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ata_Sciences\Simulations\Commonwealth_Bank\Commonwealth_supermarket_transactions\"/>
    </mc:Choice>
  </mc:AlternateContent>
  <xr:revisionPtr revIDLastSave="0" documentId="13_ncr:1_{7BEE3486-C41C-40E8-97EB-16A2FBF5377E}" xr6:coauthVersionLast="47" xr6:coauthVersionMax="47" xr10:uidLastSave="{00000000-0000-0000-0000-000000000000}"/>
  <bookViews>
    <workbookView xWindow="-108" yWindow="-108" windowWidth="23256" windowHeight="12576" xr2:uid="{61B5A4FB-8463-43B4-A2C7-190676C62EF6}"/>
  </bookViews>
  <sheets>
    <sheet name="mobile_customers" sheetId="2" r:id="rId1"/>
  </sheets>
  <definedNames>
    <definedName name="_xlcn.WorksheetConnection_mobile_cust.xlsxAge_grp1" hidden="1">Age_grp[]</definedName>
    <definedName name="_xlcn.WorksheetConnection_mobile_customersFF1" hidden="1">mobile_customers!$F:$F</definedName>
    <definedName name="ExternalData_1" localSheetId="0" hidden="1">mobile_customers!$A$1:$H$10001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obile_customers!$F:$F"/>
          <x15:modelTable id="Age_grp" name="Age_grp" connection="WorksheetConnection_mobile_cust.xlsx!Age_grp"/>
        </x15:modelTables>
      </x15:dataModel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7666" i="2"/>
  <c r="L7667" i="2"/>
  <c r="L7668" i="2"/>
  <c r="L7669" i="2"/>
  <c r="L7670" i="2"/>
  <c r="L7671" i="2"/>
  <c r="L7672" i="2"/>
  <c r="L7673" i="2"/>
  <c r="L7674" i="2"/>
  <c r="L7675" i="2"/>
  <c r="L7676" i="2"/>
  <c r="L7677" i="2"/>
  <c r="L7678" i="2"/>
  <c r="L7679" i="2"/>
  <c r="L7680" i="2"/>
  <c r="L7681" i="2"/>
  <c r="L7682" i="2"/>
  <c r="L7683" i="2"/>
  <c r="L7684" i="2"/>
  <c r="L7685" i="2"/>
  <c r="L7686" i="2"/>
  <c r="L7687" i="2"/>
  <c r="L7688" i="2"/>
  <c r="L7689" i="2"/>
  <c r="L7690" i="2"/>
  <c r="L7691" i="2"/>
  <c r="L7692" i="2"/>
  <c r="L7693" i="2"/>
  <c r="L7694" i="2"/>
  <c r="L7695" i="2"/>
  <c r="L7696" i="2"/>
  <c r="L7697" i="2"/>
  <c r="L7698" i="2"/>
  <c r="L7699" i="2"/>
  <c r="L7700" i="2"/>
  <c r="L7701" i="2"/>
  <c r="L7702" i="2"/>
  <c r="L7703" i="2"/>
  <c r="L7704" i="2"/>
  <c r="L7705" i="2"/>
  <c r="L7706" i="2"/>
  <c r="L7707" i="2"/>
  <c r="L7708" i="2"/>
  <c r="L7709" i="2"/>
  <c r="L7710" i="2"/>
  <c r="L7711" i="2"/>
  <c r="L7712" i="2"/>
  <c r="L7713" i="2"/>
  <c r="L7714" i="2"/>
  <c r="L7715" i="2"/>
  <c r="L7716" i="2"/>
  <c r="L7717" i="2"/>
  <c r="L7718" i="2"/>
  <c r="L7719" i="2"/>
  <c r="L7720" i="2"/>
  <c r="L7721" i="2"/>
  <c r="L7722" i="2"/>
  <c r="L7723" i="2"/>
  <c r="L7724" i="2"/>
  <c r="L7725" i="2"/>
  <c r="L7726" i="2"/>
  <c r="L7727" i="2"/>
  <c r="L7728" i="2"/>
  <c r="L7729" i="2"/>
  <c r="L7730" i="2"/>
  <c r="L7731" i="2"/>
  <c r="L7732" i="2"/>
  <c r="L7733" i="2"/>
  <c r="L7734" i="2"/>
  <c r="L7735" i="2"/>
  <c r="L7736" i="2"/>
  <c r="L7737" i="2"/>
  <c r="L7738" i="2"/>
  <c r="L7739" i="2"/>
  <c r="L7740" i="2"/>
  <c r="L7741" i="2"/>
  <c r="L7742" i="2"/>
  <c r="L7743" i="2"/>
  <c r="L7744" i="2"/>
  <c r="L7745" i="2"/>
  <c r="L7746" i="2"/>
  <c r="L7747" i="2"/>
  <c r="L7748" i="2"/>
  <c r="L7749" i="2"/>
  <c r="L7750" i="2"/>
  <c r="L7751" i="2"/>
  <c r="L7752" i="2"/>
  <c r="L7753" i="2"/>
  <c r="L7754" i="2"/>
  <c r="L7755" i="2"/>
  <c r="L7756" i="2"/>
  <c r="L7757" i="2"/>
  <c r="L7758" i="2"/>
  <c r="L7759" i="2"/>
  <c r="L7760" i="2"/>
  <c r="L7761" i="2"/>
  <c r="L7762" i="2"/>
  <c r="L7763" i="2"/>
  <c r="L7764" i="2"/>
  <c r="L7765" i="2"/>
  <c r="L7766" i="2"/>
  <c r="L7767" i="2"/>
  <c r="L7768" i="2"/>
  <c r="L7769" i="2"/>
  <c r="L7770" i="2"/>
  <c r="L7771" i="2"/>
  <c r="L7772" i="2"/>
  <c r="L7773" i="2"/>
  <c r="L7774" i="2"/>
  <c r="L7775" i="2"/>
  <c r="L7776" i="2"/>
  <c r="L7777" i="2"/>
  <c r="L7778" i="2"/>
  <c r="L7779" i="2"/>
  <c r="L7780" i="2"/>
  <c r="L7781" i="2"/>
  <c r="L7782" i="2"/>
  <c r="L7783" i="2"/>
  <c r="L7784" i="2"/>
  <c r="L7785" i="2"/>
  <c r="L7786" i="2"/>
  <c r="L7787" i="2"/>
  <c r="L7788" i="2"/>
  <c r="L7789" i="2"/>
  <c r="L7790" i="2"/>
  <c r="L7791" i="2"/>
  <c r="L7792" i="2"/>
  <c r="L7793" i="2"/>
  <c r="L7794" i="2"/>
  <c r="L7795" i="2"/>
  <c r="L7796" i="2"/>
  <c r="L7797" i="2"/>
  <c r="L7798" i="2"/>
  <c r="L7799" i="2"/>
  <c r="L7800" i="2"/>
  <c r="L7801" i="2"/>
  <c r="L7802" i="2"/>
  <c r="L7803" i="2"/>
  <c r="L7804" i="2"/>
  <c r="L7805" i="2"/>
  <c r="L7806" i="2"/>
  <c r="L7807" i="2"/>
  <c r="L7808" i="2"/>
  <c r="L7809" i="2"/>
  <c r="L7810" i="2"/>
  <c r="L7811" i="2"/>
  <c r="L7812" i="2"/>
  <c r="L7813" i="2"/>
  <c r="L7814" i="2"/>
  <c r="L7815" i="2"/>
  <c r="L7816" i="2"/>
  <c r="L7817" i="2"/>
  <c r="L7818" i="2"/>
  <c r="L7819" i="2"/>
  <c r="L7820" i="2"/>
  <c r="L7821" i="2"/>
  <c r="L7822" i="2"/>
  <c r="L7823" i="2"/>
  <c r="L7824" i="2"/>
  <c r="L7825" i="2"/>
  <c r="L7826" i="2"/>
  <c r="L7827" i="2"/>
  <c r="L7828" i="2"/>
  <c r="L7829" i="2"/>
  <c r="L7830" i="2"/>
  <c r="L7831" i="2"/>
  <c r="L7832" i="2"/>
  <c r="L7833" i="2"/>
  <c r="L7834" i="2"/>
  <c r="L7835" i="2"/>
  <c r="L7836" i="2"/>
  <c r="L7837" i="2"/>
  <c r="L7838" i="2"/>
  <c r="L7839" i="2"/>
  <c r="L7840" i="2"/>
  <c r="L7841" i="2"/>
  <c r="L7842" i="2"/>
  <c r="L7843" i="2"/>
  <c r="L7844" i="2"/>
  <c r="L7845" i="2"/>
  <c r="L7846" i="2"/>
  <c r="L7847" i="2"/>
  <c r="L7848" i="2"/>
  <c r="L7849" i="2"/>
  <c r="L7850" i="2"/>
  <c r="L7851" i="2"/>
  <c r="L7852" i="2"/>
  <c r="L7853" i="2"/>
  <c r="L7854" i="2"/>
  <c r="L7855" i="2"/>
  <c r="L7856" i="2"/>
  <c r="L7857" i="2"/>
  <c r="L7858" i="2"/>
  <c r="L7859" i="2"/>
  <c r="L7860" i="2"/>
  <c r="L7861" i="2"/>
  <c r="L7862" i="2"/>
  <c r="L7863" i="2"/>
  <c r="L7864" i="2"/>
  <c r="L7865" i="2"/>
  <c r="L7866" i="2"/>
  <c r="L7867" i="2"/>
  <c r="L7868" i="2"/>
  <c r="L7869" i="2"/>
  <c r="L7870" i="2"/>
  <c r="L7871" i="2"/>
  <c r="L7872" i="2"/>
  <c r="L7873" i="2"/>
  <c r="L7874" i="2"/>
  <c r="L7875" i="2"/>
  <c r="L7876" i="2"/>
  <c r="L7877" i="2"/>
  <c r="L7878" i="2"/>
  <c r="L7879" i="2"/>
  <c r="L7880" i="2"/>
  <c r="L7881" i="2"/>
  <c r="L7882" i="2"/>
  <c r="L7883" i="2"/>
  <c r="L7884" i="2"/>
  <c r="L7885" i="2"/>
  <c r="L7886" i="2"/>
  <c r="L7887" i="2"/>
  <c r="L7888" i="2"/>
  <c r="L7889" i="2"/>
  <c r="L7890" i="2"/>
  <c r="L7891" i="2"/>
  <c r="L7892" i="2"/>
  <c r="L7893" i="2"/>
  <c r="L7894" i="2"/>
  <c r="L7895" i="2"/>
  <c r="L7896" i="2"/>
  <c r="L7897" i="2"/>
  <c r="L7898" i="2"/>
  <c r="L7899" i="2"/>
  <c r="L7900" i="2"/>
  <c r="L7901" i="2"/>
  <c r="L7902" i="2"/>
  <c r="L7903" i="2"/>
  <c r="L7904" i="2"/>
  <c r="L7905" i="2"/>
  <c r="L7906" i="2"/>
  <c r="L7907" i="2"/>
  <c r="L7908" i="2"/>
  <c r="L7909" i="2"/>
  <c r="L7910" i="2"/>
  <c r="L7911" i="2"/>
  <c r="L7912" i="2"/>
  <c r="L7913" i="2"/>
  <c r="L7914" i="2"/>
  <c r="L7915" i="2"/>
  <c r="L7916" i="2"/>
  <c r="L7917" i="2"/>
  <c r="L7918" i="2"/>
  <c r="L7919" i="2"/>
  <c r="L7920" i="2"/>
  <c r="L7921" i="2"/>
  <c r="L7922" i="2"/>
  <c r="L7923" i="2"/>
  <c r="L7924" i="2"/>
  <c r="L7925" i="2"/>
  <c r="L7926" i="2"/>
  <c r="L7927" i="2"/>
  <c r="L7928" i="2"/>
  <c r="L7929" i="2"/>
  <c r="L7930" i="2"/>
  <c r="L7931" i="2"/>
  <c r="L7932" i="2"/>
  <c r="L7933" i="2"/>
  <c r="L7934" i="2"/>
  <c r="L7935" i="2"/>
  <c r="L7936" i="2"/>
  <c r="L7937" i="2"/>
  <c r="L7938" i="2"/>
  <c r="L7939" i="2"/>
  <c r="L7940" i="2"/>
  <c r="L7941" i="2"/>
  <c r="L7942" i="2"/>
  <c r="L7943" i="2"/>
  <c r="L7944" i="2"/>
  <c r="L7945" i="2"/>
  <c r="L7946" i="2"/>
  <c r="L7947" i="2"/>
  <c r="L7948" i="2"/>
  <c r="L7949" i="2"/>
  <c r="L7950" i="2"/>
  <c r="L7951" i="2"/>
  <c r="L7952" i="2"/>
  <c r="L7953" i="2"/>
  <c r="L7954" i="2"/>
  <c r="L7955" i="2"/>
  <c r="L7956" i="2"/>
  <c r="L7957" i="2"/>
  <c r="L7958" i="2"/>
  <c r="L7959" i="2"/>
  <c r="L7960" i="2"/>
  <c r="L7961" i="2"/>
  <c r="L7962" i="2"/>
  <c r="L7963" i="2"/>
  <c r="L7964" i="2"/>
  <c r="L7965" i="2"/>
  <c r="L7966" i="2"/>
  <c r="L7967" i="2"/>
  <c r="L7968" i="2"/>
  <c r="L7969" i="2"/>
  <c r="L7970" i="2"/>
  <c r="L7971" i="2"/>
  <c r="L7972" i="2"/>
  <c r="L7973" i="2"/>
  <c r="L7974" i="2"/>
  <c r="L7975" i="2"/>
  <c r="L7976" i="2"/>
  <c r="L7977" i="2"/>
  <c r="L7978" i="2"/>
  <c r="L7979" i="2"/>
  <c r="L7980" i="2"/>
  <c r="L7981" i="2"/>
  <c r="L7982" i="2"/>
  <c r="L7983" i="2"/>
  <c r="L7984" i="2"/>
  <c r="L7985" i="2"/>
  <c r="L7986" i="2"/>
  <c r="L7987" i="2"/>
  <c r="L7988" i="2"/>
  <c r="L7989" i="2"/>
  <c r="L7990" i="2"/>
  <c r="L7991" i="2"/>
  <c r="L7992" i="2"/>
  <c r="L7993" i="2"/>
  <c r="L7994" i="2"/>
  <c r="L7995" i="2"/>
  <c r="L7996" i="2"/>
  <c r="L7997" i="2"/>
  <c r="L7998" i="2"/>
  <c r="L7999" i="2"/>
  <c r="L8000" i="2"/>
  <c r="L8001" i="2"/>
  <c r="L8002" i="2"/>
  <c r="L8003" i="2"/>
  <c r="L8004" i="2"/>
  <c r="L8005" i="2"/>
  <c r="L8006" i="2"/>
  <c r="L8007" i="2"/>
  <c r="L8008" i="2"/>
  <c r="L8009" i="2"/>
  <c r="L8010" i="2"/>
  <c r="L8011" i="2"/>
  <c r="L8012" i="2"/>
  <c r="L8013" i="2"/>
  <c r="L8014" i="2"/>
  <c r="L8015" i="2"/>
  <c r="L8016" i="2"/>
  <c r="L8017" i="2"/>
  <c r="L8018" i="2"/>
  <c r="L8019" i="2"/>
  <c r="L8020" i="2"/>
  <c r="L8021" i="2"/>
  <c r="L8022" i="2"/>
  <c r="L8023" i="2"/>
  <c r="L8024" i="2"/>
  <c r="L8025" i="2"/>
  <c r="L8026" i="2"/>
  <c r="L8027" i="2"/>
  <c r="L8028" i="2"/>
  <c r="L8029" i="2"/>
  <c r="L8030" i="2"/>
  <c r="L8031" i="2"/>
  <c r="L8032" i="2"/>
  <c r="L8033" i="2"/>
  <c r="L8034" i="2"/>
  <c r="L8035" i="2"/>
  <c r="L8036" i="2"/>
  <c r="L8037" i="2"/>
  <c r="L8038" i="2"/>
  <c r="L8039" i="2"/>
  <c r="L8040" i="2"/>
  <c r="L8041" i="2"/>
  <c r="L8042" i="2"/>
  <c r="L8043" i="2"/>
  <c r="L8044" i="2"/>
  <c r="L8045" i="2"/>
  <c r="L8046" i="2"/>
  <c r="L8047" i="2"/>
  <c r="L8048" i="2"/>
  <c r="L8049" i="2"/>
  <c r="L8050" i="2"/>
  <c r="L8051" i="2"/>
  <c r="L8052" i="2"/>
  <c r="L8053" i="2"/>
  <c r="L8054" i="2"/>
  <c r="L8055" i="2"/>
  <c r="L8056" i="2"/>
  <c r="L8057" i="2"/>
  <c r="L8058" i="2"/>
  <c r="L8059" i="2"/>
  <c r="L8060" i="2"/>
  <c r="L8061" i="2"/>
  <c r="L8062" i="2"/>
  <c r="L8063" i="2"/>
  <c r="L8064" i="2"/>
  <c r="L8065" i="2"/>
  <c r="L8066" i="2"/>
  <c r="L8067" i="2"/>
  <c r="L8068" i="2"/>
  <c r="L8069" i="2"/>
  <c r="L8070" i="2"/>
  <c r="L8071" i="2"/>
  <c r="L8072" i="2"/>
  <c r="L8073" i="2"/>
  <c r="L8074" i="2"/>
  <c r="L8075" i="2"/>
  <c r="L8076" i="2"/>
  <c r="L8077" i="2"/>
  <c r="L8078" i="2"/>
  <c r="L8079" i="2"/>
  <c r="L8080" i="2"/>
  <c r="L8081" i="2"/>
  <c r="L8082" i="2"/>
  <c r="L8083" i="2"/>
  <c r="L8084" i="2"/>
  <c r="L8085" i="2"/>
  <c r="L8086" i="2"/>
  <c r="L8087" i="2"/>
  <c r="L8088" i="2"/>
  <c r="L8089" i="2"/>
  <c r="L8090" i="2"/>
  <c r="L8091" i="2"/>
  <c r="L8092" i="2"/>
  <c r="L8093" i="2"/>
  <c r="L8094" i="2"/>
  <c r="L8095" i="2"/>
  <c r="L8096" i="2"/>
  <c r="L8097" i="2"/>
  <c r="L8098" i="2"/>
  <c r="L8099" i="2"/>
  <c r="L8100" i="2"/>
  <c r="L8101" i="2"/>
  <c r="L8102" i="2"/>
  <c r="L8103" i="2"/>
  <c r="L8104" i="2"/>
  <c r="L8105" i="2"/>
  <c r="L8106" i="2"/>
  <c r="L8107" i="2"/>
  <c r="L8108" i="2"/>
  <c r="L8109" i="2"/>
  <c r="L8110" i="2"/>
  <c r="L8111" i="2"/>
  <c r="L8112" i="2"/>
  <c r="L8113" i="2"/>
  <c r="L8114" i="2"/>
  <c r="L8115" i="2"/>
  <c r="L8116" i="2"/>
  <c r="L8117" i="2"/>
  <c r="L8118" i="2"/>
  <c r="L8119" i="2"/>
  <c r="L8120" i="2"/>
  <c r="L8121" i="2"/>
  <c r="L8122" i="2"/>
  <c r="L8123" i="2"/>
  <c r="L8124" i="2"/>
  <c r="L8125" i="2"/>
  <c r="L8126" i="2"/>
  <c r="L8127" i="2"/>
  <c r="L8128" i="2"/>
  <c r="L8129" i="2"/>
  <c r="L8130" i="2"/>
  <c r="L8131" i="2"/>
  <c r="L8132" i="2"/>
  <c r="L8133" i="2"/>
  <c r="L8134" i="2"/>
  <c r="L8135" i="2"/>
  <c r="L8136" i="2"/>
  <c r="L8137" i="2"/>
  <c r="L8138" i="2"/>
  <c r="L8139" i="2"/>
  <c r="L8140" i="2"/>
  <c r="L8141" i="2"/>
  <c r="L8142" i="2"/>
  <c r="L8143" i="2"/>
  <c r="L8144" i="2"/>
  <c r="L8145" i="2"/>
  <c r="L8146" i="2"/>
  <c r="L8147" i="2"/>
  <c r="L8148" i="2"/>
  <c r="L8149" i="2"/>
  <c r="L8150" i="2"/>
  <c r="L8151" i="2"/>
  <c r="L8152" i="2"/>
  <c r="L8153" i="2"/>
  <c r="L8154" i="2"/>
  <c r="L8155" i="2"/>
  <c r="L8156" i="2"/>
  <c r="L8157" i="2"/>
  <c r="L8158" i="2"/>
  <c r="L8159" i="2"/>
  <c r="L8160" i="2"/>
  <c r="L8161" i="2"/>
  <c r="L8162" i="2"/>
  <c r="L8163" i="2"/>
  <c r="L8164" i="2"/>
  <c r="L8165" i="2"/>
  <c r="L8166" i="2"/>
  <c r="L8167" i="2"/>
  <c r="L8168" i="2"/>
  <c r="L8169" i="2"/>
  <c r="L8170" i="2"/>
  <c r="L8171" i="2"/>
  <c r="L8172" i="2"/>
  <c r="L8173" i="2"/>
  <c r="L8174" i="2"/>
  <c r="L8175" i="2"/>
  <c r="L8176" i="2"/>
  <c r="L8177" i="2"/>
  <c r="L8178" i="2"/>
  <c r="L8179" i="2"/>
  <c r="L8180" i="2"/>
  <c r="L8181" i="2"/>
  <c r="L8182" i="2"/>
  <c r="L8183" i="2"/>
  <c r="L8184" i="2"/>
  <c r="L8185" i="2"/>
  <c r="L8186" i="2"/>
  <c r="L8187" i="2"/>
  <c r="L8188" i="2"/>
  <c r="L8189" i="2"/>
  <c r="L8190" i="2"/>
  <c r="L8191" i="2"/>
  <c r="L8192" i="2"/>
  <c r="L8193" i="2"/>
  <c r="L8194" i="2"/>
  <c r="L8195" i="2"/>
  <c r="L8196" i="2"/>
  <c r="L8197" i="2"/>
  <c r="L8198" i="2"/>
  <c r="L8199" i="2"/>
  <c r="L8200" i="2"/>
  <c r="L8201" i="2"/>
  <c r="L8202" i="2"/>
  <c r="L8203" i="2"/>
  <c r="L8204" i="2"/>
  <c r="L8205" i="2"/>
  <c r="L8206" i="2"/>
  <c r="L8207" i="2"/>
  <c r="L8208" i="2"/>
  <c r="L8209" i="2"/>
  <c r="L8210" i="2"/>
  <c r="L8211" i="2"/>
  <c r="L8212" i="2"/>
  <c r="L8213" i="2"/>
  <c r="L8214" i="2"/>
  <c r="L8215" i="2"/>
  <c r="L8216" i="2"/>
  <c r="L8217" i="2"/>
  <c r="L8218" i="2"/>
  <c r="L8219" i="2"/>
  <c r="L8220" i="2"/>
  <c r="L8221" i="2"/>
  <c r="L8222" i="2"/>
  <c r="L8223" i="2"/>
  <c r="L8224" i="2"/>
  <c r="L8225" i="2"/>
  <c r="L8226" i="2"/>
  <c r="L8227" i="2"/>
  <c r="L8228" i="2"/>
  <c r="L8229" i="2"/>
  <c r="L8230" i="2"/>
  <c r="L8231" i="2"/>
  <c r="L8232" i="2"/>
  <c r="L8233" i="2"/>
  <c r="L8234" i="2"/>
  <c r="L8235" i="2"/>
  <c r="L8236" i="2"/>
  <c r="L8237" i="2"/>
  <c r="L8238" i="2"/>
  <c r="L8239" i="2"/>
  <c r="L8240" i="2"/>
  <c r="L8241" i="2"/>
  <c r="L8242" i="2"/>
  <c r="L8243" i="2"/>
  <c r="L8244" i="2"/>
  <c r="L8245" i="2"/>
  <c r="L8246" i="2"/>
  <c r="L8247" i="2"/>
  <c r="L8248" i="2"/>
  <c r="L8249" i="2"/>
  <c r="L8250" i="2"/>
  <c r="L8251" i="2"/>
  <c r="L8252" i="2"/>
  <c r="L8253" i="2"/>
  <c r="L8254" i="2"/>
  <c r="L8255" i="2"/>
  <c r="L8256" i="2"/>
  <c r="L8257" i="2"/>
  <c r="L8258" i="2"/>
  <c r="L8259" i="2"/>
  <c r="L8260" i="2"/>
  <c r="L8261" i="2"/>
  <c r="L8262" i="2"/>
  <c r="L8263" i="2"/>
  <c r="L8264" i="2"/>
  <c r="L8265" i="2"/>
  <c r="L8266" i="2"/>
  <c r="L8267" i="2"/>
  <c r="L8268" i="2"/>
  <c r="L8269" i="2"/>
  <c r="L8270" i="2"/>
  <c r="L8271" i="2"/>
  <c r="L8272" i="2"/>
  <c r="L8273" i="2"/>
  <c r="L8274" i="2"/>
  <c r="L8275" i="2"/>
  <c r="L8276" i="2"/>
  <c r="L8277" i="2"/>
  <c r="L8278" i="2"/>
  <c r="L8279" i="2"/>
  <c r="L8280" i="2"/>
  <c r="L8281" i="2"/>
  <c r="L8282" i="2"/>
  <c r="L8283" i="2"/>
  <c r="L8284" i="2"/>
  <c r="L8285" i="2"/>
  <c r="L8286" i="2"/>
  <c r="L8287" i="2"/>
  <c r="L8288" i="2"/>
  <c r="L8289" i="2"/>
  <c r="L8290" i="2"/>
  <c r="L8291" i="2"/>
  <c r="L8292" i="2"/>
  <c r="L8293" i="2"/>
  <c r="L8294" i="2"/>
  <c r="L8295" i="2"/>
  <c r="L8296" i="2"/>
  <c r="L8297" i="2"/>
  <c r="L8298" i="2"/>
  <c r="L8299" i="2"/>
  <c r="L8300" i="2"/>
  <c r="L8301" i="2"/>
  <c r="L8302" i="2"/>
  <c r="L8303" i="2"/>
  <c r="L8304" i="2"/>
  <c r="L8305" i="2"/>
  <c r="L8306" i="2"/>
  <c r="L8307" i="2"/>
  <c r="L8308" i="2"/>
  <c r="L8309" i="2"/>
  <c r="L8310" i="2"/>
  <c r="L8311" i="2"/>
  <c r="L8312" i="2"/>
  <c r="L8313" i="2"/>
  <c r="L8314" i="2"/>
  <c r="L8315" i="2"/>
  <c r="L8316" i="2"/>
  <c r="L8317" i="2"/>
  <c r="L8318" i="2"/>
  <c r="L8319" i="2"/>
  <c r="L8320" i="2"/>
  <c r="L8321" i="2"/>
  <c r="L8322" i="2"/>
  <c r="L8323" i="2"/>
  <c r="L8324" i="2"/>
  <c r="L8325" i="2"/>
  <c r="L8326" i="2"/>
  <c r="L8327" i="2"/>
  <c r="L8328" i="2"/>
  <c r="L8329" i="2"/>
  <c r="L8330" i="2"/>
  <c r="L8331" i="2"/>
  <c r="L8332" i="2"/>
  <c r="L8333" i="2"/>
  <c r="L8334" i="2"/>
  <c r="L8335" i="2"/>
  <c r="L8336" i="2"/>
  <c r="L8337" i="2"/>
  <c r="L8338" i="2"/>
  <c r="L8339" i="2"/>
  <c r="L8340" i="2"/>
  <c r="L8341" i="2"/>
  <c r="L8342" i="2"/>
  <c r="L8343" i="2"/>
  <c r="L8344" i="2"/>
  <c r="L8345" i="2"/>
  <c r="L8346" i="2"/>
  <c r="L8347" i="2"/>
  <c r="L8348" i="2"/>
  <c r="L8349" i="2"/>
  <c r="L8350" i="2"/>
  <c r="L8351" i="2"/>
  <c r="L8352" i="2"/>
  <c r="L8353" i="2"/>
  <c r="L8354" i="2"/>
  <c r="L8355" i="2"/>
  <c r="L8356" i="2"/>
  <c r="L8357" i="2"/>
  <c r="L8358" i="2"/>
  <c r="L8359" i="2"/>
  <c r="L8360" i="2"/>
  <c r="L8361" i="2"/>
  <c r="L8362" i="2"/>
  <c r="L8363" i="2"/>
  <c r="L8364" i="2"/>
  <c r="L8365" i="2"/>
  <c r="L8366" i="2"/>
  <c r="L8367" i="2"/>
  <c r="L8368" i="2"/>
  <c r="L8369" i="2"/>
  <c r="L8370" i="2"/>
  <c r="L8371" i="2"/>
  <c r="L8372" i="2"/>
  <c r="L8373" i="2"/>
  <c r="L8374" i="2"/>
  <c r="L8375" i="2"/>
  <c r="L8376" i="2"/>
  <c r="L8377" i="2"/>
  <c r="L8378" i="2"/>
  <c r="L8379" i="2"/>
  <c r="L8380" i="2"/>
  <c r="L8381" i="2"/>
  <c r="L8382" i="2"/>
  <c r="L8383" i="2"/>
  <c r="L8384" i="2"/>
  <c r="L8385" i="2"/>
  <c r="L8386" i="2"/>
  <c r="L8387" i="2"/>
  <c r="L8388" i="2"/>
  <c r="L8389" i="2"/>
  <c r="L8390" i="2"/>
  <c r="L8391" i="2"/>
  <c r="L8392" i="2"/>
  <c r="L8393" i="2"/>
  <c r="L8394" i="2"/>
  <c r="L8395" i="2"/>
  <c r="L8396" i="2"/>
  <c r="L8397" i="2"/>
  <c r="L8398" i="2"/>
  <c r="L8399" i="2"/>
  <c r="L8400" i="2"/>
  <c r="L8401" i="2"/>
  <c r="L8402" i="2"/>
  <c r="L8403" i="2"/>
  <c r="L8404" i="2"/>
  <c r="L8405" i="2"/>
  <c r="L8406" i="2"/>
  <c r="L8407" i="2"/>
  <c r="L8408" i="2"/>
  <c r="L8409" i="2"/>
  <c r="L8410" i="2"/>
  <c r="L8411" i="2"/>
  <c r="L8412" i="2"/>
  <c r="L8413" i="2"/>
  <c r="L8414" i="2"/>
  <c r="L8415" i="2"/>
  <c r="L8416" i="2"/>
  <c r="L8417" i="2"/>
  <c r="L8418" i="2"/>
  <c r="L8419" i="2"/>
  <c r="L8420" i="2"/>
  <c r="L8421" i="2"/>
  <c r="L8422" i="2"/>
  <c r="L8423" i="2"/>
  <c r="L8424" i="2"/>
  <c r="L8425" i="2"/>
  <c r="L8426" i="2"/>
  <c r="L8427" i="2"/>
  <c r="L8428" i="2"/>
  <c r="L8429" i="2"/>
  <c r="L8430" i="2"/>
  <c r="L8431" i="2"/>
  <c r="L8432" i="2"/>
  <c r="L8433" i="2"/>
  <c r="L8434" i="2"/>
  <c r="L8435" i="2"/>
  <c r="L8436" i="2"/>
  <c r="L8437" i="2"/>
  <c r="L8438" i="2"/>
  <c r="L8439" i="2"/>
  <c r="L8440" i="2"/>
  <c r="L8441" i="2"/>
  <c r="L8442" i="2"/>
  <c r="L8443" i="2"/>
  <c r="L8444" i="2"/>
  <c r="L8445" i="2"/>
  <c r="L8446" i="2"/>
  <c r="L8447" i="2"/>
  <c r="L8448" i="2"/>
  <c r="L8449" i="2"/>
  <c r="L8450" i="2"/>
  <c r="L8451" i="2"/>
  <c r="L8452" i="2"/>
  <c r="L8453" i="2"/>
  <c r="L8454" i="2"/>
  <c r="L8455" i="2"/>
  <c r="L8456" i="2"/>
  <c r="L8457" i="2"/>
  <c r="L8458" i="2"/>
  <c r="L8459" i="2"/>
  <c r="L8460" i="2"/>
  <c r="L8461" i="2"/>
  <c r="L8462" i="2"/>
  <c r="L8463" i="2"/>
  <c r="L8464" i="2"/>
  <c r="L8465" i="2"/>
  <c r="L8466" i="2"/>
  <c r="L8467" i="2"/>
  <c r="L8468" i="2"/>
  <c r="L8469" i="2"/>
  <c r="L8470" i="2"/>
  <c r="L8471" i="2"/>
  <c r="L8472" i="2"/>
  <c r="L8473" i="2"/>
  <c r="L8474" i="2"/>
  <c r="L8475" i="2"/>
  <c r="L8476" i="2"/>
  <c r="L8477" i="2"/>
  <c r="L8478" i="2"/>
  <c r="L8479" i="2"/>
  <c r="L8480" i="2"/>
  <c r="L8481" i="2"/>
  <c r="L8482" i="2"/>
  <c r="L8483" i="2"/>
  <c r="L8484" i="2"/>
  <c r="L8485" i="2"/>
  <c r="L8486" i="2"/>
  <c r="L8487" i="2"/>
  <c r="L8488" i="2"/>
  <c r="L8489" i="2"/>
  <c r="L8490" i="2"/>
  <c r="L8491" i="2"/>
  <c r="L8492" i="2"/>
  <c r="L8493" i="2"/>
  <c r="L8494" i="2"/>
  <c r="L8495" i="2"/>
  <c r="L8496" i="2"/>
  <c r="L8497" i="2"/>
  <c r="L8498" i="2"/>
  <c r="L8499" i="2"/>
  <c r="L8500" i="2"/>
  <c r="L8501" i="2"/>
  <c r="L8502" i="2"/>
  <c r="L8503" i="2"/>
  <c r="L8504" i="2"/>
  <c r="L8505" i="2"/>
  <c r="L8506" i="2"/>
  <c r="L8507" i="2"/>
  <c r="L8508" i="2"/>
  <c r="L8509" i="2"/>
  <c r="L8510" i="2"/>
  <c r="L8511" i="2"/>
  <c r="L8512" i="2"/>
  <c r="L8513" i="2"/>
  <c r="L8514" i="2"/>
  <c r="L8515" i="2"/>
  <c r="L8516" i="2"/>
  <c r="L8517" i="2"/>
  <c r="L8518" i="2"/>
  <c r="L8519" i="2"/>
  <c r="L8520" i="2"/>
  <c r="L8521" i="2"/>
  <c r="L8522" i="2"/>
  <c r="L8523" i="2"/>
  <c r="L8524" i="2"/>
  <c r="L8525" i="2"/>
  <c r="L8526" i="2"/>
  <c r="L8527" i="2"/>
  <c r="L8528" i="2"/>
  <c r="L8529" i="2"/>
  <c r="L8530" i="2"/>
  <c r="L8531" i="2"/>
  <c r="L8532" i="2"/>
  <c r="L8533" i="2"/>
  <c r="L8534" i="2"/>
  <c r="L8535" i="2"/>
  <c r="L8536" i="2"/>
  <c r="L8537" i="2"/>
  <c r="L8538" i="2"/>
  <c r="L8539" i="2"/>
  <c r="L8540" i="2"/>
  <c r="L8541" i="2"/>
  <c r="L8542" i="2"/>
  <c r="L8543" i="2"/>
  <c r="L8544" i="2"/>
  <c r="L8545" i="2"/>
  <c r="L8546" i="2"/>
  <c r="L8547" i="2"/>
  <c r="L8548" i="2"/>
  <c r="L8549" i="2"/>
  <c r="L8550" i="2"/>
  <c r="L8551" i="2"/>
  <c r="L8552" i="2"/>
  <c r="L8553" i="2"/>
  <c r="L8554" i="2"/>
  <c r="L8555" i="2"/>
  <c r="L8556" i="2"/>
  <c r="L8557" i="2"/>
  <c r="L8558" i="2"/>
  <c r="L8559" i="2"/>
  <c r="L8560" i="2"/>
  <c r="L8561" i="2"/>
  <c r="L8562" i="2"/>
  <c r="L8563" i="2"/>
  <c r="L8564" i="2"/>
  <c r="L8565" i="2"/>
  <c r="L8566" i="2"/>
  <c r="L8567" i="2"/>
  <c r="L8568" i="2"/>
  <c r="L8569" i="2"/>
  <c r="L8570" i="2"/>
  <c r="L8571" i="2"/>
  <c r="L8572" i="2"/>
  <c r="L8573" i="2"/>
  <c r="L8574" i="2"/>
  <c r="L8575" i="2"/>
  <c r="L8576" i="2"/>
  <c r="L8577" i="2"/>
  <c r="L8578" i="2"/>
  <c r="L8579" i="2"/>
  <c r="L8580" i="2"/>
  <c r="L8581" i="2"/>
  <c r="L8582" i="2"/>
  <c r="L8583" i="2"/>
  <c r="L8584" i="2"/>
  <c r="L8585" i="2"/>
  <c r="L8586" i="2"/>
  <c r="L8587" i="2"/>
  <c r="L8588" i="2"/>
  <c r="L8589" i="2"/>
  <c r="L8590" i="2"/>
  <c r="L8591" i="2"/>
  <c r="L8592" i="2"/>
  <c r="L8593" i="2"/>
  <c r="L8594" i="2"/>
  <c r="L8595" i="2"/>
  <c r="L8596" i="2"/>
  <c r="L8597" i="2"/>
  <c r="L8598" i="2"/>
  <c r="L8599" i="2"/>
  <c r="L8600" i="2"/>
  <c r="L8601" i="2"/>
  <c r="L8602" i="2"/>
  <c r="L8603" i="2"/>
  <c r="L8604" i="2"/>
  <c r="L8605" i="2"/>
  <c r="L8606" i="2"/>
  <c r="L8607" i="2"/>
  <c r="L8608" i="2"/>
  <c r="L8609" i="2"/>
  <c r="L8610" i="2"/>
  <c r="L8611" i="2"/>
  <c r="L8612" i="2"/>
  <c r="L8613" i="2"/>
  <c r="L8614" i="2"/>
  <c r="L8615" i="2"/>
  <c r="L8616" i="2"/>
  <c r="L8617" i="2"/>
  <c r="L8618" i="2"/>
  <c r="L8619" i="2"/>
  <c r="L8620" i="2"/>
  <c r="L8621" i="2"/>
  <c r="L8622" i="2"/>
  <c r="L8623" i="2"/>
  <c r="L8624" i="2"/>
  <c r="L8625" i="2"/>
  <c r="L8626" i="2"/>
  <c r="L8627" i="2"/>
  <c r="L8628" i="2"/>
  <c r="L8629" i="2"/>
  <c r="L8630" i="2"/>
  <c r="L8631" i="2"/>
  <c r="L8632" i="2"/>
  <c r="L8633" i="2"/>
  <c r="L8634" i="2"/>
  <c r="L8635" i="2"/>
  <c r="L8636" i="2"/>
  <c r="L8637" i="2"/>
  <c r="L8638" i="2"/>
  <c r="L8639" i="2"/>
  <c r="L8640" i="2"/>
  <c r="L8641" i="2"/>
  <c r="L8642" i="2"/>
  <c r="L8643" i="2"/>
  <c r="L8644" i="2"/>
  <c r="L8645" i="2"/>
  <c r="L8646" i="2"/>
  <c r="L8647" i="2"/>
  <c r="L8648" i="2"/>
  <c r="L8649" i="2"/>
  <c r="L8650" i="2"/>
  <c r="L8651" i="2"/>
  <c r="L8652" i="2"/>
  <c r="L8653" i="2"/>
  <c r="L8654" i="2"/>
  <c r="L8655" i="2"/>
  <c r="L8656" i="2"/>
  <c r="L8657" i="2"/>
  <c r="L8658" i="2"/>
  <c r="L8659" i="2"/>
  <c r="L8660" i="2"/>
  <c r="L8661" i="2"/>
  <c r="L8662" i="2"/>
  <c r="L8663" i="2"/>
  <c r="L8664" i="2"/>
  <c r="L8665" i="2"/>
  <c r="L8666" i="2"/>
  <c r="L8667" i="2"/>
  <c r="L8668" i="2"/>
  <c r="L8669" i="2"/>
  <c r="L8670" i="2"/>
  <c r="L8671" i="2"/>
  <c r="L8672" i="2"/>
  <c r="L8673" i="2"/>
  <c r="L8674" i="2"/>
  <c r="L8675" i="2"/>
  <c r="L8676" i="2"/>
  <c r="L8677" i="2"/>
  <c r="L8678" i="2"/>
  <c r="L8679" i="2"/>
  <c r="L8680" i="2"/>
  <c r="L8681" i="2"/>
  <c r="L8682" i="2"/>
  <c r="L8683" i="2"/>
  <c r="L8684" i="2"/>
  <c r="L8685" i="2"/>
  <c r="L8686" i="2"/>
  <c r="L8687" i="2"/>
  <c r="L8688" i="2"/>
  <c r="L8689" i="2"/>
  <c r="L8690" i="2"/>
  <c r="L8691" i="2"/>
  <c r="L8692" i="2"/>
  <c r="L8693" i="2"/>
  <c r="L8694" i="2"/>
  <c r="L8695" i="2"/>
  <c r="L8696" i="2"/>
  <c r="L8697" i="2"/>
  <c r="L8698" i="2"/>
  <c r="L8699" i="2"/>
  <c r="L8700" i="2"/>
  <c r="L8701" i="2"/>
  <c r="L8702" i="2"/>
  <c r="L8703" i="2"/>
  <c r="L8704" i="2"/>
  <c r="L8705" i="2"/>
  <c r="L8706" i="2"/>
  <c r="L8707" i="2"/>
  <c r="L8708" i="2"/>
  <c r="L8709" i="2"/>
  <c r="L8710" i="2"/>
  <c r="L8711" i="2"/>
  <c r="L8712" i="2"/>
  <c r="L8713" i="2"/>
  <c r="L8714" i="2"/>
  <c r="L8715" i="2"/>
  <c r="L8716" i="2"/>
  <c r="L8717" i="2"/>
  <c r="L8718" i="2"/>
  <c r="L8719" i="2"/>
  <c r="L8720" i="2"/>
  <c r="L8721" i="2"/>
  <c r="L8722" i="2"/>
  <c r="L8723" i="2"/>
  <c r="L8724" i="2"/>
  <c r="L8725" i="2"/>
  <c r="L8726" i="2"/>
  <c r="L8727" i="2"/>
  <c r="L8728" i="2"/>
  <c r="L8729" i="2"/>
  <c r="L8730" i="2"/>
  <c r="L8731" i="2"/>
  <c r="L8732" i="2"/>
  <c r="L8733" i="2"/>
  <c r="L8734" i="2"/>
  <c r="L8735" i="2"/>
  <c r="L8736" i="2"/>
  <c r="L8737" i="2"/>
  <c r="L8738" i="2"/>
  <c r="L8739" i="2"/>
  <c r="L8740" i="2"/>
  <c r="L8741" i="2"/>
  <c r="L8742" i="2"/>
  <c r="L8743" i="2"/>
  <c r="L8744" i="2"/>
  <c r="L8745" i="2"/>
  <c r="L8746" i="2"/>
  <c r="L8747" i="2"/>
  <c r="L8748" i="2"/>
  <c r="L8749" i="2"/>
  <c r="L8750" i="2"/>
  <c r="L8751" i="2"/>
  <c r="L8752" i="2"/>
  <c r="L8753" i="2"/>
  <c r="L8754" i="2"/>
  <c r="L8755" i="2"/>
  <c r="L8756" i="2"/>
  <c r="L8757" i="2"/>
  <c r="L8758" i="2"/>
  <c r="L8759" i="2"/>
  <c r="L8760" i="2"/>
  <c r="L8761" i="2"/>
  <c r="L8762" i="2"/>
  <c r="L8763" i="2"/>
  <c r="L8764" i="2"/>
  <c r="L8765" i="2"/>
  <c r="L8766" i="2"/>
  <c r="L8767" i="2"/>
  <c r="L8768" i="2"/>
  <c r="L8769" i="2"/>
  <c r="L8770" i="2"/>
  <c r="L8771" i="2"/>
  <c r="L8772" i="2"/>
  <c r="L8773" i="2"/>
  <c r="L8774" i="2"/>
  <c r="L8775" i="2"/>
  <c r="L8776" i="2"/>
  <c r="L8777" i="2"/>
  <c r="L8778" i="2"/>
  <c r="L8779" i="2"/>
  <c r="L8780" i="2"/>
  <c r="L8781" i="2"/>
  <c r="L8782" i="2"/>
  <c r="L8783" i="2"/>
  <c r="L8784" i="2"/>
  <c r="L8785" i="2"/>
  <c r="L8786" i="2"/>
  <c r="L8787" i="2"/>
  <c r="L8788" i="2"/>
  <c r="L8789" i="2"/>
  <c r="L8790" i="2"/>
  <c r="L8791" i="2"/>
  <c r="L8792" i="2"/>
  <c r="L8793" i="2"/>
  <c r="L8794" i="2"/>
  <c r="L8795" i="2"/>
  <c r="L8796" i="2"/>
  <c r="L8797" i="2"/>
  <c r="L8798" i="2"/>
  <c r="L8799" i="2"/>
  <c r="L8800" i="2"/>
  <c r="L8801" i="2"/>
  <c r="L8802" i="2"/>
  <c r="L8803" i="2"/>
  <c r="L8804" i="2"/>
  <c r="L8805" i="2"/>
  <c r="L8806" i="2"/>
  <c r="L8807" i="2"/>
  <c r="L8808" i="2"/>
  <c r="L8809" i="2"/>
  <c r="L8810" i="2"/>
  <c r="L8811" i="2"/>
  <c r="L8812" i="2"/>
  <c r="L8813" i="2"/>
  <c r="L8814" i="2"/>
  <c r="L8815" i="2"/>
  <c r="L8816" i="2"/>
  <c r="L8817" i="2"/>
  <c r="L8818" i="2"/>
  <c r="L8819" i="2"/>
  <c r="L8820" i="2"/>
  <c r="L8821" i="2"/>
  <c r="L8822" i="2"/>
  <c r="L8823" i="2"/>
  <c r="L8824" i="2"/>
  <c r="L8825" i="2"/>
  <c r="L8826" i="2"/>
  <c r="L8827" i="2"/>
  <c r="L8828" i="2"/>
  <c r="L8829" i="2"/>
  <c r="L8830" i="2"/>
  <c r="L8831" i="2"/>
  <c r="L8832" i="2"/>
  <c r="L8833" i="2"/>
  <c r="L8834" i="2"/>
  <c r="L8835" i="2"/>
  <c r="L8836" i="2"/>
  <c r="L8837" i="2"/>
  <c r="L8838" i="2"/>
  <c r="L8839" i="2"/>
  <c r="L8840" i="2"/>
  <c r="L8841" i="2"/>
  <c r="L8842" i="2"/>
  <c r="L8843" i="2"/>
  <c r="L8844" i="2"/>
  <c r="L8845" i="2"/>
  <c r="L8846" i="2"/>
  <c r="L8847" i="2"/>
  <c r="L8848" i="2"/>
  <c r="L8849" i="2"/>
  <c r="L8850" i="2"/>
  <c r="L8851" i="2"/>
  <c r="L8852" i="2"/>
  <c r="L8853" i="2"/>
  <c r="L8854" i="2"/>
  <c r="L8855" i="2"/>
  <c r="L8856" i="2"/>
  <c r="L8857" i="2"/>
  <c r="L8858" i="2"/>
  <c r="L8859" i="2"/>
  <c r="L8860" i="2"/>
  <c r="L8861" i="2"/>
  <c r="L8862" i="2"/>
  <c r="L8863" i="2"/>
  <c r="L8864" i="2"/>
  <c r="L8865" i="2"/>
  <c r="L8866" i="2"/>
  <c r="L8867" i="2"/>
  <c r="L8868" i="2"/>
  <c r="L8869" i="2"/>
  <c r="L8870" i="2"/>
  <c r="L8871" i="2"/>
  <c r="L8872" i="2"/>
  <c r="L8873" i="2"/>
  <c r="L8874" i="2"/>
  <c r="L8875" i="2"/>
  <c r="L8876" i="2"/>
  <c r="L8877" i="2"/>
  <c r="L8878" i="2"/>
  <c r="L8879" i="2"/>
  <c r="L8880" i="2"/>
  <c r="L8881" i="2"/>
  <c r="L8882" i="2"/>
  <c r="L8883" i="2"/>
  <c r="L8884" i="2"/>
  <c r="L8885" i="2"/>
  <c r="L8886" i="2"/>
  <c r="L8887" i="2"/>
  <c r="L8888" i="2"/>
  <c r="L8889" i="2"/>
  <c r="L8890" i="2"/>
  <c r="L8891" i="2"/>
  <c r="L8892" i="2"/>
  <c r="L8893" i="2"/>
  <c r="L8894" i="2"/>
  <c r="L8895" i="2"/>
  <c r="L8896" i="2"/>
  <c r="L8897" i="2"/>
  <c r="L8898" i="2"/>
  <c r="L8899" i="2"/>
  <c r="L8900" i="2"/>
  <c r="L8901" i="2"/>
  <c r="L8902" i="2"/>
  <c r="L8903" i="2"/>
  <c r="L8904" i="2"/>
  <c r="L8905" i="2"/>
  <c r="L8906" i="2"/>
  <c r="L8907" i="2"/>
  <c r="L8908" i="2"/>
  <c r="L8909" i="2"/>
  <c r="L8910" i="2"/>
  <c r="L8911" i="2"/>
  <c r="L8912" i="2"/>
  <c r="L8913" i="2"/>
  <c r="L8914" i="2"/>
  <c r="L8915" i="2"/>
  <c r="L8916" i="2"/>
  <c r="L8917" i="2"/>
  <c r="L8918" i="2"/>
  <c r="L8919" i="2"/>
  <c r="L8920" i="2"/>
  <c r="L8921" i="2"/>
  <c r="L8922" i="2"/>
  <c r="L8923" i="2"/>
  <c r="L8924" i="2"/>
  <c r="L8925" i="2"/>
  <c r="L8926" i="2"/>
  <c r="L8927" i="2"/>
  <c r="L8928" i="2"/>
  <c r="L8929" i="2"/>
  <c r="L8930" i="2"/>
  <c r="L8931" i="2"/>
  <c r="L8932" i="2"/>
  <c r="L8933" i="2"/>
  <c r="L8934" i="2"/>
  <c r="L8935" i="2"/>
  <c r="L8936" i="2"/>
  <c r="L8937" i="2"/>
  <c r="L8938" i="2"/>
  <c r="L8939" i="2"/>
  <c r="L8940" i="2"/>
  <c r="L8941" i="2"/>
  <c r="L8942" i="2"/>
  <c r="L8943" i="2"/>
  <c r="L8944" i="2"/>
  <c r="L8945" i="2"/>
  <c r="L8946" i="2"/>
  <c r="L8947" i="2"/>
  <c r="L8948" i="2"/>
  <c r="L8949" i="2"/>
  <c r="L8950" i="2"/>
  <c r="L8951" i="2"/>
  <c r="L8952" i="2"/>
  <c r="L8953" i="2"/>
  <c r="L8954" i="2"/>
  <c r="L8955" i="2"/>
  <c r="L8956" i="2"/>
  <c r="L8957" i="2"/>
  <c r="L8958" i="2"/>
  <c r="L8959" i="2"/>
  <c r="L8960" i="2"/>
  <c r="L8961" i="2"/>
  <c r="L8962" i="2"/>
  <c r="L8963" i="2"/>
  <c r="L8964" i="2"/>
  <c r="L8965" i="2"/>
  <c r="L8966" i="2"/>
  <c r="L8967" i="2"/>
  <c r="L8968" i="2"/>
  <c r="L8969" i="2"/>
  <c r="L8970" i="2"/>
  <c r="L8971" i="2"/>
  <c r="L8972" i="2"/>
  <c r="L8973" i="2"/>
  <c r="L8974" i="2"/>
  <c r="L8975" i="2"/>
  <c r="L8976" i="2"/>
  <c r="L8977" i="2"/>
  <c r="L8978" i="2"/>
  <c r="L8979" i="2"/>
  <c r="L8980" i="2"/>
  <c r="L8981" i="2"/>
  <c r="L8982" i="2"/>
  <c r="L8983" i="2"/>
  <c r="L8984" i="2"/>
  <c r="L8985" i="2"/>
  <c r="L8986" i="2"/>
  <c r="L8987" i="2"/>
  <c r="L8988" i="2"/>
  <c r="L8989" i="2"/>
  <c r="L8990" i="2"/>
  <c r="L8991" i="2"/>
  <c r="L8992" i="2"/>
  <c r="L8993" i="2"/>
  <c r="L8994" i="2"/>
  <c r="L8995" i="2"/>
  <c r="L8996" i="2"/>
  <c r="L8997" i="2"/>
  <c r="L8998" i="2"/>
  <c r="L8999" i="2"/>
  <c r="L9000" i="2"/>
  <c r="L9001" i="2"/>
  <c r="L9002" i="2"/>
  <c r="L9003" i="2"/>
  <c r="L9004" i="2"/>
  <c r="L9005" i="2"/>
  <c r="L9006" i="2"/>
  <c r="L9007" i="2"/>
  <c r="L9008" i="2"/>
  <c r="L9009" i="2"/>
  <c r="L9010" i="2"/>
  <c r="L9011" i="2"/>
  <c r="L9012" i="2"/>
  <c r="L9013" i="2"/>
  <c r="L9014" i="2"/>
  <c r="L9015" i="2"/>
  <c r="L9016" i="2"/>
  <c r="L9017" i="2"/>
  <c r="L9018" i="2"/>
  <c r="L9019" i="2"/>
  <c r="L9020" i="2"/>
  <c r="L9021" i="2"/>
  <c r="L9022" i="2"/>
  <c r="L9023" i="2"/>
  <c r="L9024" i="2"/>
  <c r="L9025" i="2"/>
  <c r="L9026" i="2"/>
  <c r="L9027" i="2"/>
  <c r="L9028" i="2"/>
  <c r="L9029" i="2"/>
  <c r="L9030" i="2"/>
  <c r="L9031" i="2"/>
  <c r="L9032" i="2"/>
  <c r="L9033" i="2"/>
  <c r="L9034" i="2"/>
  <c r="L9035" i="2"/>
  <c r="L9036" i="2"/>
  <c r="L9037" i="2"/>
  <c r="L9038" i="2"/>
  <c r="L9039" i="2"/>
  <c r="L9040" i="2"/>
  <c r="L9041" i="2"/>
  <c r="L9042" i="2"/>
  <c r="L9043" i="2"/>
  <c r="L9044" i="2"/>
  <c r="L9045" i="2"/>
  <c r="L9046" i="2"/>
  <c r="L9047" i="2"/>
  <c r="L9048" i="2"/>
  <c r="L9049" i="2"/>
  <c r="L9050" i="2"/>
  <c r="L9051" i="2"/>
  <c r="L9052" i="2"/>
  <c r="L9053" i="2"/>
  <c r="L9054" i="2"/>
  <c r="L9055" i="2"/>
  <c r="L9056" i="2"/>
  <c r="L9057" i="2"/>
  <c r="L9058" i="2"/>
  <c r="L9059" i="2"/>
  <c r="L9060" i="2"/>
  <c r="L9061" i="2"/>
  <c r="L9062" i="2"/>
  <c r="L9063" i="2"/>
  <c r="L9064" i="2"/>
  <c r="L9065" i="2"/>
  <c r="L9066" i="2"/>
  <c r="L9067" i="2"/>
  <c r="L9068" i="2"/>
  <c r="L9069" i="2"/>
  <c r="L9070" i="2"/>
  <c r="L9071" i="2"/>
  <c r="L9072" i="2"/>
  <c r="L9073" i="2"/>
  <c r="L9074" i="2"/>
  <c r="L9075" i="2"/>
  <c r="L9076" i="2"/>
  <c r="L9077" i="2"/>
  <c r="L9078" i="2"/>
  <c r="L9079" i="2"/>
  <c r="L9080" i="2"/>
  <c r="L9081" i="2"/>
  <c r="L9082" i="2"/>
  <c r="L9083" i="2"/>
  <c r="L9084" i="2"/>
  <c r="L9085" i="2"/>
  <c r="L9086" i="2"/>
  <c r="L9087" i="2"/>
  <c r="L9088" i="2"/>
  <c r="L9089" i="2"/>
  <c r="L9090" i="2"/>
  <c r="L9091" i="2"/>
  <c r="L9092" i="2"/>
  <c r="L9093" i="2"/>
  <c r="L9094" i="2"/>
  <c r="L9095" i="2"/>
  <c r="L9096" i="2"/>
  <c r="L9097" i="2"/>
  <c r="L9098" i="2"/>
  <c r="L9099" i="2"/>
  <c r="L9100" i="2"/>
  <c r="L9101" i="2"/>
  <c r="L9102" i="2"/>
  <c r="L9103" i="2"/>
  <c r="L9104" i="2"/>
  <c r="L9105" i="2"/>
  <c r="L9106" i="2"/>
  <c r="L9107" i="2"/>
  <c r="L9108" i="2"/>
  <c r="L9109" i="2"/>
  <c r="L9110" i="2"/>
  <c r="L9111" i="2"/>
  <c r="L9112" i="2"/>
  <c r="L9113" i="2"/>
  <c r="L9114" i="2"/>
  <c r="L9115" i="2"/>
  <c r="L9116" i="2"/>
  <c r="L9117" i="2"/>
  <c r="L9118" i="2"/>
  <c r="L9119" i="2"/>
  <c r="L9120" i="2"/>
  <c r="L9121" i="2"/>
  <c r="L9122" i="2"/>
  <c r="L9123" i="2"/>
  <c r="L9124" i="2"/>
  <c r="L9125" i="2"/>
  <c r="L9126" i="2"/>
  <c r="L9127" i="2"/>
  <c r="L9128" i="2"/>
  <c r="L9129" i="2"/>
  <c r="L9130" i="2"/>
  <c r="L9131" i="2"/>
  <c r="L9132" i="2"/>
  <c r="L9133" i="2"/>
  <c r="L9134" i="2"/>
  <c r="L9135" i="2"/>
  <c r="L9136" i="2"/>
  <c r="L9137" i="2"/>
  <c r="L9138" i="2"/>
  <c r="L9139" i="2"/>
  <c r="L9140" i="2"/>
  <c r="L9141" i="2"/>
  <c r="L9142" i="2"/>
  <c r="L9143" i="2"/>
  <c r="L9144" i="2"/>
  <c r="L9145" i="2"/>
  <c r="L9146" i="2"/>
  <c r="L9147" i="2"/>
  <c r="L9148" i="2"/>
  <c r="L9149" i="2"/>
  <c r="L9150" i="2"/>
  <c r="L9151" i="2"/>
  <c r="L9152" i="2"/>
  <c r="L9153" i="2"/>
  <c r="L9154" i="2"/>
  <c r="L9155" i="2"/>
  <c r="L9156" i="2"/>
  <c r="L9157" i="2"/>
  <c r="L9158" i="2"/>
  <c r="L9159" i="2"/>
  <c r="L9160" i="2"/>
  <c r="L9161" i="2"/>
  <c r="L9162" i="2"/>
  <c r="L9163" i="2"/>
  <c r="L9164" i="2"/>
  <c r="L9165" i="2"/>
  <c r="L9166" i="2"/>
  <c r="L9167" i="2"/>
  <c r="L9168" i="2"/>
  <c r="L9169" i="2"/>
  <c r="L9170" i="2"/>
  <c r="L9171" i="2"/>
  <c r="L9172" i="2"/>
  <c r="L9173" i="2"/>
  <c r="L9174" i="2"/>
  <c r="L9175" i="2"/>
  <c r="L9176" i="2"/>
  <c r="L9177" i="2"/>
  <c r="L9178" i="2"/>
  <c r="L9179" i="2"/>
  <c r="L9180" i="2"/>
  <c r="L9181" i="2"/>
  <c r="L9182" i="2"/>
  <c r="L9183" i="2"/>
  <c r="L9184" i="2"/>
  <c r="L9185" i="2"/>
  <c r="L9186" i="2"/>
  <c r="L9187" i="2"/>
  <c r="L9188" i="2"/>
  <c r="L9189" i="2"/>
  <c r="L9190" i="2"/>
  <c r="L9191" i="2"/>
  <c r="L9192" i="2"/>
  <c r="L9193" i="2"/>
  <c r="L9194" i="2"/>
  <c r="L9195" i="2"/>
  <c r="L9196" i="2"/>
  <c r="L9197" i="2"/>
  <c r="L9198" i="2"/>
  <c r="L9199" i="2"/>
  <c r="L9200" i="2"/>
  <c r="L9201" i="2"/>
  <c r="L9202" i="2"/>
  <c r="L9203" i="2"/>
  <c r="L9204" i="2"/>
  <c r="L9205" i="2"/>
  <c r="L9206" i="2"/>
  <c r="L9207" i="2"/>
  <c r="L9208" i="2"/>
  <c r="L9209" i="2"/>
  <c r="L9210" i="2"/>
  <c r="L9211" i="2"/>
  <c r="L9212" i="2"/>
  <c r="L9213" i="2"/>
  <c r="L9214" i="2"/>
  <c r="L9215" i="2"/>
  <c r="L9216" i="2"/>
  <c r="L9217" i="2"/>
  <c r="L9218" i="2"/>
  <c r="L9219" i="2"/>
  <c r="L9220" i="2"/>
  <c r="L9221" i="2"/>
  <c r="L9222" i="2"/>
  <c r="L9223" i="2"/>
  <c r="L9224" i="2"/>
  <c r="L9225" i="2"/>
  <c r="L9226" i="2"/>
  <c r="L9227" i="2"/>
  <c r="L9228" i="2"/>
  <c r="L9229" i="2"/>
  <c r="L9230" i="2"/>
  <c r="L9231" i="2"/>
  <c r="L9232" i="2"/>
  <c r="L9233" i="2"/>
  <c r="L9234" i="2"/>
  <c r="L9235" i="2"/>
  <c r="L9236" i="2"/>
  <c r="L9237" i="2"/>
  <c r="L9238" i="2"/>
  <c r="L9239" i="2"/>
  <c r="L9240" i="2"/>
  <c r="L9241" i="2"/>
  <c r="L9242" i="2"/>
  <c r="L9243" i="2"/>
  <c r="L9244" i="2"/>
  <c r="L9245" i="2"/>
  <c r="L9246" i="2"/>
  <c r="L9247" i="2"/>
  <c r="L9248" i="2"/>
  <c r="L9249" i="2"/>
  <c r="L9250" i="2"/>
  <c r="L9251" i="2"/>
  <c r="L9252" i="2"/>
  <c r="L9253" i="2"/>
  <c r="L9254" i="2"/>
  <c r="L9255" i="2"/>
  <c r="L9256" i="2"/>
  <c r="L9257" i="2"/>
  <c r="L9258" i="2"/>
  <c r="L9259" i="2"/>
  <c r="L9260" i="2"/>
  <c r="L9261" i="2"/>
  <c r="L9262" i="2"/>
  <c r="L9263" i="2"/>
  <c r="L9264" i="2"/>
  <c r="L9265" i="2"/>
  <c r="L9266" i="2"/>
  <c r="L9267" i="2"/>
  <c r="L9268" i="2"/>
  <c r="L9269" i="2"/>
  <c r="L9270" i="2"/>
  <c r="L9271" i="2"/>
  <c r="L9272" i="2"/>
  <c r="L9273" i="2"/>
  <c r="L9274" i="2"/>
  <c r="L9275" i="2"/>
  <c r="L9276" i="2"/>
  <c r="L9277" i="2"/>
  <c r="L9278" i="2"/>
  <c r="L9279" i="2"/>
  <c r="L9280" i="2"/>
  <c r="L9281" i="2"/>
  <c r="L9282" i="2"/>
  <c r="L9283" i="2"/>
  <c r="L9284" i="2"/>
  <c r="L9285" i="2"/>
  <c r="L9286" i="2"/>
  <c r="L9287" i="2"/>
  <c r="L9288" i="2"/>
  <c r="L9289" i="2"/>
  <c r="L9290" i="2"/>
  <c r="L9291" i="2"/>
  <c r="L9292" i="2"/>
  <c r="L9293" i="2"/>
  <c r="L9294" i="2"/>
  <c r="L9295" i="2"/>
  <c r="L9296" i="2"/>
  <c r="L9297" i="2"/>
  <c r="L9298" i="2"/>
  <c r="L9299" i="2"/>
  <c r="L9300" i="2"/>
  <c r="L9301" i="2"/>
  <c r="L9302" i="2"/>
  <c r="L9303" i="2"/>
  <c r="L9304" i="2"/>
  <c r="L9305" i="2"/>
  <c r="L9306" i="2"/>
  <c r="L9307" i="2"/>
  <c r="L9308" i="2"/>
  <c r="L9309" i="2"/>
  <c r="L9310" i="2"/>
  <c r="L9311" i="2"/>
  <c r="L9312" i="2"/>
  <c r="L9313" i="2"/>
  <c r="L9314" i="2"/>
  <c r="L9315" i="2"/>
  <c r="L9316" i="2"/>
  <c r="L9317" i="2"/>
  <c r="L9318" i="2"/>
  <c r="L9319" i="2"/>
  <c r="L9320" i="2"/>
  <c r="L9321" i="2"/>
  <c r="L9322" i="2"/>
  <c r="L9323" i="2"/>
  <c r="L9324" i="2"/>
  <c r="L9325" i="2"/>
  <c r="L9326" i="2"/>
  <c r="L9327" i="2"/>
  <c r="L9328" i="2"/>
  <c r="L9329" i="2"/>
  <c r="L9330" i="2"/>
  <c r="L9331" i="2"/>
  <c r="L9332" i="2"/>
  <c r="L9333" i="2"/>
  <c r="L9334" i="2"/>
  <c r="L9335" i="2"/>
  <c r="L9336" i="2"/>
  <c r="L9337" i="2"/>
  <c r="L9338" i="2"/>
  <c r="L9339" i="2"/>
  <c r="L9340" i="2"/>
  <c r="L9341" i="2"/>
  <c r="L9342" i="2"/>
  <c r="L9343" i="2"/>
  <c r="L9344" i="2"/>
  <c r="L9345" i="2"/>
  <c r="L9346" i="2"/>
  <c r="L9347" i="2"/>
  <c r="L9348" i="2"/>
  <c r="L9349" i="2"/>
  <c r="L9350" i="2"/>
  <c r="L9351" i="2"/>
  <c r="L9352" i="2"/>
  <c r="L9353" i="2"/>
  <c r="L9354" i="2"/>
  <c r="L9355" i="2"/>
  <c r="L9356" i="2"/>
  <c r="L9357" i="2"/>
  <c r="L9358" i="2"/>
  <c r="L9359" i="2"/>
  <c r="L9360" i="2"/>
  <c r="L9361" i="2"/>
  <c r="L9362" i="2"/>
  <c r="L9363" i="2"/>
  <c r="L9364" i="2"/>
  <c r="L9365" i="2"/>
  <c r="L9366" i="2"/>
  <c r="L9367" i="2"/>
  <c r="L9368" i="2"/>
  <c r="L9369" i="2"/>
  <c r="L9370" i="2"/>
  <c r="L9371" i="2"/>
  <c r="L9372" i="2"/>
  <c r="L9373" i="2"/>
  <c r="L9374" i="2"/>
  <c r="L9375" i="2"/>
  <c r="L9376" i="2"/>
  <c r="L9377" i="2"/>
  <c r="L9378" i="2"/>
  <c r="L9379" i="2"/>
  <c r="L9380" i="2"/>
  <c r="L9381" i="2"/>
  <c r="L9382" i="2"/>
  <c r="L9383" i="2"/>
  <c r="L9384" i="2"/>
  <c r="L9385" i="2"/>
  <c r="L9386" i="2"/>
  <c r="L9387" i="2"/>
  <c r="L9388" i="2"/>
  <c r="L9389" i="2"/>
  <c r="L9390" i="2"/>
  <c r="L9391" i="2"/>
  <c r="L9392" i="2"/>
  <c r="L9393" i="2"/>
  <c r="L9394" i="2"/>
  <c r="L9395" i="2"/>
  <c r="L9396" i="2"/>
  <c r="L9397" i="2"/>
  <c r="L9398" i="2"/>
  <c r="L9399" i="2"/>
  <c r="L9400" i="2"/>
  <c r="L9401" i="2"/>
  <c r="L9402" i="2"/>
  <c r="L9403" i="2"/>
  <c r="L9404" i="2"/>
  <c r="L9405" i="2"/>
  <c r="L9406" i="2"/>
  <c r="L9407" i="2"/>
  <c r="L9408" i="2"/>
  <c r="L9409" i="2"/>
  <c r="L9410" i="2"/>
  <c r="L9411" i="2"/>
  <c r="L9412" i="2"/>
  <c r="L9413" i="2"/>
  <c r="L9414" i="2"/>
  <c r="L9415" i="2"/>
  <c r="L9416" i="2"/>
  <c r="L9417" i="2"/>
  <c r="L9418" i="2"/>
  <c r="L9419" i="2"/>
  <c r="L9420" i="2"/>
  <c r="L9421" i="2"/>
  <c r="L9422" i="2"/>
  <c r="L9423" i="2"/>
  <c r="L9424" i="2"/>
  <c r="L9425" i="2"/>
  <c r="L9426" i="2"/>
  <c r="L9427" i="2"/>
  <c r="L9428" i="2"/>
  <c r="L9429" i="2"/>
  <c r="L9430" i="2"/>
  <c r="L9431" i="2"/>
  <c r="L9432" i="2"/>
  <c r="L9433" i="2"/>
  <c r="L9434" i="2"/>
  <c r="L9435" i="2"/>
  <c r="L9436" i="2"/>
  <c r="L9437" i="2"/>
  <c r="L9438" i="2"/>
  <c r="L9439" i="2"/>
  <c r="L9440" i="2"/>
  <c r="L9441" i="2"/>
  <c r="L9442" i="2"/>
  <c r="L9443" i="2"/>
  <c r="L9444" i="2"/>
  <c r="L9445" i="2"/>
  <c r="L9446" i="2"/>
  <c r="L9447" i="2"/>
  <c r="L9448" i="2"/>
  <c r="L9449" i="2"/>
  <c r="L9450" i="2"/>
  <c r="L9451" i="2"/>
  <c r="L9452" i="2"/>
  <c r="L9453" i="2"/>
  <c r="L9454" i="2"/>
  <c r="L9455" i="2"/>
  <c r="L9456" i="2"/>
  <c r="L9457" i="2"/>
  <c r="L9458" i="2"/>
  <c r="L9459" i="2"/>
  <c r="L9460" i="2"/>
  <c r="L9461" i="2"/>
  <c r="L9462" i="2"/>
  <c r="L9463" i="2"/>
  <c r="L9464" i="2"/>
  <c r="L9465" i="2"/>
  <c r="L9466" i="2"/>
  <c r="L9467" i="2"/>
  <c r="L9468" i="2"/>
  <c r="L9469" i="2"/>
  <c r="L9470" i="2"/>
  <c r="L9471" i="2"/>
  <c r="L9472" i="2"/>
  <c r="L9473" i="2"/>
  <c r="L9474" i="2"/>
  <c r="L9475" i="2"/>
  <c r="L9476" i="2"/>
  <c r="L9477" i="2"/>
  <c r="L9478" i="2"/>
  <c r="L9479" i="2"/>
  <c r="L9480" i="2"/>
  <c r="L9481" i="2"/>
  <c r="L9482" i="2"/>
  <c r="L9483" i="2"/>
  <c r="L9484" i="2"/>
  <c r="L9485" i="2"/>
  <c r="L9486" i="2"/>
  <c r="L9487" i="2"/>
  <c r="L9488" i="2"/>
  <c r="L9489" i="2"/>
  <c r="L9490" i="2"/>
  <c r="L9491" i="2"/>
  <c r="L9492" i="2"/>
  <c r="L9493" i="2"/>
  <c r="L9494" i="2"/>
  <c r="L9495" i="2"/>
  <c r="L9496" i="2"/>
  <c r="L9497" i="2"/>
  <c r="L9498" i="2"/>
  <c r="L9499" i="2"/>
  <c r="L9500" i="2"/>
  <c r="L9501" i="2"/>
  <c r="L9502" i="2"/>
  <c r="L9503" i="2"/>
  <c r="L9504" i="2"/>
  <c r="L9505" i="2"/>
  <c r="L9506" i="2"/>
  <c r="L9507" i="2"/>
  <c r="L9508" i="2"/>
  <c r="L9509" i="2"/>
  <c r="L9510" i="2"/>
  <c r="L9511" i="2"/>
  <c r="L9512" i="2"/>
  <c r="L9513" i="2"/>
  <c r="L9514" i="2"/>
  <c r="L9515" i="2"/>
  <c r="L9516" i="2"/>
  <c r="L9517" i="2"/>
  <c r="L9518" i="2"/>
  <c r="L9519" i="2"/>
  <c r="L9520" i="2"/>
  <c r="L9521" i="2"/>
  <c r="L9522" i="2"/>
  <c r="L9523" i="2"/>
  <c r="L9524" i="2"/>
  <c r="L9525" i="2"/>
  <c r="L9526" i="2"/>
  <c r="L9527" i="2"/>
  <c r="L9528" i="2"/>
  <c r="L9529" i="2"/>
  <c r="L9530" i="2"/>
  <c r="L9531" i="2"/>
  <c r="L9532" i="2"/>
  <c r="L9533" i="2"/>
  <c r="L9534" i="2"/>
  <c r="L9535" i="2"/>
  <c r="L9536" i="2"/>
  <c r="L9537" i="2"/>
  <c r="L9538" i="2"/>
  <c r="L9539" i="2"/>
  <c r="L9540" i="2"/>
  <c r="L9541" i="2"/>
  <c r="L9542" i="2"/>
  <c r="L9543" i="2"/>
  <c r="L9544" i="2"/>
  <c r="L9545" i="2"/>
  <c r="L9546" i="2"/>
  <c r="L9547" i="2"/>
  <c r="L9548" i="2"/>
  <c r="L9549" i="2"/>
  <c r="L9550" i="2"/>
  <c r="L9551" i="2"/>
  <c r="L9552" i="2"/>
  <c r="L9553" i="2"/>
  <c r="L9554" i="2"/>
  <c r="L9555" i="2"/>
  <c r="L9556" i="2"/>
  <c r="L9557" i="2"/>
  <c r="L9558" i="2"/>
  <c r="L9559" i="2"/>
  <c r="L9560" i="2"/>
  <c r="L9561" i="2"/>
  <c r="L9562" i="2"/>
  <c r="L9563" i="2"/>
  <c r="L9564" i="2"/>
  <c r="L9565" i="2"/>
  <c r="L9566" i="2"/>
  <c r="L9567" i="2"/>
  <c r="L9568" i="2"/>
  <c r="L9569" i="2"/>
  <c r="L9570" i="2"/>
  <c r="L9571" i="2"/>
  <c r="L9572" i="2"/>
  <c r="L9573" i="2"/>
  <c r="L9574" i="2"/>
  <c r="L9575" i="2"/>
  <c r="L9576" i="2"/>
  <c r="L9577" i="2"/>
  <c r="L9578" i="2"/>
  <c r="L9579" i="2"/>
  <c r="L9580" i="2"/>
  <c r="L9581" i="2"/>
  <c r="L9582" i="2"/>
  <c r="L9583" i="2"/>
  <c r="L9584" i="2"/>
  <c r="L9585" i="2"/>
  <c r="L9586" i="2"/>
  <c r="L9587" i="2"/>
  <c r="L9588" i="2"/>
  <c r="L9589" i="2"/>
  <c r="L9590" i="2"/>
  <c r="L9591" i="2"/>
  <c r="L9592" i="2"/>
  <c r="L9593" i="2"/>
  <c r="L9594" i="2"/>
  <c r="L9595" i="2"/>
  <c r="L9596" i="2"/>
  <c r="L9597" i="2"/>
  <c r="L9598" i="2"/>
  <c r="L9599" i="2"/>
  <c r="L9600" i="2"/>
  <c r="L9601" i="2"/>
  <c r="L9602" i="2"/>
  <c r="L9603" i="2"/>
  <c r="L9604" i="2"/>
  <c r="L9605" i="2"/>
  <c r="L9606" i="2"/>
  <c r="L9607" i="2"/>
  <c r="L9608" i="2"/>
  <c r="L9609" i="2"/>
  <c r="L9610" i="2"/>
  <c r="L9611" i="2"/>
  <c r="L9612" i="2"/>
  <c r="L9613" i="2"/>
  <c r="L9614" i="2"/>
  <c r="L9615" i="2"/>
  <c r="L9616" i="2"/>
  <c r="L9617" i="2"/>
  <c r="L9618" i="2"/>
  <c r="L9619" i="2"/>
  <c r="L9620" i="2"/>
  <c r="L9621" i="2"/>
  <c r="L9622" i="2"/>
  <c r="L9623" i="2"/>
  <c r="L9624" i="2"/>
  <c r="L9625" i="2"/>
  <c r="L9626" i="2"/>
  <c r="L9627" i="2"/>
  <c r="L9628" i="2"/>
  <c r="L9629" i="2"/>
  <c r="L9630" i="2"/>
  <c r="L9631" i="2"/>
  <c r="L9632" i="2"/>
  <c r="L9633" i="2"/>
  <c r="L9634" i="2"/>
  <c r="L9635" i="2"/>
  <c r="L9636" i="2"/>
  <c r="L9637" i="2"/>
  <c r="L9638" i="2"/>
  <c r="L9639" i="2"/>
  <c r="L9640" i="2"/>
  <c r="L9641" i="2"/>
  <c r="L9642" i="2"/>
  <c r="L9643" i="2"/>
  <c r="L9644" i="2"/>
  <c r="L9645" i="2"/>
  <c r="L9646" i="2"/>
  <c r="L9647" i="2"/>
  <c r="L9648" i="2"/>
  <c r="L9649" i="2"/>
  <c r="L9650" i="2"/>
  <c r="L9651" i="2"/>
  <c r="L9652" i="2"/>
  <c r="L9653" i="2"/>
  <c r="L9654" i="2"/>
  <c r="L9655" i="2"/>
  <c r="L9656" i="2"/>
  <c r="L9657" i="2"/>
  <c r="L9658" i="2"/>
  <c r="L9659" i="2"/>
  <c r="L9660" i="2"/>
  <c r="L9661" i="2"/>
  <c r="L9662" i="2"/>
  <c r="L9663" i="2"/>
  <c r="L9664" i="2"/>
  <c r="L9665" i="2"/>
  <c r="L9666" i="2"/>
  <c r="L9667" i="2"/>
  <c r="L9668" i="2"/>
  <c r="L9669" i="2"/>
  <c r="L9670" i="2"/>
  <c r="L9671" i="2"/>
  <c r="L9672" i="2"/>
  <c r="L9673" i="2"/>
  <c r="L9674" i="2"/>
  <c r="L9675" i="2"/>
  <c r="L9676" i="2"/>
  <c r="L9677" i="2"/>
  <c r="L9678" i="2"/>
  <c r="L9679" i="2"/>
  <c r="L9680" i="2"/>
  <c r="L9681" i="2"/>
  <c r="L9682" i="2"/>
  <c r="L9683" i="2"/>
  <c r="L9684" i="2"/>
  <c r="L9685" i="2"/>
  <c r="L9686" i="2"/>
  <c r="L9687" i="2"/>
  <c r="L9688" i="2"/>
  <c r="L9689" i="2"/>
  <c r="L9690" i="2"/>
  <c r="L9691" i="2"/>
  <c r="L9692" i="2"/>
  <c r="L9693" i="2"/>
  <c r="L9694" i="2"/>
  <c r="L9695" i="2"/>
  <c r="L9696" i="2"/>
  <c r="L9697" i="2"/>
  <c r="L9698" i="2"/>
  <c r="L9699" i="2"/>
  <c r="L9700" i="2"/>
  <c r="L9701" i="2"/>
  <c r="L9702" i="2"/>
  <c r="L9703" i="2"/>
  <c r="L9704" i="2"/>
  <c r="L9705" i="2"/>
  <c r="L9706" i="2"/>
  <c r="L9707" i="2"/>
  <c r="L9708" i="2"/>
  <c r="L9709" i="2"/>
  <c r="L9710" i="2"/>
  <c r="L9711" i="2"/>
  <c r="L9712" i="2"/>
  <c r="L9713" i="2"/>
  <c r="L9714" i="2"/>
  <c r="L9715" i="2"/>
  <c r="L9716" i="2"/>
  <c r="L9717" i="2"/>
  <c r="L9718" i="2"/>
  <c r="L9719" i="2"/>
  <c r="L9720" i="2"/>
  <c r="L9721" i="2"/>
  <c r="L9722" i="2"/>
  <c r="L9723" i="2"/>
  <c r="L9724" i="2"/>
  <c r="L9725" i="2"/>
  <c r="L9726" i="2"/>
  <c r="L9727" i="2"/>
  <c r="L9728" i="2"/>
  <c r="L9729" i="2"/>
  <c r="L9730" i="2"/>
  <c r="L9731" i="2"/>
  <c r="L9732" i="2"/>
  <c r="L9733" i="2"/>
  <c r="L9734" i="2"/>
  <c r="L9735" i="2"/>
  <c r="L9736" i="2"/>
  <c r="L9737" i="2"/>
  <c r="L9738" i="2"/>
  <c r="L9739" i="2"/>
  <c r="L9740" i="2"/>
  <c r="L9741" i="2"/>
  <c r="L9742" i="2"/>
  <c r="L9743" i="2"/>
  <c r="L9744" i="2"/>
  <c r="L9745" i="2"/>
  <c r="L9746" i="2"/>
  <c r="L9747" i="2"/>
  <c r="L9748" i="2"/>
  <c r="L9749" i="2"/>
  <c r="L9750" i="2"/>
  <c r="L9751" i="2"/>
  <c r="L9752" i="2"/>
  <c r="L9753" i="2"/>
  <c r="L9754" i="2"/>
  <c r="L9755" i="2"/>
  <c r="L9756" i="2"/>
  <c r="L9757" i="2"/>
  <c r="L9758" i="2"/>
  <c r="L9759" i="2"/>
  <c r="L9760" i="2"/>
  <c r="L9761" i="2"/>
  <c r="L9762" i="2"/>
  <c r="L9763" i="2"/>
  <c r="L9764" i="2"/>
  <c r="L9765" i="2"/>
  <c r="L9766" i="2"/>
  <c r="L9767" i="2"/>
  <c r="L9768" i="2"/>
  <c r="L9769" i="2"/>
  <c r="L9770" i="2"/>
  <c r="L9771" i="2"/>
  <c r="L9772" i="2"/>
  <c r="L9773" i="2"/>
  <c r="L9774" i="2"/>
  <c r="L9775" i="2"/>
  <c r="L9776" i="2"/>
  <c r="L9777" i="2"/>
  <c r="L9778" i="2"/>
  <c r="L9779" i="2"/>
  <c r="L9780" i="2"/>
  <c r="L9781" i="2"/>
  <c r="L9782" i="2"/>
  <c r="L9783" i="2"/>
  <c r="L9784" i="2"/>
  <c r="L9785" i="2"/>
  <c r="L9786" i="2"/>
  <c r="L9787" i="2"/>
  <c r="L9788" i="2"/>
  <c r="L9789" i="2"/>
  <c r="L9790" i="2"/>
  <c r="L9791" i="2"/>
  <c r="L9792" i="2"/>
  <c r="L9793" i="2"/>
  <c r="L9794" i="2"/>
  <c r="L9795" i="2"/>
  <c r="L9796" i="2"/>
  <c r="L9797" i="2"/>
  <c r="L9798" i="2"/>
  <c r="L9799" i="2"/>
  <c r="L9800" i="2"/>
  <c r="L9801" i="2"/>
  <c r="L9802" i="2"/>
  <c r="L9803" i="2"/>
  <c r="L9804" i="2"/>
  <c r="L9805" i="2"/>
  <c r="L9806" i="2"/>
  <c r="L9807" i="2"/>
  <c r="L9808" i="2"/>
  <c r="L9809" i="2"/>
  <c r="L9810" i="2"/>
  <c r="L9811" i="2"/>
  <c r="L9812" i="2"/>
  <c r="L9813" i="2"/>
  <c r="L9814" i="2"/>
  <c r="L9815" i="2"/>
  <c r="L9816" i="2"/>
  <c r="L9817" i="2"/>
  <c r="L9818" i="2"/>
  <c r="L9819" i="2"/>
  <c r="L9820" i="2"/>
  <c r="L9821" i="2"/>
  <c r="L9822" i="2"/>
  <c r="L9823" i="2"/>
  <c r="L9824" i="2"/>
  <c r="L9825" i="2"/>
  <c r="L9826" i="2"/>
  <c r="L9827" i="2"/>
  <c r="L9828" i="2"/>
  <c r="L9829" i="2"/>
  <c r="L9830" i="2"/>
  <c r="L9831" i="2"/>
  <c r="L9832" i="2"/>
  <c r="L9833" i="2"/>
  <c r="L9834" i="2"/>
  <c r="L9835" i="2"/>
  <c r="L9836" i="2"/>
  <c r="L9837" i="2"/>
  <c r="L9838" i="2"/>
  <c r="L9839" i="2"/>
  <c r="L9840" i="2"/>
  <c r="L9841" i="2"/>
  <c r="L9842" i="2"/>
  <c r="L9843" i="2"/>
  <c r="L9844" i="2"/>
  <c r="L9845" i="2"/>
  <c r="L9846" i="2"/>
  <c r="L9847" i="2"/>
  <c r="L9848" i="2"/>
  <c r="L9849" i="2"/>
  <c r="L9850" i="2"/>
  <c r="L9851" i="2"/>
  <c r="L9852" i="2"/>
  <c r="L9853" i="2"/>
  <c r="L9854" i="2"/>
  <c r="L9855" i="2"/>
  <c r="L9856" i="2"/>
  <c r="L9857" i="2"/>
  <c r="L9858" i="2"/>
  <c r="L9859" i="2"/>
  <c r="L9860" i="2"/>
  <c r="L9861" i="2"/>
  <c r="L9862" i="2"/>
  <c r="L9863" i="2"/>
  <c r="L9864" i="2"/>
  <c r="L9865" i="2"/>
  <c r="L9866" i="2"/>
  <c r="L9867" i="2"/>
  <c r="L9868" i="2"/>
  <c r="L9869" i="2"/>
  <c r="L9870" i="2"/>
  <c r="L9871" i="2"/>
  <c r="L9872" i="2"/>
  <c r="L9873" i="2"/>
  <c r="L9874" i="2"/>
  <c r="L9875" i="2"/>
  <c r="L9876" i="2"/>
  <c r="L9877" i="2"/>
  <c r="L9878" i="2"/>
  <c r="L9879" i="2"/>
  <c r="L9880" i="2"/>
  <c r="L9881" i="2"/>
  <c r="L9882" i="2"/>
  <c r="L9883" i="2"/>
  <c r="L9884" i="2"/>
  <c r="L9885" i="2"/>
  <c r="L9886" i="2"/>
  <c r="L9887" i="2"/>
  <c r="L9888" i="2"/>
  <c r="L9889" i="2"/>
  <c r="L9890" i="2"/>
  <c r="L9891" i="2"/>
  <c r="L9892" i="2"/>
  <c r="L9893" i="2"/>
  <c r="L9894" i="2"/>
  <c r="L9895" i="2"/>
  <c r="L9896" i="2"/>
  <c r="L9897" i="2"/>
  <c r="L9898" i="2"/>
  <c r="L9899" i="2"/>
  <c r="L9900" i="2"/>
  <c r="L9901" i="2"/>
  <c r="L9902" i="2"/>
  <c r="L9903" i="2"/>
  <c r="L9904" i="2"/>
  <c r="L9905" i="2"/>
  <c r="L9906" i="2"/>
  <c r="L9907" i="2"/>
  <c r="L9908" i="2"/>
  <c r="L9909" i="2"/>
  <c r="L9910" i="2"/>
  <c r="L9911" i="2"/>
  <c r="L9912" i="2"/>
  <c r="L9913" i="2"/>
  <c r="L9914" i="2"/>
  <c r="L9915" i="2"/>
  <c r="L9916" i="2"/>
  <c r="L9917" i="2"/>
  <c r="L9918" i="2"/>
  <c r="L9919" i="2"/>
  <c r="L9920" i="2"/>
  <c r="L9921" i="2"/>
  <c r="L9922" i="2"/>
  <c r="L9923" i="2"/>
  <c r="L9924" i="2"/>
  <c r="L9925" i="2"/>
  <c r="L9926" i="2"/>
  <c r="L9927" i="2"/>
  <c r="L9928" i="2"/>
  <c r="L9929" i="2"/>
  <c r="L9930" i="2"/>
  <c r="L9931" i="2"/>
  <c r="L9932" i="2"/>
  <c r="L9933" i="2"/>
  <c r="L9934" i="2"/>
  <c r="L9935" i="2"/>
  <c r="L9936" i="2"/>
  <c r="L9937" i="2"/>
  <c r="L9938" i="2"/>
  <c r="L9939" i="2"/>
  <c r="L9940" i="2"/>
  <c r="L9941" i="2"/>
  <c r="L9942" i="2"/>
  <c r="L9943" i="2"/>
  <c r="L9944" i="2"/>
  <c r="L9945" i="2"/>
  <c r="L9946" i="2"/>
  <c r="L9947" i="2"/>
  <c r="L9948" i="2"/>
  <c r="L9949" i="2"/>
  <c r="L9950" i="2"/>
  <c r="L9951" i="2"/>
  <c r="L9952" i="2"/>
  <c r="L9953" i="2"/>
  <c r="L9954" i="2"/>
  <c r="L9955" i="2"/>
  <c r="L9956" i="2"/>
  <c r="L9957" i="2"/>
  <c r="L9958" i="2"/>
  <c r="L9959" i="2"/>
  <c r="L9960" i="2"/>
  <c r="L9961" i="2"/>
  <c r="L9962" i="2"/>
  <c r="L9963" i="2"/>
  <c r="L9964" i="2"/>
  <c r="L9965" i="2"/>
  <c r="L9966" i="2"/>
  <c r="L9967" i="2"/>
  <c r="L9968" i="2"/>
  <c r="L9969" i="2"/>
  <c r="L9970" i="2"/>
  <c r="L9971" i="2"/>
  <c r="L9972" i="2"/>
  <c r="L9973" i="2"/>
  <c r="L9974" i="2"/>
  <c r="L9975" i="2"/>
  <c r="L9976" i="2"/>
  <c r="L9977" i="2"/>
  <c r="L9978" i="2"/>
  <c r="L9979" i="2"/>
  <c r="L9980" i="2"/>
  <c r="L9981" i="2"/>
  <c r="L9982" i="2"/>
  <c r="L9983" i="2"/>
  <c r="L9984" i="2"/>
  <c r="L9985" i="2"/>
  <c r="L9986" i="2"/>
  <c r="L9987" i="2"/>
  <c r="L9988" i="2"/>
  <c r="L9989" i="2"/>
  <c r="L9990" i="2"/>
  <c r="L9991" i="2"/>
  <c r="L9992" i="2"/>
  <c r="L9993" i="2"/>
  <c r="L9994" i="2"/>
  <c r="L9995" i="2"/>
  <c r="L9996" i="2"/>
  <c r="L9997" i="2"/>
  <c r="L9998" i="2"/>
  <c r="L9999" i="2"/>
  <c r="L10000" i="2"/>
  <c r="L10001" i="2"/>
  <c r="I6" i="2"/>
  <c r="I2" i="2"/>
  <c r="L2" i="2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K7916" i="2"/>
  <c r="K7917" i="2"/>
  <c r="K7918" i="2"/>
  <c r="K7919" i="2"/>
  <c r="K7920" i="2"/>
  <c r="K7921" i="2"/>
  <c r="K7922" i="2"/>
  <c r="K7923" i="2"/>
  <c r="K7924" i="2"/>
  <c r="K7925" i="2"/>
  <c r="K7926" i="2"/>
  <c r="K7927" i="2"/>
  <c r="K7928" i="2"/>
  <c r="K7929" i="2"/>
  <c r="K7930" i="2"/>
  <c r="K7931" i="2"/>
  <c r="K7932" i="2"/>
  <c r="K7933" i="2"/>
  <c r="K7934" i="2"/>
  <c r="K7935" i="2"/>
  <c r="K7936" i="2"/>
  <c r="K7937" i="2"/>
  <c r="K7938" i="2"/>
  <c r="K7939" i="2"/>
  <c r="K7940" i="2"/>
  <c r="K7941" i="2"/>
  <c r="K7942" i="2"/>
  <c r="K7943" i="2"/>
  <c r="K7944" i="2"/>
  <c r="K7945" i="2"/>
  <c r="K7946" i="2"/>
  <c r="K7947" i="2"/>
  <c r="K7948" i="2"/>
  <c r="K7949" i="2"/>
  <c r="K7950" i="2"/>
  <c r="K7951" i="2"/>
  <c r="K7952" i="2"/>
  <c r="K7953" i="2"/>
  <c r="K7954" i="2"/>
  <c r="K7955" i="2"/>
  <c r="K7956" i="2"/>
  <c r="K7957" i="2"/>
  <c r="K7958" i="2"/>
  <c r="K7959" i="2"/>
  <c r="K7960" i="2"/>
  <c r="K7961" i="2"/>
  <c r="K7962" i="2"/>
  <c r="K7963" i="2"/>
  <c r="K7964" i="2"/>
  <c r="K7965" i="2"/>
  <c r="K7966" i="2"/>
  <c r="K7967" i="2"/>
  <c r="K7968" i="2"/>
  <c r="K7969" i="2"/>
  <c r="K7970" i="2"/>
  <c r="K7971" i="2"/>
  <c r="K7972" i="2"/>
  <c r="K7973" i="2"/>
  <c r="K7974" i="2"/>
  <c r="K7975" i="2"/>
  <c r="K7976" i="2"/>
  <c r="K7977" i="2"/>
  <c r="K7978" i="2"/>
  <c r="K7979" i="2"/>
  <c r="K7980" i="2"/>
  <c r="K7981" i="2"/>
  <c r="K7982" i="2"/>
  <c r="K7983" i="2"/>
  <c r="K7984" i="2"/>
  <c r="K7985" i="2"/>
  <c r="K7986" i="2"/>
  <c r="K7987" i="2"/>
  <c r="K7988" i="2"/>
  <c r="K7989" i="2"/>
  <c r="K7990" i="2"/>
  <c r="K7991" i="2"/>
  <c r="K7992" i="2"/>
  <c r="K7993" i="2"/>
  <c r="K7994" i="2"/>
  <c r="K7995" i="2"/>
  <c r="K7996" i="2"/>
  <c r="K7997" i="2"/>
  <c r="K7998" i="2"/>
  <c r="K7999" i="2"/>
  <c r="K8000" i="2"/>
  <c r="K8001" i="2"/>
  <c r="K8002" i="2"/>
  <c r="K8003" i="2"/>
  <c r="K8004" i="2"/>
  <c r="K8005" i="2"/>
  <c r="K8006" i="2"/>
  <c r="K8007" i="2"/>
  <c r="K8008" i="2"/>
  <c r="K8009" i="2"/>
  <c r="K8010" i="2"/>
  <c r="K8011" i="2"/>
  <c r="K8012" i="2"/>
  <c r="K8013" i="2"/>
  <c r="K8014" i="2"/>
  <c r="K8015" i="2"/>
  <c r="K8016" i="2"/>
  <c r="K8017" i="2"/>
  <c r="K8018" i="2"/>
  <c r="K8019" i="2"/>
  <c r="K8020" i="2"/>
  <c r="K8021" i="2"/>
  <c r="K8022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8802" i="2"/>
  <c r="K8803" i="2"/>
  <c r="K8804" i="2"/>
  <c r="K8805" i="2"/>
  <c r="K8806" i="2"/>
  <c r="K8807" i="2"/>
  <c r="K8808" i="2"/>
  <c r="K8809" i="2"/>
  <c r="K8810" i="2"/>
  <c r="K8811" i="2"/>
  <c r="K8812" i="2"/>
  <c r="K8813" i="2"/>
  <c r="K8814" i="2"/>
  <c r="K8815" i="2"/>
  <c r="K8816" i="2"/>
  <c r="K8817" i="2"/>
  <c r="K8818" i="2"/>
  <c r="K8819" i="2"/>
  <c r="K8820" i="2"/>
  <c r="K8821" i="2"/>
  <c r="K8822" i="2"/>
  <c r="K8823" i="2"/>
  <c r="K8824" i="2"/>
  <c r="K8825" i="2"/>
  <c r="K8826" i="2"/>
  <c r="K8827" i="2"/>
  <c r="K8828" i="2"/>
  <c r="K8829" i="2"/>
  <c r="K8830" i="2"/>
  <c r="K8831" i="2"/>
  <c r="K8832" i="2"/>
  <c r="K8833" i="2"/>
  <c r="K8834" i="2"/>
  <c r="K8835" i="2"/>
  <c r="K8836" i="2"/>
  <c r="K8837" i="2"/>
  <c r="K8838" i="2"/>
  <c r="K8839" i="2"/>
  <c r="K8840" i="2"/>
  <c r="K8841" i="2"/>
  <c r="K8842" i="2"/>
  <c r="K8843" i="2"/>
  <c r="K8844" i="2"/>
  <c r="K8845" i="2"/>
  <c r="K8846" i="2"/>
  <c r="K8847" i="2"/>
  <c r="K8848" i="2"/>
  <c r="K8849" i="2"/>
  <c r="K8850" i="2"/>
  <c r="K8851" i="2"/>
  <c r="K8852" i="2"/>
  <c r="K8853" i="2"/>
  <c r="K8854" i="2"/>
  <c r="K8855" i="2"/>
  <c r="K8856" i="2"/>
  <c r="K8857" i="2"/>
  <c r="K8858" i="2"/>
  <c r="K8859" i="2"/>
  <c r="K8860" i="2"/>
  <c r="K8861" i="2"/>
  <c r="K8862" i="2"/>
  <c r="K8863" i="2"/>
  <c r="K8864" i="2"/>
  <c r="K8865" i="2"/>
  <c r="K8866" i="2"/>
  <c r="K8867" i="2"/>
  <c r="K8868" i="2"/>
  <c r="K8869" i="2"/>
  <c r="K8870" i="2"/>
  <c r="K8871" i="2"/>
  <c r="K8872" i="2"/>
  <c r="K8873" i="2"/>
  <c r="K8874" i="2"/>
  <c r="K8875" i="2"/>
  <c r="K8876" i="2"/>
  <c r="K8877" i="2"/>
  <c r="K8878" i="2"/>
  <c r="K8879" i="2"/>
  <c r="K8880" i="2"/>
  <c r="K8881" i="2"/>
  <c r="K8882" i="2"/>
  <c r="K8883" i="2"/>
  <c r="K8884" i="2"/>
  <c r="K8885" i="2"/>
  <c r="K8886" i="2"/>
  <c r="K8887" i="2"/>
  <c r="K8888" i="2"/>
  <c r="K8889" i="2"/>
  <c r="K8890" i="2"/>
  <c r="K8891" i="2"/>
  <c r="K8892" i="2"/>
  <c r="K8893" i="2"/>
  <c r="K8894" i="2"/>
  <c r="K8895" i="2"/>
  <c r="K8896" i="2"/>
  <c r="K8897" i="2"/>
  <c r="K8898" i="2"/>
  <c r="K8899" i="2"/>
  <c r="K8900" i="2"/>
  <c r="K8901" i="2"/>
  <c r="K8902" i="2"/>
  <c r="K8903" i="2"/>
  <c r="K8904" i="2"/>
  <c r="K8905" i="2"/>
  <c r="K8906" i="2"/>
  <c r="K8907" i="2"/>
  <c r="K8908" i="2"/>
  <c r="K8909" i="2"/>
  <c r="K8910" i="2"/>
  <c r="K8911" i="2"/>
  <c r="K8912" i="2"/>
  <c r="K8913" i="2"/>
  <c r="K8914" i="2"/>
  <c r="K8915" i="2"/>
  <c r="K8916" i="2"/>
  <c r="K8917" i="2"/>
  <c r="K8918" i="2"/>
  <c r="K8919" i="2"/>
  <c r="K8920" i="2"/>
  <c r="K8921" i="2"/>
  <c r="K8922" i="2"/>
  <c r="K8923" i="2"/>
  <c r="K8924" i="2"/>
  <c r="K8925" i="2"/>
  <c r="K8926" i="2"/>
  <c r="K8927" i="2"/>
  <c r="K8928" i="2"/>
  <c r="K8929" i="2"/>
  <c r="K8930" i="2"/>
  <c r="K8931" i="2"/>
  <c r="K8932" i="2"/>
  <c r="K8933" i="2"/>
  <c r="K8934" i="2"/>
  <c r="K8935" i="2"/>
  <c r="K8936" i="2"/>
  <c r="K8937" i="2"/>
  <c r="K8938" i="2"/>
  <c r="K8939" i="2"/>
  <c r="K8940" i="2"/>
  <c r="K8941" i="2"/>
  <c r="K8942" i="2"/>
  <c r="K8943" i="2"/>
  <c r="K8944" i="2"/>
  <c r="K8945" i="2"/>
  <c r="K8946" i="2"/>
  <c r="K8947" i="2"/>
  <c r="K8948" i="2"/>
  <c r="K8949" i="2"/>
  <c r="K8950" i="2"/>
  <c r="K8951" i="2"/>
  <c r="K8952" i="2"/>
  <c r="K8953" i="2"/>
  <c r="K8954" i="2"/>
  <c r="K8955" i="2"/>
  <c r="K8956" i="2"/>
  <c r="K8957" i="2"/>
  <c r="K8958" i="2"/>
  <c r="K8959" i="2"/>
  <c r="K8960" i="2"/>
  <c r="K8961" i="2"/>
  <c r="K8962" i="2"/>
  <c r="K8963" i="2"/>
  <c r="K8964" i="2"/>
  <c r="K8965" i="2"/>
  <c r="K8966" i="2"/>
  <c r="K8967" i="2"/>
  <c r="K8968" i="2"/>
  <c r="K8969" i="2"/>
  <c r="K8970" i="2"/>
  <c r="K8971" i="2"/>
  <c r="K8972" i="2"/>
  <c r="K8973" i="2"/>
  <c r="K8974" i="2"/>
  <c r="K8975" i="2"/>
  <c r="K8976" i="2"/>
  <c r="K8977" i="2"/>
  <c r="K8978" i="2"/>
  <c r="K8979" i="2"/>
  <c r="K8980" i="2"/>
  <c r="K8981" i="2"/>
  <c r="K8982" i="2"/>
  <c r="K8983" i="2"/>
  <c r="K8984" i="2"/>
  <c r="K8985" i="2"/>
  <c r="K8986" i="2"/>
  <c r="K8987" i="2"/>
  <c r="K8988" i="2"/>
  <c r="K8989" i="2"/>
  <c r="K8990" i="2"/>
  <c r="K8991" i="2"/>
  <c r="K8992" i="2"/>
  <c r="K8993" i="2"/>
  <c r="K8994" i="2"/>
  <c r="K8995" i="2"/>
  <c r="K8996" i="2"/>
  <c r="K8997" i="2"/>
  <c r="K8998" i="2"/>
  <c r="K8999" i="2"/>
  <c r="K9000" i="2"/>
  <c r="K9001" i="2"/>
  <c r="K9002" i="2"/>
  <c r="K9003" i="2"/>
  <c r="K9004" i="2"/>
  <c r="K9005" i="2"/>
  <c r="K9006" i="2"/>
  <c r="K9007" i="2"/>
  <c r="K9008" i="2"/>
  <c r="K9009" i="2"/>
  <c r="K9010" i="2"/>
  <c r="K9011" i="2"/>
  <c r="K9012" i="2"/>
  <c r="K9013" i="2"/>
  <c r="K9014" i="2"/>
  <c r="K9015" i="2"/>
  <c r="K9016" i="2"/>
  <c r="K9017" i="2"/>
  <c r="K9018" i="2"/>
  <c r="K9019" i="2"/>
  <c r="K9020" i="2"/>
  <c r="K9021" i="2"/>
  <c r="K9022" i="2"/>
  <c r="K9023" i="2"/>
  <c r="K9024" i="2"/>
  <c r="K9025" i="2"/>
  <c r="K9026" i="2"/>
  <c r="K9027" i="2"/>
  <c r="K9028" i="2"/>
  <c r="K9029" i="2"/>
  <c r="K9030" i="2"/>
  <c r="K9031" i="2"/>
  <c r="K9032" i="2"/>
  <c r="K9033" i="2"/>
  <c r="K9034" i="2"/>
  <c r="K9035" i="2"/>
  <c r="K9036" i="2"/>
  <c r="K9037" i="2"/>
  <c r="K9038" i="2"/>
  <c r="K9039" i="2"/>
  <c r="K9040" i="2"/>
  <c r="K9041" i="2"/>
  <c r="K9042" i="2"/>
  <c r="K9043" i="2"/>
  <c r="K9044" i="2"/>
  <c r="K9045" i="2"/>
  <c r="K9046" i="2"/>
  <c r="K9047" i="2"/>
  <c r="K9048" i="2"/>
  <c r="K9049" i="2"/>
  <c r="K9050" i="2"/>
  <c r="K9051" i="2"/>
  <c r="K9052" i="2"/>
  <c r="K9053" i="2"/>
  <c r="K9054" i="2"/>
  <c r="K9055" i="2"/>
  <c r="K9056" i="2"/>
  <c r="K9057" i="2"/>
  <c r="K9058" i="2"/>
  <c r="K9059" i="2"/>
  <c r="K9060" i="2"/>
  <c r="K9061" i="2"/>
  <c r="K9062" i="2"/>
  <c r="K9063" i="2"/>
  <c r="K9064" i="2"/>
  <c r="K9065" i="2"/>
  <c r="K9066" i="2"/>
  <c r="K9067" i="2"/>
  <c r="K9068" i="2"/>
  <c r="K9069" i="2"/>
  <c r="K9070" i="2"/>
  <c r="K9071" i="2"/>
  <c r="K9072" i="2"/>
  <c r="K9073" i="2"/>
  <c r="K9074" i="2"/>
  <c r="K9075" i="2"/>
  <c r="K9076" i="2"/>
  <c r="K9077" i="2"/>
  <c r="K9078" i="2"/>
  <c r="K9079" i="2"/>
  <c r="K9080" i="2"/>
  <c r="K9081" i="2"/>
  <c r="K9082" i="2"/>
  <c r="K9083" i="2"/>
  <c r="K9084" i="2"/>
  <c r="K9085" i="2"/>
  <c r="K9086" i="2"/>
  <c r="K9087" i="2"/>
  <c r="K9088" i="2"/>
  <c r="K9089" i="2"/>
  <c r="K9090" i="2"/>
  <c r="K9091" i="2"/>
  <c r="K9092" i="2"/>
  <c r="K9093" i="2"/>
  <c r="K9094" i="2"/>
  <c r="K9095" i="2"/>
  <c r="K9096" i="2"/>
  <c r="K9097" i="2"/>
  <c r="K9098" i="2"/>
  <c r="K9099" i="2"/>
  <c r="K9100" i="2"/>
  <c r="K9101" i="2"/>
  <c r="K9102" i="2"/>
  <c r="K9103" i="2"/>
  <c r="K9104" i="2"/>
  <c r="K9105" i="2"/>
  <c r="K9106" i="2"/>
  <c r="K9107" i="2"/>
  <c r="K9108" i="2"/>
  <c r="K9109" i="2"/>
  <c r="K9110" i="2"/>
  <c r="K9111" i="2"/>
  <c r="K9112" i="2"/>
  <c r="K9113" i="2"/>
  <c r="K9114" i="2"/>
  <c r="K9115" i="2"/>
  <c r="K9116" i="2"/>
  <c r="K9117" i="2"/>
  <c r="K9118" i="2"/>
  <c r="K9119" i="2"/>
  <c r="K9120" i="2"/>
  <c r="K9121" i="2"/>
  <c r="K9122" i="2"/>
  <c r="K9123" i="2"/>
  <c r="K9124" i="2"/>
  <c r="K9125" i="2"/>
  <c r="K9126" i="2"/>
  <c r="K9127" i="2"/>
  <c r="K9128" i="2"/>
  <c r="K9129" i="2"/>
  <c r="K9130" i="2"/>
  <c r="K9131" i="2"/>
  <c r="K9132" i="2"/>
  <c r="K9133" i="2"/>
  <c r="K9134" i="2"/>
  <c r="K9135" i="2"/>
  <c r="K9136" i="2"/>
  <c r="K9137" i="2"/>
  <c r="K9138" i="2"/>
  <c r="K9139" i="2"/>
  <c r="K9140" i="2"/>
  <c r="K9141" i="2"/>
  <c r="K9142" i="2"/>
  <c r="K9143" i="2"/>
  <c r="K9144" i="2"/>
  <c r="K9145" i="2"/>
  <c r="K9146" i="2"/>
  <c r="K9147" i="2"/>
  <c r="K9148" i="2"/>
  <c r="K9149" i="2"/>
  <c r="K9150" i="2"/>
  <c r="K9151" i="2"/>
  <c r="K9152" i="2"/>
  <c r="K9153" i="2"/>
  <c r="K9154" i="2"/>
  <c r="K9155" i="2"/>
  <c r="K9156" i="2"/>
  <c r="K9157" i="2"/>
  <c r="K9158" i="2"/>
  <c r="K9159" i="2"/>
  <c r="K9160" i="2"/>
  <c r="K9161" i="2"/>
  <c r="K9162" i="2"/>
  <c r="K9163" i="2"/>
  <c r="K9164" i="2"/>
  <c r="K9165" i="2"/>
  <c r="K9166" i="2"/>
  <c r="K9167" i="2"/>
  <c r="K9168" i="2"/>
  <c r="K9169" i="2"/>
  <c r="K9170" i="2"/>
  <c r="K9171" i="2"/>
  <c r="K9172" i="2"/>
  <c r="K9173" i="2"/>
  <c r="K9174" i="2"/>
  <c r="K9175" i="2"/>
  <c r="K9176" i="2"/>
  <c r="K9177" i="2"/>
  <c r="K9178" i="2"/>
  <c r="K9179" i="2"/>
  <c r="K9180" i="2"/>
  <c r="K9181" i="2"/>
  <c r="K9182" i="2"/>
  <c r="K9183" i="2"/>
  <c r="K9184" i="2"/>
  <c r="K9185" i="2"/>
  <c r="K9186" i="2"/>
  <c r="K9187" i="2"/>
  <c r="K9188" i="2"/>
  <c r="K9189" i="2"/>
  <c r="K9190" i="2"/>
  <c r="K9191" i="2"/>
  <c r="K9192" i="2"/>
  <c r="K9193" i="2"/>
  <c r="K9194" i="2"/>
  <c r="K9195" i="2"/>
  <c r="K9196" i="2"/>
  <c r="K9197" i="2"/>
  <c r="K9198" i="2"/>
  <c r="K9199" i="2"/>
  <c r="K9200" i="2"/>
  <c r="K9201" i="2"/>
  <c r="K9202" i="2"/>
  <c r="K9203" i="2"/>
  <c r="K9204" i="2"/>
  <c r="K9205" i="2"/>
  <c r="K9206" i="2"/>
  <c r="K9207" i="2"/>
  <c r="K9208" i="2"/>
  <c r="K9209" i="2"/>
  <c r="K9210" i="2"/>
  <c r="K9211" i="2"/>
  <c r="K9212" i="2"/>
  <c r="K9213" i="2"/>
  <c r="K9214" i="2"/>
  <c r="K9215" i="2"/>
  <c r="K9216" i="2"/>
  <c r="K9217" i="2"/>
  <c r="K9218" i="2"/>
  <c r="K9219" i="2"/>
  <c r="K9220" i="2"/>
  <c r="K9221" i="2"/>
  <c r="K9222" i="2"/>
  <c r="K9223" i="2"/>
  <c r="K9224" i="2"/>
  <c r="K9225" i="2"/>
  <c r="K9226" i="2"/>
  <c r="K9227" i="2"/>
  <c r="K9228" i="2"/>
  <c r="K9229" i="2"/>
  <c r="K9230" i="2"/>
  <c r="K9231" i="2"/>
  <c r="K9232" i="2"/>
  <c r="K9233" i="2"/>
  <c r="K9234" i="2"/>
  <c r="K9235" i="2"/>
  <c r="K9236" i="2"/>
  <c r="K9237" i="2"/>
  <c r="K9238" i="2"/>
  <c r="K9239" i="2"/>
  <c r="K9240" i="2"/>
  <c r="K9241" i="2"/>
  <c r="K9242" i="2"/>
  <c r="K9243" i="2"/>
  <c r="K9244" i="2"/>
  <c r="K9245" i="2"/>
  <c r="K9246" i="2"/>
  <c r="K9247" i="2"/>
  <c r="K9248" i="2"/>
  <c r="K9249" i="2"/>
  <c r="K9250" i="2"/>
  <c r="K9251" i="2"/>
  <c r="K9252" i="2"/>
  <c r="K9253" i="2"/>
  <c r="K9254" i="2"/>
  <c r="K9255" i="2"/>
  <c r="K9256" i="2"/>
  <c r="K9257" i="2"/>
  <c r="K9258" i="2"/>
  <c r="K9259" i="2"/>
  <c r="K9260" i="2"/>
  <c r="K9261" i="2"/>
  <c r="K9262" i="2"/>
  <c r="K9263" i="2"/>
  <c r="K9264" i="2"/>
  <c r="K9265" i="2"/>
  <c r="K9266" i="2"/>
  <c r="K9267" i="2"/>
  <c r="K9268" i="2"/>
  <c r="K9269" i="2"/>
  <c r="K9270" i="2"/>
  <c r="K9271" i="2"/>
  <c r="K9272" i="2"/>
  <c r="K9273" i="2"/>
  <c r="K9274" i="2"/>
  <c r="K9275" i="2"/>
  <c r="K9276" i="2"/>
  <c r="K9277" i="2"/>
  <c r="K9278" i="2"/>
  <c r="K9279" i="2"/>
  <c r="K9280" i="2"/>
  <c r="K9281" i="2"/>
  <c r="K9282" i="2"/>
  <c r="K9283" i="2"/>
  <c r="K9284" i="2"/>
  <c r="K9285" i="2"/>
  <c r="K9286" i="2"/>
  <c r="K9287" i="2"/>
  <c r="K9288" i="2"/>
  <c r="K9289" i="2"/>
  <c r="K9290" i="2"/>
  <c r="K9291" i="2"/>
  <c r="K9292" i="2"/>
  <c r="K9293" i="2"/>
  <c r="K9294" i="2"/>
  <c r="K9295" i="2"/>
  <c r="K9296" i="2"/>
  <c r="K9297" i="2"/>
  <c r="K9298" i="2"/>
  <c r="K9299" i="2"/>
  <c r="K9300" i="2"/>
  <c r="K9301" i="2"/>
  <c r="K9302" i="2"/>
  <c r="K9303" i="2"/>
  <c r="K9304" i="2"/>
  <c r="K9305" i="2"/>
  <c r="K9306" i="2"/>
  <c r="K9307" i="2"/>
  <c r="K9308" i="2"/>
  <c r="K9309" i="2"/>
  <c r="K9310" i="2"/>
  <c r="K9311" i="2"/>
  <c r="K9312" i="2"/>
  <c r="K9313" i="2"/>
  <c r="K9314" i="2"/>
  <c r="K9315" i="2"/>
  <c r="K9316" i="2"/>
  <c r="K9317" i="2"/>
  <c r="K9318" i="2"/>
  <c r="K9319" i="2"/>
  <c r="K9320" i="2"/>
  <c r="K9321" i="2"/>
  <c r="K9322" i="2"/>
  <c r="K9323" i="2"/>
  <c r="K9324" i="2"/>
  <c r="K9325" i="2"/>
  <c r="K9326" i="2"/>
  <c r="K9327" i="2"/>
  <c r="K9328" i="2"/>
  <c r="K9329" i="2"/>
  <c r="K9330" i="2"/>
  <c r="K9331" i="2"/>
  <c r="K9332" i="2"/>
  <c r="K9333" i="2"/>
  <c r="K9334" i="2"/>
  <c r="K9335" i="2"/>
  <c r="K9336" i="2"/>
  <c r="K9337" i="2"/>
  <c r="K9338" i="2"/>
  <c r="K9339" i="2"/>
  <c r="K9340" i="2"/>
  <c r="K9341" i="2"/>
  <c r="K9342" i="2"/>
  <c r="K9343" i="2"/>
  <c r="K9344" i="2"/>
  <c r="K9345" i="2"/>
  <c r="K9346" i="2"/>
  <c r="K9347" i="2"/>
  <c r="K9348" i="2"/>
  <c r="K9349" i="2"/>
  <c r="K9350" i="2"/>
  <c r="K9351" i="2"/>
  <c r="K9352" i="2"/>
  <c r="K9353" i="2"/>
  <c r="K9354" i="2"/>
  <c r="K9355" i="2"/>
  <c r="K9356" i="2"/>
  <c r="K9357" i="2"/>
  <c r="K9358" i="2"/>
  <c r="K9359" i="2"/>
  <c r="K9360" i="2"/>
  <c r="K9361" i="2"/>
  <c r="K9362" i="2"/>
  <c r="K9363" i="2"/>
  <c r="K9364" i="2"/>
  <c r="K9365" i="2"/>
  <c r="K9366" i="2"/>
  <c r="K9367" i="2"/>
  <c r="K9368" i="2"/>
  <c r="K9369" i="2"/>
  <c r="K9370" i="2"/>
  <c r="K9371" i="2"/>
  <c r="K9372" i="2"/>
  <c r="K9373" i="2"/>
  <c r="K9374" i="2"/>
  <c r="K9375" i="2"/>
  <c r="K9376" i="2"/>
  <c r="K9377" i="2"/>
  <c r="K9378" i="2"/>
  <c r="K9379" i="2"/>
  <c r="K9380" i="2"/>
  <c r="K9381" i="2"/>
  <c r="K9382" i="2"/>
  <c r="K9383" i="2"/>
  <c r="K9384" i="2"/>
  <c r="K9385" i="2"/>
  <c r="K9386" i="2"/>
  <c r="K9387" i="2"/>
  <c r="K9388" i="2"/>
  <c r="K9389" i="2"/>
  <c r="K9390" i="2"/>
  <c r="K9391" i="2"/>
  <c r="K9392" i="2"/>
  <c r="K9393" i="2"/>
  <c r="K9394" i="2"/>
  <c r="K9395" i="2"/>
  <c r="K9396" i="2"/>
  <c r="K9397" i="2"/>
  <c r="K9398" i="2"/>
  <c r="K9399" i="2"/>
  <c r="K9400" i="2"/>
  <c r="K9401" i="2"/>
  <c r="K9402" i="2"/>
  <c r="K9403" i="2"/>
  <c r="K9404" i="2"/>
  <c r="K9405" i="2"/>
  <c r="K9406" i="2"/>
  <c r="K9407" i="2"/>
  <c r="K9408" i="2"/>
  <c r="K9409" i="2"/>
  <c r="K9410" i="2"/>
  <c r="K9411" i="2"/>
  <c r="K9412" i="2"/>
  <c r="K9413" i="2"/>
  <c r="K9414" i="2"/>
  <c r="K9415" i="2"/>
  <c r="K9416" i="2"/>
  <c r="K9417" i="2"/>
  <c r="K9418" i="2"/>
  <c r="K9419" i="2"/>
  <c r="K9420" i="2"/>
  <c r="K9421" i="2"/>
  <c r="K9422" i="2"/>
  <c r="K9423" i="2"/>
  <c r="K9424" i="2"/>
  <c r="K9425" i="2"/>
  <c r="K9426" i="2"/>
  <c r="K9427" i="2"/>
  <c r="K9428" i="2"/>
  <c r="K9429" i="2"/>
  <c r="K9430" i="2"/>
  <c r="K9431" i="2"/>
  <c r="K9432" i="2"/>
  <c r="K9433" i="2"/>
  <c r="K9434" i="2"/>
  <c r="K9435" i="2"/>
  <c r="K9436" i="2"/>
  <c r="K9437" i="2"/>
  <c r="K9438" i="2"/>
  <c r="K9439" i="2"/>
  <c r="K9440" i="2"/>
  <c r="K9441" i="2"/>
  <c r="K9442" i="2"/>
  <c r="K9443" i="2"/>
  <c r="K9444" i="2"/>
  <c r="K9445" i="2"/>
  <c r="K9446" i="2"/>
  <c r="K9447" i="2"/>
  <c r="K9448" i="2"/>
  <c r="K9449" i="2"/>
  <c r="K9450" i="2"/>
  <c r="K9451" i="2"/>
  <c r="K9452" i="2"/>
  <c r="K9453" i="2"/>
  <c r="K9454" i="2"/>
  <c r="K9455" i="2"/>
  <c r="K9456" i="2"/>
  <c r="K9457" i="2"/>
  <c r="K9458" i="2"/>
  <c r="K9459" i="2"/>
  <c r="K9460" i="2"/>
  <c r="K9461" i="2"/>
  <c r="K9462" i="2"/>
  <c r="K9463" i="2"/>
  <c r="K9464" i="2"/>
  <c r="K9465" i="2"/>
  <c r="K9466" i="2"/>
  <c r="K9467" i="2"/>
  <c r="K9468" i="2"/>
  <c r="K9469" i="2"/>
  <c r="K9470" i="2"/>
  <c r="K9471" i="2"/>
  <c r="K9472" i="2"/>
  <c r="K9473" i="2"/>
  <c r="K9474" i="2"/>
  <c r="K9475" i="2"/>
  <c r="K9476" i="2"/>
  <c r="K9477" i="2"/>
  <c r="K9478" i="2"/>
  <c r="K9479" i="2"/>
  <c r="K9480" i="2"/>
  <c r="K9481" i="2"/>
  <c r="K9482" i="2"/>
  <c r="K9483" i="2"/>
  <c r="K9484" i="2"/>
  <c r="K9485" i="2"/>
  <c r="K9486" i="2"/>
  <c r="K9487" i="2"/>
  <c r="K9488" i="2"/>
  <c r="K9489" i="2"/>
  <c r="K9490" i="2"/>
  <c r="K9491" i="2"/>
  <c r="K9492" i="2"/>
  <c r="K9493" i="2"/>
  <c r="K9494" i="2"/>
  <c r="K9495" i="2"/>
  <c r="K9496" i="2"/>
  <c r="K9497" i="2"/>
  <c r="K9498" i="2"/>
  <c r="K9499" i="2"/>
  <c r="K9500" i="2"/>
  <c r="K9501" i="2"/>
  <c r="K9502" i="2"/>
  <c r="K9503" i="2"/>
  <c r="K9504" i="2"/>
  <c r="K9505" i="2"/>
  <c r="K9506" i="2"/>
  <c r="K9507" i="2"/>
  <c r="K9508" i="2"/>
  <c r="K9509" i="2"/>
  <c r="K9510" i="2"/>
  <c r="K9511" i="2"/>
  <c r="K9512" i="2"/>
  <c r="K9513" i="2"/>
  <c r="K9514" i="2"/>
  <c r="K9515" i="2"/>
  <c r="K9516" i="2"/>
  <c r="K9517" i="2"/>
  <c r="K9518" i="2"/>
  <c r="K9519" i="2"/>
  <c r="K9520" i="2"/>
  <c r="K9521" i="2"/>
  <c r="K9522" i="2"/>
  <c r="K9523" i="2"/>
  <c r="K9524" i="2"/>
  <c r="K9525" i="2"/>
  <c r="K9526" i="2"/>
  <c r="K9527" i="2"/>
  <c r="K9528" i="2"/>
  <c r="K9529" i="2"/>
  <c r="K9530" i="2"/>
  <c r="K9531" i="2"/>
  <c r="K9532" i="2"/>
  <c r="K9533" i="2"/>
  <c r="K9534" i="2"/>
  <c r="K9535" i="2"/>
  <c r="K9536" i="2"/>
  <c r="K9537" i="2"/>
  <c r="K9538" i="2"/>
  <c r="K9539" i="2"/>
  <c r="K9540" i="2"/>
  <c r="K9541" i="2"/>
  <c r="K9542" i="2"/>
  <c r="K9543" i="2"/>
  <c r="K9544" i="2"/>
  <c r="K9545" i="2"/>
  <c r="K9546" i="2"/>
  <c r="K9547" i="2"/>
  <c r="K9548" i="2"/>
  <c r="K9549" i="2"/>
  <c r="K9550" i="2"/>
  <c r="K9551" i="2"/>
  <c r="K9552" i="2"/>
  <c r="K9553" i="2"/>
  <c r="K9554" i="2"/>
  <c r="K9555" i="2"/>
  <c r="K9556" i="2"/>
  <c r="K9557" i="2"/>
  <c r="K9558" i="2"/>
  <c r="K9559" i="2"/>
  <c r="K9560" i="2"/>
  <c r="K9561" i="2"/>
  <c r="K9562" i="2"/>
  <c r="K9563" i="2"/>
  <c r="K9564" i="2"/>
  <c r="K9565" i="2"/>
  <c r="K9566" i="2"/>
  <c r="K9567" i="2"/>
  <c r="K9568" i="2"/>
  <c r="K9569" i="2"/>
  <c r="K9570" i="2"/>
  <c r="K9571" i="2"/>
  <c r="K9572" i="2"/>
  <c r="K9573" i="2"/>
  <c r="K9574" i="2"/>
  <c r="K9575" i="2"/>
  <c r="K9576" i="2"/>
  <c r="K9577" i="2"/>
  <c r="K9578" i="2"/>
  <c r="K9579" i="2"/>
  <c r="K9580" i="2"/>
  <c r="K9581" i="2"/>
  <c r="K9582" i="2"/>
  <c r="K9583" i="2"/>
  <c r="K9584" i="2"/>
  <c r="K9585" i="2"/>
  <c r="K9586" i="2"/>
  <c r="K9587" i="2"/>
  <c r="K9588" i="2"/>
  <c r="K9589" i="2"/>
  <c r="K9590" i="2"/>
  <c r="K9591" i="2"/>
  <c r="K9592" i="2"/>
  <c r="K9593" i="2"/>
  <c r="K9594" i="2"/>
  <c r="K9595" i="2"/>
  <c r="K9596" i="2"/>
  <c r="K9597" i="2"/>
  <c r="K9598" i="2"/>
  <c r="K9599" i="2"/>
  <c r="K9600" i="2"/>
  <c r="K9601" i="2"/>
  <c r="K9602" i="2"/>
  <c r="K9603" i="2"/>
  <c r="K9604" i="2"/>
  <c r="K9605" i="2"/>
  <c r="K9606" i="2"/>
  <c r="K9607" i="2"/>
  <c r="K9608" i="2"/>
  <c r="K9609" i="2"/>
  <c r="K9610" i="2"/>
  <c r="K9611" i="2"/>
  <c r="K9612" i="2"/>
  <c r="K9613" i="2"/>
  <c r="K9614" i="2"/>
  <c r="K9615" i="2"/>
  <c r="K9616" i="2"/>
  <c r="K9617" i="2"/>
  <c r="K9618" i="2"/>
  <c r="K9619" i="2"/>
  <c r="K9620" i="2"/>
  <c r="K9621" i="2"/>
  <c r="K9622" i="2"/>
  <c r="K9623" i="2"/>
  <c r="K9624" i="2"/>
  <c r="K9625" i="2"/>
  <c r="K9626" i="2"/>
  <c r="K9627" i="2"/>
  <c r="K9628" i="2"/>
  <c r="K9629" i="2"/>
  <c r="K9630" i="2"/>
  <c r="K9631" i="2"/>
  <c r="K9632" i="2"/>
  <c r="K9633" i="2"/>
  <c r="K9634" i="2"/>
  <c r="K9635" i="2"/>
  <c r="K9636" i="2"/>
  <c r="K9637" i="2"/>
  <c r="K9638" i="2"/>
  <c r="K9639" i="2"/>
  <c r="K9640" i="2"/>
  <c r="K9641" i="2"/>
  <c r="K9642" i="2"/>
  <c r="K9643" i="2"/>
  <c r="K9644" i="2"/>
  <c r="K9645" i="2"/>
  <c r="K9646" i="2"/>
  <c r="K9647" i="2"/>
  <c r="K9648" i="2"/>
  <c r="K9649" i="2"/>
  <c r="K9650" i="2"/>
  <c r="K9651" i="2"/>
  <c r="K9652" i="2"/>
  <c r="K9653" i="2"/>
  <c r="K9654" i="2"/>
  <c r="K9655" i="2"/>
  <c r="K9656" i="2"/>
  <c r="K9657" i="2"/>
  <c r="K9658" i="2"/>
  <c r="K9659" i="2"/>
  <c r="K9660" i="2"/>
  <c r="K9661" i="2"/>
  <c r="K9662" i="2"/>
  <c r="K9663" i="2"/>
  <c r="K9664" i="2"/>
  <c r="K9665" i="2"/>
  <c r="K9666" i="2"/>
  <c r="K9667" i="2"/>
  <c r="K9668" i="2"/>
  <c r="K9669" i="2"/>
  <c r="K9670" i="2"/>
  <c r="K9671" i="2"/>
  <c r="K9672" i="2"/>
  <c r="K9673" i="2"/>
  <c r="K9674" i="2"/>
  <c r="K9675" i="2"/>
  <c r="K9676" i="2"/>
  <c r="K9677" i="2"/>
  <c r="K9678" i="2"/>
  <c r="K9679" i="2"/>
  <c r="K9680" i="2"/>
  <c r="K9681" i="2"/>
  <c r="K9682" i="2"/>
  <c r="K9683" i="2"/>
  <c r="K9684" i="2"/>
  <c r="K9685" i="2"/>
  <c r="K9686" i="2"/>
  <c r="K9687" i="2"/>
  <c r="K9688" i="2"/>
  <c r="K9689" i="2"/>
  <c r="K9690" i="2"/>
  <c r="K9691" i="2"/>
  <c r="K9692" i="2"/>
  <c r="K9693" i="2"/>
  <c r="K9694" i="2"/>
  <c r="K9695" i="2"/>
  <c r="K9696" i="2"/>
  <c r="K9697" i="2"/>
  <c r="K9698" i="2"/>
  <c r="K9699" i="2"/>
  <c r="K9700" i="2"/>
  <c r="K9701" i="2"/>
  <c r="K9702" i="2"/>
  <c r="K9703" i="2"/>
  <c r="K9704" i="2"/>
  <c r="K9705" i="2"/>
  <c r="K9706" i="2"/>
  <c r="K9707" i="2"/>
  <c r="K9708" i="2"/>
  <c r="K9709" i="2"/>
  <c r="K9710" i="2"/>
  <c r="K9711" i="2"/>
  <c r="K9712" i="2"/>
  <c r="K9713" i="2"/>
  <c r="K9714" i="2"/>
  <c r="K9715" i="2"/>
  <c r="K9716" i="2"/>
  <c r="K9717" i="2"/>
  <c r="K9718" i="2"/>
  <c r="K9719" i="2"/>
  <c r="K9720" i="2"/>
  <c r="K9721" i="2"/>
  <c r="K9722" i="2"/>
  <c r="K9723" i="2"/>
  <c r="K9724" i="2"/>
  <c r="K9725" i="2"/>
  <c r="K9726" i="2"/>
  <c r="K9727" i="2"/>
  <c r="K9728" i="2"/>
  <c r="K9729" i="2"/>
  <c r="K9730" i="2"/>
  <c r="K9731" i="2"/>
  <c r="K9732" i="2"/>
  <c r="K9733" i="2"/>
  <c r="K9734" i="2"/>
  <c r="K9735" i="2"/>
  <c r="K9736" i="2"/>
  <c r="K9737" i="2"/>
  <c r="K9738" i="2"/>
  <c r="K9739" i="2"/>
  <c r="K9740" i="2"/>
  <c r="K9741" i="2"/>
  <c r="K9742" i="2"/>
  <c r="K9743" i="2"/>
  <c r="K9744" i="2"/>
  <c r="K9745" i="2"/>
  <c r="K9746" i="2"/>
  <c r="K9747" i="2"/>
  <c r="K9748" i="2"/>
  <c r="K9749" i="2"/>
  <c r="K9750" i="2"/>
  <c r="K9751" i="2"/>
  <c r="K9752" i="2"/>
  <c r="K9753" i="2"/>
  <c r="K9754" i="2"/>
  <c r="K9755" i="2"/>
  <c r="K9756" i="2"/>
  <c r="K9757" i="2"/>
  <c r="K9758" i="2"/>
  <c r="K9759" i="2"/>
  <c r="K9760" i="2"/>
  <c r="K9761" i="2"/>
  <c r="K9762" i="2"/>
  <c r="K9763" i="2"/>
  <c r="K9764" i="2"/>
  <c r="K9765" i="2"/>
  <c r="K9766" i="2"/>
  <c r="K9767" i="2"/>
  <c r="K9768" i="2"/>
  <c r="K9769" i="2"/>
  <c r="K9770" i="2"/>
  <c r="K9771" i="2"/>
  <c r="K9772" i="2"/>
  <c r="K9773" i="2"/>
  <c r="K9774" i="2"/>
  <c r="K9775" i="2"/>
  <c r="K9776" i="2"/>
  <c r="K9777" i="2"/>
  <c r="K9778" i="2"/>
  <c r="K9779" i="2"/>
  <c r="K9780" i="2"/>
  <c r="K9781" i="2"/>
  <c r="K9782" i="2"/>
  <c r="K9783" i="2"/>
  <c r="K9784" i="2"/>
  <c r="K9785" i="2"/>
  <c r="K9786" i="2"/>
  <c r="K9787" i="2"/>
  <c r="K9788" i="2"/>
  <c r="K9789" i="2"/>
  <c r="K9790" i="2"/>
  <c r="K9791" i="2"/>
  <c r="K9792" i="2"/>
  <c r="K9793" i="2"/>
  <c r="K9794" i="2"/>
  <c r="K9795" i="2"/>
  <c r="K9796" i="2"/>
  <c r="K9797" i="2"/>
  <c r="K9798" i="2"/>
  <c r="K9799" i="2"/>
  <c r="K9800" i="2"/>
  <c r="K9801" i="2"/>
  <c r="K9802" i="2"/>
  <c r="K9803" i="2"/>
  <c r="K9804" i="2"/>
  <c r="K9805" i="2"/>
  <c r="K9806" i="2"/>
  <c r="K9807" i="2"/>
  <c r="K9808" i="2"/>
  <c r="K9809" i="2"/>
  <c r="K9810" i="2"/>
  <c r="K9811" i="2"/>
  <c r="K9812" i="2"/>
  <c r="K9813" i="2"/>
  <c r="K9814" i="2"/>
  <c r="K9815" i="2"/>
  <c r="K9816" i="2"/>
  <c r="K9817" i="2"/>
  <c r="K9818" i="2"/>
  <c r="K9819" i="2"/>
  <c r="K9820" i="2"/>
  <c r="K9821" i="2"/>
  <c r="K9822" i="2"/>
  <c r="K9823" i="2"/>
  <c r="K9824" i="2"/>
  <c r="K9825" i="2"/>
  <c r="K9826" i="2"/>
  <c r="K9827" i="2"/>
  <c r="K9828" i="2"/>
  <c r="K9829" i="2"/>
  <c r="K9830" i="2"/>
  <c r="K9831" i="2"/>
  <c r="K9832" i="2"/>
  <c r="K9833" i="2"/>
  <c r="K9834" i="2"/>
  <c r="K9835" i="2"/>
  <c r="K9836" i="2"/>
  <c r="K9837" i="2"/>
  <c r="K9838" i="2"/>
  <c r="K9839" i="2"/>
  <c r="K9840" i="2"/>
  <c r="K9841" i="2"/>
  <c r="K9842" i="2"/>
  <c r="K9843" i="2"/>
  <c r="K9844" i="2"/>
  <c r="K9845" i="2"/>
  <c r="K9846" i="2"/>
  <c r="K9847" i="2"/>
  <c r="K9848" i="2"/>
  <c r="K9849" i="2"/>
  <c r="K9850" i="2"/>
  <c r="K9851" i="2"/>
  <c r="K9852" i="2"/>
  <c r="K9853" i="2"/>
  <c r="K9854" i="2"/>
  <c r="K9855" i="2"/>
  <c r="K9856" i="2"/>
  <c r="K9857" i="2"/>
  <c r="K9858" i="2"/>
  <c r="K9859" i="2"/>
  <c r="K9860" i="2"/>
  <c r="K9861" i="2"/>
  <c r="K9862" i="2"/>
  <c r="K9863" i="2"/>
  <c r="K9864" i="2"/>
  <c r="K9865" i="2"/>
  <c r="K9866" i="2"/>
  <c r="K9867" i="2"/>
  <c r="K9868" i="2"/>
  <c r="K9869" i="2"/>
  <c r="K9870" i="2"/>
  <c r="K9871" i="2"/>
  <c r="K9872" i="2"/>
  <c r="K9873" i="2"/>
  <c r="K9874" i="2"/>
  <c r="K9875" i="2"/>
  <c r="K9876" i="2"/>
  <c r="K9877" i="2"/>
  <c r="K9878" i="2"/>
  <c r="K9879" i="2"/>
  <c r="K9880" i="2"/>
  <c r="K9881" i="2"/>
  <c r="K9882" i="2"/>
  <c r="K9883" i="2"/>
  <c r="K9884" i="2"/>
  <c r="K9885" i="2"/>
  <c r="K9886" i="2"/>
  <c r="K9887" i="2"/>
  <c r="K9888" i="2"/>
  <c r="K9889" i="2"/>
  <c r="K9890" i="2"/>
  <c r="K9891" i="2"/>
  <c r="K9892" i="2"/>
  <c r="K9893" i="2"/>
  <c r="K9894" i="2"/>
  <c r="K9895" i="2"/>
  <c r="K9896" i="2"/>
  <c r="K9897" i="2"/>
  <c r="K9898" i="2"/>
  <c r="K9899" i="2"/>
  <c r="K9900" i="2"/>
  <c r="K9901" i="2"/>
  <c r="K9902" i="2"/>
  <c r="K9903" i="2"/>
  <c r="K9904" i="2"/>
  <c r="K9905" i="2"/>
  <c r="K9906" i="2"/>
  <c r="K9907" i="2"/>
  <c r="K9908" i="2"/>
  <c r="K9909" i="2"/>
  <c r="K9910" i="2"/>
  <c r="K9911" i="2"/>
  <c r="K9912" i="2"/>
  <c r="K9913" i="2"/>
  <c r="K9914" i="2"/>
  <c r="K9915" i="2"/>
  <c r="K9916" i="2"/>
  <c r="K9917" i="2"/>
  <c r="K9918" i="2"/>
  <c r="K9919" i="2"/>
  <c r="K9920" i="2"/>
  <c r="K9921" i="2"/>
  <c r="K9922" i="2"/>
  <c r="K9923" i="2"/>
  <c r="K9924" i="2"/>
  <c r="K9925" i="2"/>
  <c r="K9926" i="2"/>
  <c r="K9927" i="2"/>
  <c r="K9928" i="2"/>
  <c r="K9929" i="2"/>
  <c r="K9930" i="2"/>
  <c r="K9931" i="2"/>
  <c r="K9932" i="2"/>
  <c r="K9933" i="2"/>
  <c r="K9934" i="2"/>
  <c r="K9935" i="2"/>
  <c r="K9936" i="2"/>
  <c r="K9937" i="2"/>
  <c r="K9938" i="2"/>
  <c r="K9939" i="2"/>
  <c r="K9940" i="2"/>
  <c r="K9941" i="2"/>
  <c r="K9942" i="2"/>
  <c r="K9943" i="2"/>
  <c r="K9944" i="2"/>
  <c r="K9945" i="2"/>
  <c r="K9946" i="2"/>
  <c r="K9947" i="2"/>
  <c r="K9948" i="2"/>
  <c r="K9949" i="2"/>
  <c r="K9950" i="2"/>
  <c r="K9951" i="2"/>
  <c r="K9952" i="2"/>
  <c r="K9953" i="2"/>
  <c r="K9954" i="2"/>
  <c r="K9955" i="2"/>
  <c r="K9956" i="2"/>
  <c r="K9957" i="2"/>
  <c r="K9958" i="2"/>
  <c r="K9959" i="2"/>
  <c r="K9960" i="2"/>
  <c r="K9961" i="2"/>
  <c r="K9962" i="2"/>
  <c r="K9963" i="2"/>
  <c r="K9964" i="2"/>
  <c r="K9965" i="2"/>
  <c r="K9966" i="2"/>
  <c r="K9967" i="2"/>
  <c r="K9968" i="2"/>
  <c r="K9969" i="2"/>
  <c r="K9970" i="2"/>
  <c r="K9971" i="2"/>
  <c r="K9972" i="2"/>
  <c r="K9973" i="2"/>
  <c r="K9974" i="2"/>
  <c r="K9975" i="2"/>
  <c r="K9976" i="2"/>
  <c r="K9977" i="2"/>
  <c r="K9978" i="2"/>
  <c r="K9979" i="2"/>
  <c r="K9980" i="2"/>
  <c r="K9981" i="2"/>
  <c r="K9982" i="2"/>
  <c r="K9983" i="2"/>
  <c r="K9984" i="2"/>
  <c r="K9985" i="2"/>
  <c r="K9986" i="2"/>
  <c r="K9987" i="2"/>
  <c r="K9988" i="2"/>
  <c r="K9989" i="2"/>
  <c r="K9990" i="2"/>
  <c r="K9991" i="2"/>
  <c r="K9992" i="2"/>
  <c r="K9993" i="2"/>
  <c r="K9994" i="2"/>
  <c r="K9995" i="2"/>
  <c r="K9996" i="2"/>
  <c r="K9997" i="2"/>
  <c r="K9998" i="2"/>
  <c r="K9999" i="2"/>
  <c r="K10000" i="2"/>
  <c r="K10001" i="2"/>
  <c r="J2" i="2"/>
  <c r="Q7" i="2"/>
  <c r="K4" i="2" s="1"/>
  <c r="Q6" i="2"/>
  <c r="K3" i="2" s="1"/>
  <c r="Q5" i="2"/>
  <c r="K2" i="2" s="1"/>
  <c r="J2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J8810" i="2"/>
  <c r="J8811" i="2"/>
  <c r="J881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9685" i="2"/>
  <c r="I9686" i="2"/>
  <c r="I9687" i="2"/>
  <c r="I9688" i="2"/>
  <c r="I9689" i="2"/>
  <c r="I9690" i="2"/>
  <c r="I9691" i="2"/>
  <c r="I9692" i="2"/>
  <c r="I9693" i="2"/>
  <c r="I9694" i="2"/>
  <c r="I9695" i="2"/>
  <c r="I9696" i="2"/>
  <c r="I9697" i="2"/>
  <c r="I9698" i="2"/>
  <c r="I9699" i="2"/>
  <c r="I9700" i="2"/>
  <c r="I9701" i="2"/>
  <c r="I9702" i="2"/>
  <c r="I9703" i="2"/>
  <c r="I9704" i="2"/>
  <c r="I9705" i="2"/>
  <c r="I9706" i="2"/>
  <c r="I9707" i="2"/>
  <c r="I9708" i="2"/>
  <c r="I9709" i="2"/>
  <c r="I9710" i="2"/>
  <c r="I9711" i="2"/>
  <c r="I9712" i="2"/>
  <c r="I9713" i="2"/>
  <c r="I9714" i="2"/>
  <c r="I9715" i="2"/>
  <c r="I9716" i="2"/>
  <c r="I9717" i="2"/>
  <c r="I9718" i="2"/>
  <c r="I9719" i="2"/>
  <c r="I9720" i="2"/>
  <c r="I9721" i="2"/>
  <c r="I9722" i="2"/>
  <c r="I9723" i="2"/>
  <c r="I9724" i="2"/>
  <c r="I9725" i="2"/>
  <c r="I9726" i="2"/>
  <c r="I9727" i="2"/>
  <c r="I9728" i="2"/>
  <c r="I9729" i="2"/>
  <c r="I9730" i="2"/>
  <c r="I9731" i="2"/>
  <c r="I9732" i="2"/>
  <c r="I9733" i="2"/>
  <c r="I9734" i="2"/>
  <c r="I9735" i="2"/>
  <c r="I9736" i="2"/>
  <c r="I9737" i="2"/>
  <c r="I9738" i="2"/>
  <c r="I9739" i="2"/>
  <c r="I9740" i="2"/>
  <c r="I9741" i="2"/>
  <c r="I9742" i="2"/>
  <c r="I9743" i="2"/>
  <c r="I9744" i="2"/>
  <c r="I9745" i="2"/>
  <c r="I9746" i="2"/>
  <c r="I9747" i="2"/>
  <c r="I9748" i="2"/>
  <c r="I9749" i="2"/>
  <c r="I9750" i="2"/>
  <c r="I9751" i="2"/>
  <c r="I9752" i="2"/>
  <c r="I9753" i="2"/>
  <c r="I9754" i="2"/>
  <c r="I9755" i="2"/>
  <c r="I9756" i="2"/>
  <c r="I9757" i="2"/>
  <c r="I9758" i="2"/>
  <c r="I9759" i="2"/>
  <c r="I9760" i="2"/>
  <c r="I9761" i="2"/>
  <c r="I9762" i="2"/>
  <c r="I9763" i="2"/>
  <c r="I9764" i="2"/>
  <c r="I9765" i="2"/>
  <c r="I9766" i="2"/>
  <c r="I9767" i="2"/>
  <c r="I9768" i="2"/>
  <c r="I9769" i="2"/>
  <c r="I9770" i="2"/>
  <c r="I9771" i="2"/>
  <c r="I9772" i="2"/>
  <c r="I9773" i="2"/>
  <c r="I9774" i="2"/>
  <c r="I9775" i="2"/>
  <c r="I9776" i="2"/>
  <c r="I9777" i="2"/>
  <c r="I9778" i="2"/>
  <c r="I9779" i="2"/>
  <c r="I9780" i="2"/>
  <c r="I9781" i="2"/>
  <c r="I9782" i="2"/>
  <c r="I9783" i="2"/>
  <c r="I9784" i="2"/>
  <c r="I9785" i="2"/>
  <c r="I9786" i="2"/>
  <c r="I9787" i="2"/>
  <c r="I9788" i="2"/>
  <c r="I9789" i="2"/>
  <c r="I9790" i="2"/>
  <c r="I9791" i="2"/>
  <c r="I9792" i="2"/>
  <c r="I9793" i="2"/>
  <c r="I9794" i="2"/>
  <c r="I9795" i="2"/>
  <c r="I9796" i="2"/>
  <c r="I9797" i="2"/>
  <c r="I9798" i="2"/>
  <c r="I9799" i="2"/>
  <c r="I9800" i="2"/>
  <c r="I9801" i="2"/>
  <c r="I9802" i="2"/>
  <c r="I9803" i="2"/>
  <c r="I9804" i="2"/>
  <c r="I9805" i="2"/>
  <c r="I9806" i="2"/>
  <c r="I9807" i="2"/>
  <c r="I9808" i="2"/>
  <c r="I9809" i="2"/>
  <c r="I9810" i="2"/>
  <c r="I9811" i="2"/>
  <c r="I9812" i="2"/>
  <c r="I9813" i="2"/>
  <c r="I9814" i="2"/>
  <c r="I9815" i="2"/>
  <c r="I9816" i="2"/>
  <c r="I9817" i="2"/>
  <c r="I9818" i="2"/>
  <c r="I9819" i="2"/>
  <c r="I9820" i="2"/>
  <c r="I9821" i="2"/>
  <c r="I9822" i="2"/>
  <c r="I9823" i="2"/>
  <c r="I9824" i="2"/>
  <c r="I9825" i="2"/>
  <c r="I9826" i="2"/>
  <c r="I9827" i="2"/>
  <c r="I9828" i="2"/>
  <c r="I9829" i="2"/>
  <c r="I9830" i="2"/>
  <c r="I9831" i="2"/>
  <c r="I9832" i="2"/>
  <c r="I9833" i="2"/>
  <c r="I9834" i="2"/>
  <c r="I9835" i="2"/>
  <c r="I9836" i="2"/>
  <c r="I9837" i="2"/>
  <c r="I9838" i="2"/>
  <c r="I9839" i="2"/>
  <c r="I9840" i="2"/>
  <c r="I9841" i="2"/>
  <c r="I9842" i="2"/>
  <c r="I9843" i="2"/>
  <c r="I9844" i="2"/>
  <c r="I9845" i="2"/>
  <c r="I9846" i="2"/>
  <c r="I9847" i="2"/>
  <c r="I9848" i="2"/>
  <c r="I9849" i="2"/>
  <c r="I9850" i="2"/>
  <c r="I9851" i="2"/>
  <c r="I9852" i="2"/>
  <c r="I9853" i="2"/>
  <c r="I9854" i="2"/>
  <c r="I9855" i="2"/>
  <c r="I9856" i="2"/>
  <c r="I9857" i="2"/>
  <c r="I9858" i="2"/>
  <c r="I9859" i="2"/>
  <c r="I9860" i="2"/>
  <c r="I9861" i="2"/>
  <c r="I9862" i="2"/>
  <c r="I9863" i="2"/>
  <c r="I9864" i="2"/>
  <c r="I9865" i="2"/>
  <c r="I9866" i="2"/>
  <c r="I9867" i="2"/>
  <c r="I9868" i="2"/>
  <c r="I9869" i="2"/>
  <c r="I9870" i="2"/>
  <c r="I9871" i="2"/>
  <c r="I9872" i="2"/>
  <c r="I9873" i="2"/>
  <c r="I9874" i="2"/>
  <c r="I9875" i="2"/>
  <c r="I9876" i="2"/>
  <c r="I9877" i="2"/>
  <c r="I9878" i="2"/>
  <c r="I9879" i="2"/>
  <c r="I9880" i="2"/>
  <c r="I9881" i="2"/>
  <c r="I9882" i="2"/>
  <c r="I9883" i="2"/>
  <c r="I9884" i="2"/>
  <c r="I9885" i="2"/>
  <c r="I9886" i="2"/>
  <c r="I9887" i="2"/>
  <c r="I9888" i="2"/>
  <c r="I9889" i="2"/>
  <c r="I9890" i="2"/>
  <c r="I9891" i="2"/>
  <c r="I9892" i="2"/>
  <c r="I9893" i="2"/>
  <c r="I9894" i="2"/>
  <c r="I9895" i="2"/>
  <c r="I9896" i="2"/>
  <c r="I9897" i="2"/>
  <c r="I9898" i="2"/>
  <c r="I9899" i="2"/>
  <c r="I9900" i="2"/>
  <c r="I9901" i="2"/>
  <c r="I9902" i="2"/>
  <c r="I9903" i="2"/>
  <c r="I9904" i="2"/>
  <c r="I9905" i="2"/>
  <c r="I9906" i="2"/>
  <c r="I9907" i="2"/>
  <c r="I9908" i="2"/>
  <c r="I9909" i="2"/>
  <c r="I9910" i="2"/>
  <c r="I9911" i="2"/>
  <c r="I9912" i="2"/>
  <c r="I9913" i="2"/>
  <c r="I9914" i="2"/>
  <c r="I9915" i="2"/>
  <c r="I9916" i="2"/>
  <c r="I9917" i="2"/>
  <c r="I9918" i="2"/>
  <c r="I9919" i="2"/>
  <c r="I9920" i="2"/>
  <c r="I9921" i="2"/>
  <c r="I9922" i="2"/>
  <c r="I9923" i="2"/>
  <c r="I9924" i="2"/>
  <c r="I9925" i="2"/>
  <c r="I9926" i="2"/>
  <c r="I9927" i="2"/>
  <c r="I9928" i="2"/>
  <c r="I9929" i="2"/>
  <c r="I9930" i="2"/>
  <c r="I9931" i="2"/>
  <c r="I9932" i="2"/>
  <c r="I9933" i="2"/>
  <c r="I9934" i="2"/>
  <c r="I9935" i="2"/>
  <c r="I9936" i="2"/>
  <c r="I9937" i="2"/>
  <c r="I9938" i="2"/>
  <c r="I9939" i="2"/>
  <c r="I9940" i="2"/>
  <c r="I9941" i="2"/>
  <c r="I9942" i="2"/>
  <c r="I9943" i="2"/>
  <c r="I9944" i="2"/>
  <c r="I9945" i="2"/>
  <c r="I9946" i="2"/>
  <c r="I9947" i="2"/>
  <c r="I9948" i="2"/>
  <c r="I9949" i="2"/>
  <c r="I9950" i="2"/>
  <c r="I9951" i="2"/>
  <c r="I9952" i="2"/>
  <c r="I9953" i="2"/>
  <c r="I9954" i="2"/>
  <c r="I9955" i="2"/>
  <c r="I9956" i="2"/>
  <c r="I9957" i="2"/>
  <c r="I9958" i="2"/>
  <c r="I9959" i="2"/>
  <c r="I9960" i="2"/>
  <c r="I9961" i="2"/>
  <c r="I9962" i="2"/>
  <c r="I9963" i="2"/>
  <c r="I9964" i="2"/>
  <c r="I9965" i="2"/>
  <c r="I9966" i="2"/>
  <c r="I9967" i="2"/>
  <c r="I9968" i="2"/>
  <c r="I9969" i="2"/>
  <c r="I9970" i="2"/>
  <c r="I9971" i="2"/>
  <c r="I9972" i="2"/>
  <c r="I9973" i="2"/>
  <c r="I9974" i="2"/>
  <c r="I9975" i="2"/>
  <c r="I9976" i="2"/>
  <c r="I9977" i="2"/>
  <c r="I9978" i="2"/>
  <c r="I9979" i="2"/>
  <c r="I9980" i="2"/>
  <c r="I9981" i="2"/>
  <c r="I9982" i="2"/>
  <c r="I9983" i="2"/>
  <c r="I9984" i="2"/>
  <c r="I9985" i="2"/>
  <c r="I9986" i="2"/>
  <c r="I9987" i="2"/>
  <c r="I9988" i="2"/>
  <c r="I9989" i="2"/>
  <c r="I9990" i="2"/>
  <c r="I9991" i="2"/>
  <c r="I9992" i="2"/>
  <c r="I9993" i="2"/>
  <c r="I9994" i="2"/>
  <c r="I9995" i="2"/>
  <c r="I9996" i="2"/>
  <c r="I9997" i="2"/>
  <c r="I9998" i="2"/>
  <c r="I9999" i="2"/>
  <c r="I10000" i="2"/>
  <c r="I10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22E6EB-644F-447F-AFD6-BD8BADD9C873}" keepAlive="1" name="Query - mobile_customers" description="Connection to the 'mobile_customers' query in the workbook." type="5" refreshedVersion="8" background="1" saveData="1">
    <dbPr connection="Provider=Microsoft.Mashup.OleDb.1;Data Source=$Workbook$;Location=mobile_customers;Extended Properties=&quot;&quot;" command="SELECT * FROM [mobile_customers]"/>
  </connection>
  <connection id="2" xr16:uid="{04E9C5E6-E813-466B-8FCC-FEB1B8F3A98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3D1D679-088A-4961-B131-226712B3D7BB}" name="WorksheetConnection_mobile_cust.xlsx!Age_grp" type="102" refreshedVersion="8" minRefreshableVersion="5">
    <extLst>
      <ext xmlns:x15="http://schemas.microsoft.com/office/spreadsheetml/2010/11/main" uri="{DE250136-89BD-433C-8126-D09CA5730AF9}">
        <x15:connection id="Age_grp">
          <x15:rangePr sourceName="_xlcn.WorksheetConnection_mobile_cust.xlsxAge_grp1"/>
        </x15:connection>
      </ext>
    </extLst>
  </connection>
  <connection id="4" xr16:uid="{A88C2506-0491-4E17-AAC6-5AAD391A954C}" name="WorksheetConnection_mobile_customers!$F:$F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obile_customersFF1"/>
        </x15:connection>
      </ext>
    </extLst>
  </connection>
</connections>
</file>

<file path=xl/sharedStrings.xml><?xml version="1.0" encoding="utf-8"?>
<sst xmlns="http://schemas.openxmlformats.org/spreadsheetml/2006/main" count="50030" uniqueCount="19110">
  <si>
    <t>gender</t>
  </si>
  <si>
    <t>email</t>
  </si>
  <si>
    <t>employer</t>
  </si>
  <si>
    <t>job</t>
  </si>
  <si>
    <t>age</t>
  </si>
  <si>
    <t>salary</t>
  </si>
  <si>
    <t>credit_card_provider</t>
  </si>
  <si>
    <t>credit_card_number</t>
  </si>
  <si>
    <t>M</t>
  </si>
  <si>
    <t>marcus58@hotmail.com</t>
  </si>
  <si>
    <t>Byrd, Welch and Holt</t>
  </si>
  <si>
    <t>Chief Technology Officer</t>
  </si>
  <si>
    <t>VISA 19 digit</t>
  </si>
  <si>
    <t>F</t>
  </si>
  <si>
    <t>alexanderkathy@hotmail.com</t>
  </si>
  <si>
    <t>Hurst PLC</t>
  </si>
  <si>
    <t>Data scientist</t>
  </si>
  <si>
    <t>Discover</t>
  </si>
  <si>
    <t>vwood@gmail.com</t>
  </si>
  <si>
    <t>Mora, Caldwell and Guerrero</t>
  </si>
  <si>
    <t>Chief Operating Officer</t>
  </si>
  <si>
    <t>VISA 16 digit</t>
  </si>
  <si>
    <t>kathleen36@gmail.com</t>
  </si>
  <si>
    <t>Patel PLC</t>
  </si>
  <si>
    <t>Counselling psychologist</t>
  </si>
  <si>
    <t>johnbest@hotmail.com</t>
  </si>
  <si>
    <t>Smith-Mejia</t>
  </si>
  <si>
    <t>Mining engineer</t>
  </si>
  <si>
    <t>JCB 16 digit</t>
  </si>
  <si>
    <t>carlamarshall@hotmail.com</t>
  </si>
  <si>
    <t>Wolf, Perez and Bryant</t>
  </si>
  <si>
    <t>Civil Service administrator</t>
  </si>
  <si>
    <t>American Express</t>
  </si>
  <si>
    <t>igordon@gmail.com</t>
  </si>
  <si>
    <t>Kim, Lucero and Brown</t>
  </si>
  <si>
    <t>Fast food restaurant manager</t>
  </si>
  <si>
    <t>ryanwilliams@yahoo.com</t>
  </si>
  <si>
    <t>Chavez-Patterson</t>
  </si>
  <si>
    <t>Editor, magazine features</t>
  </si>
  <si>
    <t>Diners Club / Carte Blanche</t>
  </si>
  <si>
    <t>monroeleslie@gmail.com</t>
  </si>
  <si>
    <t>Watson-Park</t>
  </si>
  <si>
    <t>Patent examiner</t>
  </si>
  <si>
    <t>michael28@gmail.com</t>
  </si>
  <si>
    <t>Forbes-Richards</t>
  </si>
  <si>
    <t>Sports coach</t>
  </si>
  <si>
    <t>william11@hotmail.com</t>
  </si>
  <si>
    <t>Cummings-Clayton</t>
  </si>
  <si>
    <t>Claims inspector/assessor</t>
  </si>
  <si>
    <t>Mastercard</t>
  </si>
  <si>
    <t>mary36@gmail.com</t>
  </si>
  <si>
    <t>Jordan-Webb</t>
  </si>
  <si>
    <t>Comptroller</t>
  </si>
  <si>
    <t>vsullivan@gmail.com</t>
  </si>
  <si>
    <t>Porter, Espinoza and Osborne</t>
  </si>
  <si>
    <t>Building control surveyor</t>
  </si>
  <si>
    <t>johnsonmichelle@yahoo.com</t>
  </si>
  <si>
    <t>Mcdonald, Lucero and Lewis</t>
  </si>
  <si>
    <t>Operations geologist</t>
  </si>
  <si>
    <t>schroederlaura@gmail.com</t>
  </si>
  <si>
    <t>Fitzpatrick and Sons</t>
  </si>
  <si>
    <t>Passenger transport manager</t>
  </si>
  <si>
    <t>zmitchell@gmail.com</t>
  </si>
  <si>
    <t>Clark, Giles and Bennett</t>
  </si>
  <si>
    <t>Commissioning editor</t>
  </si>
  <si>
    <t>JCB 15 digit</t>
  </si>
  <si>
    <t>lynntyler@hotmail.com</t>
  </si>
  <si>
    <t>Brown, Goodman and Thompson</t>
  </si>
  <si>
    <t>Company secretary</t>
  </si>
  <si>
    <t>connie64@gmail.com</t>
  </si>
  <si>
    <t>Thompson Group</t>
  </si>
  <si>
    <t>Pensions consultant</t>
  </si>
  <si>
    <t>bryanestrada@yahoo.com</t>
  </si>
  <si>
    <t>Curry Inc</t>
  </si>
  <si>
    <t>English as a foreign language teacher</t>
  </si>
  <si>
    <t>reyespatricia@hotmail.com</t>
  </si>
  <si>
    <t>Stevens, Torres and Baldwin</t>
  </si>
  <si>
    <t>Surveyor, mining</t>
  </si>
  <si>
    <t>jonescharles@gmail.com</t>
  </si>
  <si>
    <t>Carroll-Johnson</t>
  </si>
  <si>
    <t>Regulatory affairs officer</t>
  </si>
  <si>
    <t>VISA 13 digit</t>
  </si>
  <si>
    <t>garycarlson@hotmail.com</t>
  </si>
  <si>
    <t>Johnson Ltd</t>
  </si>
  <si>
    <t>Sales promotion account executive</t>
  </si>
  <si>
    <t>wayne11@yahoo.com</t>
  </si>
  <si>
    <t>Mills and Sons</t>
  </si>
  <si>
    <t>Programme researcher, broadcasting/film/video</t>
  </si>
  <si>
    <t>kelligutierrez@gmail.com</t>
  </si>
  <si>
    <t>Salazar Ltd</t>
  </si>
  <si>
    <t>Barista</t>
  </si>
  <si>
    <t>elizabeth41@hotmail.com</t>
  </si>
  <si>
    <t>Harris, Carter and Turner</t>
  </si>
  <si>
    <t>Personnel officer</t>
  </si>
  <si>
    <t>Maestro</t>
  </si>
  <si>
    <t>tdunlap@gmail.com</t>
  </si>
  <si>
    <t>Johnson-Lambert</t>
  </si>
  <si>
    <t>lawrencejennifer@hotmail.com</t>
  </si>
  <si>
    <t>Tucker-Garcia</t>
  </si>
  <si>
    <t>Lighting technician, broadcasting/film/video</t>
  </si>
  <si>
    <t>robbinsmichael@gmail.com</t>
  </si>
  <si>
    <t>Vargas, Stein and Acosta</t>
  </si>
  <si>
    <t>Tax inspector</t>
  </si>
  <si>
    <t>lisabrewer@gmail.com</t>
  </si>
  <si>
    <t>Baker, Nichols and Cardenas</t>
  </si>
  <si>
    <t>Accountant, chartered management</t>
  </si>
  <si>
    <t>ahill@hotmail.com</t>
  </si>
  <si>
    <t>Jones-Moody</t>
  </si>
  <si>
    <t>Solicitor</t>
  </si>
  <si>
    <t>williamsmichael@yahoo.com</t>
  </si>
  <si>
    <t>Dominguez Ltd</t>
  </si>
  <si>
    <t>Teacher, early years/pre</t>
  </si>
  <si>
    <t>mary19@yahoo.com</t>
  </si>
  <si>
    <t>Lutz Group</t>
  </si>
  <si>
    <t>Physiotherapist</t>
  </si>
  <si>
    <t>randygordon@hotmail.com</t>
  </si>
  <si>
    <t>Jacobs, Manning and Welch</t>
  </si>
  <si>
    <t>Magazine journalist</t>
  </si>
  <si>
    <t>dennisjulia@yahoo.com</t>
  </si>
  <si>
    <t>Chapman, Rose and Walker</t>
  </si>
  <si>
    <t>Statistician</t>
  </si>
  <si>
    <t>grace66@gmail.com</t>
  </si>
  <si>
    <t>Daniel-Rodriguez</t>
  </si>
  <si>
    <t>Local government officer</t>
  </si>
  <si>
    <t>davidcunningham@yahoo.com</t>
  </si>
  <si>
    <t>Phelps LLC</t>
  </si>
  <si>
    <t>Engineer, water</t>
  </si>
  <si>
    <t>william98@yahoo.com</t>
  </si>
  <si>
    <t>Rodriguez, Fischer and Fernandez</t>
  </si>
  <si>
    <t>Paramedic</t>
  </si>
  <si>
    <t>foliver@hotmail.com</t>
  </si>
  <si>
    <t>Bailey, Stevenson and Johnson</t>
  </si>
  <si>
    <t>Financial trader</t>
  </si>
  <si>
    <t>dwatson@hotmail.com</t>
  </si>
  <si>
    <t>Villegas Ltd</t>
  </si>
  <si>
    <t>Science writer</t>
  </si>
  <si>
    <t>perezmatthew@gmail.com</t>
  </si>
  <si>
    <t>Dawson, Davis and King</t>
  </si>
  <si>
    <t>Engineer, technical sales</t>
  </si>
  <si>
    <t>fbrown@gmail.com</t>
  </si>
  <si>
    <t>Carter-Gray</t>
  </si>
  <si>
    <t>Geneticist, molecular</t>
  </si>
  <si>
    <t>xavierwilson@gmail.com</t>
  </si>
  <si>
    <t>King Group</t>
  </si>
  <si>
    <t>Engineer, communications</t>
  </si>
  <si>
    <t>timothypatterson@gmail.com</t>
  </si>
  <si>
    <t>Hill, West and Watson</t>
  </si>
  <si>
    <t>Materials engineer</t>
  </si>
  <si>
    <t>mckaygary@yahoo.com</t>
  </si>
  <si>
    <t>Hicks-Hendricks</t>
  </si>
  <si>
    <t>Games developer</t>
  </si>
  <si>
    <t>craig59@gmail.com</t>
  </si>
  <si>
    <t>Gibson PLC</t>
  </si>
  <si>
    <t>Exhibition designer</t>
  </si>
  <si>
    <t>casey05@hotmail.com</t>
  </si>
  <si>
    <t>Mason, Nixon and Meyer</t>
  </si>
  <si>
    <t>Clinical embryologist</t>
  </si>
  <si>
    <t>margaret78@gmail.com</t>
  </si>
  <si>
    <t>Harris-Jackson</t>
  </si>
  <si>
    <t>Engineer, chemical</t>
  </si>
  <si>
    <t>vaughnkristen@gmail.com</t>
  </si>
  <si>
    <t>Rojas-Christian</t>
  </si>
  <si>
    <t>Engineer, civil (contracting)</t>
  </si>
  <si>
    <t>susan36@yahoo.com</t>
  </si>
  <si>
    <t>Gonzalez and Sons</t>
  </si>
  <si>
    <t>Insurance account manager</t>
  </si>
  <si>
    <t>kimberly33@yahoo.com</t>
  </si>
  <si>
    <t>Clay PLC</t>
  </si>
  <si>
    <t>Designer, jewellery</t>
  </si>
  <si>
    <t>rebekah26@hotmail.com</t>
  </si>
  <si>
    <t>Walters-Knight</t>
  </si>
  <si>
    <t>Designer, textile</t>
  </si>
  <si>
    <t>blanchardpamela@yahoo.com</t>
  </si>
  <si>
    <t>Mayer-Hurley</t>
  </si>
  <si>
    <t>Personal assistant</t>
  </si>
  <si>
    <t>shawn03@yahoo.com</t>
  </si>
  <si>
    <t>House-Dean</t>
  </si>
  <si>
    <t>Drilling engineer</t>
  </si>
  <si>
    <t>johnhopkins@hotmail.com</t>
  </si>
  <si>
    <t>Sports therapist</t>
  </si>
  <si>
    <t>dianamyers@gmail.com</t>
  </si>
  <si>
    <t>Nguyen-Johnson</t>
  </si>
  <si>
    <t>Armed forces technical officer</t>
  </si>
  <si>
    <t>baileyronald@yahoo.com</t>
  </si>
  <si>
    <t>Berry Inc</t>
  </si>
  <si>
    <t>Lecturer, higher education</t>
  </si>
  <si>
    <t>floyddavid@hotmail.com</t>
  </si>
  <si>
    <t>Arnold-Mcgee</t>
  </si>
  <si>
    <t>Water quality scientist</t>
  </si>
  <si>
    <t>oscar40@hotmail.com</t>
  </si>
  <si>
    <t>Nguyen, Allen and Mclaughlin</t>
  </si>
  <si>
    <t>Museum/gallery exhibitions officer</t>
  </si>
  <si>
    <t>jameshartman@yahoo.com</t>
  </si>
  <si>
    <t>Jackson, Padilla and Santiago</t>
  </si>
  <si>
    <t>Surveyor, planning and development</t>
  </si>
  <si>
    <t>brandon15@yahoo.com</t>
  </si>
  <si>
    <t>Kim-Wilson</t>
  </si>
  <si>
    <t>Therapist, art</t>
  </si>
  <si>
    <t>mccartyamanda@yahoo.com</t>
  </si>
  <si>
    <t>Mccarthy, Jackson and Shepherd</t>
  </si>
  <si>
    <t>sherrymorrow@hotmail.com</t>
  </si>
  <si>
    <t>Carlson-Pittman</t>
  </si>
  <si>
    <t>IT consultant</t>
  </si>
  <si>
    <t>medinatammy@yahoo.com</t>
  </si>
  <si>
    <t>Reyes, Johnson and Cooper</t>
  </si>
  <si>
    <t>Dispensing optician</t>
  </si>
  <si>
    <t>clinejohn@gmail.com</t>
  </si>
  <si>
    <t>Bates-Trujillo</t>
  </si>
  <si>
    <t>Conservator, furniture</t>
  </si>
  <si>
    <t>jessicastark@gmail.com</t>
  </si>
  <si>
    <t>Vaughn, Rogers and Johnston</t>
  </si>
  <si>
    <t>Systems developer</t>
  </si>
  <si>
    <t>tpierce@yahoo.com</t>
  </si>
  <si>
    <t>Hall-Hansen</t>
  </si>
  <si>
    <t>Engineer, civil (consulting)</t>
  </si>
  <si>
    <t>omcguire@hotmail.com</t>
  </si>
  <si>
    <t>Mccann LLC</t>
  </si>
  <si>
    <t>Agricultural engineer</t>
  </si>
  <si>
    <t>joseph00@hotmail.com</t>
  </si>
  <si>
    <t>Newman-Fischer</t>
  </si>
  <si>
    <t>jenkinswilliam@hotmail.com</t>
  </si>
  <si>
    <t>Collins, Martin and Walker</t>
  </si>
  <si>
    <t>Immunologist</t>
  </si>
  <si>
    <t>xfarrell@yahoo.com</t>
  </si>
  <si>
    <t>Barnes LLC</t>
  </si>
  <si>
    <t>Scientist, research (life sciences)</t>
  </si>
  <si>
    <t>harperbrett@yahoo.com</t>
  </si>
  <si>
    <t>King, Mason and Allen</t>
  </si>
  <si>
    <t>Archaeologist</t>
  </si>
  <si>
    <t>greg80@yahoo.com</t>
  </si>
  <si>
    <t>Cain and Sons</t>
  </si>
  <si>
    <t>Producer, radio</t>
  </si>
  <si>
    <t>johnsondavid@yahoo.com</t>
  </si>
  <si>
    <t>Bullock, Davis and Nelson</t>
  </si>
  <si>
    <t>Furniture conservator/restorer</t>
  </si>
  <si>
    <t>jessicawolf@hotmail.com</t>
  </si>
  <si>
    <t>Webster, Phillips and Watson</t>
  </si>
  <si>
    <t>Tour manager</t>
  </si>
  <si>
    <t>seanjenkins@hotmail.com</t>
  </si>
  <si>
    <t>Lambert PLC</t>
  </si>
  <si>
    <t>Bonds trader</t>
  </si>
  <si>
    <t>yhughes@hotmail.com</t>
  </si>
  <si>
    <t>Martinez-Stone</t>
  </si>
  <si>
    <t>Development worker, community</t>
  </si>
  <si>
    <t>cynthia20@hotmail.com</t>
  </si>
  <si>
    <t>Lane-Gardner</t>
  </si>
  <si>
    <t>Financial controller</t>
  </si>
  <si>
    <t>mannrobert@hotmail.com</t>
  </si>
  <si>
    <t>Simpson, Rodriguez and Gutierrez</t>
  </si>
  <si>
    <t>Public affairs consultant</t>
  </si>
  <si>
    <t>zgonzales@hotmail.com</t>
  </si>
  <si>
    <t>Farmer-Hogan</t>
  </si>
  <si>
    <t>Accountant, chartered</t>
  </si>
  <si>
    <t>heather58@yahoo.com</t>
  </si>
  <si>
    <t>Donaldson and Sons</t>
  </si>
  <si>
    <t>Speech and language therapist</t>
  </si>
  <si>
    <t>everettjay@hotmail.com</t>
  </si>
  <si>
    <t>Moore-Ramirez</t>
  </si>
  <si>
    <t>Phytotherapist</t>
  </si>
  <si>
    <t>miguelfleming@yahoo.com</t>
  </si>
  <si>
    <t>Jones PLC</t>
  </si>
  <si>
    <t>Armed forces operational officer</t>
  </si>
  <si>
    <t>myerszachary@hotmail.com</t>
  </si>
  <si>
    <t>Benson-Logan</t>
  </si>
  <si>
    <t>Hydrogeologist</t>
  </si>
  <si>
    <t>elizabeth91@hotmail.com</t>
  </si>
  <si>
    <t>Smith Inc</t>
  </si>
  <si>
    <t>Lexicographer</t>
  </si>
  <si>
    <t>hughesjill@yahoo.com</t>
  </si>
  <si>
    <t>Black Inc</t>
  </si>
  <si>
    <t>Secondary school teacher</t>
  </si>
  <si>
    <t>donaldsullivan@hotmail.com</t>
  </si>
  <si>
    <t>Pearson PLC</t>
  </si>
  <si>
    <t>gbradford@hotmail.com</t>
  </si>
  <si>
    <t>Sanchez, Williams and Sanders</t>
  </si>
  <si>
    <t>Telecommunications researcher</t>
  </si>
  <si>
    <t>maria69@hotmail.com</t>
  </si>
  <si>
    <t>Shields, Odom and Mcmillan</t>
  </si>
  <si>
    <t>Administrator, Civil Service</t>
  </si>
  <si>
    <t>ngibson@yahoo.com</t>
  </si>
  <si>
    <t>Russell-Aguirre</t>
  </si>
  <si>
    <t>Contracting civil engineer</t>
  </si>
  <si>
    <t>llawson@gmail.com</t>
  </si>
  <si>
    <t>Lopez PLC</t>
  </si>
  <si>
    <t>Architectural technologist</t>
  </si>
  <si>
    <t>asmith@gmail.com</t>
  </si>
  <si>
    <t>Watson Ltd</t>
  </si>
  <si>
    <t>Museum education officer</t>
  </si>
  <si>
    <t>julie97@hotmail.com</t>
  </si>
  <si>
    <t>Lyons, Chapman and Baker</t>
  </si>
  <si>
    <t>Firefighter</t>
  </si>
  <si>
    <t>bwashington@yahoo.com</t>
  </si>
  <si>
    <t>Coleman PLC</t>
  </si>
  <si>
    <t>perkinsjulie@yahoo.com</t>
  </si>
  <si>
    <t>Carlson Ltd</t>
  </si>
  <si>
    <t>Scientist, marine</t>
  </si>
  <si>
    <t>jmurphy@hotmail.com</t>
  </si>
  <si>
    <t>Nicholson and Sons</t>
  </si>
  <si>
    <t>Osteopath</t>
  </si>
  <si>
    <t>larryhogan@yahoo.com</t>
  </si>
  <si>
    <t>Engineer, materials</t>
  </si>
  <si>
    <t>ebrown@gmail.com</t>
  </si>
  <si>
    <t>James-Ramirez</t>
  </si>
  <si>
    <t>rogersrenee@yahoo.com</t>
  </si>
  <si>
    <t>Roberts LLC</t>
  </si>
  <si>
    <t>Prison officer</t>
  </si>
  <si>
    <t>brandon68@gmail.com</t>
  </si>
  <si>
    <t>Coleman, Harding and Cain</t>
  </si>
  <si>
    <t>Engineer, land</t>
  </si>
  <si>
    <t>westkristi@hotmail.com</t>
  </si>
  <si>
    <t>Marshall-Ross</t>
  </si>
  <si>
    <t>Environmental health practitioner</t>
  </si>
  <si>
    <t>jonathan59@gmail.com</t>
  </si>
  <si>
    <t>Hartman-Paul</t>
  </si>
  <si>
    <t>Psychologist, counselling</t>
  </si>
  <si>
    <t>ywalker@yahoo.com</t>
  </si>
  <si>
    <t>Brandt, Caldwell and Morton</t>
  </si>
  <si>
    <t>Water engineer</t>
  </si>
  <si>
    <t>jeffrey83@yahoo.com</t>
  </si>
  <si>
    <t>Wilcox-Benton</t>
  </si>
  <si>
    <t>Legal executive</t>
  </si>
  <si>
    <t>nford@yahoo.com</t>
  </si>
  <si>
    <t>Stevenson, Chang and Johnson</t>
  </si>
  <si>
    <t>Location manager</t>
  </si>
  <si>
    <t>gonzalezheidi@gmail.com</t>
  </si>
  <si>
    <t>Walters, Fritz and Richardson</t>
  </si>
  <si>
    <t>Adult nurse</t>
  </si>
  <si>
    <t>qnunez@hotmail.com</t>
  </si>
  <si>
    <t>Crawford, Walker and Valdez</t>
  </si>
  <si>
    <t>Product manager</t>
  </si>
  <si>
    <t>karen23@yahoo.com</t>
  </si>
  <si>
    <t>King-Norton</t>
  </si>
  <si>
    <t>Marketing executive</t>
  </si>
  <si>
    <t>sara80@yahoo.com</t>
  </si>
  <si>
    <t>Young-Parrish</t>
  </si>
  <si>
    <t>Museum/gallery curator</t>
  </si>
  <si>
    <t>simonstephen@hotmail.com</t>
  </si>
  <si>
    <t>Miller Inc</t>
  </si>
  <si>
    <t>crystal37@gmail.com</t>
  </si>
  <si>
    <t>Williams-Johnson</t>
  </si>
  <si>
    <t>Medical laboratory scientific officer</t>
  </si>
  <si>
    <t>ashleyrobbins@yahoo.com</t>
  </si>
  <si>
    <t>Rogers Inc</t>
  </si>
  <si>
    <t>bennettnicole@gmail.com</t>
  </si>
  <si>
    <t>Santos LLC</t>
  </si>
  <si>
    <t>Air broker</t>
  </si>
  <si>
    <t>simmonsbenjamin@yahoo.com</t>
  </si>
  <si>
    <t>Mercado Group</t>
  </si>
  <si>
    <t>bethflores@yahoo.com</t>
  </si>
  <si>
    <t>Bradley-Harris</t>
  </si>
  <si>
    <t>Arts development officer</t>
  </si>
  <si>
    <t>johnsimmons@gmail.com</t>
  </si>
  <si>
    <t>Adkins-Valenzuela</t>
  </si>
  <si>
    <t>Forensic scientist</t>
  </si>
  <si>
    <t>amberporter@yahoo.com</t>
  </si>
  <si>
    <t>Vega, Williamson and Cox</t>
  </si>
  <si>
    <t>Nurse, learning disability</t>
  </si>
  <si>
    <t>gilbertwilliam@hotmail.com</t>
  </si>
  <si>
    <t>Johnson, Johnson and Rojas</t>
  </si>
  <si>
    <t>zroman@gmail.com</t>
  </si>
  <si>
    <t>Jones, Woods and Marquez</t>
  </si>
  <si>
    <t>Chartered management accountant</t>
  </si>
  <si>
    <t>sheila92@yahoo.com</t>
  </si>
  <si>
    <t>Robinson, Chang and Taylor</t>
  </si>
  <si>
    <t>Radio broadcast assistant</t>
  </si>
  <si>
    <t>amandahernandez@yahoo.com</t>
  </si>
  <si>
    <t>Briggs-Johnson</t>
  </si>
  <si>
    <t>Control and instrumentation engineer</t>
  </si>
  <si>
    <t>davisanthony@hotmail.com</t>
  </si>
  <si>
    <t>Wall LLC</t>
  </si>
  <si>
    <t>laura82@yahoo.com</t>
  </si>
  <si>
    <t>Munoz and Sons</t>
  </si>
  <si>
    <t>christopher57@hotmail.com</t>
  </si>
  <si>
    <t>Gray-Knox</t>
  </si>
  <si>
    <t>Engineer, building services</t>
  </si>
  <si>
    <t>zpowell@gmail.com</t>
  </si>
  <si>
    <t>Barnes, Green and Hubbard</t>
  </si>
  <si>
    <t>alexanderjoseph@gmail.com</t>
  </si>
  <si>
    <t>Garcia Group</t>
  </si>
  <si>
    <t>Medical illustrator</t>
  </si>
  <si>
    <t>anthonycooper@hotmail.com</t>
  </si>
  <si>
    <t>Webster-Williams</t>
  </si>
  <si>
    <t>Marine scientist</t>
  </si>
  <si>
    <t>jennifer66@gmail.com</t>
  </si>
  <si>
    <t>Parker, Patel and Hodge</t>
  </si>
  <si>
    <t>Insurance risk surveyor</t>
  </si>
  <si>
    <t>heather16@hotmail.com</t>
  </si>
  <si>
    <t>Young-Sloan</t>
  </si>
  <si>
    <t>Engineer, energy</t>
  </si>
  <si>
    <t>eschmidt@gmail.com</t>
  </si>
  <si>
    <t>Ford, Terry and Hernandez</t>
  </si>
  <si>
    <t>Multimedia specialist</t>
  </si>
  <si>
    <t>trevorrobertson@gmail.com</t>
  </si>
  <si>
    <t>Garcia PLC</t>
  </si>
  <si>
    <t>Energy engineer</t>
  </si>
  <si>
    <t>jesse16@hotmail.com</t>
  </si>
  <si>
    <t>Duncan, Bradley and Owens</t>
  </si>
  <si>
    <t>Fitness centre manager</t>
  </si>
  <si>
    <t>vspencer@hotmail.com</t>
  </si>
  <si>
    <t>Mitchell, Alvarez and Bartlett</t>
  </si>
  <si>
    <t>Lecturer, further education</t>
  </si>
  <si>
    <t>amandataylor@hotmail.com</t>
  </si>
  <si>
    <t>Mathews, Rodriguez and Schneider</t>
  </si>
  <si>
    <t>Diagnostic radiographer</t>
  </si>
  <si>
    <t>benjamin73@gmail.com</t>
  </si>
  <si>
    <t>Hernandez LLC</t>
  </si>
  <si>
    <t>Psychotherapist</t>
  </si>
  <si>
    <t>tara21@yahoo.com</t>
  </si>
  <si>
    <t>Houston-Mason</t>
  </si>
  <si>
    <t>Database administrator</t>
  </si>
  <si>
    <t>tinaschroeder@hotmail.com</t>
  </si>
  <si>
    <t>Waller-Daniels</t>
  </si>
  <si>
    <t>yalvarez@yahoo.com</t>
  </si>
  <si>
    <t>Jackson-Ellis</t>
  </si>
  <si>
    <t>wcarr@gmail.com</t>
  </si>
  <si>
    <t>Parsons, Elliott and Castillo</t>
  </si>
  <si>
    <t>Medical sales representative</t>
  </si>
  <si>
    <t>jenniferdavis@gmail.com</t>
  </si>
  <si>
    <t>Martinez-Zimmerman</t>
  </si>
  <si>
    <t>Radio producer</t>
  </si>
  <si>
    <t>diananguyen@hotmail.com</t>
  </si>
  <si>
    <t>Herrera LLC</t>
  </si>
  <si>
    <t>andrewcampbell@yahoo.com</t>
  </si>
  <si>
    <t>Brown-Kerr</t>
  </si>
  <si>
    <t>Electronics engineer</t>
  </si>
  <si>
    <t>cookbrian@gmail.com</t>
  </si>
  <si>
    <t>Mcbride LLC</t>
  </si>
  <si>
    <t>Social researcher</t>
  </si>
  <si>
    <t>mprice@gmail.com</t>
  </si>
  <si>
    <t>Wheeler, Robertson and Reid</t>
  </si>
  <si>
    <t>Animal technologist</t>
  </si>
  <si>
    <t>brucejohnson@yahoo.com</t>
  </si>
  <si>
    <t>Lane, Santos and Harrison</t>
  </si>
  <si>
    <t>Art therapist</t>
  </si>
  <si>
    <t>vward@hotmail.com</t>
  </si>
  <si>
    <t>Mills-Taylor</t>
  </si>
  <si>
    <t>Retail banker</t>
  </si>
  <si>
    <t>joarroyo@gmail.com</t>
  </si>
  <si>
    <t>Bowman, Ford and Sullivan</t>
  </si>
  <si>
    <t>Radiation protection practitioner</t>
  </si>
  <si>
    <t>keith71@yahoo.com</t>
  </si>
  <si>
    <t>Romero, Lindsey and Hernandez</t>
  </si>
  <si>
    <t>Conservation officer, nature</t>
  </si>
  <si>
    <t>michael55@yahoo.com</t>
  </si>
  <si>
    <t>Pineda Inc</t>
  </si>
  <si>
    <t>Sound technician, broadcasting/film/video</t>
  </si>
  <si>
    <t>ndavis@gmail.com</t>
  </si>
  <si>
    <t>Moon PLC</t>
  </si>
  <si>
    <t>Holiday representative</t>
  </si>
  <si>
    <t>tuckerfrank@yahoo.com</t>
  </si>
  <si>
    <t>Davis-Foster</t>
  </si>
  <si>
    <t>Warehouse manager</t>
  </si>
  <si>
    <t>vincent58@yahoo.com</t>
  </si>
  <si>
    <t>Ibarra PLC</t>
  </si>
  <si>
    <t>Sales executive</t>
  </si>
  <si>
    <t>brownoscar@yahoo.com</t>
  </si>
  <si>
    <t>Warner Inc</t>
  </si>
  <si>
    <t>Insurance claims handler</t>
  </si>
  <si>
    <t>ricedavid@yahoo.com</t>
  </si>
  <si>
    <t>Vazquez and Sons</t>
  </si>
  <si>
    <t>Health promotion specialist</t>
  </si>
  <si>
    <t>opoole@gmail.com</t>
  </si>
  <si>
    <t>Meyer, Tate and Johnson</t>
  </si>
  <si>
    <t>Television camera operator</t>
  </si>
  <si>
    <t>smithstephen@gmail.com</t>
  </si>
  <si>
    <t>Schwartz and Sons</t>
  </si>
  <si>
    <t>garciarose@yahoo.com</t>
  </si>
  <si>
    <t>Gonzalez Ltd</t>
  </si>
  <si>
    <t>jkane@gmail.com</t>
  </si>
  <si>
    <t>Griffith, Smith and Petty</t>
  </si>
  <si>
    <t>Biomedical scientist</t>
  </si>
  <si>
    <t>khardy@gmail.com</t>
  </si>
  <si>
    <t>Gay Group</t>
  </si>
  <si>
    <t>Engineer, petroleum</t>
  </si>
  <si>
    <t>curtiscynthia@yahoo.com</t>
  </si>
  <si>
    <t>Grimes Inc</t>
  </si>
  <si>
    <t>donna34@gmail.com</t>
  </si>
  <si>
    <t>Campbell Inc</t>
  </si>
  <si>
    <t>Haematologist</t>
  </si>
  <si>
    <t>brookeball@gmail.com</t>
  </si>
  <si>
    <t>Willis-Nguyen</t>
  </si>
  <si>
    <t>Chief Financial Officer</t>
  </si>
  <si>
    <t>smithsean@hotmail.com</t>
  </si>
  <si>
    <t>Burton LLC</t>
  </si>
  <si>
    <t>Production assistant, radio</t>
  </si>
  <si>
    <t>kayla72@hotmail.com</t>
  </si>
  <si>
    <t>Sheppard-Morgan</t>
  </si>
  <si>
    <t>Advertising art director</t>
  </si>
  <si>
    <t>yberry@hotmail.com</t>
  </si>
  <si>
    <t>Page-Vasquez</t>
  </si>
  <si>
    <t>tanyacox@yahoo.com</t>
  </si>
  <si>
    <t>Clark-Hawkins</t>
  </si>
  <si>
    <t>Teacher, secondary school</t>
  </si>
  <si>
    <t>aaron39@hotmail.com</t>
  </si>
  <si>
    <t>Roberts, Flores and Quinn</t>
  </si>
  <si>
    <t>Editor, commissioning</t>
  </si>
  <si>
    <t>reyesjonathan@yahoo.com</t>
  </si>
  <si>
    <t>Murphy and Sons</t>
  </si>
  <si>
    <t>Engineer, manufacturing systems</t>
  </si>
  <si>
    <t>sharonbass@yahoo.com</t>
  </si>
  <si>
    <t>Ryan, Castillo and Martinez</t>
  </si>
  <si>
    <t>Nutritional therapist</t>
  </si>
  <si>
    <t>prestonjoseph@hotmail.com</t>
  </si>
  <si>
    <t>Robbins, Moore and Henderson</t>
  </si>
  <si>
    <t>Production manager</t>
  </si>
  <si>
    <t>daniel49@yahoo.com</t>
  </si>
  <si>
    <t>Marshall, Jenkins and Bridges</t>
  </si>
  <si>
    <t>Fashion designer</t>
  </si>
  <si>
    <t>lcurry@gmail.com</t>
  </si>
  <si>
    <t>Castaneda, Little and Powell</t>
  </si>
  <si>
    <t>Press sub</t>
  </si>
  <si>
    <t>aaron10@gmail.com</t>
  </si>
  <si>
    <t>Davis, Brown and King</t>
  </si>
  <si>
    <t>Education administrator</t>
  </si>
  <si>
    <t>brownalexandra@yahoo.com</t>
  </si>
  <si>
    <t>Martinez, Peterson and Stevens</t>
  </si>
  <si>
    <t>wbutler@yahoo.com</t>
  </si>
  <si>
    <t>Harrison, Nelson and Moyer</t>
  </si>
  <si>
    <t>Barrister</t>
  </si>
  <si>
    <t>jturner@hotmail.com</t>
  </si>
  <si>
    <t>Farmer, Carter and Fisher</t>
  </si>
  <si>
    <t>Industrial buyer</t>
  </si>
  <si>
    <t>michaela89@hotmail.com</t>
  </si>
  <si>
    <t>Cox, Bailey and Ortiz</t>
  </si>
  <si>
    <t>Electrical engineer</t>
  </si>
  <si>
    <t>lopezashley@yahoo.com</t>
  </si>
  <si>
    <t>Phillips, Hernandez and Cox</t>
  </si>
  <si>
    <t>wmills@yahoo.com</t>
  </si>
  <si>
    <t>Wilson-Duncan</t>
  </si>
  <si>
    <t>umason@yahoo.com</t>
  </si>
  <si>
    <t>Sandoval-Cruz</t>
  </si>
  <si>
    <t>darrellcaldwell@hotmail.com</t>
  </si>
  <si>
    <t>Gutierrez-Gonzalez</t>
  </si>
  <si>
    <t>Adult guidance worker</t>
  </si>
  <si>
    <t>chall@gmail.com</t>
  </si>
  <si>
    <t>Harrison and Sons</t>
  </si>
  <si>
    <t>Forest/woodland manager</t>
  </si>
  <si>
    <t>claudia52@hotmail.com</t>
  </si>
  <si>
    <t>Reyes, Blair and Dean</t>
  </si>
  <si>
    <t>david06@hotmail.com</t>
  </si>
  <si>
    <t>Thompson-Turner</t>
  </si>
  <si>
    <t>Research scientist (life sciences)</t>
  </si>
  <si>
    <t>william78@gmail.com</t>
  </si>
  <si>
    <t>Holt-Jones</t>
  </si>
  <si>
    <t>Photographer</t>
  </si>
  <si>
    <t>vbrooks@yahoo.com</t>
  </si>
  <si>
    <t>Mcdonald and Sons</t>
  </si>
  <si>
    <t>christina24@gmail.com</t>
  </si>
  <si>
    <t>Cox LLC</t>
  </si>
  <si>
    <t>timothy16@gmail.com</t>
  </si>
  <si>
    <t>Hampton and Sons</t>
  </si>
  <si>
    <t>Surveyor, land/geomatics</t>
  </si>
  <si>
    <t>jamesdavis@hotmail.com</t>
  </si>
  <si>
    <t>Alvarez, Ray and Hernandez</t>
  </si>
  <si>
    <t>tsalazar@hotmail.com</t>
  </si>
  <si>
    <t>Williams-Gilbert</t>
  </si>
  <si>
    <t>thompsonronald@gmail.com</t>
  </si>
  <si>
    <t>Evans-Soto</t>
  </si>
  <si>
    <t>Horticulturist, amenity</t>
  </si>
  <si>
    <t>emily70@yahoo.com</t>
  </si>
  <si>
    <t>Reyes-Russell</t>
  </si>
  <si>
    <t>Communications engineer</t>
  </si>
  <si>
    <t>tmartinez@hotmail.com</t>
  </si>
  <si>
    <t>Tourist information centre manager</t>
  </si>
  <si>
    <t>colleenkennedy@hotmail.com</t>
  </si>
  <si>
    <t>Pierce and Sons</t>
  </si>
  <si>
    <t>adrian78@hotmail.com</t>
  </si>
  <si>
    <t>Lamb LLC</t>
  </si>
  <si>
    <t>carpenternatasha@hotmail.com</t>
  </si>
  <si>
    <t>Bell, Young and Maxwell</t>
  </si>
  <si>
    <t>richardsonthomas@gmail.com</t>
  </si>
  <si>
    <t>Howard Group</t>
  </si>
  <si>
    <t>brittany25@gmail.com</t>
  </si>
  <si>
    <t>Sullivan-Anderson</t>
  </si>
  <si>
    <t>Commercial horticulturist</t>
  </si>
  <si>
    <t>leeball@hotmail.com</t>
  </si>
  <si>
    <t>Cook-Turner</t>
  </si>
  <si>
    <t>Soil scientist</t>
  </si>
  <si>
    <t>dtaylor@yahoo.com</t>
  </si>
  <si>
    <t>Pacheco, Nguyen and Berry</t>
  </si>
  <si>
    <t>Further education lecturer</t>
  </si>
  <si>
    <t>qneal@hotmail.com</t>
  </si>
  <si>
    <t>Conner PLC</t>
  </si>
  <si>
    <t>mollyharrison@hotmail.com</t>
  </si>
  <si>
    <t>Webb-Gomez</t>
  </si>
  <si>
    <t>brownnathan@yahoo.com</t>
  </si>
  <si>
    <t>Cortez Group</t>
  </si>
  <si>
    <t>Chiropodist</t>
  </si>
  <si>
    <t>amanda92@hotmail.com</t>
  </si>
  <si>
    <t>Carson Ltd</t>
  </si>
  <si>
    <t>Toxicologist</t>
  </si>
  <si>
    <t>michael21@hotmail.com</t>
  </si>
  <si>
    <t>Ford, Carr and Washington</t>
  </si>
  <si>
    <t>Ambulance person</t>
  </si>
  <si>
    <t>delgadohunter@gmail.com</t>
  </si>
  <si>
    <t>Stewart, Stone and Mendoza</t>
  </si>
  <si>
    <t>Interior and spatial designer</t>
  </si>
  <si>
    <t>theresasalinas@hotmail.com</t>
  </si>
  <si>
    <t>Barton-Hamilton</t>
  </si>
  <si>
    <t>amckay@hotmail.com</t>
  </si>
  <si>
    <t>Thomas-Jones</t>
  </si>
  <si>
    <t>allenbrad@gmail.com</t>
  </si>
  <si>
    <t>Daniel-Larson</t>
  </si>
  <si>
    <t>Education officer, environmental</t>
  </si>
  <si>
    <t>lisawaters@yahoo.com</t>
  </si>
  <si>
    <t>Webster LLC</t>
  </si>
  <si>
    <t>Landscape architect</t>
  </si>
  <si>
    <t>bennettbrooke@hotmail.com</t>
  </si>
  <si>
    <t>Ferguson-Dillon</t>
  </si>
  <si>
    <t>Research scientist (maths)</t>
  </si>
  <si>
    <t>marissa32@gmail.com</t>
  </si>
  <si>
    <t>Ryan, Bishop and Garza</t>
  </si>
  <si>
    <t>stephanielewis@hotmail.com</t>
  </si>
  <si>
    <t>Robertson PLC</t>
  </si>
  <si>
    <t>Computer games developer</t>
  </si>
  <si>
    <t>martinezmarvin@hotmail.com</t>
  </si>
  <si>
    <t>Hicks Inc</t>
  </si>
  <si>
    <t>Psychologist, clinical</t>
  </si>
  <si>
    <t>hallmckenzie@yahoo.com</t>
  </si>
  <si>
    <t>Acevedo-Henson</t>
  </si>
  <si>
    <t>Scientist, clinical (histocompatibility and immunogenetics)</t>
  </si>
  <si>
    <t>ptucker@yahoo.com</t>
  </si>
  <si>
    <t>Wagner Inc</t>
  </si>
  <si>
    <t>angela42@hotmail.com</t>
  </si>
  <si>
    <t>Page, Mendez and Baxter</t>
  </si>
  <si>
    <t>Professor Emeritus</t>
  </si>
  <si>
    <t>hansenkatherine@hotmail.com</t>
  </si>
  <si>
    <t>Delgado Ltd</t>
  </si>
  <si>
    <t>Production assistant, television</t>
  </si>
  <si>
    <t>jeremiah67@hotmail.com</t>
  </si>
  <si>
    <t>Hernandez, Green and Miller</t>
  </si>
  <si>
    <t>Higher education careers adviser</t>
  </si>
  <si>
    <t>heather32@gmail.com</t>
  </si>
  <si>
    <t>Maldonado, Snyder and Collins</t>
  </si>
  <si>
    <t>Librarian, academic</t>
  </si>
  <si>
    <t>velasquezadrian@hotmail.com</t>
  </si>
  <si>
    <t>Mcdonald-Wilson</t>
  </si>
  <si>
    <t>robertsonrobert@gmail.com</t>
  </si>
  <si>
    <t>Charles Inc</t>
  </si>
  <si>
    <t>jason16@yahoo.com</t>
  </si>
  <si>
    <t>Zamora-Smith</t>
  </si>
  <si>
    <t>Engineer, manufacturing</t>
  </si>
  <si>
    <t>esnow@gmail.com</t>
  </si>
  <si>
    <t>Hall LLC</t>
  </si>
  <si>
    <t>ybright@yahoo.com</t>
  </si>
  <si>
    <t>Stewart-Taylor</t>
  </si>
  <si>
    <t>Plant breeder/geneticist</t>
  </si>
  <si>
    <t>ryan98@gmail.com</t>
  </si>
  <si>
    <t>Price LLC</t>
  </si>
  <si>
    <t>eparker@yahoo.com</t>
  </si>
  <si>
    <t>Brown Inc</t>
  </si>
  <si>
    <t>Economist</t>
  </si>
  <si>
    <t>amy37@yahoo.com</t>
  </si>
  <si>
    <t>Kirk LLC</t>
  </si>
  <si>
    <t>Clinical psychologist</t>
  </si>
  <si>
    <t>elizabeth62@hotmail.com</t>
  </si>
  <si>
    <t>Hoffman, Gonzales and Poole</t>
  </si>
  <si>
    <t>josephfigueroa@yahoo.com</t>
  </si>
  <si>
    <t>Dixon-Anderson</t>
  </si>
  <si>
    <t>Trading standards officer</t>
  </si>
  <si>
    <t>johnsonjoseph@gmail.com</t>
  </si>
  <si>
    <t>Hill LLC</t>
  </si>
  <si>
    <t>Set designer</t>
  </si>
  <si>
    <t>linda70@hotmail.com</t>
  </si>
  <si>
    <t>Mendoza PLC</t>
  </si>
  <si>
    <t>Futures trader</t>
  </si>
  <si>
    <t>antoniojohns@gmail.com</t>
  </si>
  <si>
    <t>Davis and Sons</t>
  </si>
  <si>
    <t>guy15@gmail.com</t>
  </si>
  <si>
    <t>Walker-Middleton</t>
  </si>
  <si>
    <t>Best boy</t>
  </si>
  <si>
    <t>richard44@gmail.com</t>
  </si>
  <si>
    <t>Johnson-Long</t>
  </si>
  <si>
    <t>Surgeon</t>
  </si>
  <si>
    <t>tamarameyer@yahoo.com</t>
  </si>
  <si>
    <t>Schaefer, Mccann and Douglas</t>
  </si>
  <si>
    <t>eric46@hotmail.com</t>
  </si>
  <si>
    <t>Padilla, Hood and Smith</t>
  </si>
  <si>
    <t>ellisstacy@gmail.com</t>
  </si>
  <si>
    <t>Stout, Sherman and Johnson</t>
  </si>
  <si>
    <t>Licensed conveyancer</t>
  </si>
  <si>
    <t>martinezamanda@yahoo.com</t>
  </si>
  <si>
    <t>Zhang-Snow</t>
  </si>
  <si>
    <t>cassandra01@yahoo.com</t>
  </si>
  <si>
    <t>Peterson LLC</t>
  </si>
  <si>
    <t>Designer, interior/spatial</t>
  </si>
  <si>
    <t>mwhite@hotmail.com</t>
  </si>
  <si>
    <t>Wilson PLC</t>
  </si>
  <si>
    <t>Information officer</t>
  </si>
  <si>
    <t>michaelchapman@yahoo.com</t>
  </si>
  <si>
    <t>Davis-Olson</t>
  </si>
  <si>
    <t>Meteorologist</t>
  </si>
  <si>
    <t>devonvasquez@yahoo.com</t>
  </si>
  <si>
    <t>Miller-Bailey</t>
  </si>
  <si>
    <t>Learning mentor</t>
  </si>
  <si>
    <t>alexandriagutierrez@yahoo.com</t>
  </si>
  <si>
    <t>Arnold Ltd</t>
  </si>
  <si>
    <t>Hospital doctor</t>
  </si>
  <si>
    <t>edwardking@hotmail.com</t>
  </si>
  <si>
    <t>Callahan-Marks</t>
  </si>
  <si>
    <t>Market researcher</t>
  </si>
  <si>
    <t>alexis83@hotmail.com</t>
  </si>
  <si>
    <t>Flores-Hopkins</t>
  </si>
  <si>
    <t>Retail buyer</t>
  </si>
  <si>
    <t>hparker@hotmail.com</t>
  </si>
  <si>
    <t>Wilkerson, Walton and Bradley</t>
  </si>
  <si>
    <t>Financial adviser</t>
  </si>
  <si>
    <t>gburgess@yahoo.com</t>
  </si>
  <si>
    <t>Weber, Kennedy and Yoder</t>
  </si>
  <si>
    <t>rachael84@yahoo.com</t>
  </si>
  <si>
    <t>Weber, Henry and Blackburn</t>
  </si>
  <si>
    <t>Gaffer</t>
  </si>
  <si>
    <t>hallkathleen@hotmail.com</t>
  </si>
  <si>
    <t>Walker Ltd</t>
  </si>
  <si>
    <t>Furniture designer</t>
  </si>
  <si>
    <t>donald24@yahoo.com</t>
  </si>
  <si>
    <t>Scott PLC</t>
  </si>
  <si>
    <t>Podiatrist</t>
  </si>
  <si>
    <t>silvaryan@hotmail.com</t>
  </si>
  <si>
    <t>Freeman, Anderson and Bailey</t>
  </si>
  <si>
    <t>pennywarren@hotmail.com</t>
  </si>
  <si>
    <t>Wilson-Adams</t>
  </si>
  <si>
    <t>mary81@gmail.com</t>
  </si>
  <si>
    <t>Chambers-Bird</t>
  </si>
  <si>
    <t>Counsellor</t>
  </si>
  <si>
    <t>schneidermichelle@gmail.com</t>
  </si>
  <si>
    <t>Richardson-Johnson</t>
  </si>
  <si>
    <t>Architect</t>
  </si>
  <si>
    <t>courtneyhart@hotmail.com</t>
  </si>
  <si>
    <t>Moore, Pacheco and Williams</t>
  </si>
  <si>
    <t>hdiaz@yahoo.com</t>
  </si>
  <si>
    <t>Silva, Escobar and Liu</t>
  </si>
  <si>
    <t>Geologist, wellsite</t>
  </si>
  <si>
    <t>saundersmichelle@yahoo.com</t>
  </si>
  <si>
    <t>Hartman-Lee</t>
  </si>
  <si>
    <t>cathy04@gmail.com</t>
  </si>
  <si>
    <t>Hart, Perez and Burnett</t>
  </si>
  <si>
    <t>wwilson@yahoo.com</t>
  </si>
  <si>
    <t>Davis-Holland</t>
  </si>
  <si>
    <t>elizabeth88@yahoo.com</t>
  </si>
  <si>
    <t>Johnson, Williamson and Perkins</t>
  </si>
  <si>
    <t>Arts administrator</t>
  </si>
  <si>
    <t>michaelperez@hotmail.com</t>
  </si>
  <si>
    <t>Nash PLC</t>
  </si>
  <si>
    <t>Biomedical engineer</t>
  </si>
  <si>
    <t>theodoreporter@yahoo.com</t>
  </si>
  <si>
    <t>Ortiz Group</t>
  </si>
  <si>
    <t>Translator</t>
  </si>
  <si>
    <t>cookjohnny@gmail.com</t>
  </si>
  <si>
    <t>Freeman-Bailey</t>
  </si>
  <si>
    <t>Archivist</t>
  </si>
  <si>
    <t>danielbrooks@yahoo.com</t>
  </si>
  <si>
    <t>Garcia, Barrera and Gonzalez</t>
  </si>
  <si>
    <t>Administrator, sports</t>
  </si>
  <si>
    <t>thensley@gmail.com</t>
  </si>
  <si>
    <t>Ramsey Ltd</t>
  </si>
  <si>
    <t>perezjason@hotmail.com</t>
  </si>
  <si>
    <t>Castro-Harmon</t>
  </si>
  <si>
    <t>Mechanical engineer</t>
  </si>
  <si>
    <t>elizabethfisher@hotmail.com</t>
  </si>
  <si>
    <t>Novak-Curtis</t>
  </si>
  <si>
    <t>Research scientist (physical sciences)</t>
  </si>
  <si>
    <t>kellyandrea@yahoo.com</t>
  </si>
  <si>
    <t>Murray Group</t>
  </si>
  <si>
    <t>whitewendy@hotmail.com</t>
  </si>
  <si>
    <t>Conner, Watkins and Kim</t>
  </si>
  <si>
    <t>Manufacturing systems engineer</t>
  </si>
  <si>
    <t>onixon@yahoo.com</t>
  </si>
  <si>
    <t>Garcia-Garcia</t>
  </si>
  <si>
    <t>marquezrebecca@yahoo.com</t>
  </si>
  <si>
    <t>Ayala-Clark</t>
  </si>
  <si>
    <t>Lawyer</t>
  </si>
  <si>
    <t>qhall@gmail.com</t>
  </si>
  <si>
    <t>Cunningham-Winters</t>
  </si>
  <si>
    <t>Logistics and distribution manager</t>
  </si>
  <si>
    <t>peter96@gmail.com</t>
  </si>
  <si>
    <t>Molina-Waters</t>
  </si>
  <si>
    <t>shanewilliams@gmail.com</t>
  </si>
  <si>
    <t>Gregory-Larson</t>
  </si>
  <si>
    <t>sampsoncarol@hotmail.com</t>
  </si>
  <si>
    <t>Griffin Ltd</t>
  </si>
  <si>
    <t>Scientist, research (medical)</t>
  </si>
  <si>
    <t>mperez@hotmail.com</t>
  </si>
  <si>
    <t>Lam, Wallace and Garcia</t>
  </si>
  <si>
    <t>Scientist, research (maths)</t>
  </si>
  <si>
    <t>aprilsmith@yahoo.com</t>
  </si>
  <si>
    <t>Owen, Brown and Campbell</t>
  </si>
  <si>
    <t>Office manager</t>
  </si>
  <si>
    <t>dakota45@hotmail.com</t>
  </si>
  <si>
    <t>Hawkins Ltd</t>
  </si>
  <si>
    <t>andrea03@yahoo.com</t>
  </si>
  <si>
    <t>Tran, Dalton and Powers</t>
  </si>
  <si>
    <t>ztorres@hotmail.com</t>
  </si>
  <si>
    <t>Jenkins PLC</t>
  </si>
  <si>
    <t>salazarnicholas@gmail.com</t>
  </si>
  <si>
    <t>Duke PLC</t>
  </si>
  <si>
    <t>wle@hotmail.com</t>
  </si>
  <si>
    <t>Thomas Ltd</t>
  </si>
  <si>
    <t>dpalmer@yahoo.com</t>
  </si>
  <si>
    <t>Mcpherson-White</t>
  </si>
  <si>
    <t>gavin30@yahoo.com</t>
  </si>
  <si>
    <t>Mendez-Kim</t>
  </si>
  <si>
    <t>Development worker, international aid</t>
  </si>
  <si>
    <t>ortizsarah@hotmail.com</t>
  </si>
  <si>
    <t>Torres, Villa and Graham</t>
  </si>
  <si>
    <t>dianelopez@gmail.com</t>
  </si>
  <si>
    <t>Hernandez, Rivas and Long</t>
  </si>
  <si>
    <t>kwoods@yahoo.com</t>
  </si>
  <si>
    <t>Nguyen Ltd</t>
  </si>
  <si>
    <t>kevinsmith@gmail.com</t>
  </si>
  <si>
    <t>Beck LLC</t>
  </si>
  <si>
    <t>Scientific laboratory technician</t>
  </si>
  <si>
    <t>solomonnicholas@yahoo.com</t>
  </si>
  <si>
    <t>Martin and Sons</t>
  </si>
  <si>
    <t>Theme park manager</t>
  </si>
  <si>
    <t>lisarogers@yahoo.com</t>
  </si>
  <si>
    <t>Cox, Bradford and Mendoza</t>
  </si>
  <si>
    <t>Youth worker</t>
  </si>
  <si>
    <t>williammoore@yahoo.com</t>
  </si>
  <si>
    <t>Cowan-Dawson</t>
  </si>
  <si>
    <t>Social worker</t>
  </si>
  <si>
    <t>madeline82@hotmail.com</t>
  </si>
  <si>
    <t>Taylor, Becker and Barber</t>
  </si>
  <si>
    <t>Psychiatric nurse</t>
  </si>
  <si>
    <t>zachary96@gmail.com</t>
  </si>
  <si>
    <t>Barnes and Sons</t>
  </si>
  <si>
    <t>Chartered public finance accountant</t>
  </si>
  <si>
    <t>rose83@yahoo.com</t>
  </si>
  <si>
    <t>Leonard-Barron</t>
  </si>
  <si>
    <t>Dentist</t>
  </si>
  <si>
    <t>ntaylor@gmail.com</t>
  </si>
  <si>
    <t>Hamilton-Anderson</t>
  </si>
  <si>
    <t>Charity officer</t>
  </si>
  <si>
    <t>jasonwilliams@hotmail.com</t>
  </si>
  <si>
    <t>Carter-Allen</t>
  </si>
  <si>
    <t>chad23@hotmail.com</t>
  </si>
  <si>
    <t>Quinn, Shaw and Richardson</t>
  </si>
  <si>
    <t>Textile designer</t>
  </si>
  <si>
    <t>jennifer78@hotmail.com</t>
  </si>
  <si>
    <t>Liu and Sons</t>
  </si>
  <si>
    <t>Surveyor, hydrographic</t>
  </si>
  <si>
    <t>dwaynecunningham@yahoo.com</t>
  </si>
  <si>
    <t>Hicks, Moore and Mcdaniel</t>
  </si>
  <si>
    <t>Sport and exercise psychologist</t>
  </si>
  <si>
    <t>rgregory@hotmail.com</t>
  </si>
  <si>
    <t>Rojas, Scott and Davila</t>
  </si>
  <si>
    <t>zacharybrandt@gmail.com</t>
  </si>
  <si>
    <t>Abbott, Lewis and Moreno</t>
  </si>
  <si>
    <t>williamskathleen@hotmail.com</t>
  </si>
  <si>
    <t>Nichols-Burke</t>
  </si>
  <si>
    <t>aeverett@hotmail.com</t>
  </si>
  <si>
    <t>Harris-Garrett</t>
  </si>
  <si>
    <t>hannah30@gmail.com</t>
  </si>
  <si>
    <t>David-Mcintyre</t>
  </si>
  <si>
    <t>smithrandy@yahoo.com</t>
  </si>
  <si>
    <t>Miller, Santos and Gray</t>
  </si>
  <si>
    <t>Agricultural consultant</t>
  </si>
  <si>
    <t>stephanieevans@hotmail.com</t>
  </si>
  <si>
    <t>Thompson, Aguilar and Hunt</t>
  </si>
  <si>
    <t>Risk manager</t>
  </si>
  <si>
    <t>hyates@gmail.com</t>
  </si>
  <si>
    <t>Myers Inc</t>
  </si>
  <si>
    <t>xkane@hotmail.com</t>
  </si>
  <si>
    <t>Ryan LLC</t>
  </si>
  <si>
    <t>Information systems manager</t>
  </si>
  <si>
    <t>melissamathis@hotmail.com</t>
  </si>
  <si>
    <t>Wong-Smith</t>
  </si>
  <si>
    <t>Automotive engineer</t>
  </si>
  <si>
    <t>kevin38@yahoo.com</t>
  </si>
  <si>
    <t>May and Sons</t>
  </si>
  <si>
    <t>jennifer60@yahoo.com</t>
  </si>
  <si>
    <t>Brown LLC</t>
  </si>
  <si>
    <t>Pathologist</t>
  </si>
  <si>
    <t>martinezbrett@hotmail.com</t>
  </si>
  <si>
    <t>Randall PLC</t>
  </si>
  <si>
    <t>Music tutor</t>
  </si>
  <si>
    <t>crystalklein@yahoo.com</t>
  </si>
  <si>
    <t>Mcintyre, Hardin and Simmons</t>
  </si>
  <si>
    <t>patrick81@gmail.com</t>
  </si>
  <si>
    <t>Davis, Pena and Jimenez</t>
  </si>
  <si>
    <t>Radiographer, therapeutic</t>
  </si>
  <si>
    <t>cindy34@hotmail.com</t>
  </si>
  <si>
    <t>Pena Group</t>
  </si>
  <si>
    <t>Designer, furniture</t>
  </si>
  <si>
    <t>ann21@hotmail.com</t>
  </si>
  <si>
    <t>Carey, Bush and Foster</t>
  </si>
  <si>
    <t>Retail manager</t>
  </si>
  <si>
    <t>megansmith@yahoo.com</t>
  </si>
  <si>
    <t>Porter-Peters</t>
  </si>
  <si>
    <t>Clothing/textile technologist</t>
  </si>
  <si>
    <t>zgoodwin@gmail.com</t>
  </si>
  <si>
    <t>Gray-Liu</t>
  </si>
  <si>
    <t>christinablack@hotmail.com</t>
  </si>
  <si>
    <t>Sullivan, Whitney and Blake</t>
  </si>
  <si>
    <t>patricia33@yahoo.com</t>
  </si>
  <si>
    <t>Trujillo-Galvan</t>
  </si>
  <si>
    <t>Graphic designer</t>
  </si>
  <si>
    <t>daniel84@hotmail.com</t>
  </si>
  <si>
    <t>Travis-Williams</t>
  </si>
  <si>
    <t>Physiological scientist</t>
  </si>
  <si>
    <t>zhangjeffrey@gmail.com</t>
  </si>
  <si>
    <t>Johnson, Paul and Barton</t>
  </si>
  <si>
    <t>Armed forces training and education officer</t>
  </si>
  <si>
    <t>callahansandra@yahoo.com</t>
  </si>
  <si>
    <t>Atkinson, Stewart and Reynolds</t>
  </si>
  <si>
    <t>austinmorrow@yahoo.com</t>
  </si>
  <si>
    <t>Mullen, Andrews and Miller</t>
  </si>
  <si>
    <t>Tree surgeon</t>
  </si>
  <si>
    <t>eyoung@gmail.com</t>
  </si>
  <si>
    <t>Miller-Welch</t>
  </si>
  <si>
    <t>Web designer</t>
  </si>
  <si>
    <t>tmelton@gmail.com</t>
  </si>
  <si>
    <t>Jenkins-Campbell</t>
  </si>
  <si>
    <t>michael80@yahoo.com</t>
  </si>
  <si>
    <t>Hanson-Valentine</t>
  </si>
  <si>
    <t>Technical author</t>
  </si>
  <si>
    <t>bennettjill@yahoo.com</t>
  </si>
  <si>
    <t>Maldonado, Madden and Garcia</t>
  </si>
  <si>
    <t>marie19@hotmail.com</t>
  </si>
  <si>
    <t>Hammond Inc</t>
  </si>
  <si>
    <t>kent39@yahoo.com</t>
  </si>
  <si>
    <t>Wright-Johnson</t>
  </si>
  <si>
    <t>Engineer, maintenance</t>
  </si>
  <si>
    <t>robert73@yahoo.com</t>
  </si>
  <si>
    <t>Adkins, Jones and Simpson</t>
  </si>
  <si>
    <t>Charity fundraiser</t>
  </si>
  <si>
    <t>kleinnicole@hotmail.com</t>
  </si>
  <si>
    <t>Jones and Sons</t>
  </si>
  <si>
    <t>Civil engineer, contracting</t>
  </si>
  <si>
    <t>aprilharris@gmail.com</t>
  </si>
  <si>
    <t>Kramer Ltd</t>
  </si>
  <si>
    <t>Programmer, applications</t>
  </si>
  <si>
    <t>evansdwayne@hotmail.com</t>
  </si>
  <si>
    <t>Cox and Sons</t>
  </si>
  <si>
    <t>Restaurant manager</t>
  </si>
  <si>
    <t>amoon@hotmail.com</t>
  </si>
  <si>
    <t>Kirby LLC</t>
  </si>
  <si>
    <t>rossmichael@hotmail.com</t>
  </si>
  <si>
    <t>Henry Ltd</t>
  </si>
  <si>
    <t>Engineer, mining</t>
  </si>
  <si>
    <t>dbarker@hotmail.com</t>
  </si>
  <si>
    <t>Collins PLC</t>
  </si>
  <si>
    <t>ashleycase@yahoo.com</t>
  </si>
  <si>
    <t>Murphy Ltd</t>
  </si>
  <si>
    <t>Public house manager</t>
  </si>
  <si>
    <t>carol07@yahoo.com</t>
  </si>
  <si>
    <t>Gonzalez, Carroll and Hart</t>
  </si>
  <si>
    <t>jacqueline94@gmail.com</t>
  </si>
  <si>
    <t>Barrera, Pope and Anderson</t>
  </si>
  <si>
    <t>wardjames@hotmail.com</t>
  </si>
  <si>
    <t>Riddle LLC</t>
  </si>
  <si>
    <t>Engineer, broadcasting (operations)</t>
  </si>
  <si>
    <t>michaelhodge@hotmail.com</t>
  </si>
  <si>
    <t>Valenzuela, King and Wilson</t>
  </si>
  <si>
    <t>laurasandoval@gmail.com</t>
  </si>
  <si>
    <t>Diaz-Steele</t>
  </si>
  <si>
    <t>Quarry manager</t>
  </si>
  <si>
    <t>david09@hotmail.com</t>
  </si>
  <si>
    <t>Beck-Williams</t>
  </si>
  <si>
    <t>IT trainer</t>
  </si>
  <si>
    <t>lawrencejames@hotmail.com</t>
  </si>
  <si>
    <t>Russo-Smith</t>
  </si>
  <si>
    <t>Financial manager</t>
  </si>
  <si>
    <t>jcervantes@gmail.com</t>
  </si>
  <si>
    <t>White, Smith and Hernandez</t>
  </si>
  <si>
    <t>Geologist, engineering</t>
  </si>
  <si>
    <t>amanda12@yahoo.com</t>
  </si>
  <si>
    <t>Davenport, Garcia and Lin</t>
  </si>
  <si>
    <t>Government social research officer</t>
  </si>
  <si>
    <t>christinafox@gmail.com</t>
  </si>
  <si>
    <t>Lester-Hoffman</t>
  </si>
  <si>
    <t>Tourism officer</t>
  </si>
  <si>
    <t>davidcooper@yahoo.com</t>
  </si>
  <si>
    <t>Fleming Group</t>
  </si>
  <si>
    <t>Conservator, museum/gallery</t>
  </si>
  <si>
    <t>apearson@hotmail.com</t>
  </si>
  <si>
    <t>Hicks-Nichols</t>
  </si>
  <si>
    <t>ishaffer@gmail.com</t>
  </si>
  <si>
    <t>Michael, Bell and Salinas</t>
  </si>
  <si>
    <t>dtorres@gmail.com</t>
  </si>
  <si>
    <t>Ramirez-Hendrix</t>
  </si>
  <si>
    <t>lyu@hotmail.com</t>
  </si>
  <si>
    <t>Kline, Thomas and Davis</t>
  </si>
  <si>
    <t>Geographical information systems officer</t>
  </si>
  <si>
    <t>lisa81@gmail.com</t>
  </si>
  <si>
    <t>Chavez-Kirk</t>
  </si>
  <si>
    <t>jaredsantos@gmail.com</t>
  </si>
  <si>
    <t>Carter-Carter</t>
  </si>
  <si>
    <t>vwood@hotmail.com</t>
  </si>
  <si>
    <t>Nguyen Inc</t>
  </si>
  <si>
    <t>yvillarreal@yahoo.com</t>
  </si>
  <si>
    <t>Key-Pitts</t>
  </si>
  <si>
    <t>Glass blower/designer</t>
  </si>
  <si>
    <t>samantha67@gmail.com</t>
  </si>
  <si>
    <t>Lyons-Jackson</t>
  </si>
  <si>
    <t>Surveyor, building</t>
  </si>
  <si>
    <t>brenda95@gmail.com</t>
  </si>
  <si>
    <t>Morrison LLC</t>
  </si>
  <si>
    <t>scott23@hotmail.com</t>
  </si>
  <si>
    <t>Hull LLC</t>
  </si>
  <si>
    <t>leroy80@gmail.com</t>
  </si>
  <si>
    <t>Padilla PLC</t>
  </si>
  <si>
    <t>Hotel manager</t>
  </si>
  <si>
    <t>tramos@hotmail.com</t>
  </si>
  <si>
    <t>Walters-Salinas</t>
  </si>
  <si>
    <t>steven33@hotmail.com</t>
  </si>
  <si>
    <t>Pension scheme manager</t>
  </si>
  <si>
    <t>shannonmelton@yahoo.com</t>
  </si>
  <si>
    <t>Miller and Sons</t>
  </si>
  <si>
    <t>Psychotherapist, dance movement</t>
  </si>
  <si>
    <t>sarah62@yahoo.com</t>
  </si>
  <si>
    <t>Campbell, Wong and Thomas</t>
  </si>
  <si>
    <t>Commercial art gallery manager</t>
  </si>
  <si>
    <t>schneiderchristine@yahoo.com</t>
  </si>
  <si>
    <t>Martin-Juarez</t>
  </si>
  <si>
    <t>jacobhamilton@hotmail.com</t>
  </si>
  <si>
    <t>Gross, Harper and Roberts</t>
  </si>
  <si>
    <t>Engineering geologist</t>
  </si>
  <si>
    <t>jasonjames@gmail.com</t>
  </si>
  <si>
    <t>Jones-Mcguire</t>
  </si>
  <si>
    <t>Broadcast presenter</t>
  </si>
  <si>
    <t>pmiddleton@gmail.com</t>
  </si>
  <si>
    <t>Collins LLC</t>
  </si>
  <si>
    <t>benjamin04@yahoo.com</t>
  </si>
  <si>
    <t>Rodriguez and Sons</t>
  </si>
  <si>
    <t>Accountant, chartered public finance</t>
  </si>
  <si>
    <t>leewilliam@yahoo.com</t>
  </si>
  <si>
    <t>Perez, Gonzalez and Mccarthy</t>
  </si>
  <si>
    <t>Theatre director</t>
  </si>
  <si>
    <t>ian67@yahoo.com</t>
  </si>
  <si>
    <t>Patterson LLC</t>
  </si>
  <si>
    <t>Manufacturing engineer</t>
  </si>
  <si>
    <t>yhoffman@hotmail.com</t>
  </si>
  <si>
    <t>Nielsen PLC</t>
  </si>
  <si>
    <t>Engineer, structural</t>
  </si>
  <si>
    <t>ernestmoon@gmail.com</t>
  </si>
  <si>
    <t>Bell, Campbell and Stevens</t>
  </si>
  <si>
    <t>Technical brewer</t>
  </si>
  <si>
    <t>laurentaylor@hotmail.com</t>
  </si>
  <si>
    <t>Perez Ltd</t>
  </si>
  <si>
    <t>Politician's assistant</t>
  </si>
  <si>
    <t>zacharycardenas@hotmail.com</t>
  </si>
  <si>
    <t>Wood, Schultz and Gonzalez</t>
  </si>
  <si>
    <t>hancockbrandon@gmail.com</t>
  </si>
  <si>
    <t>Olson, Lynch and Sweeney</t>
  </si>
  <si>
    <t>Occupational therapist</t>
  </si>
  <si>
    <t>michealjones@gmail.com</t>
  </si>
  <si>
    <t>Douglas-Brooks</t>
  </si>
  <si>
    <t>Insurance underwriter</t>
  </si>
  <si>
    <t>icolon@yahoo.com</t>
  </si>
  <si>
    <t>Nelson-Carter</t>
  </si>
  <si>
    <t>johnsondaniel@yahoo.com</t>
  </si>
  <si>
    <t>Richardson, Blevins and Thomas</t>
  </si>
  <si>
    <t>Therapist, speech and language</t>
  </si>
  <si>
    <t>jacquelineanthony@yahoo.com</t>
  </si>
  <si>
    <t>Arnold, Owens and Walton</t>
  </si>
  <si>
    <t>Health physicist</t>
  </si>
  <si>
    <t>smithjudy@yahoo.com</t>
  </si>
  <si>
    <t>Williams PLC</t>
  </si>
  <si>
    <t>corey85@yahoo.com</t>
  </si>
  <si>
    <t>Reid Group</t>
  </si>
  <si>
    <t>cking@gmail.com</t>
  </si>
  <si>
    <t>Williams Group</t>
  </si>
  <si>
    <t>Oceanographer</t>
  </si>
  <si>
    <t>gina07@hotmail.com</t>
  </si>
  <si>
    <t>Sosa-Brown</t>
  </si>
  <si>
    <t>Environmental manager</t>
  </si>
  <si>
    <t>matthewperry@hotmail.com</t>
  </si>
  <si>
    <t>Barnes, Newton and Peters</t>
  </si>
  <si>
    <t>International aid/development worker</t>
  </si>
  <si>
    <t>jacobsbrooke@gmail.com</t>
  </si>
  <si>
    <t>Stevens-Williams</t>
  </si>
  <si>
    <t>johnsonjared@hotmail.com</t>
  </si>
  <si>
    <t>Simpson, Stewart and Glenn</t>
  </si>
  <si>
    <t>Accountant, chartered certified</t>
  </si>
  <si>
    <t>kaitlynprice@gmail.com</t>
  </si>
  <si>
    <t>Pitts-Reyes</t>
  </si>
  <si>
    <t>smithgregory@yahoo.com</t>
  </si>
  <si>
    <t>Clark, Cannon and Davis</t>
  </si>
  <si>
    <t>Magazine features editor</t>
  </si>
  <si>
    <t>heather15@gmail.com</t>
  </si>
  <si>
    <t>Johnson-Rodriguez</t>
  </si>
  <si>
    <t>ashleywright@yahoo.com</t>
  </si>
  <si>
    <t>Williams and Sons</t>
  </si>
  <si>
    <t>fmorris@gmail.com</t>
  </si>
  <si>
    <t>Jones Group</t>
  </si>
  <si>
    <t>Therapist, drama</t>
  </si>
  <si>
    <t>fblack@gmail.com</t>
  </si>
  <si>
    <t>Dawson-Sparks</t>
  </si>
  <si>
    <t>adamskatelyn@gmail.com</t>
  </si>
  <si>
    <t>Oliver-Ford</t>
  </si>
  <si>
    <t>ashleyrusso@hotmail.com</t>
  </si>
  <si>
    <t>Bates-Medina</t>
  </si>
  <si>
    <t>Structural engineer</t>
  </si>
  <si>
    <t>ritterisaac@hotmail.com</t>
  </si>
  <si>
    <t>Walton, Anderson and Myers</t>
  </si>
  <si>
    <t>Bookseller</t>
  </si>
  <si>
    <t>teresabaker@hotmail.com</t>
  </si>
  <si>
    <t>Peters, Salinas and Rodriguez</t>
  </si>
  <si>
    <t>goodwinpatrick@gmail.com</t>
  </si>
  <si>
    <t>Gillespie-Brown</t>
  </si>
  <si>
    <t>rileynicholas@gmail.com</t>
  </si>
  <si>
    <t>Olsen Group</t>
  </si>
  <si>
    <t>victor98@yahoo.com</t>
  </si>
  <si>
    <t>Reyes PLC</t>
  </si>
  <si>
    <t>Designer, graphic</t>
  </si>
  <si>
    <t>shickman@hotmail.com</t>
  </si>
  <si>
    <t>Johnson Inc</t>
  </si>
  <si>
    <t>Neurosurgeon</t>
  </si>
  <si>
    <t>brandon84@hotmail.com</t>
  </si>
  <si>
    <t>Thomas, Barry and Rosales</t>
  </si>
  <si>
    <t>frank33@hotmail.com</t>
  </si>
  <si>
    <t>Murphy, Vaughn and Jacobs</t>
  </si>
  <si>
    <t>kholder@gmail.com</t>
  </si>
  <si>
    <t>Stewart Group</t>
  </si>
  <si>
    <t>Arboriculturist</t>
  </si>
  <si>
    <t>adrianowen@hotmail.com</t>
  </si>
  <si>
    <t>Sosa-Myers</t>
  </si>
  <si>
    <t>Special educational needs teacher</t>
  </si>
  <si>
    <t>afisher@yahoo.com</t>
  </si>
  <si>
    <t>Mccullough-Pineda</t>
  </si>
  <si>
    <t>Teacher, music</t>
  </si>
  <si>
    <t>adrienne55@yahoo.com</t>
  </si>
  <si>
    <t>Miller, Wood and Stevens</t>
  </si>
  <si>
    <t>donna05@hotmail.com</t>
  </si>
  <si>
    <t>Cunningham-Owens</t>
  </si>
  <si>
    <t>IT sales professional</t>
  </si>
  <si>
    <t>bradyallison@gmail.com</t>
  </si>
  <si>
    <t>Patterson-Lewis</t>
  </si>
  <si>
    <t>Sports development officer</t>
  </si>
  <si>
    <t>reidgabriella@hotmail.com</t>
  </si>
  <si>
    <t>Dillon and Sons</t>
  </si>
  <si>
    <t>Geochemist</t>
  </si>
  <si>
    <t>randy78@yahoo.com</t>
  </si>
  <si>
    <t>Gibson, Gaines and Burke</t>
  </si>
  <si>
    <t>Field seismologist</t>
  </si>
  <si>
    <t>victordixon@yahoo.com</t>
  </si>
  <si>
    <t>Kirby, Grant and Stewart</t>
  </si>
  <si>
    <t>Records manager</t>
  </si>
  <si>
    <t>joann28@yahoo.com</t>
  </si>
  <si>
    <t>Ball LLC</t>
  </si>
  <si>
    <t>crystalmejia@hotmail.com</t>
  </si>
  <si>
    <t>Allen-Glass</t>
  </si>
  <si>
    <t>Scientist, product/process development</t>
  </si>
  <si>
    <t>stephen69@gmail.com</t>
  </si>
  <si>
    <t>Calderon LLC</t>
  </si>
  <si>
    <t>Public librarian</t>
  </si>
  <si>
    <t>robertsjames@gmail.com</t>
  </si>
  <si>
    <t>Savage-Baker</t>
  </si>
  <si>
    <t>Advertising account planner</t>
  </si>
  <si>
    <t>tannerjames@gmail.com</t>
  </si>
  <si>
    <t>Mcdaniel and Sons</t>
  </si>
  <si>
    <t>bethparker@yahoo.com</t>
  </si>
  <si>
    <t>Pruitt, Porter and Moreno</t>
  </si>
  <si>
    <t>Engineer, maintenance (IT)</t>
  </si>
  <si>
    <t>romerocharles@gmail.com</t>
  </si>
  <si>
    <t>Ortega PLC</t>
  </si>
  <si>
    <t>jessicakim@gmail.com</t>
  </si>
  <si>
    <t>Hardy, Butler and Nichols</t>
  </si>
  <si>
    <t>Housing manager/officer</t>
  </si>
  <si>
    <t>hopkinstami@gmail.com</t>
  </si>
  <si>
    <t>Schaefer-Webb</t>
  </si>
  <si>
    <t>Sports administrator</t>
  </si>
  <si>
    <t>hernandezdillon@gmail.com</t>
  </si>
  <si>
    <t>Ross, Webb and Simmons</t>
  </si>
  <si>
    <t>Surveyor, building control</t>
  </si>
  <si>
    <t>mmiller@yahoo.com</t>
  </si>
  <si>
    <t>Cox-Alexander</t>
  </si>
  <si>
    <t>bobby57@yahoo.com</t>
  </si>
  <si>
    <t>Turner, Finley and Bailey</t>
  </si>
  <si>
    <t>joshua92@hotmail.com</t>
  </si>
  <si>
    <t>Conference centre manager</t>
  </si>
  <si>
    <t>christopher19@gmail.com</t>
  </si>
  <si>
    <t>Graves-Bailey</t>
  </si>
  <si>
    <t>Designer, industrial/product</t>
  </si>
  <si>
    <t>hayesphilip@hotmail.com</t>
  </si>
  <si>
    <t>Marquez, Rivera and Marshall</t>
  </si>
  <si>
    <t>Trade union research officer</t>
  </si>
  <si>
    <t>qhill@yahoo.com</t>
  </si>
  <si>
    <t>Fox LLC</t>
  </si>
  <si>
    <t>Administrator</t>
  </si>
  <si>
    <t>michael73@yahoo.com</t>
  </si>
  <si>
    <t>Shelton, Scott and Sanchez</t>
  </si>
  <si>
    <t>ithompson@yahoo.com</t>
  </si>
  <si>
    <t>Burns, Evans and Butler</t>
  </si>
  <si>
    <t>anthonygarcia@yahoo.com</t>
  </si>
  <si>
    <t>Thompson Inc</t>
  </si>
  <si>
    <t>Armed forces logistics/support/administrative officer</t>
  </si>
  <si>
    <t>mnguyen@yahoo.com</t>
  </si>
  <si>
    <t>Trujillo-Barton</t>
  </si>
  <si>
    <t>Occupational hygienist</t>
  </si>
  <si>
    <t>zbush@yahoo.com</t>
  </si>
  <si>
    <t>Fuentes, Bennett and Schwartz</t>
  </si>
  <si>
    <t>Garment/textile technologist</t>
  </si>
  <si>
    <t>kevinstout@yahoo.com</t>
  </si>
  <si>
    <t>Nichols, Daniel and Anderson</t>
  </si>
  <si>
    <t>bjohnson@gmail.com</t>
  </si>
  <si>
    <t>Parker, Wood and Roman</t>
  </si>
  <si>
    <t>Midwife</t>
  </si>
  <si>
    <t>scott05@yahoo.com</t>
  </si>
  <si>
    <t>Barnes Inc</t>
  </si>
  <si>
    <t>taylorwood@yahoo.com</t>
  </si>
  <si>
    <t>Ramirez, Yates and Fuentes</t>
  </si>
  <si>
    <t>Secretary/administrator</t>
  </si>
  <si>
    <t>amber94@hotmail.com</t>
  </si>
  <si>
    <t>Martinez, Conner and Conner</t>
  </si>
  <si>
    <t>Therapist, music</t>
  </si>
  <si>
    <t>allison00@hotmail.com</t>
  </si>
  <si>
    <t>Hudson-Weaver</t>
  </si>
  <si>
    <t>michaelross@gmail.com</t>
  </si>
  <si>
    <t>Rodriguez, Pearson and Sutton</t>
  </si>
  <si>
    <t>Media buyer</t>
  </si>
  <si>
    <t>kellybailey@yahoo.com</t>
  </si>
  <si>
    <t>Stewart, Hunter and Reed</t>
  </si>
  <si>
    <t>Education officer, museum</t>
  </si>
  <si>
    <t>henryheather@hotmail.com</t>
  </si>
  <si>
    <t>Burgess Group</t>
  </si>
  <si>
    <t>Air cabin crew</t>
  </si>
  <si>
    <t>mitchelldouglas@gmail.com</t>
  </si>
  <si>
    <t>Wiggins-Bass</t>
  </si>
  <si>
    <t>Amenity horticulturist</t>
  </si>
  <si>
    <t>lydialee@gmail.com</t>
  </si>
  <si>
    <t>Gonzalez Group</t>
  </si>
  <si>
    <t>smoore@gmail.com</t>
  </si>
  <si>
    <t>Baker, Richardson and Nunez</t>
  </si>
  <si>
    <t>jmaddox@gmail.com</t>
  </si>
  <si>
    <t>Martinez Inc</t>
  </si>
  <si>
    <t>Field trials officer</t>
  </si>
  <si>
    <t>ejohnson@gmail.com</t>
  </si>
  <si>
    <t>Pratt, Frost and Willis</t>
  </si>
  <si>
    <t>Medical secretary</t>
  </si>
  <si>
    <t>deborahsimpson@hotmail.com</t>
  </si>
  <si>
    <t>Bradley-Allen</t>
  </si>
  <si>
    <t>thomasvilla@gmail.com</t>
  </si>
  <si>
    <t>Wright, Wilson and Sanders</t>
  </si>
  <si>
    <t>wfrey@gmail.com</t>
  </si>
  <si>
    <t>Schultz, Molina and Sanders</t>
  </si>
  <si>
    <t>Chartered legal executive (England and Wales)</t>
  </si>
  <si>
    <t>clawson@gmail.com</t>
  </si>
  <si>
    <t>Wallace Ltd</t>
  </si>
  <si>
    <t>wardkayla@yahoo.com</t>
  </si>
  <si>
    <t>Church PLC</t>
  </si>
  <si>
    <t>vwallace@hotmail.com</t>
  </si>
  <si>
    <t>Klein, Crawford and Miranda</t>
  </si>
  <si>
    <t>michaelhatfield@hotmail.com</t>
  </si>
  <si>
    <t>Foster Inc</t>
  </si>
  <si>
    <t>fisherabigail@yahoo.com</t>
  </si>
  <si>
    <t>Horton, Howell and Alexander</t>
  </si>
  <si>
    <t>jonathan97@hotmail.com</t>
  </si>
  <si>
    <t>Miller PLC</t>
  </si>
  <si>
    <t>Community arts worker</t>
  </si>
  <si>
    <t>phyllisorozco@gmail.com</t>
  </si>
  <si>
    <t>Henderson Ltd</t>
  </si>
  <si>
    <t>emilycastro@yahoo.com</t>
  </si>
  <si>
    <t>Fisher and Sons</t>
  </si>
  <si>
    <t>stevenwright@hotmail.com</t>
  </si>
  <si>
    <t>Andersen, Schroeder and Jensen</t>
  </si>
  <si>
    <t>elizabetholiver@hotmail.com</t>
  </si>
  <si>
    <t>Booker-Lloyd</t>
  </si>
  <si>
    <t>bryan39@hotmail.com</t>
  </si>
  <si>
    <t>Wolf Ltd</t>
  </si>
  <si>
    <t>jjohnson@yahoo.com</t>
  </si>
  <si>
    <t>Collins and Sons</t>
  </si>
  <si>
    <t>Media planner</t>
  </si>
  <si>
    <t>rebecca12@yahoo.com</t>
  </si>
  <si>
    <t>Wilson, Torres and Eaton</t>
  </si>
  <si>
    <t>Theatre manager</t>
  </si>
  <si>
    <t>ofischer@hotmail.com</t>
  </si>
  <si>
    <t>Shannon, Franklin and Scott</t>
  </si>
  <si>
    <t>hicksjennifer@gmail.com</t>
  </si>
  <si>
    <t>Smith and Sons</t>
  </si>
  <si>
    <t>Building services engineer</t>
  </si>
  <si>
    <t>matthewfoley@hotmail.com</t>
  </si>
  <si>
    <t>Fisher PLC</t>
  </si>
  <si>
    <t>lweber@yahoo.com</t>
  </si>
  <si>
    <t>Gill LLC</t>
  </si>
  <si>
    <t>Administrator, arts</t>
  </si>
  <si>
    <t>joseph25@hotmail.com</t>
  </si>
  <si>
    <t>Bowman-Rodriguez</t>
  </si>
  <si>
    <t>Radiographer, diagnostic</t>
  </si>
  <si>
    <t>fernandezanna@yahoo.com</t>
  </si>
  <si>
    <t>Bush, Golden and Love</t>
  </si>
  <si>
    <t>Volunteer coordinator</t>
  </si>
  <si>
    <t>christopherhart@hotmail.com</t>
  </si>
  <si>
    <t>Guzman, Smith and Schneider</t>
  </si>
  <si>
    <t>vboyer@gmail.com</t>
  </si>
  <si>
    <t>Pearson Ltd</t>
  </si>
  <si>
    <t>lramos@gmail.com</t>
  </si>
  <si>
    <t>Greer, Lutz and Sanders</t>
  </si>
  <si>
    <t>monroeangel@gmail.com</t>
  </si>
  <si>
    <t>Glass, Hoover and Bryant</t>
  </si>
  <si>
    <t>Heritage manager</t>
  </si>
  <si>
    <t>hartstacy@yahoo.com</t>
  </si>
  <si>
    <t>Ortiz, Stevens and Black</t>
  </si>
  <si>
    <t>kristin11@yahoo.com</t>
  </si>
  <si>
    <t>Yu Inc</t>
  </si>
  <si>
    <t>aaron95@gmail.com</t>
  </si>
  <si>
    <t>Holmes Group</t>
  </si>
  <si>
    <t>daviscameron@yahoo.com</t>
  </si>
  <si>
    <t>Chavez-Sanders</t>
  </si>
  <si>
    <t>smithbrianna@hotmail.com</t>
  </si>
  <si>
    <t>Fischer Ltd</t>
  </si>
  <si>
    <t>Restaurant manager, fast food</t>
  </si>
  <si>
    <t>lowejacqueline@gmail.com</t>
  </si>
  <si>
    <t>Nguyen LLC</t>
  </si>
  <si>
    <t>Administrator, education</t>
  </si>
  <si>
    <t>llewis@hotmail.com</t>
  </si>
  <si>
    <t>Farley-Doyle</t>
  </si>
  <si>
    <t>whitney02@hotmail.com</t>
  </si>
  <si>
    <t>Bishop, Morales and Fox</t>
  </si>
  <si>
    <t>breese@hotmail.com</t>
  </si>
  <si>
    <t>Reyes-Barajas</t>
  </si>
  <si>
    <t>tbanks@hotmail.com</t>
  </si>
  <si>
    <t>Ellis LLC</t>
  </si>
  <si>
    <t>Recruitment consultant</t>
  </si>
  <si>
    <t>chavezcarrie@yahoo.com</t>
  </si>
  <si>
    <t>Martin LLC</t>
  </si>
  <si>
    <t>Education officer, community</t>
  </si>
  <si>
    <t>hendersonlisa@gmail.com</t>
  </si>
  <si>
    <t>Dunn, Anderson and Mendez</t>
  </si>
  <si>
    <t>Clinical research associate</t>
  </si>
  <si>
    <t>dbeck@hotmail.com</t>
  </si>
  <si>
    <t>White, Bridges and Gonzalez</t>
  </si>
  <si>
    <t>natasha62@gmail.com</t>
  </si>
  <si>
    <t>Mckinney LLC</t>
  </si>
  <si>
    <t>krista19@yahoo.com</t>
  </si>
  <si>
    <t>Mendez LLC</t>
  </si>
  <si>
    <t>duketracey@hotmail.com</t>
  </si>
  <si>
    <t>Nelson-Mitchell</t>
  </si>
  <si>
    <t>Stage manager</t>
  </si>
  <si>
    <t>denisehernandez@gmail.com</t>
  </si>
  <si>
    <t>Sherman and Sons</t>
  </si>
  <si>
    <t>xanderson@gmail.com</t>
  </si>
  <si>
    <t>Scott and Sons</t>
  </si>
  <si>
    <t>Forensic psychologist</t>
  </si>
  <si>
    <t>vtran@hotmail.com</t>
  </si>
  <si>
    <t>Colon-Meyer</t>
  </si>
  <si>
    <t>hudsonjason@yahoo.com</t>
  </si>
  <si>
    <t>Robinson-Roberts</t>
  </si>
  <si>
    <t>rachelmorris@gmail.com</t>
  </si>
  <si>
    <t>Kaufman Inc</t>
  </si>
  <si>
    <t>phillip20@hotmail.com</t>
  </si>
  <si>
    <t>Hall Ltd</t>
  </si>
  <si>
    <t>marissa23@gmail.com</t>
  </si>
  <si>
    <t>Hart, White and Alvarado</t>
  </si>
  <si>
    <t>diazjohn@gmail.com</t>
  </si>
  <si>
    <t>Kidd, Hicks and Lam</t>
  </si>
  <si>
    <t>harrellkristen@yahoo.com</t>
  </si>
  <si>
    <t>Lang-Diaz</t>
  </si>
  <si>
    <t>davidreed@hotmail.com</t>
  </si>
  <si>
    <t>Willis, Landry and Bradley</t>
  </si>
  <si>
    <t>littlescott@yahoo.com</t>
  </si>
  <si>
    <t>Lewis Inc</t>
  </si>
  <si>
    <t>sandramorris@gmail.com</t>
  </si>
  <si>
    <t>Horton PLC</t>
  </si>
  <si>
    <t>Acupuncturist</t>
  </si>
  <si>
    <t>hbrock@hotmail.com</t>
  </si>
  <si>
    <t>Jordan and Sons</t>
  </si>
  <si>
    <t>Music therapist</t>
  </si>
  <si>
    <t>mikeramirez@hotmail.com</t>
  </si>
  <si>
    <t>Grant-Mccarthy</t>
  </si>
  <si>
    <t>Systems analyst</t>
  </si>
  <si>
    <t>markmarshall@yahoo.com</t>
  </si>
  <si>
    <t>Li, Jimenez and Harper</t>
  </si>
  <si>
    <t>Clinical biochemist</t>
  </si>
  <si>
    <t>Vance-Martin</t>
  </si>
  <si>
    <t>Animator</t>
  </si>
  <si>
    <t>upratt@hotmail.com</t>
  </si>
  <si>
    <t>Roberts-Baker</t>
  </si>
  <si>
    <t>ellissharon@gmail.com</t>
  </si>
  <si>
    <t>Diaz, Saunders and Mckinney</t>
  </si>
  <si>
    <t>sanderscheryl@yahoo.com</t>
  </si>
  <si>
    <t>Designer, ceramics/pottery</t>
  </si>
  <si>
    <t>smithdevin@yahoo.com</t>
  </si>
  <si>
    <t>Cook Inc</t>
  </si>
  <si>
    <t>iwilliams@yahoo.com</t>
  </si>
  <si>
    <t>Sullivan-Franco</t>
  </si>
  <si>
    <t>Therapist, horticultural</t>
  </si>
  <si>
    <t>meghan92@hotmail.com</t>
  </si>
  <si>
    <t>Daugherty, Moreno and Barker</t>
  </si>
  <si>
    <t>Ophthalmologist</t>
  </si>
  <si>
    <t>aguirredaniel@gmail.com</t>
  </si>
  <si>
    <t>Wells and Sons</t>
  </si>
  <si>
    <t>Production engineer</t>
  </si>
  <si>
    <t>kerrygonzalez@yahoo.com</t>
  </si>
  <si>
    <t>Weaver-Johnson</t>
  </si>
  <si>
    <t>clarkchris@hotmail.com</t>
  </si>
  <si>
    <t>Smith-Ward</t>
  </si>
  <si>
    <t>Building surveyor</t>
  </si>
  <si>
    <t>tdonaldson@yahoo.com</t>
  </si>
  <si>
    <t>Mitchell LLC</t>
  </si>
  <si>
    <t>robert74@yahoo.com</t>
  </si>
  <si>
    <t>Mccormick-Rodriguez</t>
  </si>
  <si>
    <t>scottcarson@yahoo.com</t>
  </si>
  <si>
    <t>Kim Inc</t>
  </si>
  <si>
    <t>kelli30@yahoo.com</t>
  </si>
  <si>
    <t>Barrett-Fleming</t>
  </si>
  <si>
    <t>ecrawford@gmail.com</t>
  </si>
  <si>
    <t>Preston-Moran</t>
  </si>
  <si>
    <t>badams@hotmail.com</t>
  </si>
  <si>
    <t>Campbell LLC</t>
  </si>
  <si>
    <t>Herpetologist</t>
  </si>
  <si>
    <t>fdaniels@hotmail.com</t>
  </si>
  <si>
    <t>Ruiz Group</t>
  </si>
  <si>
    <t>Curator</t>
  </si>
  <si>
    <t>larrycook@yahoo.com</t>
  </si>
  <si>
    <t>Gonzales-Wolfe</t>
  </si>
  <si>
    <t>Video editor</t>
  </si>
  <si>
    <t>kylemiles@hotmail.com</t>
  </si>
  <si>
    <t>Turner-Perez</t>
  </si>
  <si>
    <t>xcurtis@hotmail.com</t>
  </si>
  <si>
    <t>Webb, Castro and Perry</t>
  </si>
  <si>
    <t>Emergency planning/management officer</t>
  </si>
  <si>
    <t>ssmith@yahoo.com</t>
  </si>
  <si>
    <t>Wells Ltd</t>
  </si>
  <si>
    <t>Planning and development surveyor</t>
  </si>
  <si>
    <t>kristicraig@hotmail.com</t>
  </si>
  <si>
    <t>Preston, Anderson and Woods</t>
  </si>
  <si>
    <t>Corporate investment banker</t>
  </si>
  <si>
    <t>denniscarter@gmail.com</t>
  </si>
  <si>
    <t>Johnson, Dorsey and Flores</t>
  </si>
  <si>
    <t>Museum/gallery conservator</t>
  </si>
  <si>
    <t>jordan32@gmail.com</t>
  </si>
  <si>
    <t>Rush Inc</t>
  </si>
  <si>
    <t>Engineer, agricultural</t>
  </si>
  <si>
    <t>michael36@hotmail.com</t>
  </si>
  <si>
    <t>Carter, Cruz and Scott</t>
  </si>
  <si>
    <t>Aeronautical engineer</t>
  </si>
  <si>
    <t>lawsonluis@gmail.com</t>
  </si>
  <si>
    <t>Calderon-Francis</t>
  </si>
  <si>
    <t>swalker@hotmail.com</t>
  </si>
  <si>
    <t>French-Miller</t>
  </si>
  <si>
    <t>morrowmadison@hotmail.com</t>
  </si>
  <si>
    <t>Dean-Miller</t>
  </si>
  <si>
    <t>christopher87@yahoo.com</t>
  </si>
  <si>
    <t>Lawson-Walter</t>
  </si>
  <si>
    <t>Insurance broker</t>
  </si>
  <si>
    <t>reginald93@hotmail.com</t>
  </si>
  <si>
    <t>Evans Group</t>
  </si>
  <si>
    <t>sandrakelly@hotmail.com</t>
  </si>
  <si>
    <t>Craig and Sons</t>
  </si>
  <si>
    <t>Management consultant</t>
  </si>
  <si>
    <t>ryanadams@yahoo.com</t>
  </si>
  <si>
    <t>Estrada, Drake and Dennis</t>
  </si>
  <si>
    <t>angela92@gmail.com</t>
  </si>
  <si>
    <t>alex33@yahoo.com</t>
  </si>
  <si>
    <t>Colon, Cochran and Ramirez</t>
  </si>
  <si>
    <t>sandersemily@hotmail.com</t>
  </si>
  <si>
    <t>Horne LLC</t>
  </si>
  <si>
    <t>Leisure centre manager</t>
  </si>
  <si>
    <t>smiller@gmail.com</t>
  </si>
  <si>
    <t>Price PLC</t>
  </si>
  <si>
    <t>Engineer, biomedical</t>
  </si>
  <si>
    <t>lwilliams@yahoo.com</t>
  </si>
  <si>
    <t>Fuentes-Jensen</t>
  </si>
  <si>
    <t>emily67@yahoo.com</t>
  </si>
  <si>
    <t>Lester, Gonzalez and Phillips</t>
  </si>
  <si>
    <t>mejiajoseph@yahoo.com</t>
  </si>
  <si>
    <t>Hawkins Group</t>
  </si>
  <si>
    <t>Broadcast engineer</t>
  </si>
  <si>
    <t>hayesscott@hotmail.com</t>
  </si>
  <si>
    <t>Smith-Myers</t>
  </si>
  <si>
    <t>vjohnson@hotmail.com</t>
  </si>
  <si>
    <t>Gillespie-Castro</t>
  </si>
  <si>
    <t>kbrock@yahoo.com</t>
  </si>
  <si>
    <t>Cole Group</t>
  </si>
  <si>
    <t>laurasantos@yahoo.com</t>
  </si>
  <si>
    <t>Small Inc</t>
  </si>
  <si>
    <t>Dealer</t>
  </si>
  <si>
    <t>toddbeck@yahoo.com</t>
  </si>
  <si>
    <t>tanyawarren@gmail.com</t>
  </si>
  <si>
    <t>Hendrix, Odom and Terry</t>
  </si>
  <si>
    <t>Associate Professor</t>
  </si>
  <si>
    <t>martinalexandra@hotmail.com</t>
  </si>
  <si>
    <t>Huang PLC</t>
  </si>
  <si>
    <t>owenswilliam@hotmail.com</t>
  </si>
  <si>
    <t>Young, Harvey and Powell</t>
  </si>
  <si>
    <t>jamesanderson@hotmail.com</t>
  </si>
  <si>
    <t>Jennings-Mckenzie</t>
  </si>
  <si>
    <t>Herbalist</t>
  </si>
  <si>
    <t>shannon73@gmail.com</t>
  </si>
  <si>
    <t>Brooks-Townsend</t>
  </si>
  <si>
    <t>markprice@hotmail.com</t>
  </si>
  <si>
    <t>Jackson-Martinez</t>
  </si>
  <si>
    <t>Chief Marketing Officer</t>
  </si>
  <si>
    <t>howarddavid@yahoo.com</t>
  </si>
  <si>
    <t>Johnson, Williams and Richardson</t>
  </si>
  <si>
    <t>Recycling officer</t>
  </si>
  <si>
    <t>yramirez@gmail.com</t>
  </si>
  <si>
    <t>Dance movement psychotherapist</t>
  </si>
  <si>
    <t>leemelanie@yahoo.com</t>
  </si>
  <si>
    <t>Mcclure, Reed and Nichols</t>
  </si>
  <si>
    <t>hlewis@yahoo.com</t>
  </si>
  <si>
    <t>Medina, Aguilar and Perry</t>
  </si>
  <si>
    <t>erin12@gmail.com</t>
  </si>
  <si>
    <t>Roberts Inc</t>
  </si>
  <si>
    <t>Buyer, industrial</t>
  </si>
  <si>
    <t>garciashane@hotmail.com</t>
  </si>
  <si>
    <t>Dyer Ltd</t>
  </si>
  <si>
    <t>ntaylor@yahoo.com</t>
  </si>
  <si>
    <t>Jimenez-Mendoza</t>
  </si>
  <si>
    <t>brandonbean@hotmail.com</t>
  </si>
  <si>
    <t>Finley LLC</t>
  </si>
  <si>
    <t>umendoza@hotmail.com</t>
  </si>
  <si>
    <t>Barnes-Robbins</t>
  </si>
  <si>
    <t>sgarner@gmail.com</t>
  </si>
  <si>
    <t>Aguilar, Cardenas and Savage</t>
  </si>
  <si>
    <t>Pharmacist, community</t>
  </si>
  <si>
    <t>juliekoch@yahoo.com</t>
  </si>
  <si>
    <t>Preston-Stephens</t>
  </si>
  <si>
    <t>Estate manager/land agent</t>
  </si>
  <si>
    <t>brios@gmail.com</t>
  </si>
  <si>
    <t>Shaffer-Williams</t>
  </si>
  <si>
    <t>Probation officer</t>
  </si>
  <si>
    <t>jack61@gmail.com</t>
  </si>
  <si>
    <t>Salazar and Sons</t>
  </si>
  <si>
    <t>Chemical engineer</t>
  </si>
  <si>
    <t>tsmith@gmail.com</t>
  </si>
  <si>
    <t>Young, Oliver and Arias</t>
  </si>
  <si>
    <t>michaelboyd@yahoo.com</t>
  </si>
  <si>
    <t>Suarez, Mcintosh and Holmes</t>
  </si>
  <si>
    <t>william20@gmail.com</t>
  </si>
  <si>
    <t>Navarro Inc</t>
  </si>
  <si>
    <t>Operational investment banker</t>
  </si>
  <si>
    <t>jonathan81@yahoo.com</t>
  </si>
  <si>
    <t>Foster LLC</t>
  </si>
  <si>
    <t>kgreen@gmail.com</t>
  </si>
  <si>
    <t>Barajas PLC</t>
  </si>
  <si>
    <t>reyesstephanie@hotmail.com</t>
  </si>
  <si>
    <t>Smith, Martin and Brown</t>
  </si>
  <si>
    <t>Police officer</t>
  </si>
  <si>
    <t>courtney94@yahoo.com</t>
  </si>
  <si>
    <t>Fleming, Hayden and Grimes</t>
  </si>
  <si>
    <t>Cytogeneticist</t>
  </si>
  <si>
    <t>shawndouglas@hotmail.com</t>
  </si>
  <si>
    <t>Richards Ltd</t>
  </si>
  <si>
    <t>eric04@gmail.com</t>
  </si>
  <si>
    <t>Long, Mcdaniel and Harvey</t>
  </si>
  <si>
    <t>Scientist, forensic</t>
  </si>
  <si>
    <t>john62@yahoo.com</t>
  </si>
  <si>
    <t>Bryant-Patel</t>
  </si>
  <si>
    <t>mwilliams@gmail.com</t>
  </si>
  <si>
    <t>Gardner, Burch and Young</t>
  </si>
  <si>
    <t>Risk analyst</t>
  </si>
  <si>
    <t>jason43@hotmail.com</t>
  </si>
  <si>
    <t>Huber-Anderson</t>
  </si>
  <si>
    <t>barbara77@hotmail.com</t>
  </si>
  <si>
    <t>Jones, Jenkins and Graham</t>
  </si>
  <si>
    <t>jennifer67@yahoo.com</t>
  </si>
  <si>
    <t>Fuentes, Lopez and Russell</t>
  </si>
  <si>
    <t>Make</t>
  </si>
  <si>
    <t>marissasmith@hotmail.com</t>
  </si>
  <si>
    <t>Anderson, Miller and Johnson</t>
  </si>
  <si>
    <t>carrielee@gmail.com</t>
  </si>
  <si>
    <t>Thompson PLC</t>
  </si>
  <si>
    <t>khall@yahoo.com</t>
  </si>
  <si>
    <t>Lee-Jones</t>
  </si>
  <si>
    <t>matthew92@hotmail.com</t>
  </si>
  <si>
    <t>Palmer Inc</t>
  </si>
  <si>
    <t>seanirwin@yahoo.com</t>
  </si>
  <si>
    <t>Horn, Bowers and Hicks</t>
  </si>
  <si>
    <t>avilamicheal@yahoo.com</t>
  </si>
  <si>
    <t>Martinez-Dyer</t>
  </si>
  <si>
    <t>Retail merchandiser</t>
  </si>
  <si>
    <t>irwinmelanie@gmail.com</t>
  </si>
  <si>
    <t>Gray, Sanchez and Jenkins</t>
  </si>
  <si>
    <t>nathaniel24@yahoo.com</t>
  </si>
  <si>
    <t>James and Sons</t>
  </si>
  <si>
    <t>lclark@yahoo.com</t>
  </si>
  <si>
    <t>Contreras, Bryant and Williams</t>
  </si>
  <si>
    <t>glester@gmail.com</t>
  </si>
  <si>
    <t>Estrada-Williams</t>
  </si>
  <si>
    <t>Art gallery manager</t>
  </si>
  <si>
    <t>ymadden@hotmail.com</t>
  </si>
  <si>
    <t>Quinn-Hughes</t>
  </si>
  <si>
    <t>sspencer@gmail.com</t>
  </si>
  <si>
    <t>Lindsey Group</t>
  </si>
  <si>
    <t>Homeopath</t>
  </si>
  <si>
    <t>annacurtis@hotmail.com</t>
  </si>
  <si>
    <t>Compton Ltd</t>
  </si>
  <si>
    <t>gregorymikayla@hotmail.com</t>
  </si>
  <si>
    <t>Myers, Galloway and Williamson</t>
  </si>
  <si>
    <t>Horticultural consultant</t>
  </si>
  <si>
    <t>beth20@yahoo.com</t>
  </si>
  <si>
    <t>Williams, Allen and Clay</t>
  </si>
  <si>
    <t>Medical physicist</t>
  </si>
  <si>
    <t>hartmanmichael@gmail.com</t>
  </si>
  <si>
    <t>Martinez Ltd</t>
  </si>
  <si>
    <t>Sub</t>
  </si>
  <si>
    <t>scampos@yahoo.com</t>
  </si>
  <si>
    <t>Cordova, Edwards and Mccormick</t>
  </si>
  <si>
    <t>april98@yahoo.com</t>
  </si>
  <si>
    <t>Reese, West and Morgan</t>
  </si>
  <si>
    <t>michael84@hotmail.com</t>
  </si>
  <si>
    <t>Landry Group</t>
  </si>
  <si>
    <t>Occupational psychologist</t>
  </si>
  <si>
    <t>jacksonnina@yahoo.com</t>
  </si>
  <si>
    <t>Myers and Sons</t>
  </si>
  <si>
    <t>Lobbyist</t>
  </si>
  <si>
    <t>christian81@gmail.com</t>
  </si>
  <si>
    <t>Silva LLC</t>
  </si>
  <si>
    <t>Microbiologist</t>
  </si>
  <si>
    <t>mmora@gmail.com</t>
  </si>
  <si>
    <t>Wagner-Munoz</t>
  </si>
  <si>
    <t>johnsonrobin@gmail.com</t>
  </si>
  <si>
    <t>Henry-Turner</t>
  </si>
  <si>
    <t>Cartographer</t>
  </si>
  <si>
    <t>jennifer95@hotmail.com</t>
  </si>
  <si>
    <t>Robinson-Stanton</t>
  </si>
  <si>
    <t>kristopher71@hotmail.com</t>
  </si>
  <si>
    <t>Tate, Smith and Wright</t>
  </si>
  <si>
    <t>carterbrad@yahoo.com</t>
  </si>
  <si>
    <t>Richmond, George and Ochoa</t>
  </si>
  <si>
    <t>daviscynthia@yahoo.com</t>
  </si>
  <si>
    <t>Johnson-Brooks</t>
  </si>
  <si>
    <t>hayleycoffey@hotmail.com</t>
  </si>
  <si>
    <t>Simon Inc</t>
  </si>
  <si>
    <t>Contractor</t>
  </si>
  <si>
    <t>vrubio@gmail.com</t>
  </si>
  <si>
    <t>Hall, Taylor and Ball</t>
  </si>
  <si>
    <t>Human resources officer</t>
  </si>
  <si>
    <t>curtis27@yahoo.com</t>
  </si>
  <si>
    <t>Duncan, Walker and Young</t>
  </si>
  <si>
    <t>fitzgeraldnatalie@yahoo.com</t>
  </si>
  <si>
    <t>Turner, Hutchinson and Ingram</t>
  </si>
  <si>
    <t>Early years teacher</t>
  </si>
  <si>
    <t>bergertonya@gmail.com</t>
  </si>
  <si>
    <t>Graham PLC</t>
  </si>
  <si>
    <t>melinda08@yahoo.com</t>
  </si>
  <si>
    <t>Hale, Turner and Porter</t>
  </si>
  <si>
    <t>johnmiller@hotmail.com</t>
  </si>
  <si>
    <t>Dickson LLC</t>
  </si>
  <si>
    <t>Advertising copywriter</t>
  </si>
  <si>
    <t>jimmy53@yahoo.com</t>
  </si>
  <si>
    <t>Green-Hudson</t>
  </si>
  <si>
    <t>richardweiss@yahoo.com</t>
  </si>
  <si>
    <t>Sanders-Hubbard</t>
  </si>
  <si>
    <t>Clinical scientist, histocompatibility and immunogenetics</t>
  </si>
  <si>
    <t>kbrandt@yahoo.com</t>
  </si>
  <si>
    <t>Mayer-Thomas</t>
  </si>
  <si>
    <t>zsolis@yahoo.com</t>
  </si>
  <si>
    <t>Chavez-Gallegos</t>
  </si>
  <si>
    <t>joshua48@yahoo.com</t>
  </si>
  <si>
    <t>Smith, Williams and Bender</t>
  </si>
  <si>
    <t>Research scientist (medical)</t>
  </si>
  <si>
    <t>chris06@hotmail.com</t>
  </si>
  <si>
    <t>Lynn Group</t>
  </si>
  <si>
    <t>fitzgeraldkimberly@yahoo.com</t>
  </si>
  <si>
    <t>Oliver-Patterson</t>
  </si>
  <si>
    <t>dmay@hotmail.com</t>
  </si>
  <si>
    <t>Ward and Sons</t>
  </si>
  <si>
    <t>pcarson@hotmail.com</t>
  </si>
  <si>
    <t>Hansen and Sons</t>
  </si>
  <si>
    <t>ipratt@hotmail.com</t>
  </si>
  <si>
    <t>Nelson, Gonzalez and Jennings</t>
  </si>
  <si>
    <t>william01@yahoo.com</t>
  </si>
  <si>
    <t>Rice Ltd</t>
  </si>
  <si>
    <t>Designer, multimedia</t>
  </si>
  <si>
    <t>iponce@hotmail.com</t>
  </si>
  <si>
    <t>Cox Group</t>
  </si>
  <si>
    <t>uestrada@yahoo.com</t>
  </si>
  <si>
    <t>Hunter, Price and Porter</t>
  </si>
  <si>
    <t>joseph04@gmail.com</t>
  </si>
  <si>
    <t>Lopez Ltd</t>
  </si>
  <si>
    <t>rodney37@yahoo.com</t>
  </si>
  <si>
    <t>Martin Group</t>
  </si>
  <si>
    <t>Ergonomist</t>
  </si>
  <si>
    <t>kentcatherine@gmail.com</t>
  </si>
  <si>
    <t>Bell Group</t>
  </si>
  <si>
    <t>michelle08@gmail.com</t>
  </si>
  <si>
    <t>Graves, Lee and Burnett</t>
  </si>
  <si>
    <t>danielnelson@hotmail.com</t>
  </si>
  <si>
    <t>Perry-Lopez</t>
  </si>
  <si>
    <t>Secretary, company</t>
  </si>
  <si>
    <t>evelyn29@yahoo.com</t>
  </si>
  <si>
    <t>Keller and Sons</t>
  </si>
  <si>
    <t>preyes@yahoo.com</t>
  </si>
  <si>
    <t>Patton Group</t>
  </si>
  <si>
    <t>Horticultural therapist</t>
  </si>
  <si>
    <t>camposdaniel@gmail.com</t>
  </si>
  <si>
    <t>Tanner Group</t>
  </si>
  <si>
    <t>hillandrew@gmail.com</t>
  </si>
  <si>
    <t>Fuller PLC</t>
  </si>
  <si>
    <t>ralph93@gmail.com</t>
  </si>
  <si>
    <t>Chaney PLC</t>
  </si>
  <si>
    <t>Historic buildings inspector/conservation officer</t>
  </si>
  <si>
    <t>cherylmorris@hotmail.com</t>
  </si>
  <si>
    <t>Guzman, Reyes and Owen</t>
  </si>
  <si>
    <t>Multimedia programmer</t>
  </si>
  <si>
    <t>pauljonathan@hotmail.com</t>
  </si>
  <si>
    <t>Vincent-Davis</t>
  </si>
  <si>
    <t>Therapist, nutritional</t>
  </si>
  <si>
    <t>geraldhill@hotmail.com</t>
  </si>
  <si>
    <t>Guzman-Fox</t>
  </si>
  <si>
    <t>jrose@yahoo.com</t>
  </si>
  <si>
    <t>Callahan, Leach and Peterson</t>
  </si>
  <si>
    <t>matthewskenneth@yahoo.com</t>
  </si>
  <si>
    <t>Davis-Bennett</t>
  </si>
  <si>
    <t>williamtaylor@gmail.com</t>
  </si>
  <si>
    <t>Cruz-Carr</t>
  </si>
  <si>
    <t>lindsay93@gmail.com</t>
  </si>
  <si>
    <t>Taylor Inc</t>
  </si>
  <si>
    <t>wwillis@yahoo.com</t>
  </si>
  <si>
    <t>Wood-Ramirez</t>
  </si>
  <si>
    <t>williamswilliam@gmail.com</t>
  </si>
  <si>
    <t>Bass, Parks and Bright</t>
  </si>
  <si>
    <t>Community education officer</t>
  </si>
  <si>
    <t>jacobsmichelle@gmail.com</t>
  </si>
  <si>
    <t>Clark Inc</t>
  </si>
  <si>
    <t>novakkimberly@hotmail.com</t>
  </si>
  <si>
    <t>Norton and Sons</t>
  </si>
  <si>
    <t>david43@hotmail.com</t>
  </si>
  <si>
    <t>Cross, Powers and Black</t>
  </si>
  <si>
    <t>joanna72@yahoo.com</t>
  </si>
  <si>
    <t>Jimenez-Ross</t>
  </si>
  <si>
    <t>Town planner</t>
  </si>
  <si>
    <t>scottcheryl@hotmail.com</t>
  </si>
  <si>
    <t>Weaver PLC</t>
  </si>
  <si>
    <t>sperez@hotmail.com</t>
  </si>
  <si>
    <t>Hernandez, Compton and Turner</t>
  </si>
  <si>
    <t>Engineer, aeronautical</t>
  </si>
  <si>
    <t>taylorhernandez@hotmail.com</t>
  </si>
  <si>
    <t>Rush Group</t>
  </si>
  <si>
    <t>Scientist, audiological</t>
  </si>
  <si>
    <t>daniel82@gmail.com</t>
  </si>
  <si>
    <t>Chandler Inc</t>
  </si>
  <si>
    <t>john47@gmail.com</t>
  </si>
  <si>
    <t>Edwards, Olson and Bryant</t>
  </si>
  <si>
    <t>coreywilliams@yahoo.com</t>
  </si>
  <si>
    <t>Mccarthy Ltd</t>
  </si>
  <si>
    <t>mpena@gmail.com</t>
  </si>
  <si>
    <t>Mann Ltd</t>
  </si>
  <si>
    <t>vwong@gmail.com</t>
  </si>
  <si>
    <t>Ramsey LLC</t>
  </si>
  <si>
    <t>Freight forwarder</t>
  </si>
  <si>
    <t>kaylachan@yahoo.com</t>
  </si>
  <si>
    <t>Martin, Hunter and Collins</t>
  </si>
  <si>
    <t>hatfieldsusan@hotmail.com</t>
  </si>
  <si>
    <t>Smith-Thompson</t>
  </si>
  <si>
    <t>qmoore@gmail.com</t>
  </si>
  <si>
    <t>Rodriguez PLC</t>
  </si>
  <si>
    <t>Engineer, drilling</t>
  </si>
  <si>
    <t>andrewmack@gmail.com</t>
  </si>
  <si>
    <t>Peterson Inc</t>
  </si>
  <si>
    <t>ifigueroa@hotmail.com</t>
  </si>
  <si>
    <t>Skinner, Lee and Rowe</t>
  </si>
  <si>
    <t>hughesjill@hotmail.com</t>
  </si>
  <si>
    <t>Johns LLC</t>
  </si>
  <si>
    <t>fayers@hotmail.com</t>
  </si>
  <si>
    <t>Rivera Ltd</t>
  </si>
  <si>
    <t>noahgarrett@yahoo.com</t>
  </si>
  <si>
    <t>Hernandez-Williams</t>
  </si>
  <si>
    <t>Network engineer</t>
  </si>
  <si>
    <t>craig18@yahoo.com</t>
  </si>
  <si>
    <t>Parrish Group</t>
  </si>
  <si>
    <t>Merchandiser, retail</t>
  </si>
  <si>
    <t>owiley@gmail.com</t>
  </si>
  <si>
    <t>Brown, Contreras and Lawrence</t>
  </si>
  <si>
    <t>james09@yahoo.com</t>
  </si>
  <si>
    <t>Smith LLC</t>
  </si>
  <si>
    <t>Social research officer, government</t>
  </si>
  <si>
    <t>michaelalvarez@hotmail.com</t>
  </si>
  <si>
    <t>Flores, Brooks and Robbins</t>
  </si>
  <si>
    <t>Mental health nurse</t>
  </si>
  <si>
    <t>jeremy30@hotmail.com</t>
  </si>
  <si>
    <t>Exhibitions officer, museum/gallery</t>
  </si>
  <si>
    <t>paige90@yahoo.com</t>
  </si>
  <si>
    <t>Griffin LLC</t>
  </si>
  <si>
    <t>moralessamantha@hotmail.com</t>
  </si>
  <si>
    <t>Williams LLC</t>
  </si>
  <si>
    <t>Wellsite geologist</t>
  </si>
  <si>
    <t>seangonzalez@hotmail.com</t>
  </si>
  <si>
    <t>Williams Ltd</t>
  </si>
  <si>
    <t>ljones@hotmail.com</t>
  </si>
  <si>
    <t>Hayes Inc</t>
  </si>
  <si>
    <t>evansamanda@gmail.com</t>
  </si>
  <si>
    <t>Lee, Villanueva and Gamble</t>
  </si>
  <si>
    <t>cookelori@hotmail.com</t>
  </si>
  <si>
    <t>Coleman, Taylor and Petty</t>
  </si>
  <si>
    <t>eugene31@hotmail.com</t>
  </si>
  <si>
    <t>Ray, Contreras and Nguyen</t>
  </si>
  <si>
    <t>zmonroe@hotmail.com</t>
  </si>
  <si>
    <t>Phillips-Taylor</t>
  </si>
  <si>
    <t>richardsonlisa@yahoo.com</t>
  </si>
  <si>
    <t>Mcdaniel-Johnson</t>
  </si>
  <si>
    <t>cmcguire@yahoo.com</t>
  </si>
  <si>
    <t>Garza, Vargas and Knapp</t>
  </si>
  <si>
    <t>Fisheries officer</t>
  </si>
  <si>
    <t>michaelcunningham@yahoo.com</t>
  </si>
  <si>
    <t>Baldwin-King</t>
  </si>
  <si>
    <t>Primary school teacher</t>
  </si>
  <si>
    <t>johnsonchad@gmail.com</t>
  </si>
  <si>
    <t>Kennedy Inc</t>
  </si>
  <si>
    <t>Mudlogger</t>
  </si>
  <si>
    <t>karenclark@hotmail.com</t>
  </si>
  <si>
    <t>Garza-Petty</t>
  </si>
  <si>
    <t>Paediatric nurse</t>
  </si>
  <si>
    <t>robertsdesiree@gmail.com</t>
  </si>
  <si>
    <t>Reyes Inc</t>
  </si>
  <si>
    <t>davisjeffrey@gmail.com</t>
  </si>
  <si>
    <t>Mullen-Williams</t>
  </si>
  <si>
    <t>joneserin@hotmail.com</t>
  </si>
  <si>
    <t>Avery, Diaz and Maldonado</t>
  </si>
  <si>
    <t>amy45@yahoo.com</t>
  </si>
  <si>
    <t>Werner, Mcdaniel and Martinez</t>
  </si>
  <si>
    <t>Nature conservation officer</t>
  </si>
  <si>
    <t>bryantpreston@gmail.com</t>
  </si>
  <si>
    <t>Parker, Burke and Atkins</t>
  </si>
  <si>
    <t>jasonpark@hotmail.com</t>
  </si>
  <si>
    <t>Mcguire Ltd</t>
  </si>
  <si>
    <t>chad24@yahoo.com</t>
  </si>
  <si>
    <t>Bell-Diaz</t>
  </si>
  <si>
    <t>andrewpacheco@hotmail.com</t>
  </si>
  <si>
    <t>Glenn PLC</t>
  </si>
  <si>
    <t>Ship broker</t>
  </si>
  <si>
    <t>matthewpeterson@yahoo.com</t>
  </si>
  <si>
    <t>Moss-Howard</t>
  </si>
  <si>
    <t>Public relations officer</t>
  </si>
  <si>
    <t>kimberly46@yahoo.com</t>
  </si>
  <si>
    <t>Cook PLC</t>
  </si>
  <si>
    <t>Facilities manager</t>
  </si>
  <si>
    <t>blackburnpatrick@gmail.com</t>
  </si>
  <si>
    <t>Fowler-Davis</t>
  </si>
  <si>
    <t>sanchezebony@yahoo.com</t>
  </si>
  <si>
    <t>Parker-Wood</t>
  </si>
  <si>
    <t>elizabethbrown@gmail.com</t>
  </si>
  <si>
    <t>Davis, Murray and Davila</t>
  </si>
  <si>
    <t>martinstephen@yahoo.com</t>
  </si>
  <si>
    <t>Dillon, Reyes and Cisneros</t>
  </si>
  <si>
    <t>Proofreader</t>
  </si>
  <si>
    <t>dbrown@hotmail.com</t>
  </si>
  <si>
    <t>Harris Group</t>
  </si>
  <si>
    <t>smithbrent@yahoo.com</t>
  </si>
  <si>
    <t>Bryant-Arnold</t>
  </si>
  <si>
    <t>hillwendy@hotmail.com</t>
  </si>
  <si>
    <t>Gould, Allen and Villanueva</t>
  </si>
  <si>
    <t>Seismic interpreter</t>
  </si>
  <si>
    <t>brittany10@yahoo.com</t>
  </si>
  <si>
    <t>Harris-Hardy</t>
  </si>
  <si>
    <t>sloanlauren@hotmail.com</t>
  </si>
  <si>
    <t>Rodgers, Watkins and Thomas</t>
  </si>
  <si>
    <t>Consulting civil engineer</t>
  </si>
  <si>
    <t>mcdanielthomas@hotmail.com</t>
  </si>
  <si>
    <t>Software engineer</t>
  </si>
  <si>
    <t>lynnmelton@gmail.com</t>
  </si>
  <si>
    <t>Jones Ltd</t>
  </si>
  <si>
    <t>madisonmartinez@hotmail.com</t>
  </si>
  <si>
    <t>Sweeney, Williams and Jones</t>
  </si>
  <si>
    <t>nathanreed@gmail.com</t>
  </si>
  <si>
    <t>Aguilar-Romero</t>
  </si>
  <si>
    <t>katiemcgee@hotmail.com</t>
  </si>
  <si>
    <t>Levine-Becker</t>
  </si>
  <si>
    <t>Banker</t>
  </si>
  <si>
    <t>imendoza@yahoo.com</t>
  </si>
  <si>
    <t>Lucas Ltd</t>
  </si>
  <si>
    <t>christinagonzalez@yahoo.com</t>
  </si>
  <si>
    <t>Bryant LLC</t>
  </si>
  <si>
    <t>Scientist, water quality</t>
  </si>
  <si>
    <t>elizabeth21@hotmail.com</t>
  </si>
  <si>
    <t>Brown, Clark and Harris</t>
  </si>
  <si>
    <t>Land/geomatics surveyor</t>
  </si>
  <si>
    <t>upace@gmail.com</t>
  </si>
  <si>
    <t>Davidson-Mathis</t>
  </si>
  <si>
    <t>janet71@gmail.com</t>
  </si>
  <si>
    <t>Wilson-Cook</t>
  </si>
  <si>
    <t>smithchristian@yahoo.com</t>
  </si>
  <si>
    <t>Barr Group</t>
  </si>
  <si>
    <t>Theatre stage manager</t>
  </si>
  <si>
    <t>jerrytrevino@yahoo.com</t>
  </si>
  <si>
    <t>Austin-Weaver</t>
  </si>
  <si>
    <t>williamsonkevin@gmail.com</t>
  </si>
  <si>
    <t>Rice, Edwards and Cole</t>
  </si>
  <si>
    <t>emma03@hotmail.com</t>
  </si>
  <si>
    <t>Johnston Group</t>
  </si>
  <si>
    <t>seth70@yahoo.com</t>
  </si>
  <si>
    <t>Alvarez Group</t>
  </si>
  <si>
    <t>Barrister's clerk</t>
  </si>
  <si>
    <t>hillpamela@gmail.com</t>
  </si>
  <si>
    <t>White, Garcia and Chang</t>
  </si>
  <si>
    <t>paul28@hotmail.com</t>
  </si>
  <si>
    <t>Welch-Macias</t>
  </si>
  <si>
    <t>amiller@hotmail.com</t>
  </si>
  <si>
    <t>Weeks-Harris</t>
  </si>
  <si>
    <t>lori70@gmail.com</t>
  </si>
  <si>
    <t>Klein Inc</t>
  </si>
  <si>
    <t>Petroleum engineer</t>
  </si>
  <si>
    <t>adamfitzpatrick@yahoo.com</t>
  </si>
  <si>
    <t>gperry@yahoo.com</t>
  </si>
  <si>
    <t>Evans Ltd</t>
  </si>
  <si>
    <t>Surveyor, rural practice</t>
  </si>
  <si>
    <t>edavis@hotmail.com</t>
  </si>
  <si>
    <t>Ramirez Group</t>
  </si>
  <si>
    <t>clairelee@hotmail.com</t>
  </si>
  <si>
    <t>Hill Group</t>
  </si>
  <si>
    <t>andrew89@hotmail.com</t>
  </si>
  <si>
    <t>Black-Buchanan</t>
  </si>
  <si>
    <t>fosterronald@gmail.com</t>
  </si>
  <si>
    <t>Hammond Group</t>
  </si>
  <si>
    <t>Maintenance engineer</t>
  </si>
  <si>
    <t>martinabigail@gmail.com</t>
  </si>
  <si>
    <t>Black, Johnson and Ibarra</t>
  </si>
  <si>
    <t>Geophysicist/field seismologist</t>
  </si>
  <si>
    <t>santosdenise@yahoo.com</t>
  </si>
  <si>
    <t>Gillespie, Estes and Smith</t>
  </si>
  <si>
    <t>calvin54@hotmail.com</t>
  </si>
  <si>
    <t>Riley Group</t>
  </si>
  <si>
    <t>sherry09@yahoo.com</t>
  </si>
  <si>
    <t>kathyrogers@gmail.com</t>
  </si>
  <si>
    <t>Alexander, Crosby and Burns</t>
  </si>
  <si>
    <t>tinaroberts@gmail.com</t>
  </si>
  <si>
    <t>Weaver and Sons</t>
  </si>
  <si>
    <t>johnsonbrenda@hotmail.com</t>
  </si>
  <si>
    <t>Wood, Washington and Wright</t>
  </si>
  <si>
    <t>Accommodation manager</t>
  </si>
  <si>
    <t>matthewperez@gmail.com</t>
  </si>
  <si>
    <t>Lee-Simmons</t>
  </si>
  <si>
    <t>martinmary@gmail.com</t>
  </si>
  <si>
    <t>Moran, Church and Chavez</t>
  </si>
  <si>
    <t>fhatfield@hotmail.com</t>
  </si>
  <si>
    <t>Valdez, Floyd and Le</t>
  </si>
  <si>
    <t>ulawrence@gmail.com</t>
  </si>
  <si>
    <t>Lawson and Sons</t>
  </si>
  <si>
    <t>iterrell@hotmail.com</t>
  </si>
  <si>
    <t>Daniels-Brown</t>
  </si>
  <si>
    <t>heather59@hotmail.com</t>
  </si>
  <si>
    <t>Miles-Hernandez</t>
  </si>
  <si>
    <t>mblanchard@hotmail.com</t>
  </si>
  <si>
    <t>Valdez Inc</t>
  </si>
  <si>
    <t>stanleycynthia@yahoo.com</t>
  </si>
  <si>
    <t>Editorial assistant</t>
  </si>
  <si>
    <t>kwheeler@gmail.com</t>
  </si>
  <si>
    <t>Smith-Monroe</t>
  </si>
  <si>
    <t>grantjennifer@gmail.com</t>
  </si>
  <si>
    <t>Gordon-Campbell</t>
  </si>
  <si>
    <t>rrhodes@yahoo.com</t>
  </si>
  <si>
    <t>Combs-Jones</t>
  </si>
  <si>
    <t>spencersmith@yahoo.com</t>
  </si>
  <si>
    <t>Fitzpatrick LLC</t>
  </si>
  <si>
    <t>judygallegos@gmail.com</t>
  </si>
  <si>
    <t>Flores, Ellis and Mills</t>
  </si>
  <si>
    <t>qsmith@hotmail.com</t>
  </si>
  <si>
    <t>Snow-Rodriguez</t>
  </si>
  <si>
    <t>anne11@gmail.com</t>
  </si>
  <si>
    <t>Weber PLC</t>
  </si>
  <si>
    <t>jeremysantos@hotmail.com</t>
  </si>
  <si>
    <t>Anthony LLC</t>
  </si>
  <si>
    <t>cynthia55@hotmail.com</t>
  </si>
  <si>
    <t>Mason Inc</t>
  </si>
  <si>
    <t>Chemist, analytical</t>
  </si>
  <si>
    <t>theodore33@hotmail.com</t>
  </si>
  <si>
    <t>May LLC</t>
  </si>
  <si>
    <t>ldavis@hotmail.com</t>
  </si>
  <si>
    <t>Miller, Howell and Rosales</t>
  </si>
  <si>
    <t>smithanne@gmail.com</t>
  </si>
  <si>
    <t>Robinson PLC</t>
  </si>
  <si>
    <t>Estate agent</t>
  </si>
  <si>
    <t>craigkent@hotmail.com</t>
  </si>
  <si>
    <t>Adams, Baldwin and Ruiz</t>
  </si>
  <si>
    <t>autumnsmith@hotmail.com</t>
  </si>
  <si>
    <t>Hernandez, Arnold and Joseph</t>
  </si>
  <si>
    <t>amanda57@yahoo.com</t>
  </si>
  <si>
    <t>Garrett-Owens</t>
  </si>
  <si>
    <t>conwaychad@yahoo.com</t>
  </si>
  <si>
    <t>Stephens-Mitchell</t>
  </si>
  <si>
    <t>Trade mark attorney</t>
  </si>
  <si>
    <t>parsonsjason@hotmail.com</t>
  </si>
  <si>
    <t>Anderson LLC</t>
  </si>
  <si>
    <t>Quality manager</t>
  </si>
  <si>
    <t>caroljohnson@gmail.com</t>
  </si>
  <si>
    <t>Weber, Woods and Williams</t>
  </si>
  <si>
    <t>Academic librarian</t>
  </si>
  <si>
    <t>manuel27@yahoo.com</t>
  </si>
  <si>
    <t>Cowan PLC</t>
  </si>
  <si>
    <t>Astronomer</t>
  </si>
  <si>
    <t>james94@gmail.com</t>
  </si>
  <si>
    <t>Davis Ltd</t>
  </si>
  <si>
    <t>fieldsalicia@gmail.com</t>
  </si>
  <si>
    <t>Rivas, Walton and Peterson</t>
  </si>
  <si>
    <t>ericakent@hotmail.com</t>
  </si>
  <si>
    <t>Padilla-Gilmore</t>
  </si>
  <si>
    <t>Chief of Staff</t>
  </si>
  <si>
    <t>moorejoel@gmail.com</t>
  </si>
  <si>
    <t>Vasquez-Johnson</t>
  </si>
  <si>
    <t>Surveyor, insurance</t>
  </si>
  <si>
    <t>cathysmith@gmail.com</t>
  </si>
  <si>
    <t>Shelton Inc</t>
  </si>
  <si>
    <t>marcus49@hotmail.com</t>
  </si>
  <si>
    <t>Schwartz Ltd</t>
  </si>
  <si>
    <t>Accounting technician</t>
  </si>
  <si>
    <t>brenda57@gmail.com</t>
  </si>
  <si>
    <t>Jackson-Mccoy</t>
  </si>
  <si>
    <t>Surveyor, minerals</t>
  </si>
  <si>
    <t>kimberly36@yahoo.com</t>
  </si>
  <si>
    <t>Nelson, Long and Brown</t>
  </si>
  <si>
    <t>Loss adjuster, chartered</t>
  </si>
  <si>
    <t>brian81@hotmail.com</t>
  </si>
  <si>
    <t>Arnold-Goodwin</t>
  </si>
  <si>
    <t>schwartzjill@hotmail.com</t>
  </si>
  <si>
    <t>Singleton-Barnes</t>
  </si>
  <si>
    <t>wjackson@hotmail.com</t>
  </si>
  <si>
    <t>Powell, Davis and Davis</t>
  </si>
  <si>
    <t>Therapist, occupational</t>
  </si>
  <si>
    <t>emily76@gmail.com</t>
  </si>
  <si>
    <t>Nelson-Flores</t>
  </si>
  <si>
    <t>Librarian, public</t>
  </si>
  <si>
    <t>dsmith@hotmail.com</t>
  </si>
  <si>
    <t>Ramsey PLC</t>
  </si>
  <si>
    <t>dwalsh@yahoo.com</t>
  </si>
  <si>
    <t>James, Hill and Wolf</t>
  </si>
  <si>
    <t>Research officer, trade union</t>
  </si>
  <si>
    <t>jeffrey72@yahoo.com</t>
  </si>
  <si>
    <t>Cook, Davis and Powell</t>
  </si>
  <si>
    <t>dawsonstephanie@yahoo.com</t>
  </si>
  <si>
    <t>Forbes, Clark and Williamson</t>
  </si>
  <si>
    <t>brownelijah@gmail.com</t>
  </si>
  <si>
    <t>Garcia, Mcgee and Mosley</t>
  </si>
  <si>
    <t>Clinical molecular geneticist</t>
  </si>
  <si>
    <t>kevinlarsen@hotmail.com</t>
  </si>
  <si>
    <t>Johnson, Curtis and Galloway</t>
  </si>
  <si>
    <t>Analytical chemist</t>
  </si>
  <si>
    <t>thomasharmon@hotmail.com</t>
  </si>
  <si>
    <t>Gray-Atkins</t>
  </si>
  <si>
    <t>sandra62@yahoo.com</t>
  </si>
  <si>
    <t>johnmcdaniel@yahoo.com</t>
  </si>
  <si>
    <t>Hernandez, Scott and Weaver</t>
  </si>
  <si>
    <t>Exercise physiologist</t>
  </si>
  <si>
    <t>flester@hotmail.com</t>
  </si>
  <si>
    <t>Roman, Baker and Jones</t>
  </si>
  <si>
    <t>nschmidt@hotmail.com</t>
  </si>
  <si>
    <t>Ruiz PLC</t>
  </si>
  <si>
    <t>bryanpeterson@hotmail.com</t>
  </si>
  <si>
    <t>Davis-Smith</t>
  </si>
  <si>
    <t>karencompton@yahoo.com</t>
  </si>
  <si>
    <t>Hill-Serrano</t>
  </si>
  <si>
    <t>qbarnett@gmail.com</t>
  </si>
  <si>
    <t>Garner, Giles and Gentry</t>
  </si>
  <si>
    <t>Designer, television/film set</t>
  </si>
  <si>
    <t>nhernandez@hotmail.com</t>
  </si>
  <si>
    <t>Rogers-Rodriguez</t>
  </si>
  <si>
    <t>jennifer48@hotmail.com</t>
  </si>
  <si>
    <t>Jones LLC</t>
  </si>
  <si>
    <t>Nurse, mental health</t>
  </si>
  <si>
    <t>ubennett@hotmail.com</t>
  </si>
  <si>
    <t>Walker-Dominguez</t>
  </si>
  <si>
    <t>deborah21@hotmail.com</t>
  </si>
  <si>
    <t>Hanson, Erickson and Reynolds</t>
  </si>
  <si>
    <t>joshuamathews@gmail.com</t>
  </si>
  <si>
    <t>Carlson, Vazquez and Keller</t>
  </si>
  <si>
    <t>Investment analyst</t>
  </si>
  <si>
    <t>jackavila@gmail.com</t>
  </si>
  <si>
    <t>Green, Salazar and Conner</t>
  </si>
  <si>
    <t>alvarezsuzanne@hotmail.com</t>
  </si>
  <si>
    <t>Myers, Mathis and Roberts</t>
  </si>
  <si>
    <t>gsandoval@yahoo.com</t>
  </si>
  <si>
    <t>Marks, Johnson and Hernandez</t>
  </si>
  <si>
    <t>Quantity surveyor</t>
  </si>
  <si>
    <t>lori65@hotmail.com</t>
  </si>
  <si>
    <t>Anderson-Martin</t>
  </si>
  <si>
    <t>Brewing technologist</t>
  </si>
  <si>
    <t>brittany91@hotmail.com</t>
  </si>
  <si>
    <t>Rhodes, Davis and Brennan</t>
  </si>
  <si>
    <t>Engineer, site</t>
  </si>
  <si>
    <t>kingdylan@yahoo.com</t>
  </si>
  <si>
    <t>Eaton, Park and Scott</t>
  </si>
  <si>
    <t>christian70@gmail.com</t>
  </si>
  <si>
    <t>Miller, Valdez and Trevino</t>
  </si>
  <si>
    <t>bthomas@yahoo.com</t>
  </si>
  <si>
    <t>Harris, Crawford and Conner</t>
  </si>
  <si>
    <t>sscott@yahoo.com</t>
  </si>
  <si>
    <t>Kim, Gray and Mathews</t>
  </si>
  <si>
    <t>jessicahall@yahoo.com</t>
  </si>
  <si>
    <t>Taylor-Moore</t>
  </si>
  <si>
    <t>wilsonanna@yahoo.com</t>
  </si>
  <si>
    <t>Taylor Group</t>
  </si>
  <si>
    <t>newmanana@gmail.com</t>
  </si>
  <si>
    <t>cory22@yahoo.com</t>
  </si>
  <si>
    <t>Davis-Vaughn</t>
  </si>
  <si>
    <t>fmccarthy@gmail.com</t>
  </si>
  <si>
    <t>Petersen, Torres and Roberts</t>
  </si>
  <si>
    <t>Equality and diversity officer</t>
  </si>
  <si>
    <t>hparker@gmail.com</t>
  </si>
  <si>
    <t>Phillips, Miller and Ward</t>
  </si>
  <si>
    <t>danagutierrez@hotmail.com</t>
  </si>
  <si>
    <t>Collins-Ray</t>
  </si>
  <si>
    <t>wrodriguez@hotmail.com</t>
  </si>
  <si>
    <t>Larson Ltd</t>
  </si>
  <si>
    <t>Editor, film/video</t>
  </si>
  <si>
    <t>morriserin@gmail.com</t>
  </si>
  <si>
    <t>Jackson PLC</t>
  </si>
  <si>
    <t>katherine89@gmail.com</t>
  </si>
  <si>
    <t>Cordova Inc</t>
  </si>
  <si>
    <t>swansonkyle@yahoo.com</t>
  </si>
  <si>
    <t>Lowe and Sons</t>
  </si>
  <si>
    <t>grantkent@hotmail.com</t>
  </si>
  <si>
    <t>Turner and Sons</t>
  </si>
  <si>
    <t>vleonard@gmail.com</t>
  </si>
  <si>
    <t>Johnson LLC</t>
  </si>
  <si>
    <t>Embryologist, clinical</t>
  </si>
  <si>
    <t>chandlermallory@hotmail.com</t>
  </si>
  <si>
    <t>Villarreal Ltd</t>
  </si>
  <si>
    <t>hector77@gmail.com</t>
  </si>
  <si>
    <t>Graham, Williams and Fernandez</t>
  </si>
  <si>
    <t>Engineer, production</t>
  </si>
  <si>
    <t>yueric@gmail.com</t>
  </si>
  <si>
    <t>Johnson-Walsh</t>
  </si>
  <si>
    <t>Psychologist, prison and probation services</t>
  </si>
  <si>
    <t>flynnlydia@yahoo.com</t>
  </si>
  <si>
    <t>Hawkins, Willis and Phillips</t>
  </si>
  <si>
    <t>Diplomatic Services operational officer</t>
  </si>
  <si>
    <t>jholloway@gmail.com</t>
  </si>
  <si>
    <t>Scott, Meza and Drake</t>
  </si>
  <si>
    <t>karen01@gmail.com</t>
  </si>
  <si>
    <t>Weiss and Sons</t>
  </si>
  <si>
    <t>mariosmith@gmail.com</t>
  </si>
  <si>
    <t>Mcclure, Walker and Hill</t>
  </si>
  <si>
    <t>Colour technologist</t>
  </si>
  <si>
    <t>snguyen@yahoo.com</t>
  </si>
  <si>
    <t>Hill, Ibarra and Hall</t>
  </si>
  <si>
    <t>bnguyen@yahoo.com</t>
  </si>
  <si>
    <t>Torres PLC</t>
  </si>
  <si>
    <t>grayelizabeth@yahoo.com</t>
  </si>
  <si>
    <t>Williams-Miller</t>
  </si>
  <si>
    <t>john10@hotmail.com</t>
  </si>
  <si>
    <t>Baker-Davis</t>
  </si>
  <si>
    <t>blakecole@gmail.com</t>
  </si>
  <si>
    <t>Strickland and Sons</t>
  </si>
  <si>
    <t>xmiles@yahoo.com</t>
  </si>
  <si>
    <t>Welch, Brown and Walker</t>
  </si>
  <si>
    <t>cynthia42@gmail.com</t>
  </si>
  <si>
    <t>Riddle PLC</t>
  </si>
  <si>
    <t>Careers information officer</t>
  </si>
  <si>
    <t>sherry81@hotmail.com</t>
  </si>
  <si>
    <t>Lucas-Kane</t>
  </si>
  <si>
    <t>mariecalderon@hotmail.com</t>
  </si>
  <si>
    <t>Parker, Gill and Carter</t>
  </si>
  <si>
    <t>wmadden@hotmail.com</t>
  </si>
  <si>
    <t>Lawrence-White</t>
  </si>
  <si>
    <t>Corporate treasurer</t>
  </si>
  <si>
    <t>karenkeller@gmail.com</t>
  </si>
  <si>
    <t>Davis, Blake and Thomas</t>
  </si>
  <si>
    <t>hailey60@hotmail.com</t>
  </si>
  <si>
    <t>robert21@hotmail.com</t>
  </si>
  <si>
    <t>Montoya, Johnson and Butler</t>
  </si>
  <si>
    <t>douglasgillespie@hotmail.com</t>
  </si>
  <si>
    <t>Martin, Anderson and Carroll</t>
  </si>
  <si>
    <t>pjefferson@yahoo.com</t>
  </si>
  <si>
    <t>Fox-Hughes</t>
  </si>
  <si>
    <t>Site engineer</t>
  </si>
  <si>
    <t>cwillis@hotmail.com</t>
  </si>
  <si>
    <t>Kerr PLC</t>
  </si>
  <si>
    <t>tommyfitzgerald@gmail.com</t>
  </si>
  <si>
    <t>Hartman-Mullins</t>
  </si>
  <si>
    <t>thomas52@gmail.com</t>
  </si>
  <si>
    <t>Santana, Franco and Collins</t>
  </si>
  <si>
    <t>scottwhitney@gmail.com</t>
  </si>
  <si>
    <t>Williamson-Ball</t>
  </si>
  <si>
    <t>Ceramics designer</t>
  </si>
  <si>
    <t>hoodgabrielle@gmail.com</t>
  </si>
  <si>
    <t>Delgado LLC</t>
  </si>
  <si>
    <t>amy97@yahoo.com</t>
  </si>
  <si>
    <t>Landry-Garcia</t>
  </si>
  <si>
    <t>Hospital pharmacist</t>
  </si>
  <si>
    <t>simpsonmisty@yahoo.com</t>
  </si>
  <si>
    <t>Bauer, Sanchez and Williams</t>
  </si>
  <si>
    <t>Cabin crew</t>
  </si>
  <si>
    <t>elizabeth04@gmail.com</t>
  </si>
  <si>
    <t>Olsen-Coleman</t>
  </si>
  <si>
    <t>jamiehernandez@yahoo.com</t>
  </si>
  <si>
    <t>King, Stewart and Morris</t>
  </si>
  <si>
    <t>Educational psychologist</t>
  </si>
  <si>
    <t>bruiz@yahoo.com</t>
  </si>
  <si>
    <t>Gray, Carter and King</t>
  </si>
  <si>
    <t>gbennett@yahoo.com</t>
  </si>
  <si>
    <t>Rivera, Perez and Dawson</t>
  </si>
  <si>
    <t>johnsonkimberly@yahoo.com</t>
  </si>
  <si>
    <t>Peterson Group</t>
  </si>
  <si>
    <t>aaron95@yahoo.com</t>
  </si>
  <si>
    <t>Mcmillan Inc</t>
  </si>
  <si>
    <t>Patent attorney</t>
  </si>
  <si>
    <t>shawsummer@hotmail.com</t>
  </si>
  <si>
    <t>Briggs, Brown and Washington</t>
  </si>
  <si>
    <t>jonathanperez@gmail.com</t>
  </si>
  <si>
    <t>Cain, Guerrero and Nichols</t>
  </si>
  <si>
    <t>dbush@hotmail.com</t>
  </si>
  <si>
    <t>Anderson, Garcia and Bowers</t>
  </si>
  <si>
    <t>matthew89@yahoo.com</t>
  </si>
  <si>
    <t>Cox-Stanton</t>
  </si>
  <si>
    <t>bwelch@hotmail.com</t>
  </si>
  <si>
    <t>Rivera and Sons</t>
  </si>
  <si>
    <t>keith07@hotmail.com</t>
  </si>
  <si>
    <t>Clark, Johnston and Payne</t>
  </si>
  <si>
    <t>steven21@yahoo.com</t>
  </si>
  <si>
    <t>Fisher Ltd</t>
  </si>
  <si>
    <t>Chartered loss adjuster</t>
  </si>
  <si>
    <t>karen64@gmail.com</t>
  </si>
  <si>
    <t>George-Campbell</t>
  </si>
  <si>
    <t>svargas@gmail.com</t>
  </si>
  <si>
    <t>White and Sons</t>
  </si>
  <si>
    <t>uwilliamson@gmail.com</t>
  </si>
  <si>
    <t>Fuller, Johnson and Peters</t>
  </si>
  <si>
    <t>Medical technical officer</t>
  </si>
  <si>
    <t>timothy14@yahoo.com</t>
  </si>
  <si>
    <t>Harper, Perkins and Kline</t>
  </si>
  <si>
    <t>elizabeth85@gmail.com</t>
  </si>
  <si>
    <t>Vazquez, Lewis and Beard</t>
  </si>
  <si>
    <t>Actor</t>
  </si>
  <si>
    <t>barbara80@hotmail.com</t>
  </si>
  <si>
    <t>Ward, Williams and Hayes</t>
  </si>
  <si>
    <t>james27@hotmail.com</t>
  </si>
  <si>
    <t>Hoffman-Barnes</t>
  </si>
  <si>
    <t>Hydrographic surveyor</t>
  </si>
  <si>
    <t>ashley61@hotmail.com</t>
  </si>
  <si>
    <t>Wilson LLC</t>
  </si>
  <si>
    <t>cynthiaweiss@hotmail.com</t>
  </si>
  <si>
    <t>Richards, Rocha and Reed</t>
  </si>
  <si>
    <t>bolson@yahoo.com</t>
  </si>
  <si>
    <t>Contreras-Hill</t>
  </si>
  <si>
    <t>Community development worker</t>
  </si>
  <si>
    <t>warnernicole@yahoo.com</t>
  </si>
  <si>
    <t>Thomas, Beck and Oneill</t>
  </si>
  <si>
    <t>Event organiser</t>
  </si>
  <si>
    <t>elizabethjackson@hotmail.com</t>
  </si>
  <si>
    <t>Molina-Lopez</t>
  </si>
  <si>
    <t>qjohnson@yahoo.com</t>
  </si>
  <si>
    <t>Cummings Ltd</t>
  </si>
  <si>
    <t>hbarnes@yahoo.com</t>
  </si>
  <si>
    <t>Schneider-Washington</t>
  </si>
  <si>
    <t>meyermary@yahoo.com</t>
  </si>
  <si>
    <t>Kennedy and Sons</t>
  </si>
  <si>
    <t>Surveyor, commercial/residential</t>
  </si>
  <si>
    <t>osbornemandy@gmail.com</t>
  </si>
  <si>
    <t>Case, Martin and Rodriguez</t>
  </si>
  <si>
    <t>schmidtbrian@yahoo.com</t>
  </si>
  <si>
    <t>Collins-Jones</t>
  </si>
  <si>
    <t>Hydrologist</t>
  </si>
  <si>
    <t>emueller@hotmail.com</t>
  </si>
  <si>
    <t>Chapman-Mack</t>
  </si>
  <si>
    <t>Buyer, retail</t>
  </si>
  <si>
    <t>smithlori@gmail.com</t>
  </si>
  <si>
    <t>Moreno Group</t>
  </si>
  <si>
    <t>Dancer</t>
  </si>
  <si>
    <t>melaniebryan@hotmail.com</t>
  </si>
  <si>
    <t>wrightkathy@yahoo.com</t>
  </si>
  <si>
    <t>Pena, Tran and Campbell</t>
  </si>
  <si>
    <t>Health and safety inspector</t>
  </si>
  <si>
    <t>pottsjacob@hotmail.com</t>
  </si>
  <si>
    <t>Hernandez, Conway and Trujillo</t>
  </si>
  <si>
    <t>vwallace@yahoo.com</t>
  </si>
  <si>
    <t>Coleman-Vasquez</t>
  </si>
  <si>
    <t>juan27@gmail.com</t>
  </si>
  <si>
    <t>Morrison PLC</t>
  </si>
  <si>
    <t>Chief Executive Officer</t>
  </si>
  <si>
    <t>vchen@gmail.com</t>
  </si>
  <si>
    <t>Henry, Bell and Ellis</t>
  </si>
  <si>
    <t>victor92@yahoo.com</t>
  </si>
  <si>
    <t>Hart, Smith and Smith</t>
  </si>
  <si>
    <t>amymiddleton@yahoo.com</t>
  </si>
  <si>
    <t>Phelps Inc</t>
  </si>
  <si>
    <t>fwarren@hotmail.com</t>
  </si>
  <si>
    <t>Shea-Kane</t>
  </si>
  <si>
    <t>teresasaunders@yahoo.com</t>
  </si>
  <si>
    <t>Mason-Martin</t>
  </si>
  <si>
    <t>Health and safety adviser</t>
  </si>
  <si>
    <t>murphyjane@hotmail.com</t>
  </si>
  <si>
    <t>Thomas, Caldwell and Holland</t>
  </si>
  <si>
    <t>heatherwilliams@hotmail.com</t>
  </si>
  <si>
    <t>Ellis, Lutz and Martin</t>
  </si>
  <si>
    <t>angela58@gmail.com</t>
  </si>
  <si>
    <t>Watts, Cobb and Welch</t>
  </si>
  <si>
    <t>Press photographer</t>
  </si>
  <si>
    <t>johnsonkristen@yahoo.com</t>
  </si>
  <si>
    <t>Gates LLC</t>
  </si>
  <si>
    <t>erosales@yahoo.com</t>
  </si>
  <si>
    <t>Perez, Ingram and Cunningham</t>
  </si>
  <si>
    <t>Surveyor, quantity</t>
  </si>
  <si>
    <t>fschmidt@hotmail.com</t>
  </si>
  <si>
    <t>Jones-Romero</t>
  </si>
  <si>
    <t>morrismichael@hotmail.com</t>
  </si>
  <si>
    <t>Lopez, Howe and Porter</t>
  </si>
  <si>
    <t>ureeves@gmail.com</t>
  </si>
  <si>
    <t>Carr-Gonzalez</t>
  </si>
  <si>
    <t>vsmith@hotmail.com</t>
  </si>
  <si>
    <t>Gould, Carson and Zavala</t>
  </si>
  <si>
    <t>zlarson@hotmail.com</t>
  </si>
  <si>
    <t>Torres-Hall</t>
  </si>
  <si>
    <t>daniellefuller@hotmail.com</t>
  </si>
  <si>
    <t>Hall PLC</t>
  </si>
  <si>
    <t>jross@hotmail.com</t>
  </si>
  <si>
    <t>Copeland, Schneider and Smith</t>
  </si>
  <si>
    <t>edwinlarsen@hotmail.com</t>
  </si>
  <si>
    <t>Cooper and Sons</t>
  </si>
  <si>
    <t>Programmer, systems</t>
  </si>
  <si>
    <t>jillmorris@gmail.com</t>
  </si>
  <si>
    <t>Lee Ltd</t>
  </si>
  <si>
    <t>Land</t>
  </si>
  <si>
    <t>bishopedward@gmail.com</t>
  </si>
  <si>
    <t>White, Jensen and Santana</t>
  </si>
  <si>
    <t>hperkins@gmail.com</t>
  </si>
  <si>
    <t>Horn, Moore and Jensen</t>
  </si>
  <si>
    <t>michael01@gmail.com</t>
  </si>
  <si>
    <t>Sexton LLC</t>
  </si>
  <si>
    <t>jose14@hotmail.com</t>
  </si>
  <si>
    <t>Christensen-Elliott</t>
  </si>
  <si>
    <t>Environmental consultant</t>
  </si>
  <si>
    <t>ksellers@yahoo.com</t>
  </si>
  <si>
    <t>Long Group</t>
  </si>
  <si>
    <t>calvinparks@gmail.com</t>
  </si>
  <si>
    <t>Hughes, Davis and Stephenson</t>
  </si>
  <si>
    <t>Civil Service fast streamer</t>
  </si>
  <si>
    <t>lhughes@hotmail.com</t>
  </si>
  <si>
    <t>Mcclain, Green and Davis</t>
  </si>
  <si>
    <t>Television production assistant</t>
  </si>
  <si>
    <t>gordonmelinda@yahoo.com</t>
  </si>
  <si>
    <t>Chapman, Kelly and Wilson</t>
  </si>
  <si>
    <t>gwilliams@hotmail.com</t>
  </si>
  <si>
    <t>Morse-Smith</t>
  </si>
  <si>
    <t>Teacher, special educational needs</t>
  </si>
  <si>
    <t>joe05@yahoo.com</t>
  </si>
  <si>
    <t>Hickman, Spence and Ferrell</t>
  </si>
  <si>
    <t>christophermata@hotmail.com</t>
  </si>
  <si>
    <t>Paul-Richardson</t>
  </si>
  <si>
    <t>mark25@gmail.com</t>
  </si>
  <si>
    <t>Kidd Group</t>
  </si>
  <si>
    <t>mary30@hotmail.com</t>
  </si>
  <si>
    <t>Walker Group</t>
  </si>
  <si>
    <t>jessicabradley@hotmail.com</t>
  </si>
  <si>
    <t>Bryant, Frost and Jones</t>
  </si>
  <si>
    <t>mary34@gmail.com</t>
  </si>
  <si>
    <t>Fuller, Richardson and Lopez</t>
  </si>
  <si>
    <t>jamie88@gmail.com</t>
  </si>
  <si>
    <t>Cardenas, Knight and Gray</t>
  </si>
  <si>
    <t>Merchant navy officer</t>
  </si>
  <si>
    <t>kristindavis@yahoo.com</t>
  </si>
  <si>
    <t>Ali, Smith and Bishop</t>
  </si>
  <si>
    <t>johnsonellen@gmail.com</t>
  </si>
  <si>
    <t>Schroeder and Sons</t>
  </si>
  <si>
    <t>Ranger/warden</t>
  </si>
  <si>
    <t>nguyenlaura@gmail.com</t>
  </si>
  <si>
    <t>Woods, Bryan and White</t>
  </si>
  <si>
    <t>suzanne18@yahoo.com</t>
  </si>
  <si>
    <t>Davenport-Green</t>
  </si>
  <si>
    <t>hwilliams@gmail.com</t>
  </si>
  <si>
    <t>Rivera Group</t>
  </si>
  <si>
    <t>jenna92@hotmail.com</t>
  </si>
  <si>
    <t>Harrington, Owens and Mcclure</t>
  </si>
  <si>
    <t>acampbell@hotmail.com</t>
  </si>
  <si>
    <t>Miller-Jordan</t>
  </si>
  <si>
    <t>garciakristen@gmail.com</t>
  </si>
  <si>
    <t>Sutton PLC</t>
  </si>
  <si>
    <t>joshuaherrera@gmail.com</t>
  </si>
  <si>
    <t>Taylor-Saunders</t>
  </si>
  <si>
    <t>qtaylor@hotmail.com</t>
  </si>
  <si>
    <t>Bailey, Hernandez and Lucas</t>
  </si>
  <si>
    <t>gserrano@gmail.com</t>
  </si>
  <si>
    <t>Flores-Mayer</t>
  </si>
  <si>
    <t>christopherherrera@yahoo.com</t>
  </si>
  <si>
    <t>Chartered accountant</t>
  </si>
  <si>
    <t>kimberlyavila@yahoo.com</t>
  </si>
  <si>
    <t>Ward, Vaughn and Rose</t>
  </si>
  <si>
    <t>Baker PLC</t>
  </si>
  <si>
    <t>david53@yahoo.com</t>
  </si>
  <si>
    <t>Robinson, Jones and Hancock</t>
  </si>
  <si>
    <t>fpetersen@hotmail.com</t>
  </si>
  <si>
    <t>West, Tran and Moore</t>
  </si>
  <si>
    <t>cowanalyssa@gmail.com</t>
  </si>
  <si>
    <t>Martinez-Mcneil</t>
  </si>
  <si>
    <t>rebekah23@yahoo.com</t>
  </si>
  <si>
    <t>Myers LLC</t>
  </si>
  <si>
    <t>angelicahernandez@gmail.com</t>
  </si>
  <si>
    <t>Dyer PLC</t>
  </si>
  <si>
    <t>rjohnson@gmail.com</t>
  </si>
  <si>
    <t>Long, Banks and Charles</t>
  </si>
  <si>
    <t>petergray@yahoo.com</t>
  </si>
  <si>
    <t>Carter Inc</t>
  </si>
  <si>
    <t>jasonruiz@hotmail.com</t>
  </si>
  <si>
    <t>Williams, Fernandez and Zimmerman</t>
  </si>
  <si>
    <t>xwalker@hotmail.com</t>
  </si>
  <si>
    <t>Designer, fashion/clothing</t>
  </si>
  <si>
    <t>danielle88@hotmail.com</t>
  </si>
  <si>
    <t>Erickson-Moran</t>
  </si>
  <si>
    <t>qcarlson@gmail.com</t>
  </si>
  <si>
    <t>Cantu-Dominguez</t>
  </si>
  <si>
    <t>heathermosley@gmail.com</t>
  </si>
  <si>
    <t>Wilkinson, Jones and Mills</t>
  </si>
  <si>
    <t>wilkersonjerry@hotmail.com</t>
  </si>
  <si>
    <t>Booth-Diaz</t>
  </si>
  <si>
    <t>garciakenneth@gmail.com</t>
  </si>
  <si>
    <t>Harris, Wells and Mason</t>
  </si>
  <si>
    <t>davisruth@yahoo.com</t>
  </si>
  <si>
    <t>Cooper-Garcia</t>
  </si>
  <si>
    <t>Engineer, electrical</t>
  </si>
  <si>
    <t>mark99@hotmail.com</t>
  </si>
  <si>
    <t>Potts, Frank and Bishop</t>
  </si>
  <si>
    <t>zachary26@yahoo.com</t>
  </si>
  <si>
    <t>Beasley-Gonzalez</t>
  </si>
  <si>
    <t>christopher40@gmail.com</t>
  </si>
  <si>
    <t>Clarke-Larsen</t>
  </si>
  <si>
    <t>vincent12@hotmail.com</t>
  </si>
  <si>
    <t>Hartman-Williamson</t>
  </si>
  <si>
    <t>sking@gmail.com</t>
  </si>
  <si>
    <t>nrodgers@gmail.com</t>
  </si>
  <si>
    <t>Rodriguez-Williamson</t>
  </si>
  <si>
    <t>oweber@gmail.com</t>
  </si>
  <si>
    <t>Tran-Duncan</t>
  </si>
  <si>
    <t>larsonchristopher@hotmail.com</t>
  </si>
  <si>
    <t>Carroll and Sons</t>
  </si>
  <si>
    <t>Technical sales engineer</t>
  </si>
  <si>
    <t>jamescook@gmail.com</t>
  </si>
  <si>
    <t>Bass Ltd</t>
  </si>
  <si>
    <t>hhughes@hotmail.com</t>
  </si>
  <si>
    <t>Bush, Martinez and Chan</t>
  </si>
  <si>
    <t>Administrator, local government</t>
  </si>
  <si>
    <t>sherristewart@yahoo.com</t>
  </si>
  <si>
    <t>Publishing copy</t>
  </si>
  <si>
    <t>trevorklein@hotmail.com</t>
  </si>
  <si>
    <t>Casey, Robinson and Wilson</t>
  </si>
  <si>
    <t>youngjohn@yahoo.com</t>
  </si>
  <si>
    <t>Grant LLC</t>
  </si>
  <si>
    <t>bethcardenas@hotmail.com</t>
  </si>
  <si>
    <t>Buckley-Williams</t>
  </si>
  <si>
    <t>qblair@hotmail.com</t>
  </si>
  <si>
    <t>Jensen Inc</t>
  </si>
  <si>
    <t>george32@hotmail.com</t>
  </si>
  <si>
    <t>Thomas, Olson and Hester</t>
  </si>
  <si>
    <t>nhunter@gmail.com</t>
  </si>
  <si>
    <t>Burke-Potter</t>
  </si>
  <si>
    <t>cynthia23@gmail.com</t>
  </si>
  <si>
    <t>Griffin and Sons</t>
  </si>
  <si>
    <t>bakerjames@hotmail.com</t>
  </si>
  <si>
    <t>Scott, Thompson and Adams</t>
  </si>
  <si>
    <t>audreyrusso@hotmail.com</t>
  </si>
  <si>
    <t>Swanson, Baker and Bowers</t>
  </si>
  <si>
    <t>katherinethompson@yahoo.com</t>
  </si>
  <si>
    <t>Davis PLC</t>
  </si>
  <si>
    <t>joshua82@yahoo.com</t>
  </si>
  <si>
    <t>Spence and Sons</t>
  </si>
  <si>
    <t>harveybradley@gmail.com</t>
  </si>
  <si>
    <t>Lopez-Ward</t>
  </si>
  <si>
    <t>trujillostacey@yahoo.com</t>
  </si>
  <si>
    <t>Simmons, Johnson and Bowman</t>
  </si>
  <si>
    <t>garciatracy@yahoo.com</t>
  </si>
  <si>
    <t>Brown, Nelson and Lutz</t>
  </si>
  <si>
    <t>ghutchinson@gmail.com</t>
  </si>
  <si>
    <t>Luna-Sanchez</t>
  </si>
  <si>
    <t>estewart@gmail.com</t>
  </si>
  <si>
    <t>Martinez, Smith and Lynch</t>
  </si>
  <si>
    <t>wwhite@yahoo.com</t>
  </si>
  <si>
    <t>Hunt-Carlson</t>
  </si>
  <si>
    <t>donaldalexander@hotmail.com</t>
  </si>
  <si>
    <t>Martin-Gray</t>
  </si>
  <si>
    <t>mariagreen@yahoo.com</t>
  </si>
  <si>
    <t>Bishop Ltd</t>
  </si>
  <si>
    <t>riveralaurie@gmail.com</t>
  </si>
  <si>
    <t>Richards PLC</t>
  </si>
  <si>
    <t>Newspaper journalist</t>
  </si>
  <si>
    <t>dawnbrown@yahoo.com</t>
  </si>
  <si>
    <t>Alexander PLC</t>
  </si>
  <si>
    <t>sarah90@yahoo.com</t>
  </si>
  <si>
    <t>Velasquez-Thompson</t>
  </si>
  <si>
    <t>Writer</t>
  </si>
  <si>
    <t>gmiller@yahoo.com</t>
  </si>
  <si>
    <t>Stanton, Lopez and Weeks</t>
  </si>
  <si>
    <t>nhudson@yahoo.com</t>
  </si>
  <si>
    <t>Sandoval, Hall and Lloyd</t>
  </si>
  <si>
    <t>vbishop@gmail.com</t>
  </si>
  <si>
    <t>Bell, Herrera and Higgins</t>
  </si>
  <si>
    <t>nboyd@gmail.com</t>
  </si>
  <si>
    <t>Sanford-Tyler</t>
  </si>
  <si>
    <t>Race relations officer</t>
  </si>
  <si>
    <t>schaeferanna@yahoo.com</t>
  </si>
  <si>
    <t>Obrien, Ortiz and Cruz</t>
  </si>
  <si>
    <t>holmeslarry@yahoo.com</t>
  </si>
  <si>
    <t>Page, Berry and Waters</t>
  </si>
  <si>
    <t>garnerdeanna@gmail.com</t>
  </si>
  <si>
    <t>Bowman LLC</t>
  </si>
  <si>
    <t>nixoncynthia@hotmail.com</t>
  </si>
  <si>
    <t>Bailey-Lopez</t>
  </si>
  <si>
    <t>jessicasmith@hotmail.com</t>
  </si>
  <si>
    <t>Greene, Porter and Bailey</t>
  </si>
  <si>
    <t>daniellekaufman@hotmail.com</t>
  </si>
  <si>
    <t>Williams-Rangel</t>
  </si>
  <si>
    <t>walkererin@hotmail.com</t>
  </si>
  <si>
    <t>Collins-Martinez</t>
  </si>
  <si>
    <t>robertskimberly@yahoo.com</t>
  </si>
  <si>
    <t>Smith-Howard</t>
  </si>
  <si>
    <t>isanchez@hotmail.com</t>
  </si>
  <si>
    <t>Washington, Lowe and Barrett</t>
  </si>
  <si>
    <t>morganjohn@hotmail.com</t>
  </si>
  <si>
    <t>Conway, Davis and Riley</t>
  </si>
  <si>
    <t>shortchristina@hotmail.com</t>
  </si>
  <si>
    <t>Rose, Anderson and Graham</t>
  </si>
  <si>
    <t>Conservation officer, historic buildings</t>
  </si>
  <si>
    <t>falvarez@hotmail.com</t>
  </si>
  <si>
    <t>Salazar Inc</t>
  </si>
  <si>
    <t>garyherrera@gmail.com</t>
  </si>
  <si>
    <t>Vincent Inc</t>
  </si>
  <si>
    <t>josephtravis@yahoo.com</t>
  </si>
  <si>
    <t>Figueroa Group</t>
  </si>
  <si>
    <t>ktaylor@gmail.com</t>
  </si>
  <si>
    <t>Warren Group</t>
  </si>
  <si>
    <t>briangraves@gmail.com</t>
  </si>
  <si>
    <t>Thomas-Fry</t>
  </si>
  <si>
    <t>kayla52@yahoo.com</t>
  </si>
  <si>
    <t>Copeland and Sons</t>
  </si>
  <si>
    <t>christopher99@yahoo.com</t>
  </si>
  <si>
    <t>Robbins, Park and Jones</t>
  </si>
  <si>
    <t>alexis61@yahoo.com</t>
  </si>
  <si>
    <t>Morris, Kramer and Hill</t>
  </si>
  <si>
    <t>evansmiranda@gmail.com</t>
  </si>
  <si>
    <t>Parker Inc</t>
  </si>
  <si>
    <t>carolsmith@gmail.com</t>
  </si>
  <si>
    <t>Lawrence, Baldwin and Crosby</t>
  </si>
  <si>
    <t>cookmichael@hotmail.com</t>
  </si>
  <si>
    <t>Pacheco, Greer and Phillips</t>
  </si>
  <si>
    <t>rbaker@hotmail.com</t>
  </si>
  <si>
    <t>Hicks and Sons</t>
  </si>
  <si>
    <t>Anderson, Perez and Potts</t>
  </si>
  <si>
    <t>Catering manager</t>
  </si>
  <si>
    <t>guyjackson@yahoo.com</t>
  </si>
  <si>
    <t>Morrow PLC</t>
  </si>
  <si>
    <t>omurphy@yahoo.com</t>
  </si>
  <si>
    <t>Tanner-Howard</t>
  </si>
  <si>
    <t>katrinacoleman@hotmail.com</t>
  </si>
  <si>
    <t>Hill, Lawrence and Davis</t>
  </si>
  <si>
    <t>wagnerdavid@gmail.com</t>
  </si>
  <si>
    <t>Reeves Ltd</t>
  </si>
  <si>
    <t>stephenclarke@hotmail.com</t>
  </si>
  <si>
    <t>Wells-Mendoza</t>
  </si>
  <si>
    <t>flynnhannah@hotmail.com</t>
  </si>
  <si>
    <t>patrick10@gmail.com</t>
  </si>
  <si>
    <t>Dodson Ltd</t>
  </si>
  <si>
    <t>katrina93@hotmail.com</t>
  </si>
  <si>
    <t>Byrd and Sons</t>
  </si>
  <si>
    <t>Television/film/video producer</t>
  </si>
  <si>
    <t>shanecowan@gmail.com</t>
  </si>
  <si>
    <t>Murphy, Vazquez and Allen</t>
  </si>
  <si>
    <t>byrdsamantha@yahoo.com</t>
  </si>
  <si>
    <t>Flores Inc</t>
  </si>
  <si>
    <t>Intelligence analyst</t>
  </si>
  <si>
    <t>gouldsusan@yahoo.com</t>
  </si>
  <si>
    <t>Lawrence-Marks</t>
  </si>
  <si>
    <t>joseph40@gmail.com</t>
  </si>
  <si>
    <t>Fields-Edwards</t>
  </si>
  <si>
    <t>ecraig@gmail.com</t>
  </si>
  <si>
    <t>Schneider-Scott</t>
  </si>
  <si>
    <t>crosspeter@gmail.com</t>
  </si>
  <si>
    <t>Young, Sanchez and Hernandez</t>
  </si>
  <si>
    <t>Lee and Sons</t>
  </si>
  <si>
    <t>franklineric@yahoo.com</t>
  </si>
  <si>
    <t>Miller-Simpson</t>
  </si>
  <si>
    <t>usmith@gmail.com</t>
  </si>
  <si>
    <t>Dixon-Mcclure</t>
  </si>
  <si>
    <t>rhines@yahoo.com</t>
  </si>
  <si>
    <t>Rivas Ltd</t>
  </si>
  <si>
    <t>Scientist, physiological</t>
  </si>
  <si>
    <t>hutchinsonmckenzie@gmail.com</t>
  </si>
  <si>
    <t>Gould-Wilson</t>
  </si>
  <si>
    <t>catherinecruz@hotmail.com</t>
  </si>
  <si>
    <t>Mann-Murphy</t>
  </si>
  <si>
    <t>pittsjared@hotmail.com</t>
  </si>
  <si>
    <t>Williams, Robinson and Villegas</t>
  </si>
  <si>
    <t>wsteele@hotmail.com</t>
  </si>
  <si>
    <t>Rosales Ltd</t>
  </si>
  <si>
    <t>randallrichardson@gmail.com</t>
  </si>
  <si>
    <t>lisadavis@gmail.com</t>
  </si>
  <si>
    <t>Becker, Estrada and Miller</t>
  </si>
  <si>
    <t>codyscott@hotmail.com</t>
  </si>
  <si>
    <t>Pierce, Bryant and Blevins</t>
  </si>
  <si>
    <t>rachelmarsh@hotmail.com</t>
  </si>
  <si>
    <t>Fletcher-Cunningham</t>
  </si>
  <si>
    <t>Camera operator</t>
  </si>
  <si>
    <t>estout@hotmail.com</t>
  </si>
  <si>
    <t>Energy manager</t>
  </si>
  <si>
    <t>woodwardtracey@gmail.com</t>
  </si>
  <si>
    <t>Baker-Williams</t>
  </si>
  <si>
    <t>Clinical cytogeneticist</t>
  </si>
  <si>
    <t>vincent69@yahoo.com</t>
  </si>
  <si>
    <t>Flores-Hernandez</t>
  </si>
  <si>
    <t>alice87@gmail.com</t>
  </si>
  <si>
    <t>Pope-Reid</t>
  </si>
  <si>
    <t>georgemia@gmail.com</t>
  </si>
  <si>
    <t>Baker Inc</t>
  </si>
  <si>
    <t>lisa98@gmail.com</t>
  </si>
  <si>
    <t>Ferguson-Hansen</t>
  </si>
  <si>
    <t>rebeccaallen@gmail.com</t>
  </si>
  <si>
    <t>Kennedy, Parker and Fitzgerald</t>
  </si>
  <si>
    <t>TEFL teacher</t>
  </si>
  <si>
    <t>mmcknight@yahoo.com</t>
  </si>
  <si>
    <t>Mcdonald Group</t>
  </si>
  <si>
    <t>jillwatts@gmail.com</t>
  </si>
  <si>
    <t>Smith, Matthews and Robinson</t>
  </si>
  <si>
    <t>brownricardo@yahoo.com</t>
  </si>
  <si>
    <t>Galvan-Campbell</t>
  </si>
  <si>
    <t>Health service manager</t>
  </si>
  <si>
    <t>scott69@hotmail.com</t>
  </si>
  <si>
    <t>Cross, Chapman and Harris</t>
  </si>
  <si>
    <t>snguyen@hotmail.com</t>
  </si>
  <si>
    <t>Perkins-King</t>
  </si>
  <si>
    <t>shannonholly@gmail.com</t>
  </si>
  <si>
    <t>Morales-Harrell</t>
  </si>
  <si>
    <t>peterperez@hotmail.com</t>
  </si>
  <si>
    <t>Pena PLC</t>
  </si>
  <si>
    <t>pettyandrew@gmail.com</t>
  </si>
  <si>
    <t>Brown-Smith</t>
  </si>
  <si>
    <t>spencereugene@yahoo.com</t>
  </si>
  <si>
    <t>Welch Inc</t>
  </si>
  <si>
    <t>tfrey@hotmail.com</t>
  </si>
  <si>
    <t>Santana PLC</t>
  </si>
  <si>
    <t>Designer, blown glass/stained glass</t>
  </si>
  <si>
    <t>shutchinson@yahoo.com</t>
  </si>
  <si>
    <t>Lewis-Cohen</t>
  </si>
  <si>
    <t>Advice worker</t>
  </si>
  <si>
    <t>shuang@gmail.com</t>
  </si>
  <si>
    <t>Jones Inc</t>
  </si>
  <si>
    <t>bookerdawn@hotmail.com</t>
  </si>
  <si>
    <t>Reid, Evans and Hawkins</t>
  </si>
  <si>
    <t>nortoncindy@gmail.com</t>
  </si>
  <si>
    <t>Castaneda, Luna and Gregory</t>
  </si>
  <si>
    <t>Hardin PLC</t>
  </si>
  <si>
    <t>johnsonandrea@gmail.com</t>
  </si>
  <si>
    <t>Mcdowell, Smith and Barnes</t>
  </si>
  <si>
    <t>saundersmichele@yahoo.com</t>
  </si>
  <si>
    <t>Smith, Gould and Diaz</t>
  </si>
  <si>
    <t>thomashill@yahoo.com</t>
  </si>
  <si>
    <t>Davidson-Flores</t>
  </si>
  <si>
    <t>sara30@yahoo.com</t>
  </si>
  <si>
    <t>Cain-Lang</t>
  </si>
  <si>
    <t>joseph03@hotmail.com</t>
  </si>
  <si>
    <t>Lindsey-Taylor</t>
  </si>
  <si>
    <t>melissaarnold@gmail.com</t>
  </si>
  <si>
    <t>Ali Group</t>
  </si>
  <si>
    <t>ccortez@gmail.com</t>
  </si>
  <si>
    <t>lisawilliams@yahoo.com</t>
  </si>
  <si>
    <t>Duncan-Lowe</t>
  </si>
  <si>
    <t>luis26@gmail.com</t>
  </si>
  <si>
    <t>Jefferson Ltd</t>
  </si>
  <si>
    <t>amber10@hotmail.com</t>
  </si>
  <si>
    <t>Gonzalez, Matthews and Owens</t>
  </si>
  <si>
    <t>ukeith@yahoo.com</t>
  </si>
  <si>
    <t>Blackwell, Hogan and Mendez</t>
  </si>
  <si>
    <t>Audiological scientist</t>
  </si>
  <si>
    <t>estokes@gmail.com</t>
  </si>
  <si>
    <t>Foster-Hartman</t>
  </si>
  <si>
    <t>Travel agency manager</t>
  </si>
  <si>
    <t>iwatson@yahoo.com</t>
  </si>
  <si>
    <t>Meyers, Armstrong and Deleon</t>
  </si>
  <si>
    <t>debbie87@gmail.com</t>
  </si>
  <si>
    <t>Frazier-Guerra</t>
  </si>
  <si>
    <t>scottjoseph@yahoo.com</t>
  </si>
  <si>
    <t>IT technical support officer</t>
  </si>
  <si>
    <t>uprince@gmail.com</t>
  </si>
  <si>
    <t>Sullivan-Rodriguez</t>
  </si>
  <si>
    <t>michaelarnold@yahoo.com</t>
  </si>
  <si>
    <t>Owen LLC</t>
  </si>
  <si>
    <t>jeremytravis@hotmail.com</t>
  </si>
  <si>
    <t>Clark-Cook</t>
  </si>
  <si>
    <t>Pharmacologist</t>
  </si>
  <si>
    <t>katherinegregory@hotmail.com</t>
  </si>
  <si>
    <t>Sullivan, Stephens and Ryan</t>
  </si>
  <si>
    <t>Waste management officer</t>
  </si>
  <si>
    <t>hancockgregory@gmail.com</t>
  </si>
  <si>
    <t>Martin PLC</t>
  </si>
  <si>
    <t>juliecooper@yahoo.com</t>
  </si>
  <si>
    <t>Clark-Dunlap</t>
  </si>
  <si>
    <t>pmorgan@yahoo.com</t>
  </si>
  <si>
    <t>Wolfe LLC</t>
  </si>
  <si>
    <t>ggonzalez@hotmail.com</t>
  </si>
  <si>
    <t>Walls, Burke and Herrera</t>
  </si>
  <si>
    <t>ian48@yahoo.com</t>
  </si>
  <si>
    <t>Scott-Austin</t>
  </si>
  <si>
    <t>samantha55@yahoo.com</t>
  </si>
  <si>
    <t>Bishop Inc</t>
  </si>
  <si>
    <t>schwartzchristian@yahoo.com</t>
  </si>
  <si>
    <t>Hammond-Jacobs</t>
  </si>
  <si>
    <t>rsimmons@hotmail.com</t>
  </si>
  <si>
    <t>Roberts-Mills</t>
  </si>
  <si>
    <t>pjordan@gmail.com</t>
  </si>
  <si>
    <t>Andrews-Patterson</t>
  </si>
  <si>
    <t>Ecologist</t>
  </si>
  <si>
    <t>Pope, Richardson and Harris</t>
  </si>
  <si>
    <t>pamorozco@yahoo.com</t>
  </si>
  <si>
    <t>Fuller-Scott</t>
  </si>
  <si>
    <t>alvarezjerry@hotmail.com</t>
  </si>
  <si>
    <t>Watson PLC</t>
  </si>
  <si>
    <t>kcampos@hotmail.com</t>
  </si>
  <si>
    <t>Mack-Willis</t>
  </si>
  <si>
    <t>david49@yahoo.com</t>
  </si>
  <si>
    <t>Anderson, Hunter and Hayes</t>
  </si>
  <si>
    <t>kmiller@yahoo.com</t>
  </si>
  <si>
    <t>Weiss Inc</t>
  </si>
  <si>
    <t>thomaslarson@hotmail.com</t>
  </si>
  <si>
    <t>Lawrence-Li</t>
  </si>
  <si>
    <t>Actuary</t>
  </si>
  <si>
    <t>allison57@yahoo.com</t>
  </si>
  <si>
    <t>Ortega-Brewer</t>
  </si>
  <si>
    <t>nhopkins@gmail.com</t>
  </si>
  <si>
    <t>Davis, Thornton and Heath</t>
  </si>
  <si>
    <t>Print production planner</t>
  </si>
  <si>
    <t>melissa99@yahoo.com</t>
  </si>
  <si>
    <t>Rodriguez Ltd</t>
  </si>
  <si>
    <t>vwoodward@hotmail.com</t>
  </si>
  <si>
    <t>Morris PLC</t>
  </si>
  <si>
    <t>rodriguezthomas@yahoo.com</t>
  </si>
  <si>
    <t>Miller, Riley and Armstrong</t>
  </si>
  <si>
    <t>zfowler@yahoo.com</t>
  </si>
  <si>
    <t>Martin, Patel and Parsons</t>
  </si>
  <si>
    <t>simsgregory@hotmail.com</t>
  </si>
  <si>
    <t>Singh and Sons</t>
  </si>
  <si>
    <t>holtcarol@yahoo.com</t>
  </si>
  <si>
    <t>Rivera, Walker and Andersen</t>
  </si>
  <si>
    <t>millershelley@hotmail.com</t>
  </si>
  <si>
    <t>Arnold, Benson and Murray</t>
  </si>
  <si>
    <t>tlawrence@gmail.com</t>
  </si>
  <si>
    <t>Walker LLC</t>
  </si>
  <si>
    <t>ehicks@yahoo.com</t>
  </si>
  <si>
    <t>Brown-Lang</t>
  </si>
  <si>
    <t>cjimenez@gmail.com</t>
  </si>
  <si>
    <t>Russell, Castro and Bailey</t>
  </si>
  <si>
    <t>xnorton@yahoo.com</t>
  </si>
  <si>
    <t>Keith-Walker</t>
  </si>
  <si>
    <t>robertsnicole@yahoo.com</t>
  </si>
  <si>
    <t>Wallace, Dougherty and Boyd</t>
  </si>
  <si>
    <t>james19@gmail.com</t>
  </si>
  <si>
    <t>Young LLC</t>
  </si>
  <si>
    <t>larsonaustin@hotmail.com</t>
  </si>
  <si>
    <t>Watson-Chandler</t>
  </si>
  <si>
    <t>ehughes@gmail.com</t>
  </si>
  <si>
    <t>Gates, Diaz and Owen</t>
  </si>
  <si>
    <t>danielandrews@gmail.com</t>
  </si>
  <si>
    <t>diazchristine@yahoo.com</t>
  </si>
  <si>
    <t>Kent Group</t>
  </si>
  <si>
    <t>Psychologist, occupational</t>
  </si>
  <si>
    <t>phenry@yahoo.com</t>
  </si>
  <si>
    <t>Allen, Campbell and Young</t>
  </si>
  <si>
    <t>taylorjohnson@gmail.com</t>
  </si>
  <si>
    <t>Holt and Sons</t>
  </si>
  <si>
    <t>kmeadows@gmail.com</t>
  </si>
  <si>
    <t>Bryant-Gutierrez</t>
  </si>
  <si>
    <t>brooksbecky@gmail.com</t>
  </si>
  <si>
    <t>Carr LLC</t>
  </si>
  <si>
    <t>wattslucas@hotmail.com</t>
  </si>
  <si>
    <t>Ross and Sons</t>
  </si>
  <si>
    <t>clarkmegan@gmail.com</t>
  </si>
  <si>
    <t>Espinoza, Lee and Becker</t>
  </si>
  <si>
    <t>sanchezrichard@hotmail.com</t>
  </si>
  <si>
    <t>Cook LLC</t>
  </si>
  <si>
    <t>chad58@hotmail.com</t>
  </si>
  <si>
    <t>jared92@gmail.com</t>
  </si>
  <si>
    <t>Mckenzie, Howard and Liu</t>
  </si>
  <si>
    <t>angela39@gmail.com</t>
  </si>
  <si>
    <t>Johnson, Moreno and Pham</t>
  </si>
  <si>
    <t>felicia96@yahoo.com</t>
  </si>
  <si>
    <t>Trevino-Andrade</t>
  </si>
  <si>
    <t>susanrice@gmail.com</t>
  </si>
  <si>
    <t>fostertroy@gmail.com</t>
  </si>
  <si>
    <t>Mcfarland Inc</t>
  </si>
  <si>
    <t>Private music teacher</t>
  </si>
  <si>
    <t>wrightjoseph@yahoo.com</t>
  </si>
  <si>
    <t>Ochoa, Chapman and Sims</t>
  </si>
  <si>
    <t>shawnfletcher@yahoo.com</t>
  </si>
  <si>
    <t>Shea Group</t>
  </si>
  <si>
    <t>raymondmanning@hotmail.com</t>
  </si>
  <si>
    <t>Crawford-Anderson</t>
  </si>
  <si>
    <t>tommygarza@yahoo.com</t>
  </si>
  <si>
    <t>Floyd-Wade</t>
  </si>
  <si>
    <t>randalldavidson@gmail.com</t>
  </si>
  <si>
    <t>dannynorman@gmail.com</t>
  </si>
  <si>
    <t>Martinez, Taylor and Anthony</t>
  </si>
  <si>
    <t>Equities trader</t>
  </si>
  <si>
    <t>khenry@hotmail.com</t>
  </si>
  <si>
    <t>Gibbs, Chavez and Yates</t>
  </si>
  <si>
    <t>jshort@hotmail.com</t>
  </si>
  <si>
    <t>Black-Turner</t>
  </si>
  <si>
    <t>madisonrichardson@yahoo.com</t>
  </si>
  <si>
    <t>Odom, White and Rodriguez</t>
  </si>
  <si>
    <t>zlopez@gmail.com</t>
  </si>
  <si>
    <t>Anderson Group</t>
  </si>
  <si>
    <t>Civil engineer, consulting</t>
  </si>
  <si>
    <t>wandaharrison@hotmail.com</t>
  </si>
  <si>
    <t>Howe, Robertson and Ruiz</t>
  </si>
  <si>
    <t>georgemann@yahoo.com</t>
  </si>
  <si>
    <t>Parker-Nelson</t>
  </si>
  <si>
    <t>Doctor, hospital</t>
  </si>
  <si>
    <t>tara40@yahoo.com</t>
  </si>
  <si>
    <t>Davis, Burns and Stone</t>
  </si>
  <si>
    <t>vazquezkelly@hotmail.com</t>
  </si>
  <si>
    <t>Reed, Jones and Baker</t>
  </si>
  <si>
    <t>andrewflores@hotmail.com</t>
  </si>
  <si>
    <t>Lee, Frank and Rose</t>
  </si>
  <si>
    <t>mfletcher@gmail.com</t>
  </si>
  <si>
    <t>Garcia, Mccullough and Reed</t>
  </si>
  <si>
    <t>ginachen@gmail.com</t>
  </si>
  <si>
    <t>Osborne-Donovan</t>
  </si>
  <si>
    <t>moorechristopher@yahoo.com</t>
  </si>
  <si>
    <t>whernandez@gmail.com</t>
  </si>
  <si>
    <t>Campos Inc</t>
  </si>
  <si>
    <t>christiangriffin@hotmail.com</t>
  </si>
  <si>
    <t>Frank-Smith</t>
  </si>
  <si>
    <t>wbell@hotmail.com</t>
  </si>
  <si>
    <t>Osborne-Vaughn</t>
  </si>
  <si>
    <t>tleach@hotmail.com</t>
  </si>
  <si>
    <t>Bell, Spears and Klein</t>
  </si>
  <si>
    <t>jonathon03@gmail.com</t>
  </si>
  <si>
    <t>Barrera, Grant and Gray</t>
  </si>
  <si>
    <t>Oncologist</t>
  </si>
  <si>
    <t>hlogan@gmail.com</t>
  </si>
  <si>
    <t>gbrown@yahoo.com</t>
  </si>
  <si>
    <t>Vega Inc</t>
  </si>
  <si>
    <t>lshepard@hotmail.com</t>
  </si>
  <si>
    <t>Brooks LLC</t>
  </si>
  <si>
    <t>Therapist, sports</t>
  </si>
  <si>
    <t>williammiller@yahoo.com</t>
  </si>
  <si>
    <t>Powell, Stone and Hanson</t>
  </si>
  <si>
    <t>drichard@hotmail.com</t>
  </si>
  <si>
    <t>Moore-Edwards</t>
  </si>
  <si>
    <t>ycolon@hotmail.com</t>
  </si>
  <si>
    <t>Atkinson Group</t>
  </si>
  <si>
    <t>Programmer, multimedia</t>
  </si>
  <si>
    <t>frederickfisher@gmail.com</t>
  </si>
  <si>
    <t>Meyer Group</t>
  </si>
  <si>
    <t>Orthoptist</t>
  </si>
  <si>
    <t>quinnalex@yahoo.com</t>
  </si>
  <si>
    <t>Mcdonald, Frank and Roman</t>
  </si>
  <si>
    <t>mary67@hotmail.com</t>
  </si>
  <si>
    <t>Matthews Ltd</t>
  </si>
  <si>
    <t>jon45@gmail.com</t>
  </si>
  <si>
    <t>Rogers, Deleon and Holt</t>
  </si>
  <si>
    <t>Purchasing manager</t>
  </si>
  <si>
    <t>davidmcneil@hotmail.com</t>
  </si>
  <si>
    <t>Ray-Miller</t>
  </si>
  <si>
    <t>victoria63@hotmail.com</t>
  </si>
  <si>
    <t>Khan-Blair</t>
  </si>
  <si>
    <t>david68@gmail.com</t>
  </si>
  <si>
    <t>Walton PLC</t>
  </si>
  <si>
    <t>wilsontina@hotmail.com</t>
  </si>
  <si>
    <t>Taylor and Sons</t>
  </si>
  <si>
    <t>nross@gmail.com</t>
  </si>
  <si>
    <t>Cox Inc</t>
  </si>
  <si>
    <t>barbarahernandez@yahoo.com</t>
  </si>
  <si>
    <t>Martinez, Smith and Bradford</t>
  </si>
  <si>
    <t>benjamin86@yahoo.com</t>
  </si>
  <si>
    <t>Butler-Flores</t>
  </si>
  <si>
    <t>kellieharrison@gmail.com</t>
  </si>
  <si>
    <t>Golden, Phillips and Young</t>
  </si>
  <si>
    <t>williamsonjoshua@gmail.com</t>
  </si>
  <si>
    <t>Willis and Sons</t>
  </si>
  <si>
    <t>jenniferprice@yahoo.com</t>
  </si>
  <si>
    <t>Nichols Ltd</t>
  </si>
  <si>
    <t>Illustrator</t>
  </si>
  <si>
    <t>millerjane@gmail.com</t>
  </si>
  <si>
    <t>Moore, Martin and Rodriguez</t>
  </si>
  <si>
    <t>vleon@yahoo.com</t>
  </si>
  <si>
    <t>Wise-Marks</t>
  </si>
  <si>
    <t>amandahernandez@hotmail.com</t>
  </si>
  <si>
    <t>Mcfarland PLC</t>
  </si>
  <si>
    <t>thomaschris@hotmail.com</t>
  </si>
  <si>
    <t>Porter Group</t>
  </si>
  <si>
    <t>fmills@hotmail.com</t>
  </si>
  <si>
    <t>Elliott-Gonzalez</t>
  </si>
  <si>
    <t>Horticulturist, commercial</t>
  </si>
  <si>
    <t>aburns@yahoo.com</t>
  </si>
  <si>
    <t>Weiss-Barry</t>
  </si>
  <si>
    <t>debrapowell@yahoo.com</t>
  </si>
  <si>
    <t>Williams, Nguyen and Gill</t>
  </si>
  <si>
    <t>marqueznicole@yahoo.com</t>
  </si>
  <si>
    <t>Sanders, Ryan and Walker</t>
  </si>
  <si>
    <t>zgarcia@yahoo.com</t>
  </si>
  <si>
    <t>Johnson and Sons</t>
  </si>
  <si>
    <t>Chiropractor</t>
  </si>
  <si>
    <t>cooperheidi@hotmail.com</t>
  </si>
  <si>
    <t>Willis, Dennis and Krause</t>
  </si>
  <si>
    <t>hubercynthia@yahoo.com</t>
  </si>
  <si>
    <t>Gonzalez, Smith and Bell</t>
  </si>
  <si>
    <t>Senior tax professional/tax inspector</t>
  </si>
  <si>
    <t>wdominguez@yahoo.com</t>
  </si>
  <si>
    <t>James-Moore</t>
  </si>
  <si>
    <t>jacksontimothy@hotmail.com</t>
  </si>
  <si>
    <t>Clay, Silva and Meyer</t>
  </si>
  <si>
    <t>rhayes@hotmail.com</t>
  </si>
  <si>
    <t>Valdez, Hawkins and Collins</t>
  </si>
  <si>
    <t>trevormclaughlin@gmail.com</t>
  </si>
  <si>
    <t>Morgan-Valencia</t>
  </si>
  <si>
    <t>jcontreras@hotmail.com</t>
  </si>
  <si>
    <t>Barker, Mcgee and Martin</t>
  </si>
  <si>
    <t>keyalexis@hotmail.com</t>
  </si>
  <si>
    <t>Miller, Johns and Smith</t>
  </si>
  <si>
    <t>harristimothy@gmail.com</t>
  </si>
  <si>
    <t>Stewart-Pierce</t>
  </si>
  <si>
    <t>wharris@gmail.com</t>
  </si>
  <si>
    <t>Davidson, Brown and Reed</t>
  </si>
  <si>
    <t>gonzalezkristie@gmail.com</t>
  </si>
  <si>
    <t>Wilson and Sons</t>
  </si>
  <si>
    <t>randallking@yahoo.com</t>
  </si>
  <si>
    <t>Brooks, Parks and Butler</t>
  </si>
  <si>
    <t>pittsrachel@gmail.com</t>
  </si>
  <si>
    <t>Matthews-Salinas</t>
  </si>
  <si>
    <t>yfuentes@hotmail.com</t>
  </si>
  <si>
    <t>Rubio-Clark</t>
  </si>
  <si>
    <t>mwatson@gmail.com</t>
  </si>
  <si>
    <t>eric01@gmail.com</t>
  </si>
  <si>
    <t>Rollins Ltd</t>
  </si>
  <si>
    <t>anna91@gmail.com</t>
  </si>
  <si>
    <t>Carr-Green</t>
  </si>
  <si>
    <t>leslieharris@gmail.com</t>
  </si>
  <si>
    <t>Johnson-Garcia</t>
  </si>
  <si>
    <t>vcantrell@gmail.com</t>
  </si>
  <si>
    <t>Gross PLC</t>
  </si>
  <si>
    <t>wadams@yahoo.com</t>
  </si>
  <si>
    <t>Gomez Ltd</t>
  </si>
  <si>
    <t>michelevargas@gmail.com</t>
  </si>
  <si>
    <t>Bray-Garrett</t>
  </si>
  <si>
    <t>Public relations account executive</t>
  </si>
  <si>
    <t>meredithhumphrey@hotmail.com</t>
  </si>
  <si>
    <t>Rice-Friedman</t>
  </si>
  <si>
    <t>mariokeller@gmail.com</t>
  </si>
  <si>
    <t>Hamilton-Conley</t>
  </si>
  <si>
    <t>tracywilson@gmail.com</t>
  </si>
  <si>
    <t>Wheeler Group</t>
  </si>
  <si>
    <t>irivera@hotmail.com</t>
  </si>
  <si>
    <t>Smith PLC</t>
  </si>
  <si>
    <t>Naval architect</t>
  </si>
  <si>
    <t>smithlaura@hotmail.com</t>
  </si>
  <si>
    <t>Ramirez PLC</t>
  </si>
  <si>
    <t>jesus89@yahoo.com</t>
  </si>
  <si>
    <t>Galvan Ltd</t>
  </si>
  <si>
    <t>austinsloan@yahoo.com</t>
  </si>
  <si>
    <t>Hill, Williams and Reid</t>
  </si>
  <si>
    <t>sschwartz@gmail.com</t>
  </si>
  <si>
    <t>Pierce, Mckee and Haney</t>
  </si>
  <si>
    <t>xvalentine@yahoo.com</t>
  </si>
  <si>
    <t>Cannon, Alexander and Wong</t>
  </si>
  <si>
    <t>rickylee@gmail.com</t>
  </si>
  <si>
    <t>Anderson and Sons</t>
  </si>
  <si>
    <t>Chartered certified accountant</t>
  </si>
  <si>
    <t>derek29@hotmail.com</t>
  </si>
  <si>
    <t>bryantgerald@hotmail.com</t>
  </si>
  <si>
    <t>Stokes, Wilson and Reynolds</t>
  </si>
  <si>
    <t>dylanmarks@hotmail.com</t>
  </si>
  <si>
    <t>Richard-Figueroa</t>
  </si>
  <si>
    <t>kayla39@yahoo.com</t>
  </si>
  <si>
    <t>Fischer-Ibarra</t>
  </si>
  <si>
    <t>jamesthompson@hotmail.com</t>
  </si>
  <si>
    <t>Campbell and Sons</t>
  </si>
  <si>
    <t>troy15@gmail.com</t>
  </si>
  <si>
    <t>Brooks, Patton and Johnson</t>
  </si>
  <si>
    <t>rcampos@hotmail.com</t>
  </si>
  <si>
    <t>Hernandez and Sons</t>
  </si>
  <si>
    <t>bjohnson@yahoo.com</t>
  </si>
  <si>
    <t>Beck Group</t>
  </si>
  <si>
    <t>jonathan65@hotmail.com</t>
  </si>
  <si>
    <t>Smith-Mills</t>
  </si>
  <si>
    <t>kimberly82@hotmail.com</t>
  </si>
  <si>
    <t>Hubbard and Sons</t>
  </si>
  <si>
    <t>Engineer, control and instrumentation</t>
  </si>
  <si>
    <t>hannahgreen@yahoo.com</t>
  </si>
  <si>
    <t>Sanchez LLC</t>
  </si>
  <si>
    <t>Legal secretary</t>
  </si>
  <si>
    <t>davismegan@gmail.com</t>
  </si>
  <si>
    <t>Baker, Knapp and Long</t>
  </si>
  <si>
    <t>howard79@hotmail.com</t>
  </si>
  <si>
    <t>Young-Marquez</t>
  </si>
  <si>
    <t>popejuan@yahoo.com</t>
  </si>
  <si>
    <t>Russell-Reed</t>
  </si>
  <si>
    <t>grahamashley@gmail.com</t>
  </si>
  <si>
    <t>Perkins, Hill and Mcbride</t>
  </si>
  <si>
    <t>gibsonjulie@hotmail.com</t>
  </si>
  <si>
    <t>Heath PLC</t>
  </si>
  <si>
    <t>kathryn63@hotmail.com</t>
  </si>
  <si>
    <t>Cole-Leon</t>
  </si>
  <si>
    <t>bruce47@yahoo.com</t>
  </si>
  <si>
    <t>Washington, Dunn and Miller</t>
  </si>
  <si>
    <t>lisaward@gmail.com</t>
  </si>
  <si>
    <t>Brown Ltd</t>
  </si>
  <si>
    <t>Applications developer</t>
  </si>
  <si>
    <t>bartlettsylvia@yahoo.com</t>
  </si>
  <si>
    <t>waltonthomas@gmail.com</t>
  </si>
  <si>
    <t>Parker-Caldwell</t>
  </si>
  <si>
    <t>rebeccamyers@hotmail.com</t>
  </si>
  <si>
    <t>Dominguez-Martinez</t>
  </si>
  <si>
    <t>ashleelogan@yahoo.com</t>
  </si>
  <si>
    <t>Moreno-Mcdonald</t>
  </si>
  <si>
    <t>stephanie94@yahoo.com</t>
  </si>
  <si>
    <t>Phillips and Sons</t>
  </si>
  <si>
    <t>Advertising account executive</t>
  </si>
  <si>
    <t>ihines@gmail.com</t>
  </si>
  <si>
    <t>Blackwell-Jones</t>
  </si>
  <si>
    <t>williamsangela@hotmail.com</t>
  </si>
  <si>
    <t>Rodriguez Group</t>
  </si>
  <si>
    <t>thomas93@hotmail.com</t>
  </si>
  <si>
    <t>Thomas, Randall and Morales</t>
  </si>
  <si>
    <t>mary28@hotmail.com</t>
  </si>
  <si>
    <t>Freeman, Calhoun and Levine</t>
  </si>
  <si>
    <t>rachel28@gmail.com</t>
  </si>
  <si>
    <t>Ward PLC</t>
  </si>
  <si>
    <t>stephennovak@gmail.com</t>
  </si>
  <si>
    <t>Bonilla, Pena and Green</t>
  </si>
  <si>
    <t>torresisaac@hotmail.com</t>
  </si>
  <si>
    <t>Adams and Sons</t>
  </si>
  <si>
    <t>Veterinary surgeon</t>
  </si>
  <si>
    <t>zturner@gmail.com</t>
  </si>
  <si>
    <t>Simon, Bowman and Anderson</t>
  </si>
  <si>
    <t>kathleenlopez@gmail.com</t>
  </si>
  <si>
    <t>Burns, Orozco and Barnes</t>
  </si>
  <si>
    <t>donna24@hotmail.com</t>
  </si>
  <si>
    <t>General practice doctor</t>
  </si>
  <si>
    <t>justinmartinez@yahoo.com</t>
  </si>
  <si>
    <t>Waters-Carroll</t>
  </si>
  <si>
    <t>qrangel@gmail.com</t>
  </si>
  <si>
    <t>Woods, Collins and Suarez</t>
  </si>
  <si>
    <t>vferguson@yahoo.com</t>
  </si>
  <si>
    <t>Perry Inc</t>
  </si>
  <si>
    <t>jonathancarr@hotmail.com</t>
  </si>
  <si>
    <t>Snyder, Mendoza and Stephens</t>
  </si>
  <si>
    <t>Environmental education officer</t>
  </si>
  <si>
    <t>zachary20@yahoo.com</t>
  </si>
  <si>
    <t>Gutierrez PLC</t>
  </si>
  <si>
    <t>cwelch@gmail.com</t>
  </si>
  <si>
    <t>Donovan, Butler and Bates</t>
  </si>
  <si>
    <t>frenchmark@hotmail.com</t>
  </si>
  <si>
    <t>Newman-Perez</t>
  </si>
  <si>
    <t>henglish@gmail.com</t>
  </si>
  <si>
    <t>Richards, Gaines and Small</t>
  </si>
  <si>
    <t>darlene84@yahoo.com</t>
  </si>
  <si>
    <t>Andersen-Jones</t>
  </si>
  <si>
    <t>robertpark@yahoo.com</t>
  </si>
  <si>
    <t>Anderson, Lin and Gates</t>
  </si>
  <si>
    <t>frivera@yahoo.com</t>
  </si>
  <si>
    <t>Anderson-Walker</t>
  </si>
  <si>
    <t>russell72@hotmail.com</t>
  </si>
  <si>
    <t>Christensen-Diaz</t>
  </si>
  <si>
    <t>linda14@hotmail.com</t>
  </si>
  <si>
    <t>Cordova-Morris</t>
  </si>
  <si>
    <t>Financial risk analyst</t>
  </si>
  <si>
    <t>carlsonjanice@yahoo.com</t>
  </si>
  <si>
    <t>Hickman-Miller</t>
  </si>
  <si>
    <t>gary63@yahoo.com</t>
  </si>
  <si>
    <t>Lee-Anderson</t>
  </si>
  <si>
    <t>patrick68@yahoo.com</t>
  </si>
  <si>
    <t>Clark, Moody and Cooke</t>
  </si>
  <si>
    <t>Psychologist, forensic</t>
  </si>
  <si>
    <t>hannah64@yahoo.com</t>
  </si>
  <si>
    <t>Porter PLC</t>
  </si>
  <si>
    <t>hawkinsmichael@gmail.com</t>
  </si>
  <si>
    <t>Spencer, Maynard and Long</t>
  </si>
  <si>
    <t>charles72@hotmail.com</t>
  </si>
  <si>
    <t>Scott, Chen and Sawyer</t>
  </si>
  <si>
    <t>josephjensen@gmail.com</t>
  </si>
  <si>
    <t>Mack, Gross and Atkinson</t>
  </si>
  <si>
    <t>donald14@hotmail.com</t>
  </si>
  <si>
    <t>Becker, Morrison and Rose</t>
  </si>
  <si>
    <t>michele65@yahoo.com</t>
  </si>
  <si>
    <t>Raymond, Gutierrez and James</t>
  </si>
  <si>
    <t>shari47@gmail.com</t>
  </si>
  <si>
    <t>Livingston-Sanders</t>
  </si>
  <si>
    <t>jennifergeorge@hotmail.com</t>
  </si>
  <si>
    <t>Bryant, Moran and Fox</t>
  </si>
  <si>
    <t>davidsteele@gmail.com</t>
  </si>
  <si>
    <t>Poole Group</t>
  </si>
  <si>
    <t>reyeslisa@yahoo.com</t>
  </si>
  <si>
    <t>Hamilton-Smith</t>
  </si>
  <si>
    <t>xtate@gmail.com</t>
  </si>
  <si>
    <t>Brooks and Sons</t>
  </si>
  <si>
    <t>jerry86@yahoo.com</t>
  </si>
  <si>
    <t>Watts, Hensley and Brown</t>
  </si>
  <si>
    <t>jonathan64@yahoo.com</t>
  </si>
  <si>
    <t>James Ltd</t>
  </si>
  <si>
    <t>claudia96@yahoo.com</t>
  </si>
  <si>
    <t>gilbertjesse@yahoo.com</t>
  </si>
  <si>
    <t>Pope, Steele and Terry</t>
  </si>
  <si>
    <t>jbryant@yahoo.com</t>
  </si>
  <si>
    <t>griffinshannon@gmail.com</t>
  </si>
  <si>
    <t>Chapman, Howell and Short</t>
  </si>
  <si>
    <t>jeremy57@gmail.com</t>
  </si>
  <si>
    <t>Mendez, Simmons and Hogan</t>
  </si>
  <si>
    <t>Higher education lecturer</t>
  </si>
  <si>
    <t>schwartzchristopher@yahoo.com</t>
  </si>
  <si>
    <t>ryanknight@hotmail.com</t>
  </si>
  <si>
    <t>Reid, Simmons and Vasquez</t>
  </si>
  <si>
    <t>suzannefrench@yahoo.com</t>
  </si>
  <si>
    <t>Bradley-Buchanan</t>
  </si>
  <si>
    <t>johnsonjohn@hotmail.com</t>
  </si>
  <si>
    <t>Robles Ltd</t>
  </si>
  <si>
    <t>parsonswendy@gmail.com</t>
  </si>
  <si>
    <t>Dixon, Gill and Wise</t>
  </si>
  <si>
    <t>zpace@yahoo.com</t>
  </si>
  <si>
    <t>Anderson, Davis and Ball</t>
  </si>
  <si>
    <t>aimeeewing@hotmail.com</t>
  </si>
  <si>
    <t>Brown Group</t>
  </si>
  <si>
    <t>egonzales@yahoo.com</t>
  </si>
  <si>
    <t>Obrien, Rosales and Newman</t>
  </si>
  <si>
    <t>Biochemist, clinical</t>
  </si>
  <si>
    <t>harperaaron@gmail.com</t>
  </si>
  <si>
    <t>Martin, Ward and Elliott</t>
  </si>
  <si>
    <t>Fish farm manager</t>
  </si>
  <si>
    <t>micheal82@yahoo.com</t>
  </si>
  <si>
    <t>Smith, Whitaker and Kennedy</t>
  </si>
  <si>
    <t>jennifermoore@yahoo.com</t>
  </si>
  <si>
    <t>Reed-Harris</t>
  </si>
  <si>
    <t>kylemcdonald@yahoo.com</t>
  </si>
  <si>
    <t>Klein, Monroe and Anderson</t>
  </si>
  <si>
    <t>rachel00@hotmail.com</t>
  </si>
  <si>
    <t>Bailey, Bishop and Perez</t>
  </si>
  <si>
    <t>holtjason@gmail.com</t>
  </si>
  <si>
    <t>Clark, Mcguire and Lewis</t>
  </si>
  <si>
    <t>nmann@hotmail.com</t>
  </si>
  <si>
    <t>Frazier-Cox</t>
  </si>
  <si>
    <t>Dramatherapist</t>
  </si>
  <si>
    <t>kimberlybrown@gmail.com</t>
  </si>
  <si>
    <t>johnsondavid@gmail.com</t>
  </si>
  <si>
    <t>Adams-Scott</t>
  </si>
  <si>
    <t>vhamilton@yahoo.com</t>
  </si>
  <si>
    <t>Clark LLC</t>
  </si>
  <si>
    <t>courtney33@yahoo.com</t>
  </si>
  <si>
    <t>Mckenzie, Kim and Douglas</t>
  </si>
  <si>
    <t>Film/video editor</t>
  </si>
  <si>
    <t>dean09@hotmail.com</t>
  </si>
  <si>
    <t>Oneal-Roth</t>
  </si>
  <si>
    <t>kponce@yahoo.com</t>
  </si>
  <si>
    <t>Jimenez and Sons</t>
  </si>
  <si>
    <t>jenniferrodgers@gmail.com</t>
  </si>
  <si>
    <t>Rice, Johnson and Greer</t>
  </si>
  <si>
    <t>williamcrawford@hotmail.com</t>
  </si>
  <si>
    <t>Humphrey-Mueller</t>
  </si>
  <si>
    <t>jenniferjohnson@yahoo.com</t>
  </si>
  <si>
    <t>Palmer, Waters and Dunn</t>
  </si>
  <si>
    <t>lisalopez@gmail.com</t>
  </si>
  <si>
    <t>Fields, Deleon and Foster</t>
  </si>
  <si>
    <t>esherman@gmail.com</t>
  </si>
  <si>
    <t>Stokes PLC</t>
  </si>
  <si>
    <t>cartersamantha@yahoo.com</t>
  </si>
  <si>
    <t>Martin, Nguyen and Howard</t>
  </si>
  <si>
    <t>brianpalmer@gmail.com</t>
  </si>
  <si>
    <t>Jefferson, Bush and Mcdaniel</t>
  </si>
  <si>
    <t>renee29@yahoo.com</t>
  </si>
  <si>
    <t>Peters LLC</t>
  </si>
  <si>
    <t>denise11@gmail.com</t>
  </si>
  <si>
    <t>Bishop-Schwartz</t>
  </si>
  <si>
    <t>Pilot, airline</t>
  </si>
  <si>
    <t>crawfordwalter@gmail.com</t>
  </si>
  <si>
    <t>Johnson-Knight</t>
  </si>
  <si>
    <t>Scientist, biomedical</t>
  </si>
  <si>
    <t>fstevens@hotmail.com</t>
  </si>
  <si>
    <t>Barnes, Lopez and Tapia</t>
  </si>
  <si>
    <t>danielmichelle@hotmail.com</t>
  </si>
  <si>
    <t>Bennett-Thomas</t>
  </si>
  <si>
    <t>tstewart@yahoo.com</t>
  </si>
  <si>
    <t>Woods-Mills</t>
  </si>
  <si>
    <t>adrianduncan@gmail.com</t>
  </si>
  <si>
    <t>Flores, Garner and Miller</t>
  </si>
  <si>
    <t>alicianunez@gmail.com</t>
  </si>
  <si>
    <t>poncecarolyn@gmail.com</t>
  </si>
  <si>
    <t>yatestracy@hotmail.com</t>
  </si>
  <si>
    <t>Garza, Young and Carlson</t>
  </si>
  <si>
    <t>pamela78@gmail.com</t>
  </si>
  <si>
    <t>Davidson LLC</t>
  </si>
  <si>
    <t>jonesbryan@yahoo.com</t>
  </si>
  <si>
    <t>James, Peterson and Miller</t>
  </si>
  <si>
    <t>ramirezsamuel@gmail.com</t>
  </si>
  <si>
    <t>vtucker@yahoo.com</t>
  </si>
  <si>
    <t>Newman, Johnson and Becker</t>
  </si>
  <si>
    <t>ataylor@gmail.com</t>
  </si>
  <si>
    <t>Barrett-Kerr</t>
  </si>
  <si>
    <t>wcooper@gmail.com</t>
  </si>
  <si>
    <t>Yang-Crawford</t>
  </si>
  <si>
    <t>Teacher, English as a foreign language</t>
  </si>
  <si>
    <t>ithompson@gmail.com</t>
  </si>
  <si>
    <t>Wilson, York and Kerr</t>
  </si>
  <si>
    <t>catherineking@hotmail.com</t>
  </si>
  <si>
    <t>Fisher, Nguyen and Johnston</t>
  </si>
  <si>
    <t>archerdaniel@gmail.com</t>
  </si>
  <si>
    <t>Stafford PLC</t>
  </si>
  <si>
    <t>qgriffin@yahoo.com</t>
  </si>
  <si>
    <t>Anderson Ltd</t>
  </si>
  <si>
    <t>kara85@gmail.com</t>
  </si>
  <si>
    <t>Cooper, Herman and Brown</t>
  </si>
  <si>
    <t>tonya21@yahoo.com</t>
  </si>
  <si>
    <t>Williams-Evans</t>
  </si>
  <si>
    <t>elizabethbernard@hotmail.com</t>
  </si>
  <si>
    <t>Wheeler, Lewis and Sanders</t>
  </si>
  <si>
    <t>andreafleming@gmail.com</t>
  </si>
  <si>
    <t>Evans Inc</t>
  </si>
  <si>
    <t>shane21@yahoo.com</t>
  </si>
  <si>
    <t>Gilbert, Reynolds and Nelson</t>
  </si>
  <si>
    <t>gutierrezkatherine@gmail.com</t>
  </si>
  <si>
    <t>Garcia, Reeves and Bryant</t>
  </si>
  <si>
    <t>churley@yahoo.com</t>
  </si>
  <si>
    <t>Coleman Inc</t>
  </si>
  <si>
    <t>dana45@hotmail.com</t>
  </si>
  <si>
    <t>Gentry Inc</t>
  </si>
  <si>
    <t>sanchezcheyenne@gmail.com</t>
  </si>
  <si>
    <t>kellydawn@gmail.com</t>
  </si>
  <si>
    <t>Burton Inc</t>
  </si>
  <si>
    <t>julieking@gmail.com</t>
  </si>
  <si>
    <t>Stephens, Ray and Estrada</t>
  </si>
  <si>
    <t>valenciajason@hotmail.com</t>
  </si>
  <si>
    <t>jordanjudith@hotmail.com</t>
  </si>
  <si>
    <t>Green-Roberts</t>
  </si>
  <si>
    <t>sarahmathews@hotmail.com</t>
  </si>
  <si>
    <t>Becker-Potts</t>
  </si>
  <si>
    <t>frankphillip@yahoo.com</t>
  </si>
  <si>
    <t>Guerrero-Dougherty</t>
  </si>
  <si>
    <t>brianna08@gmail.com</t>
  </si>
  <si>
    <t>Rollins, Mcclain and Pope</t>
  </si>
  <si>
    <t>jessicaeverett@gmail.com</t>
  </si>
  <si>
    <t>Phillips, Morrison and Combs</t>
  </si>
  <si>
    <t>Teacher, primary school</t>
  </si>
  <si>
    <t>david79@yahoo.com</t>
  </si>
  <si>
    <t>Smith-Brown</t>
  </si>
  <si>
    <t>tiffanycarpenter@hotmail.com</t>
  </si>
  <si>
    <t>Ramos Ltd</t>
  </si>
  <si>
    <t>Psychologist, sport and exercise</t>
  </si>
  <si>
    <t>jasminecooper@gmail.com</t>
  </si>
  <si>
    <t>Hall-Mendoza</t>
  </si>
  <si>
    <t>cheryl13@yahoo.com</t>
  </si>
  <si>
    <t>Gibson, Galvan and Jackson</t>
  </si>
  <si>
    <t>nrollins@hotmail.com</t>
  </si>
  <si>
    <t>Thomas-Orr</t>
  </si>
  <si>
    <t>wyang@gmail.com</t>
  </si>
  <si>
    <t>Schmidt-Smith</t>
  </si>
  <si>
    <t>millernicholas@gmail.com</t>
  </si>
  <si>
    <t>Morgan, Spencer and Schwartz</t>
  </si>
  <si>
    <t>Musician</t>
  </si>
  <si>
    <t>colonsherry@hotmail.com</t>
  </si>
  <si>
    <t>Bowers, Kelly and Duncan</t>
  </si>
  <si>
    <t>lindsaysolis@gmail.com</t>
  </si>
  <si>
    <t>Hughes, Howell and Evans</t>
  </si>
  <si>
    <t>stewartdawn@yahoo.com</t>
  </si>
  <si>
    <t>osampson@yahoo.com</t>
  </si>
  <si>
    <t>Love Group</t>
  </si>
  <si>
    <t>tranalex@gmail.com</t>
  </si>
  <si>
    <t>Oconnell Inc</t>
  </si>
  <si>
    <t>mallory64@gmail.com</t>
  </si>
  <si>
    <t>Chen and Sons</t>
  </si>
  <si>
    <t>gregory82@yahoo.com</t>
  </si>
  <si>
    <t>Cobb-Medina</t>
  </si>
  <si>
    <t>gordonstafford@hotmail.com</t>
  </si>
  <si>
    <t>Valenzuela Group</t>
  </si>
  <si>
    <t>lovelarry@hotmail.com</t>
  </si>
  <si>
    <t>Perkins, Coleman and Brown</t>
  </si>
  <si>
    <t>peter62@yahoo.com</t>
  </si>
  <si>
    <t>Leon Ltd</t>
  </si>
  <si>
    <t>heathercosta@hotmail.com</t>
  </si>
  <si>
    <t>Kerr-Parks</t>
  </si>
  <si>
    <t>mitchelldiane@gmail.com</t>
  </si>
  <si>
    <t>Dickson, Rivers and Wilson</t>
  </si>
  <si>
    <t>vshelton@hotmail.com</t>
  </si>
  <si>
    <t>Barker-Ayala</t>
  </si>
  <si>
    <t>diazstacey@yahoo.com</t>
  </si>
  <si>
    <t>Ramsey-Green</t>
  </si>
  <si>
    <t>Producer, television/film/video</t>
  </si>
  <si>
    <t>dmedina@gmail.com</t>
  </si>
  <si>
    <t>Wilson, Brown and Thomas</t>
  </si>
  <si>
    <t>Research officer, political party</t>
  </si>
  <si>
    <t>raymondstrong@yahoo.com</t>
  </si>
  <si>
    <t>Barnett LLC</t>
  </si>
  <si>
    <t>bevans@gmail.com</t>
  </si>
  <si>
    <t>Cooper Ltd</t>
  </si>
  <si>
    <t>robinsonkelly@gmail.com</t>
  </si>
  <si>
    <t>benjamin09@yahoo.com</t>
  </si>
  <si>
    <t>Hicks-Williams</t>
  </si>
  <si>
    <t>noblebarbara@yahoo.com</t>
  </si>
  <si>
    <t>Bailey, Leonard and Frazier</t>
  </si>
  <si>
    <t>josephschmidt@hotmail.com</t>
  </si>
  <si>
    <t>Foley-Hill</t>
  </si>
  <si>
    <t>nelsonjesse@gmail.com</t>
  </si>
  <si>
    <t>Thomas, Padilla and Meza</t>
  </si>
  <si>
    <t>millerkristen@gmail.com</t>
  </si>
  <si>
    <t>kingjeffrey@yahoo.com</t>
  </si>
  <si>
    <t>Garza PLC</t>
  </si>
  <si>
    <t>paul46@gmail.com</t>
  </si>
  <si>
    <t>Landry, Reed and Reyes</t>
  </si>
  <si>
    <t>potterjoseph@hotmail.com</t>
  </si>
  <si>
    <t>Cobb Inc</t>
  </si>
  <si>
    <t>Journalist, magazine</t>
  </si>
  <si>
    <t>angela66@gmail.com</t>
  </si>
  <si>
    <t>Wright Group</t>
  </si>
  <si>
    <t>kreynolds@gmail.com</t>
  </si>
  <si>
    <t>Dennis Inc</t>
  </si>
  <si>
    <t>candace38@hotmail.com</t>
  </si>
  <si>
    <t>cruzfrederick@yahoo.com</t>
  </si>
  <si>
    <t>Brady-Phillips</t>
  </si>
  <si>
    <t>jim59@hotmail.com</t>
  </si>
  <si>
    <t>Jackson-Perez</t>
  </si>
  <si>
    <t>amanda68@gmail.com</t>
  </si>
  <si>
    <t>Gonzalez-Johnson</t>
  </si>
  <si>
    <t>rbryant@hotmail.com</t>
  </si>
  <si>
    <t>Cherry-Sims</t>
  </si>
  <si>
    <t>heatherbrown@hotmail.com</t>
  </si>
  <si>
    <t>Mahoney-Ward</t>
  </si>
  <si>
    <t>xlloyd@yahoo.com</t>
  </si>
  <si>
    <t>Ayers Inc</t>
  </si>
  <si>
    <t>hubbardkrystal@gmail.com</t>
  </si>
  <si>
    <t>Herman, Castro and Olson</t>
  </si>
  <si>
    <t>bakergloria@hotmail.com</t>
  </si>
  <si>
    <t>Roberts-Johnson</t>
  </si>
  <si>
    <t>zlewis@yahoo.com</t>
  </si>
  <si>
    <t>Fisher, Miller and Alvarez</t>
  </si>
  <si>
    <t>johnholland@hotmail.com</t>
  </si>
  <si>
    <t>Thompson Ltd</t>
  </si>
  <si>
    <t>harveydustin@hotmail.com</t>
  </si>
  <si>
    <t>Martin Inc</t>
  </si>
  <si>
    <t>joseph88@yahoo.com</t>
  </si>
  <si>
    <t>Good-Valencia</t>
  </si>
  <si>
    <t>williamsrandall@gmail.com</t>
  </si>
  <si>
    <t>Delgado-Allen</t>
  </si>
  <si>
    <t>markbrown@hotmail.com</t>
  </si>
  <si>
    <t>Lee Inc</t>
  </si>
  <si>
    <t>arnoldjustin@yahoo.com</t>
  </si>
  <si>
    <t>Smith, Frazier and Cooper</t>
  </si>
  <si>
    <t>ujones@yahoo.com</t>
  </si>
  <si>
    <t>Rose-Mills</t>
  </si>
  <si>
    <t>tyrone54@hotmail.com</t>
  </si>
  <si>
    <t>Thompson and Sons</t>
  </si>
  <si>
    <t>barbaramorris@gmail.com</t>
  </si>
  <si>
    <t>Johnson, Knapp and Barnes</t>
  </si>
  <si>
    <t>rkim@yahoo.com</t>
  </si>
  <si>
    <t>Levy, Jenkins and Shaw</t>
  </si>
  <si>
    <t>justinmiller@yahoo.com</t>
  </si>
  <si>
    <t>Woodward and Sons</t>
  </si>
  <si>
    <t>anna74@yahoo.com</t>
  </si>
  <si>
    <t>Johnson, Benjamin and Clark</t>
  </si>
  <si>
    <t>Jewellery designer</t>
  </si>
  <si>
    <t>william25@yahoo.com</t>
  </si>
  <si>
    <t>Sanchez Inc</t>
  </si>
  <si>
    <t>ecastro@yahoo.com</t>
  </si>
  <si>
    <t>Warren-Powell</t>
  </si>
  <si>
    <t>carlosgarrison@gmail.com</t>
  </si>
  <si>
    <t>Martinez, Hubbard and Davis</t>
  </si>
  <si>
    <t>joshua48@hotmail.com</t>
  </si>
  <si>
    <t>Morgan, Weber and Archer</t>
  </si>
  <si>
    <t>paul49@gmail.com</t>
  </si>
  <si>
    <t>Mejia-Anderson</t>
  </si>
  <si>
    <t>jose89@hotmail.com</t>
  </si>
  <si>
    <t>Moore Inc</t>
  </si>
  <si>
    <t>thomasgarrett@yahoo.com</t>
  </si>
  <si>
    <t>Wise-Collins</t>
  </si>
  <si>
    <t>leemichael@hotmail.com</t>
  </si>
  <si>
    <t>Lee, Stewart and Perez</t>
  </si>
  <si>
    <t>zlucas@hotmail.com</t>
  </si>
  <si>
    <t>Oliver-Gonzales</t>
  </si>
  <si>
    <t>Investment banker, operational</t>
  </si>
  <si>
    <t>allenhunter@gmail.com</t>
  </si>
  <si>
    <t>Simmons, Mills and Thomas</t>
  </si>
  <si>
    <t>muellerrebekah@hotmail.com</t>
  </si>
  <si>
    <t>Byrd, Henry and Armstrong</t>
  </si>
  <si>
    <t>williamturner@gmail.com</t>
  </si>
  <si>
    <t>Hicks-Rivas</t>
  </si>
  <si>
    <t>Farm manager</t>
  </si>
  <si>
    <t>mcbridekatherine@gmail.com</t>
  </si>
  <si>
    <t>Rogers, Lopez and Payne</t>
  </si>
  <si>
    <t>cwalker@gmail.com</t>
  </si>
  <si>
    <t>Williams-Wagner</t>
  </si>
  <si>
    <t>Health visitor</t>
  </si>
  <si>
    <t>medinakevin@gmail.com</t>
  </si>
  <si>
    <t>Reid, Mccarthy and Decker</t>
  </si>
  <si>
    <t>bnavarro@gmail.com</t>
  </si>
  <si>
    <t>Leblanc LLC</t>
  </si>
  <si>
    <t>philipwatson@gmail.com</t>
  </si>
  <si>
    <t>Jacobs-Schmidt</t>
  </si>
  <si>
    <t>kcruz@hotmail.com</t>
  </si>
  <si>
    <t>Navarro-Riley</t>
  </si>
  <si>
    <t>tanyamercado@yahoo.com</t>
  </si>
  <si>
    <t>Deleon, Fowler and Taylor</t>
  </si>
  <si>
    <t>amandaalexander@yahoo.com</t>
  </si>
  <si>
    <t>Sandoval, Hunt and Parks</t>
  </si>
  <si>
    <t>berryrichard@gmail.com</t>
  </si>
  <si>
    <t>Banks, Johnson and Ross</t>
  </si>
  <si>
    <t>petersontodd@yahoo.com</t>
  </si>
  <si>
    <t>Bush-Huang</t>
  </si>
  <si>
    <t>joseph38@hotmail.com</t>
  </si>
  <si>
    <t>Snyder, Ballard and Davis</t>
  </si>
  <si>
    <t>wmeyer@yahoo.com</t>
  </si>
  <si>
    <t>Guerrero, Werner and Gomez</t>
  </si>
  <si>
    <t>smithamanda@hotmail.com</t>
  </si>
  <si>
    <t>Watts-Williams</t>
  </si>
  <si>
    <t>griffinfrederick@hotmail.com</t>
  </si>
  <si>
    <t>Rodriguez, Cunningham and White</t>
  </si>
  <si>
    <t>christianwinters@gmail.com</t>
  </si>
  <si>
    <t>Holmes-Fischer</t>
  </si>
  <si>
    <t>timothy03@yahoo.com</t>
  </si>
  <si>
    <t>Dunn and Sons</t>
  </si>
  <si>
    <t>keithlynn@gmail.com</t>
  </si>
  <si>
    <t>Serrano, Rodriguez and Moyer</t>
  </si>
  <si>
    <t>jerrynunez@hotmail.com</t>
  </si>
  <si>
    <t>Mcguire, Brown and Combs</t>
  </si>
  <si>
    <t>andrea95@hotmail.com</t>
  </si>
  <si>
    <t>scole@yahoo.com</t>
  </si>
  <si>
    <t>Taylor Ltd</t>
  </si>
  <si>
    <t>Visual merchandiser</t>
  </si>
  <si>
    <t>jasonlewis@yahoo.com</t>
  </si>
  <si>
    <t>Soto-Harrington</t>
  </si>
  <si>
    <t>cooperspencer@gmail.com</t>
  </si>
  <si>
    <t>Lopez and Sons</t>
  </si>
  <si>
    <t>rrogers@hotmail.com</t>
  </si>
  <si>
    <t>Hensley-Powers</t>
  </si>
  <si>
    <t>turnerjoann@gmail.com</t>
  </si>
  <si>
    <t>Larsen, Harris and Martinez</t>
  </si>
  <si>
    <t>michael18@hotmail.com</t>
  </si>
  <si>
    <t>Casey Group</t>
  </si>
  <si>
    <t>william60@yahoo.com</t>
  </si>
  <si>
    <t>Lambert-Duke</t>
  </si>
  <si>
    <t>Psychologist, educational</t>
  </si>
  <si>
    <t>wgarza@yahoo.com</t>
  </si>
  <si>
    <t>Adams, Powell and Thomas</t>
  </si>
  <si>
    <t>nreid@yahoo.com</t>
  </si>
  <si>
    <t>James-Grant</t>
  </si>
  <si>
    <t>epowers@yahoo.com</t>
  </si>
  <si>
    <t>Thompson-Ruiz</t>
  </si>
  <si>
    <t>mmoran@gmail.com</t>
  </si>
  <si>
    <t>Downs-Gonzalez</t>
  </si>
  <si>
    <t>samuel01@yahoo.com</t>
  </si>
  <si>
    <t>Padilla, Stevenson and Solis</t>
  </si>
  <si>
    <t>jgiles@hotmail.com</t>
  </si>
  <si>
    <t>Myers, Newton and Richards</t>
  </si>
  <si>
    <t>sdunn@gmail.com</t>
  </si>
  <si>
    <t>Aguirre PLC</t>
  </si>
  <si>
    <t>josephjohnson@gmail.com</t>
  </si>
  <si>
    <t>Fernandez-Hall</t>
  </si>
  <si>
    <t>johnsonkatrina@hotmail.com</t>
  </si>
  <si>
    <t>Rios LLC</t>
  </si>
  <si>
    <t>thompsonsherry@hotmail.com</t>
  </si>
  <si>
    <t>Reyes-Powell</t>
  </si>
  <si>
    <t>amcgrath@gmail.com</t>
  </si>
  <si>
    <t>Poole PLC</t>
  </si>
  <si>
    <t>Psychotherapist, child</t>
  </si>
  <si>
    <t>ebradley@hotmail.com</t>
  </si>
  <si>
    <t>Archer Group</t>
  </si>
  <si>
    <t>collinspatrick@gmail.com</t>
  </si>
  <si>
    <t>Thompson-Lee</t>
  </si>
  <si>
    <t>stephanie87@gmail.com</t>
  </si>
  <si>
    <t>Brady, Peterson and Randall</t>
  </si>
  <si>
    <t>phillipsalinas@hotmail.com</t>
  </si>
  <si>
    <t>Soto-Figueroa</t>
  </si>
  <si>
    <t>hickmanbrenda@yahoo.com</t>
  </si>
  <si>
    <t>Werner, Zhang and Williams</t>
  </si>
  <si>
    <t>Optometrist</t>
  </si>
  <si>
    <t>munozjoan@hotmail.com</t>
  </si>
  <si>
    <t>Gray Ltd</t>
  </si>
  <si>
    <t>zmccarthy@yahoo.com</t>
  </si>
  <si>
    <t>Burnett, Dougherty and Bautista</t>
  </si>
  <si>
    <t>Administrator, charities/voluntary organisations</t>
  </si>
  <si>
    <t>aprilwilliams@gmail.com</t>
  </si>
  <si>
    <t>Deleon and Sons</t>
  </si>
  <si>
    <t>joseph56@yahoo.com</t>
  </si>
  <si>
    <t>Middleton Inc</t>
  </si>
  <si>
    <t>villarrealpatrick@yahoo.com</t>
  </si>
  <si>
    <t>Vazquez-Garcia</t>
  </si>
  <si>
    <t>judyturner@gmail.com</t>
  </si>
  <si>
    <t>Patterson-Parker</t>
  </si>
  <si>
    <t>matthewwilliams@hotmail.com</t>
  </si>
  <si>
    <t>lgutierrez@hotmail.com</t>
  </si>
  <si>
    <t>jeremy88@yahoo.com</t>
  </si>
  <si>
    <t>Garcia and Sons</t>
  </si>
  <si>
    <t>Optician, dispensing</t>
  </si>
  <si>
    <t>monicarandall@hotmail.com</t>
  </si>
  <si>
    <t>Davis-Sellers</t>
  </si>
  <si>
    <t>lisagonzalez@gmail.com</t>
  </si>
  <si>
    <t>ariasmarie@gmail.com</t>
  </si>
  <si>
    <t>Cooper LLC</t>
  </si>
  <si>
    <t>alexander70@gmail.com</t>
  </si>
  <si>
    <t>Young Group</t>
  </si>
  <si>
    <t>rmccoy@yahoo.com</t>
  </si>
  <si>
    <t>Meyer-Herrera</t>
  </si>
  <si>
    <t>mariah26@gmail.com</t>
  </si>
  <si>
    <t>Burns and Sons</t>
  </si>
  <si>
    <t>kimberlysanchez@yahoo.com</t>
  </si>
  <si>
    <t>Carr-Harvey</t>
  </si>
  <si>
    <t>hughesjustin@gmail.com</t>
  </si>
  <si>
    <t>Morrison, Sanchez and Armstrong</t>
  </si>
  <si>
    <t>Teacher, adult education</t>
  </si>
  <si>
    <t>grayveronica@gmail.com</t>
  </si>
  <si>
    <t>Hanson, Hendricks and Lee</t>
  </si>
  <si>
    <t>Physicist, medical</t>
  </si>
  <si>
    <t>richerika@gmail.com</t>
  </si>
  <si>
    <t>Jennings, Maxwell and Hartman</t>
  </si>
  <si>
    <t>kaitlynparker@hotmail.com</t>
  </si>
  <si>
    <t>Soto, Ibarra and Taylor</t>
  </si>
  <si>
    <t>jennifermoore@hotmail.com</t>
  </si>
  <si>
    <t>Daniels Inc</t>
  </si>
  <si>
    <t>valerie63@gmail.com</t>
  </si>
  <si>
    <t>Baker-Andrews</t>
  </si>
  <si>
    <t>phillipdrake@gmail.com</t>
  </si>
  <si>
    <t>Silva Group</t>
  </si>
  <si>
    <t>dfarmer@hotmail.com</t>
  </si>
  <si>
    <t>Wilson, Hardy and Smith</t>
  </si>
  <si>
    <t>david73@yahoo.com</t>
  </si>
  <si>
    <t>Mason Ltd</t>
  </si>
  <si>
    <t>stephanie19@yahoo.com</t>
  </si>
  <si>
    <t>Smith-Sparks</t>
  </si>
  <si>
    <t>andrewclark@hotmail.com</t>
  </si>
  <si>
    <t>Kaufman-Bush</t>
  </si>
  <si>
    <t>wsanders@hotmail.com</t>
  </si>
  <si>
    <t>Ryan, Calhoun and Chapman</t>
  </si>
  <si>
    <t>tony83@yahoo.com</t>
  </si>
  <si>
    <t>Ortega Ltd</t>
  </si>
  <si>
    <t>halltracy@yahoo.com</t>
  </si>
  <si>
    <t>Harris, Alvarez and Lewis</t>
  </si>
  <si>
    <t>erik55@gmail.com</t>
  </si>
  <si>
    <t>Reyes Ltd</t>
  </si>
  <si>
    <t>Dietitian</t>
  </si>
  <si>
    <t>benjamin27@gmail.com</t>
  </si>
  <si>
    <t>Castillo, Cantrell and Howell</t>
  </si>
  <si>
    <t>Product designer</t>
  </si>
  <si>
    <t>barbara71@hotmail.com</t>
  </si>
  <si>
    <t>Peters-White</t>
  </si>
  <si>
    <t>victoriaeverett@hotmail.com</t>
  </si>
  <si>
    <t>Cruz, Cook and Raymond</t>
  </si>
  <si>
    <t>kellyluis@hotmail.com</t>
  </si>
  <si>
    <t>Roberts, Ford and Adkins</t>
  </si>
  <si>
    <t>zacharyshields@gmail.com</t>
  </si>
  <si>
    <t>Kent-Olson</t>
  </si>
  <si>
    <t>jackburton@gmail.com</t>
  </si>
  <si>
    <t>Ramirez, Rodriguez and Kemp</t>
  </si>
  <si>
    <t>Publishing rights manager</t>
  </si>
  <si>
    <t>ewhite@gmail.com</t>
  </si>
  <si>
    <t>Williams, Mejia and Peters</t>
  </si>
  <si>
    <t>charlesfigueroa@yahoo.com</t>
  </si>
  <si>
    <t>Jimenez, Friedman and Hernandez</t>
  </si>
  <si>
    <t>rclayton@yahoo.com</t>
  </si>
  <si>
    <t>Friedman Ltd</t>
  </si>
  <si>
    <t>zwells@gmail.com</t>
  </si>
  <si>
    <t>Garza, Stephenson and Lara</t>
  </si>
  <si>
    <t>norrisphyllis@yahoo.com</t>
  </si>
  <si>
    <t>Rose-Jensen</t>
  </si>
  <si>
    <t>greeves@gmail.com</t>
  </si>
  <si>
    <t>Mata-Montes</t>
  </si>
  <si>
    <t>ldouglas@yahoo.com</t>
  </si>
  <si>
    <t>Holt Ltd</t>
  </si>
  <si>
    <t>qcook@hotmail.com</t>
  </si>
  <si>
    <t>Little PLC</t>
  </si>
  <si>
    <t>biancablackwell@hotmail.com</t>
  </si>
  <si>
    <t>Brewer, Hampton and Greene</t>
  </si>
  <si>
    <t>russell07@hotmail.com</t>
  </si>
  <si>
    <t>Bell Ltd</t>
  </si>
  <si>
    <t>jscott@hotmail.com</t>
  </si>
  <si>
    <t>Hamilton LLC</t>
  </si>
  <si>
    <t>emma49@gmail.com</t>
  </si>
  <si>
    <t>Soto-Miller</t>
  </si>
  <si>
    <t>jensencharles@gmail.com</t>
  </si>
  <si>
    <t>Freeman-Stephens</t>
  </si>
  <si>
    <t>jason80@gmail.com</t>
  </si>
  <si>
    <t>Martinez-Baker</t>
  </si>
  <si>
    <t>lyonsmegan@yahoo.com</t>
  </si>
  <si>
    <t>Sparks, Mills and Robertson</t>
  </si>
  <si>
    <t>randall87@hotmail.com</t>
  </si>
  <si>
    <t>Lawrence PLC</t>
  </si>
  <si>
    <t>katherinemiranda@gmail.com</t>
  </si>
  <si>
    <t>Erickson PLC</t>
  </si>
  <si>
    <t>richardsonkathryn@hotmail.com</t>
  </si>
  <si>
    <t>Harrison Group</t>
  </si>
  <si>
    <t>qbecker@hotmail.com</t>
  </si>
  <si>
    <t>Harrison, Johnson and Shaffer</t>
  </si>
  <si>
    <t>sandy31@gmail.com</t>
  </si>
  <si>
    <t>Bailey LLC</t>
  </si>
  <si>
    <t>oliviabrown@hotmail.com</t>
  </si>
  <si>
    <t>Broadcast journalist</t>
  </si>
  <si>
    <t>julie96@hotmail.com</t>
  </si>
  <si>
    <t>Chen, Sanchez and Hansen</t>
  </si>
  <si>
    <t>stephen62@hotmail.com</t>
  </si>
  <si>
    <t>Mckenzie, Garza and Fisher</t>
  </si>
  <si>
    <t>osolomon@gmail.com</t>
  </si>
  <si>
    <t>Williams-Harris</t>
  </si>
  <si>
    <t>hjones@hotmail.com</t>
  </si>
  <si>
    <t>Johnson Group</t>
  </si>
  <si>
    <t>richard51@yahoo.com</t>
  </si>
  <si>
    <t>Thompson-Jimenez</t>
  </si>
  <si>
    <t>david06@yahoo.com</t>
  </si>
  <si>
    <t>Johnson, Buchanan and Carroll</t>
  </si>
  <si>
    <t>Printmaker</t>
  </si>
  <si>
    <t>robersonwilliam@hotmail.com</t>
  </si>
  <si>
    <t>Petersen-Huffman</t>
  </si>
  <si>
    <t>darrelladkins@hotmail.com</t>
  </si>
  <si>
    <t>Andrews Ltd</t>
  </si>
  <si>
    <t>pwilson@gmail.com</t>
  </si>
  <si>
    <t>Frank, Davis and Ward</t>
  </si>
  <si>
    <t>bgardner@hotmail.com</t>
  </si>
  <si>
    <t>Harrell-Hart</t>
  </si>
  <si>
    <t>rebecca25@gmail.com</t>
  </si>
  <si>
    <t>Fisher LLC</t>
  </si>
  <si>
    <t>nathaniel27@gmail.com</t>
  </si>
  <si>
    <t>House Ltd</t>
  </si>
  <si>
    <t>stephen94@yahoo.com</t>
  </si>
  <si>
    <t>Schneider, Sutton and Brown</t>
  </si>
  <si>
    <t>jennifer97@hotmail.com</t>
  </si>
  <si>
    <t>Yu-Levy</t>
  </si>
  <si>
    <t>oharris@yahoo.com</t>
  </si>
  <si>
    <t>Rodriguez-Murray</t>
  </si>
  <si>
    <t>wblevins@hotmail.com</t>
  </si>
  <si>
    <t>Schroeder, Hess and Garcia</t>
  </si>
  <si>
    <t>fredericksanders@yahoo.com</t>
  </si>
  <si>
    <t>Carter PLC</t>
  </si>
  <si>
    <t>robert77@yahoo.com</t>
  </si>
  <si>
    <t>Richard-Solomon</t>
  </si>
  <si>
    <t>shelleyrobinson@gmail.com</t>
  </si>
  <si>
    <t>Pearson-Rios</t>
  </si>
  <si>
    <t>gdavis@gmail.com</t>
  </si>
  <si>
    <t>Haynes-Tate</t>
  </si>
  <si>
    <t>carl98@hotmail.com</t>
  </si>
  <si>
    <t>Rivera, Massey and Silva</t>
  </si>
  <si>
    <t>mitchell32@hotmail.com</t>
  </si>
  <si>
    <t>Snyder-Brock</t>
  </si>
  <si>
    <t>dawn78@hotmail.com</t>
  </si>
  <si>
    <t>Aguilar-Porter</t>
  </si>
  <si>
    <t>reginasmith@hotmail.com</t>
  </si>
  <si>
    <t>Fletcher LLC</t>
  </si>
  <si>
    <t>hdouglas@hotmail.com</t>
  </si>
  <si>
    <t>Reid Inc</t>
  </si>
  <si>
    <t>amanda68@hotmail.com</t>
  </si>
  <si>
    <t>Saunders and Sons</t>
  </si>
  <si>
    <t>martin32@gmail.com</t>
  </si>
  <si>
    <t>Carter-White</t>
  </si>
  <si>
    <t>qfreeman@gmail.com</t>
  </si>
  <si>
    <t>Dominguez LLC</t>
  </si>
  <si>
    <t>donald84@yahoo.com</t>
  </si>
  <si>
    <t>Duncan-Burgess</t>
  </si>
  <si>
    <t>jessicamontgomery@gmail.com</t>
  </si>
  <si>
    <t>Sweeney Inc</t>
  </si>
  <si>
    <t>juliaray@gmail.com</t>
  </si>
  <si>
    <t>Sims-Anderson</t>
  </si>
  <si>
    <t>doughertymaxwell@hotmail.com</t>
  </si>
  <si>
    <t>Hall, Jackson and Johnson</t>
  </si>
  <si>
    <t>kathleenwoods@hotmail.com</t>
  </si>
  <si>
    <t>Mcmillan-Woods</t>
  </si>
  <si>
    <t>kyle18@gmail.com</t>
  </si>
  <si>
    <t>Gross Group</t>
  </si>
  <si>
    <t>zferguson@yahoo.com</t>
  </si>
  <si>
    <t>Graham, Williams and Jennings</t>
  </si>
  <si>
    <t>lindsey99@hotmail.com</t>
  </si>
  <si>
    <t>Lambert and Sons</t>
  </si>
  <si>
    <t>edwardsjoshua@hotmail.com</t>
  </si>
  <si>
    <t>Cruz, Bush and Owens</t>
  </si>
  <si>
    <t>hooverjohn@gmail.com</t>
  </si>
  <si>
    <t>Shannon, Gutierrez and Pierce</t>
  </si>
  <si>
    <t>Nurse, adult</t>
  </si>
  <si>
    <t>qconner@hotmail.com</t>
  </si>
  <si>
    <t>Patterson-Ellis</t>
  </si>
  <si>
    <t>sarahholt@yahoo.com</t>
  </si>
  <si>
    <t>Odonnell-Klein</t>
  </si>
  <si>
    <t>huntermolly@yahoo.com</t>
  </si>
  <si>
    <t>Davis, Bishop and Carrillo</t>
  </si>
  <si>
    <t>susan00@gmail.com</t>
  </si>
  <si>
    <t>Rojas-Brock</t>
  </si>
  <si>
    <t>zpope@hotmail.com</t>
  </si>
  <si>
    <t>Cobb-Ward</t>
  </si>
  <si>
    <t>Research officer, government</t>
  </si>
  <si>
    <t>nicholsmichael@gmail.com</t>
  </si>
  <si>
    <t>Clay, Black and Bass</t>
  </si>
  <si>
    <t>clementsjustin@yahoo.com</t>
  </si>
  <si>
    <t>Black Group</t>
  </si>
  <si>
    <t>michaellane@hotmail.com</t>
  </si>
  <si>
    <t>Villa, Blanchard and Kennedy</t>
  </si>
  <si>
    <t>Training and development officer</t>
  </si>
  <si>
    <t>ramirezjamie@gmail.com</t>
  </si>
  <si>
    <t>Tate PLC</t>
  </si>
  <si>
    <t>brian85@gmail.com</t>
  </si>
  <si>
    <t>Padilla-Long</t>
  </si>
  <si>
    <t>fstevens@gmail.com</t>
  </si>
  <si>
    <t>Avery-Wilson</t>
  </si>
  <si>
    <t>davisbrian@gmail.com</t>
  </si>
  <si>
    <t>Lawson Ltd</t>
  </si>
  <si>
    <t>jodi24@yahoo.com</t>
  </si>
  <si>
    <t>Love-Brown</t>
  </si>
  <si>
    <t>turnersharon@gmail.com</t>
  </si>
  <si>
    <t>Harris Inc</t>
  </si>
  <si>
    <t>ashleymoran@yahoo.com</t>
  </si>
  <si>
    <t>Griffith Ltd</t>
  </si>
  <si>
    <t>nelsonmichael@yahoo.com</t>
  </si>
  <si>
    <t>Shaffer-Wiggins</t>
  </si>
  <si>
    <t>campbellsergio@yahoo.com</t>
  </si>
  <si>
    <t>Erickson Ltd</t>
  </si>
  <si>
    <t>cooperaustin@gmail.com</t>
  </si>
  <si>
    <t>Haynes Ltd</t>
  </si>
  <si>
    <t>harrisamanda@gmail.com</t>
  </si>
  <si>
    <t>Weaver Ltd</t>
  </si>
  <si>
    <t>olsongloria@yahoo.com</t>
  </si>
  <si>
    <t>Simmons PLC</t>
  </si>
  <si>
    <t>ewilliams@hotmail.com</t>
  </si>
  <si>
    <t>Pierce-Nelson</t>
  </si>
  <si>
    <t>bettyjackson@gmail.com</t>
  </si>
  <si>
    <t>Salazar-Hardy</t>
  </si>
  <si>
    <t>khorton@yahoo.com</t>
  </si>
  <si>
    <t>kgarcia@gmail.com</t>
  </si>
  <si>
    <t>Logan-Taylor</t>
  </si>
  <si>
    <t>rosejames@gmail.com</t>
  </si>
  <si>
    <t>Gomez-Brown</t>
  </si>
  <si>
    <t>mooredanielle@yahoo.com</t>
  </si>
  <si>
    <t>Olson, Burton and Johnson</t>
  </si>
  <si>
    <t>stephaniemichael@hotmail.com</t>
  </si>
  <si>
    <t>Moore, Gomez and Davis</t>
  </si>
  <si>
    <t>julie67@yahoo.com</t>
  </si>
  <si>
    <t>Foster, Lee and Vasquez</t>
  </si>
  <si>
    <t>millervirginia@hotmail.com</t>
  </si>
  <si>
    <t>Scott-Thornton</t>
  </si>
  <si>
    <t>james60@hotmail.com</t>
  </si>
  <si>
    <t>Vega-Contreras</t>
  </si>
  <si>
    <t>vlynch@hotmail.com</t>
  </si>
  <si>
    <t>Wells-Brooks</t>
  </si>
  <si>
    <t>jenkinsjoseph@gmail.com</t>
  </si>
  <si>
    <t>Mahoney-Griffin</t>
  </si>
  <si>
    <t>russellvictor@yahoo.com</t>
  </si>
  <si>
    <t>Carey LLC</t>
  </si>
  <si>
    <t>Doctor, general practice</t>
  </si>
  <si>
    <t>littlenicole@yahoo.com</t>
  </si>
  <si>
    <t>Reed-Green</t>
  </si>
  <si>
    <t>andrea49@hotmail.com</t>
  </si>
  <si>
    <t>Hahn Group</t>
  </si>
  <si>
    <t>daviscynthia@gmail.com</t>
  </si>
  <si>
    <t>Murillo-Calhoun</t>
  </si>
  <si>
    <t>bellsarah@yahoo.com</t>
  </si>
  <si>
    <t>Allen Group</t>
  </si>
  <si>
    <t>gonzalesryan@gmail.com</t>
  </si>
  <si>
    <t>Scott, Marquez and Gaines</t>
  </si>
  <si>
    <t>josephnelson@yahoo.com</t>
  </si>
  <si>
    <t>Massey Ltd</t>
  </si>
  <si>
    <t>deborah70@hotmail.com</t>
  </si>
  <si>
    <t>Martin, Dudley and Hill</t>
  </si>
  <si>
    <t>brettmoore@hotmail.com</t>
  </si>
  <si>
    <t>Calderon, Cooper and Johnson</t>
  </si>
  <si>
    <t>victoriarobinson@yahoo.com</t>
  </si>
  <si>
    <t>Herman, Romero and Ramirez</t>
  </si>
  <si>
    <t>emily02@hotmail.com</t>
  </si>
  <si>
    <t>Riddle-Crawford</t>
  </si>
  <si>
    <t>jdaniels@yahoo.com</t>
  </si>
  <si>
    <t>Ewing Inc</t>
  </si>
  <si>
    <t>Immigration officer</t>
  </si>
  <si>
    <t>timothybenson@gmail.com</t>
  </si>
  <si>
    <t>Phillips, Medina and Powell</t>
  </si>
  <si>
    <t>Food technologist</t>
  </si>
  <si>
    <t>nwade@gmail.com</t>
  </si>
  <si>
    <t>Jarvis, Hudson and Clark</t>
  </si>
  <si>
    <t>swhite@gmail.com</t>
  </si>
  <si>
    <t>Fowler, Thompson and Romero</t>
  </si>
  <si>
    <t>lfloyd@gmail.com</t>
  </si>
  <si>
    <t>Hickman-Hernandez</t>
  </si>
  <si>
    <t>neallisa@hotmail.com</t>
  </si>
  <si>
    <t>Liu-Burton</t>
  </si>
  <si>
    <t>jessica84@gmail.com</t>
  </si>
  <si>
    <t>Fox, Shepherd and Higgins</t>
  </si>
  <si>
    <t>qbecker@gmail.com</t>
  </si>
  <si>
    <t>Ortega-Wilson</t>
  </si>
  <si>
    <t>valerie05@gmail.com</t>
  </si>
  <si>
    <t>Kerr, Jones and Perry</t>
  </si>
  <si>
    <t>davischeryl@gmail.com</t>
  </si>
  <si>
    <t>Woodard-Thompson</t>
  </si>
  <si>
    <t>vhoward@hotmail.com</t>
  </si>
  <si>
    <t>Hood PLC</t>
  </si>
  <si>
    <t>janiceclark@gmail.com</t>
  </si>
  <si>
    <t>Frederick, May and Durham</t>
  </si>
  <si>
    <t>sandra57@yahoo.com</t>
  </si>
  <si>
    <t>davidhull@yahoo.com</t>
  </si>
  <si>
    <t>Gonzalez, Tate and Martin</t>
  </si>
  <si>
    <t>larrybautista@gmail.com</t>
  </si>
  <si>
    <t>Cortez-Moore</t>
  </si>
  <si>
    <t>clarkjose@yahoo.com</t>
  </si>
  <si>
    <t>Hart PLC</t>
  </si>
  <si>
    <t>Special effects artist</t>
  </si>
  <si>
    <t>francisbryan@hotmail.com</t>
  </si>
  <si>
    <t>Phillips, Martin and Tran</t>
  </si>
  <si>
    <t>robin90@hotmail.com</t>
  </si>
  <si>
    <t>Wolf, Howell and Abbott</t>
  </si>
  <si>
    <t>sara35@yahoo.com</t>
  </si>
  <si>
    <t>herrerajose@yahoo.com</t>
  </si>
  <si>
    <t>Diaz, Green and Lopez</t>
  </si>
  <si>
    <t>muellerashlee@yahoo.com</t>
  </si>
  <si>
    <t>Walter-Gomez</t>
  </si>
  <si>
    <t>acostajessica@hotmail.com</t>
  </si>
  <si>
    <t>Peck-Carlson</t>
  </si>
  <si>
    <t>jreynolds@hotmail.com</t>
  </si>
  <si>
    <t>Daniel Inc</t>
  </si>
  <si>
    <t>ginahurley@hotmail.com</t>
  </si>
  <si>
    <t>Herring, Garrett and Kelley</t>
  </si>
  <si>
    <t>barbara35@gmail.com</t>
  </si>
  <si>
    <t>Hudson, Watson and Marshall</t>
  </si>
  <si>
    <t>skinnercarlos@yahoo.com</t>
  </si>
  <si>
    <t>Joseph-Cook</t>
  </si>
  <si>
    <t>pgonzalez@yahoo.com</t>
  </si>
  <si>
    <t>Smith, Hawkins and Padilla</t>
  </si>
  <si>
    <t>katherine06@yahoo.com</t>
  </si>
  <si>
    <t>Banks-Gibson</t>
  </si>
  <si>
    <t>tstanley@gmail.com</t>
  </si>
  <si>
    <t>Sullivan-Dodson</t>
  </si>
  <si>
    <t>igonzales@gmail.com</t>
  </si>
  <si>
    <t>Estrada, Brown and Parker</t>
  </si>
  <si>
    <t>stephanie51@yahoo.com</t>
  </si>
  <si>
    <t>leedavid@yahoo.com</t>
  </si>
  <si>
    <t>Scott-Walker</t>
  </si>
  <si>
    <t>conwaytammy@gmail.com</t>
  </si>
  <si>
    <t>Brown, Valentine and Duncan</t>
  </si>
  <si>
    <t>hawkinsmeredith@yahoo.com</t>
  </si>
  <si>
    <t>Potter-Wright</t>
  </si>
  <si>
    <t>gwebb@yahoo.com</t>
  </si>
  <si>
    <t>Warren-Bradshaw</t>
  </si>
  <si>
    <t>zlandry@gmail.com</t>
  </si>
  <si>
    <t>Lambert Inc</t>
  </si>
  <si>
    <t>troberson@yahoo.com</t>
  </si>
  <si>
    <t>Rodriguez, Hicks and Gonzales</t>
  </si>
  <si>
    <t>jessica96@hotmail.com</t>
  </si>
  <si>
    <t>Glenn, Cruz and Chambers</t>
  </si>
  <si>
    <t>vreid@hotmail.com</t>
  </si>
  <si>
    <t>Clayton Ltd</t>
  </si>
  <si>
    <t>rbrown@yahoo.com</t>
  </si>
  <si>
    <t>antoniomiller@hotmail.com</t>
  </si>
  <si>
    <t>May-Crawford</t>
  </si>
  <si>
    <t>ashleywheeler@gmail.com</t>
  </si>
  <si>
    <t>Wright Inc</t>
  </si>
  <si>
    <t>sally69@hotmail.com</t>
  </si>
  <si>
    <t>Porter-Bridges</t>
  </si>
  <si>
    <t>astevens@gmail.com</t>
  </si>
  <si>
    <t>Turner-Lopez</t>
  </si>
  <si>
    <t>josephcole@hotmail.com</t>
  </si>
  <si>
    <t>Martinez-Barrera</t>
  </si>
  <si>
    <t>kristina35@yahoo.com</t>
  </si>
  <si>
    <t>Sims, Rivera and Stone</t>
  </si>
  <si>
    <t>wrightryan@hotmail.com</t>
  </si>
  <si>
    <t>Brady, Sawyer and Friedman</t>
  </si>
  <si>
    <t>shannon55@yahoo.com</t>
  </si>
  <si>
    <t>Adams-Hernandez</t>
  </si>
  <si>
    <t>zsherman@yahoo.com</t>
  </si>
  <si>
    <t>Hopkins LLC</t>
  </si>
  <si>
    <t>halltina@hotmail.com</t>
  </si>
  <si>
    <t>Galloway Group</t>
  </si>
  <si>
    <t>candacetanner@yahoo.com</t>
  </si>
  <si>
    <t>Harrington, Griffin and Carter</t>
  </si>
  <si>
    <t>qsanders@yahoo.com</t>
  </si>
  <si>
    <t>Kelly, Gonzalez and Wilkerson</t>
  </si>
  <si>
    <t>tpetersen@yahoo.com</t>
  </si>
  <si>
    <t>Hardy-Mccoy</t>
  </si>
  <si>
    <t>laura10@yahoo.com</t>
  </si>
  <si>
    <t>Cook-Heath</t>
  </si>
  <si>
    <t>jamesmorales@hotmail.com</t>
  </si>
  <si>
    <t>Cruz-Luna</t>
  </si>
  <si>
    <t>anna57@yahoo.com</t>
  </si>
  <si>
    <t>Johnson PLC</t>
  </si>
  <si>
    <t>zwhite@gmail.com</t>
  </si>
  <si>
    <t>Blanchard, Moss and Townsend</t>
  </si>
  <si>
    <t>Geoscientist</t>
  </si>
  <si>
    <t>mjoseph@gmail.com</t>
  </si>
  <si>
    <t>Terry-Howe</t>
  </si>
  <si>
    <t>markcamacho@gmail.com</t>
  </si>
  <si>
    <t>Harvey-Ortega</t>
  </si>
  <si>
    <t>solisbrenda@yahoo.com</t>
  </si>
  <si>
    <t>Griffin-King</t>
  </si>
  <si>
    <t>nolanmartin@hotmail.com</t>
  </si>
  <si>
    <t>Garcia, Clark and Bowen</t>
  </si>
  <si>
    <t>jenniferbrowning@yahoo.com</t>
  </si>
  <si>
    <t>Williams, Huynh and Maynard</t>
  </si>
  <si>
    <t>obailey@yahoo.com</t>
  </si>
  <si>
    <t>Coffey PLC</t>
  </si>
  <si>
    <t>vancenicole@yahoo.com</t>
  </si>
  <si>
    <t>Olsen and Sons</t>
  </si>
  <si>
    <t>terrypamela@hotmail.com</t>
  </si>
  <si>
    <t>Lewis, Gonzalez and Rodriguez</t>
  </si>
  <si>
    <t>victor65@yahoo.com</t>
  </si>
  <si>
    <t>Levine Ltd</t>
  </si>
  <si>
    <t>Copywriter, advertising</t>
  </si>
  <si>
    <t>shawna54@yahoo.com</t>
  </si>
  <si>
    <t>Schmidt, Rodriguez and Prince</t>
  </si>
  <si>
    <t>paulachen@yahoo.com</t>
  </si>
  <si>
    <t>robertjohnson@gmail.com</t>
  </si>
  <si>
    <t>Aguilar, Ward and Mason</t>
  </si>
  <si>
    <t>melissapeterson@gmail.com</t>
  </si>
  <si>
    <t>Perry, Thomas and Garcia</t>
  </si>
  <si>
    <t>Television floor manager</t>
  </si>
  <si>
    <t>rodgerseric@hotmail.com</t>
  </si>
  <si>
    <t>Hughes, Hall and Anderson</t>
  </si>
  <si>
    <t>riosdean@gmail.com</t>
  </si>
  <si>
    <t>Schultz-Evans</t>
  </si>
  <si>
    <t>kstrickland@hotmail.com</t>
  </si>
  <si>
    <t>Warren and Sons</t>
  </si>
  <si>
    <t>ewest@hotmail.com</t>
  </si>
  <si>
    <t>Lee PLC</t>
  </si>
  <si>
    <t>ashley64@hotmail.com</t>
  </si>
  <si>
    <t>Schneider, Campbell and Crawford</t>
  </si>
  <si>
    <t>Outdoor activities/education manager</t>
  </si>
  <si>
    <t>osmith@yahoo.com</t>
  </si>
  <si>
    <t>Sullivan, Reed and Copeland</t>
  </si>
  <si>
    <t>angela30@hotmail.com</t>
  </si>
  <si>
    <t>Williamson-Deleon</t>
  </si>
  <si>
    <t>johnrodriguez@hotmail.com</t>
  </si>
  <si>
    <t>Mckinney, Pineda and Wilcox</t>
  </si>
  <si>
    <t>wellseric@hotmail.com</t>
  </si>
  <si>
    <t>Carter-Jones</t>
  </si>
  <si>
    <t>jamesstevens@hotmail.com</t>
  </si>
  <si>
    <t>Harris-Owens</t>
  </si>
  <si>
    <t>hjohnson@hotmail.com</t>
  </si>
  <si>
    <t>Wilson-Moore</t>
  </si>
  <si>
    <t>brockelizabeth@gmail.com</t>
  </si>
  <si>
    <t>Christensen LLC</t>
  </si>
  <si>
    <t>jeremiah40@hotmail.com</t>
  </si>
  <si>
    <t>Alvarado-Gonzalez</t>
  </si>
  <si>
    <t>alexander45@gmail.com</t>
  </si>
  <si>
    <t>Holmes-Campbell</t>
  </si>
  <si>
    <t>april31@hotmail.com</t>
  </si>
  <si>
    <t>Banks, Jensen and Jordan</t>
  </si>
  <si>
    <t>william66@hotmail.com</t>
  </si>
  <si>
    <t>Phillips, Macdonald and Brooks</t>
  </si>
  <si>
    <t>nixondanny@gmail.com</t>
  </si>
  <si>
    <t>Caldwell-Ellis</t>
  </si>
  <si>
    <t>krista95@hotmail.com</t>
  </si>
  <si>
    <t>Knight, Delgado and Roberts</t>
  </si>
  <si>
    <t>ivaldez@hotmail.com</t>
  </si>
  <si>
    <t>Lynch Group</t>
  </si>
  <si>
    <t>enelson@yahoo.com</t>
  </si>
  <si>
    <t>Castro-Bray</t>
  </si>
  <si>
    <t>foxkelly@gmail.com</t>
  </si>
  <si>
    <t>Yoder Ltd</t>
  </si>
  <si>
    <t>david82@gmail.com</t>
  </si>
  <si>
    <t>Hamilton, Hogan and Maynard</t>
  </si>
  <si>
    <t>crosbymatthew@hotmail.com</t>
  </si>
  <si>
    <t>Roach-Jimenez</t>
  </si>
  <si>
    <t>Pharmacist, hospital</t>
  </si>
  <si>
    <t>kwalton@yahoo.com</t>
  </si>
  <si>
    <t>Townsend-Carpenter</t>
  </si>
  <si>
    <t>olsonashley@yahoo.com</t>
  </si>
  <si>
    <t>Mckee, Yates and Lewis</t>
  </si>
  <si>
    <t>cmurray@yahoo.com</t>
  </si>
  <si>
    <t>Thomas, Bishop and Hall</t>
  </si>
  <si>
    <t>marybrennan@yahoo.com</t>
  </si>
  <si>
    <t>Cohen-Meyer</t>
  </si>
  <si>
    <t>dbarton@hotmail.com</t>
  </si>
  <si>
    <t>Smith, Brown and Clark</t>
  </si>
  <si>
    <t>longmario@hotmail.com</t>
  </si>
  <si>
    <t>randerson@hotmail.com</t>
  </si>
  <si>
    <t>Graham, Reynolds and Mccoy</t>
  </si>
  <si>
    <t>smedina@gmail.com</t>
  </si>
  <si>
    <t>Smith, Larson and Rivera</t>
  </si>
  <si>
    <t>christinahess@gmail.com</t>
  </si>
  <si>
    <t>Kelly, Jackson and Thompson</t>
  </si>
  <si>
    <t>dustin54@gmail.com</t>
  </si>
  <si>
    <t>Sanders Inc</t>
  </si>
  <si>
    <t>heather20@gmail.com</t>
  </si>
  <si>
    <t>Ward Ltd</t>
  </si>
  <si>
    <t>cwilliams@yahoo.com</t>
  </si>
  <si>
    <t>Zavala Group</t>
  </si>
  <si>
    <t>samantharubio@gmail.com</t>
  </si>
  <si>
    <t>Sanders, Jackson and Grant</t>
  </si>
  <si>
    <t>nathan93@hotmail.com</t>
  </si>
  <si>
    <t>Gomez, Tucker and Hall</t>
  </si>
  <si>
    <t>dustinbarber@yahoo.com</t>
  </si>
  <si>
    <t>Walker and Sons</t>
  </si>
  <si>
    <t>brian34@gmail.com</t>
  </si>
  <si>
    <t>Alvarez, Castro and Rodriguez</t>
  </si>
  <si>
    <t>johnwatson@gmail.com</t>
  </si>
  <si>
    <t>Hill-Goodwin</t>
  </si>
  <si>
    <t>georgejoshua@gmail.com</t>
  </si>
  <si>
    <t>Stewart and Sons</t>
  </si>
  <si>
    <t>michaelayala@yahoo.com</t>
  </si>
  <si>
    <t>Miller, Bailey and Robinson</t>
  </si>
  <si>
    <t>sarnold@hotmail.com</t>
  </si>
  <si>
    <t>Bradshaw-Anderson</t>
  </si>
  <si>
    <t>davisgary@yahoo.com</t>
  </si>
  <si>
    <t>Wright, Gray and Finley</t>
  </si>
  <si>
    <t>brandon75@yahoo.com</t>
  </si>
  <si>
    <t>Dixon-Mitchell</t>
  </si>
  <si>
    <t>annette70@gmail.com</t>
  </si>
  <si>
    <t>Reynolds and Sons</t>
  </si>
  <si>
    <t>cdunn@gmail.com</t>
  </si>
  <si>
    <t>Rogers, Maxwell and Larson</t>
  </si>
  <si>
    <t>ybrown@hotmail.com</t>
  </si>
  <si>
    <t>Williams-Raymond</t>
  </si>
  <si>
    <t>robertkeller@hotmail.com</t>
  </si>
  <si>
    <t>cchurch@yahoo.com</t>
  </si>
  <si>
    <t>Duran, Giles and Patton</t>
  </si>
  <si>
    <t>victoria39@gmail.com</t>
  </si>
  <si>
    <t>Doyle-Johnson</t>
  </si>
  <si>
    <t>johnnydiaz@gmail.com</t>
  </si>
  <si>
    <t>Graham-Rocha</t>
  </si>
  <si>
    <t>esullivan@hotmail.com</t>
  </si>
  <si>
    <t>Gonzalez-Noble</t>
  </si>
  <si>
    <t>caseyvazquez@gmail.com</t>
  </si>
  <si>
    <t>Huber, Ballard and Rush</t>
  </si>
  <si>
    <t>aliciamcknight@hotmail.com</t>
  </si>
  <si>
    <t>Hall-Jones</t>
  </si>
  <si>
    <t>Solicitor, Scotland</t>
  </si>
  <si>
    <t>joseph36@hotmail.com</t>
  </si>
  <si>
    <t>Vasquez-Cox</t>
  </si>
  <si>
    <t>hooverkayla@hotmail.com</t>
  </si>
  <si>
    <t>Alexander-Moore</t>
  </si>
  <si>
    <t>qjackson@hotmail.com</t>
  </si>
  <si>
    <t>Beasley, Knight and Lopez</t>
  </si>
  <si>
    <t>xbarber@gmail.com</t>
  </si>
  <si>
    <t>Russell, Fleming and Nelson</t>
  </si>
  <si>
    <t>hamiltonwilliam@gmail.com</t>
  </si>
  <si>
    <t>Operational researcher</t>
  </si>
  <si>
    <t>debra41@gmail.com</t>
  </si>
  <si>
    <t>Gonzales-Levine</t>
  </si>
  <si>
    <t>michellegibson@yahoo.com</t>
  </si>
  <si>
    <t>Robinson-Torres</t>
  </si>
  <si>
    <t>wrobinson@yahoo.com</t>
  </si>
  <si>
    <t>Church-Garcia</t>
  </si>
  <si>
    <t>brownjames@gmail.com</t>
  </si>
  <si>
    <t>Sanford, Miller and Spence</t>
  </si>
  <si>
    <t>tyler37@hotmail.com</t>
  </si>
  <si>
    <t>Meadows, Elliott and Collier</t>
  </si>
  <si>
    <t>michellewright@yahoo.com</t>
  </si>
  <si>
    <t>Vargas, Daniel and Carroll</t>
  </si>
  <si>
    <t>linda79@yahoo.com</t>
  </si>
  <si>
    <t>Reilly Group</t>
  </si>
  <si>
    <t>vross@hotmail.com</t>
  </si>
  <si>
    <t>Garrett Group</t>
  </si>
  <si>
    <t>gdeleon@hotmail.com</t>
  </si>
  <si>
    <t>Benton and Sons</t>
  </si>
  <si>
    <t>vkeith@yahoo.com</t>
  </si>
  <si>
    <t>Anderson, Reed and Cervantes</t>
  </si>
  <si>
    <t>pamelarhodes@yahoo.com</t>
  </si>
  <si>
    <t>Chase, Scott and Potts</t>
  </si>
  <si>
    <t>emily41@gmail.com</t>
  </si>
  <si>
    <t>Townsend, Bush and Parker</t>
  </si>
  <si>
    <t>burnstravis@hotmail.com</t>
  </si>
  <si>
    <t>Edwards Ltd</t>
  </si>
  <si>
    <t>freese@yahoo.com</t>
  </si>
  <si>
    <t>Phelps-Murphy</t>
  </si>
  <si>
    <t>Careers adviser</t>
  </si>
  <si>
    <t>crystalharrison@gmail.com</t>
  </si>
  <si>
    <t>Lee, Ball and Weaver</t>
  </si>
  <si>
    <t>rebecca27@hotmail.com</t>
  </si>
  <si>
    <t>Lawrence Inc</t>
  </si>
  <si>
    <t>elizabethsmith@yahoo.com</t>
  </si>
  <si>
    <t>Snyder-Davis</t>
  </si>
  <si>
    <t>cathyscott@hotmail.com</t>
  </si>
  <si>
    <t>howardvincent@gmail.com</t>
  </si>
  <si>
    <t>Randall-Boyd</t>
  </si>
  <si>
    <t>oconnortommy@hotmail.com</t>
  </si>
  <si>
    <t>Smith-Perkins</t>
  </si>
  <si>
    <t>maldonadojessica@gmail.com</t>
  </si>
  <si>
    <t>Davis-Hawkins</t>
  </si>
  <si>
    <t>stephaniebrock@yahoo.com</t>
  </si>
  <si>
    <t>Andersen-Cole</t>
  </si>
  <si>
    <t>cordovasean@hotmail.com</t>
  </si>
  <si>
    <t>Clark-Johnson</t>
  </si>
  <si>
    <t>michael77@gmail.com</t>
  </si>
  <si>
    <t>Coffey and Sons</t>
  </si>
  <si>
    <t>uthomas@gmail.com</t>
  </si>
  <si>
    <t>Mitchell, Howard and Lee</t>
  </si>
  <si>
    <t>johnsonrobin@hotmail.com</t>
  </si>
  <si>
    <t>Mcneil, Campbell and Powell</t>
  </si>
  <si>
    <t>saravasquez@hotmail.com</t>
  </si>
  <si>
    <t>Olson and Sons</t>
  </si>
  <si>
    <t>michael99@yahoo.com</t>
  </si>
  <si>
    <t>wmoreno@yahoo.com</t>
  </si>
  <si>
    <t>Osborn, Smith and Vang</t>
  </si>
  <si>
    <t>erin49@yahoo.com</t>
  </si>
  <si>
    <t>Shaffer, Orozco and Anderson</t>
  </si>
  <si>
    <t>zthompson@gmail.com</t>
  </si>
  <si>
    <t>Simpson-George</t>
  </si>
  <si>
    <t>doylejeremiah@gmail.com</t>
  </si>
  <si>
    <t>Gonzalez-Reese</t>
  </si>
  <si>
    <t>yfletcher@yahoo.com</t>
  </si>
  <si>
    <t>Wright PLC</t>
  </si>
  <si>
    <t>bsanchez@yahoo.com</t>
  </si>
  <si>
    <t>Bell and Sons</t>
  </si>
  <si>
    <t>madison73@gmail.com</t>
  </si>
  <si>
    <t>Brown-Gonzalez</t>
  </si>
  <si>
    <t>marc94@hotmail.com</t>
  </si>
  <si>
    <t>Swanson LLC</t>
  </si>
  <si>
    <t>Designer, exhibition/display</t>
  </si>
  <si>
    <t>brendaflores@yahoo.com</t>
  </si>
  <si>
    <t>Green, Washington and Parsons</t>
  </si>
  <si>
    <t>cookerin@yahoo.com</t>
  </si>
  <si>
    <t>Bowman Inc</t>
  </si>
  <si>
    <t>fergusonmelissa@gmail.com</t>
  </si>
  <si>
    <t>Glover and Sons</t>
  </si>
  <si>
    <t>williampatel@yahoo.com</t>
  </si>
  <si>
    <t>Bailey, Cook and Romero</t>
  </si>
  <si>
    <t>lisa25@yahoo.com</t>
  </si>
  <si>
    <t>Bean-Allen</t>
  </si>
  <si>
    <t>kevin15@yahoo.com</t>
  </si>
  <si>
    <t>heatherallen@yahoo.com</t>
  </si>
  <si>
    <t>Riley Ltd</t>
  </si>
  <si>
    <t>andrew24@gmail.com</t>
  </si>
  <si>
    <t>Valenzuela, Reed and Nelson</t>
  </si>
  <si>
    <t>wdavis@gmail.com</t>
  </si>
  <si>
    <t>Ball PLC</t>
  </si>
  <si>
    <t>samantha61@gmail.com</t>
  </si>
  <si>
    <t>Smith-Smith</t>
  </si>
  <si>
    <t>wanda24@gmail.com</t>
  </si>
  <si>
    <t>Harrell-Walker</t>
  </si>
  <si>
    <t>browndaniel@gmail.com</t>
  </si>
  <si>
    <t>Ryan-Griffin</t>
  </si>
  <si>
    <t>davidsherman@hotmail.com</t>
  </si>
  <si>
    <t>Villarreal, Pineda and Martinez</t>
  </si>
  <si>
    <t>jortega@gmail.com</t>
  </si>
  <si>
    <t>bryantkelly@gmail.com</t>
  </si>
  <si>
    <t>Green Inc</t>
  </si>
  <si>
    <t>ustevenson@hotmail.com</t>
  </si>
  <si>
    <t>Hayes, Wolf and Jackson</t>
  </si>
  <si>
    <t>danielwhite@yahoo.com</t>
  </si>
  <si>
    <t>Anderson, Johnson and Flores</t>
  </si>
  <si>
    <t>ashley51@gmail.com</t>
  </si>
  <si>
    <t>Bruce-Hampton</t>
  </si>
  <si>
    <t>christophermaddox@yahoo.com</t>
  </si>
  <si>
    <t>Jackson, Garcia and Ramirez</t>
  </si>
  <si>
    <t>kendrakent@hotmail.com</t>
  </si>
  <si>
    <t>Armstrong-Davis</t>
  </si>
  <si>
    <t>tyler36@gmail.com</t>
  </si>
  <si>
    <t>Glover-Evans</t>
  </si>
  <si>
    <t>alejandro86@yahoo.com</t>
  </si>
  <si>
    <t>Walker-White</t>
  </si>
  <si>
    <t>maryhicks@hotmail.com</t>
  </si>
  <si>
    <t>Mejia-Hill</t>
  </si>
  <si>
    <t>rodriguezbrenda@yahoo.com</t>
  </si>
  <si>
    <t>Perez-Thompson</t>
  </si>
  <si>
    <t>floreslauren@gmail.com</t>
  </si>
  <si>
    <t>Tucker-Bruce</t>
  </si>
  <si>
    <t>mckinneypamela@hotmail.com</t>
  </si>
  <si>
    <t>Foster-Monroe</t>
  </si>
  <si>
    <t>tamara22@hotmail.com</t>
  </si>
  <si>
    <t>Myers-Williams</t>
  </si>
  <si>
    <t>kylelong@yahoo.com</t>
  </si>
  <si>
    <t>Hernandez Group</t>
  </si>
  <si>
    <t>pwilliams@yahoo.com</t>
  </si>
  <si>
    <t>Shaw, Foster and Price</t>
  </si>
  <si>
    <t>gbrown@gmail.com</t>
  </si>
  <si>
    <t>Cooper, Rivera and Graham</t>
  </si>
  <si>
    <t>amyfields@yahoo.com</t>
  </si>
  <si>
    <t>Rush, Peters and Sampson</t>
  </si>
  <si>
    <t>petersonmary@yahoo.com</t>
  </si>
  <si>
    <t>Gordon PLC</t>
  </si>
  <si>
    <t>teresa99@yahoo.com</t>
  </si>
  <si>
    <t>Barron and Sons</t>
  </si>
  <si>
    <t>kball@hotmail.com</t>
  </si>
  <si>
    <t>Evans LLC</t>
  </si>
  <si>
    <t>tyrone31@gmail.com</t>
  </si>
  <si>
    <t>Patrick, Vargas and Jones</t>
  </si>
  <si>
    <t>sharon26@hotmail.com</t>
  </si>
  <si>
    <t>Weber, Walker and Armstrong</t>
  </si>
  <si>
    <t>martinryan@gmail.com</t>
  </si>
  <si>
    <t>Hall-Austin</t>
  </si>
  <si>
    <t>trevinobrandon@yahoo.com</t>
  </si>
  <si>
    <t>Gonzalez, Hall and Hill</t>
  </si>
  <si>
    <t>zking@gmail.com</t>
  </si>
  <si>
    <t>Fletcher, Lee and Oliver</t>
  </si>
  <si>
    <t>georgeandre@hotmail.com</t>
  </si>
  <si>
    <t>Willis PLC</t>
  </si>
  <si>
    <t>markholmes@yahoo.com</t>
  </si>
  <si>
    <t>Bennett-Mcdonald</t>
  </si>
  <si>
    <t>qscott@yahoo.com</t>
  </si>
  <si>
    <t>Mcfarland-Ross</t>
  </si>
  <si>
    <t>stephanie26@gmail.com</t>
  </si>
  <si>
    <t>Villanueva-Silva</t>
  </si>
  <si>
    <t>vmendoza@gmail.com</t>
  </si>
  <si>
    <t>Jones, Watkins and Roberts</t>
  </si>
  <si>
    <t>johnsonalyssa@gmail.com</t>
  </si>
  <si>
    <t>Peters-Roberts</t>
  </si>
  <si>
    <t>marynguyen@yahoo.com</t>
  </si>
  <si>
    <t>Myers, Watson and Guzman</t>
  </si>
  <si>
    <t>snyderjennifer@hotmail.com</t>
  </si>
  <si>
    <t>Reed-Craig</t>
  </si>
  <si>
    <t>khankelly@hotmail.com</t>
  </si>
  <si>
    <t>Jackson-Palmer</t>
  </si>
  <si>
    <t>jacksondenise@gmail.com</t>
  </si>
  <si>
    <t>Miller-Miller</t>
  </si>
  <si>
    <t>leedennis@hotmail.com</t>
  </si>
  <si>
    <t>Douglas and Sons</t>
  </si>
  <si>
    <t>davisjeffrey@hotmail.com</t>
  </si>
  <si>
    <t>Thompson, White and King</t>
  </si>
  <si>
    <t>Fine artist</t>
  </si>
  <si>
    <t>hunterdavila@gmail.com</t>
  </si>
  <si>
    <t>Ellis and Sons</t>
  </si>
  <si>
    <t>brianmarshall@hotmail.com</t>
  </si>
  <si>
    <t>Harvey Ltd</t>
  </si>
  <si>
    <t>delacruzthomas@hotmail.com</t>
  </si>
  <si>
    <t>Clark-Blackwell</t>
  </si>
  <si>
    <t>maldonadocrystal@hotmail.com</t>
  </si>
  <si>
    <t>Roy-Mitchell</t>
  </si>
  <si>
    <t>zavalastacey@hotmail.com</t>
  </si>
  <si>
    <t>Craig, Brooks and Moody</t>
  </si>
  <si>
    <t>vpalmer@hotmail.com</t>
  </si>
  <si>
    <t>Williams-Robinson</t>
  </si>
  <si>
    <t>gabrielle25@hotmail.com</t>
  </si>
  <si>
    <t>Mathis-Barry</t>
  </si>
  <si>
    <t>alexandervaughan@gmail.com</t>
  </si>
  <si>
    <t>Lee-Ramos</t>
  </si>
  <si>
    <t>johnsonpatricia@yahoo.com</t>
  </si>
  <si>
    <t>millermichael@yahoo.com</t>
  </si>
  <si>
    <t>Horne-Calderon</t>
  </si>
  <si>
    <t>wrightsara@yahoo.com</t>
  </si>
  <si>
    <t>Thompson-Wilson</t>
  </si>
  <si>
    <t>avilanicholas@hotmail.com</t>
  </si>
  <si>
    <t>Thomas-Foster</t>
  </si>
  <si>
    <t>christopheraguilar@yahoo.com</t>
  </si>
  <si>
    <t>Paul, Smith and Jackson</t>
  </si>
  <si>
    <t>jose57@gmail.com</t>
  </si>
  <si>
    <t>Taylor-Hughes</t>
  </si>
  <si>
    <t>bryanking@yahoo.com</t>
  </si>
  <si>
    <t>Haynes-Zavala</t>
  </si>
  <si>
    <t>juliedean@yahoo.com</t>
  </si>
  <si>
    <t>Gonzales, Allison and Sandoval</t>
  </si>
  <si>
    <t>tamara10@gmail.com</t>
  </si>
  <si>
    <t>Cochran and Sons</t>
  </si>
  <si>
    <t>thompsonmadison@hotmail.com</t>
  </si>
  <si>
    <t>Reid, Green and Mason</t>
  </si>
  <si>
    <t>alex87@gmail.com</t>
  </si>
  <si>
    <t>Hill PLC</t>
  </si>
  <si>
    <t>Chief Strategy Officer</t>
  </si>
  <si>
    <t>thomaspeggy@gmail.com</t>
  </si>
  <si>
    <t>kristinatodd@hotmail.com</t>
  </si>
  <si>
    <t>Rice, Sullivan and Hernandez</t>
  </si>
  <si>
    <t>robert36@yahoo.com</t>
  </si>
  <si>
    <t>Stevens, Knight and Nelson</t>
  </si>
  <si>
    <t>Rural practice surveyor</t>
  </si>
  <si>
    <t>wfarmer@gmail.com</t>
  </si>
  <si>
    <t>Nicholson, Adams and Roth</t>
  </si>
  <si>
    <t>susan96@hotmail.com</t>
  </si>
  <si>
    <t>Lawrence Group</t>
  </si>
  <si>
    <t>nbailey@hotmail.com</t>
  </si>
  <si>
    <t>Young-Waters</t>
  </si>
  <si>
    <t>ffrederick@hotmail.com</t>
  </si>
  <si>
    <t>Ward, Rodriguez and Parker</t>
  </si>
  <si>
    <t>wgross@yahoo.com</t>
  </si>
  <si>
    <t>Mitchell, Lamb and Boyle</t>
  </si>
  <si>
    <t>johnsonnicholas@yahoo.com</t>
  </si>
  <si>
    <t>Franklin Ltd</t>
  </si>
  <si>
    <t>veronica17@yahoo.com</t>
  </si>
  <si>
    <t>Bowers Ltd</t>
  </si>
  <si>
    <t>guzmandavid@yahoo.com</t>
  </si>
  <si>
    <t>Allen, Frank and Jones</t>
  </si>
  <si>
    <t>qcollins@yahoo.com</t>
  </si>
  <si>
    <t>Nelson PLC</t>
  </si>
  <si>
    <t>barberbrian@hotmail.com</t>
  </si>
  <si>
    <t>Byrd-Bennett</t>
  </si>
  <si>
    <t>conradtaylor@gmail.com</t>
  </si>
  <si>
    <t>robert44@gmail.com</t>
  </si>
  <si>
    <t>Bonilla and Sons</t>
  </si>
  <si>
    <t>victoriacarr@gmail.com</t>
  </si>
  <si>
    <t>Beck-Bell</t>
  </si>
  <si>
    <t>christine17@yahoo.com</t>
  </si>
  <si>
    <t>Norris-Buck</t>
  </si>
  <si>
    <t>roweelizabeth@gmail.com</t>
  </si>
  <si>
    <t>Schmidt and Sons</t>
  </si>
  <si>
    <t>brian12@gmail.com</t>
  </si>
  <si>
    <t>Flynn and Sons</t>
  </si>
  <si>
    <t>leesteven@yahoo.com</t>
  </si>
  <si>
    <t>kristin96@gmail.com</t>
  </si>
  <si>
    <t>stevencarlson@gmail.com</t>
  </si>
  <si>
    <t>yhouston@gmail.com</t>
  </si>
  <si>
    <t>Geophysical data processor</t>
  </si>
  <si>
    <t>adamsrichard@gmail.com</t>
  </si>
  <si>
    <t>Blevins PLC</t>
  </si>
  <si>
    <t>robertthomas@yahoo.com</t>
  </si>
  <si>
    <t>Thomas Inc</t>
  </si>
  <si>
    <t>Industrial/product designer</t>
  </si>
  <si>
    <t>martinezcathy@hotmail.com</t>
  </si>
  <si>
    <t>Harrell-Berger</t>
  </si>
  <si>
    <t>robert40@yahoo.com</t>
  </si>
  <si>
    <t>Kirby-Williams</t>
  </si>
  <si>
    <t>paulodom@gmail.com</t>
  </si>
  <si>
    <t>Wheeler-Morgan</t>
  </si>
  <si>
    <t>lmarshall@yahoo.com</t>
  </si>
  <si>
    <t>Rivera, Daniel and Barker</t>
  </si>
  <si>
    <t>erikawalker@gmail.com</t>
  </si>
  <si>
    <t>cheyennehill@gmail.com</t>
  </si>
  <si>
    <t>King-Hart</t>
  </si>
  <si>
    <t>scottjacobs@yahoo.com</t>
  </si>
  <si>
    <t>Franklin, Gomez and Perez</t>
  </si>
  <si>
    <t>Presenter, broadcasting</t>
  </si>
  <si>
    <t>scottbender@hotmail.com</t>
  </si>
  <si>
    <t>Young-Bolton</t>
  </si>
  <si>
    <t>lauraalvarez@hotmail.com</t>
  </si>
  <si>
    <t>Davis-Conway</t>
  </si>
  <si>
    <t>bonillaandrew@gmail.com</t>
  </si>
  <si>
    <t>Mata Group</t>
  </si>
  <si>
    <t>ismith@yahoo.com</t>
  </si>
  <si>
    <t>Bell, Ryan and Alvarez</t>
  </si>
  <si>
    <t>jose36@gmail.com</t>
  </si>
  <si>
    <t>Turner-Ford</t>
  </si>
  <si>
    <t>thomaskramer@gmail.com</t>
  </si>
  <si>
    <t>Juarez, Ford and Thompson</t>
  </si>
  <si>
    <t>tamara14@gmail.com</t>
  </si>
  <si>
    <t>Spencer, Barnett and Parker</t>
  </si>
  <si>
    <t>nmartinez@yahoo.com</t>
  </si>
  <si>
    <t>Martin-Mclaughlin</t>
  </si>
  <si>
    <t>katherineberry@hotmail.com</t>
  </si>
  <si>
    <t>Vance Group</t>
  </si>
  <si>
    <t>monicamartin@yahoo.com</t>
  </si>
  <si>
    <t>Flores-Carroll</t>
  </si>
  <si>
    <t>lindseyalexander@yahoo.com</t>
  </si>
  <si>
    <t>floresmichael@hotmail.com</t>
  </si>
  <si>
    <t>Johnson-Watson</t>
  </si>
  <si>
    <t>Minerals surveyor</t>
  </si>
  <si>
    <t>hawkinssteven@hotmail.com</t>
  </si>
  <si>
    <t>Sanders-Mcgee</t>
  </si>
  <si>
    <t>mercadomarissa@hotmail.com</t>
  </si>
  <si>
    <t>Wilson-Pennington</t>
  </si>
  <si>
    <t>smithjames@hotmail.com</t>
  </si>
  <si>
    <t>penakarina@gmail.com</t>
  </si>
  <si>
    <t>Vasquez, Hughes and Jacobs</t>
  </si>
  <si>
    <t>rodgerskevin@gmail.com</t>
  </si>
  <si>
    <t>Bennett, Mann and Wilson</t>
  </si>
  <si>
    <t>waltontyler@hotmail.com</t>
  </si>
  <si>
    <t>Cunningham Ltd</t>
  </si>
  <si>
    <t>samuelparks@gmail.com</t>
  </si>
  <si>
    <t>Tucker Inc</t>
  </si>
  <si>
    <t>nlove@hotmail.com</t>
  </si>
  <si>
    <t>reyesjohn@yahoo.com</t>
  </si>
  <si>
    <t>Bowen and Sons</t>
  </si>
  <si>
    <t>rangelashley@yahoo.com</t>
  </si>
  <si>
    <t>Young, Cooper and Washington</t>
  </si>
  <si>
    <t>katherinelane@yahoo.com</t>
  </si>
  <si>
    <t>Garcia, Hill and Jones</t>
  </si>
  <si>
    <t>fhoward@hotmail.com</t>
  </si>
  <si>
    <t>Wood, Mcmillan and Wilson</t>
  </si>
  <si>
    <t>patrickwoods@hotmail.com</t>
  </si>
  <si>
    <t>Evans, Daniels and Harrington</t>
  </si>
  <si>
    <t>glen80@yahoo.com</t>
  </si>
  <si>
    <t>Love, Ali and Steele</t>
  </si>
  <si>
    <t>patrickcoleman@hotmail.com</t>
  </si>
  <si>
    <t>Singh, Rhodes and Pruitt</t>
  </si>
  <si>
    <t>nsantiago@gmail.com</t>
  </si>
  <si>
    <t>Martinez PLC</t>
  </si>
  <si>
    <t>bellison@gmail.com</t>
  </si>
  <si>
    <t>Abbott, Diaz and Lopez</t>
  </si>
  <si>
    <t>ufrancis@hotmail.com</t>
  </si>
  <si>
    <t>Ferrell, Williams and Wood</t>
  </si>
  <si>
    <t>wesleyhayes@yahoo.com</t>
  </si>
  <si>
    <t>Bell Inc</t>
  </si>
  <si>
    <t>Runner, broadcasting/film/video</t>
  </si>
  <si>
    <t>jonesdavid@yahoo.com</t>
  </si>
  <si>
    <t>Howell-Hunter</t>
  </si>
  <si>
    <t>josephharris@hotmail.com</t>
  </si>
  <si>
    <t>Martinez, Johnson and Jones</t>
  </si>
  <si>
    <t>leematthew@yahoo.com</t>
  </si>
  <si>
    <t>Petersen-Shepherd</t>
  </si>
  <si>
    <t>loveruth@yahoo.com</t>
  </si>
  <si>
    <t>Gonzales, Santos and Montgomery</t>
  </si>
  <si>
    <t>nburke@hotmail.com</t>
  </si>
  <si>
    <t>wendy15@yahoo.com</t>
  </si>
  <si>
    <t>Thompson-Miles</t>
  </si>
  <si>
    <t>mackenzieherrera@yahoo.com</t>
  </si>
  <si>
    <t>bartoncarl@yahoo.com</t>
  </si>
  <si>
    <t>Price Group</t>
  </si>
  <si>
    <t>Artist</t>
  </si>
  <si>
    <t>esnow@yahoo.com</t>
  </si>
  <si>
    <t>Hernandez PLC</t>
  </si>
  <si>
    <t>jgamble@yahoo.com</t>
  </si>
  <si>
    <t>Morton-Spencer</t>
  </si>
  <si>
    <t>roymelissa@hotmail.com</t>
  </si>
  <si>
    <t>Davis-Burgess</t>
  </si>
  <si>
    <t>christopherryan@hotmail.com</t>
  </si>
  <si>
    <t>Spence Group</t>
  </si>
  <si>
    <t>christopher89@gmail.com</t>
  </si>
  <si>
    <t>Hoffman-Compton</t>
  </si>
  <si>
    <t>Data processing manager</t>
  </si>
  <si>
    <t>hbennett@hotmail.com</t>
  </si>
  <si>
    <t>Martin-Atkinson</t>
  </si>
  <si>
    <t>qcastillo@gmail.com</t>
  </si>
  <si>
    <t>Walters-Barnes</t>
  </si>
  <si>
    <t>wallacematthew@hotmail.com</t>
  </si>
  <si>
    <t>Patel, Walker and Herman</t>
  </si>
  <si>
    <t>hgarcia@yahoo.com</t>
  </si>
  <si>
    <t>Hill-Smith</t>
  </si>
  <si>
    <t>philip96@yahoo.com</t>
  </si>
  <si>
    <t>Martinez-Cooper</t>
  </si>
  <si>
    <t>wrightashlee@gmail.com</t>
  </si>
  <si>
    <t>Pierce-Austin</t>
  </si>
  <si>
    <t>igould@yahoo.com</t>
  </si>
  <si>
    <t>Carpenter-Silva</t>
  </si>
  <si>
    <t>vcoffey@yahoo.com</t>
  </si>
  <si>
    <t>Sims, Orozco and Campbell</t>
  </si>
  <si>
    <t>gchristian@yahoo.com</t>
  </si>
  <si>
    <t>Williams-Goodwin</t>
  </si>
  <si>
    <t>robin08@hotmail.com</t>
  </si>
  <si>
    <t>Montoya Ltd</t>
  </si>
  <si>
    <t>mlopez@yahoo.com</t>
  </si>
  <si>
    <t>Hoover, Wallace and Olsen</t>
  </si>
  <si>
    <t>haynessean@hotmail.com</t>
  </si>
  <si>
    <t>Hampton Inc</t>
  </si>
  <si>
    <t>howardangie@gmail.com</t>
  </si>
  <si>
    <t>Vargas, Briggs and Schwartz</t>
  </si>
  <si>
    <t>macdonaldstacey@hotmail.com</t>
  </si>
  <si>
    <t>Mayo, Walker and Scott</t>
  </si>
  <si>
    <t>mfitzpatrick@gmail.com</t>
  </si>
  <si>
    <t>Brown, Decker and Stanton</t>
  </si>
  <si>
    <t>matthew43@gmail.com</t>
  </si>
  <si>
    <t>Garcia-Serrano</t>
  </si>
  <si>
    <t>veronicamccarty@hotmail.com</t>
  </si>
  <si>
    <t>Jackson-Novak</t>
  </si>
  <si>
    <t>yford@gmail.com</t>
  </si>
  <si>
    <t>Yates Inc</t>
  </si>
  <si>
    <t>david61@hotmail.com</t>
  </si>
  <si>
    <t>Roberts, Fitzgerald and Brown</t>
  </si>
  <si>
    <t>daniellejones@gmail.com</t>
  </si>
  <si>
    <t>Mcguire LLC</t>
  </si>
  <si>
    <t>Call centre manager</t>
  </si>
  <si>
    <t>paulmoran@hotmail.com</t>
  </si>
  <si>
    <t>Carrillo, Hill and Moore</t>
  </si>
  <si>
    <t>andrewbailey@hotmail.com</t>
  </si>
  <si>
    <t>Austin-Parker</t>
  </si>
  <si>
    <t>bradmorgan@gmail.com</t>
  </si>
  <si>
    <t>russellchristine@hotmail.com</t>
  </si>
  <si>
    <t>Simmons-Johnson</t>
  </si>
  <si>
    <t>danavang@hotmail.com</t>
  </si>
  <si>
    <t>Smith-Henderson</t>
  </si>
  <si>
    <t>russell22@hotmail.com</t>
  </si>
  <si>
    <t>Baker-Day</t>
  </si>
  <si>
    <t>carolthomas@gmail.com</t>
  </si>
  <si>
    <t>jenniferlee@hotmail.com</t>
  </si>
  <si>
    <t>Thomas LLC</t>
  </si>
  <si>
    <t>angelaball@hotmail.com</t>
  </si>
  <si>
    <t>Ramirez-Armstrong</t>
  </si>
  <si>
    <t>christophersingh@hotmail.com</t>
  </si>
  <si>
    <t>Morrison-Rangel</t>
  </si>
  <si>
    <t>vhamilton@gmail.com</t>
  </si>
  <si>
    <t>Adkins, Wu and Webb</t>
  </si>
  <si>
    <t>alansloan@hotmail.com</t>
  </si>
  <si>
    <t>Jones-Summers</t>
  </si>
  <si>
    <t>xjacobs@gmail.com</t>
  </si>
  <si>
    <t>Stewart, Gonzales and Morris</t>
  </si>
  <si>
    <t>jmiller@hotmail.com</t>
  </si>
  <si>
    <t>Valentine-Jones</t>
  </si>
  <si>
    <t>corteztami@gmail.com</t>
  </si>
  <si>
    <t>Ellis, Nguyen and Norman</t>
  </si>
  <si>
    <t>brandihill@gmail.com</t>
  </si>
  <si>
    <t>Hunt-Everett</t>
  </si>
  <si>
    <t>jerryjackson@gmail.com</t>
  </si>
  <si>
    <t>Smith-Carlson</t>
  </si>
  <si>
    <t>thompsonsarah@yahoo.com</t>
  </si>
  <si>
    <t>Duncan, Harrison and Allen</t>
  </si>
  <si>
    <t>georgegray@hotmail.com</t>
  </si>
  <si>
    <t>Montgomery Group</t>
  </si>
  <si>
    <t>fellis@hotmail.com</t>
  </si>
  <si>
    <t>Washington Inc</t>
  </si>
  <si>
    <t>gwood@hotmail.com</t>
  </si>
  <si>
    <t>Alexander, Burgess and Anderson</t>
  </si>
  <si>
    <t>bmiller@gmail.com</t>
  </si>
  <si>
    <t>Garrett-Waters</t>
  </si>
  <si>
    <t>stephaniereynolds@gmail.com</t>
  </si>
  <si>
    <t>Williams, Williams and Moore</t>
  </si>
  <si>
    <t>sharon30@gmail.com</t>
  </si>
  <si>
    <t>Sherman LLC</t>
  </si>
  <si>
    <t>Financial planner</t>
  </si>
  <si>
    <t>andrewwyatt@gmail.com</t>
  </si>
  <si>
    <t>Quinn-Stephenson</t>
  </si>
  <si>
    <t>crystal76@gmail.com</t>
  </si>
  <si>
    <t>Mcmillan, Taylor and Solis</t>
  </si>
  <si>
    <t>brownjeremy@hotmail.com</t>
  </si>
  <si>
    <t>Black, Wilson and Fuentes</t>
  </si>
  <si>
    <t>mhall@gmail.com</t>
  </si>
  <si>
    <t>James Group</t>
  </si>
  <si>
    <t>vincent56@gmail.com</t>
  </si>
  <si>
    <t>Ayala Ltd</t>
  </si>
  <si>
    <t>lisajohnson@yahoo.com</t>
  </si>
  <si>
    <t>Smith-Rodriguez</t>
  </si>
  <si>
    <t>saunderskylie@yahoo.com</t>
  </si>
  <si>
    <t>hermanjason@yahoo.com</t>
  </si>
  <si>
    <t>Martin-Kim</t>
  </si>
  <si>
    <t>ramirezrebecca@hotmail.com</t>
  </si>
  <si>
    <t>Garcia, Jackson and Moran</t>
  </si>
  <si>
    <t>richard33@yahoo.com</t>
  </si>
  <si>
    <t>Thomas, Peterson and Cook</t>
  </si>
  <si>
    <t>elizabeth40@hotmail.com</t>
  </si>
  <si>
    <t>Miller-Jacobs</t>
  </si>
  <si>
    <t>jackkeith@yahoo.com</t>
  </si>
  <si>
    <t>Griffin, Phillips and Roberts</t>
  </si>
  <si>
    <t>amber71@hotmail.com</t>
  </si>
  <si>
    <t>Carter and Sons</t>
  </si>
  <si>
    <t>stevensmith@hotmail.com</t>
  </si>
  <si>
    <t>Lam, Sanchez and Brown</t>
  </si>
  <si>
    <t>gbeck@gmail.com</t>
  </si>
  <si>
    <t>Francis, Garcia and Ferguson</t>
  </si>
  <si>
    <t>greenjohn@yahoo.com</t>
  </si>
  <si>
    <t>Garza-Castaneda</t>
  </si>
  <si>
    <t>jasondudley@yahoo.com</t>
  </si>
  <si>
    <t>Lee-Rodriguez</t>
  </si>
  <si>
    <t>lthomas@yahoo.com</t>
  </si>
  <si>
    <t>Lee, Gallagher and Smith</t>
  </si>
  <si>
    <t>mcox@gmail.com</t>
  </si>
  <si>
    <t>Burnett-Butler</t>
  </si>
  <si>
    <t>andrew43@hotmail.com</t>
  </si>
  <si>
    <t>Moreno-Edwards</t>
  </si>
  <si>
    <t>adamsthomas@yahoo.com</t>
  </si>
  <si>
    <t>Martinez LLC</t>
  </si>
  <si>
    <t>tuckerjoseph@yahoo.com</t>
  </si>
  <si>
    <t>Davis, Duke and Martinez</t>
  </si>
  <si>
    <t>justin37@hotmail.com</t>
  </si>
  <si>
    <t>Diaz, Hurst and Benitez</t>
  </si>
  <si>
    <t>Aid worker</t>
  </si>
  <si>
    <t>vjohnston@yahoo.com</t>
  </si>
  <si>
    <t>Jackson Group</t>
  </si>
  <si>
    <t>johnsonjonathan@yahoo.com</t>
  </si>
  <si>
    <t>Good-Mason</t>
  </si>
  <si>
    <t>clairegarcia@yahoo.com</t>
  </si>
  <si>
    <t>Moody, Baker and Powers</t>
  </si>
  <si>
    <t>cwest@yahoo.com</t>
  </si>
  <si>
    <t>Choi, Ellison and Villanueva</t>
  </si>
  <si>
    <t>nataliefoster@hotmail.com</t>
  </si>
  <si>
    <t>Cervantes-Moody</t>
  </si>
  <si>
    <t>hannahadams@yahoo.com</t>
  </si>
  <si>
    <t>Chase, Barton and Irwin</t>
  </si>
  <si>
    <t>richardmiller@yahoo.com</t>
  </si>
  <si>
    <t>Hicks, Cameron and Robinson</t>
  </si>
  <si>
    <t>james07@yahoo.com</t>
  </si>
  <si>
    <t>Harris PLC</t>
  </si>
  <si>
    <t>smithholly@hotmail.com</t>
  </si>
  <si>
    <t>kim95@yahoo.com</t>
  </si>
  <si>
    <t>Ramirez-Baird</t>
  </si>
  <si>
    <t>wgarcia@gmail.com</t>
  </si>
  <si>
    <t>Terry PLC</t>
  </si>
  <si>
    <t>cookecaroline@yahoo.com</t>
  </si>
  <si>
    <t>Randall, Chapman and Gill</t>
  </si>
  <si>
    <t>landrydrew@yahoo.com</t>
  </si>
  <si>
    <t>Anderson-Anderson</t>
  </si>
  <si>
    <t>brandon05@gmail.com</t>
  </si>
  <si>
    <t>Walker-Arnold</t>
  </si>
  <si>
    <t>lthompson@hotmail.com</t>
  </si>
  <si>
    <t>Perez-Knight</t>
  </si>
  <si>
    <t>hfernandez@yahoo.com</t>
  </si>
  <si>
    <t>ashleyholmes@hotmail.com</t>
  </si>
  <si>
    <t>Randolph and Sons</t>
  </si>
  <si>
    <t>lindseymichelle@yahoo.com</t>
  </si>
  <si>
    <t>Ross-Gonzales</t>
  </si>
  <si>
    <t>medinasheila@gmail.com</t>
  </si>
  <si>
    <t>Hill and Sons</t>
  </si>
  <si>
    <t>markpowell@yahoo.com</t>
  </si>
  <si>
    <t>Rocha, Soto and Gallagher</t>
  </si>
  <si>
    <t>jacobhampton@gmail.com</t>
  </si>
  <si>
    <t>Adams Ltd</t>
  </si>
  <si>
    <t>maryanderson@yahoo.com</t>
  </si>
  <si>
    <t>Young-Baldwin</t>
  </si>
  <si>
    <t>daniellemoore@yahoo.com</t>
  </si>
  <si>
    <t>Taylor-Summers</t>
  </si>
  <si>
    <t>fallison@gmail.com</t>
  </si>
  <si>
    <t>Moses-Petersen</t>
  </si>
  <si>
    <t>richardsstacy@yahoo.com</t>
  </si>
  <si>
    <t>Coffey-Evans</t>
  </si>
  <si>
    <t>bennettbrian@hotmail.com</t>
  </si>
  <si>
    <t>Jackson, Thomas and Sellers</t>
  </si>
  <si>
    <t>chadmunoz@gmail.com</t>
  </si>
  <si>
    <t>Parker-Rodriguez</t>
  </si>
  <si>
    <t>patricklawson@hotmail.com</t>
  </si>
  <si>
    <t>Burke, Turner and Nelson</t>
  </si>
  <si>
    <t>mackpaul@yahoo.com</t>
  </si>
  <si>
    <t>Anderson, Heath and Salinas</t>
  </si>
  <si>
    <t>smithjeffrey@gmail.com</t>
  </si>
  <si>
    <t>Forbes-Chandler</t>
  </si>
  <si>
    <t>carriecopeland@hotmail.com</t>
  </si>
  <si>
    <t>Diaz, Montes and Lawson</t>
  </si>
  <si>
    <t>progers@yahoo.com</t>
  </si>
  <si>
    <t>guerrerocourtney@hotmail.com</t>
  </si>
  <si>
    <t>Callahan Group</t>
  </si>
  <si>
    <t>pooletammy@hotmail.com</t>
  </si>
  <si>
    <t>Snyder PLC</t>
  </si>
  <si>
    <t>porterkendra@yahoo.com</t>
  </si>
  <si>
    <t>Fry-Frederick</t>
  </si>
  <si>
    <t>annettemcguire@hotmail.com</t>
  </si>
  <si>
    <t>Cabrera-Ferrell</t>
  </si>
  <si>
    <t>amy05@gmail.com</t>
  </si>
  <si>
    <t>Lewis, Perez and Ward</t>
  </si>
  <si>
    <t>thomasrebecca@gmail.com</t>
  </si>
  <si>
    <t>Solis, Willis and Wright</t>
  </si>
  <si>
    <t>howardsmith@hotmail.com</t>
  </si>
  <si>
    <t>Peterson Ltd</t>
  </si>
  <si>
    <t>qwoodward@hotmail.com</t>
  </si>
  <si>
    <t>nancyellis@yahoo.com</t>
  </si>
  <si>
    <t>Jones-Rodriguez</t>
  </si>
  <si>
    <t>tonidavenport@hotmail.com</t>
  </si>
  <si>
    <t>Vega, Johnson and Kaiser</t>
  </si>
  <si>
    <t>erinvasquez@yahoo.com</t>
  </si>
  <si>
    <t>Perez, Davis and Ortega</t>
  </si>
  <si>
    <t>charles43@yahoo.com</t>
  </si>
  <si>
    <t>Garcia Inc</t>
  </si>
  <si>
    <t>Child psychotherapist</t>
  </si>
  <si>
    <t>david23@hotmail.com</t>
  </si>
  <si>
    <t>Castro, Williams and Torres</t>
  </si>
  <si>
    <t>smithmichael@yahoo.com</t>
  </si>
  <si>
    <t>Smith-Silva</t>
  </si>
  <si>
    <t>jennifer16@hotmail.com</t>
  </si>
  <si>
    <t>Morgan PLC</t>
  </si>
  <si>
    <t>pagecolleen@gmail.com</t>
  </si>
  <si>
    <t>Li-Phillips</t>
  </si>
  <si>
    <t>james30@hotmail.com</t>
  </si>
  <si>
    <t>Wu-Campbell</t>
  </si>
  <si>
    <t>greenchristina@gmail.com</t>
  </si>
  <si>
    <t>Ware-King</t>
  </si>
  <si>
    <t>katherineday@yahoo.com</t>
  </si>
  <si>
    <t>thomasthomas@gmail.com</t>
  </si>
  <si>
    <t>Ramos-Burton</t>
  </si>
  <si>
    <t>davidrobertson@hotmail.com</t>
  </si>
  <si>
    <t>Brooks-Armstrong</t>
  </si>
  <si>
    <t>roberthernandez@hotmail.com</t>
  </si>
  <si>
    <t>Henderson-Jefferson</t>
  </si>
  <si>
    <t>jarmstrong@yahoo.com</t>
  </si>
  <si>
    <t>Conner-Miller</t>
  </si>
  <si>
    <t>panderson@gmail.com</t>
  </si>
  <si>
    <t>Herrera, West and Morgan</t>
  </si>
  <si>
    <t>stevensmelissa@gmail.com</t>
  </si>
  <si>
    <t>Bailey, Levy and Moran</t>
  </si>
  <si>
    <t>ann80@yahoo.com</t>
  </si>
  <si>
    <t>Ray LLC</t>
  </si>
  <si>
    <t>hharrison@gmail.com</t>
  </si>
  <si>
    <t>Daniels, Oconnor and Reeves</t>
  </si>
  <si>
    <t>Roberts, Johnson and Andersen</t>
  </si>
  <si>
    <t>umcgrath@hotmail.com</t>
  </si>
  <si>
    <t>Butler-Brandt</t>
  </si>
  <si>
    <t>stevewilliams@gmail.com</t>
  </si>
  <si>
    <t>Mathis and Sons</t>
  </si>
  <si>
    <t>gcooper@gmail.com</t>
  </si>
  <si>
    <t>Olson, Hall and Coleman</t>
  </si>
  <si>
    <t>twhitney@hotmail.com</t>
  </si>
  <si>
    <t>Campbell, Knox and Rogers</t>
  </si>
  <si>
    <t>rogerslori@gmail.com</t>
  </si>
  <si>
    <t>Ryan, Bernard and Cain</t>
  </si>
  <si>
    <t>johnperez@gmail.com</t>
  </si>
  <si>
    <t>White LLC</t>
  </si>
  <si>
    <t>david06@gmail.com</t>
  </si>
  <si>
    <t>Davis-Richards</t>
  </si>
  <si>
    <t>bartlettjoseph@gmail.com</t>
  </si>
  <si>
    <t>Greene, Oliver and Gonzalez</t>
  </si>
  <si>
    <t>jonathanbaker@hotmail.com</t>
  </si>
  <si>
    <t>Arnold-Shelton</t>
  </si>
  <si>
    <t>howardmelissa@yahoo.com</t>
  </si>
  <si>
    <t>Rojas LLC</t>
  </si>
  <si>
    <t>Warden/ranger</t>
  </si>
  <si>
    <t>hwise@hotmail.com</t>
  </si>
  <si>
    <t>Jones, Bailey and Espinoza</t>
  </si>
  <si>
    <t>ahampton@gmail.com</t>
  </si>
  <si>
    <t>Bailey, Lee and Malone</t>
  </si>
  <si>
    <t>williamswilliam@hotmail.com</t>
  </si>
  <si>
    <t>White, Daniel and Perez</t>
  </si>
  <si>
    <t>david09@yahoo.com</t>
  </si>
  <si>
    <t>Wilson-Bernard</t>
  </si>
  <si>
    <t>bankstanya@hotmail.com</t>
  </si>
  <si>
    <t>King PLC</t>
  </si>
  <si>
    <t>gibsonalan@hotmail.com</t>
  </si>
  <si>
    <t>Fleming, Byrd and Savage</t>
  </si>
  <si>
    <t>anthony95@hotmail.com</t>
  </si>
  <si>
    <t>ethanfischer@hotmail.com</t>
  </si>
  <si>
    <t>Oconnor-Baker</t>
  </si>
  <si>
    <t>tevans@yahoo.com</t>
  </si>
  <si>
    <t>olsonsara@yahoo.com</t>
  </si>
  <si>
    <t>ashepard@hotmail.com</t>
  </si>
  <si>
    <t>Meyer, Johnson and Joyce</t>
  </si>
  <si>
    <t>mhale@yahoo.com</t>
  </si>
  <si>
    <t>Simon Group</t>
  </si>
  <si>
    <t>sarastokes@yahoo.com</t>
  </si>
  <si>
    <t>Reynolds, Kennedy and Kennedy</t>
  </si>
  <si>
    <t>brittanyfisher@yahoo.com</t>
  </si>
  <si>
    <t>Riggs, Coleman and Howard</t>
  </si>
  <si>
    <t>kenneth15@gmail.com</t>
  </si>
  <si>
    <t>Cameron, Maxwell and Douglas</t>
  </si>
  <si>
    <t>mary60@hotmail.com</t>
  </si>
  <si>
    <t>Morgan Ltd</t>
  </si>
  <si>
    <t>shansen@hotmail.com</t>
  </si>
  <si>
    <t>Marshall-Williams</t>
  </si>
  <si>
    <t>robert65@yahoo.com</t>
  </si>
  <si>
    <t>Figueroa-Ferguson</t>
  </si>
  <si>
    <t>zachary92@hotmail.com</t>
  </si>
  <si>
    <t>Zimmerman-Green</t>
  </si>
  <si>
    <t>lclayton@gmail.com</t>
  </si>
  <si>
    <t>Villegas-Mercado</t>
  </si>
  <si>
    <t>kfranklin@gmail.com</t>
  </si>
  <si>
    <t>Vaughan-Stein</t>
  </si>
  <si>
    <t>shanearias@hotmail.com</t>
  </si>
  <si>
    <t>Silva-Reynolds</t>
  </si>
  <si>
    <t>zsmith@yahoo.com</t>
  </si>
  <si>
    <t>Rose, Schmidt and Richards</t>
  </si>
  <si>
    <t>roachmelissa@gmail.com</t>
  </si>
  <si>
    <t>fhuffman@yahoo.com</t>
  </si>
  <si>
    <t>Hart LLC</t>
  </si>
  <si>
    <t>palmermichelle@hotmail.com</t>
  </si>
  <si>
    <t>Ortiz-Chung</t>
  </si>
  <si>
    <t>gtorres@gmail.com</t>
  </si>
  <si>
    <t>Jones-Simon</t>
  </si>
  <si>
    <t>dkidd@gmail.com</t>
  </si>
  <si>
    <t>Carrillo-Murphy</t>
  </si>
  <si>
    <t>pward@hotmail.com</t>
  </si>
  <si>
    <t>Sims-Lowe</t>
  </si>
  <si>
    <t>johnsonmichael@hotmail.com</t>
  </si>
  <si>
    <t>Wang, Pena and Hill</t>
  </si>
  <si>
    <t>meltonrobin@gmail.com</t>
  </si>
  <si>
    <t>Moore, Bonilla and Bridges</t>
  </si>
  <si>
    <t>khernandez@gmail.com</t>
  </si>
  <si>
    <t>Fuentes, Hardy and Chen</t>
  </si>
  <si>
    <t>anthonysandoval@hotmail.com</t>
  </si>
  <si>
    <t>Little, Jensen and Gardner</t>
  </si>
  <si>
    <t>eric91@yahoo.com</t>
  </si>
  <si>
    <t>Barrett, Miller and Davis</t>
  </si>
  <si>
    <t>tcarr@gmail.com</t>
  </si>
  <si>
    <t>Wolf, Carr and Wood</t>
  </si>
  <si>
    <t>kevinbennett@hotmail.com</t>
  </si>
  <si>
    <t>Salinas Group</t>
  </si>
  <si>
    <t>wilsonjuan@gmail.com</t>
  </si>
  <si>
    <t>Wood Group</t>
  </si>
  <si>
    <t>paulayates@gmail.com</t>
  </si>
  <si>
    <t>josephhooper@gmail.com</t>
  </si>
  <si>
    <t>Brown and Sons</t>
  </si>
  <si>
    <t>jenniferolson@gmail.com</t>
  </si>
  <si>
    <t>Fritz Ltd</t>
  </si>
  <si>
    <t>laurahardy@yahoo.com</t>
  </si>
  <si>
    <t>Wong Inc</t>
  </si>
  <si>
    <t>robinsonsandra@gmail.com</t>
  </si>
  <si>
    <t>Foster-Miller</t>
  </si>
  <si>
    <t>dawnwillis@gmail.com</t>
  </si>
  <si>
    <t>garrisonstephanie@yahoo.com</t>
  </si>
  <si>
    <t>Guerrero PLC</t>
  </si>
  <si>
    <t>sarahmason@yahoo.com</t>
  </si>
  <si>
    <t>Lopez-Guerrero</t>
  </si>
  <si>
    <t>richard82@yahoo.com</t>
  </si>
  <si>
    <t>Crosby, Holt and Kelly</t>
  </si>
  <si>
    <t>christinapatterson@gmail.com</t>
  </si>
  <si>
    <t>thomasjames@gmail.com</t>
  </si>
  <si>
    <t>Simon-Grant</t>
  </si>
  <si>
    <t>anthony73@hotmail.com</t>
  </si>
  <si>
    <t>allenmartin@gmail.com</t>
  </si>
  <si>
    <t>Murray, Hall and Thomas</t>
  </si>
  <si>
    <t>lcruz@yahoo.com</t>
  </si>
  <si>
    <t>Lowe-Guzman</t>
  </si>
  <si>
    <t>zcombs@yahoo.com</t>
  </si>
  <si>
    <t>Wagner-Jenkins</t>
  </si>
  <si>
    <t>aprilanderson@hotmail.com</t>
  </si>
  <si>
    <t>Nunez, Miller and Kennedy</t>
  </si>
  <si>
    <t>annette67@gmail.com</t>
  </si>
  <si>
    <t>Mahoney, Dixon and Rivera</t>
  </si>
  <si>
    <t>thomas27@hotmail.com</t>
  </si>
  <si>
    <t>Moore Ltd</t>
  </si>
  <si>
    <t>angela40@gmail.com</t>
  </si>
  <si>
    <t>Beck, Ross and Trujillo</t>
  </si>
  <si>
    <t>ychapman@yahoo.com</t>
  </si>
  <si>
    <t>Sullivan-Byrd</t>
  </si>
  <si>
    <t>gregory67@hotmail.com</t>
  </si>
  <si>
    <t>Rose, Berger and Green</t>
  </si>
  <si>
    <t>wilkinssavannah@gmail.com</t>
  </si>
  <si>
    <t>Murphy-Estrada</t>
  </si>
  <si>
    <t>dillongreen@hotmail.com</t>
  </si>
  <si>
    <t>Delacruz PLC</t>
  </si>
  <si>
    <t>amanda20@hotmail.com</t>
  </si>
  <si>
    <t>Ryan, Valdez and Gonzales</t>
  </si>
  <si>
    <t>lesliestone@hotmail.com</t>
  </si>
  <si>
    <t>Ballard, Reid and Russell</t>
  </si>
  <si>
    <t>castanedalisa@gmail.com</t>
  </si>
  <si>
    <t>alexandria40@hotmail.com</t>
  </si>
  <si>
    <t>Vasquez Ltd</t>
  </si>
  <si>
    <t>tbrown@yahoo.com</t>
  </si>
  <si>
    <t>Sawyer PLC</t>
  </si>
  <si>
    <t>whoward@gmail.com</t>
  </si>
  <si>
    <t>Miller, Kennedy and Wyatt</t>
  </si>
  <si>
    <t>flemingjonathan@gmail.com</t>
  </si>
  <si>
    <t>Thompson LLC</t>
  </si>
  <si>
    <t>nbrown@yahoo.com</t>
  </si>
  <si>
    <t>Reynolds, Boyd and Durham</t>
  </si>
  <si>
    <t>lisa53@yahoo.com</t>
  </si>
  <si>
    <t>Morales, Cordova and Chavez</t>
  </si>
  <si>
    <t>pamelajoseph@hotmail.com</t>
  </si>
  <si>
    <t>Montgomery-Lewis</t>
  </si>
  <si>
    <t>bestes@hotmail.com</t>
  </si>
  <si>
    <t>Frye PLC</t>
  </si>
  <si>
    <t>hernandezdaniel@gmail.com</t>
  </si>
  <si>
    <t>Russell PLC</t>
  </si>
  <si>
    <t>melissaknight@gmail.com</t>
  </si>
  <si>
    <t>Ortiz Ltd</t>
  </si>
  <si>
    <t>brandonespinoza@yahoo.com</t>
  </si>
  <si>
    <t>Kerr, Garcia and Poole</t>
  </si>
  <si>
    <t>castrothomas@gmail.com</t>
  </si>
  <si>
    <t>josephmiller@hotmail.com</t>
  </si>
  <si>
    <t>krobinson@hotmail.com</t>
  </si>
  <si>
    <t>Lopez-Schaefer</t>
  </si>
  <si>
    <t>carmenhamilton@gmail.com</t>
  </si>
  <si>
    <t>Williams-Aguilar</t>
  </si>
  <si>
    <t>john25@gmail.com</t>
  </si>
  <si>
    <t>Donaldson, Norris and Morgan</t>
  </si>
  <si>
    <t>glee@hotmail.com</t>
  </si>
  <si>
    <t>Alexander Ltd</t>
  </si>
  <si>
    <t>thomashoffman@hotmail.com</t>
  </si>
  <si>
    <t>Gutierrez, Johnson and Rogers</t>
  </si>
  <si>
    <t>curtis19@hotmail.com</t>
  </si>
  <si>
    <t>Conway and Sons</t>
  </si>
  <si>
    <t>johnsoncynthia@hotmail.com</t>
  </si>
  <si>
    <t>Gonzalez-Browning</t>
  </si>
  <si>
    <t>hernandezabigail@hotmail.com</t>
  </si>
  <si>
    <t>Shaw Inc</t>
  </si>
  <si>
    <t>djackson@hotmail.com</t>
  </si>
  <si>
    <t>Ford, Hall and Hood</t>
  </si>
  <si>
    <t>jennifer71@hotmail.com</t>
  </si>
  <si>
    <t>Mitchell, Brown and Martinez</t>
  </si>
  <si>
    <t>holdengary@yahoo.com</t>
  </si>
  <si>
    <t>Price-King</t>
  </si>
  <si>
    <t>paulgreen@hotmail.com</t>
  </si>
  <si>
    <t>Cooper-Smith</t>
  </si>
  <si>
    <t>veronicacarter@gmail.com</t>
  </si>
  <si>
    <t>Perez, Luna and Gutierrez</t>
  </si>
  <si>
    <t>tvasquez@yahoo.com</t>
  </si>
  <si>
    <t>Olsen-Vasquez</t>
  </si>
  <si>
    <t>christopher28@gmail.com</t>
  </si>
  <si>
    <t>Kim, Harrison and Walker</t>
  </si>
  <si>
    <t>cathy60@yahoo.com</t>
  </si>
  <si>
    <t>Mcgrath, Howard and Wilkins</t>
  </si>
  <si>
    <t>nobleelizabeth@yahoo.com</t>
  </si>
  <si>
    <t>Dawson-Callahan</t>
  </si>
  <si>
    <t>sandra91@hotmail.com</t>
  </si>
  <si>
    <t>Herring Group</t>
  </si>
  <si>
    <t>allenkristen@yahoo.com</t>
  </si>
  <si>
    <t>Stout LLC</t>
  </si>
  <si>
    <t>hchen@yahoo.com</t>
  </si>
  <si>
    <t>Cook, Moreno and Farrell</t>
  </si>
  <si>
    <t>millermonica@hotmail.com</t>
  </si>
  <si>
    <t>Black, Patel and Stephens</t>
  </si>
  <si>
    <t>pthomas@yahoo.com</t>
  </si>
  <si>
    <t>Hunter-Schneider</t>
  </si>
  <si>
    <t>danielchase@gmail.com</t>
  </si>
  <si>
    <t>Green-Evans</t>
  </si>
  <si>
    <t>gflynn@yahoo.com</t>
  </si>
  <si>
    <t>wendycobb@yahoo.com</t>
  </si>
  <si>
    <t>Gaines-Jones</t>
  </si>
  <si>
    <t>nguyenbarbara@hotmail.com</t>
  </si>
  <si>
    <t>Morris and Sons</t>
  </si>
  <si>
    <t>cynthia14@hotmail.com</t>
  </si>
  <si>
    <t>Miranda Inc</t>
  </si>
  <si>
    <t>robertgrant@gmail.com</t>
  </si>
  <si>
    <t>Stein, White and Baldwin</t>
  </si>
  <si>
    <t>margaretgardner@hotmail.com</t>
  </si>
  <si>
    <t>Roberts, Reid and Stafford</t>
  </si>
  <si>
    <t>awashington@hotmail.com</t>
  </si>
  <si>
    <t>Cole, Graves and Patrick</t>
  </si>
  <si>
    <t>epowell@gmail.com</t>
  </si>
  <si>
    <t>Robbins and Sons</t>
  </si>
  <si>
    <t>rossstephanie@gmail.com</t>
  </si>
  <si>
    <t>Bailey, Smith and Hurst</t>
  </si>
  <si>
    <t>johnsonkevin@gmail.com</t>
  </si>
  <si>
    <t>Sullivan-Freeman</t>
  </si>
  <si>
    <t>garciatravis@hotmail.com</t>
  </si>
  <si>
    <t>Powell, Young and Acevedo</t>
  </si>
  <si>
    <t>michelle90@gmail.com</t>
  </si>
  <si>
    <t>Carter-Walsh</t>
  </si>
  <si>
    <t>nicolepalmer@yahoo.com</t>
  </si>
  <si>
    <t>Martinez-Brown</t>
  </si>
  <si>
    <t>tgillespie@gmail.com</t>
  </si>
  <si>
    <t>Holland-Jordan</t>
  </si>
  <si>
    <t>Therapeutic radiographer</t>
  </si>
  <si>
    <t>benjaminrichardson@hotmail.com</t>
  </si>
  <si>
    <t>Bailey-Wade</t>
  </si>
  <si>
    <t>wwebb@yahoo.com</t>
  </si>
  <si>
    <t>Reed-Rice</t>
  </si>
  <si>
    <t>brian16@hotmail.com</t>
  </si>
  <si>
    <t>Mills Group</t>
  </si>
  <si>
    <t>christinadowns@yahoo.com</t>
  </si>
  <si>
    <t>Price, White and Mercado</t>
  </si>
  <si>
    <t>dana61@yahoo.com</t>
  </si>
  <si>
    <t>Peters, King and Sullivan</t>
  </si>
  <si>
    <t>eugenelane@hotmail.com</t>
  </si>
  <si>
    <t>Shaw, Peterson and Walsh</t>
  </si>
  <si>
    <t>mendozatami@yahoo.com</t>
  </si>
  <si>
    <t>robert68@gmail.com</t>
  </si>
  <si>
    <t>Weiss-Green</t>
  </si>
  <si>
    <t>barbarajackson@yahoo.com</t>
  </si>
  <si>
    <t>King-Morris</t>
  </si>
  <si>
    <t>william92@hotmail.com</t>
  </si>
  <si>
    <t>Massey-Ortiz</t>
  </si>
  <si>
    <t>lauraayala@yahoo.com</t>
  </si>
  <si>
    <t>Hughes-Torres</t>
  </si>
  <si>
    <t>cookedgar@gmail.com</t>
  </si>
  <si>
    <t>Potter-Brown</t>
  </si>
  <si>
    <t>jorge17@gmail.com</t>
  </si>
  <si>
    <t>Rios Group</t>
  </si>
  <si>
    <t>donaldmoon@yahoo.com</t>
  </si>
  <si>
    <t>Buck, Rogers and Wallace</t>
  </si>
  <si>
    <t>michelle56@yahoo.com</t>
  </si>
  <si>
    <t>Martin-Hall</t>
  </si>
  <si>
    <t>farleymichael@yahoo.com</t>
  </si>
  <si>
    <t>White, Michael and James</t>
  </si>
  <si>
    <t>powersandrew@yahoo.com</t>
  </si>
  <si>
    <t>Garcia-Wallace</t>
  </si>
  <si>
    <t>tanderson@gmail.com</t>
  </si>
  <si>
    <t>Brady, Norris and Bray</t>
  </si>
  <si>
    <t>crose@hotmail.com</t>
  </si>
  <si>
    <t>Thomas, Zavala and Woods</t>
  </si>
  <si>
    <t>Commercial/residential surveyor</t>
  </si>
  <si>
    <t>woodmartin@yahoo.com</t>
  </si>
  <si>
    <t>Espinoza-Adams</t>
  </si>
  <si>
    <t>vazquezvanessa@gmail.com</t>
  </si>
  <si>
    <t>Tucker, Martinez and Beltran</t>
  </si>
  <si>
    <t>ksummers@gmail.com</t>
  </si>
  <si>
    <t>anthonysanchez@gmail.com</t>
  </si>
  <si>
    <t>Hoffman-Ramos</t>
  </si>
  <si>
    <t>Metallurgist</t>
  </si>
  <si>
    <t>ymiller@hotmail.com</t>
  </si>
  <si>
    <t>Davis Group</t>
  </si>
  <si>
    <t>shelbyparker@yahoo.com</t>
  </si>
  <si>
    <t>powellhailey@hotmail.com</t>
  </si>
  <si>
    <t>Price-Copeland</t>
  </si>
  <si>
    <t>wilsonjeremy@hotmail.com</t>
  </si>
  <si>
    <t>Adams PLC</t>
  </si>
  <si>
    <t>steven39@gmail.com</t>
  </si>
  <si>
    <t>Herrera, Gutierrez and Kelley</t>
  </si>
  <si>
    <t>aaron27@yahoo.com</t>
  </si>
  <si>
    <t>Flowers-Ward</t>
  </si>
  <si>
    <t>codyfisher@yahoo.com</t>
  </si>
  <si>
    <t>Hopkins Group</t>
  </si>
  <si>
    <t>hannah80@yahoo.com</t>
  </si>
  <si>
    <t>Mcguire-Williams</t>
  </si>
  <si>
    <t>lucashamilton@hotmail.com</t>
  </si>
  <si>
    <t>Rogers-Mcclure</t>
  </si>
  <si>
    <t>kwells@yahoo.com</t>
  </si>
  <si>
    <t>Costa Group</t>
  </si>
  <si>
    <t>zrodgers@hotmail.com</t>
  </si>
  <si>
    <t>Colon-Bautista</t>
  </si>
  <si>
    <t>maria65@yahoo.com</t>
  </si>
  <si>
    <t>davidmcfarland@hotmail.com</t>
  </si>
  <si>
    <t>Gonzalez, Miller and Erickson</t>
  </si>
  <si>
    <t>eharris@gmail.com</t>
  </si>
  <si>
    <t>Sanders and Sons</t>
  </si>
  <si>
    <t>mhunt@hotmail.com</t>
  </si>
  <si>
    <t>West, Davis and Miller</t>
  </si>
  <si>
    <t>cgonzales@hotmail.com</t>
  </si>
  <si>
    <t>Alvarado Group</t>
  </si>
  <si>
    <t>sandra53@gmail.com</t>
  </si>
  <si>
    <t>Bond-Munoz</t>
  </si>
  <si>
    <t>kdavis@yahoo.com</t>
  </si>
  <si>
    <t>Gross, Ortiz and Flores</t>
  </si>
  <si>
    <t>ricky76@yahoo.com</t>
  </si>
  <si>
    <t>Crawford Inc</t>
  </si>
  <si>
    <t>christian42@hotmail.com</t>
  </si>
  <si>
    <t>Daniels, Pacheco and Wells</t>
  </si>
  <si>
    <t>kimberlystewart@gmail.com</t>
  </si>
  <si>
    <t>Sanders, Crosby and Jones</t>
  </si>
  <si>
    <t>dcastillo@yahoo.com</t>
  </si>
  <si>
    <t>Wood, Johnson and Perry</t>
  </si>
  <si>
    <t>mshort@hotmail.com</t>
  </si>
  <si>
    <t>Briggs, Miller and Johnson</t>
  </si>
  <si>
    <t>wnunez@yahoo.com</t>
  </si>
  <si>
    <t>Vasquez PLC</t>
  </si>
  <si>
    <t>joshua61@gmail.com</t>
  </si>
  <si>
    <t>Smith, Wilson and Smith</t>
  </si>
  <si>
    <t>rnelson@hotmail.com</t>
  </si>
  <si>
    <t>Morris, Fowler and Reed</t>
  </si>
  <si>
    <t>moyermatthew@hotmail.com</t>
  </si>
  <si>
    <t>christophersimon@hotmail.com</t>
  </si>
  <si>
    <t>Lopez, Bradshaw and Gray</t>
  </si>
  <si>
    <t>john41@hotmail.com</t>
  </si>
  <si>
    <t>Patrick Inc</t>
  </si>
  <si>
    <t>pamela12@gmail.com</t>
  </si>
  <si>
    <t>Clayton-Jenkins</t>
  </si>
  <si>
    <t>harrisonbrandi@yahoo.com</t>
  </si>
  <si>
    <t>sandrathompson@yahoo.com</t>
  </si>
  <si>
    <t>Campbell-Foster</t>
  </si>
  <si>
    <t>schmidtmatthew@gmail.com</t>
  </si>
  <si>
    <t>Lucas-Thompson</t>
  </si>
  <si>
    <t>tmiller@yahoo.com</t>
  </si>
  <si>
    <t>gaguilar@hotmail.com</t>
  </si>
  <si>
    <t>Fowler Inc</t>
  </si>
  <si>
    <t>powersphillip@hotmail.com</t>
  </si>
  <si>
    <t>Mcdowell-Norton</t>
  </si>
  <si>
    <t>Production designer, theatre/television/film</t>
  </si>
  <si>
    <t>alexanderamy@hotmail.com</t>
  </si>
  <si>
    <t>Kramer, Freeman and Cruz</t>
  </si>
  <si>
    <t>aliciawatson@hotmail.com</t>
  </si>
  <si>
    <t>Fowler-Marshall</t>
  </si>
  <si>
    <t>robertssamuel@yahoo.com</t>
  </si>
  <si>
    <t>Joseph, Schneider and Summers</t>
  </si>
  <si>
    <t>michael92@yahoo.com</t>
  </si>
  <si>
    <t>Schroeder-Sims</t>
  </si>
  <si>
    <t>garrettvictor@gmail.com</t>
  </si>
  <si>
    <t>Keith-Anderson</t>
  </si>
  <si>
    <t>peter82@yahoo.com</t>
  </si>
  <si>
    <t>Cunningham, Peters and Bowman</t>
  </si>
  <si>
    <t>mariahill@hotmail.com</t>
  </si>
  <si>
    <t>Harrington, Potts and Bautista</t>
  </si>
  <si>
    <t>akennedy@yahoo.com</t>
  </si>
  <si>
    <t>Meyers PLC</t>
  </si>
  <si>
    <t>edwardspaula@gmail.com</t>
  </si>
  <si>
    <t>Lopez-Cook</t>
  </si>
  <si>
    <t>webbsuzanne@yahoo.com</t>
  </si>
  <si>
    <t>Estes-Allen</t>
  </si>
  <si>
    <t>gnavarro@gmail.com</t>
  </si>
  <si>
    <t>Brown, Hamilton and Carter</t>
  </si>
  <si>
    <t>pwarner@hotmail.com</t>
  </si>
  <si>
    <t>garciajames@hotmail.com</t>
  </si>
  <si>
    <t>Fischer Inc</t>
  </si>
  <si>
    <t>kristy37@yahoo.com</t>
  </si>
  <si>
    <t>Thomas Group</t>
  </si>
  <si>
    <t>pnicholson@gmail.com</t>
  </si>
  <si>
    <t>Walters-Robles</t>
  </si>
  <si>
    <t>daniel66@hotmail.com</t>
  </si>
  <si>
    <t>Carter Group</t>
  </si>
  <si>
    <t>hoodsierra@hotmail.com</t>
  </si>
  <si>
    <t>Fields, Johnson and Johnson</t>
  </si>
  <si>
    <t>joseph25@yahoo.com</t>
  </si>
  <si>
    <t>Barrett-Lopez</t>
  </si>
  <si>
    <t>wbrown@yahoo.com</t>
  </si>
  <si>
    <t>Davis, Johnson and Martinez</t>
  </si>
  <si>
    <t>tommymurray@yahoo.com</t>
  </si>
  <si>
    <t>Clark-Stevens</t>
  </si>
  <si>
    <t>brandonmartinez@gmail.com</t>
  </si>
  <si>
    <t>Hunter PLC</t>
  </si>
  <si>
    <t>harrisbrandon@gmail.com</t>
  </si>
  <si>
    <t>Crosby-Ibarra</t>
  </si>
  <si>
    <t>sara04@hotmail.com</t>
  </si>
  <si>
    <t>calvinsimon@gmail.com</t>
  </si>
  <si>
    <t>Kidd-Young</t>
  </si>
  <si>
    <t>aprilsanders@gmail.com</t>
  </si>
  <si>
    <t>Atkins, Anthony and Wilkerson</t>
  </si>
  <si>
    <t>sheilarose@yahoo.com</t>
  </si>
  <si>
    <t>michael43@yahoo.com</t>
  </si>
  <si>
    <t>pchase@yahoo.com</t>
  </si>
  <si>
    <t>Washington-Jones</t>
  </si>
  <si>
    <t>paulajones@yahoo.com</t>
  </si>
  <si>
    <t>Mendoza, Hart and James</t>
  </si>
  <si>
    <t>charlessutton@gmail.com</t>
  </si>
  <si>
    <t>Oliver LLC</t>
  </si>
  <si>
    <t>blake62@gmail.com</t>
  </si>
  <si>
    <t>dwagner@gmail.com</t>
  </si>
  <si>
    <t>Franklin-French</t>
  </si>
  <si>
    <t>lesterelizabeth@yahoo.com</t>
  </si>
  <si>
    <t>Lopez-Flores</t>
  </si>
  <si>
    <t>lbrown@yahoo.com</t>
  </si>
  <si>
    <t>amanda70@hotmail.com</t>
  </si>
  <si>
    <t>Chavez-Warren</t>
  </si>
  <si>
    <t>jennifer18@hotmail.com</t>
  </si>
  <si>
    <t>Castillo Ltd</t>
  </si>
  <si>
    <t>melissanelson@gmail.com</t>
  </si>
  <si>
    <t>Taylor, Bishop and Hernandez</t>
  </si>
  <si>
    <t>duncandana@hotmail.com</t>
  </si>
  <si>
    <t>smitchell@hotmail.com</t>
  </si>
  <si>
    <t>Williams-Green</t>
  </si>
  <si>
    <t>jasmine36@gmail.com</t>
  </si>
  <si>
    <t>Mata and Sons</t>
  </si>
  <si>
    <t>abbottnicole@hotmail.com</t>
  </si>
  <si>
    <t>Chavez, Snyder and Leon</t>
  </si>
  <si>
    <t>emoss@hotmail.com</t>
  </si>
  <si>
    <t>Williams, Young and Garcia</t>
  </si>
  <si>
    <t>angela07@hotmail.com</t>
  </si>
  <si>
    <t>Rose Inc</t>
  </si>
  <si>
    <t>john89@hotmail.com</t>
  </si>
  <si>
    <t>misty08@yahoo.com</t>
  </si>
  <si>
    <t>Pace, Rice and Forbes</t>
  </si>
  <si>
    <t>juliapeters@hotmail.com</t>
  </si>
  <si>
    <t>Luna-Henderson</t>
  </si>
  <si>
    <t>floresanthony@hotmail.com</t>
  </si>
  <si>
    <t>Gonzalez, Hernandez and Harris</t>
  </si>
  <si>
    <t>quinnmichael@hotmail.com</t>
  </si>
  <si>
    <t>Wilson-Lawrence</t>
  </si>
  <si>
    <t>alejandra28@yahoo.com</t>
  </si>
  <si>
    <t>Rivera, Sanchez and Mitchell</t>
  </si>
  <si>
    <t>cassidylarsen@yahoo.com</t>
  </si>
  <si>
    <t>Smith-Perry</t>
  </si>
  <si>
    <t>jonesscott@yahoo.com</t>
  </si>
  <si>
    <t>kathy37@yahoo.com</t>
  </si>
  <si>
    <t>Cantrell, Moore and Anderson</t>
  </si>
  <si>
    <t>ecantu@gmail.com</t>
  </si>
  <si>
    <t>Flores-Davies</t>
  </si>
  <si>
    <t>christopher08@gmail.com</t>
  </si>
  <si>
    <t>Cain Ltd</t>
  </si>
  <si>
    <t>adkinsedward@hotmail.com</t>
  </si>
  <si>
    <t>Johnson-Burns</t>
  </si>
  <si>
    <t>zmoore@hotmail.com</t>
  </si>
  <si>
    <t>ericscott@gmail.com</t>
  </si>
  <si>
    <t>Grant PLC</t>
  </si>
  <si>
    <t>Animal nutritionist</t>
  </si>
  <si>
    <t>danielle73@yahoo.com</t>
  </si>
  <si>
    <t>Keith-Frost</t>
  </si>
  <si>
    <t>alvarezjonathan@hotmail.com</t>
  </si>
  <si>
    <t>Smith-Mckinney</t>
  </si>
  <si>
    <t>uporter@hotmail.com</t>
  </si>
  <si>
    <t>james94@yahoo.com</t>
  </si>
  <si>
    <t>gallen@hotmail.com</t>
  </si>
  <si>
    <t>Hamilton-Mann</t>
  </si>
  <si>
    <t>johngray@gmail.com</t>
  </si>
  <si>
    <t>Jennings, Jackson and Cabrera</t>
  </si>
  <si>
    <t>dana79@hotmail.com</t>
  </si>
  <si>
    <t>Pittman Group</t>
  </si>
  <si>
    <t>robertthomas@gmail.com</t>
  </si>
  <si>
    <t>Thomas, Kelley and Keller</t>
  </si>
  <si>
    <t>gomezandrew@gmail.com</t>
  </si>
  <si>
    <t>Wood-Roberts</t>
  </si>
  <si>
    <t>dawnwatkins@yahoo.com</t>
  </si>
  <si>
    <t>Cross LLC</t>
  </si>
  <si>
    <t>ryu@hotmail.com</t>
  </si>
  <si>
    <t>Wright, Simon and Clark</t>
  </si>
  <si>
    <t>linda66@hotmail.com</t>
  </si>
  <si>
    <t>Taylor PLC</t>
  </si>
  <si>
    <t>hillsavannah@yahoo.com</t>
  </si>
  <si>
    <t>Allen, Kennedy and Cox</t>
  </si>
  <si>
    <t>robyn97@hotmail.com</t>
  </si>
  <si>
    <t>Graham, Brady and Lopez</t>
  </si>
  <si>
    <t>matthewjackson@hotmail.com</t>
  </si>
  <si>
    <t>Palmer, Robertson and Herrera</t>
  </si>
  <si>
    <t>gregory28@hotmail.com</t>
  </si>
  <si>
    <t>Davis, Fox and Simon</t>
  </si>
  <si>
    <t>millerheather@hotmail.com</t>
  </si>
  <si>
    <t>Stone, Greene and Walton</t>
  </si>
  <si>
    <t>aruiz@yahoo.com</t>
  </si>
  <si>
    <t>Rowe-Perez</t>
  </si>
  <si>
    <t>marissa31@gmail.com</t>
  </si>
  <si>
    <t>Goodwin-Wright</t>
  </si>
  <si>
    <t>xbeck@yahoo.com</t>
  </si>
  <si>
    <t>Patton-Gonzalez</t>
  </si>
  <si>
    <t>georgetheodore@gmail.com</t>
  </si>
  <si>
    <t>Hampton PLC</t>
  </si>
  <si>
    <t>lambertjodi@hotmail.com</t>
  </si>
  <si>
    <t>Wolfe-Cohen</t>
  </si>
  <si>
    <t>susanmitchell@yahoo.com</t>
  </si>
  <si>
    <t>Bryant, Brown and Allen</t>
  </si>
  <si>
    <t>thompsonemily@hotmail.com</t>
  </si>
  <si>
    <t>Watson Group</t>
  </si>
  <si>
    <t>cassandra78@yahoo.com</t>
  </si>
  <si>
    <t>Griffin-Pace</t>
  </si>
  <si>
    <t>lynchjames@yahoo.com</t>
  </si>
  <si>
    <t>Webb, Baker and Rios</t>
  </si>
  <si>
    <t>zscott@yahoo.com</t>
  </si>
  <si>
    <t>freemanbonnie@yahoo.com</t>
  </si>
  <si>
    <t>Harris, Adams and Smith</t>
  </si>
  <si>
    <t>uwalls@hotmail.com</t>
  </si>
  <si>
    <t>timothyerickson@hotmail.com</t>
  </si>
  <si>
    <t>Mays Group</t>
  </si>
  <si>
    <t>gbutler@gmail.com</t>
  </si>
  <si>
    <t>Archer-Mendez</t>
  </si>
  <si>
    <t>xglover@gmail.com</t>
  </si>
  <si>
    <t>Mcconnell-Mcfarland</t>
  </si>
  <si>
    <t>ronald20@hotmail.com</t>
  </si>
  <si>
    <t>Rose, Hawkins and Evans</t>
  </si>
  <si>
    <t>rhodesamy@yahoo.com</t>
  </si>
  <si>
    <t>Turner Ltd</t>
  </si>
  <si>
    <t>meyeranna@hotmail.com</t>
  </si>
  <si>
    <t>Chandler-Miller</t>
  </si>
  <si>
    <t>francisnancy@hotmail.com</t>
  </si>
  <si>
    <t>Wheeler-Hernandez</t>
  </si>
  <si>
    <t>katherine96@hotmail.com</t>
  </si>
  <si>
    <t>Harris, Browning and May</t>
  </si>
  <si>
    <t>rgarcia@gmail.com</t>
  </si>
  <si>
    <t>Vargas Inc</t>
  </si>
  <si>
    <t>garyblanchard@hotmail.com</t>
  </si>
  <si>
    <t>Osborne PLC</t>
  </si>
  <si>
    <t>ortizashley@yahoo.com</t>
  </si>
  <si>
    <t>Brown-Morris</t>
  </si>
  <si>
    <t>hhouston@hotmail.com</t>
  </si>
  <si>
    <t>Medina PLC</t>
  </si>
  <si>
    <t>virginia76@gmail.com</t>
  </si>
  <si>
    <t>Smith, Sandoval and Wilkinson</t>
  </si>
  <si>
    <t>washingtonraymond@hotmail.com</t>
  </si>
  <si>
    <t>Payne Ltd</t>
  </si>
  <si>
    <t>markkim@gmail.com</t>
  </si>
  <si>
    <t>Coleman, Allen and Bradley</t>
  </si>
  <si>
    <t>fhayden@gmail.com</t>
  </si>
  <si>
    <t>Smith, Huffman and Aguirre</t>
  </si>
  <si>
    <t>rbest@gmail.com</t>
  </si>
  <si>
    <t>Anderson-Chavez</t>
  </si>
  <si>
    <t>robert75@gmail.com</t>
  </si>
  <si>
    <t>Hansen-Lewis</t>
  </si>
  <si>
    <t>bjoseph@yahoo.com</t>
  </si>
  <si>
    <t>Young Inc</t>
  </si>
  <si>
    <t>ostokes@hotmail.com</t>
  </si>
  <si>
    <t>Jackson, Collins and Jefferson</t>
  </si>
  <si>
    <t>alexbrown@yahoo.com</t>
  </si>
  <si>
    <t>Perry, Cohen and Mcgee</t>
  </si>
  <si>
    <t>Journalist, newspaper</t>
  </si>
  <si>
    <t>chriswilson@hotmail.com</t>
  </si>
  <si>
    <t>Murphy-Smith</t>
  </si>
  <si>
    <t>ejackson@gmail.com</t>
  </si>
  <si>
    <t>King Ltd</t>
  </si>
  <si>
    <t>lawrencepitts@hotmail.com</t>
  </si>
  <si>
    <t>Morgan, Rodriguez and Harrison</t>
  </si>
  <si>
    <t>scottwilson@yahoo.com</t>
  </si>
  <si>
    <t>Drake-Caldwell</t>
  </si>
  <si>
    <t>rskinner@gmail.com</t>
  </si>
  <si>
    <t>Simmons and Sons</t>
  </si>
  <si>
    <t>sharon61@hotmail.com</t>
  </si>
  <si>
    <t>Dixon, Tapia and Campbell</t>
  </si>
  <si>
    <t>gregoryguerra@gmail.com</t>
  </si>
  <si>
    <t>James PLC</t>
  </si>
  <si>
    <t>louisreyes@yahoo.com</t>
  </si>
  <si>
    <t>Franco, Roman and Graves</t>
  </si>
  <si>
    <t>boydrobin@gmail.com</t>
  </si>
  <si>
    <t>Molina-Baxter</t>
  </si>
  <si>
    <t>vargasmichelle@gmail.com</t>
  </si>
  <si>
    <t>Davis-Franklin</t>
  </si>
  <si>
    <t>browndonald@hotmail.com</t>
  </si>
  <si>
    <t>White, Wilson and Anderson</t>
  </si>
  <si>
    <t>talvarez@yahoo.com</t>
  </si>
  <si>
    <t>Rodriguez-Roberts</t>
  </si>
  <si>
    <t>carollin@gmail.com</t>
  </si>
  <si>
    <t>Reynolds, Taylor and Brown</t>
  </si>
  <si>
    <t>jessicanorris@yahoo.com</t>
  </si>
  <si>
    <t>harrellcody@hotmail.com</t>
  </si>
  <si>
    <t>elizabethwaters@hotmail.com</t>
  </si>
  <si>
    <t>Copeland LLC</t>
  </si>
  <si>
    <t>masseykimberly@gmail.com</t>
  </si>
  <si>
    <t>christopher58@gmail.com</t>
  </si>
  <si>
    <t>Hayden, Griffith and Cochran</t>
  </si>
  <si>
    <t>Sales professional, IT</t>
  </si>
  <si>
    <t>diazrebecca@gmail.com</t>
  </si>
  <si>
    <t>Simmons-Bell</t>
  </si>
  <si>
    <t>tashadixon@yahoo.com</t>
  </si>
  <si>
    <t>Wang Group</t>
  </si>
  <si>
    <t>tranmelissa@yahoo.com</t>
  </si>
  <si>
    <t>johnlane@gmail.com</t>
  </si>
  <si>
    <t>Herrera-Coleman</t>
  </si>
  <si>
    <t>tracyking@hotmail.com</t>
  </si>
  <si>
    <t>Stephenson, Parker and Manning</t>
  </si>
  <si>
    <t>Air traffic controller</t>
  </si>
  <si>
    <t>mirandavalenzuela@gmail.com</t>
  </si>
  <si>
    <t>Dorsey-Oliver</t>
  </si>
  <si>
    <t>klove@gmail.com</t>
  </si>
  <si>
    <t>Wright, Tate and Welch</t>
  </si>
  <si>
    <t>moorebrandon@gmail.com</t>
  </si>
  <si>
    <t>Johnson-Bailey</t>
  </si>
  <si>
    <t>carol72@hotmail.com</t>
  </si>
  <si>
    <t>Harper-Weeks</t>
  </si>
  <si>
    <t>yangtimothy@gmail.com</t>
  </si>
  <si>
    <t>Evans-Brown</t>
  </si>
  <si>
    <t>nashjacob@yahoo.com</t>
  </si>
  <si>
    <t>Sandoval, Carlson and Turner</t>
  </si>
  <si>
    <t>shortmichael@yahoo.com</t>
  </si>
  <si>
    <t>Parker-Bush</t>
  </si>
  <si>
    <t>esanchez@hotmail.com</t>
  </si>
  <si>
    <t>longjeffrey@gmail.com</t>
  </si>
  <si>
    <t>Graham-Lewis</t>
  </si>
  <si>
    <t>troyyoung@gmail.com</t>
  </si>
  <si>
    <t>Valdez Group</t>
  </si>
  <si>
    <t>tsanchez@yahoo.com</t>
  </si>
  <si>
    <t>Merritt Group</t>
  </si>
  <si>
    <t>brookemarquez@hotmail.com</t>
  </si>
  <si>
    <t>Weaver LLC</t>
  </si>
  <si>
    <t>crystal82@yahoo.com</t>
  </si>
  <si>
    <t>Owens, Wheeler and Sanders</t>
  </si>
  <si>
    <t>robert43@hotmail.com</t>
  </si>
  <si>
    <t>Hurley Ltd</t>
  </si>
  <si>
    <t>travis87@hotmail.com</t>
  </si>
  <si>
    <t>Giles, Brown and Jones</t>
  </si>
  <si>
    <t>xpierce@yahoo.com</t>
  </si>
  <si>
    <t>acostamary@yahoo.com</t>
  </si>
  <si>
    <t>Clark Ltd</t>
  </si>
  <si>
    <t>hharris@gmail.com</t>
  </si>
  <si>
    <t>Arroyo PLC</t>
  </si>
  <si>
    <t>pstanley@hotmail.com</t>
  </si>
  <si>
    <t>jvilla@yahoo.com</t>
  </si>
  <si>
    <t>Austin, Kramer and Baker</t>
  </si>
  <si>
    <t>xreeves@gmail.com</t>
  </si>
  <si>
    <t>Ryan, Gray and Mason</t>
  </si>
  <si>
    <t>alexis59@gmail.com</t>
  </si>
  <si>
    <t>Olsen Inc</t>
  </si>
  <si>
    <t>rachelwilliams@gmail.com</t>
  </si>
  <si>
    <t>Gomez LLC</t>
  </si>
  <si>
    <t>pmcguire@gmail.com</t>
  </si>
  <si>
    <t>Jones, Martinez and Francis</t>
  </si>
  <si>
    <t>chuber@gmail.com</t>
  </si>
  <si>
    <t>Murphy-Byrd</t>
  </si>
  <si>
    <t>vhicks@gmail.com</t>
  </si>
  <si>
    <t>Ponce Ltd</t>
  </si>
  <si>
    <t>tylerjohn@yahoo.com</t>
  </si>
  <si>
    <t>Taylor, Fields and Martin</t>
  </si>
  <si>
    <t>imolina@hotmail.com</t>
  </si>
  <si>
    <t>Marks, Webb and Diaz</t>
  </si>
  <si>
    <t>andersonkevin@yahoo.com</t>
  </si>
  <si>
    <t>Perez LLC</t>
  </si>
  <si>
    <t>juanjohnson@hotmail.com</t>
  </si>
  <si>
    <t>phelpsdanny@gmail.com</t>
  </si>
  <si>
    <t>Richardson-Harrison</t>
  </si>
  <si>
    <t>katherinemiller@yahoo.com</t>
  </si>
  <si>
    <t>Mitchell-Hernandez</t>
  </si>
  <si>
    <t>sanchezjennifer@hotmail.com</t>
  </si>
  <si>
    <t>Long, Allen and Juarez</t>
  </si>
  <si>
    <t>christopherhunt@yahoo.com</t>
  </si>
  <si>
    <t>Costa, Lewis and Nguyen</t>
  </si>
  <si>
    <t>English as a second language teacher</t>
  </si>
  <si>
    <t>cruzanna@hotmail.com</t>
  </si>
  <si>
    <t>Gonzales PLC</t>
  </si>
  <si>
    <t>fleminglaurie@gmail.com</t>
  </si>
  <si>
    <t>Peters, Price and Flores</t>
  </si>
  <si>
    <t>youngsarah@hotmail.com</t>
  </si>
  <si>
    <t>Gill-Lowe</t>
  </si>
  <si>
    <t>ricky65@yahoo.com</t>
  </si>
  <si>
    <t>gabrielfitzgerald@yahoo.com</t>
  </si>
  <si>
    <t>nhart@hotmail.com</t>
  </si>
  <si>
    <t>Fisher-Dennis</t>
  </si>
  <si>
    <t>timothycook@yahoo.com</t>
  </si>
  <si>
    <t>Obrien, Beck and Johnson</t>
  </si>
  <si>
    <t>jackhaynes@gmail.com</t>
  </si>
  <si>
    <t>Arellano, Roberts and Lewis</t>
  </si>
  <si>
    <t>brenda43@gmail.com</t>
  </si>
  <si>
    <t>Brooks, Williams and Taylor</t>
  </si>
  <si>
    <t>Marsh LLC</t>
  </si>
  <si>
    <t>aprilwhite@yahoo.com</t>
  </si>
  <si>
    <t>Carroll-Hamilton</t>
  </si>
  <si>
    <t>allenangela@yahoo.com</t>
  </si>
  <si>
    <t>Copeland, Jackson and Morrison</t>
  </si>
  <si>
    <t>anna83@gmail.com</t>
  </si>
  <si>
    <t>Roberts, Lopez and Holt</t>
  </si>
  <si>
    <t>donna97@yahoo.com</t>
  </si>
  <si>
    <t>Phillips Group</t>
  </si>
  <si>
    <t>robertwilson@hotmail.com</t>
  </si>
  <si>
    <t>Donaldson Inc</t>
  </si>
  <si>
    <t>egibson@hotmail.com</t>
  </si>
  <si>
    <t>Mathis-Perez</t>
  </si>
  <si>
    <t>kendradelgado@hotmail.com</t>
  </si>
  <si>
    <t>Cline, Gilmore and Gordon</t>
  </si>
  <si>
    <t>stuartallison@yahoo.com</t>
  </si>
  <si>
    <t>Webb, Roberts and Foster</t>
  </si>
  <si>
    <t>katherinecruz@yahoo.com</t>
  </si>
  <si>
    <t>vscott@gmail.com</t>
  </si>
  <si>
    <t>Cruz-Turner</t>
  </si>
  <si>
    <t>dlarson@gmail.com</t>
  </si>
  <si>
    <t>Ray, Thomas and Garcia</t>
  </si>
  <si>
    <t>ylee@gmail.com</t>
  </si>
  <si>
    <t>Woods-Wilkinson</t>
  </si>
  <si>
    <t>Nurse, children's</t>
  </si>
  <si>
    <t>michelleschmidt@hotmail.com</t>
  </si>
  <si>
    <t>Gregory and Sons</t>
  </si>
  <si>
    <t>merritttaylor@hotmail.com</t>
  </si>
  <si>
    <t>Mccall, Fuller and Flores</t>
  </si>
  <si>
    <t>lisa14@hotmail.com</t>
  </si>
  <si>
    <t>Ford-Spencer</t>
  </si>
  <si>
    <t>kiddtrevor@gmail.com</t>
  </si>
  <si>
    <t>Garcia, Wiley and Koch</t>
  </si>
  <si>
    <t>ian61@gmail.com</t>
  </si>
  <si>
    <t>Trevino Group</t>
  </si>
  <si>
    <t>lopezalexander@yahoo.com</t>
  </si>
  <si>
    <t>hector47@yahoo.com</t>
  </si>
  <si>
    <t>Larsen Inc</t>
  </si>
  <si>
    <t>Good-Peterson</t>
  </si>
  <si>
    <t>evansrhonda@gmail.com</t>
  </si>
  <si>
    <t>Bullock-Mcconnell</t>
  </si>
  <si>
    <t>jeffrey86@gmail.com</t>
  </si>
  <si>
    <t>Lopez-Wilson</t>
  </si>
  <si>
    <t>wguzman@hotmail.com</t>
  </si>
  <si>
    <t>Jimenez-Murray</t>
  </si>
  <si>
    <t>patricia04@gmail.com</t>
  </si>
  <si>
    <t>Keller-Brooks</t>
  </si>
  <si>
    <t>johnnymontgomery@yahoo.com</t>
  </si>
  <si>
    <t>Collier, Bowman and Turner</t>
  </si>
  <si>
    <t>nsullivan@gmail.com</t>
  </si>
  <si>
    <t>Callahan, Huff and Bennett</t>
  </si>
  <si>
    <t>maria66@yahoo.com</t>
  </si>
  <si>
    <t>Jenkins-Stewart</t>
  </si>
  <si>
    <t>wreynolds@gmail.com</t>
  </si>
  <si>
    <t>Dawson PLC</t>
  </si>
  <si>
    <t>jenniferwalters@yahoo.com</t>
  </si>
  <si>
    <t>Luna-Price</t>
  </si>
  <si>
    <t>matthew69@gmail.com</t>
  </si>
  <si>
    <t>Brooks, Lewis and Arellano</t>
  </si>
  <si>
    <t>bobbybranch@yahoo.com</t>
  </si>
  <si>
    <t>Orozco-Woods</t>
  </si>
  <si>
    <t>bullockbrianna@yahoo.com</t>
  </si>
  <si>
    <t>Mendez-Wells</t>
  </si>
  <si>
    <t>amyjackson@yahoo.com</t>
  </si>
  <si>
    <t>Miller, Parker and Ball</t>
  </si>
  <si>
    <t>gallagherfaith@gmail.com</t>
  </si>
  <si>
    <t>Webb-Cummings</t>
  </si>
  <si>
    <t>bramirez@hotmail.com</t>
  </si>
  <si>
    <t>Jenkins LLC</t>
  </si>
  <si>
    <t>mitchell33@gmail.com</t>
  </si>
  <si>
    <t>deanna95@gmail.com</t>
  </si>
  <si>
    <t>Dorsey Ltd</t>
  </si>
  <si>
    <t>moranstacey@hotmail.com</t>
  </si>
  <si>
    <t>Frost-Adams</t>
  </si>
  <si>
    <t>Copy</t>
  </si>
  <si>
    <t>jessica71@gmail.com</t>
  </si>
  <si>
    <t>Morris, Robertson and Davis</t>
  </si>
  <si>
    <t>taraellis@gmail.com</t>
  </si>
  <si>
    <t>Cooper PLC</t>
  </si>
  <si>
    <t>Tax adviser</t>
  </si>
  <si>
    <t>williamhoover@yahoo.com</t>
  </si>
  <si>
    <t>Perez, Harris and Vazquez</t>
  </si>
  <si>
    <t>samantha38@gmail.com</t>
  </si>
  <si>
    <t>Lopez-Jenkins</t>
  </si>
  <si>
    <t>brandon05@yahoo.com</t>
  </si>
  <si>
    <t>Thomas, Barrett and Carter</t>
  </si>
  <si>
    <t>kyle80@yahoo.com</t>
  </si>
  <si>
    <t>zmoreno@hotmail.com</t>
  </si>
  <si>
    <t>ncastillo@hotmail.com</t>
  </si>
  <si>
    <t>Bailey-Williams</t>
  </si>
  <si>
    <t>brianblackwell@gmail.com</t>
  </si>
  <si>
    <t>Duncan, Ellis and Alvarez</t>
  </si>
  <si>
    <t>robert52@hotmail.com</t>
  </si>
  <si>
    <t>ymccarty@gmail.com</t>
  </si>
  <si>
    <t>Malone Ltd</t>
  </si>
  <si>
    <t>mooremichelle@gmail.com</t>
  </si>
  <si>
    <t>Adams, Thompson and Scott</t>
  </si>
  <si>
    <t>jessicajones@gmail.com</t>
  </si>
  <si>
    <t>Novak-Anderson</t>
  </si>
  <si>
    <t>petersonhannah@hotmail.com</t>
  </si>
  <si>
    <t>Zamora Inc</t>
  </si>
  <si>
    <t>hailey13@gmail.com</t>
  </si>
  <si>
    <t>Anderson, Thomas and Harris</t>
  </si>
  <si>
    <t>daniel73@yahoo.com</t>
  </si>
  <si>
    <t>Bryant-Mata</t>
  </si>
  <si>
    <t>shawn52@hotmail.com</t>
  </si>
  <si>
    <t>Townsend, Mckinney and Stephens</t>
  </si>
  <si>
    <t>michaelmoore@yahoo.com</t>
  </si>
  <si>
    <t>padams@gmail.com</t>
  </si>
  <si>
    <t>Walker, Gonzalez and Smith</t>
  </si>
  <si>
    <t>alexandertyler@hotmail.com</t>
  </si>
  <si>
    <t>Potts, Caldwell and Scott</t>
  </si>
  <si>
    <t>justin89@yahoo.com</t>
  </si>
  <si>
    <t>Lopez Inc</t>
  </si>
  <si>
    <t>htaylor@gmail.com</t>
  </si>
  <si>
    <t>Conner-Rodriguez</t>
  </si>
  <si>
    <t>sue49@yahoo.com</t>
  </si>
  <si>
    <t>Yu, Allen and Harris</t>
  </si>
  <si>
    <t>krich@hotmail.com</t>
  </si>
  <si>
    <t>Dean-Edwards</t>
  </si>
  <si>
    <t>terrihuff@hotmail.com</t>
  </si>
  <si>
    <t>Lewis-Floyd</t>
  </si>
  <si>
    <t>lzimmerman@hotmail.com</t>
  </si>
  <si>
    <t>Jordan-Anderson</t>
  </si>
  <si>
    <t>johnruiz@yahoo.com</t>
  </si>
  <si>
    <t>Garcia Ltd</t>
  </si>
  <si>
    <t>wjordan@gmail.com</t>
  </si>
  <si>
    <t>Castaneda, Hudson and Smith</t>
  </si>
  <si>
    <t>karen45@yahoo.com</t>
  </si>
  <si>
    <t>Pearson, Alvarado and Thompson</t>
  </si>
  <si>
    <t>michael79@yahoo.com</t>
  </si>
  <si>
    <t>Harper, Gilmore and Reed</t>
  </si>
  <si>
    <t>ytaylor@yahoo.com</t>
  </si>
  <si>
    <t>Jacobs Inc</t>
  </si>
  <si>
    <t>changelizabeth@hotmail.com</t>
  </si>
  <si>
    <t>Brooks, Perry and Roman</t>
  </si>
  <si>
    <t>jonesjoyce@hotmail.com</t>
  </si>
  <si>
    <t>Martin Ltd</t>
  </si>
  <si>
    <t>petersmegan@gmail.com</t>
  </si>
  <si>
    <t>Howard, Hancock and Garcia</t>
  </si>
  <si>
    <t>elizabeth87@yahoo.com</t>
  </si>
  <si>
    <t>French Inc</t>
  </si>
  <si>
    <t>chenbethany@gmail.com</t>
  </si>
  <si>
    <t>Wilson, Smith and Crawford</t>
  </si>
  <si>
    <t>lisa33@hotmail.com</t>
  </si>
  <si>
    <t>Baird Group</t>
  </si>
  <si>
    <t>keithflores@yahoo.com</t>
  </si>
  <si>
    <t>Cohen-West</t>
  </si>
  <si>
    <t>linda17@hotmail.com</t>
  </si>
  <si>
    <t>Zavala-Brown</t>
  </si>
  <si>
    <t>ricky90@hotmail.com</t>
  </si>
  <si>
    <t>Myers-Chen</t>
  </si>
  <si>
    <t>jasonthomas@yahoo.com</t>
  </si>
  <si>
    <t>Torres and Sons</t>
  </si>
  <si>
    <t>kimberlyvillanueva@yahoo.com</t>
  </si>
  <si>
    <t>Jones, Carpenter and Jones</t>
  </si>
  <si>
    <t>rgolden@hotmail.com</t>
  </si>
  <si>
    <t>Young, Johnson and Ross</t>
  </si>
  <si>
    <t>riverakimberly@yahoo.com</t>
  </si>
  <si>
    <t>Munoz PLC</t>
  </si>
  <si>
    <t>garzapatricia@hotmail.com</t>
  </si>
  <si>
    <t>Matthews Inc</t>
  </si>
  <si>
    <t>bradleywebster@hotmail.com</t>
  </si>
  <si>
    <t>Brown, Robinson and Johnson</t>
  </si>
  <si>
    <t>erin01@hotmail.com</t>
  </si>
  <si>
    <t>Irwin-Ramirez</t>
  </si>
  <si>
    <t>nrobinson@hotmail.com</t>
  </si>
  <si>
    <t>Gonzalez-Dennis</t>
  </si>
  <si>
    <t>barrysarah@hotmail.com</t>
  </si>
  <si>
    <t>Hart, Estes and Thomas</t>
  </si>
  <si>
    <t>michael67@hotmail.com</t>
  </si>
  <si>
    <t>Allen LLC</t>
  </si>
  <si>
    <t>jamesdenise@gmail.com</t>
  </si>
  <si>
    <t>Ferguson, Stout and Evans</t>
  </si>
  <si>
    <t>xford@hotmail.com</t>
  </si>
  <si>
    <t>Howe Group</t>
  </si>
  <si>
    <t>tgarcia@yahoo.com</t>
  </si>
  <si>
    <t>Hill, Chen and Matthews</t>
  </si>
  <si>
    <t>toddlewis@hotmail.com</t>
  </si>
  <si>
    <t>Gross and Sons</t>
  </si>
  <si>
    <t>michael44@gmail.com</t>
  </si>
  <si>
    <t>Williams, Malone and Bullock</t>
  </si>
  <si>
    <t>fmcgee@yahoo.com</t>
  </si>
  <si>
    <t>Jackson-Fisher</t>
  </si>
  <si>
    <t>terricharles@yahoo.com</t>
  </si>
  <si>
    <t>Russell Ltd</t>
  </si>
  <si>
    <t>donna74@gmail.com</t>
  </si>
  <si>
    <t>Jimenez-Oliver</t>
  </si>
  <si>
    <t>ronald49@yahoo.com</t>
  </si>
  <si>
    <t>Robinson and Sons</t>
  </si>
  <si>
    <t>angelaortega@hotmail.com</t>
  </si>
  <si>
    <t>Lara-Garza</t>
  </si>
  <si>
    <t>sayers@hotmail.com</t>
  </si>
  <si>
    <t>Harris-Mack</t>
  </si>
  <si>
    <t>hannahmiller@hotmail.com</t>
  </si>
  <si>
    <t>Jordan-Brewer</t>
  </si>
  <si>
    <t>aanderson@yahoo.com</t>
  </si>
  <si>
    <t>Valdez-Bell</t>
  </si>
  <si>
    <t>zmarsh@hotmail.com</t>
  </si>
  <si>
    <t>Villegas LLC</t>
  </si>
  <si>
    <t>ucunningham@gmail.com</t>
  </si>
  <si>
    <t>Benton LLC</t>
  </si>
  <si>
    <t>austingonzalez@yahoo.com</t>
  </si>
  <si>
    <t>French, Wheeler and Humphrey</t>
  </si>
  <si>
    <t>patriciaanderson@yahoo.com</t>
  </si>
  <si>
    <t>Hanna and Sons</t>
  </si>
  <si>
    <t>gregorymcdowell@gmail.com</t>
  </si>
  <si>
    <t>Scott, Howard and Haas</t>
  </si>
  <si>
    <t>melissalewis@hotmail.com</t>
  </si>
  <si>
    <t>Garcia, Roberts and Craig</t>
  </si>
  <si>
    <t>peterjackson@hotmail.com</t>
  </si>
  <si>
    <t>michael09@hotmail.com</t>
  </si>
  <si>
    <t>Lucas, Fleming and Jenkins</t>
  </si>
  <si>
    <t>michael24@gmail.com</t>
  </si>
  <si>
    <t>Perez, Hernandez and Pacheco</t>
  </si>
  <si>
    <t>ngaines@gmail.com</t>
  </si>
  <si>
    <t>Blake, Gamble and Nguyen</t>
  </si>
  <si>
    <t>brandimathews@hotmail.com</t>
  </si>
  <si>
    <t>Scott Group</t>
  </si>
  <si>
    <t>david20@gmail.com</t>
  </si>
  <si>
    <t>Hendricks-Moore</t>
  </si>
  <si>
    <t>heatherchang@hotmail.com</t>
  </si>
  <si>
    <t>lisasimon@gmail.com</t>
  </si>
  <si>
    <t>Edwards, Robertson and White</t>
  </si>
  <si>
    <t>etapia@hotmail.com</t>
  </si>
  <si>
    <t>Luna-Charles</t>
  </si>
  <si>
    <t>jlopez@gmail.com</t>
  </si>
  <si>
    <t>Miller, Green and Miles</t>
  </si>
  <si>
    <t>michealmathews@yahoo.com</t>
  </si>
  <si>
    <t>Savage Ltd</t>
  </si>
  <si>
    <t>diamondmorris@hotmail.com</t>
  </si>
  <si>
    <t>House Group</t>
  </si>
  <si>
    <t>michael74@gmail.com</t>
  </si>
  <si>
    <t>Nicholson-Clements</t>
  </si>
  <si>
    <t>aguilarjennifer@hotmail.com</t>
  </si>
  <si>
    <t>Mccoy, Smith and Williams</t>
  </si>
  <si>
    <t>christopher29@gmail.com</t>
  </si>
  <si>
    <t>Woodard, Patterson and Brown</t>
  </si>
  <si>
    <t>Learning disability nurse</t>
  </si>
  <si>
    <t>arthurrichards@hotmail.com</t>
  </si>
  <si>
    <t>Wang, Gross and Evans</t>
  </si>
  <si>
    <t>garciaalyssa@gmail.com</t>
  </si>
  <si>
    <t>Nelson, Taylor and Baker</t>
  </si>
  <si>
    <t>ricky84@hotmail.com</t>
  </si>
  <si>
    <t>Aguilar Inc</t>
  </si>
  <si>
    <t>kevinthomas@gmail.com</t>
  </si>
  <si>
    <t>Bryan, Hogan and Porter</t>
  </si>
  <si>
    <t>smithcarrie@yahoo.com</t>
  </si>
  <si>
    <t>Little-Pierce</t>
  </si>
  <si>
    <t>mcrawford@gmail.com</t>
  </si>
  <si>
    <t>Hernandez, Cortez and Powers</t>
  </si>
  <si>
    <t>smorgan@hotmail.com</t>
  </si>
  <si>
    <t>Collins, Russo and Berg</t>
  </si>
  <si>
    <t>davidharris@yahoo.com</t>
  </si>
  <si>
    <t>Patel LLC</t>
  </si>
  <si>
    <t>ishelton@gmail.com</t>
  </si>
  <si>
    <t>Singh LLC</t>
  </si>
  <si>
    <t>jacksonnathan@hotmail.com</t>
  </si>
  <si>
    <t>George-Roberts</t>
  </si>
  <si>
    <t>morsebrandon@gmail.com</t>
  </si>
  <si>
    <t>torreskenneth@hotmail.com</t>
  </si>
  <si>
    <t>Burnett PLC</t>
  </si>
  <si>
    <t>margaretkirby@gmail.com</t>
  </si>
  <si>
    <t>amberfitzgerald@yahoo.com</t>
  </si>
  <si>
    <t>Young, Vasquez and Gonzalez</t>
  </si>
  <si>
    <t>bassdaniel@yahoo.com</t>
  </si>
  <si>
    <t>Garcia, Livingston and Martinez</t>
  </si>
  <si>
    <t>gallaghercarrie@yahoo.com</t>
  </si>
  <si>
    <t>Adams-Crosby</t>
  </si>
  <si>
    <t>ikelly@gmail.com</t>
  </si>
  <si>
    <t>Cuevas, Mercer and Krause</t>
  </si>
  <si>
    <t>Parker, Camacho and Butler</t>
  </si>
  <si>
    <t>schneiderrebecca@gmail.com</t>
  </si>
  <si>
    <t>Reyes, Davis and Montoya</t>
  </si>
  <si>
    <t>Journalist, broadcasting</t>
  </si>
  <si>
    <t>fchavez@yahoo.com</t>
  </si>
  <si>
    <t>julia88@yahoo.com</t>
  </si>
  <si>
    <t>White Ltd</t>
  </si>
  <si>
    <t>johnmills@gmail.com</t>
  </si>
  <si>
    <t>Walter-King</t>
  </si>
  <si>
    <t>johnsonwilliam@hotmail.com</t>
  </si>
  <si>
    <t>Bauer, Maldonado and Wilson</t>
  </si>
  <si>
    <t>jacksoncheryl@hotmail.com</t>
  </si>
  <si>
    <t>Hart, Wheeler and Martin</t>
  </si>
  <si>
    <t>millerjuan@yahoo.com</t>
  </si>
  <si>
    <t>Wood-Solis</t>
  </si>
  <si>
    <t>robinsonrichard@hotmail.com</t>
  </si>
  <si>
    <t>Buckley and Sons</t>
  </si>
  <si>
    <t>josephbryan@hotmail.com</t>
  </si>
  <si>
    <t>Payne, Parks and Zamora</t>
  </si>
  <si>
    <t>urhodes@gmail.com</t>
  </si>
  <si>
    <t>Stuart-Thompson</t>
  </si>
  <si>
    <t>brandi01@yahoo.com</t>
  </si>
  <si>
    <t>Livingston LLC</t>
  </si>
  <si>
    <t>hsanchez@gmail.com</t>
  </si>
  <si>
    <t>Sherman-Pearson</t>
  </si>
  <si>
    <t>sullivanshannon@yahoo.com</t>
  </si>
  <si>
    <t>Munoz, Mitchell and Contreras</t>
  </si>
  <si>
    <t>tamaragardner@hotmail.com</t>
  </si>
  <si>
    <t>Hernandez-Mathews</t>
  </si>
  <si>
    <t>zwhite@hotmail.com</t>
  </si>
  <si>
    <t>Hughes Group</t>
  </si>
  <si>
    <t>ericabradley@yahoo.com</t>
  </si>
  <si>
    <t>Reynolds, Bowman and Robinson</t>
  </si>
  <si>
    <t>jimenezpeter@yahoo.com</t>
  </si>
  <si>
    <t>Guzman, Cooper and Campbell</t>
  </si>
  <si>
    <t>michaelbaker@hotmail.com</t>
  </si>
  <si>
    <t>Martin, Oconnor and Harris</t>
  </si>
  <si>
    <t>leeconnie@gmail.com</t>
  </si>
  <si>
    <t>Zimmerman, Mata and Gilbert</t>
  </si>
  <si>
    <t>qdoyle@gmail.com</t>
  </si>
  <si>
    <t>Pham-Hill</t>
  </si>
  <si>
    <t>alyssa37@yahoo.com</t>
  </si>
  <si>
    <t>Hughes, Hanson and Lopez</t>
  </si>
  <si>
    <t>fisherisaiah@gmail.com</t>
  </si>
  <si>
    <t>Sanchez and Sons</t>
  </si>
  <si>
    <t>paulbrooks@yahoo.com</t>
  </si>
  <si>
    <t>Garza-Hanson</t>
  </si>
  <si>
    <t>gina11@yahoo.com</t>
  </si>
  <si>
    <t>Wheeler, Burch and Marquez</t>
  </si>
  <si>
    <t>michele83@yahoo.com</t>
  </si>
  <si>
    <t>Stewart, Wilson and Brown</t>
  </si>
  <si>
    <t>awilson@hotmail.com</t>
  </si>
  <si>
    <t>Spencer-Cook</t>
  </si>
  <si>
    <t>randyrobinson@hotmail.com</t>
  </si>
  <si>
    <t>Beltran-Baker</t>
  </si>
  <si>
    <t>cole35@hotmail.com</t>
  </si>
  <si>
    <t>Davidson-Mullins</t>
  </si>
  <si>
    <t>llawrence@yahoo.com</t>
  </si>
  <si>
    <t>fieldsdanielle@yahoo.com</t>
  </si>
  <si>
    <t>Romero Ltd</t>
  </si>
  <si>
    <t>john38@yahoo.com</t>
  </si>
  <si>
    <t>Diaz-Pierce</t>
  </si>
  <si>
    <t>melissa79@hotmail.com</t>
  </si>
  <si>
    <t>Franklin, Marshall and Villarreal</t>
  </si>
  <si>
    <t>xjacobson@gmail.com</t>
  </si>
  <si>
    <t>Schultz LLC</t>
  </si>
  <si>
    <t>thomasjeffrey@yahoo.com</t>
  </si>
  <si>
    <t>Powell, Nguyen and Estes</t>
  </si>
  <si>
    <t>kaylaalvarez@yahoo.com</t>
  </si>
  <si>
    <t>Baldwin Group</t>
  </si>
  <si>
    <t>hunterrobert@hotmail.com</t>
  </si>
  <si>
    <t>Miller Group</t>
  </si>
  <si>
    <t>anthony50@gmail.com</t>
  </si>
  <si>
    <t>Rowland-Gibson</t>
  </si>
  <si>
    <t>coreyblair@yahoo.com</t>
  </si>
  <si>
    <t>Heath, Shaffer and Gonzalez</t>
  </si>
  <si>
    <t>wruiz@gmail.com</t>
  </si>
  <si>
    <t>Moore-Espinoza</t>
  </si>
  <si>
    <t>brendalawson@hotmail.com</t>
  </si>
  <si>
    <t>Rodriguez, Hess and Ruiz</t>
  </si>
  <si>
    <t>bensonkim@yahoo.com</t>
  </si>
  <si>
    <t>Freeman-Thomas</t>
  </si>
  <si>
    <t>lindsey91@gmail.com</t>
  </si>
  <si>
    <t>Thomas, Mccarty and Scott</t>
  </si>
  <si>
    <t>dawn05@yahoo.com</t>
  </si>
  <si>
    <t>Webb Ltd</t>
  </si>
  <si>
    <t>stevensonjack@yahoo.com</t>
  </si>
  <si>
    <t>Gardner Group</t>
  </si>
  <si>
    <t>jordanrussell@gmail.com</t>
  </si>
  <si>
    <t>Valentine, Walker and Brown</t>
  </si>
  <si>
    <t>hodgejill@yahoo.com</t>
  </si>
  <si>
    <t>lianna@gmail.com</t>
  </si>
  <si>
    <t>Hall, Johnston and Torres</t>
  </si>
  <si>
    <t>crystalharvey@yahoo.com</t>
  </si>
  <si>
    <t>Jenkins, Robles and Berry</t>
  </si>
  <si>
    <t>carrillosean@yahoo.com</t>
  </si>
  <si>
    <t>Harris, Johnston and White</t>
  </si>
  <si>
    <t>susangreene@gmail.com</t>
  </si>
  <si>
    <t>Mathews-Hughes</t>
  </si>
  <si>
    <t>Teaching laboratory technician</t>
  </si>
  <si>
    <t>briancollins@hotmail.com</t>
  </si>
  <si>
    <t>Larson, Stein and Burke</t>
  </si>
  <si>
    <t>bbooker@gmail.com</t>
  </si>
  <si>
    <t>Spears LLC</t>
  </si>
  <si>
    <t>joshuaandrade@yahoo.com</t>
  </si>
  <si>
    <t>Spencer PLC</t>
  </si>
  <si>
    <t>monteslori@hotmail.com</t>
  </si>
  <si>
    <t>Mullins PLC</t>
  </si>
  <si>
    <t>Interpreter</t>
  </si>
  <si>
    <t>zwright@hotmail.com</t>
  </si>
  <si>
    <t>Thompson, Cooper and Lynch</t>
  </si>
  <si>
    <t>adambruce@hotmail.com</t>
  </si>
  <si>
    <t>Ferguson Ltd</t>
  </si>
  <si>
    <t>davidrobinson@hotmail.com</t>
  </si>
  <si>
    <t>Berry, Rios and Richards</t>
  </si>
  <si>
    <t>hatfieldashley@gmail.com</t>
  </si>
  <si>
    <t>Hutchinson-Marks</t>
  </si>
  <si>
    <t>dcallahan@yahoo.com</t>
  </si>
  <si>
    <t>michael44@hotmail.com</t>
  </si>
  <si>
    <t>Adams, Zuniga and Jacobs</t>
  </si>
  <si>
    <t>mariamiller@gmail.com</t>
  </si>
  <si>
    <t>Vazquez Inc</t>
  </si>
  <si>
    <t>donna67@yahoo.com</t>
  </si>
  <si>
    <t>Hudson, Willis and Rodriguez</t>
  </si>
  <si>
    <t>bensonsharon@yahoo.com</t>
  </si>
  <si>
    <t>White, Norris and Moreno</t>
  </si>
  <si>
    <t>chavezadriana@hotmail.com</t>
  </si>
  <si>
    <t>Richards Inc</t>
  </si>
  <si>
    <t>robinsonsteven@gmail.com</t>
  </si>
  <si>
    <t>robinsullivan@yahoo.com</t>
  </si>
  <si>
    <t>Rivera, Jones and Adams</t>
  </si>
  <si>
    <t>nwilliams@hotmail.com</t>
  </si>
  <si>
    <t>Williams, Russell and Gonzalez</t>
  </si>
  <si>
    <t>hcrawford@hotmail.com</t>
  </si>
  <si>
    <t>Stevens, Murphy and Garcia</t>
  </si>
  <si>
    <t>elizabeth74@yahoo.com</t>
  </si>
  <si>
    <t>Acosta-Gutierrez</t>
  </si>
  <si>
    <t>christinebarry@hotmail.com</t>
  </si>
  <si>
    <t>Holmes-Nicholson</t>
  </si>
  <si>
    <t>felicia27@yahoo.com</t>
  </si>
  <si>
    <t>Huff Inc</t>
  </si>
  <si>
    <t>markoneill@gmail.com</t>
  </si>
  <si>
    <t>Owens-Davis</t>
  </si>
  <si>
    <t>jacob68@gmail.com</t>
  </si>
  <si>
    <t>Mann-Allen</t>
  </si>
  <si>
    <t>munozmatthew@yahoo.com</t>
  </si>
  <si>
    <t>Goodman-Thomas</t>
  </si>
  <si>
    <t>patelholly@hotmail.com</t>
  </si>
  <si>
    <t>Hanson Group</t>
  </si>
  <si>
    <t>jasmine10@hotmail.com</t>
  </si>
  <si>
    <t>Steele LLC</t>
  </si>
  <si>
    <t>david91@hotmail.com</t>
  </si>
  <si>
    <t>Miller LLC</t>
  </si>
  <si>
    <t>annelowe@hotmail.com</t>
  </si>
  <si>
    <t>Johnson-Wilcox</t>
  </si>
  <si>
    <t>doylevalerie@yahoo.com</t>
  </si>
  <si>
    <t>Hamilton-Collins</t>
  </si>
  <si>
    <t>bestlindsay@gmail.com</t>
  </si>
  <si>
    <t>Shepard-Richard</t>
  </si>
  <si>
    <t>melaniebaird@gmail.com</t>
  </si>
  <si>
    <t>Brown-Perry</t>
  </si>
  <si>
    <t>zrose@yahoo.com</t>
  </si>
  <si>
    <t>Thomas-Hamilton</t>
  </si>
  <si>
    <t>mfrey@gmail.com</t>
  </si>
  <si>
    <t>Watson-Moyer</t>
  </si>
  <si>
    <t>pstanton@hotmail.com</t>
  </si>
  <si>
    <t>Cummings and Sons</t>
  </si>
  <si>
    <t>murphyandrew@gmail.com</t>
  </si>
  <si>
    <t>Quinn, Weaver and Holmes</t>
  </si>
  <si>
    <t>mnewton@gmail.com</t>
  </si>
  <si>
    <t>Coffey-Delgado</t>
  </si>
  <si>
    <t>riveramaurice@gmail.com</t>
  </si>
  <si>
    <t>Carlson, Hernandez and Cook</t>
  </si>
  <si>
    <t>meghan13@hotmail.com</t>
  </si>
  <si>
    <t>Thompson-Jackson</t>
  </si>
  <si>
    <t>brendaduncan@hotmail.com</t>
  </si>
  <si>
    <t>Robbins, Moran and Rodriguez</t>
  </si>
  <si>
    <t>oberger@hotmail.com</t>
  </si>
  <si>
    <t>Martinez, Hebert and Patterson</t>
  </si>
  <si>
    <t>lisa60@gmail.com</t>
  </si>
  <si>
    <t>Lynch Ltd</t>
  </si>
  <si>
    <t>iwilliams@hotmail.com</t>
  </si>
  <si>
    <t>garciaronald@gmail.com</t>
  </si>
  <si>
    <t>Johnson-Johnson</t>
  </si>
  <si>
    <t>robertperez@yahoo.com</t>
  </si>
  <si>
    <t>Hunter-Sanchez</t>
  </si>
  <si>
    <t>monica59@hotmail.com</t>
  </si>
  <si>
    <t>Williams-Sherman</t>
  </si>
  <si>
    <t>dwood@hotmail.com</t>
  </si>
  <si>
    <t>Palmer-Hodges</t>
  </si>
  <si>
    <t>loganmack@gmail.com</t>
  </si>
  <si>
    <t>Burton PLC</t>
  </si>
  <si>
    <t>katelynhood@yahoo.com</t>
  </si>
  <si>
    <t>Maldonado-Collins</t>
  </si>
  <si>
    <t>bramirez@gmail.com</t>
  </si>
  <si>
    <t>Morales-Reid</t>
  </si>
  <si>
    <t>petersonjohn@hotmail.com</t>
  </si>
  <si>
    <t>Carr, Evans and Flynn</t>
  </si>
  <si>
    <t>Airline pilot</t>
  </si>
  <si>
    <t>griffithchristopher@hotmail.com</t>
  </si>
  <si>
    <t>Lin, Olson and Wall</t>
  </si>
  <si>
    <t>katrinahobbs@hotmail.com</t>
  </si>
  <si>
    <t>Shah, Johns and Hale</t>
  </si>
  <si>
    <t>blacknathan@hotmail.com</t>
  </si>
  <si>
    <t>Sullivan-Schwartz</t>
  </si>
  <si>
    <t>leahroman@hotmail.com</t>
  </si>
  <si>
    <t>Fletcher-Macdonald</t>
  </si>
  <si>
    <t>raycody@gmail.com</t>
  </si>
  <si>
    <t>Mccarty-Evans</t>
  </si>
  <si>
    <t>pwilliams@gmail.com</t>
  </si>
  <si>
    <t>Brown, Kelley and Johnson</t>
  </si>
  <si>
    <t>kathleenrodriguez@gmail.com</t>
  </si>
  <si>
    <t>Erickson-Johnson</t>
  </si>
  <si>
    <t>byrdamy@gmail.com</t>
  </si>
  <si>
    <t>Fox-Smith</t>
  </si>
  <si>
    <t>robert40@gmail.com</t>
  </si>
  <si>
    <t>White-Duncan</t>
  </si>
  <si>
    <t>jonathanshelton@hotmail.com</t>
  </si>
  <si>
    <t>Nunez LLC</t>
  </si>
  <si>
    <t>qweiss@gmail.com</t>
  </si>
  <si>
    <t>Melton, Hickman and Wallace</t>
  </si>
  <si>
    <t>lgibson@gmail.com</t>
  </si>
  <si>
    <t>Armstrong-Ramos</t>
  </si>
  <si>
    <t>crystalmccoy@yahoo.com</t>
  </si>
  <si>
    <t>Gomez Group</t>
  </si>
  <si>
    <t>thomaslisa@yahoo.com</t>
  </si>
  <si>
    <t>Lyons-Navarro</t>
  </si>
  <si>
    <t>bhall@gmail.com</t>
  </si>
  <si>
    <t>Knight, Fleming and Moreno</t>
  </si>
  <si>
    <t>sabrinagreen@gmail.com</t>
  </si>
  <si>
    <t>Romero, Kidd and Salazar</t>
  </si>
  <si>
    <t>sharon33@yahoo.com</t>
  </si>
  <si>
    <t>Crawford, Garcia and Stewart</t>
  </si>
  <si>
    <t>ljohnson@yahoo.com</t>
  </si>
  <si>
    <t>Tran, Humphrey and Roberts</t>
  </si>
  <si>
    <t>gregorylynn@yahoo.com</t>
  </si>
  <si>
    <t>Newton, Henderson and Vazquez</t>
  </si>
  <si>
    <t>henrymann@gmail.com</t>
  </si>
  <si>
    <t>Hernandez Ltd</t>
  </si>
  <si>
    <t>littlesean@gmail.com</t>
  </si>
  <si>
    <t>Hopkins-Vang</t>
  </si>
  <si>
    <t>christopherhill@yahoo.com</t>
  </si>
  <si>
    <t>Contreras, Farrell and Farmer</t>
  </si>
  <si>
    <t>john81@gmail.com</t>
  </si>
  <si>
    <t>Owens-Garrett</t>
  </si>
  <si>
    <t>gregorysmith@hotmail.com</t>
  </si>
  <si>
    <t>Ruiz Ltd</t>
  </si>
  <si>
    <t>susanpineda@gmail.com</t>
  </si>
  <si>
    <t>Dyer LLC</t>
  </si>
  <si>
    <t>petersonlori@hotmail.com</t>
  </si>
  <si>
    <t>Deleon-Rubio</t>
  </si>
  <si>
    <t>christine26@gmail.com</t>
  </si>
  <si>
    <t>Lucero-Dawson</t>
  </si>
  <si>
    <t>jamesball@gmail.com</t>
  </si>
  <si>
    <t>regina93@hotmail.com</t>
  </si>
  <si>
    <t>Perez and Sons</t>
  </si>
  <si>
    <t>barbaraparrish@hotmail.com</t>
  </si>
  <si>
    <t>Martin-Brown</t>
  </si>
  <si>
    <t>julierichardson@gmail.com</t>
  </si>
  <si>
    <t>Osborne, Vaughn and Alvarez</t>
  </si>
  <si>
    <t>ellispaul@yahoo.com</t>
  </si>
  <si>
    <t>Castillo, Pierce and Gonzalez</t>
  </si>
  <si>
    <t>craigalvarez@yahoo.com</t>
  </si>
  <si>
    <t>vmitchell@yahoo.com</t>
  </si>
  <si>
    <t>Compton PLC</t>
  </si>
  <si>
    <t>sara27@yahoo.com</t>
  </si>
  <si>
    <t>Santos, Warner and Vazquez</t>
  </si>
  <si>
    <t>lindaadams@yahoo.com</t>
  </si>
  <si>
    <t>eric61@gmail.com</t>
  </si>
  <si>
    <t>Knapp Inc</t>
  </si>
  <si>
    <t>rebeccakeller@yahoo.com</t>
  </si>
  <si>
    <t>Clarke, Hartman and Oconnell</t>
  </si>
  <si>
    <t>johngonzalez@gmail.com</t>
  </si>
  <si>
    <t>Case-Gardner</t>
  </si>
  <si>
    <t>gdelgado@gmail.com</t>
  </si>
  <si>
    <t>Patel and Sons</t>
  </si>
  <si>
    <t>athompson@yahoo.com</t>
  </si>
  <si>
    <t>Mata, Moon and Vasquez</t>
  </si>
  <si>
    <t>johnbutler@gmail.com</t>
  </si>
  <si>
    <t>Smith, Davidson and Green</t>
  </si>
  <si>
    <t>jdecker@hotmail.com</t>
  </si>
  <si>
    <t>Conley and Sons</t>
  </si>
  <si>
    <t>dakotadavis@hotmail.com</t>
  </si>
  <si>
    <t>Collins, Warren and Orozco</t>
  </si>
  <si>
    <t>valexander@hotmail.com</t>
  </si>
  <si>
    <t>Cooper-Campbell</t>
  </si>
  <si>
    <t>sarahtaylor@hotmail.com</t>
  </si>
  <si>
    <t>Tucker-Forbes</t>
  </si>
  <si>
    <t>debra76@gmail.com</t>
  </si>
  <si>
    <t>Nelson Ltd</t>
  </si>
  <si>
    <t>carterrobert@hotmail.com</t>
  </si>
  <si>
    <t>andrew28@yahoo.com</t>
  </si>
  <si>
    <t>Young PLC</t>
  </si>
  <si>
    <t>gregoryeric@gmail.com</t>
  </si>
  <si>
    <t>wolfelisa@yahoo.com</t>
  </si>
  <si>
    <t>smitherin@hotmail.com</t>
  </si>
  <si>
    <t>Bond, Ramirez and Morales</t>
  </si>
  <si>
    <t>ilewis@hotmail.com</t>
  </si>
  <si>
    <t>Diaz, Davis and Beck</t>
  </si>
  <si>
    <t>zphillips@gmail.com</t>
  </si>
  <si>
    <t>Adams-Turner</t>
  </si>
  <si>
    <t>dixoncarlos@gmail.com</t>
  </si>
  <si>
    <t>Drake-Hughes</t>
  </si>
  <si>
    <t>irodriguez@yahoo.com</t>
  </si>
  <si>
    <t>Lewis, Calhoun and Richardson</t>
  </si>
  <si>
    <t>lauraholland@hotmail.com</t>
  </si>
  <si>
    <t>Harris and Sons</t>
  </si>
  <si>
    <t>ilewis@gmail.com</t>
  </si>
  <si>
    <t>Shields-Walker</t>
  </si>
  <si>
    <t>jonestyler@gmail.com</t>
  </si>
  <si>
    <t>Fitzgerald-Harris</t>
  </si>
  <si>
    <t>morrowgregory@yahoo.com</t>
  </si>
  <si>
    <t>Flores, Brown and Summers</t>
  </si>
  <si>
    <t>katherine07@hotmail.com</t>
  </si>
  <si>
    <t>Hall-King</t>
  </si>
  <si>
    <t>cunninghamnancy@hotmail.com</t>
  </si>
  <si>
    <t>jaime93@hotmail.com</t>
  </si>
  <si>
    <t>Garcia-Koch</t>
  </si>
  <si>
    <t>smithamy@gmail.com</t>
  </si>
  <si>
    <t>williamssarah@yahoo.com</t>
  </si>
  <si>
    <t>Cline PLC</t>
  </si>
  <si>
    <t>barrsarah@gmail.com</t>
  </si>
  <si>
    <t>Rice-Rice</t>
  </si>
  <si>
    <t>lhebert@gmail.com</t>
  </si>
  <si>
    <t>brett01@hotmail.com</t>
  </si>
  <si>
    <t>Carey-Taylor</t>
  </si>
  <si>
    <t>liadam@gmail.com</t>
  </si>
  <si>
    <t>Shepherd-Howell</t>
  </si>
  <si>
    <t>Customer service manager</t>
  </si>
  <si>
    <t>amber90@gmail.com</t>
  </si>
  <si>
    <t>Rogers-Kelley</t>
  </si>
  <si>
    <t>sarahess@gmail.com</t>
  </si>
  <si>
    <t>Murray, Anderson and Parker</t>
  </si>
  <si>
    <t>longandrew@gmail.com</t>
  </si>
  <si>
    <t>Myers Ltd</t>
  </si>
  <si>
    <t>tjones@yahoo.com</t>
  </si>
  <si>
    <t>Rogers LLC</t>
  </si>
  <si>
    <t>wilsongregory@hotmail.com</t>
  </si>
  <si>
    <t>Mckay PLC</t>
  </si>
  <si>
    <t>andersonwilliam@gmail.com</t>
  </si>
  <si>
    <t>elizabeththompson@hotmail.com</t>
  </si>
  <si>
    <t>Melton PLC</t>
  </si>
  <si>
    <t>justin13@yahoo.com</t>
  </si>
  <si>
    <t>Brewer-Lawson</t>
  </si>
  <si>
    <t>williamsontaylor@yahoo.com</t>
  </si>
  <si>
    <t>Lee-Matthews</t>
  </si>
  <si>
    <t>kimberlymendez@hotmail.com</t>
  </si>
  <si>
    <t>Vance, Bates and Norris</t>
  </si>
  <si>
    <t>caleb77@hotmail.com</t>
  </si>
  <si>
    <t>Carson, Kim and Quinn</t>
  </si>
  <si>
    <t>christopher42@yahoo.com</t>
  </si>
  <si>
    <t>Solomon, Lopez and Rodriguez</t>
  </si>
  <si>
    <t>craigburns@hotmail.com</t>
  </si>
  <si>
    <t>Carlson, Collins and Cooke</t>
  </si>
  <si>
    <t>millsdiana@hotmail.com</t>
  </si>
  <si>
    <t>Wilson, Mathews and Hansen</t>
  </si>
  <si>
    <t>robinsondanielle@yahoo.com</t>
  </si>
  <si>
    <t>Bowen-Higgins</t>
  </si>
  <si>
    <t>nmay@hotmail.com</t>
  </si>
  <si>
    <t>Wood, Moyer and Moore</t>
  </si>
  <si>
    <t>nray@hotmail.com</t>
  </si>
  <si>
    <t>pcollins@yahoo.com</t>
  </si>
  <si>
    <t>Bauer, Mckinney and Turner</t>
  </si>
  <si>
    <t>isaacbailey@hotmail.com</t>
  </si>
  <si>
    <t>Murphy, Holmes and Reed</t>
  </si>
  <si>
    <t>billywolfe@hotmail.com</t>
  </si>
  <si>
    <t>Cannon, Kim and Pena</t>
  </si>
  <si>
    <t>mramsey@yahoo.com</t>
  </si>
  <si>
    <t>Stephens-Ferguson</t>
  </si>
  <si>
    <t>wagnersheena@hotmail.com</t>
  </si>
  <si>
    <t>Chapman Group</t>
  </si>
  <si>
    <t>twilson@yahoo.com</t>
  </si>
  <si>
    <t>Smith-Hernandez</t>
  </si>
  <si>
    <t>patrick60@yahoo.com</t>
  </si>
  <si>
    <t>Scott-Liu</t>
  </si>
  <si>
    <t>wcraig@yahoo.com</t>
  </si>
  <si>
    <t>Mata, Ruiz and Stone</t>
  </si>
  <si>
    <t>sydney84@hotmail.com</t>
  </si>
  <si>
    <t>Mahoney-Osborn</t>
  </si>
  <si>
    <t>rhonda82@yahoo.com</t>
  </si>
  <si>
    <t>jestrada@hotmail.com</t>
  </si>
  <si>
    <t>davidcharles@yahoo.com</t>
  </si>
  <si>
    <t>Zuniga-Green</t>
  </si>
  <si>
    <t>nathanreynolds@hotmail.com</t>
  </si>
  <si>
    <t>Smith, Obrien and Bullock</t>
  </si>
  <si>
    <t>yphillips@hotmail.com</t>
  </si>
  <si>
    <t>Brooks, Manning and Byrd</t>
  </si>
  <si>
    <t>gillespienicholas@yahoo.com</t>
  </si>
  <si>
    <t>Smith-Watkins</t>
  </si>
  <si>
    <t>reidjohn@hotmail.com</t>
  </si>
  <si>
    <t>Wilson Ltd</t>
  </si>
  <si>
    <t>steven45@hotmail.com</t>
  </si>
  <si>
    <t>Martinez, Lewis and Rodriguez</t>
  </si>
  <si>
    <t>aaron54@gmail.com</t>
  </si>
  <si>
    <t>Ramirez, Mays and Sanchez</t>
  </si>
  <si>
    <t>micheleray@gmail.com</t>
  </si>
  <si>
    <t>Gibson-King</t>
  </si>
  <si>
    <t>deanna17@gmail.com</t>
  </si>
  <si>
    <t>Hill, Arnold and Lee</t>
  </si>
  <si>
    <t>emily91@yahoo.com</t>
  </si>
  <si>
    <t>Knapp, Kennedy and Moore</t>
  </si>
  <si>
    <t>johncain@yahoo.com</t>
  </si>
  <si>
    <t>tiffany58@hotmail.com</t>
  </si>
  <si>
    <t>melendezrhonda@yahoo.com</t>
  </si>
  <si>
    <t>Mitchell Ltd</t>
  </si>
  <si>
    <t>imiller@gmail.com</t>
  </si>
  <si>
    <t>Taylor-Marshall</t>
  </si>
  <si>
    <t>gallowayjoseph@yahoo.com</t>
  </si>
  <si>
    <t>Collier-Williams</t>
  </si>
  <si>
    <t>mfisher@gmail.com</t>
  </si>
  <si>
    <t>gsilva@hotmail.com</t>
  </si>
  <si>
    <t>ashleyperry@gmail.com</t>
  </si>
  <si>
    <t>Willis-Bonilla</t>
  </si>
  <si>
    <t>dustin72@gmail.com</t>
  </si>
  <si>
    <t>Jones-Anderson</t>
  </si>
  <si>
    <t>tammytaylor@gmail.com</t>
  </si>
  <si>
    <t>Greer, Woods and Robinson</t>
  </si>
  <si>
    <t>andrewsjames@yahoo.com</t>
  </si>
  <si>
    <t>Lewis-Yang</t>
  </si>
  <si>
    <t>suzannejoseph@hotmail.com</t>
  </si>
  <si>
    <t>Ballard, Patel and Butler</t>
  </si>
  <si>
    <t>jason94@hotmail.com</t>
  </si>
  <si>
    <t>Stewart, Weber and Lewis</t>
  </si>
  <si>
    <t>kathleen04@gmail.com</t>
  </si>
  <si>
    <t>Lester-Graves</t>
  </si>
  <si>
    <t>jonathankennedy@gmail.com</t>
  </si>
  <si>
    <t>Washington PLC</t>
  </si>
  <si>
    <t>tuckermegan@yahoo.com</t>
  </si>
  <si>
    <t>bwilliams@gmail.com</t>
  </si>
  <si>
    <t>Rogers Group</t>
  </si>
  <si>
    <t>Wolfe, Bishop and Andrade</t>
  </si>
  <si>
    <t>monica10@hotmail.com</t>
  </si>
  <si>
    <t>Brown-Lewis</t>
  </si>
  <si>
    <t>bjames@hotmail.com</t>
  </si>
  <si>
    <t>pharris@yahoo.com</t>
  </si>
  <si>
    <t>Nolan-Smith</t>
  </si>
  <si>
    <t>justinknox@yahoo.com</t>
  </si>
  <si>
    <t>lawsonstephen@gmail.com</t>
  </si>
  <si>
    <t>Ramos Inc</t>
  </si>
  <si>
    <t>crosario@hotmail.com</t>
  </si>
  <si>
    <t>Bryant PLC</t>
  </si>
  <si>
    <t>ncain@yahoo.com</t>
  </si>
  <si>
    <t>Velazquez-Garza</t>
  </si>
  <si>
    <t>Psychiatrist</t>
  </si>
  <si>
    <t>glam@gmail.com</t>
  </si>
  <si>
    <t>White Group</t>
  </si>
  <si>
    <t>jaimefox@yahoo.com</t>
  </si>
  <si>
    <t>Decker, Jones and Vega</t>
  </si>
  <si>
    <t>kcohen@gmail.com</t>
  </si>
  <si>
    <t>Owen Ltd</t>
  </si>
  <si>
    <t>poolemaria@hotmail.com</t>
  </si>
  <si>
    <t>Marshall-Johnson</t>
  </si>
  <si>
    <t>alicia45@yahoo.com</t>
  </si>
  <si>
    <t>Robinson-Guerrero</t>
  </si>
  <si>
    <t>cesarweaver@yahoo.com</t>
  </si>
  <si>
    <t>Sanchez, Hernandez and Kennedy</t>
  </si>
  <si>
    <t>llopez@gmail.com</t>
  </si>
  <si>
    <t>Burke PLC</t>
  </si>
  <si>
    <t>cole48@yahoo.com</t>
  </si>
  <si>
    <t>albert23@hotmail.com</t>
  </si>
  <si>
    <t>Mejia Group</t>
  </si>
  <si>
    <t>matthew74@hotmail.com</t>
  </si>
  <si>
    <t>Davis, Smith and Davis</t>
  </si>
  <si>
    <t>foxjoseph@hotmail.com</t>
  </si>
  <si>
    <t>ssmith@gmail.com</t>
  </si>
  <si>
    <t>oconnellsteven@yahoo.com</t>
  </si>
  <si>
    <t>Baird, Palmer and Sanders</t>
  </si>
  <si>
    <t>sara36@hotmail.com</t>
  </si>
  <si>
    <t>Leonard Inc</t>
  </si>
  <si>
    <t>irodriguez@hotmail.com</t>
  </si>
  <si>
    <t>Stephens, Fernandez and Cuevas</t>
  </si>
  <si>
    <t>greenronald@yahoo.com</t>
  </si>
  <si>
    <t>Green, Ryan and Wilkinson</t>
  </si>
  <si>
    <t>samuelconley@gmail.com</t>
  </si>
  <si>
    <t>Ramirez-Brooks</t>
  </si>
  <si>
    <t>ashley58@yahoo.com</t>
  </si>
  <si>
    <t>nicholassmith@gmail.com</t>
  </si>
  <si>
    <t>Burns, Deleon and Blackwell</t>
  </si>
  <si>
    <t>michael75@hotmail.com</t>
  </si>
  <si>
    <t>Mcfarland, Huynh and Sullivan</t>
  </si>
  <si>
    <t>wesleyrodriguez@gmail.com</t>
  </si>
  <si>
    <t>Horne Inc</t>
  </si>
  <si>
    <t>judy21@gmail.com</t>
  </si>
  <si>
    <t>Smith, Curtis and Thompson</t>
  </si>
  <si>
    <t>richardsteele@gmail.com</t>
  </si>
  <si>
    <t>Kelly Inc</t>
  </si>
  <si>
    <t>cruzerik@yahoo.com</t>
  </si>
  <si>
    <t>Hernandez-Jones</t>
  </si>
  <si>
    <t>santiagodavid@gmail.com</t>
  </si>
  <si>
    <t>Hughes, Gordon and Keith</t>
  </si>
  <si>
    <t>qmyers@hotmail.com</t>
  </si>
  <si>
    <t>Beck PLC</t>
  </si>
  <si>
    <t>lambdavid@yahoo.com</t>
  </si>
  <si>
    <t>Johnson, Castaneda and Ramirez</t>
  </si>
  <si>
    <t>jasonguerrero@yahoo.com</t>
  </si>
  <si>
    <t>Blackwell, Brown and Brown</t>
  </si>
  <si>
    <t>adrian65@gmail.com</t>
  </si>
  <si>
    <t>Newton-Williams</t>
  </si>
  <si>
    <t>pramirez@hotmail.com</t>
  </si>
  <si>
    <t>Young-Ramirez</t>
  </si>
  <si>
    <t>williamsantos@gmail.com</t>
  </si>
  <si>
    <t>Greene-Short</t>
  </si>
  <si>
    <t>sbryant@hotmail.com</t>
  </si>
  <si>
    <t>Lewis Group</t>
  </si>
  <si>
    <t>umooney@hotmail.com</t>
  </si>
  <si>
    <t>Madden, Brennan and Roberson</t>
  </si>
  <si>
    <t>gregory97@hotmail.com</t>
  </si>
  <si>
    <t>Mason PLC</t>
  </si>
  <si>
    <t>james58@gmail.com</t>
  </si>
  <si>
    <t>Leonard Ltd</t>
  </si>
  <si>
    <t>billy20@yahoo.com</t>
  </si>
  <si>
    <t>Howard-Peters</t>
  </si>
  <si>
    <t>ricewarren@yahoo.com</t>
  </si>
  <si>
    <t>Shaw, Cox and Buchanan</t>
  </si>
  <si>
    <t>micheleparsons@yahoo.com</t>
  </si>
  <si>
    <t>Reed, Mckay and Huff</t>
  </si>
  <si>
    <t>ryanrice@gmail.com</t>
  </si>
  <si>
    <t>Hess-Whitaker</t>
  </si>
  <si>
    <t>cyork@gmail.com</t>
  </si>
  <si>
    <t>Dixon-Kent</t>
  </si>
  <si>
    <t>jessicapearson@yahoo.com</t>
  </si>
  <si>
    <t>King-Scott</t>
  </si>
  <si>
    <t>michaelbenson@hotmail.com</t>
  </si>
  <si>
    <t>Phillips-Hernandez</t>
  </si>
  <si>
    <t>maryhall@yahoo.com</t>
  </si>
  <si>
    <t>Zimmerman-Blankenship</t>
  </si>
  <si>
    <t>fmiller@yahoo.com</t>
  </si>
  <si>
    <t>Santos-Hinton</t>
  </si>
  <si>
    <t>jesse21@gmail.com</t>
  </si>
  <si>
    <t>Luna and Sons</t>
  </si>
  <si>
    <t>matthewdean@yahoo.com</t>
  </si>
  <si>
    <t>Lewis-Thomas</t>
  </si>
  <si>
    <t>matthewwagner@hotmail.com</t>
  </si>
  <si>
    <t>Lopez Group</t>
  </si>
  <si>
    <t>lmiller@hotmail.com</t>
  </si>
  <si>
    <t>Rowe, Sanchez and Hester</t>
  </si>
  <si>
    <t>pzamora@gmail.com</t>
  </si>
  <si>
    <t>Decker and Sons</t>
  </si>
  <si>
    <t>danielmcdonald@hotmail.com</t>
  </si>
  <si>
    <t>Salazar Group</t>
  </si>
  <si>
    <t>anthonyshannon@yahoo.com</t>
  </si>
  <si>
    <t>Sherman-Thompson</t>
  </si>
  <si>
    <t>anthony09@hotmail.com</t>
  </si>
  <si>
    <t>dana32@gmail.com</t>
  </si>
  <si>
    <t>Coleman Group</t>
  </si>
  <si>
    <t>vdouglas@hotmail.com</t>
  </si>
  <si>
    <t>Jarvis-Smith</t>
  </si>
  <si>
    <t>proctorbecky@yahoo.com</t>
  </si>
  <si>
    <t>Ramirez, Robinson and Young</t>
  </si>
  <si>
    <t>amanda85@yahoo.com</t>
  </si>
  <si>
    <t>Sutton-Mejia</t>
  </si>
  <si>
    <t>alexajarvis@hotmail.com</t>
  </si>
  <si>
    <t>Cooper-Brown</t>
  </si>
  <si>
    <t>benjamin35@hotmail.com</t>
  </si>
  <si>
    <t>sjohnson@gmail.com</t>
  </si>
  <si>
    <t>Thomas-Ramirez</t>
  </si>
  <si>
    <t>dthomas@yahoo.com</t>
  </si>
  <si>
    <t>Reed Ltd</t>
  </si>
  <si>
    <t>christopher88@yahoo.com</t>
  </si>
  <si>
    <t>Gibson-Phelps</t>
  </si>
  <si>
    <t>yolanda31@hotmail.com</t>
  </si>
  <si>
    <t>Ochoa, Lamb and Butler</t>
  </si>
  <si>
    <t>leeangela@gmail.com</t>
  </si>
  <si>
    <t>Davis, Bryant and Harris</t>
  </si>
  <si>
    <t>jasminegarcia@yahoo.com</t>
  </si>
  <si>
    <t>Porter, Pierce and Osborne</t>
  </si>
  <si>
    <t>krista04@hotmail.com</t>
  </si>
  <si>
    <t>Carpenter, Crawford and Mcbride</t>
  </si>
  <si>
    <t>sonya68@hotmail.com</t>
  </si>
  <si>
    <t>Harvey, Willis and Craig</t>
  </si>
  <si>
    <t>kabbott@gmail.com</t>
  </si>
  <si>
    <t>rdavis@yahoo.com</t>
  </si>
  <si>
    <t>Holden LLC</t>
  </si>
  <si>
    <t>nathan31@gmail.com</t>
  </si>
  <si>
    <t>wmarshall@hotmail.com</t>
  </si>
  <si>
    <t>Hughes LLC</t>
  </si>
  <si>
    <t>zpeterson@gmail.com</t>
  </si>
  <si>
    <t>Silva, Ibarra and Silva</t>
  </si>
  <si>
    <t>emoore@gmail.com</t>
  </si>
  <si>
    <t>Lloyd PLC</t>
  </si>
  <si>
    <t>crobinson@hotmail.com</t>
  </si>
  <si>
    <t>Wallace-Mcfarland</t>
  </si>
  <si>
    <t>cortezchristopher@yahoo.com</t>
  </si>
  <si>
    <t>Calderon, Pham and Russell</t>
  </si>
  <si>
    <t>tramos@yahoo.com</t>
  </si>
  <si>
    <t>Morse-Hampton</t>
  </si>
  <si>
    <t>hernandezelizabeth@gmail.com</t>
  </si>
  <si>
    <t>Smith-Sanchez</t>
  </si>
  <si>
    <t>frazieramber@gmail.com</t>
  </si>
  <si>
    <t>Sanders-Ward</t>
  </si>
  <si>
    <t>bernarddonald@yahoo.com</t>
  </si>
  <si>
    <t>Santiago LLC</t>
  </si>
  <si>
    <t>mitchellcassandra@hotmail.com</t>
  </si>
  <si>
    <t>York, Pearson and Weber</t>
  </si>
  <si>
    <t>briggstodd@yahoo.com</t>
  </si>
  <si>
    <t>Walsh PLC</t>
  </si>
  <si>
    <t>grodriguez@gmail.com</t>
  </si>
  <si>
    <t>Hall, Figueroa and Hernandez</t>
  </si>
  <si>
    <t>mle@hotmail.com</t>
  </si>
  <si>
    <t>Harmon Group</t>
  </si>
  <si>
    <t>cindydunn@gmail.com</t>
  </si>
  <si>
    <t>Hansen-Patel</t>
  </si>
  <si>
    <t>phillipsstephanie@hotmail.com</t>
  </si>
  <si>
    <t>Avila Inc</t>
  </si>
  <si>
    <t>wcannon@yahoo.com</t>
  </si>
  <si>
    <t>Munoz-Mendoza</t>
  </si>
  <si>
    <t>lindabarrett@gmail.com</t>
  </si>
  <si>
    <t>Smith, Contreras and Howard</t>
  </si>
  <si>
    <t>marioramirez@yahoo.com</t>
  </si>
  <si>
    <t>Preston, Baldwin and Jimenez</t>
  </si>
  <si>
    <t>fshah@gmail.com</t>
  </si>
  <si>
    <t>prattjohn@hotmail.com</t>
  </si>
  <si>
    <t>Bean and Sons</t>
  </si>
  <si>
    <t>trevinoalicia@hotmail.com</t>
  </si>
  <si>
    <t>Weber, Neal and Nelson</t>
  </si>
  <si>
    <t>wlarsen@yahoo.com</t>
  </si>
  <si>
    <t>Gardner-King</t>
  </si>
  <si>
    <t>obryant@gmail.com</t>
  </si>
  <si>
    <t>Vazquez LLC</t>
  </si>
  <si>
    <t>victoriasellers@yahoo.com</t>
  </si>
  <si>
    <t>Arnold, Sherman and Mcgee</t>
  </si>
  <si>
    <t>drush@hotmail.com</t>
  </si>
  <si>
    <t>Ayala Inc</t>
  </si>
  <si>
    <t>joseph71@gmail.com</t>
  </si>
  <si>
    <t>Turner, Glass and Dillon</t>
  </si>
  <si>
    <t>zclark@hotmail.com</t>
  </si>
  <si>
    <t>Copeland, Cook and Young</t>
  </si>
  <si>
    <t>stuartpamela@hotmail.com</t>
  </si>
  <si>
    <t>Bell-Vaughan</t>
  </si>
  <si>
    <t>crystalgonzalez@gmail.com</t>
  </si>
  <si>
    <t>Singh, Spencer and Riley</t>
  </si>
  <si>
    <t>alexander12@yahoo.com</t>
  </si>
  <si>
    <t>Haynes-Ibarra</t>
  </si>
  <si>
    <t>psanchez@yahoo.com</t>
  </si>
  <si>
    <t>Perry-Martinez</t>
  </si>
  <si>
    <t>kathleen79@gmail.com</t>
  </si>
  <si>
    <t>Bird-Weiss</t>
  </si>
  <si>
    <t>freemancharlene@gmail.com</t>
  </si>
  <si>
    <t>Reed, Eaton and Hill</t>
  </si>
  <si>
    <t>tmckenzie@hotmail.com</t>
  </si>
  <si>
    <t>paige22@gmail.com</t>
  </si>
  <si>
    <t>chad71@gmail.com</t>
  </si>
  <si>
    <t>Foster-Johnson</t>
  </si>
  <si>
    <t>karla10@yahoo.com</t>
  </si>
  <si>
    <t>Wheeler, Wilson and Price</t>
  </si>
  <si>
    <t>pbeard@yahoo.com</t>
  </si>
  <si>
    <t>Brown-Hamilton</t>
  </si>
  <si>
    <t>jessica61@hotmail.com</t>
  </si>
  <si>
    <t>Acosta Inc</t>
  </si>
  <si>
    <t>shannon89@gmail.com</t>
  </si>
  <si>
    <t>Stewart, Dickson and Ibarra</t>
  </si>
  <si>
    <t>benjamin35@gmail.com</t>
  </si>
  <si>
    <t>Foster Ltd</t>
  </si>
  <si>
    <t>howardkaren@yahoo.com</t>
  </si>
  <si>
    <t>Thomas-Anderson</t>
  </si>
  <si>
    <t>williamsjennifer@hotmail.com</t>
  </si>
  <si>
    <t>Perez, King and Fisher</t>
  </si>
  <si>
    <t>mary44@yahoo.com</t>
  </si>
  <si>
    <t>Ramos LLC</t>
  </si>
  <si>
    <t>joshua78@gmail.com</t>
  </si>
  <si>
    <t>Nelson-Garcia</t>
  </si>
  <si>
    <t>rachael76@hotmail.com</t>
  </si>
  <si>
    <t>Davidson PLC</t>
  </si>
  <si>
    <t>savagegina@yahoo.com</t>
  </si>
  <si>
    <t>Cooper-Tapia</t>
  </si>
  <si>
    <t>jenniferkline@yahoo.com</t>
  </si>
  <si>
    <t>Logan-Morris</t>
  </si>
  <si>
    <t>martinezpaige@hotmail.com</t>
  </si>
  <si>
    <t>Torres-Miranda</t>
  </si>
  <si>
    <t>jeanette58@yahoo.com</t>
  </si>
  <si>
    <t>Rosales and Sons</t>
  </si>
  <si>
    <t>darrylgilbert@yahoo.com</t>
  </si>
  <si>
    <t>Martin, Simmons and Davenport</t>
  </si>
  <si>
    <t>loganrogers@hotmail.com</t>
  </si>
  <si>
    <t>Fischer PLC</t>
  </si>
  <si>
    <t>kenneth45@yahoo.com</t>
  </si>
  <si>
    <t>Smith, Martin and Hernandez</t>
  </si>
  <si>
    <t>david02@gmail.com</t>
  </si>
  <si>
    <t>Rodriguez-Fischer</t>
  </si>
  <si>
    <t>yjackson@yahoo.com</t>
  </si>
  <si>
    <t>Herman, Webb and Ferrell</t>
  </si>
  <si>
    <t>ozhang@gmail.com</t>
  </si>
  <si>
    <t>Leach Inc</t>
  </si>
  <si>
    <t>evanharrison@gmail.com</t>
  </si>
  <si>
    <t>jacqueline41@hotmail.com</t>
  </si>
  <si>
    <t>freemanmark@gmail.com</t>
  </si>
  <si>
    <t>Woods, Malone and Moore</t>
  </si>
  <si>
    <t>qcole@hotmail.com</t>
  </si>
  <si>
    <t>Moss, Carlson and Bradley</t>
  </si>
  <si>
    <t>zimmermantimothy@yahoo.com</t>
  </si>
  <si>
    <t>Cox-Jones</t>
  </si>
  <si>
    <t>louis60@hotmail.com</t>
  </si>
  <si>
    <t>Wilson-Sosa</t>
  </si>
  <si>
    <t>mcdanielalicia@yahoo.com</t>
  </si>
  <si>
    <t>Sheppard Inc</t>
  </si>
  <si>
    <t>toddthompson@hotmail.com</t>
  </si>
  <si>
    <t>Turner LLC</t>
  </si>
  <si>
    <t>donna02@gmail.com</t>
  </si>
  <si>
    <t>Smith Group</t>
  </si>
  <si>
    <t>sarahsmith@hotmail.com</t>
  </si>
  <si>
    <t>cheryl06@hotmail.com</t>
  </si>
  <si>
    <t>Bowman Group</t>
  </si>
  <si>
    <t>uhubbard@hotmail.com</t>
  </si>
  <si>
    <t>Esparza, Rich and Roberts</t>
  </si>
  <si>
    <t>angela05@gmail.com</t>
  </si>
  <si>
    <t>Bryant, Hodge and Bean</t>
  </si>
  <si>
    <t>christophernguyen@yahoo.com</t>
  </si>
  <si>
    <t>Pearson, Gonzalez and Jones</t>
  </si>
  <si>
    <t>jasonhall@hotmail.com</t>
  </si>
  <si>
    <t>Adams Inc</t>
  </si>
  <si>
    <t>wilsondavid@gmail.com</t>
  </si>
  <si>
    <t>Brown, Jackson and Perez</t>
  </si>
  <si>
    <t>hughesjessica@hotmail.com</t>
  </si>
  <si>
    <t>Hays Inc</t>
  </si>
  <si>
    <t>jerome07@gmail.com</t>
  </si>
  <si>
    <t>Powell-Baxter</t>
  </si>
  <si>
    <t>joshuawright@gmail.com</t>
  </si>
  <si>
    <t>Peters, Young and Martin</t>
  </si>
  <si>
    <t>rachel15@yahoo.com</t>
  </si>
  <si>
    <t>garymartin@yahoo.com</t>
  </si>
  <si>
    <t>Williams-Gallegos</t>
  </si>
  <si>
    <t>rachel32@gmail.com</t>
  </si>
  <si>
    <t>Hamilton, Hernandez and Hanna</t>
  </si>
  <si>
    <t>sullivanjon@hotmail.com</t>
  </si>
  <si>
    <t>Torres-Cooper</t>
  </si>
  <si>
    <t>michellesmith@hotmail.com</t>
  </si>
  <si>
    <t>Lee-Ward</t>
  </si>
  <si>
    <t>karenthompson@hotmail.com</t>
  </si>
  <si>
    <t>Boone-Smith</t>
  </si>
  <si>
    <t>theresa92@gmail.com</t>
  </si>
  <si>
    <t>Roberts, Maddox and Estrada</t>
  </si>
  <si>
    <t>jeremymiller@hotmail.com</t>
  </si>
  <si>
    <t>Anderson PLC</t>
  </si>
  <si>
    <t>courtneymassey@yahoo.com</t>
  </si>
  <si>
    <t>Howard-Reynolds</t>
  </si>
  <si>
    <t>sanderskrystal@yahoo.com</t>
  </si>
  <si>
    <t>Robinson, Johnson and Graham</t>
  </si>
  <si>
    <t>samantha46@hotmail.com</t>
  </si>
  <si>
    <t>Moore and Sons</t>
  </si>
  <si>
    <t>kevin54@hotmail.com</t>
  </si>
  <si>
    <t>Marsh, Barton and Bautista</t>
  </si>
  <si>
    <t>owilson@hotmail.com</t>
  </si>
  <si>
    <t>david40@yahoo.com</t>
  </si>
  <si>
    <t>Smith, Moore and Weiss</t>
  </si>
  <si>
    <t>perezharry@hotmail.com</t>
  </si>
  <si>
    <t>Newman-Hurley</t>
  </si>
  <si>
    <t>kristabush@yahoo.com</t>
  </si>
  <si>
    <t>johnsonbreanna@hotmail.com</t>
  </si>
  <si>
    <t>Rowe and Sons</t>
  </si>
  <si>
    <t>william27@gmail.com</t>
  </si>
  <si>
    <t>Foster, Clark and Payne</t>
  </si>
  <si>
    <t>patrickbrown@hotmail.com</t>
  </si>
  <si>
    <t>Paul-Clay</t>
  </si>
  <si>
    <t>mwest@hotmail.com</t>
  </si>
  <si>
    <t>Whitney, Jackson and White</t>
  </si>
  <si>
    <t>herreraamanda@yahoo.com</t>
  </si>
  <si>
    <t>Kelly-Brown</t>
  </si>
  <si>
    <t>wlane@hotmail.com</t>
  </si>
  <si>
    <t>Odom Group</t>
  </si>
  <si>
    <t>Christensen-Dennis</t>
  </si>
  <si>
    <t>jessica49@yahoo.com</t>
  </si>
  <si>
    <t>Shaffer, Coleman and Carrillo</t>
  </si>
  <si>
    <t>masoncheryl@gmail.com</t>
  </si>
  <si>
    <t>Johnson-Simmons</t>
  </si>
  <si>
    <t>matthewbates@yahoo.com</t>
  </si>
  <si>
    <t>patricianguyen@gmail.com</t>
  </si>
  <si>
    <t>Dean, Woods and Montgomery</t>
  </si>
  <si>
    <t>gromero@yahoo.com</t>
  </si>
  <si>
    <t>folsen@hotmail.com</t>
  </si>
  <si>
    <t>Murphy PLC</t>
  </si>
  <si>
    <t>diazalicia@gmail.com</t>
  </si>
  <si>
    <t>Norman-Williams</t>
  </si>
  <si>
    <t>alvaradomark@yahoo.com</t>
  </si>
  <si>
    <t>Cline, Wilson and Nguyen</t>
  </si>
  <si>
    <t>john35@gmail.com</t>
  </si>
  <si>
    <t>Pittman-Wilkinson</t>
  </si>
  <si>
    <t>Walton, Erickson and Peterson</t>
  </si>
  <si>
    <t>kcrawford@gmail.com</t>
  </si>
  <si>
    <t>Wu-Christian</t>
  </si>
  <si>
    <t>iwhite@yahoo.com</t>
  </si>
  <si>
    <t>Whitaker Group</t>
  </si>
  <si>
    <t>james22@hotmail.com</t>
  </si>
  <si>
    <t>Cross-Wilson</t>
  </si>
  <si>
    <t>robertrodriguez@hotmail.com</t>
  </si>
  <si>
    <t>Lee, Quinn and Tyler</t>
  </si>
  <si>
    <t>christopher41@hotmail.com</t>
  </si>
  <si>
    <t>Jackson-Singleton</t>
  </si>
  <si>
    <t>iunderwood@gmail.com</t>
  </si>
  <si>
    <t>Byrd-Barber</t>
  </si>
  <si>
    <t>catherine04@yahoo.com</t>
  </si>
  <si>
    <t>Richardson-Gonzalez</t>
  </si>
  <si>
    <t>daniel90@gmail.com</t>
  </si>
  <si>
    <t>Garrett-Kennedy</t>
  </si>
  <si>
    <t>leblanctyler@gmail.com</t>
  </si>
  <si>
    <t>Landry, Brown and Gibson</t>
  </si>
  <si>
    <t>carol42@gmail.com</t>
  </si>
  <si>
    <t>Woodard LLC</t>
  </si>
  <si>
    <t>patrick60@hotmail.com</t>
  </si>
  <si>
    <t>Mitchell, Rodriguez and Griffin</t>
  </si>
  <si>
    <t>michelearmstrong@hotmail.com</t>
  </si>
  <si>
    <t>Ford-Cervantes</t>
  </si>
  <si>
    <t>john68@gmail.com</t>
  </si>
  <si>
    <t>Hood Inc</t>
  </si>
  <si>
    <t>rgross@gmail.com</t>
  </si>
  <si>
    <t>Flores, Cross and Harvey</t>
  </si>
  <si>
    <t>rushmatthew@yahoo.com</t>
  </si>
  <si>
    <t>Richards-Watson</t>
  </si>
  <si>
    <t>yangscott@hotmail.com</t>
  </si>
  <si>
    <t>Johnson, Palmer and Johnson</t>
  </si>
  <si>
    <t>kirstennelson@yahoo.com</t>
  </si>
  <si>
    <t>Bauer Inc</t>
  </si>
  <si>
    <t>lstafford@yahoo.com</t>
  </si>
  <si>
    <t>Davenport-Herrera</t>
  </si>
  <si>
    <t>rjones@hotmail.com</t>
  </si>
  <si>
    <t>Jimenez-Poole</t>
  </si>
  <si>
    <t>jenkinsrobert@yahoo.com</t>
  </si>
  <si>
    <t>Brandt, Randolph and Hamilton</t>
  </si>
  <si>
    <t>robert06@yahoo.com</t>
  </si>
  <si>
    <t>Martin-Miller</t>
  </si>
  <si>
    <t>bradley20@gmail.com</t>
  </si>
  <si>
    <t>Roman, Thompson and Castillo</t>
  </si>
  <si>
    <t>nicolejohnson@gmail.com</t>
  </si>
  <si>
    <t>qconner@gmail.com</t>
  </si>
  <si>
    <t>Long-Carey</t>
  </si>
  <si>
    <t>crystaljohnson@yahoo.com</t>
  </si>
  <si>
    <t>Brown, Clark and Mcmahon</t>
  </si>
  <si>
    <t>james45@yahoo.com</t>
  </si>
  <si>
    <t>Hull-Williams</t>
  </si>
  <si>
    <t>mia42@gmail.com</t>
  </si>
  <si>
    <t>Brown-Mendez</t>
  </si>
  <si>
    <t>ruthrobinson@yahoo.com</t>
  </si>
  <si>
    <t>Young-Williams</t>
  </si>
  <si>
    <t>pcobb@gmail.com</t>
  </si>
  <si>
    <t>Contreras, Bell and Peters</t>
  </si>
  <si>
    <t>katherineschmidt@gmail.com</t>
  </si>
  <si>
    <t>Lowery, Wang and Morris</t>
  </si>
  <si>
    <t>allenmatthew@gmail.com</t>
  </si>
  <si>
    <t>nancyramos@gmail.com</t>
  </si>
  <si>
    <t>Jones-Jensen</t>
  </si>
  <si>
    <t>carlos46@hotmail.com</t>
  </si>
  <si>
    <t>Bailey-Reed</t>
  </si>
  <si>
    <t>morgan93@gmail.com</t>
  </si>
  <si>
    <t>Turner-Spencer</t>
  </si>
  <si>
    <t>mark13@hotmail.com</t>
  </si>
  <si>
    <t>Schroeder-Black</t>
  </si>
  <si>
    <t>brianna48@gmail.com</t>
  </si>
  <si>
    <t>Aguilar LLC</t>
  </si>
  <si>
    <t>brett61@hotmail.com</t>
  </si>
  <si>
    <t>Walsh, Davenport and Ellis</t>
  </si>
  <si>
    <t>grossandrew@hotmail.com</t>
  </si>
  <si>
    <t>Kelly-Roberts</t>
  </si>
  <si>
    <t>fhernandez@hotmail.com</t>
  </si>
  <si>
    <t>Smith, Spence and Wheeler</t>
  </si>
  <si>
    <t>lindarivera@gmail.com</t>
  </si>
  <si>
    <t>Saunders-Whitaker</t>
  </si>
  <si>
    <t>samantha95@hotmail.com</t>
  </si>
  <si>
    <t>Farley, Martin and Lawrence</t>
  </si>
  <si>
    <t>virginia03@gmail.com</t>
  </si>
  <si>
    <t>Johnson, Graham and Dominguez</t>
  </si>
  <si>
    <t>lunanicole@gmail.com</t>
  </si>
  <si>
    <t>Roth and Sons</t>
  </si>
  <si>
    <t>gabrielle32@gmail.com</t>
  </si>
  <si>
    <t>Sparks Ltd</t>
  </si>
  <si>
    <t>hhudson@hotmail.com</t>
  </si>
  <si>
    <t>Wong, Jones and Castro</t>
  </si>
  <si>
    <t>kathleen05@yahoo.com</t>
  </si>
  <si>
    <t>Austin, Gonzalez and Cordova</t>
  </si>
  <si>
    <t>osbornejoshua@hotmail.com</t>
  </si>
  <si>
    <t>Downs, Carter and Edwards</t>
  </si>
  <si>
    <t>bushkenneth@yahoo.com</t>
  </si>
  <si>
    <t>Osborne, Schultz and Parker</t>
  </si>
  <si>
    <t>zmueller@gmail.com</t>
  </si>
  <si>
    <t>Bates Ltd</t>
  </si>
  <si>
    <t>Transport planner</t>
  </si>
  <si>
    <t>thompsonjerome@gmail.com</t>
  </si>
  <si>
    <t>Matthews LLC</t>
  </si>
  <si>
    <t>balljonathan@hotmail.com</t>
  </si>
  <si>
    <t>Bryant-Levine</t>
  </si>
  <si>
    <t>trevinojonathan@yahoo.com</t>
  </si>
  <si>
    <t>Bray-Lopez</t>
  </si>
  <si>
    <t>michaelkim@hotmail.com</t>
  </si>
  <si>
    <t>Werner-Scott</t>
  </si>
  <si>
    <t>graceatkinson@gmail.com</t>
  </si>
  <si>
    <t>Peterson and Sons</t>
  </si>
  <si>
    <t>garciaalejandro@yahoo.com</t>
  </si>
  <si>
    <t>Morgan, Wagner and Cruz</t>
  </si>
  <si>
    <t>wilsonheather@gmail.com</t>
  </si>
  <si>
    <t>Duncan-Elliott</t>
  </si>
  <si>
    <t>jacksonjames@gmail.com</t>
  </si>
  <si>
    <t>White-Gonzales</t>
  </si>
  <si>
    <t>ybryant@yahoo.com</t>
  </si>
  <si>
    <t>Hoover, Meza and Ramirez</t>
  </si>
  <si>
    <t>brad61@hotmail.com</t>
  </si>
  <si>
    <t>Mckee-Mason</t>
  </si>
  <si>
    <t>vpatel@gmail.com</t>
  </si>
  <si>
    <t>ylewis@hotmail.com</t>
  </si>
  <si>
    <t>Jensen-Ross</t>
  </si>
  <si>
    <t>elizabeth44@hotmail.com</t>
  </si>
  <si>
    <t>Francis, Mitchell and Dodson</t>
  </si>
  <si>
    <t>msavage@yahoo.com</t>
  </si>
  <si>
    <t>Evans-Stewart</t>
  </si>
  <si>
    <t>stevencaldwell@gmail.com</t>
  </si>
  <si>
    <t>ballbryan@gmail.com</t>
  </si>
  <si>
    <t>Martinez, Flynn and Walker</t>
  </si>
  <si>
    <t>csimpson@yahoo.com</t>
  </si>
  <si>
    <t>Mcdonald, Bryan and Malone</t>
  </si>
  <si>
    <t>amy24@hotmail.com</t>
  </si>
  <si>
    <t>Hoffman Group</t>
  </si>
  <si>
    <t>williamsbarbara@gmail.com</t>
  </si>
  <si>
    <t>Greene, Johnson and Gallegos</t>
  </si>
  <si>
    <t>kennethschultz@gmail.com</t>
  </si>
  <si>
    <t>Cruz and Sons</t>
  </si>
  <si>
    <t>jennifer75@gmail.com</t>
  </si>
  <si>
    <t>Cox PLC</t>
  </si>
  <si>
    <t>duncanbrenda@gmail.com</t>
  </si>
  <si>
    <t>Moore-Mcdonald</t>
  </si>
  <si>
    <t>gabrielstokes@hotmail.com</t>
  </si>
  <si>
    <t>Moody LLC</t>
  </si>
  <si>
    <t>martinezdylan@gmail.com</t>
  </si>
  <si>
    <t>Cochran-Browning</t>
  </si>
  <si>
    <t>pdaniel@hotmail.com</t>
  </si>
  <si>
    <t>Smith, Dodson and Wang</t>
  </si>
  <si>
    <t>bradleyblackwell@gmail.com</t>
  </si>
  <si>
    <t>caldwellgabriela@hotmail.com</t>
  </si>
  <si>
    <t>Miller Ltd</t>
  </si>
  <si>
    <t>jason61@yahoo.com</t>
  </si>
  <si>
    <t>Huang-Burke</t>
  </si>
  <si>
    <t>collinskristen@gmail.com</t>
  </si>
  <si>
    <t>French, Michael and Roberts</t>
  </si>
  <si>
    <t>jhenderson@gmail.com</t>
  </si>
  <si>
    <t>Reynolds-Avila</t>
  </si>
  <si>
    <t>christina56@hotmail.com</t>
  </si>
  <si>
    <t>Perez-Schmidt</t>
  </si>
  <si>
    <t>racheljones@hotmail.com</t>
  </si>
  <si>
    <t>Haley, Russell and Cruz</t>
  </si>
  <si>
    <t>ylawrence@gmail.com</t>
  </si>
  <si>
    <t>Bowman PLC</t>
  </si>
  <si>
    <t>Product/process development scientist</t>
  </si>
  <si>
    <t>wmitchell@yahoo.com</t>
  </si>
  <si>
    <t>Vasquez, Smith and Williams</t>
  </si>
  <si>
    <t>danielmaynard@gmail.com</t>
  </si>
  <si>
    <t>Carter, Lloyd and Richardson</t>
  </si>
  <si>
    <t>andersenlaurie@yahoo.com</t>
  </si>
  <si>
    <t>Walter-Fischer</t>
  </si>
  <si>
    <t>nathanhoward@yahoo.com</t>
  </si>
  <si>
    <t>Perkins Group</t>
  </si>
  <si>
    <t>timothyjohnson@hotmail.com</t>
  </si>
  <si>
    <t>Gonzalez-Stark</t>
  </si>
  <si>
    <t>jodi56@hotmail.com</t>
  </si>
  <si>
    <t>Adams, Middleton and Wilson</t>
  </si>
  <si>
    <t>bonillacrystal@hotmail.com</t>
  </si>
  <si>
    <t>Dunn, Mitchell and Wells</t>
  </si>
  <si>
    <t>candice33@hotmail.com</t>
  </si>
  <si>
    <t>stephanie95@yahoo.com</t>
  </si>
  <si>
    <t>Barrett, Barnett and Sanders</t>
  </si>
  <si>
    <t>debrarodriguez@gmail.com</t>
  </si>
  <si>
    <t>Ortega, Young and Wright</t>
  </si>
  <si>
    <t>ortizchristopher@gmail.com</t>
  </si>
  <si>
    <t>Schaefer-Howard</t>
  </si>
  <si>
    <t>Davis Inc</t>
  </si>
  <si>
    <t>justinandrade@yahoo.com</t>
  </si>
  <si>
    <t>jill20@yahoo.com</t>
  </si>
  <si>
    <t>Schroeder, Torres and Collins</t>
  </si>
  <si>
    <t>harrisonbrad@hotmail.com</t>
  </si>
  <si>
    <t>Perry-Benson</t>
  </si>
  <si>
    <t>vsmith@gmail.com</t>
  </si>
  <si>
    <t>Haas Group</t>
  </si>
  <si>
    <t>joshua62@gmail.com</t>
  </si>
  <si>
    <t>Thompson, Wilkinson and Webster</t>
  </si>
  <si>
    <t>david78@hotmail.com</t>
  </si>
  <si>
    <t>Wiggins LLC</t>
  </si>
  <si>
    <t>williamsalicia@yahoo.com</t>
  </si>
  <si>
    <t>peterberger@gmail.com</t>
  </si>
  <si>
    <t>Williams-Long</t>
  </si>
  <si>
    <t>robert98@hotmail.com</t>
  </si>
  <si>
    <t>Rodriguez-Johnson</t>
  </si>
  <si>
    <t>kurt75@hotmail.com</t>
  </si>
  <si>
    <t>robertsryan@gmail.com</t>
  </si>
  <si>
    <t>Maldonado-Scott</t>
  </si>
  <si>
    <t>olang@yahoo.com</t>
  </si>
  <si>
    <t>Bass-Jones</t>
  </si>
  <si>
    <t>fosterashley@gmail.com</t>
  </si>
  <si>
    <t>Mills, Marshall and Benson</t>
  </si>
  <si>
    <t>markcummings@gmail.com</t>
  </si>
  <si>
    <t>Jones-Pearson</t>
  </si>
  <si>
    <t>erin63@gmail.com</t>
  </si>
  <si>
    <t>Miller-Warren</t>
  </si>
  <si>
    <t>hillrick@gmail.com</t>
  </si>
  <si>
    <t>Brown, Lucas and Hernandez</t>
  </si>
  <si>
    <t>gillmason@gmail.com</t>
  </si>
  <si>
    <t>Kennedy LLC</t>
  </si>
  <si>
    <t>ashleyward@hotmail.com</t>
  </si>
  <si>
    <t>Obrien-Brown</t>
  </si>
  <si>
    <t>jessicaparker@yahoo.com</t>
  </si>
  <si>
    <t>Barnes, Lynch and Cruz</t>
  </si>
  <si>
    <t>greenjasmine@gmail.com</t>
  </si>
  <si>
    <t>Torres, Chavez and French</t>
  </si>
  <si>
    <t>johnathansmith@gmail.com</t>
  </si>
  <si>
    <t>Wilson, Nguyen and Lyons</t>
  </si>
  <si>
    <t>xthornton@gmail.com</t>
  </si>
  <si>
    <t>Miranda, Zuniga and Kim</t>
  </si>
  <si>
    <t>amanda44@hotmail.com</t>
  </si>
  <si>
    <t>Murphy, May and Clark</t>
  </si>
  <si>
    <t>felicia59@yahoo.com</t>
  </si>
  <si>
    <t>Martin-Johnson</t>
  </si>
  <si>
    <t>bryan87@hotmail.com</t>
  </si>
  <si>
    <t>Munoz-Joseph</t>
  </si>
  <si>
    <t>gonzalezandrew@gmail.com</t>
  </si>
  <si>
    <t>White-Green</t>
  </si>
  <si>
    <t>cdean@yahoo.com</t>
  </si>
  <si>
    <t>Turner-Bailey</t>
  </si>
  <si>
    <t>kathryn62@hotmail.com</t>
  </si>
  <si>
    <t>Williamson Inc</t>
  </si>
  <si>
    <t>douglas41@yahoo.com</t>
  </si>
  <si>
    <t>Johnson-Hodges</t>
  </si>
  <si>
    <t>perkinssharon@gmail.com</t>
  </si>
  <si>
    <t>Hernandez-Miller</t>
  </si>
  <si>
    <t>fleach@hotmail.com</t>
  </si>
  <si>
    <t>Butler, Travis and Buchanan</t>
  </si>
  <si>
    <t>rclayton@hotmail.com</t>
  </si>
  <si>
    <t>Townsend-Carlson</t>
  </si>
  <si>
    <t>williamssandra@hotmail.com</t>
  </si>
  <si>
    <t>codymitchell@hotmail.com</t>
  </si>
  <si>
    <t>Tanner-Carr</t>
  </si>
  <si>
    <t>davidcraig@gmail.com</t>
  </si>
  <si>
    <t>Powell-Chaney</t>
  </si>
  <si>
    <t>brittany72@yahoo.com</t>
  </si>
  <si>
    <t>Ponce, Boyd and Hopkins</t>
  </si>
  <si>
    <t>christensencody@gmail.com</t>
  </si>
  <si>
    <t>Cooper, Joyce and Rivera</t>
  </si>
  <si>
    <t>lauramadden@yahoo.com</t>
  </si>
  <si>
    <t>Ward, Gallegos and Underwood</t>
  </si>
  <si>
    <t>jessicamontes@hotmail.com</t>
  </si>
  <si>
    <t>Mendoza-Kim</t>
  </si>
  <si>
    <t>henryeric@gmail.com</t>
  </si>
  <si>
    <t>Duran-White</t>
  </si>
  <si>
    <t>gabriellemann@yahoo.com</t>
  </si>
  <si>
    <t>Mcbride, White and Walker</t>
  </si>
  <si>
    <t>iyoung@gmail.com</t>
  </si>
  <si>
    <t>Kerr, Nguyen and Gray</t>
  </si>
  <si>
    <t>stephanie07@yahoo.com</t>
  </si>
  <si>
    <t>Morton-Johnson</t>
  </si>
  <si>
    <t>derek20@hotmail.com</t>
  </si>
  <si>
    <t>Baldwin Inc</t>
  </si>
  <si>
    <t>rhonda49@hotmail.com</t>
  </si>
  <si>
    <t>Hall-Morales</t>
  </si>
  <si>
    <t>chendavid@yahoo.com</t>
  </si>
  <si>
    <t>pearsondave@hotmail.com</t>
  </si>
  <si>
    <t>Nelson, Davis and Hensley</t>
  </si>
  <si>
    <t>yhahn@yahoo.com</t>
  </si>
  <si>
    <t>Barrett, Ramos and Diaz</t>
  </si>
  <si>
    <t>wlewis@hotmail.com</t>
  </si>
  <si>
    <t>Gomez-Dennis</t>
  </si>
  <si>
    <t>clee@hotmail.com</t>
  </si>
  <si>
    <t>Murphy, Moore and Stevenson</t>
  </si>
  <si>
    <t>parrishabigail@gmail.com</t>
  </si>
  <si>
    <t>kelly21@yahoo.com</t>
  </si>
  <si>
    <t>Martinez-Wright</t>
  </si>
  <si>
    <t>amandahampton@gmail.com</t>
  </si>
  <si>
    <t>Gomez PLC</t>
  </si>
  <si>
    <t>rodneythompson@hotmail.com</t>
  </si>
  <si>
    <t>Cochran, Thompson and Meadows</t>
  </si>
  <si>
    <t>irobinson@yahoo.com</t>
  </si>
  <si>
    <t>amanda11@yahoo.com</t>
  </si>
  <si>
    <t>Graves PLC</t>
  </si>
  <si>
    <t>johnsonanthony@hotmail.com</t>
  </si>
  <si>
    <t>Caldwell Ltd</t>
  </si>
  <si>
    <t>patrick29@yahoo.com</t>
  </si>
  <si>
    <t>Schmidt, Moss and Stanley</t>
  </si>
  <si>
    <t>seanjohnson@gmail.com</t>
  </si>
  <si>
    <t>Perkins, Miller and Roberts</t>
  </si>
  <si>
    <t>mary50@yahoo.com</t>
  </si>
  <si>
    <t>Martinez, King and Garcia</t>
  </si>
  <si>
    <t>stacy19@gmail.com</t>
  </si>
  <si>
    <t>Morales Ltd</t>
  </si>
  <si>
    <t>joesalinas@gmail.com</t>
  </si>
  <si>
    <t>West, Banks and Crawford</t>
  </si>
  <si>
    <t>thompsontony@yahoo.com</t>
  </si>
  <si>
    <t>English, Morales and Arroyo</t>
  </si>
  <si>
    <t>sbean@yahoo.com</t>
  </si>
  <si>
    <t>Parsons, Cannon and Barry</t>
  </si>
  <si>
    <t>jacksonmanuel@yahoo.com</t>
  </si>
  <si>
    <t>zmcdonald@hotmail.com</t>
  </si>
  <si>
    <t>Aguilar, Cain and Thompson</t>
  </si>
  <si>
    <t>stewartandrew@hotmail.com</t>
  </si>
  <si>
    <t>Vasquez LLC</t>
  </si>
  <si>
    <t>johngarcia@yahoo.com</t>
  </si>
  <si>
    <t>Aguirre and Sons</t>
  </si>
  <si>
    <t>gabrielcain@yahoo.com</t>
  </si>
  <si>
    <t>Jones-Brooks</t>
  </si>
  <si>
    <t>mbarrera@yahoo.com</t>
  </si>
  <si>
    <t>Lyons, Ramirez and Hayes</t>
  </si>
  <si>
    <t>elliotttony@hotmail.com</t>
  </si>
  <si>
    <t>Reed, Robertson and Stewart</t>
  </si>
  <si>
    <t>millersarah@hotmail.com</t>
  </si>
  <si>
    <t>owhitehead@hotmail.com</t>
  </si>
  <si>
    <t>Smith, Finley and Nelson</t>
  </si>
  <si>
    <t>robertsdarryl@gmail.com</t>
  </si>
  <si>
    <t>Salazar LLC</t>
  </si>
  <si>
    <t>jeremiah22@yahoo.com</t>
  </si>
  <si>
    <t>Wilson-Graves</t>
  </si>
  <si>
    <t>fuentesrachel@gmail.com</t>
  </si>
  <si>
    <t>Benton Inc</t>
  </si>
  <si>
    <t>tgarza@hotmail.com</t>
  </si>
  <si>
    <t>dennismoss@hotmail.com</t>
  </si>
  <si>
    <t>Lee, Fuller and Bennett</t>
  </si>
  <si>
    <t>sarahmathis@gmail.com</t>
  </si>
  <si>
    <t>Berg, Garcia and Patterson</t>
  </si>
  <si>
    <t>francisco87@yahoo.com</t>
  </si>
  <si>
    <t>Ruiz-Garcia</t>
  </si>
  <si>
    <t>margaretthomas@gmail.com</t>
  </si>
  <si>
    <t>Phillips-Sexton</t>
  </si>
  <si>
    <t>kristenrodriguez@hotmail.com</t>
  </si>
  <si>
    <t>Wheeler-Callahan</t>
  </si>
  <si>
    <t>fschmitt@yahoo.com</t>
  </si>
  <si>
    <t>Carter Ltd</t>
  </si>
  <si>
    <t>Sawyer and Sons</t>
  </si>
  <si>
    <t>barberphillip@yahoo.com</t>
  </si>
  <si>
    <t>Gonzalez-Rice</t>
  </si>
  <si>
    <t>kevinrodriguez@gmail.com</t>
  </si>
  <si>
    <t>Webb, Love and Watts</t>
  </si>
  <si>
    <t>mary24@yahoo.com</t>
  </si>
  <si>
    <t>Walker PLC</t>
  </si>
  <si>
    <t>mark36@hotmail.com</t>
  </si>
  <si>
    <t>cortezshelby@yahoo.com</t>
  </si>
  <si>
    <t>Conner Group</t>
  </si>
  <si>
    <t>goodmanlevi@gmail.com</t>
  </si>
  <si>
    <t>Clarke Ltd</t>
  </si>
  <si>
    <t>patricia43@hotmail.com</t>
  </si>
  <si>
    <t>pblake@yahoo.com</t>
  </si>
  <si>
    <t>Scott, Ford and Gibbs</t>
  </si>
  <si>
    <t>orozcobrandon@gmail.com</t>
  </si>
  <si>
    <t>Brown, Lucas and Fuller</t>
  </si>
  <si>
    <t>charles61@hotmail.com</t>
  </si>
  <si>
    <t>Mcgee-Brewer</t>
  </si>
  <si>
    <t>Cruz, Russo and Arnold</t>
  </si>
  <si>
    <t>Hernandez Inc</t>
  </si>
  <si>
    <t>christopherrogers@gmail.com</t>
  </si>
  <si>
    <t>Obrien, Francis and Evans</t>
  </si>
  <si>
    <t>williamsjessica@hotmail.com</t>
  </si>
  <si>
    <t>Cameron, Ward and Duncan</t>
  </si>
  <si>
    <t>christopher82@gmail.com</t>
  </si>
  <si>
    <t>Perez-George</t>
  </si>
  <si>
    <t>williamsshelby@gmail.com</t>
  </si>
  <si>
    <t>Rogers-Briggs</t>
  </si>
  <si>
    <t>angela86@gmail.com</t>
  </si>
  <si>
    <t>Thomas, Rosales and Booth</t>
  </si>
  <si>
    <t>bensonkendra@gmail.com</t>
  </si>
  <si>
    <t>Porter Inc</t>
  </si>
  <si>
    <t>alee@yahoo.com</t>
  </si>
  <si>
    <t>Long, Salinas and Holloway</t>
  </si>
  <si>
    <t>jjones@yahoo.com</t>
  </si>
  <si>
    <t>qhenderson@hotmail.com</t>
  </si>
  <si>
    <t>Mcintyre, Jones and Lawrence</t>
  </si>
  <si>
    <t>josephbrennan@hotmail.com</t>
  </si>
  <si>
    <t>Farmer, Nunez and Campbell</t>
  </si>
  <si>
    <t>melissafox@hotmail.com</t>
  </si>
  <si>
    <t>Johnson-Russo</t>
  </si>
  <si>
    <t>lindsaymurray@yahoo.com</t>
  </si>
  <si>
    <t>Rodriguez, Valdez and Robertson</t>
  </si>
  <si>
    <t>johnsondiane@yahoo.com</t>
  </si>
  <si>
    <t>Osborn and Sons</t>
  </si>
  <si>
    <t>Black LLC</t>
  </si>
  <si>
    <t>vbradley@gmail.com</t>
  </si>
  <si>
    <t>Anderson, Lewis and Marshall</t>
  </si>
  <si>
    <t>youngfrank@hotmail.com</t>
  </si>
  <si>
    <t>michaelellison@gmail.com</t>
  </si>
  <si>
    <t>Miller-Spencer</t>
  </si>
  <si>
    <t>Engineer, automotive</t>
  </si>
  <si>
    <t>nancytorres@gmail.com</t>
  </si>
  <si>
    <t>Bryant-Marks</t>
  </si>
  <si>
    <t>harrisondeborah@gmail.com</t>
  </si>
  <si>
    <t>Evans-Boyd</t>
  </si>
  <si>
    <t>williamstyler@yahoo.com</t>
  </si>
  <si>
    <t>Johnson, Barton and Johnson</t>
  </si>
  <si>
    <t>john33@hotmail.com</t>
  </si>
  <si>
    <t>Edwards Group</t>
  </si>
  <si>
    <t>jennifermedina@yahoo.com</t>
  </si>
  <si>
    <t>Howard-Butler</t>
  </si>
  <si>
    <t>kennethsweeney@gmail.com</t>
  </si>
  <si>
    <t>Moon Inc</t>
  </si>
  <si>
    <t>brandon52@yahoo.com</t>
  </si>
  <si>
    <t>ginajordan@hotmail.com</t>
  </si>
  <si>
    <t>Le, Stone and Mitchell</t>
  </si>
  <si>
    <t>raymond94@hotmail.com</t>
  </si>
  <si>
    <t>Solis Group</t>
  </si>
  <si>
    <t>bshaw@hotmail.com</t>
  </si>
  <si>
    <t>Stone-Brooks</t>
  </si>
  <si>
    <t>tmayer@gmail.com</t>
  </si>
  <si>
    <t>Rocha and Sons</t>
  </si>
  <si>
    <t>dmercado@yahoo.com</t>
  </si>
  <si>
    <t>Wright-Tucker</t>
  </si>
  <si>
    <t>angela77@gmail.com</t>
  </si>
  <si>
    <t>Estrada Inc</t>
  </si>
  <si>
    <t>smithwilliam@yahoo.com</t>
  </si>
  <si>
    <t>Wilkerson Inc</t>
  </si>
  <si>
    <t>Engineer, electronics</t>
  </si>
  <si>
    <t>tmartin@gmail.com</t>
  </si>
  <si>
    <t>Johnston-Burns</t>
  </si>
  <si>
    <t>zyoung@yahoo.com</t>
  </si>
  <si>
    <t>Collins, Clark and James</t>
  </si>
  <si>
    <t>turnerbrian@gmail.com</t>
  </si>
  <si>
    <t>Paul LLC</t>
  </si>
  <si>
    <t>tonya90@yahoo.com</t>
  </si>
  <si>
    <t>Castro-Holloway</t>
  </si>
  <si>
    <t>jeremy95@hotmail.com</t>
  </si>
  <si>
    <t>Pineda-Gregory</t>
  </si>
  <si>
    <t>johnsongary@yahoo.com</t>
  </si>
  <si>
    <t>Jackson, Butler and Caldwell</t>
  </si>
  <si>
    <t>sarahgiles@gmail.com</t>
  </si>
  <si>
    <t>Graham-Warren</t>
  </si>
  <si>
    <t>andersoncynthia@gmail.com</t>
  </si>
  <si>
    <t>Watts, Griffin and Ramos</t>
  </si>
  <si>
    <t>lindajordan@hotmail.com</t>
  </si>
  <si>
    <t>brittanypark@yahoo.com</t>
  </si>
  <si>
    <t>Perkins, Cowan and Wilson</t>
  </si>
  <si>
    <t>sarahmorris@hotmail.com</t>
  </si>
  <si>
    <t>Fleming-Russell</t>
  </si>
  <si>
    <t>timothy39@hotmail.com</t>
  </si>
  <si>
    <t>jessica95@hotmail.com</t>
  </si>
  <si>
    <t>Hahn-Curtis</t>
  </si>
  <si>
    <t>dawn49@gmail.com</t>
  </si>
  <si>
    <t>Avery-Stuart</t>
  </si>
  <si>
    <t>veronica81@yahoo.com</t>
  </si>
  <si>
    <t>Santiago, Thomas and Collins</t>
  </si>
  <si>
    <t>jonesjohn@hotmail.com</t>
  </si>
  <si>
    <t>Gardner-Hernandez</t>
  </si>
  <si>
    <t>krystalphillips@gmail.com</t>
  </si>
  <si>
    <t>Brown-Adams</t>
  </si>
  <si>
    <t>lmunoz@gmail.com</t>
  </si>
  <si>
    <t>Hawkins PLC</t>
  </si>
  <si>
    <t>hbishop@gmail.com</t>
  </si>
  <si>
    <t>Avery, Moss and Blanchard</t>
  </si>
  <si>
    <t>michael22@hotmail.com</t>
  </si>
  <si>
    <t>Meza-Gill</t>
  </si>
  <si>
    <t>craigjose@gmail.com</t>
  </si>
  <si>
    <t>Fitzgerald LLC</t>
  </si>
  <si>
    <t>pbray@yahoo.com</t>
  </si>
  <si>
    <t>Sanders PLC</t>
  </si>
  <si>
    <t>sgray@yahoo.com</t>
  </si>
  <si>
    <t>Rodriguez-Rivera</t>
  </si>
  <si>
    <t>jpowell@hotmail.com</t>
  </si>
  <si>
    <t>Diaz, Thornton and Dunn</t>
  </si>
  <si>
    <t>fwilson@gmail.com</t>
  </si>
  <si>
    <t>Rodriguez-Scott</t>
  </si>
  <si>
    <t>pennymatthews@yahoo.com</t>
  </si>
  <si>
    <t>Lee Group</t>
  </si>
  <si>
    <t>christina90@gmail.com</t>
  </si>
  <si>
    <t>Burns-Black</t>
  </si>
  <si>
    <t>martinezrobin@yahoo.com</t>
  </si>
  <si>
    <t>Soto, Melendez and Miller</t>
  </si>
  <si>
    <t>richardsonjames@yahoo.com</t>
  </si>
  <si>
    <t>Jackson-Martin</t>
  </si>
  <si>
    <t>janet21@yahoo.com</t>
  </si>
  <si>
    <t>Powell Inc</t>
  </si>
  <si>
    <t>christopher65@gmail.com</t>
  </si>
  <si>
    <t>emilylopez@yahoo.com</t>
  </si>
  <si>
    <t>Skinner PLC</t>
  </si>
  <si>
    <t>harveywendy@yahoo.com</t>
  </si>
  <si>
    <t>Simon, Holt and Myers</t>
  </si>
  <si>
    <t>thomas36@yahoo.com</t>
  </si>
  <si>
    <t>Rose-York</t>
  </si>
  <si>
    <t>woodwardgail@gmail.com</t>
  </si>
  <si>
    <t>Hall, Gilbert and Perez</t>
  </si>
  <si>
    <t>frank77@gmail.com</t>
  </si>
  <si>
    <t>Mills-Webster</t>
  </si>
  <si>
    <t>christophersmith@hotmail.com</t>
  </si>
  <si>
    <t>Cook-Gardner</t>
  </si>
  <si>
    <t>bonnie00@yahoo.com</t>
  </si>
  <si>
    <t>Madden-Wagner</t>
  </si>
  <si>
    <t>whitesteven@yahoo.com</t>
  </si>
  <si>
    <t>Martinez-West</t>
  </si>
  <si>
    <t>haneyjulie@yahoo.com</t>
  </si>
  <si>
    <t>cynthiacarrillo@yahoo.com</t>
  </si>
  <si>
    <t>Fletcher Group</t>
  </si>
  <si>
    <t>jaclyn88@hotmail.com</t>
  </si>
  <si>
    <t>Phillips, Smith and Foster</t>
  </si>
  <si>
    <t>stevenprice@hotmail.com</t>
  </si>
  <si>
    <t>Nash Ltd</t>
  </si>
  <si>
    <t>vholland@hotmail.com</t>
  </si>
  <si>
    <t>Porter-Stephens</t>
  </si>
  <si>
    <t>susanchandler@gmail.com</t>
  </si>
  <si>
    <t>nicholashawkins@hotmail.com</t>
  </si>
  <si>
    <t>Thomas-Smith</t>
  </si>
  <si>
    <t>savagemichelle@hotmail.com</t>
  </si>
  <si>
    <t>Chavez, Williams and Thomas</t>
  </si>
  <si>
    <t>pbullock@gmail.com</t>
  </si>
  <si>
    <t>Grant-Lane</t>
  </si>
  <si>
    <t>tchandler@yahoo.com</t>
  </si>
  <si>
    <t>Wiley-Thomas</t>
  </si>
  <si>
    <t>charlesjimenez@gmail.com</t>
  </si>
  <si>
    <t>Davidson-Jacobs</t>
  </si>
  <si>
    <t>emilysullivan@gmail.com</t>
  </si>
  <si>
    <t>Garcia, Meyer and Cook</t>
  </si>
  <si>
    <t>lyonsrebekah@hotmail.com</t>
  </si>
  <si>
    <t>Hernandez-Murray</t>
  </si>
  <si>
    <t>popemichael@gmail.com</t>
  </si>
  <si>
    <t>Anderson-Ellis</t>
  </si>
  <si>
    <t>perrybrenda@hotmail.com</t>
  </si>
  <si>
    <t>Walsh Inc</t>
  </si>
  <si>
    <t>lfernandez@gmail.com</t>
  </si>
  <si>
    <t>Gray and Sons</t>
  </si>
  <si>
    <t>phillipturner@yahoo.com</t>
  </si>
  <si>
    <t>Silva-Johnson</t>
  </si>
  <si>
    <t>vking@hotmail.com</t>
  </si>
  <si>
    <t>Benjamin, Haley and Lawson</t>
  </si>
  <si>
    <t>michelle79@gmail.com</t>
  </si>
  <si>
    <t>Perry, Wagner and Butler</t>
  </si>
  <si>
    <t>zwilliams@gmail.com</t>
  </si>
  <si>
    <t>beltrandominique@gmail.com</t>
  </si>
  <si>
    <t>Mason, Neal and Carney</t>
  </si>
  <si>
    <t>craigreese@hotmail.com</t>
  </si>
  <si>
    <t>Garrison LLC</t>
  </si>
  <si>
    <t>brownwilliam@gmail.com</t>
  </si>
  <si>
    <t>Velasquez, Valencia and Guzman</t>
  </si>
  <si>
    <t>thomasdawson@hotmail.com</t>
  </si>
  <si>
    <t>Hanson LLC</t>
  </si>
  <si>
    <t>khart@gmail.com</t>
  </si>
  <si>
    <t>Cain-Allen</t>
  </si>
  <si>
    <t>darrellcarter@yahoo.com</t>
  </si>
  <si>
    <t>Gonzalez, Lawson and Harvey</t>
  </si>
  <si>
    <t>guy46@hotmail.com</t>
  </si>
  <si>
    <t>Wolfe Inc</t>
  </si>
  <si>
    <t>thompsonsandra@gmail.com</t>
  </si>
  <si>
    <t>Alvarado Ltd</t>
  </si>
  <si>
    <t>ssmith@hotmail.com</t>
  </si>
  <si>
    <t>Thomas, Roberts and Perez</t>
  </si>
  <si>
    <t>Sanchez, Rivera and Ford</t>
  </si>
  <si>
    <t>mschultz@hotmail.com</t>
  </si>
  <si>
    <t>Hughes, Trujillo and Larsen</t>
  </si>
  <si>
    <t>chavezjohn@hotmail.com</t>
  </si>
  <si>
    <t>Hebert, Hawkins and Byrd</t>
  </si>
  <si>
    <t>laurenhayes@yahoo.com</t>
  </si>
  <si>
    <t>Smith-Martinez</t>
  </si>
  <si>
    <t>xalvarado@hotmail.com</t>
  </si>
  <si>
    <t>Hughes-Archer</t>
  </si>
  <si>
    <t>angela33@yahoo.com</t>
  </si>
  <si>
    <t>Lloyd-Jones</t>
  </si>
  <si>
    <t>ghall@hotmail.com</t>
  </si>
  <si>
    <t>Mills, Carpenter and Johnson</t>
  </si>
  <si>
    <t>nancy58@hotmail.com</t>
  </si>
  <si>
    <t>Benjamin, Foster and Schultz</t>
  </si>
  <si>
    <t>michelleroberts@hotmail.com</t>
  </si>
  <si>
    <t>bhall@hotmail.com</t>
  </si>
  <si>
    <t>Horn-Bell</t>
  </si>
  <si>
    <t>connor41@hotmail.com</t>
  </si>
  <si>
    <t>Mitchell-Cortez</t>
  </si>
  <si>
    <t>phillip51@gmail.com</t>
  </si>
  <si>
    <t>Ford-Chandler</t>
  </si>
  <si>
    <t>marshalltina@yahoo.com</t>
  </si>
  <si>
    <t>Peck-Ortiz</t>
  </si>
  <si>
    <t>kennethfoster@hotmail.com</t>
  </si>
  <si>
    <t>Anderson-Ritter</t>
  </si>
  <si>
    <t>martinrivera@yahoo.com</t>
  </si>
  <si>
    <t>Reyes-Robinson</t>
  </si>
  <si>
    <t>barbaraberger@hotmail.com</t>
  </si>
  <si>
    <t>Mccall-Novak</t>
  </si>
  <si>
    <t>jakespencer@gmail.com</t>
  </si>
  <si>
    <t>Johnson-Smith</t>
  </si>
  <si>
    <t>williamskrista@gmail.com</t>
  </si>
  <si>
    <t>Castaneda, Phillips and Holt</t>
  </si>
  <si>
    <t>derekberry@gmail.com</t>
  </si>
  <si>
    <t>Wise, Mitchell and Garza</t>
  </si>
  <si>
    <t>qgross@gmail.com</t>
  </si>
  <si>
    <t>Davis, Brown and Rogers</t>
  </si>
  <si>
    <t>john16@hotmail.com</t>
  </si>
  <si>
    <t>Martinez-Bradley</t>
  </si>
  <si>
    <t>michael71@yahoo.com</t>
  </si>
  <si>
    <t>Beck-Meadows</t>
  </si>
  <si>
    <t>steven53@yahoo.com</t>
  </si>
  <si>
    <t>Jordan, Davis and Jordan</t>
  </si>
  <si>
    <t>rhoover@hotmail.com</t>
  </si>
  <si>
    <t>michaelgreene@gmail.com</t>
  </si>
  <si>
    <t>Rivera, Glass and Johnson</t>
  </si>
  <si>
    <t>frenchrobert@hotmail.com</t>
  </si>
  <si>
    <t>Kelley PLC</t>
  </si>
  <si>
    <t>sean09@yahoo.com</t>
  </si>
  <si>
    <t>Garcia-Murray</t>
  </si>
  <si>
    <t>oliverrachel@yahoo.com</t>
  </si>
  <si>
    <t>Paul, Harrison and Adkins</t>
  </si>
  <si>
    <t>obranch@gmail.com</t>
  </si>
  <si>
    <t>Pugh PLC</t>
  </si>
  <si>
    <t>brownkaren@gmail.com</t>
  </si>
  <si>
    <t>Barajas and Sons</t>
  </si>
  <si>
    <t>rwalker@hotmail.com</t>
  </si>
  <si>
    <t>Romero and Sons</t>
  </si>
  <si>
    <t>hectorgraves@gmail.com</t>
  </si>
  <si>
    <t>whitelawrence@yahoo.com</t>
  </si>
  <si>
    <t>michaelbenjamin@yahoo.com</t>
  </si>
  <si>
    <t>Parsons-Williams</t>
  </si>
  <si>
    <t>zacharymarks@yahoo.com</t>
  </si>
  <si>
    <t>Hopkins-Jenkins</t>
  </si>
  <si>
    <t>xfreeman@gmail.com</t>
  </si>
  <si>
    <t>Arnold and Sons</t>
  </si>
  <si>
    <t>rstewart@hotmail.com</t>
  </si>
  <si>
    <t>Casey, Holloway and Pope</t>
  </si>
  <si>
    <t>jose54@hotmail.com</t>
  </si>
  <si>
    <t>hayescourtney@gmail.com</t>
  </si>
  <si>
    <t>Ferguson, Williams and Ward</t>
  </si>
  <si>
    <t>stacyhumphrey@hotmail.com</t>
  </si>
  <si>
    <t>Meyer-Rodriguez</t>
  </si>
  <si>
    <t>erica90@yahoo.com</t>
  </si>
  <si>
    <t>Jones-Harris</t>
  </si>
  <si>
    <t>sandersmichael@hotmail.com</t>
  </si>
  <si>
    <t>Thompson-Hodges</t>
  </si>
  <si>
    <t>chapmanmichael@yahoo.com</t>
  </si>
  <si>
    <t>Moore-Calhoun</t>
  </si>
  <si>
    <t>julie76@hotmail.com</t>
  </si>
  <si>
    <t>Lawson-Stewart</t>
  </si>
  <si>
    <t>ashleymurphy@hotmail.com</t>
  </si>
  <si>
    <t>Anderson, Hopkins and Goodwin</t>
  </si>
  <si>
    <t>larmstrong@yahoo.com</t>
  </si>
  <si>
    <t>Brooks, Walsh and Malone</t>
  </si>
  <si>
    <t>brian72@hotmail.com</t>
  </si>
  <si>
    <t>King-Carter</t>
  </si>
  <si>
    <t>timmoore@yahoo.com</t>
  </si>
  <si>
    <t>Mayo-Mendoza</t>
  </si>
  <si>
    <t>william13@yahoo.com</t>
  </si>
  <si>
    <t>Howard-Zimmerman</t>
  </si>
  <si>
    <t>danielle27@yahoo.com</t>
  </si>
  <si>
    <t>Williamson-Richards</t>
  </si>
  <si>
    <t>longsavannah@hotmail.com</t>
  </si>
  <si>
    <t>Martinez, Rush and Tate</t>
  </si>
  <si>
    <t>melissadunn@hotmail.com</t>
  </si>
  <si>
    <t>Scott-Carr</t>
  </si>
  <si>
    <t>nstafford@gmail.com</t>
  </si>
  <si>
    <t>Howard, Mcgee and Phillips</t>
  </si>
  <si>
    <t>luke71@yahoo.com</t>
  </si>
  <si>
    <t>marcopeters@yahoo.com</t>
  </si>
  <si>
    <t>Dean and Sons</t>
  </si>
  <si>
    <t>rburton@gmail.com</t>
  </si>
  <si>
    <t>James-Washington</t>
  </si>
  <si>
    <t>matthew68@gmail.com</t>
  </si>
  <si>
    <t>Burgess and Sons</t>
  </si>
  <si>
    <t>rpalmer@hotmail.com</t>
  </si>
  <si>
    <t>Young, Willis and Hoover</t>
  </si>
  <si>
    <t>lbryant@gmail.com</t>
  </si>
  <si>
    <t>Schmidt LLC</t>
  </si>
  <si>
    <t>Clark-Gibbs</t>
  </si>
  <si>
    <t>weisssarah@yahoo.com</t>
  </si>
  <si>
    <t>Obrien, Ward and Wilson</t>
  </si>
  <si>
    <t>glennmonica@yahoo.com</t>
  </si>
  <si>
    <t>lynnalejandro@hotmail.com</t>
  </si>
  <si>
    <t>Hernandez-Rogers</t>
  </si>
  <si>
    <t>rodney04@yahoo.com</t>
  </si>
  <si>
    <t>vburke@hotmail.com</t>
  </si>
  <si>
    <t>Fields-Chambers</t>
  </si>
  <si>
    <t>john89@yahoo.com</t>
  </si>
  <si>
    <t>buchananeric@gmail.com</t>
  </si>
  <si>
    <t>Wise-Gibson</t>
  </si>
  <si>
    <t>ppatel@hotmail.com</t>
  </si>
  <si>
    <t>Williams-Allen</t>
  </si>
  <si>
    <t>pstone@gmail.com</t>
  </si>
  <si>
    <t>Wilson-Miller</t>
  </si>
  <si>
    <t>qpotts@yahoo.com</t>
  </si>
  <si>
    <t>gutierrezcolton@hotmail.com</t>
  </si>
  <si>
    <t>Baker-Dean</t>
  </si>
  <si>
    <t>tracey22@gmail.com</t>
  </si>
  <si>
    <t>Fuller, Barnes and Bryan</t>
  </si>
  <si>
    <t>william63@yahoo.com</t>
  </si>
  <si>
    <t>Lowe, Wagner and Hernandez</t>
  </si>
  <si>
    <t>fosterrobert@gmail.com</t>
  </si>
  <si>
    <t>Lester LLC</t>
  </si>
  <si>
    <t>johnsonsarah@gmail.com</t>
  </si>
  <si>
    <t>Alexander Group</t>
  </si>
  <si>
    <t>shawngill@yahoo.com</t>
  </si>
  <si>
    <t>Gonzalez PLC</t>
  </si>
  <si>
    <t>torrestami@hotmail.com</t>
  </si>
  <si>
    <t>Wolf-Rodriguez</t>
  </si>
  <si>
    <t>joseph10@yahoo.com</t>
  </si>
  <si>
    <t>Faulkner Group</t>
  </si>
  <si>
    <t>wbarker@gmail.com</t>
  </si>
  <si>
    <t>Hutchinson-Callahan</t>
  </si>
  <si>
    <t>elizabethhood@gmail.com</t>
  </si>
  <si>
    <t>Sharp Inc</t>
  </si>
  <si>
    <t>gbryant@gmail.com</t>
  </si>
  <si>
    <t>idrake@yahoo.com</t>
  </si>
  <si>
    <t>Johns, Walker and Griffith</t>
  </si>
  <si>
    <t>kevinobrien@hotmail.com</t>
  </si>
  <si>
    <t>Howard-Finley</t>
  </si>
  <si>
    <t>combsjoshua@hotmail.com</t>
  </si>
  <si>
    <t>Mccarthy-Johnson</t>
  </si>
  <si>
    <t>jonathanlevy@hotmail.com</t>
  </si>
  <si>
    <t>Bentley, Myers and Branch</t>
  </si>
  <si>
    <t>aaronmcdowell@hotmail.com</t>
  </si>
  <si>
    <t>Anderson-Kim</t>
  </si>
  <si>
    <t>duranmiranda@gmail.com</t>
  </si>
  <si>
    <t>Haynes, Anderson and Jones</t>
  </si>
  <si>
    <t>fowlerdaniel@hotmail.com</t>
  </si>
  <si>
    <t>connertyler@gmail.com</t>
  </si>
  <si>
    <t>Flores, Brown and Dennis</t>
  </si>
  <si>
    <t>leah48@hotmail.com</t>
  </si>
  <si>
    <t>Simmons Ltd</t>
  </si>
  <si>
    <t>jennagonzalez@hotmail.com</t>
  </si>
  <si>
    <t>stephanie82@hotmail.com</t>
  </si>
  <si>
    <t>Wu, Lewis and Davis</t>
  </si>
  <si>
    <t>brandy55@hotmail.com</t>
  </si>
  <si>
    <t>Murphy, Hess and Wright</t>
  </si>
  <si>
    <t>bergjenny@yahoo.com</t>
  </si>
  <si>
    <t>harringtonjoshua@hotmail.com</t>
  </si>
  <si>
    <t>Marshall, Davis and Montoya</t>
  </si>
  <si>
    <t>doylemichelle@gmail.com</t>
  </si>
  <si>
    <t>Harper, James and Castillo</t>
  </si>
  <si>
    <t>terri90@gmail.com</t>
  </si>
  <si>
    <t>Adams, Taylor and Watts</t>
  </si>
  <si>
    <t>ulevine@gmail.com</t>
  </si>
  <si>
    <t>Fleming, Fernandez and Ibarra</t>
  </si>
  <si>
    <t>ramirezbrittany@gmail.com</t>
  </si>
  <si>
    <t>madisonmartin@yahoo.com</t>
  </si>
  <si>
    <t>Barry-Banks</t>
  </si>
  <si>
    <t>cervantesrussell@yahoo.com</t>
  </si>
  <si>
    <t>Crane Ltd</t>
  </si>
  <si>
    <t>jacob13@yahoo.com</t>
  </si>
  <si>
    <t>Goodwin, Martin and Kim</t>
  </si>
  <si>
    <t>cassandramorales@yahoo.com</t>
  </si>
  <si>
    <t>kyle54@gmail.com</t>
  </si>
  <si>
    <t>Taylor, Flynn and Robbins</t>
  </si>
  <si>
    <t>steven29@gmail.com</t>
  </si>
  <si>
    <t>Chase, Powell and Garcia</t>
  </si>
  <si>
    <t>whitney13@gmail.com</t>
  </si>
  <si>
    <t>Tucker, Guerra and Martinez</t>
  </si>
  <si>
    <t>ysmith@gmail.com</t>
  </si>
  <si>
    <t>Richards LLC</t>
  </si>
  <si>
    <t>stephensonrachel@gmail.com</t>
  </si>
  <si>
    <t>Wheeler, Cole and Patton</t>
  </si>
  <si>
    <t>conniescott@yahoo.com</t>
  </si>
  <si>
    <t>Williams-Mitchell</t>
  </si>
  <si>
    <t>kbaker@hotmail.com</t>
  </si>
  <si>
    <t>Griffin, Perkins and Ball</t>
  </si>
  <si>
    <t>laura14@gmail.com</t>
  </si>
  <si>
    <t>Donaldson, Neal and Fitzpatrick</t>
  </si>
  <si>
    <t>rpadilla@yahoo.com</t>
  </si>
  <si>
    <t>Parker PLC</t>
  </si>
  <si>
    <t>thomas35@yahoo.com</t>
  </si>
  <si>
    <t>Petersen-Mooney</t>
  </si>
  <si>
    <t>barnesmonica@gmail.com</t>
  </si>
  <si>
    <t>Hall-Thompson</t>
  </si>
  <si>
    <t>jonathonkelly@yahoo.com</t>
  </si>
  <si>
    <t>Duncan PLC</t>
  </si>
  <si>
    <t>sandyhansen@yahoo.com</t>
  </si>
  <si>
    <t>Lawrence LLC</t>
  </si>
  <si>
    <t>rojasjennifer@yahoo.com</t>
  </si>
  <si>
    <t>Hamilton Ltd</t>
  </si>
  <si>
    <t>aschmidt@yahoo.com</t>
  </si>
  <si>
    <t>Stewart, Turner and Evans</t>
  </si>
  <si>
    <t>savagenathaniel@hotmail.com</t>
  </si>
  <si>
    <t>Johnson, Kelley and Smith</t>
  </si>
  <si>
    <t>allenlydia@yahoo.com</t>
  </si>
  <si>
    <t>Brown-Harris</t>
  </si>
  <si>
    <t>vosborne@gmail.com</t>
  </si>
  <si>
    <t>Maxwell Ltd</t>
  </si>
  <si>
    <t>michael89@gmail.com</t>
  </si>
  <si>
    <t>Willis, Simpson and Keith</t>
  </si>
  <si>
    <t>theresataylor@yahoo.com</t>
  </si>
  <si>
    <t>Stevens Group</t>
  </si>
  <si>
    <t>marcmiller@yahoo.com</t>
  </si>
  <si>
    <t>Foster PLC</t>
  </si>
  <si>
    <t>barbara35@yahoo.com</t>
  </si>
  <si>
    <t>Harrington, Beck and Miller</t>
  </si>
  <si>
    <t>timothy61@gmail.com</t>
  </si>
  <si>
    <t>Stokes and Sons</t>
  </si>
  <si>
    <t>wilsonashley@yahoo.com</t>
  </si>
  <si>
    <t>rhondaswanson@gmail.com</t>
  </si>
  <si>
    <t>Castaneda Ltd</t>
  </si>
  <si>
    <t>rmontoya@gmail.com</t>
  </si>
  <si>
    <t>Romero-Stephens</t>
  </si>
  <si>
    <t>mikayla25@gmail.com</t>
  </si>
  <si>
    <t>Henderson, Reynolds and Alexander</t>
  </si>
  <si>
    <t>glopez@yahoo.com</t>
  </si>
  <si>
    <t>Ryan, Bates and Hall</t>
  </si>
  <si>
    <t>nsteele@yahoo.com</t>
  </si>
  <si>
    <t>Ball-Huff</t>
  </si>
  <si>
    <t>courtney03@hotmail.com</t>
  </si>
  <si>
    <t>Rodgers, Kent and Yates</t>
  </si>
  <si>
    <t>chamilton@hotmail.com</t>
  </si>
  <si>
    <t>Cruz, Oliver and Campbell</t>
  </si>
  <si>
    <t>Ruiz, Osborn and Byrd</t>
  </si>
  <si>
    <t>Davenport, Massey and Hess</t>
  </si>
  <si>
    <t>goodwinsara@hotmail.com</t>
  </si>
  <si>
    <t>Harris, Mitchell and Pham</t>
  </si>
  <si>
    <t>milleraustin@yahoo.com</t>
  </si>
  <si>
    <t>Bruce-Cohen</t>
  </si>
  <si>
    <t>milesamanda@hotmail.com</t>
  </si>
  <si>
    <t>Lucas PLC</t>
  </si>
  <si>
    <t>scottgomez@gmail.com</t>
  </si>
  <si>
    <t>Green, Phillips and Smith</t>
  </si>
  <si>
    <t>murphydarren@gmail.com</t>
  </si>
  <si>
    <t>Arias Ltd</t>
  </si>
  <si>
    <t>megan96@gmail.com</t>
  </si>
  <si>
    <t>Barajas, Carlson and Olsen</t>
  </si>
  <si>
    <t>michaelryan@hotmail.com</t>
  </si>
  <si>
    <t>Douglas-Smith</t>
  </si>
  <si>
    <t>crystal54@hotmail.com</t>
  </si>
  <si>
    <t>David-Ross</t>
  </si>
  <si>
    <t>pfrancis@hotmail.com</t>
  </si>
  <si>
    <t>Watson-Watson</t>
  </si>
  <si>
    <t>yhiggins@gmail.com</t>
  </si>
  <si>
    <t>Klein-Foley</t>
  </si>
  <si>
    <t>gregorywilliam@gmail.com</t>
  </si>
  <si>
    <t>Moreno, Mccarthy and Donovan</t>
  </si>
  <si>
    <t>samanthabell@yahoo.com</t>
  </si>
  <si>
    <t>Hicks, Ramirez and Taylor</t>
  </si>
  <si>
    <t>Jones-Hall</t>
  </si>
  <si>
    <t>bsparks@gmail.com</t>
  </si>
  <si>
    <t>padillasavannah@hotmail.com</t>
  </si>
  <si>
    <t>Coleman Ltd</t>
  </si>
  <si>
    <t>richardwang@yahoo.com</t>
  </si>
  <si>
    <t>Cox, Richards and Wade</t>
  </si>
  <si>
    <t>brenda69@yahoo.com</t>
  </si>
  <si>
    <t>Lucas Group</t>
  </si>
  <si>
    <t>Investment banker, corporate</t>
  </si>
  <si>
    <t>isingh@yahoo.com</t>
  </si>
  <si>
    <t>Cunningham, Newman and Thornton</t>
  </si>
  <si>
    <t>robin86@yahoo.com</t>
  </si>
  <si>
    <t>smoreno@gmail.com</t>
  </si>
  <si>
    <t>Hull-Turner</t>
  </si>
  <si>
    <t>waltersjames@gmail.com</t>
  </si>
  <si>
    <t>White, Farrell and Mcdonald</t>
  </si>
  <si>
    <t>harmongregory@yahoo.com</t>
  </si>
  <si>
    <t>Hooper, Johnson and Jones</t>
  </si>
  <si>
    <t>seandavis@gmail.com</t>
  </si>
  <si>
    <t>kevinramirez@gmail.com</t>
  </si>
  <si>
    <t>Morton-Washington</t>
  </si>
  <si>
    <t>jessicalopez@yahoo.com</t>
  </si>
  <si>
    <t>Montoya, Shaw and Branch</t>
  </si>
  <si>
    <t>jmerritt@yahoo.com</t>
  </si>
  <si>
    <t>Adams Group</t>
  </si>
  <si>
    <t>icooper@gmail.com</t>
  </si>
  <si>
    <t>Romero, Bell and Estes</t>
  </si>
  <si>
    <t>wtaylor@gmail.com</t>
  </si>
  <si>
    <t>Vaughan-Thomas</t>
  </si>
  <si>
    <t>qpierce@hotmail.com</t>
  </si>
  <si>
    <t>Meyers, Rios and Powell</t>
  </si>
  <si>
    <t>robertbrown@hotmail.com</t>
  </si>
  <si>
    <t>Martinez-Ross</t>
  </si>
  <si>
    <t>walshsuzanne@gmail.com</t>
  </si>
  <si>
    <t>Powell, Miller and Green</t>
  </si>
  <si>
    <t>baileyclinton@gmail.com</t>
  </si>
  <si>
    <t>Smith-Vazquez</t>
  </si>
  <si>
    <t>lisa42@gmail.com</t>
  </si>
  <si>
    <t>Melendez LLC</t>
  </si>
  <si>
    <t>zking@hotmail.com</t>
  </si>
  <si>
    <t>Walker, Simpson and Powers</t>
  </si>
  <si>
    <t>tuckersara@gmail.com</t>
  </si>
  <si>
    <t>robert09@gmail.com</t>
  </si>
  <si>
    <t>timothy89@gmail.com</t>
  </si>
  <si>
    <t>Garcia-Fowler</t>
  </si>
  <si>
    <t>david76@hotmail.com</t>
  </si>
  <si>
    <t>Hubbard-Martin</t>
  </si>
  <si>
    <t>katherine24@gmail.com</t>
  </si>
  <si>
    <t>Alvarado-West</t>
  </si>
  <si>
    <t>karen84@yahoo.com</t>
  </si>
  <si>
    <t>Levy-Mason</t>
  </si>
  <si>
    <t>serranosherry@gmail.com</t>
  </si>
  <si>
    <t>Le-Ray</t>
  </si>
  <si>
    <t>vscott@yahoo.com</t>
  </si>
  <si>
    <t>armstrongchristopher@hotmail.com</t>
  </si>
  <si>
    <t>Yates-Mckinney</t>
  </si>
  <si>
    <t>mooreadam@gmail.com</t>
  </si>
  <si>
    <t>Malone, Bryant and Fuentes</t>
  </si>
  <si>
    <t>melissawilliamson@yahoo.com</t>
  </si>
  <si>
    <t>Hill, Robinson and Mcintosh</t>
  </si>
  <si>
    <t>jasminebutler@gmail.com</t>
  </si>
  <si>
    <t>Price, Dawson and Patel</t>
  </si>
  <si>
    <t>mason84@yahoo.com</t>
  </si>
  <si>
    <t>Johnson-Ferguson</t>
  </si>
  <si>
    <t>allenbrandon@yahoo.com</t>
  </si>
  <si>
    <t>charlesrobin@gmail.com</t>
  </si>
  <si>
    <t>Lopez, Strickland and Chaney</t>
  </si>
  <si>
    <t>normanandersen@hotmail.com</t>
  </si>
  <si>
    <t>Frazier PLC</t>
  </si>
  <si>
    <t>vescobar@gmail.com</t>
  </si>
  <si>
    <t>Orozco, Allen and Thomas</t>
  </si>
  <si>
    <t>tonya24@gmail.com</t>
  </si>
  <si>
    <t>Edwards-Williams</t>
  </si>
  <si>
    <t>anthony11@hotmail.com</t>
  </si>
  <si>
    <t>Wolfe-Brown</t>
  </si>
  <si>
    <t>corybender@yahoo.com</t>
  </si>
  <si>
    <t>Jones, Davidson and Barrera</t>
  </si>
  <si>
    <t>ghayes@yahoo.com</t>
  </si>
  <si>
    <t>Allen-Ferrell</t>
  </si>
  <si>
    <t>josewilliams@yahoo.com</t>
  </si>
  <si>
    <t>Hall-Robbins</t>
  </si>
  <si>
    <t>keithnewton@yahoo.com</t>
  </si>
  <si>
    <t>Carpenter Inc</t>
  </si>
  <si>
    <t>adam24@gmail.com</t>
  </si>
  <si>
    <t>Nguyen-Sherman</t>
  </si>
  <si>
    <t>connor15@yahoo.com</t>
  </si>
  <si>
    <t>Morales Inc</t>
  </si>
  <si>
    <t>hrobinson@gmail.com</t>
  </si>
  <si>
    <t>Harrington-Long</t>
  </si>
  <si>
    <t>owenskelly@hotmail.com</t>
  </si>
  <si>
    <t>Hughes, Williams and Hall</t>
  </si>
  <si>
    <t>nnixon@hotmail.com</t>
  </si>
  <si>
    <t>Alvarado-Thornton</t>
  </si>
  <si>
    <t>michelle03@gmail.com</t>
  </si>
  <si>
    <t>Jackson and Sons</t>
  </si>
  <si>
    <t>lstone@hotmail.com</t>
  </si>
  <si>
    <t>Steele Ltd</t>
  </si>
  <si>
    <t>tomryan@yahoo.com</t>
  </si>
  <si>
    <t>Benton-Chen</t>
  </si>
  <si>
    <t>millerderrick@gmail.com</t>
  </si>
  <si>
    <t>Ruiz, Gardner and Wells</t>
  </si>
  <si>
    <t>joshua63@gmail.com</t>
  </si>
  <si>
    <t>Armstrong, Boyd and Blair</t>
  </si>
  <si>
    <t>matthewknight@hotmail.com</t>
  </si>
  <si>
    <t>Henderson, Chan and Robertson</t>
  </si>
  <si>
    <t>justin92@yahoo.com</t>
  </si>
  <si>
    <t>Daniels and Sons</t>
  </si>
  <si>
    <t>beverlywilliamson@hotmail.com</t>
  </si>
  <si>
    <t>Frank-Garcia</t>
  </si>
  <si>
    <t>taylorbeverly@hotmail.com</t>
  </si>
  <si>
    <t>Nunez-Matthews</t>
  </si>
  <si>
    <t>contrerasbeth@gmail.com</t>
  </si>
  <si>
    <t>Gardner, Hartman and Ray</t>
  </si>
  <si>
    <t>zgolden@gmail.com</t>
  </si>
  <si>
    <t>Pearson-Wood</t>
  </si>
  <si>
    <t>milestimothy@yahoo.com</t>
  </si>
  <si>
    <t>Arellano Group</t>
  </si>
  <si>
    <t>amanda47@hotmail.com</t>
  </si>
  <si>
    <t>Hansen, Patton and White</t>
  </si>
  <si>
    <t>creeves@yahoo.com</t>
  </si>
  <si>
    <t>Cox, Myers and Beasley</t>
  </si>
  <si>
    <t>lshelton@hotmail.com</t>
  </si>
  <si>
    <t>Gilbert LLC</t>
  </si>
  <si>
    <t>christopher62@hotmail.com</t>
  </si>
  <si>
    <t>Johnson, Johnson and Robinson</t>
  </si>
  <si>
    <t>gsparks@yahoo.com</t>
  </si>
  <si>
    <t>Mays, Henderson and Richards</t>
  </si>
  <si>
    <t>thompsoneric@yahoo.com</t>
  </si>
  <si>
    <t>Russo, Harrell and Fletcher</t>
  </si>
  <si>
    <t>jorgemiller@yahoo.com</t>
  </si>
  <si>
    <t>Fernandez PLC</t>
  </si>
  <si>
    <t>burtonzachary@hotmail.com</t>
  </si>
  <si>
    <t>lnielsen@yahoo.com</t>
  </si>
  <si>
    <t>Carter, Moreno and Blair</t>
  </si>
  <si>
    <t>ryanmartin@yahoo.com</t>
  </si>
  <si>
    <t>Wise-Williams</t>
  </si>
  <si>
    <t>andrewcole@gmail.com</t>
  </si>
  <si>
    <t>Cunningham, Butler and Mercado</t>
  </si>
  <si>
    <t>kimberly56@yahoo.com</t>
  </si>
  <si>
    <t>Ryan PLC</t>
  </si>
  <si>
    <t>ajackson@gmail.com</t>
  </si>
  <si>
    <t>Stephenson, Herrera and Buck</t>
  </si>
  <si>
    <t>fhenderson@gmail.com</t>
  </si>
  <si>
    <t>Robertson LLC</t>
  </si>
  <si>
    <t>johnsonrobert@gmail.com</t>
  </si>
  <si>
    <t>luis59@gmail.com</t>
  </si>
  <si>
    <t>Andrade LLC</t>
  </si>
  <si>
    <t>victoriaedwards@yahoo.com</t>
  </si>
  <si>
    <t>Zavala Inc</t>
  </si>
  <si>
    <t>saunderskenneth@gmail.com</t>
  </si>
  <si>
    <t>kevin04@hotmail.com</t>
  </si>
  <si>
    <t>Smith, Moon and Reyes</t>
  </si>
  <si>
    <t>arroyojason@gmail.com</t>
  </si>
  <si>
    <t>Gonzalez, Harper and Phillips</t>
  </si>
  <si>
    <t>stephensbonnie@yahoo.com</t>
  </si>
  <si>
    <t>Edwards, Smith and Henry</t>
  </si>
  <si>
    <t>whitejessica@gmail.com</t>
  </si>
  <si>
    <t>Skinner-Willis</t>
  </si>
  <si>
    <t>heather22@gmail.com</t>
  </si>
  <si>
    <t>Barrett-Hurley</t>
  </si>
  <si>
    <t>anita27@gmail.com</t>
  </si>
  <si>
    <t>Hurst-Hughes</t>
  </si>
  <si>
    <t>rhondakennedy@hotmail.com</t>
  </si>
  <si>
    <t>Hayes, Williamson and Johnson</t>
  </si>
  <si>
    <t>nwright@hotmail.com</t>
  </si>
  <si>
    <t>Cross, Summers and Hamilton</t>
  </si>
  <si>
    <t>shanedavis@gmail.com</t>
  </si>
  <si>
    <t>Simpson, Taylor and Rodriguez</t>
  </si>
  <si>
    <t>bowersgabriel@gmail.com</t>
  </si>
  <si>
    <t>Nguyen PLC</t>
  </si>
  <si>
    <t>colemanrobert@gmail.com</t>
  </si>
  <si>
    <t>Doyle, Austin and Durham</t>
  </si>
  <si>
    <t>porterjasmine@hotmail.com</t>
  </si>
  <si>
    <t>Peterson-Cohen</t>
  </si>
  <si>
    <t>wosborn@gmail.com</t>
  </si>
  <si>
    <t>Holland and Sons</t>
  </si>
  <si>
    <t>daviskevin@yahoo.com</t>
  </si>
  <si>
    <t>Burke, Pittman and Rosales</t>
  </si>
  <si>
    <t>goldenjoshua@yahoo.com</t>
  </si>
  <si>
    <t>King-Washington</t>
  </si>
  <si>
    <t>tammyjohnson@gmail.com</t>
  </si>
  <si>
    <t>Nelson, Flowers and Johnson</t>
  </si>
  <si>
    <t>mmarsh@hotmail.com</t>
  </si>
  <si>
    <t>Bradley, Mccoy and Sanders</t>
  </si>
  <si>
    <t>rmckinney@gmail.com</t>
  </si>
  <si>
    <t>Williams, Johnson and Butler</t>
  </si>
  <si>
    <t>loretta38@gmail.com</t>
  </si>
  <si>
    <t>Jones, Williams and Garcia</t>
  </si>
  <si>
    <t>ashley41@yahoo.com</t>
  </si>
  <si>
    <t>jenniferchen@gmail.com</t>
  </si>
  <si>
    <t>Barrett, Hall and Hughes</t>
  </si>
  <si>
    <t>ascott@yahoo.com</t>
  </si>
  <si>
    <t>Carlson-Parker</t>
  </si>
  <si>
    <t>donald99@yahoo.com</t>
  </si>
  <si>
    <t>kiara23@gmail.com</t>
  </si>
  <si>
    <t>Stark-Lane</t>
  </si>
  <si>
    <t>barrettthomas@gmail.com</t>
  </si>
  <si>
    <t>donaldsonwillie@hotmail.com</t>
  </si>
  <si>
    <t>Conrad PLC</t>
  </si>
  <si>
    <t>msmith@gmail.com</t>
  </si>
  <si>
    <t>Vargas-Phelps</t>
  </si>
  <si>
    <t>feliciabaxter@gmail.com</t>
  </si>
  <si>
    <t>Flores-Morales</t>
  </si>
  <si>
    <t>ychurch@hotmail.com</t>
  </si>
  <si>
    <t>Davenport-Sanchez</t>
  </si>
  <si>
    <t>sean53@yahoo.com</t>
  </si>
  <si>
    <t>Thomas, Green and Miller</t>
  </si>
  <si>
    <t>shannongonzales@gmail.com</t>
  </si>
  <si>
    <t>Davis-Harris</t>
  </si>
  <si>
    <t>corey42@yahoo.com</t>
  </si>
  <si>
    <t>gjackson@gmail.com</t>
  </si>
  <si>
    <t>Jones-Smith</t>
  </si>
  <si>
    <t>hsaunders@gmail.com</t>
  </si>
  <si>
    <t>Massey, Zhang and Cunningham</t>
  </si>
  <si>
    <t>matthew22@yahoo.com</t>
  </si>
  <si>
    <t>Fleming-Hutchinson</t>
  </si>
  <si>
    <t>leroy66@gmail.com</t>
  </si>
  <si>
    <t>Camacho Inc</t>
  </si>
  <si>
    <t>gregorylove@gmail.com</t>
  </si>
  <si>
    <t>Ramsey, Ortiz and Holt</t>
  </si>
  <si>
    <t>xrodriguez@hotmail.com</t>
  </si>
  <si>
    <t>Bartlett-Sherman</t>
  </si>
  <si>
    <t>vlopez@yahoo.com</t>
  </si>
  <si>
    <t>Medina Inc</t>
  </si>
  <si>
    <t>jordan02@hotmail.com</t>
  </si>
  <si>
    <t>English, Gilbert and Curtis</t>
  </si>
  <si>
    <t>ltyler@gmail.com</t>
  </si>
  <si>
    <t>andre40@hotmail.com</t>
  </si>
  <si>
    <t>Davis, Gomez and Allen</t>
  </si>
  <si>
    <t>grace76@hotmail.com</t>
  </si>
  <si>
    <t>Rice and Sons</t>
  </si>
  <si>
    <t>michaeljones@yahoo.com</t>
  </si>
  <si>
    <t>Clark-Mitchell</t>
  </si>
  <si>
    <t>mparker@yahoo.com</t>
  </si>
  <si>
    <t>Hahn Ltd</t>
  </si>
  <si>
    <t>mitchell99@gmail.com</t>
  </si>
  <si>
    <t>Cook-Thompson</t>
  </si>
  <si>
    <t>emercer@yahoo.com</t>
  </si>
  <si>
    <t>Nelson, Elliott and Sullivan</t>
  </si>
  <si>
    <t>Scientist, research (physical sciences)</t>
  </si>
  <si>
    <t>esanchez@yahoo.com</t>
  </si>
  <si>
    <t>Stevenson and Sons</t>
  </si>
  <si>
    <t>boyeranthony@hotmail.com</t>
  </si>
  <si>
    <t>Tanner and Sons</t>
  </si>
  <si>
    <t>awillis@hotmail.com</t>
  </si>
  <si>
    <t>Diaz, Bowen and Macias</t>
  </si>
  <si>
    <t>iball@hotmail.com</t>
  </si>
  <si>
    <t>Robinson Group</t>
  </si>
  <si>
    <t>jenniferjones@yahoo.com</t>
  </si>
  <si>
    <t>Levine, Berry and Foster</t>
  </si>
  <si>
    <t>richardgraves@gmail.com</t>
  </si>
  <si>
    <t>Wall-Hobbs</t>
  </si>
  <si>
    <t>athomas@yahoo.com</t>
  </si>
  <si>
    <t>Thomas-Gomez</t>
  </si>
  <si>
    <t>elizabeth70@gmail.com</t>
  </si>
  <si>
    <t>Hurley-Anderson</t>
  </si>
  <si>
    <t>brandoncarter@yahoo.com</t>
  </si>
  <si>
    <t>Pierce Group</t>
  </si>
  <si>
    <t>orivera@gmail.com</t>
  </si>
  <si>
    <t>Moore-Brown</t>
  </si>
  <si>
    <t>ryankramer@gmail.com</t>
  </si>
  <si>
    <t>robertdavidson@hotmail.com</t>
  </si>
  <si>
    <t>Hunt Inc</t>
  </si>
  <si>
    <t>porr@hotmail.com</t>
  </si>
  <si>
    <t>Dunlap Group</t>
  </si>
  <si>
    <t>christopher74@yahoo.com</t>
  </si>
  <si>
    <t>Cook Ltd</t>
  </si>
  <si>
    <t>debra35@hotmail.com</t>
  </si>
  <si>
    <t>Olsen-Mcpherson</t>
  </si>
  <si>
    <t>mitchellsantiago@gmail.com</t>
  </si>
  <si>
    <t>brownsarah@yahoo.com</t>
  </si>
  <si>
    <t>roberthall@hotmail.com</t>
  </si>
  <si>
    <t>Wright-Collins</t>
  </si>
  <si>
    <t>adamhoward@gmail.com</t>
  </si>
  <si>
    <t>Mcclure Group</t>
  </si>
  <si>
    <t>aholt@yahoo.com</t>
  </si>
  <si>
    <t>Estes-Bailey</t>
  </si>
  <si>
    <t>umontoya@yahoo.com</t>
  </si>
  <si>
    <t>Perez-Caldwell</t>
  </si>
  <si>
    <t>blankenshipandrea@gmail.com</t>
  </si>
  <si>
    <t>Young and Sons</t>
  </si>
  <si>
    <t>flynnandrew@yahoo.com</t>
  </si>
  <si>
    <t>Gordon Group</t>
  </si>
  <si>
    <t>paigeowens@yahoo.com</t>
  </si>
  <si>
    <t>Mccann, Mckinney and Watkins</t>
  </si>
  <si>
    <t>christensenvalerie@yahoo.com</t>
  </si>
  <si>
    <t>Ward, Chang and Smith</t>
  </si>
  <si>
    <t>lindsay49@yahoo.com</t>
  </si>
  <si>
    <t>Mays and Sons</t>
  </si>
  <si>
    <t>tyler93@yahoo.com</t>
  </si>
  <si>
    <t>Campbell Group</t>
  </si>
  <si>
    <t>Mcdaniel-Woodard</t>
  </si>
  <si>
    <t>davidbarnes@gmail.com</t>
  </si>
  <si>
    <t>Lee, Cooke and Hancock</t>
  </si>
  <si>
    <t>hwade@yahoo.com</t>
  </si>
  <si>
    <t>Larson-King</t>
  </si>
  <si>
    <t>emily95@yahoo.com</t>
  </si>
  <si>
    <t>Garcia, Sanders and Gibson</t>
  </si>
  <si>
    <t>wmcfarland@gmail.com</t>
  </si>
  <si>
    <t>Robbins-Swanson</t>
  </si>
  <si>
    <t>elizabethhooper@hotmail.com</t>
  </si>
  <si>
    <t>Wise-Mccormick</t>
  </si>
  <si>
    <t>jessicadaniels@yahoo.com</t>
  </si>
  <si>
    <t>Smith, Payne and Jones</t>
  </si>
  <si>
    <t>youngtyler@hotmail.com</t>
  </si>
  <si>
    <t>Moore, Huff and Jimenez</t>
  </si>
  <si>
    <t>taylorduane@yahoo.com</t>
  </si>
  <si>
    <t>Stanley PLC</t>
  </si>
  <si>
    <t>wrogers@gmail.com</t>
  </si>
  <si>
    <t>Parks-Carroll</t>
  </si>
  <si>
    <t>bradleymendoza@gmail.com</t>
  </si>
  <si>
    <t>Ramos-Dawson</t>
  </si>
  <si>
    <t>hunter04@hotmail.com</t>
  </si>
  <si>
    <t>millerpaula@yahoo.com</t>
  </si>
  <si>
    <t>Schultz, Cole and Powers</t>
  </si>
  <si>
    <t>Doyle, Johnson and Smith</t>
  </si>
  <si>
    <t>clarkstephanie@hotmail.com</t>
  </si>
  <si>
    <t>Odonnell LLC</t>
  </si>
  <si>
    <t>don79@gmail.com</t>
  </si>
  <si>
    <t>michele04@yahoo.com</t>
  </si>
  <si>
    <t>Smith, Joyce and Bowman</t>
  </si>
  <si>
    <t>verickson@hotmail.com</t>
  </si>
  <si>
    <t>Barrett-Hoffman</t>
  </si>
  <si>
    <t>colemansuzanne@hotmail.com</t>
  </si>
  <si>
    <t>Webster, Hopkins and Garcia</t>
  </si>
  <si>
    <t>raven22@yahoo.com</t>
  </si>
  <si>
    <t>Garrett and Sons</t>
  </si>
  <si>
    <t>wilsonpaul@gmail.com</t>
  </si>
  <si>
    <t>Flowers Group</t>
  </si>
  <si>
    <t>robertwillis@hotmail.com</t>
  </si>
  <si>
    <t>Manning, Lopez and Collins</t>
  </si>
  <si>
    <t>oconnordavid@gmail.com</t>
  </si>
  <si>
    <t>michaeljames@yahoo.com</t>
  </si>
  <si>
    <t>Farmer, Pena and Greene</t>
  </si>
  <si>
    <t>tcook@yahoo.com</t>
  </si>
  <si>
    <t>Gomez-Oliver</t>
  </si>
  <si>
    <t>qorozco@yahoo.com</t>
  </si>
  <si>
    <t>Simpson, Hobbs and Moore</t>
  </si>
  <si>
    <t>valerie53@gmail.com</t>
  </si>
  <si>
    <t>Morris-Green</t>
  </si>
  <si>
    <t>smercer@yahoo.com</t>
  </si>
  <si>
    <t>Hunter, Allen and Flores</t>
  </si>
  <si>
    <t>amyers@gmail.com</t>
  </si>
  <si>
    <t>Snyder-Miller</t>
  </si>
  <si>
    <t>thompsonbarbara@gmail.com</t>
  </si>
  <si>
    <t>Kim, Brooks and Jones</t>
  </si>
  <si>
    <t>yhuff@yahoo.com</t>
  </si>
  <si>
    <t>Frye-Holmes</t>
  </si>
  <si>
    <t>dorothymartinez@gmail.com</t>
  </si>
  <si>
    <t>Oconnell, May and Harmon</t>
  </si>
  <si>
    <t>jordan66@gmail.com</t>
  </si>
  <si>
    <t>Wilson, Holland and Wood</t>
  </si>
  <si>
    <t>janderson@hotmail.com</t>
  </si>
  <si>
    <t>Juarez, Mercado and Taylor</t>
  </si>
  <si>
    <t>jennajenkins@hotmail.com</t>
  </si>
  <si>
    <t>qanderson@hotmail.com</t>
  </si>
  <si>
    <t>Alvarez Ltd</t>
  </si>
  <si>
    <t>martinezjennifer@hotmail.com</t>
  </si>
  <si>
    <t>ortegaangela@yahoo.com</t>
  </si>
  <si>
    <t>Foster-Herman</t>
  </si>
  <si>
    <t>michealmckenzie@yahoo.com</t>
  </si>
  <si>
    <t>Atkins-Torres</t>
  </si>
  <si>
    <t>hendersonpenny@hotmail.com</t>
  </si>
  <si>
    <t>Howard and Sons</t>
  </si>
  <si>
    <t>christopher15@hotmail.com</t>
  </si>
  <si>
    <t>Jenkins, Evans and Cameron</t>
  </si>
  <si>
    <t>jwilliamson@hotmail.com</t>
  </si>
  <si>
    <t>Dyer and Sons</t>
  </si>
  <si>
    <t>teresagreer@yahoo.com</t>
  </si>
  <si>
    <t>Smith-Shannon</t>
  </si>
  <si>
    <t>davidsmith@hotmail.com</t>
  </si>
  <si>
    <t>King and Sons</t>
  </si>
  <si>
    <t>ryanroberts@gmail.com</t>
  </si>
  <si>
    <t>Cooper, Davies and Simmons</t>
  </si>
  <si>
    <t>sthomas@yahoo.com</t>
  </si>
  <si>
    <t>Perkins, Shaw and Farley</t>
  </si>
  <si>
    <t>lukesanchez@hotmail.com</t>
  </si>
  <si>
    <t>Jackson LLC</t>
  </si>
  <si>
    <t>makayla07@yahoo.com</t>
  </si>
  <si>
    <t>Sullivan Inc</t>
  </si>
  <si>
    <t>ashley32@gmail.com</t>
  </si>
  <si>
    <t>Camacho-Rice</t>
  </si>
  <si>
    <t>erogers@hotmail.com</t>
  </si>
  <si>
    <t>Miller-Edwards</t>
  </si>
  <si>
    <t>joseph63@yahoo.com</t>
  </si>
  <si>
    <t>Pearson Group</t>
  </si>
  <si>
    <t>adavis@yahoo.com</t>
  </si>
  <si>
    <t>Reid, Jordan and Martin</t>
  </si>
  <si>
    <t>youngmike@yahoo.com</t>
  </si>
  <si>
    <t>Murphy, Dixon and Vasquez</t>
  </si>
  <si>
    <t>lori74@gmail.com</t>
  </si>
  <si>
    <t>Ellis-Lee</t>
  </si>
  <si>
    <t>susan29@gmail.com</t>
  </si>
  <si>
    <t>Wagner, Holmes and Bird</t>
  </si>
  <si>
    <t>samanthaharrison@hotmail.com</t>
  </si>
  <si>
    <t>Jones, Johnson and Hayden</t>
  </si>
  <si>
    <t>Davis-Mercer</t>
  </si>
  <si>
    <t>karen78@gmail.com</t>
  </si>
  <si>
    <t>Mora, Bell and Roberts</t>
  </si>
  <si>
    <t>npowers@yahoo.com</t>
  </si>
  <si>
    <t>Hanna Inc</t>
  </si>
  <si>
    <t>hsoto@yahoo.com</t>
  </si>
  <si>
    <t>Reynolds-Soto</t>
  </si>
  <si>
    <t>blackjanet@yahoo.com</t>
  </si>
  <si>
    <t>Rowe Ltd</t>
  </si>
  <si>
    <t>summerselizabeth@gmail.com</t>
  </si>
  <si>
    <t>Ray Group</t>
  </si>
  <si>
    <t>solomonashley@gmail.com</t>
  </si>
  <si>
    <t>Thompson, Hudson and Harris</t>
  </si>
  <si>
    <t>tuckerjustin@gmail.com</t>
  </si>
  <si>
    <t>Blackwell-Foster</t>
  </si>
  <si>
    <t>fbrown@yahoo.com</t>
  </si>
  <si>
    <t>beckercolin@gmail.com</t>
  </si>
  <si>
    <t>Murphy, Houston and Carter</t>
  </si>
  <si>
    <t>andrew31@hotmail.com</t>
  </si>
  <si>
    <t>Torres, Perkins and Miles</t>
  </si>
  <si>
    <t>nunezhannah@yahoo.com</t>
  </si>
  <si>
    <t>Russell Group</t>
  </si>
  <si>
    <t>nphillips@yahoo.com</t>
  </si>
  <si>
    <t>richardhouse@yahoo.com</t>
  </si>
  <si>
    <t>Briggs, Bass and Williams</t>
  </si>
  <si>
    <t>ohull@gmail.com</t>
  </si>
  <si>
    <t>Nguyen, Norris and Mckee</t>
  </si>
  <si>
    <t>kevinlee@hotmail.com</t>
  </si>
  <si>
    <t>Hanson and Sons</t>
  </si>
  <si>
    <t>michael51@gmail.com</t>
  </si>
  <si>
    <t>Herman-Campbell</t>
  </si>
  <si>
    <t>josephjohnson@hotmail.com</t>
  </si>
  <si>
    <t>arnoldcalvin@yahoo.com</t>
  </si>
  <si>
    <t>Hopkins and Sons</t>
  </si>
  <si>
    <t>david96@yahoo.com</t>
  </si>
  <si>
    <t>Castro-Bullock</t>
  </si>
  <si>
    <t>uayala@gmail.com</t>
  </si>
  <si>
    <t>Brown PLC</t>
  </si>
  <si>
    <t>kellylauren@yahoo.com</t>
  </si>
  <si>
    <t>Hubbard Group</t>
  </si>
  <si>
    <t>darlenewilliams@hotmail.com</t>
  </si>
  <si>
    <t>plopez@hotmail.com</t>
  </si>
  <si>
    <t>Gamble-Simmons</t>
  </si>
  <si>
    <t>ukidd@yahoo.com</t>
  </si>
  <si>
    <t>Parker-Myers</t>
  </si>
  <si>
    <t>crich@hotmail.com</t>
  </si>
  <si>
    <t>jacqueline26@yahoo.com</t>
  </si>
  <si>
    <t>Lee, Silva and Sloan</t>
  </si>
  <si>
    <t>sonyastrickland@yahoo.com</t>
  </si>
  <si>
    <t>Franklin and Sons</t>
  </si>
  <si>
    <t>kimjames@gmail.com</t>
  </si>
  <si>
    <t>Coleman, Michael and Turner</t>
  </si>
  <si>
    <t>samuelwhite@yahoo.com</t>
  </si>
  <si>
    <t>Fowler Group</t>
  </si>
  <si>
    <t>emily56@gmail.com</t>
  </si>
  <si>
    <t>Hayes, Shaffer and Holland</t>
  </si>
  <si>
    <t>shericantrell@gmail.com</t>
  </si>
  <si>
    <t>Carrillo, Long and Wells</t>
  </si>
  <si>
    <t>jwatkins@hotmail.com</t>
  </si>
  <si>
    <t>Alexander-Ortiz</t>
  </si>
  <si>
    <t>rickgraham@yahoo.com</t>
  </si>
  <si>
    <t>Turner-Gibson</t>
  </si>
  <si>
    <t>padilladaniel@gmail.com</t>
  </si>
  <si>
    <t>Kemp-Pollard</t>
  </si>
  <si>
    <t>shess@gmail.com</t>
  </si>
  <si>
    <t>Johnston Ltd</t>
  </si>
  <si>
    <t>amber58@gmail.com</t>
  </si>
  <si>
    <t>Robbins, Jackson and Moon</t>
  </si>
  <si>
    <t>leematthews@gmail.com</t>
  </si>
  <si>
    <t>Boyd-Torres</t>
  </si>
  <si>
    <t>vwatson@yahoo.com</t>
  </si>
  <si>
    <t>Murphy-Powell</t>
  </si>
  <si>
    <t>hooperrachel@gmail.com</t>
  </si>
  <si>
    <t>Washington-Choi</t>
  </si>
  <si>
    <t>kirsten07@yahoo.com</t>
  </si>
  <si>
    <t>Anderson Inc</t>
  </si>
  <si>
    <t>kristen39@gmail.com</t>
  </si>
  <si>
    <t>Briggs, Thomas and Simpson</t>
  </si>
  <si>
    <t>erinhoward@hotmail.com</t>
  </si>
  <si>
    <t>Trujillo-Walker</t>
  </si>
  <si>
    <t>jordanantonio@gmail.com</t>
  </si>
  <si>
    <t>Mathis-Cooper</t>
  </si>
  <si>
    <t>ericamendez@gmail.com</t>
  </si>
  <si>
    <t>Short Group</t>
  </si>
  <si>
    <t>garrettharding@yahoo.com</t>
  </si>
  <si>
    <t>Zuniga, Walters and Henry</t>
  </si>
  <si>
    <t>ustuart@hotmail.com</t>
  </si>
  <si>
    <t>Bond-Thomas</t>
  </si>
  <si>
    <t>julie02@gmail.com</t>
  </si>
  <si>
    <t>Vega, Silva and Sanchez</t>
  </si>
  <si>
    <t>leejeremy@hotmail.com</t>
  </si>
  <si>
    <t>emilyochoa@hotmail.com</t>
  </si>
  <si>
    <t>Miller, Thompson and Lewis</t>
  </si>
  <si>
    <t>reginarice@yahoo.com</t>
  </si>
  <si>
    <t>Warner-Harper</t>
  </si>
  <si>
    <t>markrubio@gmail.com</t>
  </si>
  <si>
    <t>lindasmith@gmail.com</t>
  </si>
  <si>
    <t>Navarro Ltd</t>
  </si>
  <si>
    <t>jasmine49@hotmail.com</t>
  </si>
  <si>
    <t>walkererin@yahoo.com</t>
  </si>
  <si>
    <t>Garrison, Owens and Norman</t>
  </si>
  <si>
    <t>peter04@hotmail.com</t>
  </si>
  <si>
    <t>Sullivan Group</t>
  </si>
  <si>
    <t>uwilliams@gmail.com</t>
  </si>
  <si>
    <t>Robinson-Nash</t>
  </si>
  <si>
    <t>ashleysmith@hotmail.com</t>
  </si>
  <si>
    <t>Evans-Ward</t>
  </si>
  <si>
    <t>burnsryan@yahoo.com</t>
  </si>
  <si>
    <t>Cardenas Inc</t>
  </si>
  <si>
    <t>atran@gmail.com</t>
  </si>
  <si>
    <t>Dennis LLC</t>
  </si>
  <si>
    <t>ischneider@gmail.com</t>
  </si>
  <si>
    <t>Ochoa, Cabrera and Weaver</t>
  </si>
  <si>
    <t>durhamlinda@hotmail.com</t>
  </si>
  <si>
    <t>Cisneros-Clark</t>
  </si>
  <si>
    <t>johnsonangela@hotmail.com</t>
  </si>
  <si>
    <t>Moss, Cooke and Mcbride</t>
  </si>
  <si>
    <t>rodriguezricky@hotmail.com</t>
  </si>
  <si>
    <t>Walls-Goodwin</t>
  </si>
  <si>
    <t>villanuevabradley@gmail.com</t>
  </si>
  <si>
    <t>Tate, Wise and Mcguire</t>
  </si>
  <si>
    <t>georgethomas@yahoo.com</t>
  </si>
  <si>
    <t>Delacruz, Burton and Griffin</t>
  </si>
  <si>
    <t>gracereynolds@yahoo.com</t>
  </si>
  <si>
    <t>bgraham@gmail.com</t>
  </si>
  <si>
    <t>alexander75@gmail.com</t>
  </si>
  <si>
    <t>xmiller@yahoo.com</t>
  </si>
  <si>
    <t>Powell-Kramer</t>
  </si>
  <si>
    <t>jacksonbrian@yahoo.com</t>
  </si>
  <si>
    <t>Kennedy-Barton</t>
  </si>
  <si>
    <t>laceycooper@gmail.com</t>
  </si>
  <si>
    <t>Lynn-Levy</t>
  </si>
  <si>
    <t>brownmichael@gmail.com</t>
  </si>
  <si>
    <t>Harrington-Kelly</t>
  </si>
  <si>
    <t>tina02@yahoo.com</t>
  </si>
  <si>
    <t>Vargas-Woodard</t>
  </si>
  <si>
    <t>gayjanet@yahoo.com</t>
  </si>
  <si>
    <t>Wagner-Williams</t>
  </si>
  <si>
    <t>danielle18@hotmail.com</t>
  </si>
  <si>
    <t>Hopkins-Perez</t>
  </si>
  <si>
    <t>kelleydylan@yahoo.com</t>
  </si>
  <si>
    <t>Haas, Reynolds and Long</t>
  </si>
  <si>
    <t>savannah45@gmail.com</t>
  </si>
  <si>
    <t>Flores LLC</t>
  </si>
  <si>
    <t>lindseyjoshua@gmail.com</t>
  </si>
  <si>
    <t>Atkins, Thompson and Hawkins</t>
  </si>
  <si>
    <t>ashley93@hotmail.com</t>
  </si>
  <si>
    <t>Clark-Contreras</t>
  </si>
  <si>
    <t>fharris@hotmail.com</t>
  </si>
  <si>
    <t>Cummings Inc</t>
  </si>
  <si>
    <t>ramostyler@hotmail.com</t>
  </si>
  <si>
    <t>henry01@gmail.com</t>
  </si>
  <si>
    <t>Keller, Sandoval and Cervantes</t>
  </si>
  <si>
    <t>sharris@gmail.com</t>
  </si>
  <si>
    <t>Porter-Baker</t>
  </si>
  <si>
    <t>thompsonernest@yahoo.com</t>
  </si>
  <si>
    <t>Haynes, Bailey and Johns</t>
  </si>
  <si>
    <t>lsteele@yahoo.com</t>
  </si>
  <si>
    <t>Evans-Myers</t>
  </si>
  <si>
    <t>edward37@gmail.com</t>
  </si>
  <si>
    <t>Diaz Group</t>
  </si>
  <si>
    <t>woodardphillip@hotmail.com</t>
  </si>
  <si>
    <t>Ross Ltd</t>
  </si>
  <si>
    <t>christopherallen@hotmail.com</t>
  </si>
  <si>
    <t>Stewart-White</t>
  </si>
  <si>
    <t>solisrobert@hotmail.com</t>
  </si>
  <si>
    <t>Robles, Griffin and Fields</t>
  </si>
  <si>
    <t>kaylaedwards@yahoo.com</t>
  </si>
  <si>
    <t>Mcdaniel PLC</t>
  </si>
  <si>
    <t>aaronwright@hotmail.com</t>
  </si>
  <si>
    <t>Fowler, Moore and Dillon</t>
  </si>
  <si>
    <t>figueroabrenda@gmail.com</t>
  </si>
  <si>
    <t>Mills-Medina</t>
  </si>
  <si>
    <t>baileyaaron@gmail.com</t>
  </si>
  <si>
    <t>Nichols, Gamble and Anderson</t>
  </si>
  <si>
    <t>fwade@hotmail.com</t>
  </si>
  <si>
    <t>Lee-Gibbs</t>
  </si>
  <si>
    <t>wolffrank@gmail.com</t>
  </si>
  <si>
    <t>Williams-Clayton</t>
  </si>
  <si>
    <t>xrichardson@yahoo.com</t>
  </si>
  <si>
    <t>Henry, Cochran and Shepherd</t>
  </si>
  <si>
    <t>emoore@hotmail.com</t>
  </si>
  <si>
    <t>Smith, Rivers and Smith</t>
  </si>
  <si>
    <t>williamschristopher@gmail.com</t>
  </si>
  <si>
    <t>hayneskyle@hotmail.com</t>
  </si>
  <si>
    <t>Mccarty Inc</t>
  </si>
  <si>
    <t>umacdonald@yahoo.com</t>
  </si>
  <si>
    <t>richardsonbarry@hotmail.com</t>
  </si>
  <si>
    <t>Scott, Mcdaniel and Little</t>
  </si>
  <si>
    <t>maurice06@yahoo.com</t>
  </si>
  <si>
    <t>Terry, Huff and Evans</t>
  </si>
  <si>
    <t>nbarber@gmail.com</t>
  </si>
  <si>
    <t>Diaz-Baker</t>
  </si>
  <si>
    <t>josephross@yahoo.com</t>
  </si>
  <si>
    <t>Ramirez and Sons</t>
  </si>
  <si>
    <t>ashleysusan@hotmail.com</t>
  </si>
  <si>
    <t>Allen, Trujillo and Rodriguez</t>
  </si>
  <si>
    <t>annaryan@yahoo.com</t>
  </si>
  <si>
    <t>Lowe-Davenport</t>
  </si>
  <si>
    <t>james26@gmail.com</t>
  </si>
  <si>
    <t>Patton-Robertson</t>
  </si>
  <si>
    <t>sara18@hotmail.com</t>
  </si>
  <si>
    <t>Boyd-Davis</t>
  </si>
  <si>
    <t>arthurthomas@yahoo.com</t>
  </si>
  <si>
    <t>Jefferson LLC</t>
  </si>
  <si>
    <t>keithcooper@gmail.com</t>
  </si>
  <si>
    <t>Stone, Garrett and Dawson</t>
  </si>
  <si>
    <t>tyler60@yahoo.com</t>
  </si>
  <si>
    <t>kevin79@gmail.com</t>
  </si>
  <si>
    <t>Miller-Hartman</t>
  </si>
  <si>
    <t>myersrichard@gmail.com</t>
  </si>
  <si>
    <t>michele67@yahoo.com</t>
  </si>
  <si>
    <t>Baldwin-Holmes</t>
  </si>
  <si>
    <t>anthonykane@gmail.com</t>
  </si>
  <si>
    <t>Lowery and Sons</t>
  </si>
  <si>
    <t>jwhitehead@yahoo.com</t>
  </si>
  <si>
    <t>Dickerson, Jones and Higgins</t>
  </si>
  <si>
    <t>myersryan@hotmail.com</t>
  </si>
  <si>
    <t>Phillips-Ward</t>
  </si>
  <si>
    <t>jordan33@gmail.com</t>
  </si>
  <si>
    <t>Scott, Juarez and Jordan</t>
  </si>
  <si>
    <t>xkemp@hotmail.com</t>
  </si>
  <si>
    <t>Lamb-Smith</t>
  </si>
  <si>
    <t>randolphmegan@gmail.com</t>
  </si>
  <si>
    <t>Mann and Sons</t>
  </si>
  <si>
    <t>karen01@hotmail.com</t>
  </si>
  <si>
    <t>Henson, Jackson and Fleming</t>
  </si>
  <si>
    <t>victorrivera@yahoo.com</t>
  </si>
  <si>
    <t>Kelly-Diaz</t>
  </si>
  <si>
    <t>jessica38@hotmail.com</t>
  </si>
  <si>
    <t>Waters-Hunt</t>
  </si>
  <si>
    <t>catherineware@hotmail.com</t>
  </si>
  <si>
    <t>Allen, White and Vargas</t>
  </si>
  <si>
    <t>zsnyder@hotmail.com</t>
  </si>
  <si>
    <t>Webster Inc</t>
  </si>
  <si>
    <t>ncontreras@yahoo.com</t>
  </si>
  <si>
    <t>gillpaige@gmail.com</t>
  </si>
  <si>
    <t>Lyons-Williams</t>
  </si>
  <si>
    <t>lisa54@hotmail.com</t>
  </si>
  <si>
    <t>Mullins Group</t>
  </si>
  <si>
    <t>carternancy@hotmail.com</t>
  </si>
  <si>
    <t>Stevens-Welch</t>
  </si>
  <si>
    <t>john22@gmail.com</t>
  </si>
  <si>
    <t>Mathews Inc</t>
  </si>
  <si>
    <t>shelby63@hotmail.com</t>
  </si>
  <si>
    <t>Dyer-Peterson</t>
  </si>
  <si>
    <t>trujillosonya@yahoo.com</t>
  </si>
  <si>
    <t>Fischer and Sons</t>
  </si>
  <si>
    <t>ichang@hotmail.com</t>
  </si>
  <si>
    <t>Torres, Guzman and Flores</t>
  </si>
  <si>
    <t>brent15@yahoo.com</t>
  </si>
  <si>
    <t>Mccann Group</t>
  </si>
  <si>
    <t>qwilkins@gmail.com</t>
  </si>
  <si>
    <t>pwillis@hotmail.com</t>
  </si>
  <si>
    <t>Gray PLC</t>
  </si>
  <si>
    <t>tscott@hotmail.com</t>
  </si>
  <si>
    <t>Branch-Sweeney</t>
  </si>
  <si>
    <t>ahammond@hotmail.com</t>
  </si>
  <si>
    <t>Harper PLC</t>
  </si>
  <si>
    <t>wheelerjudith@hotmail.com</t>
  </si>
  <si>
    <t>Martinez and Sons</t>
  </si>
  <si>
    <t>ialvarez@hotmail.com</t>
  </si>
  <si>
    <t>Martinez Group</t>
  </si>
  <si>
    <t>fishergregory@gmail.com</t>
  </si>
  <si>
    <t>william51@yahoo.com</t>
  </si>
  <si>
    <t>Gonzalez, Steele and Copeland</t>
  </si>
  <si>
    <t>jasminelandry@gmail.com</t>
  </si>
  <si>
    <t>Snow, Gutierrez and Velasquez</t>
  </si>
  <si>
    <t>rjones@gmail.com</t>
  </si>
  <si>
    <t>Jones-Murphy</t>
  </si>
  <si>
    <t>dylan72@hotmail.com</t>
  </si>
  <si>
    <t>kescobar@hotmail.com</t>
  </si>
  <si>
    <t>Sullivan and Sons</t>
  </si>
  <si>
    <t>larasharon@yahoo.com</t>
  </si>
  <si>
    <t>Harvey, Sullivan and King</t>
  </si>
  <si>
    <t>egreene@hotmail.com</t>
  </si>
  <si>
    <t>Campbell-Harris</t>
  </si>
  <si>
    <t>amymathis@hotmail.com</t>
  </si>
  <si>
    <t>Bailey, Galvan and Pham</t>
  </si>
  <si>
    <t>nicolas99@yahoo.com</t>
  </si>
  <si>
    <t>Jensen, Murphy and Turner</t>
  </si>
  <si>
    <t>flowerskaylee@gmail.com</t>
  </si>
  <si>
    <t>Sosa Inc</t>
  </si>
  <si>
    <t>jennifer43@hotmail.com</t>
  </si>
  <si>
    <t>Gallagher, Conway and Ramsey</t>
  </si>
  <si>
    <t>erica44@hotmail.com</t>
  </si>
  <si>
    <t>Barnes-Valenzuela</t>
  </si>
  <si>
    <t>morgan65@yahoo.com</t>
  </si>
  <si>
    <t>laura59@hotmail.com</t>
  </si>
  <si>
    <t>Fisher, Richards and Pearson</t>
  </si>
  <si>
    <t>ashleyhernandez@yahoo.com</t>
  </si>
  <si>
    <t>Hodges Inc</t>
  </si>
  <si>
    <t>rcarpenter@hotmail.com</t>
  </si>
  <si>
    <t>Banks Inc</t>
  </si>
  <si>
    <t>salazarkelly@gmail.com</t>
  </si>
  <si>
    <t>Hill Ltd</t>
  </si>
  <si>
    <t>omartinez@hotmail.com</t>
  </si>
  <si>
    <t>Peterson, Mills and Krueger</t>
  </si>
  <si>
    <t>brownronald@hotmail.com</t>
  </si>
  <si>
    <t>Davis, Alexander and Phillips</t>
  </si>
  <si>
    <t>lintammy@gmail.com</t>
  </si>
  <si>
    <t>Roberson, Jones and Smith</t>
  </si>
  <si>
    <t>dsteele@gmail.com</t>
  </si>
  <si>
    <t>Holloway-Foley</t>
  </si>
  <si>
    <t>jgraham@hotmail.com</t>
  </si>
  <si>
    <t>Reyes Group</t>
  </si>
  <si>
    <t>twhite@hotmail.com</t>
  </si>
  <si>
    <t>Travis, Richardson and Powell</t>
  </si>
  <si>
    <t>laurenoneill@hotmail.com</t>
  </si>
  <si>
    <t>Taylor-Martinez</t>
  </si>
  <si>
    <t>christine15@yahoo.com</t>
  </si>
  <si>
    <t>Murphy, Stokes and Moore</t>
  </si>
  <si>
    <t>linda18@yahoo.com</t>
  </si>
  <si>
    <t>Drake-Barrera</t>
  </si>
  <si>
    <t>uvaldez@hotmail.com</t>
  </si>
  <si>
    <t>cindyrichardson@yahoo.com</t>
  </si>
  <si>
    <t>Lane-Hernandez</t>
  </si>
  <si>
    <t>sherrera@hotmail.com</t>
  </si>
  <si>
    <t>Hunt Group</t>
  </si>
  <si>
    <t>brandi65@gmail.com</t>
  </si>
  <si>
    <t>Smith, Schultz and English</t>
  </si>
  <si>
    <t>jessica53@gmail.com</t>
  </si>
  <si>
    <t>Morgan Group</t>
  </si>
  <si>
    <t>ruben73@gmail.com</t>
  </si>
  <si>
    <t>Whitehead-Ramirez</t>
  </si>
  <si>
    <t>robertoowen@yahoo.com</t>
  </si>
  <si>
    <t>Brown, Alvarez and Ward</t>
  </si>
  <si>
    <t>mryan@yahoo.com</t>
  </si>
  <si>
    <t>Cruz-Mckinney</t>
  </si>
  <si>
    <t>taylordanielle@yahoo.com</t>
  </si>
  <si>
    <t>perrybrian@yahoo.com</t>
  </si>
  <si>
    <t>Hensley, Bates and Cabrera</t>
  </si>
  <si>
    <t>jenniferfranklin@yahoo.com</t>
  </si>
  <si>
    <t>Hines, Hoffman and Ross</t>
  </si>
  <si>
    <t>molinasara@hotmail.com</t>
  </si>
  <si>
    <t>Singleton-Martinez</t>
  </si>
  <si>
    <t>allisoncisneros@yahoo.com</t>
  </si>
  <si>
    <t>amberromero@gmail.com</t>
  </si>
  <si>
    <t>Lee, Gutierrez and Patterson</t>
  </si>
  <si>
    <t>joshua27@gmail.com</t>
  </si>
  <si>
    <t>Davis-Phillips</t>
  </si>
  <si>
    <t>ijackson@yahoo.com</t>
  </si>
  <si>
    <t>Berger, Wolfe and Howell</t>
  </si>
  <si>
    <t>rnunez@hotmail.com</t>
  </si>
  <si>
    <t>Sanford Ltd</t>
  </si>
  <si>
    <t>cathyflores@hotmail.com</t>
  </si>
  <si>
    <t>Cordova, Henry and Villarreal</t>
  </si>
  <si>
    <t>christopherellis@gmail.com</t>
  </si>
  <si>
    <t>Lee LLC</t>
  </si>
  <si>
    <t>qbright@yahoo.com</t>
  </si>
  <si>
    <t>Robertson Group</t>
  </si>
  <si>
    <t>oliviamartin@gmail.com</t>
  </si>
  <si>
    <t>Turner Inc</t>
  </si>
  <si>
    <t>todd95@hotmail.com</t>
  </si>
  <si>
    <t>White, Hernandez and Russell</t>
  </si>
  <si>
    <t>pachecojames@yahoo.com</t>
  </si>
  <si>
    <t>Romero, Clark and Garrett</t>
  </si>
  <si>
    <t>sara95@yahoo.com</t>
  </si>
  <si>
    <t>Tate, Liu and Wang</t>
  </si>
  <si>
    <t>richard82@hotmail.com</t>
  </si>
  <si>
    <t>Moreno, Mcmillan and Johnson</t>
  </si>
  <si>
    <t>Graves Inc</t>
  </si>
  <si>
    <t>ecasey@hotmail.com</t>
  </si>
  <si>
    <t>Martinez, York and Henson</t>
  </si>
  <si>
    <t>richardmiller@hotmail.com</t>
  </si>
  <si>
    <t>Dominguez PLC</t>
  </si>
  <si>
    <t>marcus69@yahoo.com</t>
  </si>
  <si>
    <t>Lara, Cannon and Morris</t>
  </si>
  <si>
    <t>jennifernewman@gmail.com</t>
  </si>
  <si>
    <t>Chan-Lambert</t>
  </si>
  <si>
    <t>xjohnson@hotmail.com</t>
  </si>
  <si>
    <t>Silva, Davis and Mendoza</t>
  </si>
  <si>
    <t>wilcoxpatrick@yahoo.com</t>
  </si>
  <si>
    <t>Campos PLC</t>
  </si>
  <si>
    <t>powellcarlos@gmail.com</t>
  </si>
  <si>
    <t>Gordon, Gordon and Walter</t>
  </si>
  <si>
    <t>james75@gmail.com</t>
  </si>
  <si>
    <t>Anderson-Meadows</t>
  </si>
  <si>
    <t>hickstaylor@yahoo.com</t>
  </si>
  <si>
    <t>Watkins, Taylor and Graham</t>
  </si>
  <si>
    <t>stanleyblanchard@yahoo.com</t>
  </si>
  <si>
    <t>Miller, Poole and Curry</t>
  </si>
  <si>
    <t>lisa54@gmail.com</t>
  </si>
  <si>
    <t>Lynch-Reynolds</t>
  </si>
  <si>
    <t>nnguyen@hotmail.com</t>
  </si>
  <si>
    <t>Griffith, Brown and Johnson</t>
  </si>
  <si>
    <t>imalone@gmail.com</t>
  </si>
  <si>
    <t>Wade-Delacruz</t>
  </si>
  <si>
    <t>aprilfrench@gmail.com</t>
  </si>
  <si>
    <t>Lee-Foster</t>
  </si>
  <si>
    <t>jason54@gmail.com</t>
  </si>
  <si>
    <t>Hoffman LLC</t>
  </si>
  <si>
    <t>jacob20@yahoo.com</t>
  </si>
  <si>
    <t>Pugh and Sons</t>
  </si>
  <si>
    <t>hbond@hotmail.com</t>
  </si>
  <si>
    <t>Gonzalez, Contreras and Hawkins</t>
  </si>
  <si>
    <t>rodney99@hotmail.com</t>
  </si>
  <si>
    <t>xcollins@gmail.com</t>
  </si>
  <si>
    <t>daniel83@hotmail.com</t>
  </si>
  <si>
    <t>Novak, Tucker and Bass</t>
  </si>
  <si>
    <t>yolson@yahoo.com</t>
  </si>
  <si>
    <t>Randall-Castillo</t>
  </si>
  <si>
    <t>wcarter@gmail.com</t>
  </si>
  <si>
    <t>Bird-Martinez</t>
  </si>
  <si>
    <t>philip48@hotmail.com</t>
  </si>
  <si>
    <t>Jimenez-Collins</t>
  </si>
  <si>
    <t>fordgabrielle@gmail.com</t>
  </si>
  <si>
    <t>Martinez, Espinoza and Chase</t>
  </si>
  <si>
    <t>thomas76@yahoo.com</t>
  </si>
  <si>
    <t>Harris, Powell and Smith</t>
  </si>
  <si>
    <t>joshua55@hotmail.com</t>
  </si>
  <si>
    <t>Diaz Ltd</t>
  </si>
  <si>
    <t>thomaschristina@hotmail.com</t>
  </si>
  <si>
    <t>Johnson, Mitchell and Harrison</t>
  </si>
  <si>
    <t>jessewhite@hotmail.com</t>
  </si>
  <si>
    <t>Reynolds Ltd</t>
  </si>
  <si>
    <t>tiffany01@gmail.com</t>
  </si>
  <si>
    <t>Woodward, Carter and Jones</t>
  </si>
  <si>
    <t>dillonjohn@gmail.com</t>
  </si>
  <si>
    <t>Bailey, Lyons and Mcintyre</t>
  </si>
  <si>
    <t>briancolon@hotmail.com</t>
  </si>
  <si>
    <t>Marshall-Dixon</t>
  </si>
  <si>
    <t>eric62@hotmail.com</t>
  </si>
  <si>
    <t>angelawelch@gmail.com</t>
  </si>
  <si>
    <t>Mcknight-Payne</t>
  </si>
  <si>
    <t>danielbryant@hotmail.com</t>
  </si>
  <si>
    <t>Scott-Contreras</t>
  </si>
  <si>
    <t>nbrown@hotmail.com</t>
  </si>
  <si>
    <t>Ward, Gillespie and Barrett</t>
  </si>
  <si>
    <t>spencer84@hotmail.com</t>
  </si>
  <si>
    <t>Mcneil-Thompson</t>
  </si>
  <si>
    <t>kathryn52@gmail.com</t>
  </si>
  <si>
    <t>Schaefer-Clark</t>
  </si>
  <si>
    <t>jacobsbryan@hotmail.com</t>
  </si>
  <si>
    <t>harmontheodore@hotmail.com</t>
  </si>
  <si>
    <t>Bowen-Mckinney</t>
  </si>
  <si>
    <t>tammyortega@hotmail.com</t>
  </si>
  <si>
    <t>Garcia-Houston</t>
  </si>
  <si>
    <t>brandiparsons@hotmail.com</t>
  </si>
  <si>
    <t>Gibson, Combs and Hamilton</t>
  </si>
  <si>
    <t>anthonygarza@hotmail.com</t>
  </si>
  <si>
    <t>Miller, Webster and Dalton</t>
  </si>
  <si>
    <t>whuffman@gmail.com</t>
  </si>
  <si>
    <t>Espinoza PLC</t>
  </si>
  <si>
    <t>smithmary@hotmail.com</t>
  </si>
  <si>
    <t>Pham and Sons</t>
  </si>
  <si>
    <t>robertboyer@yahoo.com</t>
  </si>
  <si>
    <t>Taylor, Peck and Simmons</t>
  </si>
  <si>
    <t>gclay@yahoo.com</t>
  </si>
  <si>
    <t>Lee, Allen and Martinez</t>
  </si>
  <si>
    <t>kathrynwood@hotmail.com</t>
  </si>
  <si>
    <t>Moore, Boyd and Ward</t>
  </si>
  <si>
    <t>stacycarpenter@hotmail.com</t>
  </si>
  <si>
    <t>Cook, Wright and Reyes</t>
  </si>
  <si>
    <t>watsonbrandon@hotmail.com</t>
  </si>
  <si>
    <t>Taylor, Williams and Parks</t>
  </si>
  <si>
    <t>griffinedward@hotmail.com</t>
  </si>
  <si>
    <t>Orozco, Rodriguez and Simmons</t>
  </si>
  <si>
    <t>estradaanthony@gmail.com</t>
  </si>
  <si>
    <t>Larson, Williams and Hubbard</t>
  </si>
  <si>
    <t>browncarrie@gmail.com</t>
  </si>
  <si>
    <t>Robertson-Clark</t>
  </si>
  <si>
    <t>edwardslawrence@gmail.com</t>
  </si>
  <si>
    <t>Trujillo, Palmer and Miller</t>
  </si>
  <si>
    <t>maria05@gmail.com</t>
  </si>
  <si>
    <t>kevin44@gmail.com</t>
  </si>
  <si>
    <t>Johnson, Lowe and Yu</t>
  </si>
  <si>
    <t>hilldeborah@gmail.com</t>
  </si>
  <si>
    <t>Wood-Lucas</t>
  </si>
  <si>
    <t>mcdonaldcolleen@yahoo.com</t>
  </si>
  <si>
    <t>Burke, Blackburn and Smith</t>
  </si>
  <si>
    <t>lopezmark@gmail.com</t>
  </si>
  <si>
    <t>Hodges-Norris</t>
  </si>
  <si>
    <t>matthew94@gmail.com</t>
  </si>
  <si>
    <t>Blair LLC</t>
  </si>
  <si>
    <t>margaret67@hotmail.com</t>
  </si>
  <si>
    <t>Baker, Pham and Duke</t>
  </si>
  <si>
    <t>williamscott@hotmail.com</t>
  </si>
  <si>
    <t>Craig, Jimenez and Reid</t>
  </si>
  <si>
    <t>carterbrian@yahoo.com</t>
  </si>
  <si>
    <t>jamie68@hotmail.com</t>
  </si>
  <si>
    <t>Mahoney-Costa</t>
  </si>
  <si>
    <t>halebrianna@gmail.com</t>
  </si>
  <si>
    <t>misty73@yahoo.com</t>
  </si>
  <si>
    <t>Mason, Klein and Burns</t>
  </si>
  <si>
    <t>lopezcindy@gmail.com</t>
  </si>
  <si>
    <t>Salas Ltd</t>
  </si>
  <si>
    <t>fitzgeraldkathryn@gmail.com</t>
  </si>
  <si>
    <t>Schaefer Group</t>
  </si>
  <si>
    <t>royryan@hotmail.com</t>
  </si>
  <si>
    <t>Sanchez-Vargas</t>
  </si>
  <si>
    <t>jonescarla@yahoo.com</t>
  </si>
  <si>
    <t>Combs-Morales</t>
  </si>
  <si>
    <t>thomasdavid@gmail.com</t>
  </si>
  <si>
    <t>Williams, Ross and Flowers</t>
  </si>
  <si>
    <t>maria71@yahoo.com</t>
  </si>
  <si>
    <t>nathanielvelez@gmail.com</t>
  </si>
  <si>
    <t>qwilliams@yahoo.com</t>
  </si>
  <si>
    <t>Gonzalez LLC</t>
  </si>
  <si>
    <t>andrew49@hotmail.com</t>
  </si>
  <si>
    <t>Huynh, Miller and Allen</t>
  </si>
  <si>
    <t>mark15@yahoo.com</t>
  </si>
  <si>
    <t>Yu, Baker and Bender</t>
  </si>
  <si>
    <t>sgreen@hotmail.com</t>
  </si>
  <si>
    <t>tim41@hotmail.com</t>
  </si>
  <si>
    <t>Perkins LLC</t>
  </si>
  <si>
    <t>robertbuchanan@hotmail.com</t>
  </si>
  <si>
    <t>Cruz, Henry and Underwood</t>
  </si>
  <si>
    <t>jeffrey52@gmail.com</t>
  </si>
  <si>
    <t>Hunter-Riggs</t>
  </si>
  <si>
    <t>iprice@hotmail.com</t>
  </si>
  <si>
    <t>Morgan-Robinson</t>
  </si>
  <si>
    <t>travis48@hotmail.com</t>
  </si>
  <si>
    <t>Joyce Group</t>
  </si>
  <si>
    <t>erika92@gmail.com</t>
  </si>
  <si>
    <t>Harris-Williams</t>
  </si>
  <si>
    <t>cody66@hotmail.com</t>
  </si>
  <si>
    <t>Mathis, Lane and Mitchell</t>
  </si>
  <si>
    <t>mariawhite@yahoo.com</t>
  </si>
  <si>
    <t>Whitehead Inc</t>
  </si>
  <si>
    <t>ylambert@gmail.com</t>
  </si>
  <si>
    <t>joseph05@hotmail.com</t>
  </si>
  <si>
    <t>Watkins, Gonzalez and Dalton</t>
  </si>
  <si>
    <t>johncastro@hotmail.com</t>
  </si>
  <si>
    <t>Gordon-Rodriguez</t>
  </si>
  <si>
    <t>hsanders@yahoo.com</t>
  </si>
  <si>
    <t>Rodriguez, Bird and Brewer</t>
  </si>
  <si>
    <t>jenniferwalker@hotmail.com</t>
  </si>
  <si>
    <t>Anthony and Sons</t>
  </si>
  <si>
    <t>htorres@hotmail.com</t>
  </si>
  <si>
    <t>Mcmahon Inc</t>
  </si>
  <si>
    <t>xgarcia@gmail.com</t>
  </si>
  <si>
    <t>Clark-Lopez</t>
  </si>
  <si>
    <t>mcleanmaria@hotmail.com</t>
  </si>
  <si>
    <t>Spencer and Sons</t>
  </si>
  <si>
    <t>hernandezbobby@hotmail.com</t>
  </si>
  <si>
    <t>smckenzie@yahoo.com</t>
  </si>
  <si>
    <t>Mitchell-Garcia</t>
  </si>
  <si>
    <t>patrick85@yahoo.com</t>
  </si>
  <si>
    <t>Mcbride-Luna</t>
  </si>
  <si>
    <t>ilarson@yahoo.com</t>
  </si>
  <si>
    <t>Ford-Stevens</t>
  </si>
  <si>
    <t>frydiane@gmail.com</t>
  </si>
  <si>
    <t>Murray PLC</t>
  </si>
  <si>
    <t>johnwilson@gmail.com</t>
  </si>
  <si>
    <t>Gibson, Hunt and Williams</t>
  </si>
  <si>
    <t>sawyerthomas@gmail.com</t>
  </si>
  <si>
    <t>Garcia-Rodriguez</t>
  </si>
  <si>
    <t>sarahhernandez@hotmail.com</t>
  </si>
  <si>
    <t>Acosta Group</t>
  </si>
  <si>
    <t>robertsemily@hotmail.com</t>
  </si>
  <si>
    <t>Le, Perry and Lee</t>
  </si>
  <si>
    <t>john52@hotmail.com</t>
  </si>
  <si>
    <t>Perkins-Hernandez</t>
  </si>
  <si>
    <t>qmills@gmail.com</t>
  </si>
  <si>
    <t>Miller, Collins and Vazquez</t>
  </si>
  <si>
    <t>nrodriguez@hotmail.com</t>
  </si>
  <si>
    <t>Jacobs and Sons</t>
  </si>
  <si>
    <t>wwagner@yahoo.com</t>
  </si>
  <si>
    <t>Jones, Horn and Walker</t>
  </si>
  <si>
    <t>udaniels@yahoo.com</t>
  </si>
  <si>
    <t>sharonmedina@hotmail.com</t>
  </si>
  <si>
    <t>lryan@gmail.com</t>
  </si>
  <si>
    <t>Ramirez-Jones</t>
  </si>
  <si>
    <t>karla01@gmail.com</t>
  </si>
  <si>
    <t>Moreno PLC</t>
  </si>
  <si>
    <t>rogerspeter@hotmail.com</t>
  </si>
  <si>
    <t>Richardson-Bailey</t>
  </si>
  <si>
    <t>markgibson@hotmail.com</t>
  </si>
  <si>
    <t>Mckenzie-Turner</t>
  </si>
  <si>
    <t>jeremy45@gmail.com</t>
  </si>
  <si>
    <t>Hutchinson LLC</t>
  </si>
  <si>
    <t>rivaselizabeth@hotmail.com</t>
  </si>
  <si>
    <t>Roach PLC</t>
  </si>
  <si>
    <t>rwarren@gmail.com</t>
  </si>
  <si>
    <t>Wood-Adams</t>
  </si>
  <si>
    <t>jleblanc@gmail.com</t>
  </si>
  <si>
    <t>Howe, Peters and Green</t>
  </si>
  <si>
    <t>karen43@hotmail.com</t>
  </si>
  <si>
    <t>Baker, Mitchell and Russell</t>
  </si>
  <si>
    <t>zharris@hotmail.com</t>
  </si>
  <si>
    <t>veronica03@yahoo.com</t>
  </si>
  <si>
    <t>davilakatelyn@gmail.com</t>
  </si>
  <si>
    <t>Estrada PLC</t>
  </si>
  <si>
    <t>seanwright@yahoo.com</t>
  </si>
  <si>
    <t>Santiago, Allison and Williamson</t>
  </si>
  <si>
    <t>johnboyd@gmail.com</t>
  </si>
  <si>
    <t>colebonnie@gmail.com</t>
  </si>
  <si>
    <t>Perkins-Johnson</t>
  </si>
  <si>
    <t>smithjessica@yahoo.com</t>
  </si>
  <si>
    <t>Norman, Bean and Page</t>
  </si>
  <si>
    <t>qdennis@yahoo.com</t>
  </si>
  <si>
    <t>Stanley, Bass and Graham</t>
  </si>
  <si>
    <t>elizabethdonovan@yahoo.com</t>
  </si>
  <si>
    <t>barnestodd@hotmail.com</t>
  </si>
  <si>
    <t>Henry-Jackson</t>
  </si>
  <si>
    <t>anthonyjonathan@hotmail.com</t>
  </si>
  <si>
    <t>Ross PLC</t>
  </si>
  <si>
    <t>aclements@gmail.com</t>
  </si>
  <si>
    <t>Bates-Perez</t>
  </si>
  <si>
    <t>tony34@hotmail.com</t>
  </si>
  <si>
    <t>Collins, Hendricks and Larsen</t>
  </si>
  <si>
    <t>aliciasutton@gmail.com</t>
  </si>
  <si>
    <t>ryanhayes@hotmail.com</t>
  </si>
  <si>
    <t>Simon, Edwards and Yoder</t>
  </si>
  <si>
    <t>cantrellbrooke@gmail.com</t>
  </si>
  <si>
    <t>Smith-Robinson</t>
  </si>
  <si>
    <t>evelynmatthews@hotmail.com</t>
  </si>
  <si>
    <t>Smith, Williams and Kennedy</t>
  </si>
  <si>
    <t>william26@yahoo.com</t>
  </si>
  <si>
    <t>Williams-Morris</t>
  </si>
  <si>
    <t>loriwall@yahoo.com</t>
  </si>
  <si>
    <t>Smith, Bell and Horton</t>
  </si>
  <si>
    <t>barberrobert@yahoo.com</t>
  </si>
  <si>
    <t>Joseph-Hernandez</t>
  </si>
  <si>
    <t>katherine42@yahoo.com</t>
  </si>
  <si>
    <t>Wilcox-Li</t>
  </si>
  <si>
    <t>donald41@gmail.com</t>
  </si>
  <si>
    <t>Sutton Group</t>
  </si>
  <si>
    <t>johncruz@hotmail.com</t>
  </si>
  <si>
    <t>Ortiz, Mitchell and Malone</t>
  </si>
  <si>
    <t>wellsrobin@gmail.com</t>
  </si>
  <si>
    <t>Levy, Nolan and Day</t>
  </si>
  <si>
    <t>gregory88@hotmail.com</t>
  </si>
  <si>
    <t>Ray, Hernandez and King</t>
  </si>
  <si>
    <t>yreed@yahoo.com</t>
  </si>
  <si>
    <t>awright@yahoo.com</t>
  </si>
  <si>
    <t>Thompson-Perry</t>
  </si>
  <si>
    <t>millerchristopher@yahoo.com</t>
  </si>
  <si>
    <t>Davis, Lucas and Snyder</t>
  </si>
  <si>
    <t>amy31@yahoo.com</t>
  </si>
  <si>
    <t>Mora Inc</t>
  </si>
  <si>
    <t>parkscandice@yahoo.com</t>
  </si>
  <si>
    <t>White, Terry and Campos</t>
  </si>
  <si>
    <t>dharris@gmail.com</t>
  </si>
  <si>
    <t>Bennett Ltd</t>
  </si>
  <si>
    <t>davisruth@hotmail.com</t>
  </si>
  <si>
    <t>Craig-Berger</t>
  </si>
  <si>
    <t>castrocameron@yahoo.com</t>
  </si>
  <si>
    <t>Mccall LLC</t>
  </si>
  <si>
    <t>sloanbrandy@hotmail.com</t>
  </si>
  <si>
    <t>Mata, Ellis and Mann</t>
  </si>
  <si>
    <t>johnsonjames@yahoo.com</t>
  </si>
  <si>
    <t>Martin, Grant and Burns</t>
  </si>
  <si>
    <t>anthony35@hotmail.com</t>
  </si>
  <si>
    <t>West, Lee and Harvey</t>
  </si>
  <si>
    <t>alexis10@yahoo.com</t>
  </si>
  <si>
    <t>Nichols, Lynch and Garrison</t>
  </si>
  <si>
    <t>rothmark@yahoo.com</t>
  </si>
  <si>
    <t>vickie18@yahoo.com</t>
  </si>
  <si>
    <t>Serrano LLC</t>
  </si>
  <si>
    <t>fhull@hotmail.com</t>
  </si>
  <si>
    <t>Taylor, Barajas and Duke</t>
  </si>
  <si>
    <t>jenniferashley@yahoo.com</t>
  </si>
  <si>
    <t>sheltonrose@yahoo.com</t>
  </si>
  <si>
    <t>Goodman-Davidson</t>
  </si>
  <si>
    <t>smccall@gmail.com</t>
  </si>
  <si>
    <t>Frost-Chen</t>
  </si>
  <si>
    <t>lisamorris@hotmail.com</t>
  </si>
  <si>
    <t>Clay-Alexander</t>
  </si>
  <si>
    <t>tbrown@gmail.com</t>
  </si>
  <si>
    <t>phillipssarah@gmail.com</t>
  </si>
  <si>
    <t>Moore-Porter</t>
  </si>
  <si>
    <t>annarichardson@hotmail.com</t>
  </si>
  <si>
    <t>Cardenas-Sosa</t>
  </si>
  <si>
    <t>trodriguez@hotmail.com</t>
  </si>
  <si>
    <t>mitchell90@gmail.com</t>
  </si>
  <si>
    <t>Jackson-Mccarthy</t>
  </si>
  <si>
    <t>carsonnatasha@hotmail.com</t>
  </si>
  <si>
    <t>Wall, Riddle and Browning</t>
  </si>
  <si>
    <t>ricetara@yahoo.com</t>
  </si>
  <si>
    <t>Aguilar and Sons</t>
  </si>
  <si>
    <t>Newton, Lopez and Williams</t>
  </si>
  <si>
    <t>gregory10@gmail.com</t>
  </si>
  <si>
    <t>Vargas, Stanton and Warner</t>
  </si>
  <si>
    <t>rojasrebecca@yahoo.com</t>
  </si>
  <si>
    <t>Cook-Reynolds</t>
  </si>
  <si>
    <t>wilsonmelissa@hotmail.com</t>
  </si>
  <si>
    <t>Riley LLC</t>
  </si>
  <si>
    <t>jgriffith@yahoo.com</t>
  </si>
  <si>
    <t>Ortega, King and Bailey</t>
  </si>
  <si>
    <t>campbellsarah@gmail.com</t>
  </si>
  <si>
    <t>Erickson Group</t>
  </si>
  <si>
    <t>monicawilliams@gmail.com</t>
  </si>
  <si>
    <t>Griffin, Brown and Nguyen</t>
  </si>
  <si>
    <t>nicholasquinn@gmail.com</t>
  </si>
  <si>
    <t>George-Cabrera</t>
  </si>
  <si>
    <t>austinrodney@gmail.com</t>
  </si>
  <si>
    <t>Barnes PLC</t>
  </si>
  <si>
    <t>qfisher@yahoo.com</t>
  </si>
  <si>
    <t>Pugh-Lyons</t>
  </si>
  <si>
    <t>fwalters@gmail.com</t>
  </si>
  <si>
    <t>Eaton-Wilson</t>
  </si>
  <si>
    <t>rjordan@hotmail.com</t>
  </si>
  <si>
    <t>York Group</t>
  </si>
  <si>
    <t>peggy60@hotmail.com</t>
  </si>
  <si>
    <t>Smith, Griffith and Meyers</t>
  </si>
  <si>
    <t>osbornkatherine@gmail.com</t>
  </si>
  <si>
    <t>Ramirez Inc</t>
  </si>
  <si>
    <t>darren08@hotmail.com</t>
  </si>
  <si>
    <t>Mendoza-Davis</t>
  </si>
  <si>
    <t>jamesnatasha@yahoo.com</t>
  </si>
  <si>
    <t>Tucker, Larsen and Haas</t>
  </si>
  <si>
    <t>sandra30@yahoo.com</t>
  </si>
  <si>
    <t>montgomeryjennifer@yahoo.com</t>
  </si>
  <si>
    <t>Leon-Mckenzie</t>
  </si>
  <si>
    <t>qmosley@gmail.com</t>
  </si>
  <si>
    <t>Johnson, Barnes and Sullivan</t>
  </si>
  <si>
    <t>testrada@gmail.com</t>
  </si>
  <si>
    <t>Shaw LLC</t>
  </si>
  <si>
    <t>bstokes@gmail.com</t>
  </si>
  <si>
    <t>Ballard-Diaz</t>
  </si>
  <si>
    <t>wrightalison@gmail.com</t>
  </si>
  <si>
    <t>Baxter, Bowman and Mcgee</t>
  </si>
  <si>
    <t>castroanthony@gmail.com</t>
  </si>
  <si>
    <t>Malone-Banks</t>
  </si>
  <si>
    <t>abailey@hotmail.com</t>
  </si>
  <si>
    <t>Russell-Fox</t>
  </si>
  <si>
    <t>harrisonwilliam@yahoo.com</t>
  </si>
  <si>
    <t>Bradley-Ross</t>
  </si>
  <si>
    <t>darrell61@yahoo.com</t>
  </si>
  <si>
    <t>Choi, Brady and White</t>
  </si>
  <si>
    <t>jamieanderson@yahoo.com</t>
  </si>
  <si>
    <t>christine46@gmail.com</t>
  </si>
  <si>
    <t>Hill, Wiggins and Summers</t>
  </si>
  <si>
    <t>brittanyperry@gmail.com</t>
  </si>
  <si>
    <t>Kelley Inc</t>
  </si>
  <si>
    <t>thomas19@yahoo.com</t>
  </si>
  <si>
    <t>Cunningham, Pearson and Adams</t>
  </si>
  <si>
    <t>kinganthony@gmail.com</t>
  </si>
  <si>
    <t>Thompson, Davis and Pearson</t>
  </si>
  <si>
    <t>vhurley@yahoo.com</t>
  </si>
  <si>
    <t>kathyshaw@yahoo.com</t>
  </si>
  <si>
    <t>Bailey Inc</t>
  </si>
  <si>
    <t>ramirezkeith@gmail.com</t>
  </si>
  <si>
    <t>Casey PLC</t>
  </si>
  <si>
    <t>ricardoball@gmail.com</t>
  </si>
  <si>
    <t>Collier LLC</t>
  </si>
  <si>
    <t>hendrickserin@hotmail.com</t>
  </si>
  <si>
    <t>gmoran@hotmail.com</t>
  </si>
  <si>
    <t>Gillespie-Carrillo</t>
  </si>
  <si>
    <t>williamsjoseph@yahoo.com</t>
  </si>
  <si>
    <t>Ashley-Hubbard</t>
  </si>
  <si>
    <t>rachelgeorge@hotmail.com</t>
  </si>
  <si>
    <t>heatherstanley@hotmail.com</t>
  </si>
  <si>
    <t>Olsen Ltd</t>
  </si>
  <si>
    <t>Campbell-Rodriguez</t>
  </si>
  <si>
    <t>wallacekaren@gmail.com</t>
  </si>
  <si>
    <t>Holt-Payne</t>
  </si>
  <si>
    <t>margaretbrown@yahoo.com</t>
  </si>
  <si>
    <t>Young-Davis</t>
  </si>
  <si>
    <t>williamsmelissa@yahoo.com</t>
  </si>
  <si>
    <t>Buchanan Ltd</t>
  </si>
  <si>
    <t>rebeccawoods@yahoo.com</t>
  </si>
  <si>
    <t>Smith-Poole</t>
  </si>
  <si>
    <t>christinecarson@yahoo.com</t>
  </si>
  <si>
    <t>Murray-Estes</t>
  </si>
  <si>
    <t>michael07@gmail.com</t>
  </si>
  <si>
    <t>Lopez, Anderson and Johnson</t>
  </si>
  <si>
    <t>antonio60@yahoo.com</t>
  </si>
  <si>
    <t>Maxwell, Davidson and Foster</t>
  </si>
  <si>
    <t>xtaylor@yahoo.com</t>
  </si>
  <si>
    <t>Hogan and Sons</t>
  </si>
  <si>
    <t>kathleensanchez@yahoo.com</t>
  </si>
  <si>
    <t>joycedavis@hotmail.com</t>
  </si>
  <si>
    <t>Johnson-Davis</t>
  </si>
  <si>
    <t>mark73@gmail.com</t>
  </si>
  <si>
    <t>Sharp, Williams and Stewart</t>
  </si>
  <si>
    <t>joannaholland@yahoo.com</t>
  </si>
  <si>
    <t>Patterson-Erickson</t>
  </si>
  <si>
    <t>shelby01@hotmail.com</t>
  </si>
  <si>
    <t>Bullock PLC</t>
  </si>
  <si>
    <t>conwaymichael@yahoo.com</t>
  </si>
  <si>
    <t>Scott-Benson</t>
  </si>
  <si>
    <t>chandlerstefanie@gmail.com</t>
  </si>
  <si>
    <t>Watson, Diaz and Green</t>
  </si>
  <si>
    <t>karenmendoza@gmail.com</t>
  </si>
  <si>
    <t>Johnson, White and Lopez</t>
  </si>
  <si>
    <t>loribradshaw@gmail.com</t>
  </si>
  <si>
    <t>Daugherty-Phillips</t>
  </si>
  <si>
    <t>kevinayala@yahoo.com</t>
  </si>
  <si>
    <t>Finley-Young</t>
  </si>
  <si>
    <t>dawn80@hotmail.com</t>
  </si>
  <si>
    <t>Smith-Day</t>
  </si>
  <si>
    <t>browndouglas@hotmail.com</t>
  </si>
  <si>
    <t>Griffith-Castaneda</t>
  </si>
  <si>
    <t>hsmith@hotmail.com</t>
  </si>
  <si>
    <t>tara64@yahoo.com</t>
  </si>
  <si>
    <t>ilopez@yahoo.com</t>
  </si>
  <si>
    <t>Nunez-Mack</t>
  </si>
  <si>
    <t>karen80@hotmail.com</t>
  </si>
  <si>
    <t>hvance@hotmail.com</t>
  </si>
  <si>
    <t>Blankenship Group</t>
  </si>
  <si>
    <t>monique45@hotmail.com</t>
  </si>
  <si>
    <t>dodsonbradley@yahoo.com</t>
  </si>
  <si>
    <t>jperez@yahoo.com</t>
  </si>
  <si>
    <t>White Inc</t>
  </si>
  <si>
    <t>ryan61@gmail.com</t>
  </si>
  <si>
    <t>Lam-Hobbs</t>
  </si>
  <si>
    <t>jscott@gmail.com</t>
  </si>
  <si>
    <t>Anderson-Abbott</t>
  </si>
  <si>
    <t>meganwest@hotmail.com</t>
  </si>
  <si>
    <t>Gould-Anderson</t>
  </si>
  <si>
    <t>kellystephen@gmail.com</t>
  </si>
  <si>
    <t>Jones-Garner</t>
  </si>
  <si>
    <t>dianahernandez@gmail.com</t>
  </si>
  <si>
    <t>Hartman, Lambert and Buchanan</t>
  </si>
  <si>
    <t>oatkinson@gmail.com</t>
  </si>
  <si>
    <t>Juarez, Richardson and Wood</t>
  </si>
  <si>
    <t>trichards@hotmail.com</t>
  </si>
  <si>
    <t>Parker Ltd</t>
  </si>
  <si>
    <t>ricepeter@yahoo.com</t>
  </si>
  <si>
    <t>King-Newton</t>
  </si>
  <si>
    <t>ribarra@yahoo.com</t>
  </si>
  <si>
    <t>Allen Ltd</t>
  </si>
  <si>
    <t>elizabethmiller@yahoo.com</t>
  </si>
  <si>
    <t>Jacobs-Martin</t>
  </si>
  <si>
    <t>dalton04@yahoo.com</t>
  </si>
  <si>
    <t>Potter and Sons</t>
  </si>
  <si>
    <t>wortiz@hotmail.com</t>
  </si>
  <si>
    <t>hhenson@yahoo.com</t>
  </si>
  <si>
    <t>Murphy, Brooks and Hamilton</t>
  </si>
  <si>
    <t>tylerjennifer@gmail.com</t>
  </si>
  <si>
    <t>melissaserrano@yahoo.com</t>
  </si>
  <si>
    <t>Lewis Ltd</t>
  </si>
  <si>
    <t>hopkinslucas@hotmail.com</t>
  </si>
  <si>
    <t>Rocha, Jones and Reid</t>
  </si>
  <si>
    <t>amber32@yahoo.com</t>
  </si>
  <si>
    <t>Jenkins, Frank and Giles</t>
  </si>
  <si>
    <t>allisoncollins@hotmail.com</t>
  </si>
  <si>
    <t>Allen PLC</t>
  </si>
  <si>
    <t>zwest@gmail.com</t>
  </si>
  <si>
    <t>Spencer, Cooper and Conrad</t>
  </si>
  <si>
    <t>pvang@yahoo.com</t>
  </si>
  <si>
    <t>Johnston-Gill</t>
  </si>
  <si>
    <t>brittanywilliams@gmail.com</t>
  </si>
  <si>
    <t>Lynch-Morton</t>
  </si>
  <si>
    <t>oho@gmail.com</t>
  </si>
  <si>
    <t>kschwartz@gmail.com</t>
  </si>
  <si>
    <t>Hayden and Sons</t>
  </si>
  <si>
    <t>maurice92@yahoo.com</t>
  </si>
  <si>
    <t>Watkins LLC</t>
  </si>
  <si>
    <t>smithshawn@hotmail.com</t>
  </si>
  <si>
    <t>elizabeth34@gmail.com</t>
  </si>
  <si>
    <t>Smith, Wall and Chen</t>
  </si>
  <si>
    <t>sarahwilliamson@hotmail.com</t>
  </si>
  <si>
    <t>Neal, Sherman and Nguyen</t>
  </si>
  <si>
    <t>fritzjon@hotmail.com</t>
  </si>
  <si>
    <t>Henry, Johnson and Carr</t>
  </si>
  <si>
    <t>nolanthomas@gmail.com</t>
  </si>
  <si>
    <t>Ross, Diaz and Vazquez</t>
  </si>
  <si>
    <t>garciatanya@gmail.com</t>
  </si>
  <si>
    <t>Davies-Brown</t>
  </si>
  <si>
    <t>lmiller@gmail.com</t>
  </si>
  <si>
    <t>Williams-Ramsey</t>
  </si>
  <si>
    <t>olivia08@hotmail.com</t>
  </si>
  <si>
    <t>Martinez, Bender and Rose</t>
  </si>
  <si>
    <t>crawfordralph@hotmail.com</t>
  </si>
  <si>
    <t>Diaz, Singh and Davis</t>
  </si>
  <si>
    <t>charleskaiser@hotmail.com</t>
  </si>
  <si>
    <t>Moran-Jimenez</t>
  </si>
  <si>
    <t>eric22@gmail.com</t>
  </si>
  <si>
    <t>Marshall-Martin</t>
  </si>
  <si>
    <t>armstrongalexandria@yahoo.com</t>
  </si>
  <si>
    <t>Hill-Ayala</t>
  </si>
  <si>
    <t>jasonjohnson@yahoo.com</t>
  </si>
  <si>
    <t>Khan, Gillespie and Russell</t>
  </si>
  <si>
    <t>connerbryan@yahoo.com</t>
  </si>
  <si>
    <t>mariamartinez@yahoo.com</t>
  </si>
  <si>
    <t>Johnson, Rodriguez and Shepherd</t>
  </si>
  <si>
    <t>lisasullivan@yahoo.com</t>
  </si>
  <si>
    <t>ssullivan@hotmail.com</t>
  </si>
  <si>
    <t>Roberts PLC</t>
  </si>
  <si>
    <t>lanejoseph@gmail.com</t>
  </si>
  <si>
    <t>West-Harris</t>
  </si>
  <si>
    <t>sylvia03@hotmail.com</t>
  </si>
  <si>
    <t>ojohnson@gmail.com</t>
  </si>
  <si>
    <t>daniel06@yahoo.com</t>
  </si>
  <si>
    <t>Norris, Edwards and Boone</t>
  </si>
  <si>
    <t>normanlove@yahoo.com</t>
  </si>
  <si>
    <t>Lewis and Sons</t>
  </si>
  <si>
    <t>ucole@yahoo.com</t>
  </si>
  <si>
    <t>Pruitt, Jenkins and Swanson</t>
  </si>
  <si>
    <t>ecardenas@yahoo.com</t>
  </si>
  <si>
    <t>donald29@hotmail.com</t>
  </si>
  <si>
    <t>Bass PLC</t>
  </si>
  <si>
    <t>geraldsmith@gmail.com</t>
  </si>
  <si>
    <t>Perkins-Smith</t>
  </si>
  <si>
    <t>barbara99@gmail.com</t>
  </si>
  <si>
    <t>Hines Ltd</t>
  </si>
  <si>
    <t>andersonalexander@gmail.com</t>
  </si>
  <si>
    <t>shaneneal@hotmail.com</t>
  </si>
  <si>
    <t>Marsh-Smith</t>
  </si>
  <si>
    <t>pfarley@yahoo.com</t>
  </si>
  <si>
    <t>Barnes-Gibson</t>
  </si>
  <si>
    <t>jenniferferguson@hotmail.com</t>
  </si>
  <si>
    <t>Jordan, Ramirez and Price</t>
  </si>
  <si>
    <t>joshuadavis@hotmail.com</t>
  </si>
  <si>
    <t>danielle11@gmail.com</t>
  </si>
  <si>
    <t>Chen Group</t>
  </si>
  <si>
    <t>michaelgonzalez@yahoo.com</t>
  </si>
  <si>
    <t>Simon-Butler</t>
  </si>
  <si>
    <t>patrickfrench@hotmail.com</t>
  </si>
  <si>
    <t>Lee, Berry and Flores</t>
  </si>
  <si>
    <t>megan75@gmail.com</t>
  </si>
  <si>
    <t>Juarez and Sons</t>
  </si>
  <si>
    <t>brian35@yahoo.com</t>
  </si>
  <si>
    <t>montgomerymatthew@gmail.com</t>
  </si>
  <si>
    <t>Cummings, Walker and Martin</t>
  </si>
  <si>
    <t>beckheather@gmail.com</t>
  </si>
  <si>
    <t>Thompson, Rivera and Reyes</t>
  </si>
  <si>
    <t>anne46@hotmail.com</t>
  </si>
  <si>
    <t>davidreyes@hotmail.com</t>
  </si>
  <si>
    <t>Kim PLC</t>
  </si>
  <si>
    <t>garzarussell@gmail.com</t>
  </si>
  <si>
    <t>Paul and Sons</t>
  </si>
  <si>
    <t>iwood@yahoo.com</t>
  </si>
  <si>
    <t>Wallace and Sons</t>
  </si>
  <si>
    <t>ucortez@gmail.com</t>
  </si>
  <si>
    <t>Price-Marshall</t>
  </si>
  <si>
    <t>jasmine64@gmail.com</t>
  </si>
  <si>
    <t>Cunningham-Monroe</t>
  </si>
  <si>
    <t>deborah60@gmail.com</t>
  </si>
  <si>
    <t>Baxter-Reid</t>
  </si>
  <si>
    <t>christopher63@yahoo.com</t>
  </si>
  <si>
    <t>Shaw, Daniels and Jones</t>
  </si>
  <si>
    <t>kellercurtis@gmail.com</t>
  </si>
  <si>
    <t>Nash, Stewart and Gross</t>
  </si>
  <si>
    <t>bwhitney@hotmail.com</t>
  </si>
  <si>
    <t>Gallegos, Cochran and Jones</t>
  </si>
  <si>
    <t>maryhanson@hotmail.com</t>
  </si>
  <si>
    <t>Campos, Randall and Bryant</t>
  </si>
  <si>
    <t>nrichmond@yahoo.com</t>
  </si>
  <si>
    <t>Pena, Hayden and Solis</t>
  </si>
  <si>
    <t>patricia99@gmail.com</t>
  </si>
  <si>
    <t>Jones-Thompson</t>
  </si>
  <si>
    <t>timothy47@hotmail.com</t>
  </si>
  <si>
    <t>Daugherty PLC</t>
  </si>
  <si>
    <t>littlekathy@yahoo.com</t>
  </si>
  <si>
    <t>Clark-Clark</t>
  </si>
  <si>
    <t>uaustin@gmail.com</t>
  </si>
  <si>
    <t>Lewis, Wilson and Morgan</t>
  </si>
  <si>
    <t>robert84@hotmail.com</t>
  </si>
  <si>
    <t>pgallagher@hotmail.com</t>
  </si>
  <si>
    <t>Villarreal-Burton</t>
  </si>
  <si>
    <t>friedmanjennifer@yahoo.com</t>
  </si>
  <si>
    <t>King, Johnson and Robinson</t>
  </si>
  <si>
    <t>garciaduane@hotmail.com</t>
  </si>
  <si>
    <t>rfoster@hotmail.com</t>
  </si>
  <si>
    <t>staceyduncan@yahoo.com</t>
  </si>
  <si>
    <t>Watson-Ryan</t>
  </si>
  <si>
    <t>fraziermichael@hotmail.com</t>
  </si>
  <si>
    <t>Calderon-Wallace</t>
  </si>
  <si>
    <t>millerbrandi@hotmail.com</t>
  </si>
  <si>
    <t>Kennedy-Valencia</t>
  </si>
  <si>
    <t>ramireztoni@hotmail.com</t>
  </si>
  <si>
    <t>crystal93@gmail.com</t>
  </si>
  <si>
    <t>Collier, Jensen and Williamson</t>
  </si>
  <si>
    <t>Santos, Fischer and Cordova</t>
  </si>
  <si>
    <t>brewerjanice@gmail.com</t>
  </si>
  <si>
    <t>Hansen, Bennett and Perez</t>
  </si>
  <si>
    <t>bfrazier@gmail.com</t>
  </si>
  <si>
    <t>Adams, Kelly and Ross</t>
  </si>
  <si>
    <t>unavarro@hotmail.com</t>
  </si>
  <si>
    <t>nmontoya@gmail.com</t>
  </si>
  <si>
    <t>Robinson-Waller</t>
  </si>
  <si>
    <t>briancampbell@hotmail.com</t>
  </si>
  <si>
    <t>Nelson Inc</t>
  </si>
  <si>
    <t>rachel53@gmail.com</t>
  </si>
  <si>
    <t>Scott-Richard</t>
  </si>
  <si>
    <t>cheryl98@hotmail.com</t>
  </si>
  <si>
    <t>Ford PLC</t>
  </si>
  <si>
    <t>dstephens@hotmail.com</t>
  </si>
  <si>
    <t>Vazquez, Wiley and Valenzuela</t>
  </si>
  <si>
    <t>esimpson@gmail.com</t>
  </si>
  <si>
    <t>Hopkins Inc</t>
  </si>
  <si>
    <t>kristen05@gmail.com</t>
  </si>
  <si>
    <t>lesparza@yahoo.com</t>
  </si>
  <si>
    <t>Pham-Montoya</t>
  </si>
  <si>
    <t>robin91@gmail.com</t>
  </si>
  <si>
    <t>Gilmore-Moore</t>
  </si>
  <si>
    <t>rebeccawyatt@gmail.com</t>
  </si>
  <si>
    <t>Beck-Riley</t>
  </si>
  <si>
    <t>turnerdavid@hotmail.com</t>
  </si>
  <si>
    <t>cbrown@yahoo.com</t>
  </si>
  <si>
    <t>Mcgrath, Garcia and Hicks</t>
  </si>
  <si>
    <t>sarahellis@yahoo.com</t>
  </si>
  <si>
    <t>Edwards PLC</t>
  </si>
  <si>
    <t>byrdrhonda@gmail.com</t>
  </si>
  <si>
    <t>Baker and Sons</t>
  </si>
  <si>
    <t>katie89@gmail.com</t>
  </si>
  <si>
    <t>Baker-Aguilar</t>
  </si>
  <si>
    <t>weaverkayla@yahoo.com</t>
  </si>
  <si>
    <t>Harris-Hunt</t>
  </si>
  <si>
    <t>connie05@hotmail.com</t>
  </si>
  <si>
    <t>Davis, Wood and Johnson</t>
  </si>
  <si>
    <t>abanks@yahoo.com</t>
  </si>
  <si>
    <t>Chen, Ward and Johnson</t>
  </si>
  <si>
    <t>abrady@hotmail.com</t>
  </si>
  <si>
    <t>Reed-Watkins</t>
  </si>
  <si>
    <t>ypayne@hotmail.com</t>
  </si>
  <si>
    <t>Page-Jackson</t>
  </si>
  <si>
    <t>xhoward@yahoo.com</t>
  </si>
  <si>
    <t>Lewis, Johnston and Brown</t>
  </si>
  <si>
    <t>clineandrea@gmail.com</t>
  </si>
  <si>
    <t>Harmon, Rush and Moreno</t>
  </si>
  <si>
    <t>mike88@gmail.com</t>
  </si>
  <si>
    <t>adam93@hotmail.com</t>
  </si>
  <si>
    <t>kim94@hotmail.com</t>
  </si>
  <si>
    <t>Garrett Inc</t>
  </si>
  <si>
    <t>robert04@yahoo.com</t>
  </si>
  <si>
    <t>Wilson-Richardson</t>
  </si>
  <si>
    <t>jenkinsvictor@yahoo.com</t>
  </si>
  <si>
    <t>Snow, Sanders and Alvarado</t>
  </si>
  <si>
    <t>ulee@yahoo.com</t>
  </si>
  <si>
    <t>Cox-Webb</t>
  </si>
  <si>
    <t>matthewwarren@hotmail.com</t>
  </si>
  <si>
    <t>Liu Group</t>
  </si>
  <si>
    <t>lawsonnathan@gmail.com</t>
  </si>
  <si>
    <t>Arnold, Gillespie and Watkins</t>
  </si>
  <si>
    <t>anthonymiller@gmail.com</t>
  </si>
  <si>
    <t>Suarez LLC</t>
  </si>
  <si>
    <t>stephenbrown@yahoo.com</t>
  </si>
  <si>
    <t>Jones-Thomas</t>
  </si>
  <si>
    <t>kimberlysalinas@gmail.com</t>
  </si>
  <si>
    <t>Collins, Fry and Davis</t>
  </si>
  <si>
    <t>andreaburke@yahoo.com</t>
  </si>
  <si>
    <t>Smith-Shaw</t>
  </si>
  <si>
    <t>gomezgabriela@gmail.com</t>
  </si>
  <si>
    <t>Armstrong-Williams</t>
  </si>
  <si>
    <t>michael00@gmail.com</t>
  </si>
  <si>
    <t>Rollins-Saunders</t>
  </si>
  <si>
    <t>karinaking@yahoo.com</t>
  </si>
  <si>
    <t>Jones, Flores and Farrell</t>
  </si>
  <si>
    <t>mreynolds@yahoo.com</t>
  </si>
  <si>
    <t>Robinson, Gallagher and Mcmahon</t>
  </si>
  <si>
    <t>janet36@gmail.com</t>
  </si>
  <si>
    <t>Mcneil, Hughes and Campbell</t>
  </si>
  <si>
    <t>donnalittle@hotmail.com</t>
  </si>
  <si>
    <t>Moore, Bryant and Butler</t>
  </si>
  <si>
    <t>ramosstacey@hotmail.com</t>
  </si>
  <si>
    <t>Kim-Wright</t>
  </si>
  <si>
    <t>wfox@gmail.com</t>
  </si>
  <si>
    <t>Gray, Nelson and Brewer</t>
  </si>
  <si>
    <t>bethgarcia@yahoo.com</t>
  </si>
  <si>
    <t>Long, Salinas and Johnson</t>
  </si>
  <si>
    <t>jhansen@yahoo.com</t>
  </si>
  <si>
    <t>Acosta LLC</t>
  </si>
  <si>
    <t>pcortez@gmail.com</t>
  </si>
  <si>
    <t>Fuentes-Williams</t>
  </si>
  <si>
    <t>torresdylan@hotmail.com</t>
  </si>
  <si>
    <t>Barry-Kennedy</t>
  </si>
  <si>
    <t>thomasruiz@yahoo.com</t>
  </si>
  <si>
    <t>Clark, Zavala and Newman</t>
  </si>
  <si>
    <t>lisa12@yahoo.com</t>
  </si>
  <si>
    <t>Ray Inc</t>
  </si>
  <si>
    <t>joseph35@hotmail.com</t>
  </si>
  <si>
    <t>Taylor, Robinson and Melendez</t>
  </si>
  <si>
    <t>tcox@yahoo.com</t>
  </si>
  <si>
    <t>Forbes Inc</t>
  </si>
  <si>
    <t>wbautista@yahoo.com</t>
  </si>
  <si>
    <t>kjones@gmail.com</t>
  </si>
  <si>
    <t>flewis@gmail.com</t>
  </si>
  <si>
    <t>Brooks-Johnson</t>
  </si>
  <si>
    <t>brian36@gmail.com</t>
  </si>
  <si>
    <t>Poole, Gonzales and Perry</t>
  </si>
  <si>
    <t>griffithwilliam@hotmail.com</t>
  </si>
  <si>
    <t>Wiley, Leblanc and Myers</t>
  </si>
  <si>
    <t>linda58@hotmail.com</t>
  </si>
  <si>
    <t>Chapman-Garrett</t>
  </si>
  <si>
    <t>vyates@hotmail.com</t>
  </si>
  <si>
    <t>Rodriguez-Rodriguez</t>
  </si>
  <si>
    <t>torreschristopher@yahoo.com</t>
  </si>
  <si>
    <t>daviskaren@hotmail.com</t>
  </si>
  <si>
    <t>Wilson-Porter</t>
  </si>
  <si>
    <t>jasminejones@yahoo.com</t>
  </si>
  <si>
    <t>Garrett-Watts</t>
  </si>
  <si>
    <t>brianmalone@hotmail.com</t>
  </si>
  <si>
    <t>Nunez, Carpenter and Thompson</t>
  </si>
  <si>
    <t>frankortiz@hotmail.com</t>
  </si>
  <si>
    <t>Gutierrez, Adkins and Wilson</t>
  </si>
  <si>
    <t>letina@yahoo.com</t>
  </si>
  <si>
    <t>Flores-Smith</t>
  </si>
  <si>
    <t>brittany45@yahoo.com</t>
  </si>
  <si>
    <t>Smith, Davis and Gould</t>
  </si>
  <si>
    <t>peter81@yahoo.com</t>
  </si>
  <si>
    <t>Gutierrez Ltd</t>
  </si>
  <si>
    <t>beth74@gmail.com</t>
  </si>
  <si>
    <t>Miller, Coleman and Owens</t>
  </si>
  <si>
    <t>joseph52@gmail.com</t>
  </si>
  <si>
    <t>James Inc</t>
  </si>
  <si>
    <t>bobjohnson@hotmail.com</t>
  </si>
  <si>
    <t>White-Nelson</t>
  </si>
  <si>
    <t>nhunt@yahoo.com</t>
  </si>
  <si>
    <t>Harvey-Huffman</t>
  </si>
  <si>
    <t>brendajohnson@yahoo.com</t>
  </si>
  <si>
    <t>Buckley-Page</t>
  </si>
  <si>
    <t>lunaandrew@yahoo.com</t>
  </si>
  <si>
    <t>qortiz@yahoo.com</t>
  </si>
  <si>
    <t>Walker-Douglas</t>
  </si>
  <si>
    <t>jwalker@hotmail.com</t>
  </si>
  <si>
    <t>Miller, Ross and Nguyen</t>
  </si>
  <si>
    <t>josephreyes@yahoo.com</t>
  </si>
  <si>
    <t>Luna-Thomas</t>
  </si>
  <si>
    <t>lambrebekah@yahoo.com</t>
  </si>
  <si>
    <t>Nielsen LLC</t>
  </si>
  <si>
    <t>brooke77@hotmail.com</t>
  </si>
  <si>
    <t>Frank, Donaldson and York</t>
  </si>
  <si>
    <t>mlee@yahoo.com</t>
  </si>
  <si>
    <t>timhammond@hotmail.com</t>
  </si>
  <si>
    <t>stevenadams@gmail.com</t>
  </si>
  <si>
    <t>Welch-Williams</t>
  </si>
  <si>
    <t>rgordon@hotmail.com</t>
  </si>
  <si>
    <t>Andrews LLC</t>
  </si>
  <si>
    <t>duanebartlett@hotmail.com</t>
  </si>
  <si>
    <t>Davis, Boyle and Sanders</t>
  </si>
  <si>
    <t>dakota38@hotmail.com</t>
  </si>
  <si>
    <t>Nelson and Sons</t>
  </si>
  <si>
    <t>wesley98@yahoo.com</t>
  </si>
  <si>
    <t>Mitchell, Moore and Dunn</t>
  </si>
  <si>
    <t>kristipayne@hotmail.com</t>
  </si>
  <si>
    <t>Ramos-Collins</t>
  </si>
  <si>
    <t>angelahall@gmail.com</t>
  </si>
  <si>
    <t>williamsalexandria@gmail.com</t>
  </si>
  <si>
    <t>Miller, Patterson and Key</t>
  </si>
  <si>
    <t>elliserin@gmail.com</t>
  </si>
  <si>
    <t>Brooks-Miller</t>
  </si>
  <si>
    <t>jacksonamanda@gmail.com</t>
  </si>
  <si>
    <t>Ellison LLC</t>
  </si>
  <si>
    <t>morgan34@gmail.com</t>
  </si>
  <si>
    <t>Bowers-Stevens</t>
  </si>
  <si>
    <t>gwendolyn38@hotmail.com</t>
  </si>
  <si>
    <t>Powell Ltd</t>
  </si>
  <si>
    <t>richardblake@yahoo.com</t>
  </si>
  <si>
    <t>Shelton LLC</t>
  </si>
  <si>
    <t>shirleymason@gmail.com</t>
  </si>
  <si>
    <t>Harrington, Taylor and Hester</t>
  </si>
  <si>
    <t>john26@yahoo.com</t>
  </si>
  <si>
    <t>Roman, Nicholson and Harrington</t>
  </si>
  <si>
    <t>vbutler@yahoo.com</t>
  </si>
  <si>
    <t>Williams, Hester and Trujillo</t>
  </si>
  <si>
    <t>isaiah36@hotmail.com</t>
  </si>
  <si>
    <t>Williams-Howard</t>
  </si>
  <si>
    <t>alexishill@hotmail.com</t>
  </si>
  <si>
    <t>Richardson-Goodman</t>
  </si>
  <si>
    <t>yruiz@hotmail.com</t>
  </si>
  <si>
    <t>samanthajackson@hotmail.com</t>
  </si>
  <si>
    <t>Kennedy-Garza</t>
  </si>
  <si>
    <t>danny80@yahoo.com</t>
  </si>
  <si>
    <t>Irwin, Simmons and Mayo</t>
  </si>
  <si>
    <t>rfisher@yahoo.com</t>
  </si>
  <si>
    <t>Moreno, Walker and Hardin</t>
  </si>
  <si>
    <t>kevinswanson@gmail.com</t>
  </si>
  <si>
    <t>Mann, Clark and Washington</t>
  </si>
  <si>
    <t>danielpatel@yahoo.com</t>
  </si>
  <si>
    <t>Schmidt-Johnson</t>
  </si>
  <si>
    <t>rogersgabriel@gmail.com</t>
  </si>
  <si>
    <t>Espinoza-Lopez</t>
  </si>
  <si>
    <t>kelly02@hotmail.com</t>
  </si>
  <si>
    <t>Andrews-Hall</t>
  </si>
  <si>
    <t>debra26@hotmail.com</t>
  </si>
  <si>
    <t>Perez-Owens</t>
  </si>
  <si>
    <t>leroyturner@gmail.com</t>
  </si>
  <si>
    <t>Richard Ltd</t>
  </si>
  <si>
    <t>nicholsdana@yahoo.com</t>
  </si>
  <si>
    <t>Escobar-Campbell</t>
  </si>
  <si>
    <t>jonathan83@yahoo.com</t>
  </si>
  <si>
    <t>Brown-Chavez</t>
  </si>
  <si>
    <t>ryanboyle@hotmail.com</t>
  </si>
  <si>
    <t>Khan-Harris</t>
  </si>
  <si>
    <t>cooperscott@hotmail.com</t>
  </si>
  <si>
    <t>Robertson, Mayo and Curry</t>
  </si>
  <si>
    <t>megan34@hotmail.com</t>
  </si>
  <si>
    <t>Collins, Walters and Kirby</t>
  </si>
  <si>
    <t>jacob20@gmail.com</t>
  </si>
  <si>
    <t>brian48@gmail.com</t>
  </si>
  <si>
    <t>Munoz-Jennings</t>
  </si>
  <si>
    <t>julia63@gmail.com</t>
  </si>
  <si>
    <t>Robertson, Butler and Vaughn</t>
  </si>
  <si>
    <t>teresacooke@gmail.com</t>
  </si>
  <si>
    <t>Brown, Dixon and Schneider</t>
  </si>
  <si>
    <t>laurenlynch@hotmail.com</t>
  </si>
  <si>
    <t>Castro-Cordova</t>
  </si>
  <si>
    <t>robert25@hotmail.com</t>
  </si>
  <si>
    <t>Webb-Rodriguez</t>
  </si>
  <si>
    <t>roberttaylor@gmail.com</t>
  </si>
  <si>
    <t>Frank-Jones</t>
  </si>
  <si>
    <t>heatherwilson@gmail.com</t>
  </si>
  <si>
    <t>Rodriguez, Paul and Cannon</t>
  </si>
  <si>
    <t>jkennedy@hotmail.com</t>
  </si>
  <si>
    <t>Landry, Brewer and Petty</t>
  </si>
  <si>
    <t>vazquezmatthew@gmail.com</t>
  </si>
  <si>
    <t>Nguyen, Harrison and Mcgrath</t>
  </si>
  <si>
    <t>jonesthomas@yahoo.com</t>
  </si>
  <si>
    <t>Macdonald Ltd</t>
  </si>
  <si>
    <t>michaelgarner@hotmail.com</t>
  </si>
  <si>
    <t>Wise-Silva</t>
  </si>
  <si>
    <t>lisawilliams@gmail.com</t>
  </si>
  <si>
    <t>Moreno-Anderson</t>
  </si>
  <si>
    <t>wsharp@yahoo.com</t>
  </si>
  <si>
    <t>danielellis@yahoo.com</t>
  </si>
  <si>
    <t>Fowler-Scott</t>
  </si>
  <si>
    <t>samantha02@gmail.com</t>
  </si>
  <si>
    <t>Duncan-Medina</t>
  </si>
  <si>
    <t>amandataylor@yahoo.com</t>
  </si>
  <si>
    <t>Warren Inc</t>
  </si>
  <si>
    <t>sdavidson@gmail.com</t>
  </si>
  <si>
    <t>Sharp, Doyle and Wilson</t>
  </si>
  <si>
    <t>simpsonelizabeth@hotmail.com</t>
  </si>
  <si>
    <t>Brady, Robinson and Sanders</t>
  </si>
  <si>
    <t>angela13@gmail.com</t>
  </si>
  <si>
    <t>Duarte, Hatfield and Moore</t>
  </si>
  <si>
    <t>currylisa@hotmail.com</t>
  </si>
  <si>
    <t>Acosta, Cook and Mitchell</t>
  </si>
  <si>
    <t>hperkins@yahoo.com</t>
  </si>
  <si>
    <t>Bush-Blanchard</t>
  </si>
  <si>
    <t>burkejose@gmail.com</t>
  </si>
  <si>
    <t>Klein Ltd</t>
  </si>
  <si>
    <t>pmcgrath@hotmail.com</t>
  </si>
  <si>
    <t>Boyd-Walsh</t>
  </si>
  <si>
    <t>mark23@hotmail.com</t>
  </si>
  <si>
    <t>Orr-Strickland</t>
  </si>
  <si>
    <t>cheryl24@gmail.com</t>
  </si>
  <si>
    <t>Barnett, Allen and Jackson</t>
  </si>
  <si>
    <t>joshuathompson@hotmail.com</t>
  </si>
  <si>
    <t>Santana Inc</t>
  </si>
  <si>
    <t>dawnfuller@yahoo.com</t>
  </si>
  <si>
    <t>Hunter-Martin</t>
  </si>
  <si>
    <t>weissmelissa@hotmail.com</t>
  </si>
  <si>
    <t>Moreno-Robinson</t>
  </si>
  <si>
    <t>gabriela10@hotmail.com</t>
  </si>
  <si>
    <t>Jackson, Mccoy and Moore</t>
  </si>
  <si>
    <t>ogoodwin@gmail.com</t>
  </si>
  <si>
    <t>Oconnell-Gates</t>
  </si>
  <si>
    <t>iboyd@gmail.com</t>
  </si>
  <si>
    <t>Flores, Bell and Chapman</t>
  </si>
  <si>
    <t>ryanhughes@hotmail.com</t>
  </si>
  <si>
    <t>Lewis-Allen</t>
  </si>
  <si>
    <t>brandonbaker@hotmail.com</t>
  </si>
  <si>
    <t>Robinson, Rodriguez and Cohen</t>
  </si>
  <si>
    <t>leekevin@gmail.com</t>
  </si>
  <si>
    <t>Mendoza-Love</t>
  </si>
  <si>
    <t>shinton@yahoo.com</t>
  </si>
  <si>
    <t>Gonzalez-Collier</t>
  </si>
  <si>
    <t>tuckervictoria@hotmail.com</t>
  </si>
  <si>
    <t>Richards, Rowe and Martinez</t>
  </si>
  <si>
    <t>stevenbryant@gmail.com</t>
  </si>
  <si>
    <t>Kaiser, Murphy and Weber</t>
  </si>
  <si>
    <t>zunigajeff@gmail.com</t>
  </si>
  <si>
    <t>Robles, Gutierrez and Price</t>
  </si>
  <si>
    <t>karenbush@gmail.com</t>
  </si>
  <si>
    <t>Edwards, Watson and Green</t>
  </si>
  <si>
    <t>ajenkins@hotmail.com</t>
  </si>
  <si>
    <t>Spencer, Cooper and Koch</t>
  </si>
  <si>
    <t>ecobb@hotmail.com</t>
  </si>
  <si>
    <t>Franco-Scott</t>
  </si>
  <si>
    <t>diane35@yahoo.com</t>
  </si>
  <si>
    <t>jason49@hotmail.com</t>
  </si>
  <si>
    <t>Bailey-Stevenson</t>
  </si>
  <si>
    <t>kelseygarcia@gmail.com</t>
  </si>
  <si>
    <t>Martinez-Humphrey</t>
  </si>
  <si>
    <t>millerrachel@hotmail.com</t>
  </si>
  <si>
    <t>Hobbs, Bryant and George</t>
  </si>
  <si>
    <t>carlosbridges@yahoo.com</t>
  </si>
  <si>
    <t>Braun Inc</t>
  </si>
  <si>
    <t>davidharris@hotmail.com</t>
  </si>
  <si>
    <t>brianprice@yahoo.com</t>
  </si>
  <si>
    <t>Henderson Inc</t>
  </si>
  <si>
    <t>fwilliams@yahoo.com</t>
  </si>
  <si>
    <t>Martin-Mitchell</t>
  </si>
  <si>
    <t>privera@hotmail.com</t>
  </si>
  <si>
    <t>Cannon, Pennington and Sanchez</t>
  </si>
  <si>
    <t>dmorton@hotmail.com</t>
  </si>
  <si>
    <t>Gibson, Hale and Lamb</t>
  </si>
  <si>
    <t>svincent@yahoo.com</t>
  </si>
  <si>
    <t>Woods Group</t>
  </si>
  <si>
    <t>mturner@gmail.com</t>
  </si>
  <si>
    <t>Haas-Williams</t>
  </si>
  <si>
    <t>kristineperez@hotmail.com</t>
  </si>
  <si>
    <t>matthew11@hotmail.com</t>
  </si>
  <si>
    <t>Ali, Harrison and Jenkins</t>
  </si>
  <si>
    <t>megan84@hotmail.com</t>
  </si>
  <si>
    <t>Cunningham, Camacho and Maldonado</t>
  </si>
  <si>
    <t>maryturner@gmail.com</t>
  </si>
  <si>
    <t>Garcia, Rodriguez and Garcia</t>
  </si>
  <si>
    <t>andrewrichards@gmail.com</t>
  </si>
  <si>
    <t>Dixon LLC</t>
  </si>
  <si>
    <t>mirandajones@hotmail.com</t>
  </si>
  <si>
    <t>Molina, Carr and Huang</t>
  </si>
  <si>
    <t>luke59@hotmail.com</t>
  </si>
  <si>
    <t>Martinez-Hodges</t>
  </si>
  <si>
    <t>vincentchristian@hotmail.com</t>
  </si>
  <si>
    <t>Robinson, Walker and Lopez</t>
  </si>
  <si>
    <t>wkeller@gmail.com</t>
  </si>
  <si>
    <t>Wilson, Luna and Lee</t>
  </si>
  <si>
    <t>crystal14@gmail.com</t>
  </si>
  <si>
    <t>Ferguson and Sons</t>
  </si>
  <si>
    <t>jeanne55@hotmail.com</t>
  </si>
  <si>
    <t>Holland Ltd</t>
  </si>
  <si>
    <t>randyferguson@yahoo.com</t>
  </si>
  <si>
    <t>Day-Cruz</t>
  </si>
  <si>
    <t>riverashelia@yahoo.com</t>
  </si>
  <si>
    <t>Flynn-Clay</t>
  </si>
  <si>
    <t>emilycox@hotmail.com</t>
  </si>
  <si>
    <t>Green, Moore and Barker</t>
  </si>
  <si>
    <t>sray@gmail.com</t>
  </si>
  <si>
    <t>Leach Group</t>
  </si>
  <si>
    <t>wanda65@yahoo.com</t>
  </si>
  <si>
    <t>Perry, Hughes and Patterson</t>
  </si>
  <si>
    <t>fullerpamela@hotmail.com</t>
  </si>
  <si>
    <t>Morse, Jackson and Collins</t>
  </si>
  <si>
    <t>stephaniegreen@yahoo.com</t>
  </si>
  <si>
    <t>Thompson, Mason and Griffin</t>
  </si>
  <si>
    <t>kelly30@gmail.com</t>
  </si>
  <si>
    <t>Williams, Parker and Craig</t>
  </si>
  <si>
    <t>cameronjenkins@yahoo.com</t>
  </si>
  <si>
    <t>Mcclure Inc</t>
  </si>
  <si>
    <t>dmccann@gmail.com</t>
  </si>
  <si>
    <t>Morrison, Taylor and Bennett</t>
  </si>
  <si>
    <t>mowens@gmail.com</t>
  </si>
  <si>
    <t>Fields, Cunningham and Crawford</t>
  </si>
  <si>
    <t>holdertrevor@hotmail.com</t>
  </si>
  <si>
    <t>Monroe-Thompson</t>
  </si>
  <si>
    <t>dean15@hotmail.com</t>
  </si>
  <si>
    <t>ofuller@yahoo.com</t>
  </si>
  <si>
    <t>Burch, Bryan and Williams</t>
  </si>
  <si>
    <t>amybanks@gmail.com</t>
  </si>
  <si>
    <t>Williams, Taylor and Stuart</t>
  </si>
  <si>
    <t>uwallace@gmail.com</t>
  </si>
  <si>
    <t>Bush-Donaldson</t>
  </si>
  <si>
    <t>rmorales@yahoo.com</t>
  </si>
  <si>
    <t>Huerta, Johnson and Nelson</t>
  </si>
  <si>
    <t>gibsonshelly@gmail.com</t>
  </si>
  <si>
    <t>Wright, Johnson and Foley</t>
  </si>
  <si>
    <t>andreamiller@yahoo.com</t>
  </si>
  <si>
    <t>Anderson-Spencer</t>
  </si>
  <si>
    <t>stephenjones@hotmail.com</t>
  </si>
  <si>
    <t>Evans, Collins and Hall</t>
  </si>
  <si>
    <t>garzadavid@yahoo.com</t>
  </si>
  <si>
    <t>Nguyen, Ruiz and Walker</t>
  </si>
  <si>
    <t>nsmith@yahoo.com</t>
  </si>
  <si>
    <t>Ellison-Lopez</t>
  </si>
  <si>
    <t>kevinmorris@hotmail.com</t>
  </si>
  <si>
    <t>Taylor, Martinez and Bryant</t>
  </si>
  <si>
    <t>watsonsteven@hotmail.com</t>
  </si>
  <si>
    <t>Nelson-Barnes</t>
  </si>
  <si>
    <t>yrogers@gmail.com</t>
  </si>
  <si>
    <t>Luna-Wood</t>
  </si>
  <si>
    <t>andrewsjeffrey@yahoo.com</t>
  </si>
  <si>
    <t>Morse, Peterson and Hester</t>
  </si>
  <si>
    <t>johnhoffman@hotmail.com</t>
  </si>
  <si>
    <t>juliajohnson@hotmail.com</t>
  </si>
  <si>
    <t>Williams-Mann</t>
  </si>
  <si>
    <t>scottchambers@hotmail.com</t>
  </si>
  <si>
    <t>House and Sons</t>
  </si>
  <si>
    <t>taylorandrew@yahoo.com</t>
  </si>
  <si>
    <t>Lewis-Booth</t>
  </si>
  <si>
    <t>lindsay76@gmail.com</t>
  </si>
  <si>
    <t>Thornton, Smith and Roach</t>
  </si>
  <si>
    <t>qlara@yahoo.com</t>
  </si>
  <si>
    <t>Park LLC</t>
  </si>
  <si>
    <t>mcconnellmichael@hotmail.com</t>
  </si>
  <si>
    <t>Brewer-Burke</t>
  </si>
  <si>
    <t>manuelwashington@yahoo.com</t>
  </si>
  <si>
    <t>Welch LLC</t>
  </si>
  <si>
    <t>camachoannette@hotmail.com</t>
  </si>
  <si>
    <t>Foster, Lopez and Jackson</t>
  </si>
  <si>
    <t>larsenlaura@yahoo.com</t>
  </si>
  <si>
    <t>Spence LLC</t>
  </si>
  <si>
    <t>joshua52@yahoo.com</t>
  </si>
  <si>
    <t>Holloway Inc</t>
  </si>
  <si>
    <t>scottmiller@yahoo.com</t>
  </si>
  <si>
    <t>Cooper, Curtis and Morrow</t>
  </si>
  <si>
    <t>nicole26@gmail.com</t>
  </si>
  <si>
    <t>Haynes and Sons</t>
  </si>
  <si>
    <t>rachel76@gmail.com</t>
  </si>
  <si>
    <t>Garza Ltd</t>
  </si>
  <si>
    <t>lucasbriggs@gmail.com</t>
  </si>
  <si>
    <t>Weeks-Rivera</t>
  </si>
  <si>
    <t>tiffany87@hotmail.com</t>
  </si>
  <si>
    <t>michaelsimpson@yahoo.com</t>
  </si>
  <si>
    <t>Jones-Hanson</t>
  </si>
  <si>
    <t>nicolelawson@hotmail.com</t>
  </si>
  <si>
    <t>Arnold, Taylor and Ramos</t>
  </si>
  <si>
    <t>faulknernina@yahoo.com</t>
  </si>
  <si>
    <t>Miller, Austin and Jacobson</t>
  </si>
  <si>
    <t>michael73@gmail.com</t>
  </si>
  <si>
    <t>Eaton, Valencia and Jones</t>
  </si>
  <si>
    <t>mathewscolleen@hotmail.com</t>
  </si>
  <si>
    <t>roymolly@hotmail.com</t>
  </si>
  <si>
    <t>Johnson, Shepherd and Harris</t>
  </si>
  <si>
    <t>marymathews@yahoo.com</t>
  </si>
  <si>
    <t>Berg, Haynes and Potts</t>
  </si>
  <si>
    <t>jacobsamber@gmail.com</t>
  </si>
  <si>
    <t>Peterson-Lopez</t>
  </si>
  <si>
    <t>john78@gmail.com</t>
  </si>
  <si>
    <t>Robinson-Hall</t>
  </si>
  <si>
    <t>kenneth21@yahoo.com</t>
  </si>
  <si>
    <t>Johnson-Sutton</t>
  </si>
  <si>
    <t>smithtroy@hotmail.com</t>
  </si>
  <si>
    <t>Wilson-Stevenson</t>
  </si>
  <si>
    <t>coreyhall@yahoo.com</t>
  </si>
  <si>
    <t>Moore-Ingram</t>
  </si>
  <si>
    <t>glee@yahoo.com</t>
  </si>
  <si>
    <t>Glass, Jimenez and Wagner</t>
  </si>
  <si>
    <t>smithdaniel@yahoo.com</t>
  </si>
  <si>
    <t>Rosales, Williams and Rivas</t>
  </si>
  <si>
    <t>aaronreynolds@yahoo.com</t>
  </si>
  <si>
    <t>Warner-Gibson</t>
  </si>
  <si>
    <t>rebeccawilliams@gmail.com</t>
  </si>
  <si>
    <t>Anderson-Freeman</t>
  </si>
  <si>
    <t>tina74@yahoo.com</t>
  </si>
  <si>
    <t>Flores-Young</t>
  </si>
  <si>
    <t>janderson@yahoo.com</t>
  </si>
  <si>
    <t>Moore Group</t>
  </si>
  <si>
    <t>ydiaz@gmail.com</t>
  </si>
  <si>
    <t>vernonpearson@gmail.com</t>
  </si>
  <si>
    <t>Braun-Sandoval</t>
  </si>
  <si>
    <t>pricejames@hotmail.com</t>
  </si>
  <si>
    <t>Hamilton, Smith and Fleming</t>
  </si>
  <si>
    <t>christina97@hotmail.com</t>
  </si>
  <si>
    <t>william53@gmail.com</t>
  </si>
  <si>
    <t>Duncan, Fowler and Cook</t>
  </si>
  <si>
    <t>jessica55@gmail.com</t>
  </si>
  <si>
    <t>Chambers, Nelson and Gutierrez</t>
  </si>
  <si>
    <t>malikwilliams@yahoo.com</t>
  </si>
  <si>
    <t>Webb-Ford</t>
  </si>
  <si>
    <t>melissa53@gmail.com</t>
  </si>
  <si>
    <t>Bailey-Johnson</t>
  </si>
  <si>
    <t>kelly39@yahoo.com</t>
  </si>
  <si>
    <t>Hart-Wolfe</t>
  </si>
  <si>
    <t>bwilliams@hotmail.com</t>
  </si>
  <si>
    <t>Clark Group</t>
  </si>
  <si>
    <t>tmcintyre@gmail.com</t>
  </si>
  <si>
    <t>Gates and Sons</t>
  </si>
  <si>
    <t>wareleah@gmail.com</t>
  </si>
  <si>
    <t>riverakyle@hotmail.com</t>
  </si>
  <si>
    <t>Smith, Everett and Spencer</t>
  </si>
  <si>
    <t>richardsims@yahoo.com</t>
  </si>
  <si>
    <t>anthony72@yahoo.com</t>
  </si>
  <si>
    <t>Brown-Beasley</t>
  </si>
  <si>
    <t>thomasthomas@hotmail.com</t>
  </si>
  <si>
    <t>Steele, Lee and Johnson</t>
  </si>
  <si>
    <t>staceygonzalez@yahoo.com</t>
  </si>
  <si>
    <t>Diaz, Cunningham and Yang</t>
  </si>
  <si>
    <t>moralesbrenda@yahoo.com</t>
  </si>
  <si>
    <t>Caldwell Inc</t>
  </si>
  <si>
    <t>stephanie43@gmail.com</t>
  </si>
  <si>
    <t>Smith, Patton and Price</t>
  </si>
  <si>
    <t>carrie57@hotmail.com</t>
  </si>
  <si>
    <t>Young, Willis and Johnson</t>
  </si>
  <si>
    <t>juan76@gmail.com</t>
  </si>
  <si>
    <t>bauersandra@hotmail.com</t>
  </si>
  <si>
    <t>maria15@gmail.com</t>
  </si>
  <si>
    <t>Murray Inc</t>
  </si>
  <si>
    <t>anthony68@gmail.com</t>
  </si>
  <si>
    <t>Garcia-Rivers</t>
  </si>
  <si>
    <t>bradley07@gmail.com</t>
  </si>
  <si>
    <t>Greer Inc</t>
  </si>
  <si>
    <t>ofarmer@gmail.com</t>
  </si>
  <si>
    <t>Melendez Ltd</t>
  </si>
  <si>
    <t>nicholasberry@yahoo.com</t>
  </si>
  <si>
    <t>bhorn@yahoo.com</t>
  </si>
  <si>
    <t>Brady and Sons</t>
  </si>
  <si>
    <t>hunter27@yahoo.com</t>
  </si>
  <si>
    <t>Wall-Little</t>
  </si>
  <si>
    <t>jenniferobrien@hotmail.com</t>
  </si>
  <si>
    <t>mcoleman@gmail.com</t>
  </si>
  <si>
    <t>obush@hotmail.com</t>
  </si>
  <si>
    <t>laura53@gmail.com</t>
  </si>
  <si>
    <t>Gonzalez-Sanchez</t>
  </si>
  <si>
    <t>jhughes@yahoo.com</t>
  </si>
  <si>
    <t>Lewis, Edwards and Williams</t>
  </si>
  <si>
    <t>marieoconnor@gmail.com</t>
  </si>
  <si>
    <t>Shaffer, Lee and Sparks</t>
  </si>
  <si>
    <t>joshua35@hotmail.com</t>
  </si>
  <si>
    <t>victoriakane@yahoo.com</t>
  </si>
  <si>
    <t>Lopez, Fisher and Kirk</t>
  </si>
  <si>
    <t>fitzgeraldmichelle@hotmail.com</t>
  </si>
  <si>
    <t>Mack PLC</t>
  </si>
  <si>
    <t>brewerrebekah@gmail.com</t>
  </si>
  <si>
    <t>Anderson-Hernandez</t>
  </si>
  <si>
    <t>christopherbuchanan@gmail.com</t>
  </si>
  <si>
    <t>Robinson-Collins</t>
  </si>
  <si>
    <t>angela75@yahoo.com</t>
  </si>
  <si>
    <t>White, Young and Ortega</t>
  </si>
  <si>
    <t>dmcpherson@gmail.com</t>
  </si>
  <si>
    <t>Jennings, Long and Turner</t>
  </si>
  <si>
    <t>kimberly57@hotmail.com</t>
  </si>
  <si>
    <t>Bradford, Rodriguez and Williams</t>
  </si>
  <si>
    <t>wdiaz@hotmail.com</t>
  </si>
  <si>
    <t>Lane, Taylor and Anderson</t>
  </si>
  <si>
    <t>porterruben@yahoo.com</t>
  </si>
  <si>
    <t>greenejames@hotmail.com</t>
  </si>
  <si>
    <t>Solomon-Nixon</t>
  </si>
  <si>
    <t>sandersedward@gmail.com</t>
  </si>
  <si>
    <t>Johnson-Taylor</t>
  </si>
  <si>
    <t>cristianwhite@gmail.com</t>
  </si>
  <si>
    <t>Griffin, Young and Andrade</t>
  </si>
  <si>
    <t>nashlee@yahoo.com</t>
  </si>
  <si>
    <t>Cobb-Austin</t>
  </si>
  <si>
    <t>ylee@yahoo.com</t>
  </si>
  <si>
    <t>Larson and Sons</t>
  </si>
  <si>
    <t>osanford@gmail.com</t>
  </si>
  <si>
    <t>Russo and Sons</t>
  </si>
  <si>
    <t>twoods@hotmail.com</t>
  </si>
  <si>
    <t>steve48@yahoo.com</t>
  </si>
  <si>
    <t>Murray-Davis</t>
  </si>
  <si>
    <t>anitafarmer@yahoo.com</t>
  </si>
  <si>
    <t>gmcdonald@gmail.com</t>
  </si>
  <si>
    <t>Gilbert-Smith</t>
  </si>
  <si>
    <t>ntorres@hotmail.com</t>
  </si>
  <si>
    <t>Hunt PLC</t>
  </si>
  <si>
    <t>lauracruz@hotmail.com</t>
  </si>
  <si>
    <t>Floyd Group</t>
  </si>
  <si>
    <t>joshua99@hotmail.com</t>
  </si>
  <si>
    <t>Flores-Perry</t>
  </si>
  <si>
    <t>patrick16@yahoo.com</t>
  </si>
  <si>
    <t>Jones-Peterson</t>
  </si>
  <si>
    <t>yduncan@yahoo.com</t>
  </si>
  <si>
    <t>Russell, Singh and Goodman</t>
  </si>
  <si>
    <t>thomasdaniel@hotmail.com</t>
  </si>
  <si>
    <t>Mccoy PLC</t>
  </si>
  <si>
    <t>andersondarryl@gmail.com</t>
  </si>
  <si>
    <t>Benitez LLC</t>
  </si>
  <si>
    <t>Pope LLC</t>
  </si>
  <si>
    <t>tmartinez@yahoo.com</t>
  </si>
  <si>
    <t>James, Ellison and Lee</t>
  </si>
  <si>
    <t>solsen@hotmail.com</t>
  </si>
  <si>
    <t>Brown, Bryant and Rivers</t>
  </si>
  <si>
    <t>tblackwell@yahoo.com</t>
  </si>
  <si>
    <t>Hawkins-Miller</t>
  </si>
  <si>
    <t>courtneytaylor@gmail.com</t>
  </si>
  <si>
    <t>Henderson and Sons</t>
  </si>
  <si>
    <t>jfreeman@gmail.com</t>
  </si>
  <si>
    <t>Wells Group</t>
  </si>
  <si>
    <t>mgutierrez@gmail.com</t>
  </si>
  <si>
    <t>Davis LLC</t>
  </si>
  <si>
    <t>pacejennifer@yahoo.com</t>
  </si>
  <si>
    <t>Thompson-Pittman</t>
  </si>
  <si>
    <t>klane@yahoo.com</t>
  </si>
  <si>
    <t>Gibson Inc</t>
  </si>
  <si>
    <t>petersonbrian@gmail.com</t>
  </si>
  <si>
    <t>Lawson-George</t>
  </si>
  <si>
    <t>christine62@yahoo.com</t>
  </si>
  <si>
    <t>Scott LLC</t>
  </si>
  <si>
    <t>ohunter@gmail.com</t>
  </si>
  <si>
    <t>Skinner Ltd</t>
  </si>
  <si>
    <t>margaret76@gmail.com</t>
  </si>
  <si>
    <t>gdominguez@yahoo.com</t>
  </si>
  <si>
    <t>Marshall, Young and Hudson</t>
  </si>
  <si>
    <t>holmesalexa@yahoo.com</t>
  </si>
  <si>
    <t>Meadows, Miller and Dyer</t>
  </si>
  <si>
    <t>deborah78@gmail.com</t>
  </si>
  <si>
    <t>Ross, Bennett and Walker</t>
  </si>
  <si>
    <t>poncelaura@yahoo.com</t>
  </si>
  <si>
    <t>Mitchell, Ramirez and Edwards</t>
  </si>
  <si>
    <t>alexanderwu@hotmail.com</t>
  </si>
  <si>
    <t>Mcgee-Coleman</t>
  </si>
  <si>
    <t>rodriguezandrew@hotmail.com</t>
  </si>
  <si>
    <t>Hall, Vaughn and Richard</t>
  </si>
  <si>
    <t>katherine81@hotmail.com</t>
  </si>
  <si>
    <t>bartonkathryn@gmail.com</t>
  </si>
  <si>
    <t>Bryant-Guerrero</t>
  </si>
  <si>
    <t>marilynyates@yahoo.com</t>
  </si>
  <si>
    <t>nlopez@gmail.com</t>
  </si>
  <si>
    <t>Pace-Pham</t>
  </si>
  <si>
    <t>kingannette@gmail.com</t>
  </si>
  <si>
    <t>Finley-Peterson</t>
  </si>
  <si>
    <t>kevin00@hotmail.com</t>
  </si>
  <si>
    <t>Pierce-Snyder</t>
  </si>
  <si>
    <t>michael93@gmail.com</t>
  </si>
  <si>
    <t>Roman, Ibarra and Shepherd</t>
  </si>
  <si>
    <t>danieljonathan@yahoo.com</t>
  </si>
  <si>
    <t>Hodges Group</t>
  </si>
  <si>
    <t>webbjoseph@hotmail.com</t>
  </si>
  <si>
    <t>Nolan-Knight</t>
  </si>
  <si>
    <t>kcannon@gmail.com</t>
  </si>
  <si>
    <t>Dawson LLC</t>
  </si>
  <si>
    <t>mlowe@hotmail.com</t>
  </si>
  <si>
    <t>Cooper Group</t>
  </si>
  <si>
    <t>rachel25@gmail.com</t>
  </si>
  <si>
    <t>Smith-Duncan</t>
  </si>
  <si>
    <t>williambaker@gmail.com</t>
  </si>
  <si>
    <t>Buchanan, Klein and Brown</t>
  </si>
  <si>
    <t>randrade@yahoo.com</t>
  </si>
  <si>
    <t>Flores-Parks</t>
  </si>
  <si>
    <t>kimberly89@yahoo.com</t>
  </si>
  <si>
    <t>Johnson, Smith and Berry</t>
  </si>
  <si>
    <t>michaelbecker@gmail.com</t>
  </si>
  <si>
    <t>Lee, Erickson and Wells</t>
  </si>
  <si>
    <t>shannon93@gmail.com</t>
  </si>
  <si>
    <t>colleen76@hotmail.com</t>
  </si>
  <si>
    <t>Mills, Mills and Miller</t>
  </si>
  <si>
    <t>vmarshall@hotmail.com</t>
  </si>
  <si>
    <t>Duran Inc</t>
  </si>
  <si>
    <t>jeffreyho@hotmail.com</t>
  </si>
  <si>
    <t>Spence-Brandt</t>
  </si>
  <si>
    <t>meganmiller@yahoo.com</t>
  </si>
  <si>
    <t>Martin, Hartman and Kelly</t>
  </si>
  <si>
    <t>qgreene@hotmail.com</t>
  </si>
  <si>
    <t>dboyd@hotmail.com</t>
  </si>
  <si>
    <t>ellisjustin@gmail.com</t>
  </si>
  <si>
    <t>Martin-Frost</t>
  </si>
  <si>
    <t>phenderson@gmail.com</t>
  </si>
  <si>
    <t>Smith-Williams</t>
  </si>
  <si>
    <t>stonemark@gmail.com</t>
  </si>
  <si>
    <t>Jones, Zimmerman and Holden</t>
  </si>
  <si>
    <t>wrightzachary@hotmail.com</t>
  </si>
  <si>
    <t>Webb, Smith and Taylor</t>
  </si>
  <si>
    <t>xshelton@hotmail.com</t>
  </si>
  <si>
    <t>Wilson-Daniels</t>
  </si>
  <si>
    <t>howardomar@yahoo.com</t>
  </si>
  <si>
    <t>trantami@yahoo.com</t>
  </si>
  <si>
    <t>Mcmahon-Coleman</t>
  </si>
  <si>
    <t>pvalentine@gmail.com</t>
  </si>
  <si>
    <t>Williams-Duke</t>
  </si>
  <si>
    <t>bradleymack@hotmail.com</t>
  </si>
  <si>
    <t>Elliott-Delgado</t>
  </si>
  <si>
    <t>whitejennifer@yahoo.com</t>
  </si>
  <si>
    <t>Mathis PLC</t>
  </si>
  <si>
    <t>bvalencia@hotmail.com</t>
  </si>
  <si>
    <t>qwilliams@gmail.com</t>
  </si>
  <si>
    <t>armstrongkathy@yahoo.com</t>
  </si>
  <si>
    <t>Cole Ltd</t>
  </si>
  <si>
    <t>jodom@hotmail.com</t>
  </si>
  <si>
    <t>Carrillo, Diaz and Johnson</t>
  </si>
  <si>
    <t>richardschaefer@hotmail.com</t>
  </si>
  <si>
    <t>kathyjames@hotmail.com</t>
  </si>
  <si>
    <t>Lane, Bass and Wilson</t>
  </si>
  <si>
    <t>stephanie64@gmail.com</t>
  </si>
  <si>
    <t>Wilson, Ross and York</t>
  </si>
  <si>
    <t>james80@gmail.com</t>
  </si>
  <si>
    <t>Reese, Figueroa and Brown</t>
  </si>
  <si>
    <t>robertmcgee@gmail.com</t>
  </si>
  <si>
    <t>Banks PLC</t>
  </si>
  <si>
    <t>christina95@yahoo.com</t>
  </si>
  <si>
    <t>Gray, Campbell and Bryant</t>
  </si>
  <si>
    <t>valerie57@hotmail.com</t>
  </si>
  <si>
    <t>Spencer, Sanchez and Johnson</t>
  </si>
  <si>
    <t>jomoore@hotmail.com</t>
  </si>
  <si>
    <t>Kaiser-Galloway</t>
  </si>
  <si>
    <t>fergusonjerome@yahoo.com</t>
  </si>
  <si>
    <t>Stone PLC</t>
  </si>
  <si>
    <t>daybrianna@gmail.com</t>
  </si>
  <si>
    <t>Campbell-Dennis</t>
  </si>
  <si>
    <t>fdunn@yahoo.com</t>
  </si>
  <si>
    <t>Bridges, Conner and Valdez</t>
  </si>
  <si>
    <t>pmedina@gmail.com</t>
  </si>
  <si>
    <t>Crosby, Frederick and Holt</t>
  </si>
  <si>
    <t>sandra17@hotmail.com</t>
  </si>
  <si>
    <t>Cline Group</t>
  </si>
  <si>
    <t>natasha51@gmail.com</t>
  </si>
  <si>
    <t>fallen@yahoo.com</t>
  </si>
  <si>
    <t>Crawford-Ayala</t>
  </si>
  <si>
    <t>crobles@yahoo.com</t>
  </si>
  <si>
    <t>Frye-Gallegos</t>
  </si>
  <si>
    <t>susanfranklin@gmail.com</t>
  </si>
  <si>
    <t>Wallace-Evans</t>
  </si>
  <si>
    <t>erica18@gmail.com</t>
  </si>
  <si>
    <t>Odonnell, Sanders and Vang</t>
  </si>
  <si>
    <t>michaelmorris@gmail.com</t>
  </si>
  <si>
    <t>Brown-Compton</t>
  </si>
  <si>
    <t>mary05@gmail.com</t>
  </si>
  <si>
    <t>Mills Ltd</t>
  </si>
  <si>
    <t>dadams@hotmail.com</t>
  </si>
  <si>
    <t>butlerfelicia@yahoo.com</t>
  </si>
  <si>
    <t>Wright, Stanley and Mccarty</t>
  </si>
  <si>
    <t>sjohnson@hotmail.com</t>
  </si>
  <si>
    <t>Parsons and Sons</t>
  </si>
  <si>
    <t>alexandrajohnson@yahoo.com</t>
  </si>
  <si>
    <t>Crane-Gonzalez</t>
  </si>
  <si>
    <t>diazmelinda@gmail.com</t>
  </si>
  <si>
    <t>kevin07@gmail.com</t>
  </si>
  <si>
    <t>Ellis, Wagner and Schaefer</t>
  </si>
  <si>
    <t>guzmanmarissa@yahoo.com</t>
  </si>
  <si>
    <t>Harper, Olson and Mckinney</t>
  </si>
  <si>
    <t>zdecker@gmail.com</t>
  </si>
  <si>
    <t>Ward-Andrade</t>
  </si>
  <si>
    <t>bushkayla@gmail.com</t>
  </si>
  <si>
    <t>Lowe-Johnson</t>
  </si>
  <si>
    <t>fowlerleonard@gmail.com</t>
  </si>
  <si>
    <t>Waters and Sons</t>
  </si>
  <si>
    <t>william10@hotmail.com</t>
  </si>
  <si>
    <t>hopkinslawrence@yahoo.com</t>
  </si>
  <si>
    <t>Fields-Harris</t>
  </si>
  <si>
    <t>samuel88@gmail.com</t>
  </si>
  <si>
    <t>Cruz PLC</t>
  </si>
  <si>
    <t>brandonmartin@gmail.com</t>
  </si>
  <si>
    <t>barbarachapman@gmail.com</t>
  </si>
  <si>
    <t>Fuentes, Austin and Smith</t>
  </si>
  <si>
    <t>rubioadam@gmail.com</t>
  </si>
  <si>
    <t>coledavid@hotmail.com</t>
  </si>
  <si>
    <t>Livingston, Cruz and Alexander</t>
  </si>
  <si>
    <t>qwhite@gmail.com</t>
  </si>
  <si>
    <t>Fisher-Chen</t>
  </si>
  <si>
    <t>raymond53@yahoo.com</t>
  </si>
  <si>
    <t>Reese, Juarez and Simmons</t>
  </si>
  <si>
    <t>randypittman@gmail.com</t>
  </si>
  <si>
    <t>Spencer-Martinez</t>
  </si>
  <si>
    <t>zmccall@hotmail.com</t>
  </si>
  <si>
    <t>Perez-Huff</t>
  </si>
  <si>
    <t>travisfoster@yahoo.com</t>
  </si>
  <si>
    <t>Wright, Davis and Whitney</t>
  </si>
  <si>
    <t>jonathan81@gmail.com</t>
  </si>
  <si>
    <t>Hoffman, Fowler and Christian</t>
  </si>
  <si>
    <t>miguel26@gmail.com</t>
  </si>
  <si>
    <t>Parrish-Manning</t>
  </si>
  <si>
    <t>figueroamichael@hotmail.com</t>
  </si>
  <si>
    <t>Meyers-Thomas</t>
  </si>
  <si>
    <t>jasmine37@gmail.com</t>
  </si>
  <si>
    <t>adriangilbert@hotmail.com</t>
  </si>
  <si>
    <t>Erickson-Ray</t>
  </si>
  <si>
    <t>peterwilson@gmail.com</t>
  </si>
  <si>
    <t>Romero, Clark and Wilson</t>
  </si>
  <si>
    <t>sclark@hotmail.com</t>
  </si>
  <si>
    <t>Johnson-Gardner</t>
  </si>
  <si>
    <t>omar49@gmail.com</t>
  </si>
  <si>
    <t>Nicholson-Williams</t>
  </si>
  <si>
    <t>cjensen@hotmail.com</t>
  </si>
  <si>
    <t>Potter-Johnson</t>
  </si>
  <si>
    <t>lisaharris@hotmail.com</t>
  </si>
  <si>
    <t>Lozano-Walsh</t>
  </si>
  <si>
    <t>tylermeadows@gmail.com</t>
  </si>
  <si>
    <t>Meyer Inc</t>
  </si>
  <si>
    <t>randy62@gmail.com</t>
  </si>
  <si>
    <t>wwashington@hotmail.com</t>
  </si>
  <si>
    <t>Castro PLC</t>
  </si>
  <si>
    <t>Community pharmacist</t>
  </si>
  <si>
    <t>nscott@gmail.com</t>
  </si>
  <si>
    <t>Evans-Coleman</t>
  </si>
  <si>
    <t>thompsonshannon@hotmail.com</t>
  </si>
  <si>
    <t>Ross, Johnson and Wright</t>
  </si>
  <si>
    <t>marcussanchez@yahoo.com</t>
  </si>
  <si>
    <t>Fox PLC</t>
  </si>
  <si>
    <t>wjohnson@hotmail.com</t>
  </si>
  <si>
    <t>Burnett-Johnson</t>
  </si>
  <si>
    <t>mbird@hotmail.com</t>
  </si>
  <si>
    <t>Guerrero, Mckee and Copeland</t>
  </si>
  <si>
    <t>tonylowery@yahoo.com</t>
  </si>
  <si>
    <t>George-Frederick</t>
  </si>
  <si>
    <t>jeanne70@yahoo.com</t>
  </si>
  <si>
    <t>Yates-Garrett</t>
  </si>
  <si>
    <t>kurtmunoz@gmail.com</t>
  </si>
  <si>
    <t>Willis, Jones and Rodriguez</t>
  </si>
  <si>
    <t>weberwhitney@yahoo.com</t>
  </si>
  <si>
    <t>Carrillo PLC</t>
  </si>
  <si>
    <t>mitchelltammy@gmail.com</t>
  </si>
  <si>
    <t>Perez Group</t>
  </si>
  <si>
    <t>jasminewade@gmail.com</t>
  </si>
  <si>
    <t>Tucker PLC</t>
  </si>
  <si>
    <t>geraldsteele@hotmail.com</t>
  </si>
  <si>
    <t>edwardmitchell@hotmail.com</t>
  </si>
  <si>
    <t>Bryant Ltd</t>
  </si>
  <si>
    <t>penny53@hotmail.com</t>
  </si>
  <si>
    <t>Bell-Benton</t>
  </si>
  <si>
    <t>slambert@yahoo.com</t>
  </si>
  <si>
    <t>Gonzalez, Robertson and Mclaughlin</t>
  </si>
  <si>
    <t>erikahoffman@hotmail.com</t>
  </si>
  <si>
    <t>Cannon-Mooney</t>
  </si>
  <si>
    <t>cynthiabaldwin@hotmail.com</t>
  </si>
  <si>
    <t>Velez PLC</t>
  </si>
  <si>
    <t>davisseth@yahoo.com</t>
  </si>
  <si>
    <t>Roman Ltd</t>
  </si>
  <si>
    <t>tchoi@hotmail.com</t>
  </si>
  <si>
    <t>Mays-Collins</t>
  </si>
  <si>
    <t>william68@hotmail.com</t>
  </si>
  <si>
    <t>Johnson, Smith and Torres</t>
  </si>
  <si>
    <t>troy42@gmail.com</t>
  </si>
  <si>
    <t>Johnson, Powell and Orr</t>
  </si>
  <si>
    <t>crosschad@hotmail.com</t>
  </si>
  <si>
    <t>phillipjones@hotmail.com</t>
  </si>
  <si>
    <t>Gutierrez and Sons</t>
  </si>
  <si>
    <t>marthapage@gmail.com</t>
  </si>
  <si>
    <t>Schmitt LLC</t>
  </si>
  <si>
    <t>kstrong@gmail.com</t>
  </si>
  <si>
    <t>Curry-Perez</t>
  </si>
  <si>
    <t>lynchryan@yahoo.com</t>
  </si>
  <si>
    <t>Day Group</t>
  </si>
  <si>
    <t>jcameron@gmail.com</t>
  </si>
  <si>
    <t>Hall, Mann and Gomez</t>
  </si>
  <si>
    <t>martinolivia@yahoo.com</t>
  </si>
  <si>
    <t>Miller, Fernandez and Flores</t>
  </si>
  <si>
    <t>fholmes@yahoo.com</t>
  </si>
  <si>
    <t>Shaffer, Robertson and Johns</t>
  </si>
  <si>
    <t>zschneider@hotmail.com</t>
  </si>
  <si>
    <t>Wilkins-Gray</t>
  </si>
  <si>
    <t>obass@gmail.com</t>
  </si>
  <si>
    <t>Walker, Conway and Webster</t>
  </si>
  <si>
    <t>ryancunningham@gmail.com</t>
  </si>
  <si>
    <t>Kirk, Lyons and Mcclure</t>
  </si>
  <si>
    <t>lmcdaniel@gmail.com</t>
  </si>
  <si>
    <t>Hart, Kim and Deleon</t>
  </si>
  <si>
    <t>ipaul@hotmail.com</t>
  </si>
  <si>
    <t>Lowe, Scott and Ryan</t>
  </si>
  <si>
    <t>lindawalsh@yahoo.com</t>
  </si>
  <si>
    <t>Branch-Roman</t>
  </si>
  <si>
    <t>jason99@gmail.com</t>
  </si>
  <si>
    <t>robert25@gmail.com</t>
  </si>
  <si>
    <t>larrybrown@hotmail.com</t>
  </si>
  <si>
    <t>Hall Inc</t>
  </si>
  <si>
    <t>samantha37@hotmail.com</t>
  </si>
  <si>
    <t>Alvarado LLC</t>
  </si>
  <si>
    <t>amyspence@hotmail.com</t>
  </si>
  <si>
    <t>Vaughan Inc</t>
  </si>
  <si>
    <t>collinsmatthew@hotmail.com</t>
  </si>
  <si>
    <t>Vazquez, Schneider and Smith</t>
  </si>
  <si>
    <t>bchavez@yahoo.com</t>
  </si>
  <si>
    <t>Gutierrez, Davidson and Lee</t>
  </si>
  <si>
    <t>clineteresa@yahoo.com</t>
  </si>
  <si>
    <t>Smith Ltd</t>
  </si>
  <si>
    <t>jbell@hotmail.com</t>
  </si>
  <si>
    <t>Allen-Edwards</t>
  </si>
  <si>
    <t>rebeccasteele@yahoo.com</t>
  </si>
  <si>
    <t>Cole, Bonilla and Turner</t>
  </si>
  <si>
    <t>austin41@gmail.com</t>
  </si>
  <si>
    <t>Mcguire-Rosales</t>
  </si>
  <si>
    <t>christian62@gmail.com</t>
  </si>
  <si>
    <t>Clark, Nelson and Guerra</t>
  </si>
  <si>
    <t>schmittsteven@hotmail.com</t>
  </si>
  <si>
    <t>Simpson, Williams and Allen</t>
  </si>
  <si>
    <t>elizabethnelson@hotmail.com</t>
  </si>
  <si>
    <t>Carroll, Chavez and Padilla</t>
  </si>
  <si>
    <t>kschroeder@yahoo.com</t>
  </si>
  <si>
    <t>Pennington-Ramsey</t>
  </si>
  <si>
    <t>cookraymond@gmail.com</t>
  </si>
  <si>
    <t>Mayer LLC</t>
  </si>
  <si>
    <t>lpatterson@gmail.com</t>
  </si>
  <si>
    <t>Long Inc</t>
  </si>
  <si>
    <t>valdeznathan@hotmail.com</t>
  </si>
  <si>
    <t>Allen, Williamson and Massey</t>
  </si>
  <si>
    <t>tmiller@gmail.com</t>
  </si>
  <si>
    <t>Lopez, Ramirez and Graham</t>
  </si>
  <si>
    <t>christophervance@yahoo.com</t>
  </si>
  <si>
    <t>becky18@gmail.com</t>
  </si>
  <si>
    <t>Phillips, Anderson and Jensen</t>
  </si>
  <si>
    <t>martinezandrew@hotmail.com</t>
  </si>
  <si>
    <t>Bruce, Wilkerson and Grimes</t>
  </si>
  <si>
    <t>frances97@yahoo.com</t>
  </si>
  <si>
    <t>Baldwin, Campbell and Vance</t>
  </si>
  <si>
    <t>ychavez@gmail.com</t>
  </si>
  <si>
    <t>xconrad@hotmail.com</t>
  </si>
  <si>
    <t>Lewis-Bullock</t>
  </si>
  <si>
    <t>penningtonlaura@yahoo.com</t>
  </si>
  <si>
    <t>Fitzpatrick-Beasley</t>
  </si>
  <si>
    <t>silvamelissa@hotmail.com</t>
  </si>
  <si>
    <t>Scott-Hernandez</t>
  </si>
  <si>
    <t>hannahfoster@hotmail.com</t>
  </si>
  <si>
    <t>Hampton, Harrison and Jones</t>
  </si>
  <si>
    <t>dunnbrianna@gmail.com</t>
  </si>
  <si>
    <t>Clark, Brooks and Bridges</t>
  </si>
  <si>
    <t>david54@hotmail.com</t>
  </si>
  <si>
    <t>Thomas, Sharp and Harper</t>
  </si>
  <si>
    <t>jthompson@yahoo.com</t>
  </si>
  <si>
    <t>Baird, Jackson and Long</t>
  </si>
  <si>
    <t>aaron44@hotmail.com</t>
  </si>
  <si>
    <t>Odom Inc</t>
  </si>
  <si>
    <t>blankenshiptyler@yahoo.com</t>
  </si>
  <si>
    <t>Sanchez, Garza and Trevino</t>
  </si>
  <si>
    <t>colliershannon@yahoo.com</t>
  </si>
  <si>
    <t>Ramirez Ltd</t>
  </si>
  <si>
    <t>antonio07@gmail.com</t>
  </si>
  <si>
    <t>Smith, Landry and Edwards</t>
  </si>
  <si>
    <t>christopherbryant@gmail.com</t>
  </si>
  <si>
    <t>jrobinson@hotmail.com</t>
  </si>
  <si>
    <t>Allen-Acevedo</t>
  </si>
  <si>
    <t>timothyhernandez@hotmail.com</t>
  </si>
  <si>
    <t>ewhite@hotmail.com</t>
  </si>
  <si>
    <t>White PLC</t>
  </si>
  <si>
    <t>christophernelson@gmail.com</t>
  </si>
  <si>
    <t>Hernandez, Rice and Roberts</t>
  </si>
  <si>
    <t>douglashouston@gmail.com</t>
  </si>
  <si>
    <t>Campos-Robbins</t>
  </si>
  <si>
    <t>fclark@gmail.com</t>
  </si>
  <si>
    <t>chandlertyler@hotmail.com</t>
  </si>
  <si>
    <t>Scott, Lopez and Zhang</t>
  </si>
  <si>
    <t>kimberly53@hotmail.com</t>
  </si>
  <si>
    <t>Stevens Inc</t>
  </si>
  <si>
    <t>levyshaun@gmail.com</t>
  </si>
  <si>
    <t>maldonadoeric@gmail.com</t>
  </si>
  <si>
    <t>Pratt, Perkins and Gordon</t>
  </si>
  <si>
    <t>kristin74@yahoo.com</t>
  </si>
  <si>
    <t>jessica24@hotmail.com</t>
  </si>
  <si>
    <t>Strickland, Schneider and Zamora</t>
  </si>
  <si>
    <t>anthony54@yahoo.com</t>
  </si>
  <si>
    <t>Manning and Sons</t>
  </si>
  <si>
    <t>ramirezmelissa@gmail.com</t>
  </si>
  <si>
    <t>Hawkins Inc</t>
  </si>
  <si>
    <t>rodriguezeugene@gmail.com</t>
  </si>
  <si>
    <t>Huffman LLC</t>
  </si>
  <si>
    <t>wilsonkayla@gmail.com</t>
  </si>
  <si>
    <t>Baker Ltd</t>
  </si>
  <si>
    <t>lisa90@hotmail.com</t>
  </si>
  <si>
    <t>Wong Group</t>
  </si>
  <si>
    <t>jennifer19@gmail.com</t>
  </si>
  <si>
    <t>Thomas, Vincent and Hopkins</t>
  </si>
  <si>
    <t>wendy70@hotmail.com</t>
  </si>
  <si>
    <t>anthony34@hotmail.com</t>
  </si>
  <si>
    <t>Palmer, Dickerson and Jordan</t>
  </si>
  <si>
    <t>woodwardsara@hotmail.com</t>
  </si>
  <si>
    <t>Benson Group</t>
  </si>
  <si>
    <t>wellsdaniel@yahoo.com</t>
  </si>
  <si>
    <t>Davidson-Richards</t>
  </si>
  <si>
    <t>jonwilliams@hotmail.com</t>
  </si>
  <si>
    <t>Yang-Green</t>
  </si>
  <si>
    <t>arthur84@yahoo.com</t>
  </si>
  <si>
    <t>Stevens-Ross</t>
  </si>
  <si>
    <t>danielmendoza@gmail.com</t>
  </si>
  <si>
    <t>josephkline@hotmail.com</t>
  </si>
  <si>
    <t>Hernandez-Buchanan</t>
  </si>
  <si>
    <t>keithowens@gmail.com</t>
  </si>
  <si>
    <t>Lee-Sanchez</t>
  </si>
  <si>
    <t>pward@yahoo.com</t>
  </si>
  <si>
    <t>andrewbrown@gmail.com</t>
  </si>
  <si>
    <t>Owens-Thomas</t>
  </si>
  <si>
    <t>uperez@gmail.com</t>
  </si>
  <si>
    <t>Dunn LLC</t>
  </si>
  <si>
    <t>adamsscott@hotmail.com</t>
  </si>
  <si>
    <t>murraynancy@hotmail.com</t>
  </si>
  <si>
    <t>Pace and Sons</t>
  </si>
  <si>
    <t>veronica06@gmail.com</t>
  </si>
  <si>
    <t>Payne and Sons</t>
  </si>
  <si>
    <t>leekelly@yahoo.com</t>
  </si>
  <si>
    <t>Reese and Sons</t>
  </si>
  <si>
    <t>carpenteramanda@yahoo.com</t>
  </si>
  <si>
    <t>Turner-Hill</t>
  </si>
  <si>
    <t>patriciajohnson@hotmail.com</t>
  </si>
  <si>
    <t>Villarreal, Mclean and Weeks</t>
  </si>
  <si>
    <t>brian29@gmail.com</t>
  </si>
  <si>
    <t>Robinson LLC</t>
  </si>
  <si>
    <t>mharvey@yahoo.com</t>
  </si>
  <si>
    <t>Higgins-Jennings</t>
  </si>
  <si>
    <t>kevincasey@yahoo.com</t>
  </si>
  <si>
    <t>Solomon, Martin and Rivera</t>
  </si>
  <si>
    <t>jonsolomon@gmail.com</t>
  </si>
  <si>
    <t>Harrison, Thornton and Burns</t>
  </si>
  <si>
    <t>xmcpherson@gmail.com</t>
  </si>
  <si>
    <t>Carey, Montes and Francis</t>
  </si>
  <si>
    <t>xsmith@gmail.com</t>
  </si>
  <si>
    <t>Valencia, Cook and Miller</t>
  </si>
  <si>
    <t>jprince@yahoo.com</t>
  </si>
  <si>
    <t>rhiggins@gmail.com</t>
  </si>
  <si>
    <t>Logan Ltd</t>
  </si>
  <si>
    <t>avelez@hotmail.com</t>
  </si>
  <si>
    <t>Leach-Trujillo</t>
  </si>
  <si>
    <t>mterry@gmail.com</t>
  </si>
  <si>
    <t>West Ltd</t>
  </si>
  <si>
    <t>mindyibarra@hotmail.com</t>
  </si>
  <si>
    <t>Morales PLC</t>
  </si>
  <si>
    <t>hilljacob@hotmail.com</t>
  </si>
  <si>
    <t>Bentley-Rice</t>
  </si>
  <si>
    <t>hevans@yahoo.com</t>
  </si>
  <si>
    <t>Jordan, Copeland and Black</t>
  </si>
  <si>
    <t>bradymarissa@hotmail.com</t>
  </si>
  <si>
    <t>Berg Inc</t>
  </si>
  <si>
    <t>cookkaren@gmail.com</t>
  </si>
  <si>
    <t>Edwards, Scott and Hodges</t>
  </si>
  <si>
    <t>catherinemartin@hotmail.com</t>
  </si>
  <si>
    <t>Carr-Sanders</t>
  </si>
  <si>
    <t>murphykatherine@yahoo.com</t>
  </si>
  <si>
    <t>George, Davis and Ingram</t>
  </si>
  <si>
    <t>sbolton@yahoo.com</t>
  </si>
  <si>
    <t>Roach-Evans</t>
  </si>
  <si>
    <t>lunastanley@gmail.com</t>
  </si>
  <si>
    <t>Casey and Sons</t>
  </si>
  <si>
    <t>david64@yahoo.com</t>
  </si>
  <si>
    <t>Cooper, Myers and Mendez</t>
  </si>
  <si>
    <t>kennethray@hotmail.com</t>
  </si>
  <si>
    <t>Fernandez Inc</t>
  </si>
  <si>
    <t>gilbertmark@hotmail.com</t>
  </si>
  <si>
    <t>spage@hotmail.com</t>
  </si>
  <si>
    <t>Allen-Simon</t>
  </si>
  <si>
    <t>deannafranklin@yahoo.com</t>
  </si>
  <si>
    <t>richardsullivan@gmail.com</t>
  </si>
  <si>
    <t>Patrick PLC</t>
  </si>
  <si>
    <t>smcdonald@gmail.com</t>
  </si>
  <si>
    <t>Ford-Carter</t>
  </si>
  <si>
    <t>bmeyer@hotmail.com</t>
  </si>
  <si>
    <t>Ewing, Taylor and Daniels</t>
  </si>
  <si>
    <t>conleyjoshua@hotmail.com</t>
  </si>
  <si>
    <t>Moore PLC</t>
  </si>
  <si>
    <t>amann@yahoo.com</t>
  </si>
  <si>
    <t>Cooper-Marsh</t>
  </si>
  <si>
    <t>christopherscott@gmail.com</t>
  </si>
  <si>
    <t>Miller-Davis</t>
  </si>
  <si>
    <t>krausesophia@yahoo.com</t>
  </si>
  <si>
    <t>heatherblankenship@yahoo.com</t>
  </si>
  <si>
    <t>Aguilar, Rivas and Alexander</t>
  </si>
  <si>
    <t>chasejames@hotmail.com</t>
  </si>
  <si>
    <t>Gonzalez, Torres and Briggs</t>
  </si>
  <si>
    <t>mjackson@yahoo.com</t>
  </si>
  <si>
    <t>Manning Inc</t>
  </si>
  <si>
    <t>debrablack@gmail.com</t>
  </si>
  <si>
    <t>Arnold-Snyder</t>
  </si>
  <si>
    <t>juliesalazar@yahoo.com</t>
  </si>
  <si>
    <t>Adams, Flores and Sims</t>
  </si>
  <si>
    <t>milestheresa@hotmail.com</t>
  </si>
  <si>
    <t>Diaz, Wilkerson and Mckee</t>
  </si>
  <si>
    <t>angelica26@gmail.com</t>
  </si>
  <si>
    <t>Baker, Barnett and Lamb</t>
  </si>
  <si>
    <t>seanjames@yahoo.com</t>
  </si>
  <si>
    <t>Mckinney, Sawyer and Williams</t>
  </si>
  <si>
    <t>smithelizabeth@gmail.com</t>
  </si>
  <si>
    <t>Brown-Benson</t>
  </si>
  <si>
    <t>victoria88@yahoo.com</t>
  </si>
  <si>
    <t>Christensen-Hansen</t>
  </si>
  <si>
    <t>maryhardin@gmail.com</t>
  </si>
  <si>
    <t>Flowers-Lewis</t>
  </si>
  <si>
    <t>toddlowe@yahoo.com</t>
  </si>
  <si>
    <t>Fisher, Jones and White</t>
  </si>
  <si>
    <t>lhernandez@hotmail.com</t>
  </si>
  <si>
    <t>Fitzgerald, Parker and Ponce</t>
  </si>
  <si>
    <t>lisa81@hotmail.com</t>
  </si>
  <si>
    <t>htyler@yahoo.com</t>
  </si>
  <si>
    <t>Grant-Graham</t>
  </si>
  <si>
    <t>qhamilton@hotmail.com</t>
  </si>
  <si>
    <t>Walton-Davis</t>
  </si>
  <si>
    <t>anne74@yahoo.com</t>
  </si>
  <si>
    <t>Fisher, Williams and Dunn</t>
  </si>
  <si>
    <t>frenchrichard@yahoo.com</t>
  </si>
  <si>
    <t>Ward Inc</t>
  </si>
  <si>
    <t>hmarquez@gmail.com</t>
  </si>
  <si>
    <t>Vasquez-Cruz</t>
  </si>
  <si>
    <t>jonesdouglas@gmail.com</t>
  </si>
  <si>
    <t>Hendrix-Shaffer</t>
  </si>
  <si>
    <t>sheriperry@gmail.com</t>
  </si>
  <si>
    <t>cynthiahendrix@hotmail.com</t>
  </si>
  <si>
    <t>Fitzpatrick, Fischer and Martinez</t>
  </si>
  <si>
    <t>brianrowland@gmail.com</t>
  </si>
  <si>
    <t>Reed, Short and Pena</t>
  </si>
  <si>
    <t>michaelcollins@yahoo.com</t>
  </si>
  <si>
    <t>warekathy@hotmail.com</t>
  </si>
  <si>
    <t>Green and Sons</t>
  </si>
  <si>
    <t>irandall@gmail.com</t>
  </si>
  <si>
    <t>Edwards-Jones</t>
  </si>
  <si>
    <t>kristopher14@yahoo.com</t>
  </si>
  <si>
    <t>Johnson-Ortega</t>
  </si>
  <si>
    <t>traceycampbell@hotmail.com</t>
  </si>
  <si>
    <t>Johnson, Fernandez and Barrett</t>
  </si>
  <si>
    <t>eugene94@yahoo.com</t>
  </si>
  <si>
    <t>Lam, Guzman and Newman</t>
  </si>
  <si>
    <t>perezaaron@yahoo.com</t>
  </si>
  <si>
    <t>Cooke Inc</t>
  </si>
  <si>
    <t>wallaceemily@gmail.com</t>
  </si>
  <si>
    <t>Sullivan-Daniels</t>
  </si>
  <si>
    <t>oscar00@gmail.com</t>
  </si>
  <si>
    <t>Wade, Rodgers and Cook</t>
  </si>
  <si>
    <t>omoon@hotmail.com</t>
  </si>
  <si>
    <t>Rowland, Mcdonald and Brown</t>
  </si>
  <si>
    <t>david29@gmail.com</t>
  </si>
  <si>
    <t>Turner-Williams</t>
  </si>
  <si>
    <t>arodriguez@hotmail.com</t>
  </si>
  <si>
    <t>Miller, Mathis and Walker</t>
  </si>
  <si>
    <t>leachjessica@gmail.com</t>
  </si>
  <si>
    <t>Simmons-Bond</t>
  </si>
  <si>
    <t>doliver@hotmail.com</t>
  </si>
  <si>
    <t>Cruz Group</t>
  </si>
  <si>
    <t>eric80@gmail.com</t>
  </si>
  <si>
    <t>Nelson, Davidson and Bell</t>
  </si>
  <si>
    <t>amandamartinez@gmail.com</t>
  </si>
  <si>
    <t>Hale-Willis</t>
  </si>
  <si>
    <t>tcabrera@yahoo.com</t>
  </si>
  <si>
    <t>Diaz, Davis and Smith</t>
  </si>
  <si>
    <t>meyersapril@hotmail.com</t>
  </si>
  <si>
    <t>Huang Group</t>
  </si>
  <si>
    <t>briannabush@yahoo.com</t>
  </si>
  <si>
    <t>Graham-Morales</t>
  </si>
  <si>
    <t>erin39@yahoo.com</t>
  </si>
  <si>
    <t>Ross Group</t>
  </si>
  <si>
    <t>matthewmatthews@gmail.com</t>
  </si>
  <si>
    <t>Everett-Benjamin</t>
  </si>
  <si>
    <t>hansoncharles@hotmail.com</t>
  </si>
  <si>
    <t>Soto PLC</t>
  </si>
  <si>
    <t>misty72@hotmail.com</t>
  </si>
  <si>
    <t>Johnson-Mooney</t>
  </si>
  <si>
    <t>mdavis@yahoo.com</t>
  </si>
  <si>
    <t>Castro-Bailey</t>
  </si>
  <si>
    <t>radams@hotmail.com</t>
  </si>
  <si>
    <t>qfowler@gmail.com</t>
  </si>
  <si>
    <t>Lee, Walker and Miller</t>
  </si>
  <si>
    <t>smithemily@yahoo.com</t>
  </si>
  <si>
    <t>Murphy-Morris</t>
  </si>
  <si>
    <t>zcastillo@hotmail.com</t>
  </si>
  <si>
    <t>Hardy PLC</t>
  </si>
  <si>
    <t>vhernandez@hotmail.com</t>
  </si>
  <si>
    <t>Bryant-Abbott</t>
  </si>
  <si>
    <t>rojasashley@gmail.com</t>
  </si>
  <si>
    <t>Boyd, Reid and Nichols</t>
  </si>
  <si>
    <t>joneschristina@gmail.com</t>
  </si>
  <si>
    <t>Preston and Sons</t>
  </si>
  <si>
    <t>riveramatthew@yahoo.com</t>
  </si>
  <si>
    <t>Jones-Johnson</t>
  </si>
  <si>
    <t>michaelsingh@yahoo.com</t>
  </si>
  <si>
    <t>Salas-Diaz</t>
  </si>
  <si>
    <t>rperez@hotmail.com</t>
  </si>
  <si>
    <t>Carter-Burgess</t>
  </si>
  <si>
    <t>taylormark@hotmail.com</t>
  </si>
  <si>
    <t>Stein-Cortez</t>
  </si>
  <si>
    <t>johnathanharris@hotmail.com</t>
  </si>
  <si>
    <t>Moody Inc</t>
  </si>
  <si>
    <t>eharrison@gmail.com</t>
  </si>
  <si>
    <t>Sparks-Rivera</t>
  </si>
  <si>
    <t>hancockkelly@gmail.com</t>
  </si>
  <si>
    <t>Franco, Fletcher and Krause</t>
  </si>
  <si>
    <t>harrisonnicole@yahoo.com</t>
  </si>
  <si>
    <t>Gardner-Boone</t>
  </si>
  <si>
    <t>hcummings@hotmail.com</t>
  </si>
  <si>
    <t>Montgomery-Thompson</t>
  </si>
  <si>
    <t>afigueroa@gmail.com</t>
  </si>
  <si>
    <t>Kelley LLC</t>
  </si>
  <si>
    <t>robertmeyer@yahoo.com</t>
  </si>
  <si>
    <t>Moses-Simon</t>
  </si>
  <si>
    <t>michaelallen@hotmail.com</t>
  </si>
  <si>
    <t>jacob02@yahoo.com</t>
  </si>
  <si>
    <t>Guzman, Drake and Potter</t>
  </si>
  <si>
    <t>stephenmorales@hotmail.com</t>
  </si>
  <si>
    <t>garygarcia@yahoo.com</t>
  </si>
  <si>
    <t>Harris, Carlson and Patterson</t>
  </si>
  <si>
    <t>smanning@yahoo.com</t>
  </si>
  <si>
    <t>Howard-Hill</t>
  </si>
  <si>
    <t>ruben08@yahoo.com</t>
  </si>
  <si>
    <t>Ross, Carpenter and Weber</t>
  </si>
  <si>
    <t>rcardenas@yahoo.com</t>
  </si>
  <si>
    <t>Jimenez, Byrd and Hayes</t>
  </si>
  <si>
    <t>vmitchell@hotmail.com</t>
  </si>
  <si>
    <t>Bradford-Baxter</t>
  </si>
  <si>
    <t>jason42@gmail.com</t>
  </si>
  <si>
    <t>Young, Rodriguez and Bowen</t>
  </si>
  <si>
    <t>monica66@gmail.com</t>
  </si>
  <si>
    <t>Sanchez-Rodgers</t>
  </si>
  <si>
    <t>maryjones@yahoo.com</t>
  </si>
  <si>
    <t>Wells-Wagner</t>
  </si>
  <si>
    <t>robertsmichael@gmail.com</t>
  </si>
  <si>
    <t>Hood Group</t>
  </si>
  <si>
    <t>langkimberly@yahoo.com</t>
  </si>
  <si>
    <t>Edwards and Sons</t>
  </si>
  <si>
    <t>smithashley@yahoo.com</t>
  </si>
  <si>
    <t>Stewart-Rose</t>
  </si>
  <si>
    <t>hwhite@yahoo.com</t>
  </si>
  <si>
    <t>Delgado, Carr and Butler</t>
  </si>
  <si>
    <t>sally04@yahoo.com</t>
  </si>
  <si>
    <t>Taylor, Wilson and White</t>
  </si>
  <si>
    <t>kimarmstrong@yahoo.com</t>
  </si>
  <si>
    <t>Harris Ltd</t>
  </si>
  <si>
    <t>ashleymorgan@hotmail.com</t>
  </si>
  <si>
    <t>Mayer-Harris</t>
  </si>
  <si>
    <t>tinasullivan@hotmail.com</t>
  </si>
  <si>
    <t>Kidd Inc</t>
  </si>
  <si>
    <t>piercemarc@hotmail.com</t>
  </si>
  <si>
    <t>david30@yahoo.com</t>
  </si>
  <si>
    <t>Moore, Skinner and Travis</t>
  </si>
  <si>
    <t>harrisjennifer@gmail.com</t>
  </si>
  <si>
    <t>nicholsnicole@yahoo.com</t>
  </si>
  <si>
    <t>davidwolfe@hotmail.com</t>
  </si>
  <si>
    <t>bevans@yahoo.com</t>
  </si>
  <si>
    <t>Hayes, Huffman and Rose</t>
  </si>
  <si>
    <t>victoria01@yahoo.com</t>
  </si>
  <si>
    <t>Alvarado, Moore and White</t>
  </si>
  <si>
    <t>goodmanjustin@yahoo.com</t>
  </si>
  <si>
    <t>Cordova and Sons</t>
  </si>
  <si>
    <t>angelapetersen@hotmail.com</t>
  </si>
  <si>
    <t>diamond57@hotmail.com</t>
  </si>
  <si>
    <t>Bridges-Johnson</t>
  </si>
  <si>
    <t>angela47@yahoo.com</t>
  </si>
  <si>
    <t>Dawson, Pruitt and Johnson</t>
  </si>
  <si>
    <t>qcopeland@hotmail.com</t>
  </si>
  <si>
    <t>Gibson and Sons</t>
  </si>
  <si>
    <t>carolynfletcher@yahoo.com</t>
  </si>
  <si>
    <t>Reeves-Brown</t>
  </si>
  <si>
    <t>georgecole@hotmail.com</t>
  </si>
  <si>
    <t>Willis LLC</t>
  </si>
  <si>
    <t>dsilva@gmail.com</t>
  </si>
  <si>
    <t>Martin-Smith</t>
  </si>
  <si>
    <t>zramos@yahoo.com</t>
  </si>
  <si>
    <t>Holden-Holmes</t>
  </si>
  <si>
    <t>mitchelltiffany@gmail.com</t>
  </si>
  <si>
    <t>Silva, Villanueva and Baker</t>
  </si>
  <si>
    <t>gwells@gmail.com</t>
  </si>
  <si>
    <t>Pitts, Weber and Cole</t>
  </si>
  <si>
    <t>patrick58@hotmail.com</t>
  </si>
  <si>
    <t>Williams, Castillo and Williams</t>
  </si>
  <si>
    <t>washingtonmary@yahoo.com</t>
  </si>
  <si>
    <t>Moore-Morton</t>
  </si>
  <si>
    <t>gregorycharles@hotmail.com</t>
  </si>
  <si>
    <t>Holmes, Evans and Woods</t>
  </si>
  <si>
    <t>adamsemily@gmail.com</t>
  </si>
  <si>
    <t>randallkari@yahoo.com</t>
  </si>
  <si>
    <t>Gay, Hayes and Hall</t>
  </si>
  <si>
    <t>diazjanet@hotmail.com</t>
  </si>
  <si>
    <t>Hughes, Nelson and Vazquez</t>
  </si>
  <si>
    <t>elizabeth72@yahoo.com</t>
  </si>
  <si>
    <t>Carter, Santos and Cox</t>
  </si>
  <si>
    <t>bwallace@gmail.com</t>
  </si>
  <si>
    <t>llittle@gmail.com</t>
  </si>
  <si>
    <t>Hobbs, Wiley and Valenzuela</t>
  </si>
  <si>
    <t>davidsolomon@yahoo.com</t>
  </si>
  <si>
    <t>Torres-Richardson</t>
  </si>
  <si>
    <t>rolson@hotmail.com</t>
  </si>
  <si>
    <t>rebeccadavidson@yahoo.com</t>
  </si>
  <si>
    <t>Guzman PLC</t>
  </si>
  <si>
    <t>zbrown@yahoo.com</t>
  </si>
  <si>
    <t>Jennings, Johnson and Wright</t>
  </si>
  <si>
    <t>morenobryce@yahoo.com</t>
  </si>
  <si>
    <t>kelseysoto@hotmail.com</t>
  </si>
  <si>
    <t>Gonzalez, Sweeney and Flores</t>
  </si>
  <si>
    <t>kshields@gmail.com</t>
  </si>
  <si>
    <t>Morris, Evans and Wood</t>
  </si>
  <si>
    <t>dana55@yahoo.com</t>
  </si>
  <si>
    <t>Rios-Rowland</t>
  </si>
  <si>
    <t>oflores@yahoo.com</t>
  </si>
  <si>
    <t>Huerta-Haney</t>
  </si>
  <si>
    <t>zchaney@hotmail.com</t>
  </si>
  <si>
    <t>Lopez, Lawrence and Hicks</t>
  </si>
  <si>
    <t>jessica06@hotmail.com</t>
  </si>
  <si>
    <t>Lopez, Castillo and Erickson</t>
  </si>
  <si>
    <t>cookezachary@hotmail.com</t>
  </si>
  <si>
    <t>christopher02@yahoo.com</t>
  </si>
  <si>
    <t>Bates, Wallace and Gray</t>
  </si>
  <si>
    <t>mary89@gmail.com</t>
  </si>
  <si>
    <t>dwaynepowers@hotmail.com</t>
  </si>
  <si>
    <t>Mccarthy-Garcia</t>
  </si>
  <si>
    <t>walkerstephanie@gmail.com</t>
  </si>
  <si>
    <t>Rivera, Crawford and Morrison</t>
  </si>
  <si>
    <t>timothy53@yahoo.com</t>
  </si>
  <si>
    <t>Dixon-Hartman</t>
  </si>
  <si>
    <t>biancamurray@yahoo.com</t>
  </si>
  <si>
    <t>aclark@hotmail.com</t>
  </si>
  <si>
    <t>Barnett-Morales</t>
  </si>
  <si>
    <t>diane45@gmail.com</t>
  </si>
  <si>
    <t>Moore-Thompson</t>
  </si>
  <si>
    <t>joshua49@hotmail.com</t>
  </si>
  <si>
    <t>Anderson-Lee</t>
  </si>
  <si>
    <t>samuelreyes@gmail.com</t>
  </si>
  <si>
    <t>Smith-Weber</t>
  </si>
  <si>
    <t>kbowman@gmail.com</t>
  </si>
  <si>
    <t>Mcdonald-Lee</t>
  </si>
  <si>
    <t>alexanderrosales@hotmail.com</t>
  </si>
  <si>
    <t>Potts-Cruz</t>
  </si>
  <si>
    <t>natalie59@gmail.com</t>
  </si>
  <si>
    <t>Harper LLC</t>
  </si>
  <si>
    <t>deanna82@hotmail.com</t>
  </si>
  <si>
    <t>Ortega, Marsh and Harris</t>
  </si>
  <si>
    <t>jasonvillegas@yahoo.com</t>
  </si>
  <si>
    <t>Cooke PLC</t>
  </si>
  <si>
    <t>everettscott@gmail.com</t>
  </si>
  <si>
    <t>Ortiz, Gibson and Arias</t>
  </si>
  <si>
    <t>fernandezjames@gmail.com</t>
  </si>
  <si>
    <t>Berry-Clarke</t>
  </si>
  <si>
    <t>raymond69@gmail.com</t>
  </si>
  <si>
    <t>Flynn, Hunt and Alvarez</t>
  </si>
  <si>
    <t>davidcarter@gmail.com</t>
  </si>
  <si>
    <t>Chan and Sons</t>
  </si>
  <si>
    <t>michaelhardin@gmail.com</t>
  </si>
  <si>
    <t>Wagner, Brown and George</t>
  </si>
  <si>
    <t>nelsongerald@hotmail.com</t>
  </si>
  <si>
    <t>Nixon, Harper and Davis</t>
  </si>
  <si>
    <t>dixonjames@yahoo.com</t>
  </si>
  <si>
    <t>ndavies@gmail.com</t>
  </si>
  <si>
    <t>Wagner-Patterson</t>
  </si>
  <si>
    <t>rebeccabaird@yahoo.com</t>
  </si>
  <si>
    <t>Cooper-Osborn</t>
  </si>
  <si>
    <t>dpatton@yahoo.com</t>
  </si>
  <si>
    <t>Boyd-Lin</t>
  </si>
  <si>
    <t>cory37@hotmail.com</t>
  </si>
  <si>
    <t>Mcconnell-Strong</t>
  </si>
  <si>
    <t>hoodstephanie@gmail.com</t>
  </si>
  <si>
    <t>Alexander, Edwards and Hamilton</t>
  </si>
  <si>
    <t>baileychristine@gmail.com</t>
  </si>
  <si>
    <t>Anderson-Malone</t>
  </si>
  <si>
    <t>qfernandez@yahoo.com</t>
  </si>
  <si>
    <t>Simpson PLC</t>
  </si>
  <si>
    <t>castrodavid@gmail.com</t>
  </si>
  <si>
    <t>Wallace, Johnson and Beltran</t>
  </si>
  <si>
    <t>mbaxter@gmail.com</t>
  </si>
  <si>
    <t>ztaylor@gmail.com</t>
  </si>
  <si>
    <t>Peterson, Jacobs and Collins</t>
  </si>
  <si>
    <t>wowens@gmail.com</t>
  </si>
  <si>
    <t>kevin01@gmail.com</t>
  </si>
  <si>
    <t>Martin-Ewing</t>
  </si>
  <si>
    <t>lauren41@hotmail.com</t>
  </si>
  <si>
    <t>sophia99@gmail.com</t>
  </si>
  <si>
    <t>Weber, Vance and Patterson</t>
  </si>
  <si>
    <t>collinsjeremiah@gmail.com</t>
  </si>
  <si>
    <t>Armstrong-Moran</t>
  </si>
  <si>
    <t>martinpaul@hotmail.com</t>
  </si>
  <si>
    <t>Romero, Terrell and Jones</t>
  </si>
  <si>
    <t>sheryl50@yahoo.com</t>
  </si>
  <si>
    <t>barrmary@hotmail.com</t>
  </si>
  <si>
    <t>Mccullough, Pitts and Johnson</t>
  </si>
  <si>
    <t>williamslee@hotmail.com</t>
  </si>
  <si>
    <t>Cardenas, Morales and Carr</t>
  </si>
  <si>
    <t>james54@gmail.com</t>
  </si>
  <si>
    <t>Mercer-Jones</t>
  </si>
  <si>
    <t>ithompson@hotmail.com</t>
  </si>
  <si>
    <t>Obrien, Smith and Webb</t>
  </si>
  <si>
    <t>riosbrent@hotmail.com</t>
  </si>
  <si>
    <t>Shah, Jones and Hopkins</t>
  </si>
  <si>
    <t>Jones, Henderson and Reeves</t>
  </si>
  <si>
    <t>sheilacross@gmail.com</t>
  </si>
  <si>
    <t>yvonne33@gmail.com</t>
  </si>
  <si>
    <t>Crosby-Morales</t>
  </si>
  <si>
    <t>johndelgado@hotmail.com</t>
  </si>
  <si>
    <t>Olsen-Ellis</t>
  </si>
  <si>
    <t>tina98@gmail.com</t>
  </si>
  <si>
    <t>Nelson, Ellis and Martin</t>
  </si>
  <si>
    <t>nturner@hotmail.com</t>
  </si>
  <si>
    <t>Walker-Knox</t>
  </si>
  <si>
    <t>evangeorge@yahoo.com</t>
  </si>
  <si>
    <t>Chapman Ltd</t>
  </si>
  <si>
    <t>munozabigail@yahoo.com</t>
  </si>
  <si>
    <t>Williams, Marshall and Cruz</t>
  </si>
  <si>
    <t>nhardy@gmail.com</t>
  </si>
  <si>
    <t>Williams, Burns and Hutchinson</t>
  </si>
  <si>
    <t>gibsonsarah@yahoo.com</t>
  </si>
  <si>
    <t>Hernandez, Mendoza and Wallace</t>
  </si>
  <si>
    <t>obradley@hotmail.com</t>
  </si>
  <si>
    <t>West-Peters</t>
  </si>
  <si>
    <t>smurphy@hotmail.com</t>
  </si>
  <si>
    <t>Allen, Bentley and Hall</t>
  </si>
  <si>
    <t>hkeller@hotmail.com</t>
  </si>
  <si>
    <t>Scott, Mayo and Hawkins</t>
  </si>
  <si>
    <t>hannahlevine@gmail.com</t>
  </si>
  <si>
    <t>Wright, Mejia and Schmidt</t>
  </si>
  <si>
    <t>wschultz@yahoo.com</t>
  </si>
  <si>
    <t>Tucker, Watson and Jimenez</t>
  </si>
  <si>
    <t>istone@yahoo.com</t>
  </si>
  <si>
    <t>graystacey@gmail.com</t>
  </si>
  <si>
    <t>Solis-Baker</t>
  </si>
  <si>
    <t>hallcarlos@yahoo.com</t>
  </si>
  <si>
    <t>Wagner Group</t>
  </si>
  <si>
    <t>desiree99@yahoo.com</t>
  </si>
  <si>
    <t>Dean-Sharp</t>
  </si>
  <si>
    <t>pearsoneddie@gmail.com</t>
  </si>
  <si>
    <t>Estrada Group</t>
  </si>
  <si>
    <t>lauriechen@yahoo.com</t>
  </si>
  <si>
    <t>Mendez-Miller</t>
  </si>
  <si>
    <t>zbryant@hotmail.com</t>
  </si>
  <si>
    <t>Wheeler-Ortiz</t>
  </si>
  <si>
    <t>mckinneylance@gmail.com</t>
  </si>
  <si>
    <t>Mitchell-Bennett</t>
  </si>
  <si>
    <t>ytorres@gmail.com</t>
  </si>
  <si>
    <t>blakedaniel@gmail.com</t>
  </si>
  <si>
    <t>Paul, Bradford and Shaffer</t>
  </si>
  <si>
    <t>karenstrickland@yahoo.com</t>
  </si>
  <si>
    <t>Fleming-Beck</t>
  </si>
  <si>
    <t>sarah23@yahoo.com</t>
  </si>
  <si>
    <t>Smith, Quinn and Green</t>
  </si>
  <si>
    <t>pbrown@gmail.com</t>
  </si>
  <si>
    <t>sallylopez@yahoo.com</t>
  </si>
  <si>
    <t>Ayala-Anderson</t>
  </si>
  <si>
    <t>harringtonsteven@yahoo.com</t>
  </si>
  <si>
    <t>Wu-Rocha</t>
  </si>
  <si>
    <t>mooredustin@hotmail.com</t>
  </si>
  <si>
    <t>bakerbrian@hotmail.com</t>
  </si>
  <si>
    <t>Gomez-Lynch</t>
  </si>
  <si>
    <t>santiagogary@yahoo.com</t>
  </si>
  <si>
    <t>Harper, Scott and Livingston</t>
  </si>
  <si>
    <t>anthonyanderson@hotmail.com</t>
  </si>
  <si>
    <t>Becker-Green</t>
  </si>
  <si>
    <t>stefaniecharles@yahoo.com</t>
  </si>
  <si>
    <t>Powell PLC</t>
  </si>
  <si>
    <t>ccook@hotmail.com</t>
  </si>
  <si>
    <t>jason18@yahoo.com</t>
  </si>
  <si>
    <t>hjohnston@gmail.com</t>
  </si>
  <si>
    <t>Herman, Harris and Gonzalez</t>
  </si>
  <si>
    <t>sandra43@yahoo.com</t>
  </si>
  <si>
    <t>Mccormick Ltd</t>
  </si>
  <si>
    <t>roberthogan@yahoo.com</t>
  </si>
  <si>
    <t>Campos, Johns and Galloway</t>
  </si>
  <si>
    <t>amymoore@yahoo.com</t>
  </si>
  <si>
    <t>Yu-Stevens</t>
  </si>
  <si>
    <t>vturner@hotmail.com</t>
  </si>
  <si>
    <t>Mcclain-Estrada</t>
  </si>
  <si>
    <t>ryanross@hotmail.com</t>
  </si>
  <si>
    <t>Kennedy-Brown</t>
  </si>
  <si>
    <t>barneselizabeth@yahoo.com</t>
  </si>
  <si>
    <t>juan34@yahoo.com</t>
  </si>
  <si>
    <t>Scott-Bartlett</t>
  </si>
  <si>
    <t>susanwatson@hotmail.com</t>
  </si>
  <si>
    <t>Booth-Kim</t>
  </si>
  <si>
    <t>ggiles@yahoo.com</t>
  </si>
  <si>
    <t>Clark, Adams and Peterson</t>
  </si>
  <si>
    <t>fgibson@hotmail.com</t>
  </si>
  <si>
    <t>Lyons-Sellers</t>
  </si>
  <si>
    <t>msharp@yahoo.com</t>
  </si>
  <si>
    <t>Greene, Pratt and Pugh</t>
  </si>
  <si>
    <t>steinjames@gmail.com</t>
  </si>
  <si>
    <t>Taylor-Mills</t>
  </si>
  <si>
    <t>gregory84@gmail.com</t>
  </si>
  <si>
    <t>Pacheco, Mayer and Hays</t>
  </si>
  <si>
    <t>zimmermanshane@yahoo.com</t>
  </si>
  <si>
    <t>rodriguezmadeline@yahoo.com</t>
  </si>
  <si>
    <t>Coleman, Lowery and Mcmillan</t>
  </si>
  <si>
    <t>nathanhurst@hotmail.com</t>
  </si>
  <si>
    <t>Hernandez, Frey and Golden</t>
  </si>
  <si>
    <t>rthompson@yahoo.com</t>
  </si>
  <si>
    <t>Hale-Miller</t>
  </si>
  <si>
    <t>sharon16@hotmail.com</t>
  </si>
  <si>
    <t>Werner-Bennett</t>
  </si>
  <si>
    <t>thomasparker@yahoo.com</t>
  </si>
  <si>
    <t>Rice, Cantrell and Miller</t>
  </si>
  <si>
    <t>peterhammond@hotmail.com</t>
  </si>
  <si>
    <t>Gomez, Foster and Cortez</t>
  </si>
  <si>
    <t>francesmcpherson@hotmail.com</t>
  </si>
  <si>
    <t>Williams, Mccoy and Obrien</t>
  </si>
  <si>
    <t>taylorpamela@hotmail.com</t>
  </si>
  <si>
    <t>Ballard Group</t>
  </si>
  <si>
    <t>martinezdonna@gmail.com</t>
  </si>
  <si>
    <t>Cantrell, Gordon and Roberts</t>
  </si>
  <si>
    <t>camposgregory@gmail.com</t>
  </si>
  <si>
    <t>Rodriguez, Johnson and Crane</t>
  </si>
  <si>
    <t>matthewgarcia@yahoo.com</t>
  </si>
  <si>
    <t>Rangel, Carney and Bullock</t>
  </si>
  <si>
    <t>shannonnorman@gmail.com</t>
  </si>
  <si>
    <t>Hill-Bennett</t>
  </si>
  <si>
    <t>alishaclark@hotmail.com</t>
  </si>
  <si>
    <t>Jones, Peters and Eaton</t>
  </si>
  <si>
    <t>ryan55@hotmail.com</t>
  </si>
  <si>
    <t>Avila, Adams and Miller</t>
  </si>
  <si>
    <t>jessicafuentes@gmail.com</t>
  </si>
  <si>
    <t>Vazquez-Lewis</t>
  </si>
  <si>
    <t>jessica34@yahoo.com</t>
  </si>
  <si>
    <t>Berry-Fuller</t>
  </si>
  <si>
    <t>bakermargaret@hotmail.com</t>
  </si>
  <si>
    <t>Young, Butler and Cherry</t>
  </si>
  <si>
    <t>joseroy@hotmail.com</t>
  </si>
  <si>
    <t>Bishop, Johnson and Williamson</t>
  </si>
  <si>
    <t>dmoon@hotmail.com</t>
  </si>
  <si>
    <t>Lamb-Shields</t>
  </si>
  <si>
    <t>natalielewis@yahoo.com</t>
  </si>
  <si>
    <t>keith15@yahoo.com</t>
  </si>
  <si>
    <t>Young, Cole and Warner</t>
  </si>
  <si>
    <t>fjoyce@yahoo.com</t>
  </si>
  <si>
    <t>Allen, Ferguson and Beard</t>
  </si>
  <si>
    <t>stanley15@gmail.com</t>
  </si>
  <si>
    <t>Harrell, Moore and Rice</t>
  </si>
  <si>
    <t>navarroamanda@yahoo.com</t>
  </si>
  <si>
    <t>Coleman-Keith</t>
  </si>
  <si>
    <t>kevinbowman@gmail.com</t>
  </si>
  <si>
    <t>Dixon, Anderson and Gonzalez</t>
  </si>
  <si>
    <t>kristopher73@yahoo.com</t>
  </si>
  <si>
    <t>Perkins PLC</t>
  </si>
  <si>
    <t>kelsey96@gmail.com</t>
  </si>
  <si>
    <t>Cummings-Turner</t>
  </si>
  <si>
    <t>sydneybradley@yahoo.com</t>
  </si>
  <si>
    <t>Jones, Booth and Wilson</t>
  </si>
  <si>
    <t>eric12@hotmail.com</t>
  </si>
  <si>
    <t>Fox, Berry and Holland</t>
  </si>
  <si>
    <t>xmartinez@gmail.com</t>
  </si>
  <si>
    <t>Guzman-Wallace</t>
  </si>
  <si>
    <t>khanson@gmail.com</t>
  </si>
  <si>
    <t>Lynn-Ramos</t>
  </si>
  <si>
    <t>mcclainrandall@gmail.com</t>
  </si>
  <si>
    <t>Navarro, Howell and Black</t>
  </si>
  <si>
    <t>jonathan85@gmail.com</t>
  </si>
  <si>
    <t>Decker-Smith</t>
  </si>
  <si>
    <t>allisonmurillo@yahoo.com</t>
  </si>
  <si>
    <t>Ellis-Willis</t>
  </si>
  <si>
    <t>swansondouglas@gmail.com</t>
  </si>
  <si>
    <t>Mcgrath, Olson and Jimenez</t>
  </si>
  <si>
    <t>trogers@hotmail.com</t>
  </si>
  <si>
    <t>Cannon Inc</t>
  </si>
  <si>
    <t>amberbecker@yahoo.com</t>
  </si>
  <si>
    <t>Martin-Harris</t>
  </si>
  <si>
    <t>bondchloe@yahoo.com</t>
  </si>
  <si>
    <t>Flynn, Pearson and Smith</t>
  </si>
  <si>
    <t>stacy48@yahoo.com</t>
  </si>
  <si>
    <t>Russell and Sons</t>
  </si>
  <si>
    <t>shernandez@yahoo.com</t>
  </si>
  <si>
    <t>Price-Cooper</t>
  </si>
  <si>
    <t>uklein@yahoo.com</t>
  </si>
  <si>
    <t>Ware Group</t>
  </si>
  <si>
    <t>jeffreytaylor@gmail.com</t>
  </si>
  <si>
    <t>Kemp and Sons</t>
  </si>
  <si>
    <t>rebecca15@gmail.com</t>
  </si>
  <si>
    <t>Li, Jones and Miles</t>
  </si>
  <si>
    <t>dalton66@gmail.com</t>
  </si>
  <si>
    <t>Murphy-Jones</t>
  </si>
  <si>
    <t>joshuamartinez@gmail.com</t>
  </si>
  <si>
    <t>Taylor-Figueroa</t>
  </si>
  <si>
    <t>adamrodriguez@gmail.com</t>
  </si>
  <si>
    <t>Garcia-Fuller</t>
  </si>
  <si>
    <t>iperez@gmail.com</t>
  </si>
  <si>
    <t>mandy84@yahoo.com</t>
  </si>
  <si>
    <t>johnsonjennifer@yahoo.com</t>
  </si>
  <si>
    <t>Moore-Bishop</t>
  </si>
  <si>
    <t>michaelward@hotmail.com</t>
  </si>
  <si>
    <t>Moreno-Miller</t>
  </si>
  <si>
    <t>zleonard@gmail.com</t>
  </si>
  <si>
    <t>Moore-Young</t>
  </si>
  <si>
    <t>ugibson@gmail.com</t>
  </si>
  <si>
    <t>Simmons, Middleton and Williams</t>
  </si>
  <si>
    <t>bethany10@gmail.com</t>
  </si>
  <si>
    <t>Gordon LLC</t>
  </si>
  <si>
    <t>coreygomez@gmail.com</t>
  </si>
  <si>
    <t>Collins, Kirk and Sellers</t>
  </si>
  <si>
    <t>ejames@hotmail.com</t>
  </si>
  <si>
    <t>Chavez-Mckenzie</t>
  </si>
  <si>
    <t>ginakennedy@gmail.com</t>
  </si>
  <si>
    <t>Brown, James and Torres</t>
  </si>
  <si>
    <t>myersdaniel@hotmail.com</t>
  </si>
  <si>
    <t>lauraharmon@hotmail.com</t>
  </si>
  <si>
    <t>Cox, Castaneda and Lloyd</t>
  </si>
  <si>
    <t>yduke@gmail.com</t>
  </si>
  <si>
    <t>Oneal LLC</t>
  </si>
  <si>
    <t>elizabeth72@hotmail.com</t>
  </si>
  <si>
    <t>Brady-Davis</t>
  </si>
  <si>
    <t>denniskathryn@hotmail.com</t>
  </si>
  <si>
    <t>Garrett, Evans and Lloyd</t>
  </si>
  <si>
    <t>christopher79@gmail.com</t>
  </si>
  <si>
    <t>Spencer Inc</t>
  </si>
  <si>
    <t>snowmark@yahoo.com</t>
  </si>
  <si>
    <t>Nguyen, Orr and Flores</t>
  </si>
  <si>
    <t>youngdesiree@gmail.com</t>
  </si>
  <si>
    <t>Tran and Sons</t>
  </si>
  <si>
    <t>kristen25@gmail.com</t>
  </si>
  <si>
    <t>jennifervasquez@hotmail.com</t>
  </si>
  <si>
    <t>Haley, Marks and Lewis</t>
  </si>
  <si>
    <t>danielclark@hotmail.com</t>
  </si>
  <si>
    <t>Brown-Jackson</t>
  </si>
  <si>
    <t>ramireztina@hotmail.com</t>
  </si>
  <si>
    <t>Thomas, Henderson and Townsend</t>
  </si>
  <si>
    <t>fisherdenise@yahoo.com</t>
  </si>
  <si>
    <t>Bruce, Lopez and Wood</t>
  </si>
  <si>
    <t>osanchez@yahoo.com</t>
  </si>
  <si>
    <t>Conway, Nelson and Lane</t>
  </si>
  <si>
    <t>daniel99@yahoo.com</t>
  </si>
  <si>
    <t>Hall, James and Wells</t>
  </si>
  <si>
    <t>laurenturner@yahoo.com</t>
  </si>
  <si>
    <t>Mitchell, Moran and King</t>
  </si>
  <si>
    <t>gina87@hotmail.com</t>
  </si>
  <si>
    <t>Huff, Hale and Rhodes</t>
  </si>
  <si>
    <t>timothy02@yahoo.com</t>
  </si>
  <si>
    <t>Lewis LLC</t>
  </si>
  <si>
    <t>kelseyrivera@hotmail.com</t>
  </si>
  <si>
    <t>Phillips, Pollard and Smith</t>
  </si>
  <si>
    <t>qdaugherty@yahoo.com</t>
  </si>
  <si>
    <t>Scott, Brown and Patrick</t>
  </si>
  <si>
    <t>oparker@yahoo.com</t>
  </si>
  <si>
    <t>Butler PLC</t>
  </si>
  <si>
    <t>tara53@gmail.com</t>
  </si>
  <si>
    <t>Myers-Phillips</t>
  </si>
  <si>
    <t>danielchavez@hotmail.com</t>
  </si>
  <si>
    <t>wayne98@gmail.com</t>
  </si>
  <si>
    <t>Russo, Lopez and Logan</t>
  </si>
  <si>
    <t>nhansen@yahoo.com</t>
  </si>
  <si>
    <t>Jensen, Jackson and Bender</t>
  </si>
  <si>
    <t>alexander23@hotmail.com</t>
  </si>
  <si>
    <t>Collins-Rice</t>
  </si>
  <si>
    <t>eric14@hotmail.com</t>
  </si>
  <si>
    <t>Travis, Weeks and Park</t>
  </si>
  <si>
    <t>tonymyers@gmail.com</t>
  </si>
  <si>
    <t>Mason-Roberson</t>
  </si>
  <si>
    <t>nhartman@hotmail.com</t>
  </si>
  <si>
    <t>gordoncody@hotmail.com</t>
  </si>
  <si>
    <t>Vang, Hinton and Marshall</t>
  </si>
  <si>
    <t>jamesclarke@yahoo.com</t>
  </si>
  <si>
    <t>Greene Inc</t>
  </si>
  <si>
    <t>guzmanwilliam@hotmail.com</t>
  </si>
  <si>
    <t>Vaughn PLC</t>
  </si>
  <si>
    <t>youngsabrina@hotmail.com</t>
  </si>
  <si>
    <t>Morrison-Ortiz</t>
  </si>
  <si>
    <t>reevessusan@yahoo.com</t>
  </si>
  <si>
    <t>Bush LLC</t>
  </si>
  <si>
    <t>patricia27@yahoo.com</t>
  </si>
  <si>
    <t>Bowman, Wilson and Hull</t>
  </si>
  <si>
    <t>anthonyarnold@hotmail.com</t>
  </si>
  <si>
    <t>Reynolds, Lopez and Ross</t>
  </si>
  <si>
    <t>paulburton@yahoo.com</t>
  </si>
  <si>
    <t>Ingram Inc</t>
  </si>
  <si>
    <t>johnstonjennifer@gmail.com</t>
  </si>
  <si>
    <t>Butler-Estrada</t>
  </si>
  <si>
    <t>edward35@gmail.com</t>
  </si>
  <si>
    <t>Mejia, Vega and Garcia</t>
  </si>
  <si>
    <t>leah11@hotmail.com</t>
  </si>
  <si>
    <t>Morgan-Wilson</t>
  </si>
  <si>
    <t>lesliemichael@yahoo.com</t>
  </si>
  <si>
    <t>Vega-Owen</t>
  </si>
  <si>
    <t>randyhernandez@hotmail.com</t>
  </si>
  <si>
    <t>Armstrong LLC</t>
  </si>
  <si>
    <t>melissagreene@yahoo.com</t>
  </si>
  <si>
    <t>Sullivan, Rivera and Hamilton</t>
  </si>
  <si>
    <t>craigchristopher@hotmail.com</t>
  </si>
  <si>
    <t>myerselizabeth@yahoo.com</t>
  </si>
  <si>
    <t>Meza, Bullock and Gordon</t>
  </si>
  <si>
    <t>david77@gmail.com</t>
  </si>
  <si>
    <t>Hood-Davenport</t>
  </si>
  <si>
    <t>lauren28@hotmail.com</t>
  </si>
  <si>
    <t>swallace@gmail.com</t>
  </si>
  <si>
    <t>Haney, Jones and Mclaughlin</t>
  </si>
  <si>
    <t>brittanywolfe@hotmail.com</t>
  </si>
  <si>
    <t>Porter, Bird and Morgan</t>
  </si>
  <si>
    <t>christine46@hotmail.com</t>
  </si>
  <si>
    <t>Frye, Matthews and Warren</t>
  </si>
  <si>
    <t>eileen04@hotmail.com</t>
  </si>
  <si>
    <t>Barron-Wise</t>
  </si>
  <si>
    <t>mariapatterson@hotmail.com</t>
  </si>
  <si>
    <t>Buckley Group</t>
  </si>
  <si>
    <t>wmoore@gmail.com</t>
  </si>
  <si>
    <t>Ellis-Burton</t>
  </si>
  <si>
    <t>tmcgrath@hotmail.com</t>
  </si>
  <si>
    <t>Reed and Sons</t>
  </si>
  <si>
    <t>megan37@hotmail.com</t>
  </si>
  <si>
    <t>Tate LLC</t>
  </si>
  <si>
    <t>ptucker@hotmail.com</t>
  </si>
  <si>
    <t>Lopez-Diaz</t>
  </si>
  <si>
    <t>jeffrey50@yahoo.com</t>
  </si>
  <si>
    <t>lorraine80@hotmail.com</t>
  </si>
  <si>
    <t>Jensen-Murphy</t>
  </si>
  <si>
    <t>nroberts@yahoo.com</t>
  </si>
  <si>
    <t>Hunt LLC</t>
  </si>
  <si>
    <t>Campbell-Allen</t>
  </si>
  <si>
    <t>maloneanthony@yahoo.com</t>
  </si>
  <si>
    <t>Woods, Taylor and Owens</t>
  </si>
  <si>
    <t>warrenmandy@hotmail.com</t>
  </si>
  <si>
    <t>Hurley, Robinson and Nicholson</t>
  </si>
  <si>
    <t>josecoleman@yahoo.com</t>
  </si>
  <si>
    <t>Miller-Graham</t>
  </si>
  <si>
    <t>jamesevans@gmail.com</t>
  </si>
  <si>
    <t>martinezmichael@gmail.com</t>
  </si>
  <si>
    <t>Potts-Richardson</t>
  </si>
  <si>
    <t>james50@hotmail.com</t>
  </si>
  <si>
    <t>Johnston, Marks and Acosta</t>
  </si>
  <si>
    <t>vwilson@gmail.com</t>
  </si>
  <si>
    <t>susan41@gmail.com</t>
  </si>
  <si>
    <t>Lewis, Kirby and Stewart</t>
  </si>
  <si>
    <t>vernonmiller@hotmail.com</t>
  </si>
  <si>
    <t>Mcintosh, Powell and Weaver</t>
  </si>
  <si>
    <t>andrew95@hotmail.com</t>
  </si>
  <si>
    <t>Massey-Spencer</t>
  </si>
  <si>
    <t>nharrison@yahoo.com</t>
  </si>
  <si>
    <t>Sandoval and Sons</t>
  </si>
  <si>
    <t>grosscrystal@yahoo.com</t>
  </si>
  <si>
    <t>Pace, Rich and Nguyen</t>
  </si>
  <si>
    <t>rpeterson@gmail.com</t>
  </si>
  <si>
    <t>geralddavenport@yahoo.com</t>
  </si>
  <si>
    <t>maryspence@yahoo.com</t>
  </si>
  <si>
    <t>Collins, Mcdowell and Johnson</t>
  </si>
  <si>
    <t>andersonashley@gmail.com</t>
  </si>
  <si>
    <t>Hawkins-Garcia</t>
  </si>
  <si>
    <t>kellymoore@hotmail.com</t>
  </si>
  <si>
    <t>Allen and Sons</t>
  </si>
  <si>
    <t>alvarezsheryl@yahoo.com</t>
  </si>
  <si>
    <t>Bennett and Sons</t>
  </si>
  <si>
    <t>staceyjones@hotmail.com</t>
  </si>
  <si>
    <t>Fisher-Riggs</t>
  </si>
  <si>
    <t>jason72@yahoo.com</t>
  </si>
  <si>
    <t>nathan62@gmail.com</t>
  </si>
  <si>
    <t>Davis, Phillips and Cunningham</t>
  </si>
  <si>
    <t>olsonlindsay@gmail.com</t>
  </si>
  <si>
    <t>Conner, Cooke and Lozano</t>
  </si>
  <si>
    <t>walkerlori@yahoo.com</t>
  </si>
  <si>
    <t>Evans-Fitzpatrick</t>
  </si>
  <si>
    <t>emilyatkinson@hotmail.com</t>
  </si>
  <si>
    <t>Mccall, Valencia and Thomas</t>
  </si>
  <si>
    <t>yserrano@gmail.com</t>
  </si>
  <si>
    <t>Allen, Adkins and Lester</t>
  </si>
  <si>
    <t>phillip26@gmail.com</t>
  </si>
  <si>
    <t>robert39@yahoo.com</t>
  </si>
  <si>
    <t>Duran PLC</t>
  </si>
  <si>
    <t>dwilson@yahoo.com</t>
  </si>
  <si>
    <t>Chavez, Garcia and Wagner</t>
  </si>
  <si>
    <t>ugreene@gmail.com</t>
  </si>
  <si>
    <t>stephaniegutierrez@hotmail.com</t>
  </si>
  <si>
    <t>williamssharon@hotmail.com</t>
  </si>
  <si>
    <t>Mendoza, Ramos and Rose</t>
  </si>
  <si>
    <t>sullivanrachael@hotmail.com</t>
  </si>
  <si>
    <t>Villegas, Baxter and Lee</t>
  </si>
  <si>
    <t>lawsonnicole@hotmail.com</t>
  </si>
  <si>
    <t>James-Pena</t>
  </si>
  <si>
    <t>micheleclark@hotmail.com</t>
  </si>
  <si>
    <t>Guerra-Butler</t>
  </si>
  <si>
    <t>william79@gmail.com</t>
  </si>
  <si>
    <t>Johnson-Vasquez</t>
  </si>
  <si>
    <t>christine67@yahoo.com</t>
  </si>
  <si>
    <t>Walters, Miranda and Cervantes</t>
  </si>
  <si>
    <t>pamela67@hotmail.com</t>
  </si>
  <si>
    <t>echase@yahoo.com</t>
  </si>
  <si>
    <t>Miller, Spears and Thompson</t>
  </si>
  <si>
    <t>jacobsonheather@yahoo.com</t>
  </si>
  <si>
    <t>Banks Group</t>
  </si>
  <si>
    <t>mary03@yahoo.com</t>
  </si>
  <si>
    <t>Burgess-Nguyen</t>
  </si>
  <si>
    <t>bradleyhudson@gmail.com</t>
  </si>
  <si>
    <t>Willis-Nelson</t>
  </si>
  <si>
    <t>michael20@yahoo.com</t>
  </si>
  <si>
    <t>Chavez, Andrews and Beard</t>
  </si>
  <si>
    <t>jonbrady@gmail.com</t>
  </si>
  <si>
    <t>Cervantes-Knox</t>
  </si>
  <si>
    <t>clarkejennifer@hotmail.com</t>
  </si>
  <si>
    <t>Middleton, Mcbride and Klein</t>
  </si>
  <si>
    <t>josemendoza@hotmail.com</t>
  </si>
  <si>
    <t>Moore LLC</t>
  </si>
  <si>
    <t>utaylor@yahoo.com</t>
  </si>
  <si>
    <t>Rodriguez-Wright</t>
  </si>
  <si>
    <t>castromichael@gmail.com</t>
  </si>
  <si>
    <t>Contreras, Butler and Adams</t>
  </si>
  <si>
    <t>julie13@gmail.com</t>
  </si>
  <si>
    <t>Love-Robinson</t>
  </si>
  <si>
    <t>cesar74@gmail.com</t>
  </si>
  <si>
    <t>Haynes, Gray and Mcdonald</t>
  </si>
  <si>
    <t>pboone@gmail.com</t>
  </si>
  <si>
    <t>alexa70@yahoo.com</t>
  </si>
  <si>
    <t>Brown-Rodriguez</t>
  </si>
  <si>
    <t>jamespadilla@hotmail.com</t>
  </si>
  <si>
    <t>Jacobs-Rogers</t>
  </si>
  <si>
    <t>sarah01@hotmail.com</t>
  </si>
  <si>
    <t>Gregory-Henry</t>
  </si>
  <si>
    <t>christopherhenderson@gmail.com</t>
  </si>
  <si>
    <t>Espinoza-Mclaughlin</t>
  </si>
  <si>
    <t>justinlynch@yahoo.com</t>
  </si>
  <si>
    <t>Stewart Inc</t>
  </si>
  <si>
    <t>andrewhowell@yahoo.com</t>
  </si>
  <si>
    <t>Bender, Sloan and Williamson</t>
  </si>
  <si>
    <t>amy53@hotmail.com</t>
  </si>
  <si>
    <t>Mcclure-Zuniga</t>
  </si>
  <si>
    <t>lisa39@hotmail.com</t>
  </si>
  <si>
    <t>Robertson-Moore</t>
  </si>
  <si>
    <t>christopherwilson@hotmail.com</t>
  </si>
  <si>
    <t>Walker-Reese</t>
  </si>
  <si>
    <t>rodney92@yahoo.com</t>
  </si>
  <si>
    <t>James-Gonzales</t>
  </si>
  <si>
    <t>lpetty@gmail.com</t>
  </si>
  <si>
    <t>Quinn-Barajas</t>
  </si>
  <si>
    <t>Johnston-Barnes</t>
  </si>
  <si>
    <t>wquinn@gmail.com</t>
  </si>
  <si>
    <t>Williams, Salinas and Wright</t>
  </si>
  <si>
    <t>ryan79@yahoo.com</t>
  </si>
  <si>
    <t>Ray-Baker</t>
  </si>
  <si>
    <t>nicoleyoung@hotmail.com</t>
  </si>
  <si>
    <t>Sweeney, Jackson and West</t>
  </si>
  <si>
    <t>stacey70@yahoo.com</t>
  </si>
  <si>
    <t>Clark, Leblanc and Green</t>
  </si>
  <si>
    <t>wrightveronica@yahoo.com</t>
  </si>
  <si>
    <t>Wade, Collins and Montgomery</t>
  </si>
  <si>
    <t>julie47@yahoo.com</t>
  </si>
  <si>
    <t>Shaffer Ltd</t>
  </si>
  <si>
    <t>bryantmartha@gmail.com</t>
  </si>
  <si>
    <t>Patterson Group</t>
  </si>
  <si>
    <t>jlutz@hotmail.com</t>
  </si>
  <si>
    <t>George-Thompson</t>
  </si>
  <si>
    <t>johnsonkiara@hotmail.com</t>
  </si>
  <si>
    <t>Phillips, Martin and Manning</t>
  </si>
  <si>
    <t>dustincunningham@yahoo.com</t>
  </si>
  <si>
    <t>Stewart, Juarez and Brown</t>
  </si>
  <si>
    <t>whuang@hotmail.com</t>
  </si>
  <si>
    <t>Gordon, Russell and Phillips</t>
  </si>
  <si>
    <t>nguyenthomas@yahoo.com</t>
  </si>
  <si>
    <t>Williams-Jackson</t>
  </si>
  <si>
    <t>mitchellmary@hotmail.com</t>
  </si>
  <si>
    <t>Huffman-Johnson</t>
  </si>
  <si>
    <t>nathanhayden@yahoo.com</t>
  </si>
  <si>
    <t>Rose Ltd</t>
  </si>
  <si>
    <t>donnanelson@gmail.com</t>
  </si>
  <si>
    <t>Howell, Adams and Cardenas</t>
  </si>
  <si>
    <t>danielestes@gmail.com</t>
  </si>
  <si>
    <t>csanchez@gmail.com</t>
  </si>
  <si>
    <t>Newman-Walker</t>
  </si>
  <si>
    <t>robert73@hotmail.com</t>
  </si>
  <si>
    <t>Peterson PLC</t>
  </si>
  <si>
    <t>zrojas@hotmail.com</t>
  </si>
  <si>
    <t>Jensen Ltd</t>
  </si>
  <si>
    <t>copelandpatricia@yahoo.com</t>
  </si>
  <si>
    <t>Parker LLC</t>
  </si>
  <si>
    <t>zoconnor@gmail.com</t>
  </si>
  <si>
    <t>Shea, Olson and Stevens</t>
  </si>
  <si>
    <t>zpark@yahoo.com</t>
  </si>
  <si>
    <t>Wood-Larson</t>
  </si>
  <si>
    <t>xpittman@hotmail.com</t>
  </si>
  <si>
    <t>Vaughan-Hunter</t>
  </si>
  <si>
    <t>jonmaynard@yahoo.com</t>
  </si>
  <si>
    <t>Green-Snyder</t>
  </si>
  <si>
    <t>susan66@hotmail.com</t>
  </si>
  <si>
    <t>Phillips, Foster and Foley</t>
  </si>
  <si>
    <t>wbarrett@gmail.com</t>
  </si>
  <si>
    <t>Estrada Ltd</t>
  </si>
  <si>
    <t>jennifer57@hotmail.com</t>
  </si>
  <si>
    <t>Mcdonald, Ellis and Pacheco</t>
  </si>
  <si>
    <t>johnsonarthur@yahoo.com</t>
  </si>
  <si>
    <t>Palmer, Williams and Dawson</t>
  </si>
  <si>
    <t>wdixon@yahoo.com</t>
  </si>
  <si>
    <t>Kelly-Hooper</t>
  </si>
  <si>
    <t>imclaughlin@yahoo.com</t>
  </si>
  <si>
    <t>King LLC</t>
  </si>
  <si>
    <t>hutchinsonbrittany@yahoo.com</t>
  </si>
  <si>
    <t>Gutierrez-Rivera</t>
  </si>
  <si>
    <t>msmith@hotmail.com</t>
  </si>
  <si>
    <t>Conrad and Sons</t>
  </si>
  <si>
    <t>curtischelsea@hotmail.com</t>
  </si>
  <si>
    <t>sbowers@gmail.com</t>
  </si>
  <si>
    <t>Miller-Ross</t>
  </si>
  <si>
    <t>wandamorgan@gmail.com</t>
  </si>
  <si>
    <t>Ellison, Campbell and Powell</t>
  </si>
  <si>
    <t>jeffrey58@yahoo.com</t>
  </si>
  <si>
    <t>caldwellhannah@hotmail.com</t>
  </si>
  <si>
    <t>Barr, Hurley and Wood</t>
  </si>
  <si>
    <t>michele32@yahoo.com</t>
  </si>
  <si>
    <t>Roberts and Sons</t>
  </si>
  <si>
    <t>xpeterson@yahoo.com</t>
  </si>
  <si>
    <t>White-Williams</t>
  </si>
  <si>
    <t>lcastillo@yahoo.com</t>
  </si>
  <si>
    <t>Kerr-Arnold</t>
  </si>
  <si>
    <t>markmiller@hotmail.com</t>
  </si>
  <si>
    <t>Frey, Nguyen and Fischer</t>
  </si>
  <si>
    <t>kellykara@hotmail.com</t>
  </si>
  <si>
    <t>Swanson PLC</t>
  </si>
  <si>
    <t>xortiz@gmail.com</t>
  </si>
  <si>
    <t>Tucker-Bray</t>
  </si>
  <si>
    <t>chancarl@gmail.com</t>
  </si>
  <si>
    <t>gregoryjackson@hotmail.com</t>
  </si>
  <si>
    <t>Alvarado and Sons</t>
  </si>
  <si>
    <t>hmarshall@gmail.com</t>
  </si>
  <si>
    <t>Mathis, Zuniga and Petersen</t>
  </si>
  <si>
    <t>xnguyen@hotmail.com</t>
  </si>
  <si>
    <t>Larsen, Griffin and Hurley</t>
  </si>
  <si>
    <t>williamsjeffery@hotmail.com</t>
  </si>
  <si>
    <t>Hansen, Harrison and Pena</t>
  </si>
  <si>
    <t>hallwilliam@hotmail.com</t>
  </si>
  <si>
    <t>Carpenter-Porter</t>
  </si>
  <si>
    <t>tamara05@yahoo.com</t>
  </si>
  <si>
    <t>Butler-Stevens</t>
  </si>
  <si>
    <t>morsecarl@hotmail.com</t>
  </si>
  <si>
    <t>Dominguez, Conway and Rush</t>
  </si>
  <si>
    <t>whart@yahoo.com</t>
  </si>
  <si>
    <t>Baker Group</t>
  </si>
  <si>
    <t>hicksmichelle@yahoo.com</t>
  </si>
  <si>
    <t>mckinneymicheal@gmail.com</t>
  </si>
  <si>
    <t>Rose, Harper and Weaver</t>
  </si>
  <si>
    <t>allen15@gmail.com</t>
  </si>
  <si>
    <t>Rose Group</t>
  </si>
  <si>
    <t>hbradshaw@gmail.com</t>
  </si>
  <si>
    <t>Thompson-Becker</t>
  </si>
  <si>
    <t>mitchellstephen@gmail.com</t>
  </si>
  <si>
    <t>zachary88@gmail.com</t>
  </si>
  <si>
    <t>Drake Ltd</t>
  </si>
  <si>
    <t>phillip09@hotmail.com</t>
  </si>
  <si>
    <t>Bruce-Miller</t>
  </si>
  <si>
    <t>snyderian@hotmail.com</t>
  </si>
  <si>
    <t>Reynolds, Delgado and Jackson</t>
  </si>
  <si>
    <t>tiffany62@yahoo.com</t>
  </si>
  <si>
    <t>vmartin@hotmail.com</t>
  </si>
  <si>
    <t>Hall, Smith and Bond</t>
  </si>
  <si>
    <t>lindamyers@hotmail.com</t>
  </si>
  <si>
    <t>Odonnell-Harris</t>
  </si>
  <si>
    <t>jasonphillips@yahoo.com</t>
  </si>
  <si>
    <t>Williamson, Johnston and Butler</t>
  </si>
  <si>
    <t>zwoods@yahoo.com</t>
  </si>
  <si>
    <t>Bryant Group</t>
  </si>
  <si>
    <t>aaronstewart@gmail.com</t>
  </si>
  <si>
    <t>garrettalyssa@gmail.com</t>
  </si>
  <si>
    <t>Blake-Hunter</t>
  </si>
  <si>
    <t>wilsoncrystal@yahoo.com</t>
  </si>
  <si>
    <t>Tanner-Smith</t>
  </si>
  <si>
    <t>jacobholmes@yahoo.com</t>
  </si>
  <si>
    <t>Summers LLC</t>
  </si>
  <si>
    <t>angela72@hotmail.com</t>
  </si>
  <si>
    <t>Riddle and Sons</t>
  </si>
  <si>
    <t>grantandrews@yahoo.com</t>
  </si>
  <si>
    <t>Doyle, Parrish and Francis</t>
  </si>
  <si>
    <t>amygreen@gmail.com</t>
  </si>
  <si>
    <t>Camacho, Robertson and Reyes</t>
  </si>
  <si>
    <t>terri29@hotmail.com</t>
  </si>
  <si>
    <t>Stokes, Kent and Morris</t>
  </si>
  <si>
    <t>knightfrank@gmail.com</t>
  </si>
  <si>
    <t>Taylor-Miller</t>
  </si>
  <si>
    <t>caustin@hotmail.com</t>
  </si>
  <si>
    <t>Hanna-Wilson</t>
  </si>
  <si>
    <t>bwarner@hotmail.com</t>
  </si>
  <si>
    <t>Ward-Russell</t>
  </si>
  <si>
    <t>dakota27@gmail.com</t>
  </si>
  <si>
    <t>Gonzalez, Hernandez and Noble</t>
  </si>
  <si>
    <t>mendozahaley@hotmail.com</t>
  </si>
  <si>
    <t>Munoz-Ross</t>
  </si>
  <si>
    <t>tross@gmail.com</t>
  </si>
  <si>
    <t>Hensley, Ballard and Perez</t>
  </si>
  <si>
    <t>stran@yahoo.com</t>
  </si>
  <si>
    <t>Humphrey, Brown and Ashley</t>
  </si>
  <si>
    <t>bwolfe@gmail.com</t>
  </si>
  <si>
    <t>Mayo-Young</t>
  </si>
  <si>
    <t>jbennett@gmail.com</t>
  </si>
  <si>
    <t>Clark-David</t>
  </si>
  <si>
    <t>kimberlywright@hotmail.com</t>
  </si>
  <si>
    <t>Mcgrath Inc</t>
  </si>
  <si>
    <t>courtneyhuff@hotmail.com</t>
  </si>
  <si>
    <t>Kelley-Bradley</t>
  </si>
  <si>
    <t>ystanley@yahoo.com</t>
  </si>
  <si>
    <t>Mejia-Chan</t>
  </si>
  <si>
    <t>lewisandrew@yahoo.com</t>
  </si>
  <si>
    <t>Sutton-Martin</t>
  </si>
  <si>
    <t>campbellmichael@yahoo.com</t>
  </si>
  <si>
    <t>Mcclain, Ortiz and Cruz</t>
  </si>
  <si>
    <t>robert78@yahoo.com</t>
  </si>
  <si>
    <t>Hanson Inc</t>
  </si>
  <si>
    <t>dawsonkayla@hotmail.com</t>
  </si>
  <si>
    <t>Burch LLC</t>
  </si>
  <si>
    <t>vbarrett@hotmail.com</t>
  </si>
  <si>
    <t>Torres Group</t>
  </si>
  <si>
    <t>andrewserin@hotmail.com</t>
  </si>
  <si>
    <t>David PLC</t>
  </si>
  <si>
    <t>amy76@yahoo.com</t>
  </si>
  <si>
    <t>robertbanks@yahoo.com</t>
  </si>
  <si>
    <t>Anderson, Mueller and Byrd</t>
  </si>
  <si>
    <t>olittle@gmail.com</t>
  </si>
  <si>
    <t>Sanders-Henry</t>
  </si>
  <si>
    <t>deborahhunt@yahoo.com</t>
  </si>
  <si>
    <t>Velasquez-Downs</t>
  </si>
  <si>
    <t>cynthia99@yahoo.com</t>
  </si>
  <si>
    <t>Morgan, Mcdowell and Bush</t>
  </si>
  <si>
    <t>johncarr@hotmail.com</t>
  </si>
  <si>
    <t>Payne-Mcgee</t>
  </si>
  <si>
    <t>stephaniegarcia@gmail.com</t>
  </si>
  <si>
    <t>Hinton, Williams and Snyder</t>
  </si>
  <si>
    <t>bwilson@gmail.com</t>
  </si>
  <si>
    <t>Daugherty-Palmer</t>
  </si>
  <si>
    <t>mosesderrick@gmail.com</t>
  </si>
  <si>
    <t>Warner PLC</t>
  </si>
  <si>
    <t>ngonzales@yahoo.com</t>
  </si>
  <si>
    <t>Kaufman LLC</t>
  </si>
  <si>
    <t>rsnyder@hotmail.com</t>
  </si>
  <si>
    <t>hmoss@gmail.com</t>
  </si>
  <si>
    <t>hollandlauren@yahoo.com</t>
  </si>
  <si>
    <t>Smith-Davis</t>
  </si>
  <si>
    <t>eatonlaura@hotmail.com</t>
  </si>
  <si>
    <t>Patel Ltd</t>
  </si>
  <si>
    <t>natalie33@gmail.com</t>
  </si>
  <si>
    <t>Stanley, Williams and Rogers</t>
  </si>
  <si>
    <t>timothyramos@yahoo.com</t>
  </si>
  <si>
    <t>Potts, Bender and Payne</t>
  </si>
  <si>
    <t>tony43@gmail.com</t>
  </si>
  <si>
    <t>Phillips, Williams and Boyer</t>
  </si>
  <si>
    <t>elizabeth34@hotmail.com</t>
  </si>
  <si>
    <t>Chavez PLC</t>
  </si>
  <si>
    <t>bakeranthony@hotmail.com</t>
  </si>
  <si>
    <t>bradley33@hotmail.com</t>
  </si>
  <si>
    <t>Rogers, Hoffman and Robinson</t>
  </si>
  <si>
    <t>hodgerussell@yahoo.com</t>
  </si>
  <si>
    <t>Allison, Padilla and Maddox</t>
  </si>
  <si>
    <t>justin35@hotmail.com</t>
  </si>
  <si>
    <t>Cobb, Murray and Franco</t>
  </si>
  <si>
    <t>robert93@hotmail.com</t>
  </si>
  <si>
    <t>Case, Browning and Alexander</t>
  </si>
  <si>
    <t>michael13@hotmail.com</t>
  </si>
  <si>
    <t>Bell, Smith and Roberts</t>
  </si>
  <si>
    <t>ucarter@yahoo.com</t>
  </si>
  <si>
    <t>Harrison-Myers</t>
  </si>
  <si>
    <t>mitchellvictoria@hotmail.com</t>
  </si>
  <si>
    <t>Cunningham-Green</t>
  </si>
  <si>
    <t>reedmary@yahoo.com</t>
  </si>
  <si>
    <t>Knight, Martinez and Gibson</t>
  </si>
  <si>
    <t>frederick66@hotmail.com</t>
  </si>
  <si>
    <t>Johnson-Aguilar</t>
  </si>
  <si>
    <t>jerry10@hotmail.com</t>
  </si>
  <si>
    <t>Khan-Everett</t>
  </si>
  <si>
    <t>danielrhodes@yahoo.com</t>
  </si>
  <si>
    <t>Brady-Mccarthy</t>
  </si>
  <si>
    <t>richard42@hotmail.com</t>
  </si>
  <si>
    <t>Stanton-Melendez</t>
  </si>
  <si>
    <t>dana07@hotmail.com</t>
  </si>
  <si>
    <t>Payne-Atkins</t>
  </si>
  <si>
    <t>valentinejavier@yahoo.com</t>
  </si>
  <si>
    <t>Phelps PLC</t>
  </si>
  <si>
    <t>paul68@hotmail.com</t>
  </si>
  <si>
    <t>Johnson, Taylor and Hawkins</t>
  </si>
  <si>
    <t>wilkinschristopher@gmail.com</t>
  </si>
  <si>
    <t>Herrera-Williams</t>
  </si>
  <si>
    <t>smithsheri@hotmail.com</t>
  </si>
  <si>
    <t>Hampton-Davis</t>
  </si>
  <si>
    <t>kevin84@gmail.com</t>
  </si>
  <si>
    <t>Mcgee, Dyer and Cunningham</t>
  </si>
  <si>
    <t>christinebarr@hotmail.com</t>
  </si>
  <si>
    <t>Sanchez-Smith</t>
  </si>
  <si>
    <t>rachel92@gmail.com</t>
  </si>
  <si>
    <t>sheilacrawford@hotmail.com</t>
  </si>
  <si>
    <t>gcastillo@yahoo.com</t>
  </si>
  <si>
    <t>Palmer, Schroeder and George</t>
  </si>
  <si>
    <t>wwilliams@yahoo.com</t>
  </si>
  <si>
    <t>stevenbrown@hotmail.com</t>
  </si>
  <si>
    <t>Boone-Mcclure</t>
  </si>
  <si>
    <t>jeremiahfowler@hotmail.com</t>
  </si>
  <si>
    <t>Moran, Reeves and Estes</t>
  </si>
  <si>
    <t>kelly74@yahoo.com</t>
  </si>
  <si>
    <t>Manning-Lee</t>
  </si>
  <si>
    <t>ashleysnow@yahoo.com</t>
  </si>
  <si>
    <t>Becker-Diaz</t>
  </si>
  <si>
    <t>richard38@hotmail.com</t>
  </si>
  <si>
    <t>Sanders, Hill and Howell</t>
  </si>
  <si>
    <t>gordoncharles@gmail.com</t>
  </si>
  <si>
    <t>Mcconnell-Garner</t>
  </si>
  <si>
    <t>gbaker@yahoo.com</t>
  </si>
  <si>
    <t>Wolfe, Barker and Walker</t>
  </si>
  <si>
    <t>aaron41@hotmail.com</t>
  </si>
  <si>
    <t>Solis-Salazar</t>
  </si>
  <si>
    <t>kiddmatthew@yahoo.com</t>
  </si>
  <si>
    <t>Tucker, Allen and Kerr</t>
  </si>
  <si>
    <t>heathereaton@yahoo.com</t>
  </si>
  <si>
    <t>Alvarado-Austin</t>
  </si>
  <si>
    <t>richardjones@hotmail.com</t>
  </si>
  <si>
    <t>Torres, Morrison and Brown</t>
  </si>
  <si>
    <t>lindsaylittle@yahoo.com</t>
  </si>
  <si>
    <t>Thomas-Guerrero</t>
  </si>
  <si>
    <t>lisaelliott@gmail.com</t>
  </si>
  <si>
    <t>Clark-Martinez</t>
  </si>
  <si>
    <t>rossjames@yahoo.com</t>
  </si>
  <si>
    <t>dmarsh@yahoo.com</t>
  </si>
  <si>
    <t>michaeltran@gmail.com</t>
  </si>
  <si>
    <t>Adams, Willis and Sutton</t>
  </si>
  <si>
    <t>butleramanda@hotmail.com</t>
  </si>
  <si>
    <t>Roach, Walter and Mcclure</t>
  </si>
  <si>
    <t>jimenezchelsea@gmail.com</t>
  </si>
  <si>
    <t>Gardner, Allen and Ramsey</t>
  </si>
  <si>
    <t>gatesscott@gmail.com</t>
  </si>
  <si>
    <t>Faulkner and Sons</t>
  </si>
  <si>
    <t>rwatson@yahoo.com</t>
  </si>
  <si>
    <t>Rogers, Sutton and Hunt</t>
  </si>
  <si>
    <t>richardsonshane@gmail.com</t>
  </si>
  <si>
    <t>Scott, Montes and Jones</t>
  </si>
  <si>
    <t>cflores@hotmail.com</t>
  </si>
  <si>
    <t>Day Inc</t>
  </si>
  <si>
    <t>lcooper@hotmail.com</t>
  </si>
  <si>
    <t>cindy09@gmail.com</t>
  </si>
  <si>
    <t>Vasquez-Alvarez</t>
  </si>
  <si>
    <t>anthony31@yahoo.com</t>
  </si>
  <si>
    <t>Tucker Ltd</t>
  </si>
  <si>
    <t>jonesjohn@gmail.com</t>
  </si>
  <si>
    <t>Byrd, Parks and Duncan</t>
  </si>
  <si>
    <t>rrojas@hotmail.com</t>
  </si>
  <si>
    <t>kennedykatherine@yahoo.com</t>
  </si>
  <si>
    <t>Kelly, Johnson and Morris</t>
  </si>
  <si>
    <t>igillespie@hotmail.com</t>
  </si>
  <si>
    <t>Bray-Harrison</t>
  </si>
  <si>
    <t>timothyfoster@yahoo.com</t>
  </si>
  <si>
    <t>Watts Group</t>
  </si>
  <si>
    <t>matthew13@gmail.com</t>
  </si>
  <si>
    <t>Campbell-Shaffer</t>
  </si>
  <si>
    <t>jacobruiz@yahoo.com</t>
  </si>
  <si>
    <t>Mccormick PLC</t>
  </si>
  <si>
    <t>brownshane@hotmail.com</t>
  </si>
  <si>
    <t>Rivera, Luna and Fields</t>
  </si>
  <si>
    <t>nicholaswilson@hotmail.com</t>
  </si>
  <si>
    <t>Smith-Cowan</t>
  </si>
  <si>
    <t>rosejesus@gmail.com</t>
  </si>
  <si>
    <t>Terry Ltd</t>
  </si>
  <si>
    <t>danielshawna@yahoo.com</t>
  </si>
  <si>
    <t>Park, Reed and Black</t>
  </si>
  <si>
    <t>kellybaker@hotmail.com</t>
  </si>
  <si>
    <t>Copeland-Johnson</t>
  </si>
  <si>
    <t>tphillips@hotmail.com</t>
  </si>
  <si>
    <t>Cook and Sons</t>
  </si>
  <si>
    <t>dudleykristen@gmail.com</t>
  </si>
  <si>
    <t>ioliver@gmail.com</t>
  </si>
  <si>
    <t>Luna PLC</t>
  </si>
  <si>
    <t>holmesdanny@gmail.com</t>
  </si>
  <si>
    <t>Krueger, Cook and Lee</t>
  </si>
  <si>
    <t>amy15@hotmail.com</t>
  </si>
  <si>
    <t>Mclean Inc</t>
  </si>
  <si>
    <t>tylergood@yahoo.com</t>
  </si>
  <si>
    <t>Newman LLC</t>
  </si>
  <si>
    <t>jbeard@gmail.com</t>
  </si>
  <si>
    <t>Austin LLC</t>
  </si>
  <si>
    <t>owhite@hotmail.com</t>
  </si>
  <si>
    <t>connie34@gmail.com</t>
  </si>
  <si>
    <t>Gray Group</t>
  </si>
  <si>
    <t>scallahan@yahoo.com</t>
  </si>
  <si>
    <t>Wilson-White</t>
  </si>
  <si>
    <t>robert96@yahoo.com</t>
  </si>
  <si>
    <t>Brown, Miller and Miller</t>
  </si>
  <si>
    <t>christina00@yahoo.com</t>
  </si>
  <si>
    <t>Huffman Inc</t>
  </si>
  <si>
    <t>markgibson@yahoo.com</t>
  </si>
  <si>
    <t>Mcdowell Ltd</t>
  </si>
  <si>
    <t>candacezamora@hotmail.com</t>
  </si>
  <si>
    <t>dramirez@hotmail.com</t>
  </si>
  <si>
    <t>Navarro, Ware and Adams</t>
  </si>
  <si>
    <t>elewis@yahoo.com</t>
  </si>
  <si>
    <t>Murphy, Douglas and Johnson</t>
  </si>
  <si>
    <t>stephanie52@gmail.com</t>
  </si>
  <si>
    <t>Duarte-Weaver</t>
  </si>
  <si>
    <t>freysonya@hotmail.com</t>
  </si>
  <si>
    <t>Curtis, Davis and Friedman</t>
  </si>
  <si>
    <t>gonzalezkeith@hotmail.com</t>
  </si>
  <si>
    <t>Bennett Group</t>
  </si>
  <si>
    <t>michaeldaniels@hotmail.com</t>
  </si>
  <si>
    <t>Salinas, Lopez and Mcdaniel</t>
  </si>
  <si>
    <t>elliottdavid@gmail.com</t>
  </si>
  <si>
    <t>Butler-Duncan</t>
  </si>
  <si>
    <t>spencerlisa@hotmail.com</t>
  </si>
  <si>
    <t>Jackson-Kelley</t>
  </si>
  <si>
    <t>richard63@yahoo.com</t>
  </si>
  <si>
    <t>Baker-Howard</t>
  </si>
  <si>
    <t>bdouglas@hotmail.com</t>
  </si>
  <si>
    <t>Bell-Warren</t>
  </si>
  <si>
    <t>maldonadojacob@yahoo.com</t>
  </si>
  <si>
    <t>Richardson-Collins</t>
  </si>
  <si>
    <t>david30@gmail.com</t>
  </si>
  <si>
    <t>Johns, Summers and Hodges</t>
  </si>
  <si>
    <t>roylopez@gmail.com</t>
  </si>
  <si>
    <t>Woodward, Reyes and Hammond</t>
  </si>
  <si>
    <t>tfox@hotmail.com</t>
  </si>
  <si>
    <t>Russell, Jackson and Reed</t>
  </si>
  <si>
    <t>thomasmark@yahoo.com</t>
  </si>
  <si>
    <t>Hickman PLC</t>
  </si>
  <si>
    <t>frobinson@gmail.com</t>
  </si>
  <si>
    <t>Dickson-Long</t>
  </si>
  <si>
    <t>melanievang@hotmail.com</t>
  </si>
  <si>
    <t>Robinson, Lawson and Barnes</t>
  </si>
  <si>
    <t>hfleming@yahoo.com</t>
  </si>
  <si>
    <t>Reyes-Gardner</t>
  </si>
  <si>
    <t>kevincooke@yahoo.com</t>
  </si>
  <si>
    <t>Young-Delgado</t>
  </si>
  <si>
    <t>hfranco@hotmail.com</t>
  </si>
  <si>
    <t>Morrison, Daniel and Waters</t>
  </si>
  <si>
    <t>vedwards@hotmail.com</t>
  </si>
  <si>
    <t>Haynes-Lee</t>
  </si>
  <si>
    <t>tiffany00@gmail.com</t>
  </si>
  <si>
    <t>Mack, Walsh and Evans</t>
  </si>
  <si>
    <t>ftownsend@hotmail.com</t>
  </si>
  <si>
    <t>lisa65@yahoo.com</t>
  </si>
  <si>
    <t>Rivera-Perez</t>
  </si>
  <si>
    <t>ejohnson@hotmail.com</t>
  </si>
  <si>
    <t>Turner-Taylor</t>
  </si>
  <si>
    <t>xhoward@gmail.com</t>
  </si>
  <si>
    <t>hsmith@gmail.com</t>
  </si>
  <si>
    <t>Khan, Simpson and Tucker</t>
  </si>
  <si>
    <t>jeremy58@yahoo.com</t>
  </si>
  <si>
    <t>Terry-Jenkins</t>
  </si>
  <si>
    <t>beardjackie@gmail.com</t>
  </si>
  <si>
    <t>boydjanet@yahoo.com</t>
  </si>
  <si>
    <t>Patel Group</t>
  </si>
  <si>
    <t>kelly52@gmail.com</t>
  </si>
  <si>
    <t>Ryan Inc</t>
  </si>
  <si>
    <t>johnsonmelanie@yahoo.com</t>
  </si>
  <si>
    <t>james37@yahoo.com</t>
  </si>
  <si>
    <t>Gibson-Roberson</t>
  </si>
  <si>
    <t>tylernunez@hotmail.com</t>
  </si>
  <si>
    <t>louis01@hotmail.com</t>
  </si>
  <si>
    <t>Briggs Group</t>
  </si>
  <si>
    <t>grantkevin@gmail.com</t>
  </si>
  <si>
    <t>christopher10@hotmail.com</t>
  </si>
  <si>
    <t>Mccall-Guerrero</t>
  </si>
  <si>
    <t>tracy99@gmail.com</t>
  </si>
  <si>
    <t>Davis-Miller</t>
  </si>
  <si>
    <t>guerrerorichard@hotmail.com</t>
  </si>
  <si>
    <t>Parker-Shea</t>
  </si>
  <si>
    <t>leslie15@yahoo.com</t>
  </si>
  <si>
    <t>Ayers LLC</t>
  </si>
  <si>
    <t>fcunningham@yahoo.com</t>
  </si>
  <si>
    <t>urowe@gmail.com</t>
  </si>
  <si>
    <t>Stephens, Gonzalez and Williams</t>
  </si>
  <si>
    <t>alice25@gmail.com</t>
  </si>
  <si>
    <t>Rodriguez-Allison</t>
  </si>
  <si>
    <t>vmorgan@hotmail.com</t>
  </si>
  <si>
    <t>Parker-Garcia</t>
  </si>
  <si>
    <t>raymarvin@yahoo.com</t>
  </si>
  <si>
    <t>Li-Coleman</t>
  </si>
  <si>
    <t>fullernancy@hotmail.com</t>
  </si>
  <si>
    <t>fosterkevin@hotmail.com</t>
  </si>
  <si>
    <t>Holt-Scott</t>
  </si>
  <si>
    <t>boltonsteven@gmail.com</t>
  </si>
  <si>
    <t>Greene LLC</t>
  </si>
  <si>
    <t>zshaw@yahoo.com</t>
  </si>
  <si>
    <t>Martinez, Lopez and Kennedy</t>
  </si>
  <si>
    <t>kberry@yahoo.com</t>
  </si>
  <si>
    <t>Willis-Smith</t>
  </si>
  <si>
    <t>cparks@yahoo.com</t>
  </si>
  <si>
    <t>Wilkins LLC</t>
  </si>
  <si>
    <t>christinewright@hotmail.com</t>
  </si>
  <si>
    <t>parkerpenny@yahoo.com</t>
  </si>
  <si>
    <t>Bennett, Woodward and Edwards</t>
  </si>
  <si>
    <t>bonillajoseph@gmail.com</t>
  </si>
  <si>
    <t>Solomon, Macdonald and Oconnor</t>
  </si>
  <si>
    <t>odonnellrachel@hotmail.com</t>
  </si>
  <si>
    <t>Benson, Smith and Wells</t>
  </si>
  <si>
    <t>christianbrewer@yahoo.com</t>
  </si>
  <si>
    <t>Phillips, Taylor and Richards</t>
  </si>
  <si>
    <t>stephenrich@yahoo.com</t>
  </si>
  <si>
    <t>Schultz-Harris</t>
  </si>
  <si>
    <t>vmccullough@yahoo.com</t>
  </si>
  <si>
    <t>Wright-Torres</t>
  </si>
  <si>
    <t>fostermichael@yahoo.com</t>
  </si>
  <si>
    <t>Camacho, Roberson and Lopez</t>
  </si>
  <si>
    <t>shaney@yahoo.com</t>
  </si>
  <si>
    <t>Cox-Harvey</t>
  </si>
  <si>
    <t>stewartcarlos@gmail.com</t>
  </si>
  <si>
    <t>Mahoney Ltd</t>
  </si>
  <si>
    <t>grichardson@gmail.com</t>
  </si>
  <si>
    <t>thompsonelizabeth@hotmail.com</t>
  </si>
  <si>
    <t>Villanueva-Owen</t>
  </si>
  <si>
    <t>uramirez@yahoo.com</t>
  </si>
  <si>
    <t>Powell, Mcguire and Snyder</t>
  </si>
  <si>
    <t>wilsonlauren@hotmail.com</t>
  </si>
  <si>
    <t>Rios Ltd</t>
  </si>
  <si>
    <t>kritter@hotmail.com</t>
  </si>
  <si>
    <t>brianpoole@hotmail.com</t>
  </si>
  <si>
    <t>Barber, Jones and Morris</t>
  </si>
  <si>
    <t>davisruben@gmail.com</t>
  </si>
  <si>
    <t>Fisher Inc</t>
  </si>
  <si>
    <t>kristinaray@gmail.com</t>
  </si>
  <si>
    <t>Nichols and Sons</t>
  </si>
  <si>
    <t>ymendoza@gmail.com</t>
  </si>
  <si>
    <t>Fitzpatrick-Parks</t>
  </si>
  <si>
    <t>brian26@hotmail.com</t>
  </si>
  <si>
    <t>Wood, Smith and Archer</t>
  </si>
  <si>
    <t>kristinkidd@hotmail.com</t>
  </si>
  <si>
    <t>Doyle PLC</t>
  </si>
  <si>
    <t>nwilson@hotmail.com</t>
  </si>
  <si>
    <t>Quinn-Garza</t>
  </si>
  <si>
    <t>shellybooker@hotmail.com</t>
  </si>
  <si>
    <t>Munoz-Carlson</t>
  </si>
  <si>
    <t>robinblack@yahoo.com</t>
  </si>
  <si>
    <t>Hernandez, Sanchez and Lopez</t>
  </si>
  <si>
    <t>anthony52@yahoo.com</t>
  </si>
  <si>
    <t>Aguilar-Charles</t>
  </si>
  <si>
    <t>taylor07@hotmail.com</t>
  </si>
  <si>
    <t>Gibbs, Carrillo and Austin</t>
  </si>
  <si>
    <t>jasonellis@yahoo.com</t>
  </si>
  <si>
    <t>Arroyo, Edwards and Harrell</t>
  </si>
  <si>
    <t>kellywolf@gmail.com</t>
  </si>
  <si>
    <t>amanda97@gmail.com</t>
  </si>
  <si>
    <t>Heath Inc</t>
  </si>
  <si>
    <t>evelyn36@yahoo.com</t>
  </si>
  <si>
    <t>Martin-Munoz</t>
  </si>
  <si>
    <t>garciapatrick@yahoo.com</t>
  </si>
  <si>
    <t>Kemp, Brown and Schneider</t>
  </si>
  <si>
    <t>loriberry@yahoo.com</t>
  </si>
  <si>
    <t>Jones, King and Montoya</t>
  </si>
  <si>
    <t>dmontgomery@yahoo.com</t>
  </si>
  <si>
    <t>Maldonado PLC</t>
  </si>
  <si>
    <t>williamsamber@yahoo.com</t>
  </si>
  <si>
    <t>brownkenneth@hotmail.com</t>
  </si>
  <si>
    <t>Kim, Adams and Owens</t>
  </si>
  <si>
    <t>dlawrence@hotmail.com</t>
  </si>
  <si>
    <t>Davidson Ltd</t>
  </si>
  <si>
    <t>gkelly@yahoo.com</t>
  </si>
  <si>
    <t>Villanueva Ltd</t>
  </si>
  <si>
    <t>coopertammy@hotmail.com</t>
  </si>
  <si>
    <t>Davila, Hodges and Wallace</t>
  </si>
  <si>
    <t>jacobslisa@gmail.com</t>
  </si>
  <si>
    <t>Brown-Orr</t>
  </si>
  <si>
    <t>michellelowe@hotmail.com</t>
  </si>
  <si>
    <t>Boone-Curtis</t>
  </si>
  <si>
    <t>sharonparrish@gmail.com</t>
  </si>
  <si>
    <t>Gill Ltd</t>
  </si>
  <si>
    <t>achang@gmail.com</t>
  </si>
  <si>
    <t>Jackson-Sawyer</t>
  </si>
  <si>
    <t>donnabrown@gmail.com</t>
  </si>
  <si>
    <t>Wallace-Foley</t>
  </si>
  <si>
    <t>tinaanderson@hotmail.com</t>
  </si>
  <si>
    <t>Rodriguez-Hernandez</t>
  </si>
  <si>
    <t>karen92@yahoo.com</t>
  </si>
  <si>
    <t>Gibson-Harrison</t>
  </si>
  <si>
    <t>ricemartin@yahoo.com</t>
  </si>
  <si>
    <t>Henderson, Lucero and Adkins</t>
  </si>
  <si>
    <t>gonzalezpeter@hotmail.com</t>
  </si>
  <si>
    <t>Castillo PLC</t>
  </si>
  <si>
    <t>christinabond@gmail.com</t>
  </si>
  <si>
    <t>Stewart-Mays</t>
  </si>
  <si>
    <t>david03@yahoo.com</t>
  </si>
  <si>
    <t>Dunn-Ramirez</t>
  </si>
  <si>
    <t>brandy50@hotmail.com</t>
  </si>
  <si>
    <t>Kemp Ltd</t>
  </si>
  <si>
    <t>andersonmelissa@yahoo.com</t>
  </si>
  <si>
    <t>Pope, Woodard and Greene</t>
  </si>
  <si>
    <t>harveygregory@gmail.com</t>
  </si>
  <si>
    <t>Davidson, Wilson and Reyes</t>
  </si>
  <si>
    <t>krausechristopher@gmail.com</t>
  </si>
  <si>
    <t>Suarez-Perez</t>
  </si>
  <si>
    <t>margaretporter@hotmail.com</t>
  </si>
  <si>
    <t>Wilcox, Hurst and Carter</t>
  </si>
  <si>
    <t>teresa29@gmail.com</t>
  </si>
  <si>
    <t>Miller, Rogers and Alvarado</t>
  </si>
  <si>
    <t>johnsonbridget@yahoo.com</t>
  </si>
  <si>
    <t>Mendez-Ryan</t>
  </si>
  <si>
    <t>crystal60@yahoo.com</t>
  </si>
  <si>
    <t>Phillips, Kennedy and Lin</t>
  </si>
  <si>
    <t>allengay@gmail.com</t>
  </si>
  <si>
    <t>Chambers, Johnson and Lopez</t>
  </si>
  <si>
    <t>jameshaas@gmail.com</t>
  </si>
  <si>
    <t>Bailey PLC</t>
  </si>
  <si>
    <t>cookjoshua@hotmail.com</t>
  </si>
  <si>
    <t>Baker, Owen and Simpson</t>
  </si>
  <si>
    <t>johnsonjennifer@hotmail.com</t>
  </si>
  <si>
    <t>Lara-Brown</t>
  </si>
  <si>
    <t>qhopkins@gmail.com</t>
  </si>
  <si>
    <t>Myers-Murray</t>
  </si>
  <si>
    <t>aaronwilliams@gmail.com</t>
  </si>
  <si>
    <t>Leblanc Ltd</t>
  </si>
  <si>
    <t>randy14@hotmail.com</t>
  </si>
  <si>
    <t>Johnson, Morales and Floyd</t>
  </si>
  <si>
    <t>smithrebecca@yahoo.com</t>
  </si>
  <si>
    <t>Livingston, Schwartz and Smith</t>
  </si>
  <si>
    <t>debra19@gmail.com</t>
  </si>
  <si>
    <t>olowe@hotmail.com</t>
  </si>
  <si>
    <t>Gonzalez, Little and Huber</t>
  </si>
  <si>
    <t>lrivera@gmail.com</t>
  </si>
  <si>
    <t>Fox, Rojas and Stevenson</t>
  </si>
  <si>
    <t>john73@gmail.com</t>
  </si>
  <si>
    <t>Castro-Caldwell</t>
  </si>
  <si>
    <t>scott69@yahoo.com</t>
  </si>
  <si>
    <t>erichanson@gmail.com</t>
  </si>
  <si>
    <t>Mitchell-Walker</t>
  </si>
  <si>
    <t>millersean@gmail.com</t>
  </si>
  <si>
    <t>Short, Williams and Jones</t>
  </si>
  <si>
    <t>jessica66@yahoo.com</t>
  </si>
  <si>
    <t>Williams, Alvarez and Hill</t>
  </si>
  <si>
    <t>jennajenkins@gmail.com</t>
  </si>
  <si>
    <t>Grimes PLC</t>
  </si>
  <si>
    <t>williamsdavid@hotmail.com</t>
  </si>
  <si>
    <t>Dean LLC</t>
  </si>
  <si>
    <t>michael86@yahoo.com</t>
  </si>
  <si>
    <t>Gonzalez Inc</t>
  </si>
  <si>
    <t>ihunter@gmail.com</t>
  </si>
  <si>
    <t>Morris-Little</t>
  </si>
  <si>
    <t>okane@gmail.com</t>
  </si>
  <si>
    <t>Bauer and Sons</t>
  </si>
  <si>
    <t>roweholly@yahoo.com</t>
  </si>
  <si>
    <t>Davis-King</t>
  </si>
  <si>
    <t>hayescarol@yahoo.com</t>
  </si>
  <si>
    <t>Washington-Barrett</t>
  </si>
  <si>
    <t>kristenmiles@yahoo.com</t>
  </si>
  <si>
    <t>wilsoncharlotte@yahoo.com</t>
  </si>
  <si>
    <t>Smith, Gray and Reynolds</t>
  </si>
  <si>
    <t>sherry83@gmail.com</t>
  </si>
  <si>
    <t>Ballard, Atkins and Trevino</t>
  </si>
  <si>
    <t>michael21@gmail.com</t>
  </si>
  <si>
    <t>Ford-Howard</t>
  </si>
  <si>
    <t>danielle61@hotmail.com</t>
  </si>
  <si>
    <t>smithphilip@yahoo.com</t>
  </si>
  <si>
    <t>Blake, Williams and Brewer</t>
  </si>
  <si>
    <t>leslie04@gmail.com</t>
  </si>
  <si>
    <t>rachel41@gmail.com</t>
  </si>
  <si>
    <t>Martinez, Kemp and Johnson</t>
  </si>
  <si>
    <t>erikbennett@yahoo.com</t>
  </si>
  <si>
    <t>Fry, Smith and Perez</t>
  </si>
  <si>
    <t>troy59@yahoo.com</t>
  </si>
  <si>
    <t>Wade, Bailey and Meyer</t>
  </si>
  <si>
    <t>william09@hotmail.com</t>
  </si>
  <si>
    <t>Livingston Ltd</t>
  </si>
  <si>
    <t>janetrasmussen@gmail.com</t>
  </si>
  <si>
    <t>Vaughn-Jenkins</t>
  </si>
  <si>
    <t>terrellkyle@yahoo.com</t>
  </si>
  <si>
    <t>Barrett PLC</t>
  </si>
  <si>
    <t>nathan68@gmail.com</t>
  </si>
  <si>
    <t>Duffy, Hunt and Anderson</t>
  </si>
  <si>
    <t>cooperstephanie@gmail.com</t>
  </si>
  <si>
    <t>Rice-Smith</t>
  </si>
  <si>
    <t>melissa51@yahoo.com</t>
  </si>
  <si>
    <t>Richardson LLC</t>
  </si>
  <si>
    <t>amanda20@gmail.com</t>
  </si>
  <si>
    <t>Jones-Stone</t>
  </si>
  <si>
    <t>jennifer61@hotmail.com</t>
  </si>
  <si>
    <t>Sullivan-Hernandez</t>
  </si>
  <si>
    <t>ibarravictor@hotmail.com</t>
  </si>
  <si>
    <t>Moreno, Reed and Johnson</t>
  </si>
  <si>
    <t>ystewart@yahoo.com</t>
  </si>
  <si>
    <t>nelsonkristen@yahoo.com</t>
  </si>
  <si>
    <t>Mcdonald Inc</t>
  </si>
  <si>
    <t>bobbyhenson@gmail.com</t>
  </si>
  <si>
    <t>Holmes, Herring and Wright</t>
  </si>
  <si>
    <t>smithshelley@hotmail.com</t>
  </si>
  <si>
    <t>Smith, Brown and Meadows</t>
  </si>
  <si>
    <t>andrewbrennan@hotmail.com</t>
  </si>
  <si>
    <t>Reed PLC</t>
  </si>
  <si>
    <t>rmoore@yahoo.com</t>
  </si>
  <si>
    <t>Hunter-Howard</t>
  </si>
  <si>
    <t>davisrandall@gmail.com</t>
  </si>
  <si>
    <t>Conway, Kemp and Walker</t>
  </si>
  <si>
    <t>jenna72@gmail.com</t>
  </si>
  <si>
    <t>yarnold@gmail.com</t>
  </si>
  <si>
    <t>Hall-Wilson</t>
  </si>
  <si>
    <t>andrea86@hotmail.com</t>
  </si>
  <si>
    <t>Roy-Powers</t>
  </si>
  <si>
    <t>spatterson@yahoo.com</t>
  </si>
  <si>
    <t>Crawford and Sons</t>
  </si>
  <si>
    <t>katherine23@yahoo.com</t>
  </si>
  <si>
    <t>Harvey-Miller</t>
  </si>
  <si>
    <t>nelsonjohn@gmail.com</t>
  </si>
  <si>
    <t>Smith, Gonzales and Rivera</t>
  </si>
  <si>
    <t>ywright@yahoo.com</t>
  </si>
  <si>
    <t>Wells LLC</t>
  </si>
  <si>
    <t>stephaniemueller@yahoo.com</t>
  </si>
  <si>
    <t>Gonzalez, Watson and Stewart</t>
  </si>
  <si>
    <t>janefisher@hotmail.com</t>
  </si>
  <si>
    <t>Evans-Torres</t>
  </si>
  <si>
    <t>joshua50@hotmail.com</t>
  </si>
  <si>
    <t>fritzjulia@hotmail.com</t>
  </si>
  <si>
    <t>Stewart, Howard and Campbell</t>
  </si>
  <si>
    <t>vblack@hotmail.com</t>
  </si>
  <si>
    <t>Brown, Olson and Henry</t>
  </si>
  <si>
    <t>lisawalsh@hotmail.com</t>
  </si>
  <si>
    <t>Singh, Palmer and Mendoza</t>
  </si>
  <si>
    <t>matthew48@yahoo.com</t>
  </si>
  <si>
    <t>Meyer-Allen</t>
  </si>
  <si>
    <t>wrightkenneth@yahoo.com</t>
  </si>
  <si>
    <t>dunnmichelle@hotmail.com</t>
  </si>
  <si>
    <t>Stein, Swanson and Vargas</t>
  </si>
  <si>
    <t>annawagner@gmail.com</t>
  </si>
  <si>
    <t>bridgesnicholas@yahoo.com</t>
  </si>
  <si>
    <t>Hicks-Murphy</t>
  </si>
  <si>
    <t>richard63@gmail.com</t>
  </si>
  <si>
    <t>Mckee PLC</t>
  </si>
  <si>
    <t>deanna70@gmail.com</t>
  </si>
  <si>
    <t>crystalowen@hotmail.com</t>
  </si>
  <si>
    <t>huangdaisy@hotmail.com</t>
  </si>
  <si>
    <t>Campbell, Davis and Burke</t>
  </si>
  <si>
    <t>ibryant@yahoo.com</t>
  </si>
  <si>
    <t>douglaskeith@gmail.com</t>
  </si>
  <si>
    <t>Greene, Gordon and Lopez</t>
  </si>
  <si>
    <t>Williams-Patterson</t>
  </si>
  <si>
    <t>xduran@gmail.com</t>
  </si>
  <si>
    <t>Mills LLC</t>
  </si>
  <si>
    <t>scott68@gmail.com</t>
  </si>
  <si>
    <t>Levine-Shea</t>
  </si>
  <si>
    <t>rfox@yahoo.com</t>
  </si>
  <si>
    <t>Kelly, Collins and Johnson</t>
  </si>
  <si>
    <t>rebeccamcconnell@hotmail.com</t>
  </si>
  <si>
    <t>Potts, Le and Santos</t>
  </si>
  <si>
    <t>cwood@hotmail.com</t>
  </si>
  <si>
    <t>Grant Ltd</t>
  </si>
  <si>
    <t>margarethansen@hotmail.com</t>
  </si>
  <si>
    <t>Brewer, Hendricks and Mcbride</t>
  </si>
  <si>
    <t>wilsonbetty@gmail.com</t>
  </si>
  <si>
    <t>Brandt-Wood</t>
  </si>
  <si>
    <t>farleysandra@yahoo.com</t>
  </si>
  <si>
    <t>Robinson-Keith</t>
  </si>
  <si>
    <t>jamesnelson@yahoo.com</t>
  </si>
  <si>
    <t>Garrison-Adams</t>
  </si>
  <si>
    <t>gpena@yahoo.com</t>
  </si>
  <si>
    <t>Woods Ltd</t>
  </si>
  <si>
    <t>amandaperry@yahoo.com</t>
  </si>
  <si>
    <t>lori86@hotmail.com</t>
  </si>
  <si>
    <t>Cross-Mcbride</t>
  </si>
  <si>
    <t>whitevicki@gmail.com</t>
  </si>
  <si>
    <t>jameswhite@yahoo.com</t>
  </si>
  <si>
    <t>amy61@hotmail.com</t>
  </si>
  <si>
    <t>chanjames@yahoo.com</t>
  </si>
  <si>
    <t>jcompton@yahoo.com</t>
  </si>
  <si>
    <t>Miller-Jones</t>
  </si>
  <si>
    <t>djohnson@hotmail.com</t>
  </si>
  <si>
    <t>Hahn and Sons</t>
  </si>
  <si>
    <t>davenportjessica@hotmail.com</t>
  </si>
  <si>
    <t>White-Guzman</t>
  </si>
  <si>
    <t>nmartin@hotmail.com</t>
  </si>
  <si>
    <t>Peterson, Navarro and Clark</t>
  </si>
  <si>
    <t>ericweber@yahoo.com</t>
  </si>
  <si>
    <t>Baker-Johnson</t>
  </si>
  <si>
    <t>victorhill@gmail.com</t>
  </si>
  <si>
    <t>Rivera-Riggs</t>
  </si>
  <si>
    <t>mercedescollins@gmail.com</t>
  </si>
  <si>
    <t>King, Nunez and Williams</t>
  </si>
  <si>
    <t>justingriffin@yahoo.com</t>
  </si>
  <si>
    <t>Frye-Parker</t>
  </si>
  <si>
    <t>jacquelinestevens@yahoo.com</t>
  </si>
  <si>
    <t>Lynch, Perez and Keith</t>
  </si>
  <si>
    <t>ebernard@yahoo.com</t>
  </si>
  <si>
    <t>Young-Curtis</t>
  </si>
  <si>
    <t>smithdeborah@hotmail.com</t>
  </si>
  <si>
    <t>Bates-Owen</t>
  </si>
  <si>
    <t>adam52@gmail.com</t>
  </si>
  <si>
    <t>Lara, Johnson and Obrien</t>
  </si>
  <si>
    <t>salazarnicole@hotmail.com</t>
  </si>
  <si>
    <t>cherylmccoy@gmail.com</t>
  </si>
  <si>
    <t>michaelburns@hotmail.com</t>
  </si>
  <si>
    <t>ymcclain@hotmail.com</t>
  </si>
  <si>
    <t>Murphy, Reyes and Hubbard</t>
  </si>
  <si>
    <t>mark21@gmail.com</t>
  </si>
  <si>
    <t>Pacheco, Willis and Everett</t>
  </si>
  <si>
    <t>fernando77@hotmail.com</t>
  </si>
  <si>
    <t>Clark, Brooks and Jones</t>
  </si>
  <si>
    <t>thayes@hotmail.com</t>
  </si>
  <si>
    <t>West-Conner</t>
  </si>
  <si>
    <t>robertallen@hotmail.com</t>
  </si>
  <si>
    <t>Roth, Anderson and Ferguson</t>
  </si>
  <si>
    <t>Horne-Harris</t>
  </si>
  <si>
    <t>sburgess@gmail.com</t>
  </si>
  <si>
    <t>anthonydawson@gmail.com</t>
  </si>
  <si>
    <t>Williams, Ramsey and Russell</t>
  </si>
  <si>
    <t>zdavis@gmail.com</t>
  </si>
  <si>
    <t>Jimenez-Peters</t>
  </si>
  <si>
    <t>beckashley@gmail.com</t>
  </si>
  <si>
    <t>andrewmartinez@hotmail.com</t>
  </si>
  <si>
    <t>Mack Inc</t>
  </si>
  <si>
    <t>samanthahuang@hotmail.com</t>
  </si>
  <si>
    <t>Hart, French and Mcgee</t>
  </si>
  <si>
    <t>mmoore@gmail.com</t>
  </si>
  <si>
    <t>Reilly and Sons</t>
  </si>
  <si>
    <t>qstewart@gmail.com</t>
  </si>
  <si>
    <t>Miller-Moore</t>
  </si>
  <si>
    <t>brian90@yahoo.com</t>
  </si>
  <si>
    <t>Jennings LLC</t>
  </si>
  <si>
    <t>cherylcruz@yahoo.com</t>
  </si>
  <si>
    <t>Nicholson-Conway</t>
  </si>
  <si>
    <t>tandrade@yahoo.com</t>
  </si>
  <si>
    <t>Smith, Johnson and Mccall</t>
  </si>
  <si>
    <t>michaelobrien@yahoo.com</t>
  </si>
  <si>
    <t>Reid, Hansen and Orozco</t>
  </si>
  <si>
    <t>michaeldavis@gmail.com</t>
  </si>
  <si>
    <t>Wise-Miller</t>
  </si>
  <si>
    <t>mitchellvictoria@gmail.com</t>
  </si>
  <si>
    <t>lisamoss@yahoo.com</t>
  </si>
  <si>
    <t>Montes-Smith</t>
  </si>
  <si>
    <t>thicks@gmail.com</t>
  </si>
  <si>
    <t>payneandrea@hotmail.com</t>
  </si>
  <si>
    <t>smorgan@gmail.com</t>
  </si>
  <si>
    <t>Wells, Flores and Walker</t>
  </si>
  <si>
    <t>fhurst@gmail.com</t>
  </si>
  <si>
    <t>Schultz Inc</t>
  </si>
  <si>
    <t>davischristina@hotmail.com</t>
  </si>
  <si>
    <t>wilsonkristine@gmail.com</t>
  </si>
  <si>
    <t>Riley, Davis and Young</t>
  </si>
  <si>
    <t>marksantos@yahoo.com</t>
  </si>
  <si>
    <t>tammy97@yahoo.com</t>
  </si>
  <si>
    <t>Rodriguez LLC</t>
  </si>
  <si>
    <t>mark13@gmail.com</t>
  </si>
  <si>
    <t>Hunter-Hicks</t>
  </si>
  <si>
    <t>andersenrachel@gmail.com</t>
  </si>
  <si>
    <t>Gonzalez-Anderson</t>
  </si>
  <si>
    <t>simsalexis@yahoo.com</t>
  </si>
  <si>
    <t>Khan Group</t>
  </si>
  <si>
    <t>rfowler@yahoo.com</t>
  </si>
  <si>
    <t>West, Sharp and Foster</t>
  </si>
  <si>
    <t>christopher54@yahoo.com</t>
  </si>
  <si>
    <t>Schmidt, Wu and Carter</t>
  </si>
  <si>
    <t>xvasquez@yahoo.com</t>
  </si>
  <si>
    <t>Hayes-Murphy</t>
  </si>
  <si>
    <t>vincentjulie@yahoo.com</t>
  </si>
  <si>
    <t>Warren LLC</t>
  </si>
  <si>
    <t>natasha51@hotmail.com</t>
  </si>
  <si>
    <t>Orozco-Williams</t>
  </si>
  <si>
    <t>mnorton@yahoo.com</t>
  </si>
  <si>
    <t>Lester Ltd</t>
  </si>
  <si>
    <t>daltonmelissa@yahoo.com</t>
  </si>
  <si>
    <t>Frye-Davis</t>
  </si>
  <si>
    <t>susanroberts@gmail.com</t>
  </si>
  <si>
    <t>Jackson, George and Luna</t>
  </si>
  <si>
    <t>krystal31@gmail.com</t>
  </si>
  <si>
    <t>sjones@gmail.com</t>
  </si>
  <si>
    <t>Pitts-Stephens</t>
  </si>
  <si>
    <t>vickicunningham@yahoo.com</t>
  </si>
  <si>
    <t>Leach, Fox and Davis</t>
  </si>
  <si>
    <t>watsondenise@hotmail.com</t>
  </si>
  <si>
    <t>Green, Jensen and Garcia</t>
  </si>
  <si>
    <t>simmonssara@gmail.com</t>
  </si>
  <si>
    <t>Wong-Perry</t>
  </si>
  <si>
    <t>ghorton@yahoo.com</t>
  </si>
  <si>
    <t>Rogers Ltd</t>
  </si>
  <si>
    <t>contrerasheather@yahoo.com</t>
  </si>
  <si>
    <t>Williams, Barr and Beltran</t>
  </si>
  <si>
    <t>berrysteven@yahoo.com</t>
  </si>
  <si>
    <t>Rivera PLC</t>
  </si>
  <si>
    <t>jwilson@gmail.com</t>
  </si>
  <si>
    <t>tvaughn@yahoo.com</t>
  </si>
  <si>
    <t>Phillips-Curry</t>
  </si>
  <si>
    <t>delgadoedward@gmail.com</t>
  </si>
  <si>
    <t>Gallagher-Burton</t>
  </si>
  <si>
    <t>nguyenlaura@hotmail.com</t>
  </si>
  <si>
    <t>Austin, Figueroa and Lewis</t>
  </si>
  <si>
    <t>mitchellwiggins@yahoo.com</t>
  </si>
  <si>
    <t>Armstrong-Miller</t>
  </si>
  <si>
    <t>jefferycontreras@hotmail.com</t>
  </si>
  <si>
    <t>Perry and Sons</t>
  </si>
  <si>
    <t>schaeferthomas@gmail.com</t>
  </si>
  <si>
    <t>Dawson-Pratt</t>
  </si>
  <si>
    <t>matthew30@yahoo.com</t>
  </si>
  <si>
    <t>carol70@hotmail.com</t>
  </si>
  <si>
    <t>Adkins, Gonzales and Vargas</t>
  </si>
  <si>
    <t>myerskristin@hotmail.com</t>
  </si>
  <si>
    <t>Beck-Taylor</t>
  </si>
  <si>
    <t>martinezsarah@hotmail.com</t>
  </si>
  <si>
    <t>Marshall-Morales</t>
  </si>
  <si>
    <t>ruizwilliam@gmail.com</t>
  </si>
  <si>
    <t>Graham Group</t>
  </si>
  <si>
    <t>brittney96@hotmail.com</t>
  </si>
  <si>
    <t>Williams-Booth</t>
  </si>
  <si>
    <t>wholland@gmail.com</t>
  </si>
  <si>
    <t>Schultz, Douglas and Cantrell</t>
  </si>
  <si>
    <t>scontreras@gmail.com</t>
  </si>
  <si>
    <t>Miller-Parker</t>
  </si>
  <si>
    <t>stevenslisa@yahoo.com</t>
  </si>
  <si>
    <t>Perry, Peterson and Cantu</t>
  </si>
  <si>
    <t>danielstewart@hotmail.com</t>
  </si>
  <si>
    <t>Eaton PLC</t>
  </si>
  <si>
    <t>reynoldsraymond@hotmail.com</t>
  </si>
  <si>
    <t>Brown-Reynolds</t>
  </si>
  <si>
    <t>rcraig@gmail.com</t>
  </si>
  <si>
    <t>randy92@yahoo.com</t>
  </si>
  <si>
    <t>Booker, Sims and Gould</t>
  </si>
  <si>
    <t>brownedward@hotmail.com</t>
  </si>
  <si>
    <t>Dunn Inc</t>
  </si>
  <si>
    <t>walterlang@hotmail.com</t>
  </si>
  <si>
    <t>Cross, Perez and Johnson</t>
  </si>
  <si>
    <t>jacobgarcia@hotmail.com</t>
  </si>
  <si>
    <t>Mcintyre, Smith and Wood</t>
  </si>
  <si>
    <t>oliviabennett@gmail.com</t>
  </si>
  <si>
    <t>xsmith@hotmail.com</t>
  </si>
  <si>
    <t>Rodgers and Sons</t>
  </si>
  <si>
    <t>orobertson@gmail.com</t>
  </si>
  <si>
    <t>Brown, Pineda and Hancock</t>
  </si>
  <si>
    <t>jamielucas@hotmail.com</t>
  </si>
  <si>
    <t>English PLC</t>
  </si>
  <si>
    <t>brentmelton@yahoo.com</t>
  </si>
  <si>
    <t>Davis, Farmer and Lee</t>
  </si>
  <si>
    <t>christina35@hotmail.com</t>
  </si>
  <si>
    <t>Joyce, Rose and Bates</t>
  </si>
  <si>
    <t>philip69@gmail.com</t>
  </si>
  <si>
    <t>Morgan Inc</t>
  </si>
  <si>
    <t>qjones@yahoo.com</t>
  </si>
  <si>
    <t>Shepard Inc</t>
  </si>
  <si>
    <t>simmonsdaniel@hotmail.com</t>
  </si>
  <si>
    <t>Flores-Sharp</t>
  </si>
  <si>
    <t>carriecook@hotmail.com</t>
  </si>
  <si>
    <t>Brown, Tyler and Young</t>
  </si>
  <si>
    <t>elizabetharmstrong@hotmail.com</t>
  </si>
  <si>
    <t>Chavez Ltd</t>
  </si>
  <si>
    <t>jdean@hotmail.com</t>
  </si>
  <si>
    <t>Kirk Inc</t>
  </si>
  <si>
    <t>gutierrezjames@yahoo.com</t>
  </si>
  <si>
    <t>Sparks Group</t>
  </si>
  <si>
    <t>fletcheradrian@yahoo.com</t>
  </si>
  <si>
    <t>Haley PLC</t>
  </si>
  <si>
    <t>fmalone@hotmail.com</t>
  </si>
  <si>
    <t>hwright@gmail.com</t>
  </si>
  <si>
    <t>Wright-Peterson</t>
  </si>
  <si>
    <t>vmayo@gmail.com</t>
  </si>
  <si>
    <t>Terry and Sons</t>
  </si>
  <si>
    <t>burkecharles@gmail.com</t>
  </si>
  <si>
    <t>Elliott-Copeland</t>
  </si>
  <si>
    <t>dixonmariah@hotmail.com</t>
  </si>
  <si>
    <t>Smith, Alexander and Bishop</t>
  </si>
  <si>
    <t>sarahholmes@yahoo.com</t>
  </si>
  <si>
    <t>Todd-Martinez</t>
  </si>
  <si>
    <t>kimberly03@hotmail.com</t>
  </si>
  <si>
    <t>Sandoval, Perry and Jones</t>
  </si>
  <si>
    <t>xdavis@gmail.com</t>
  </si>
  <si>
    <t>Roach-Nelson</t>
  </si>
  <si>
    <t>davisshelly@hotmail.com</t>
  </si>
  <si>
    <t>Stafford-Long</t>
  </si>
  <si>
    <t>dan81@yahoo.com</t>
  </si>
  <si>
    <t>Pugh-Wright</t>
  </si>
  <si>
    <t>kocheric@gmail.com</t>
  </si>
  <si>
    <t>Boyd-Wallace</t>
  </si>
  <si>
    <t>steven36@gmail.com</t>
  </si>
  <si>
    <t>Estrada-Zamora</t>
  </si>
  <si>
    <t>patrick02@hotmail.com</t>
  </si>
  <si>
    <t>Ramos Group</t>
  </si>
  <si>
    <t>msimon@hotmail.com</t>
  </si>
  <si>
    <t>Duarte-Bates</t>
  </si>
  <si>
    <t>trevinojeremy@yahoo.com</t>
  </si>
  <si>
    <t>Brown, Barr and Watson</t>
  </si>
  <si>
    <t>Walters, White and Donovan</t>
  </si>
  <si>
    <t>shane35@hotmail.com</t>
  </si>
  <si>
    <t>nicholas45@yahoo.com</t>
  </si>
  <si>
    <t>Foster, Hurst and Mitchell</t>
  </si>
  <si>
    <t>pcollins@hotmail.com</t>
  </si>
  <si>
    <t>Hoffman PLC</t>
  </si>
  <si>
    <t>kylie76@yahoo.com</t>
  </si>
  <si>
    <t>Morgan-Cooper</t>
  </si>
  <si>
    <t>dstevenson@hotmail.com</t>
  </si>
  <si>
    <t>sheenaporter@hotmail.com</t>
  </si>
  <si>
    <t>Johnson-Harris</t>
  </si>
  <si>
    <t>harrismarcus@yahoo.com</t>
  </si>
  <si>
    <t>Smith, Cruz and Myers</t>
  </si>
  <si>
    <t>hernandezlori@hotmail.com</t>
  </si>
  <si>
    <t>Anderson-Kaiser</t>
  </si>
  <si>
    <t>Krause Group</t>
  </si>
  <si>
    <t>brianna01@yahoo.com</t>
  </si>
  <si>
    <t>Payne, Kennedy and Smith</t>
  </si>
  <si>
    <t>omorgan@yahoo.com</t>
  </si>
  <si>
    <t>Martin, Copeland and Gonzales</t>
  </si>
  <si>
    <t>kimberlynewman@yahoo.com</t>
  </si>
  <si>
    <t>Robertson Inc</t>
  </si>
  <si>
    <t>gomezchristy@gmail.com</t>
  </si>
  <si>
    <t>Cohen, Patterson and Olsen</t>
  </si>
  <si>
    <t>mjacobs@hotmail.com</t>
  </si>
  <si>
    <t>Cardenas and Sons</t>
  </si>
  <si>
    <t>tracey14@gmail.com</t>
  </si>
  <si>
    <t>thomas85@yahoo.com</t>
  </si>
  <si>
    <t>Miller, Miller and Maldonado</t>
  </si>
  <si>
    <t>heidi09@yahoo.com</t>
  </si>
  <si>
    <t>Williams-Mcconnell</t>
  </si>
  <si>
    <t>shawjay@yahoo.com</t>
  </si>
  <si>
    <t>Moreno LLC</t>
  </si>
  <si>
    <t>brian16@gmail.com</t>
  </si>
  <si>
    <t>Jackson-Irwin</t>
  </si>
  <si>
    <t>williamgray@yahoo.com</t>
  </si>
  <si>
    <t>Owen, Tucker and Benitez</t>
  </si>
  <si>
    <t>pcastillo@yahoo.com</t>
  </si>
  <si>
    <t>James-Noble</t>
  </si>
  <si>
    <t>smithmonica@hotmail.com</t>
  </si>
  <si>
    <t>George-Long</t>
  </si>
  <si>
    <t>danielwatson@hotmail.com</t>
  </si>
  <si>
    <t>obrown@yahoo.com</t>
  </si>
  <si>
    <t>Hudson, Maldonado and Hickman</t>
  </si>
  <si>
    <t>elizabethsingh@yahoo.com</t>
  </si>
  <si>
    <t>ianstevens@yahoo.com</t>
  </si>
  <si>
    <t>dconway@hotmail.com</t>
  </si>
  <si>
    <t>Branch, Jackson and Alvarado</t>
  </si>
  <si>
    <t>christinejacobs@gmail.com</t>
  </si>
  <si>
    <t>Lee, Morrison and Sexton</t>
  </si>
  <si>
    <t>juliebrown@hotmail.com</t>
  </si>
  <si>
    <t>Valenzuela Inc</t>
  </si>
  <si>
    <t>john54@gmail.com</t>
  </si>
  <si>
    <t>Cohen LLC</t>
  </si>
  <si>
    <t>qmurphy@gmail.com</t>
  </si>
  <si>
    <t>Young-Maynard</t>
  </si>
  <si>
    <t>jacksonjeffrey@gmail.com</t>
  </si>
  <si>
    <t>Williams-Pierce</t>
  </si>
  <si>
    <t>aconner@gmail.com</t>
  </si>
  <si>
    <t>Nichols PLC</t>
  </si>
  <si>
    <t>daniel75@yahoo.com</t>
  </si>
  <si>
    <t>Thompson, Bradshaw and Wise</t>
  </si>
  <si>
    <t>amber09@yahoo.com</t>
  </si>
  <si>
    <t>Edwards-Simmons</t>
  </si>
  <si>
    <t>qzamora@gmail.com</t>
  </si>
  <si>
    <t>Bennett, Chavez and Brown</t>
  </si>
  <si>
    <t>castromatthew@yahoo.com</t>
  </si>
  <si>
    <t>Gardner, Jefferson and Jacobs</t>
  </si>
  <si>
    <t>francocharles@yahoo.com</t>
  </si>
  <si>
    <t>Chaney-Johnson</t>
  </si>
  <si>
    <t>chad35@yahoo.com</t>
  </si>
  <si>
    <t>Colon-Ramirez</t>
  </si>
  <si>
    <t>ybates@yahoo.com</t>
  </si>
  <si>
    <t>Oliver-Castro</t>
  </si>
  <si>
    <t>freyes@yahoo.com</t>
  </si>
  <si>
    <t>Meyer LLC</t>
  </si>
  <si>
    <t>jacobsanchez@yahoo.com</t>
  </si>
  <si>
    <t>Snyder LLC</t>
  </si>
  <si>
    <t>idougherty@hotmail.com</t>
  </si>
  <si>
    <t>Johnson, Stevens and Cain</t>
  </si>
  <si>
    <t>tiffanysmith@yahoo.com</t>
  </si>
  <si>
    <t>Anderson-Wright</t>
  </si>
  <si>
    <t>mollywolf@yahoo.com</t>
  </si>
  <si>
    <t>Hernandez, Brady and Lewis</t>
  </si>
  <si>
    <t>julie91@gmail.com</t>
  </si>
  <si>
    <t>Navarro-Hall</t>
  </si>
  <si>
    <t>veronicajackson@yahoo.com</t>
  </si>
  <si>
    <t>coxerin@gmail.com</t>
  </si>
  <si>
    <t>Klein, Silva and Bass</t>
  </si>
  <si>
    <t>nicolegoodwin@yahoo.com</t>
  </si>
  <si>
    <t>idunn@hotmail.com</t>
  </si>
  <si>
    <t>Rodgers-Moore</t>
  </si>
  <si>
    <t>ericjohnson@hotmail.com</t>
  </si>
  <si>
    <t>Hood-Horton</t>
  </si>
  <si>
    <t>sheryl25@yahoo.com</t>
  </si>
  <si>
    <t>Maldonado LLC</t>
  </si>
  <si>
    <t>erikaharrison@yahoo.com</t>
  </si>
  <si>
    <t>Mack, Baker and Gibson</t>
  </si>
  <si>
    <t>Foley Group</t>
  </si>
  <si>
    <t>fgonzalez@yahoo.com</t>
  </si>
  <si>
    <t>Coleman, Jones and Mack</t>
  </si>
  <si>
    <t>rstevens@hotmail.com</t>
  </si>
  <si>
    <t>pamelajones@yahoo.com</t>
  </si>
  <si>
    <t>Davis-Ruiz</t>
  </si>
  <si>
    <t>gutierreznicholas@hotmail.com</t>
  </si>
  <si>
    <t>Larson Inc</t>
  </si>
  <si>
    <t>ftate@yahoo.com</t>
  </si>
  <si>
    <t>Jacobson LLC</t>
  </si>
  <si>
    <t>piercepamela@hotmail.com</t>
  </si>
  <si>
    <t>Wilson, Farley and Watkins</t>
  </si>
  <si>
    <t>robinsontaylor@yahoo.com</t>
  </si>
  <si>
    <t>Ware-Ortiz</t>
  </si>
  <si>
    <t>davisgregory@hotmail.com</t>
  </si>
  <si>
    <t>Rose, Willis and Dunn</t>
  </si>
  <si>
    <t>smithkatherine@gmail.com</t>
  </si>
  <si>
    <t>Roman, Contreras and Lambert</t>
  </si>
  <si>
    <t>walkeranthony@gmail.com</t>
  </si>
  <si>
    <t>Perkins, Smith and Perry</t>
  </si>
  <si>
    <t>thomasjordan@hotmail.com</t>
  </si>
  <si>
    <t>Hamilton-Gonzales</t>
  </si>
  <si>
    <t>doughertynicole@yahoo.com</t>
  </si>
  <si>
    <t>Patterson PLC</t>
  </si>
  <si>
    <t>charrison@yahoo.com</t>
  </si>
  <si>
    <t>Murphy, Smith and Everett</t>
  </si>
  <si>
    <t>gallagherfrank@gmail.com</t>
  </si>
  <si>
    <t>Jones, Walsh and Adkins</t>
  </si>
  <si>
    <t>umiles@yahoo.com</t>
  </si>
  <si>
    <t>Vincent, Barnes and Powell</t>
  </si>
  <si>
    <t>bradfordjoshua@gmail.com</t>
  </si>
  <si>
    <t>Reynolds LLC</t>
  </si>
  <si>
    <t>paige16@gmail.com</t>
  </si>
  <si>
    <t>Greer Ltd</t>
  </si>
  <si>
    <t>hinestodd@gmail.com</t>
  </si>
  <si>
    <t>Howe, Duran and Sawyer</t>
  </si>
  <si>
    <t>simmonsheidi@hotmail.com</t>
  </si>
  <si>
    <t>lorraine26@hotmail.com</t>
  </si>
  <si>
    <t>Clayton-Wright</t>
  </si>
  <si>
    <t>weissthomas@hotmail.com</t>
  </si>
  <si>
    <t>Jenkins and Sons</t>
  </si>
  <si>
    <t>kgarner@yahoo.com</t>
  </si>
  <si>
    <t>Smith, Morse and Walker</t>
  </si>
  <si>
    <t>diazjason@gmail.com</t>
  </si>
  <si>
    <t>Johnson-Acevedo</t>
  </si>
  <si>
    <t>russellstephen@hotmail.com</t>
  </si>
  <si>
    <t>Jones, Beck and Brown</t>
  </si>
  <si>
    <t>benjamin49@gmail.com</t>
  </si>
  <si>
    <t>Garcia, White and Ward</t>
  </si>
  <si>
    <t>sbond@yahoo.com</t>
  </si>
  <si>
    <t>Barron-Pham</t>
  </si>
  <si>
    <t>moyerscott@hotmail.com</t>
  </si>
  <si>
    <t>Morgan, Rojas and Martin</t>
  </si>
  <si>
    <t>lopezallen@hotmail.com</t>
  </si>
  <si>
    <t>Navarro, Johnson and Schmidt</t>
  </si>
  <si>
    <t>Clements-Jackson</t>
  </si>
  <si>
    <t>gonzalescrystal@yahoo.com</t>
  </si>
  <si>
    <t>Solis-Turner</t>
  </si>
  <si>
    <t>dwatkins@hotmail.com</t>
  </si>
  <si>
    <t>White, Duran and Richardson</t>
  </si>
  <si>
    <t>pdean@yahoo.com</t>
  </si>
  <si>
    <t>upham@hotmail.com</t>
  </si>
  <si>
    <t>Washington, Brown and Collins</t>
  </si>
  <si>
    <t>cartermichelle@hotmail.com</t>
  </si>
  <si>
    <t>Juarez-Powell</t>
  </si>
  <si>
    <t>arellanojames@yahoo.com</t>
  </si>
  <si>
    <t>Hall-Sutton</t>
  </si>
  <si>
    <t>philipboyd@hotmail.com</t>
  </si>
  <si>
    <t>Smith-Richards</t>
  </si>
  <si>
    <t>xaviermiller@yahoo.com</t>
  </si>
  <si>
    <t>Cross Ltd</t>
  </si>
  <si>
    <t>stewartshawn@yahoo.com</t>
  </si>
  <si>
    <t>kelli26@yahoo.com</t>
  </si>
  <si>
    <t>Coleman-Coleman</t>
  </si>
  <si>
    <t>sheppardryan@yahoo.com</t>
  </si>
  <si>
    <t>Blair-Fitzgerald</t>
  </si>
  <si>
    <t>olsonjoshua@gmail.com</t>
  </si>
  <si>
    <t>Stokes-Stone</t>
  </si>
  <si>
    <t>michael12@gmail.com</t>
  </si>
  <si>
    <t>ptaylor@yahoo.com</t>
  </si>
  <si>
    <t>djackson@yahoo.com</t>
  </si>
  <si>
    <t>Bird, Branch and Hoffman</t>
  </si>
  <si>
    <t>gwilliams@yahoo.com</t>
  </si>
  <si>
    <t>Bright, Greene and Collins</t>
  </si>
  <si>
    <t>jacobsantana@gmail.com</t>
  </si>
  <si>
    <t>Galvan-Gonzalez</t>
  </si>
  <si>
    <t>natasha93@gmail.com</t>
  </si>
  <si>
    <t>stephenroach@hotmail.com</t>
  </si>
  <si>
    <t>Mueller-Lozano</t>
  </si>
  <si>
    <t>alexbrown@hotmail.com</t>
  </si>
  <si>
    <t>Mclean Ltd</t>
  </si>
  <si>
    <t>bbarnes@gmail.com</t>
  </si>
  <si>
    <t>Riddle Inc</t>
  </si>
  <si>
    <t>porterjoseph@hotmail.com</t>
  </si>
  <si>
    <t>Phillips PLC</t>
  </si>
  <si>
    <t>gabriella38@gmail.com</t>
  </si>
  <si>
    <t>Thompson-Harrell</t>
  </si>
  <si>
    <t>bross@hotmail.com</t>
  </si>
  <si>
    <t>Gibbs Group</t>
  </si>
  <si>
    <t>thompsonlisa@hotmail.com</t>
  </si>
  <si>
    <t>cmurphy@hotmail.com</t>
  </si>
  <si>
    <t>Huffman, Phillips and Rivers</t>
  </si>
  <si>
    <t>dross@yahoo.com</t>
  </si>
  <si>
    <t>craig65@yahoo.com</t>
  </si>
  <si>
    <t>ddavis@yahoo.com</t>
  </si>
  <si>
    <t>Warner, Bryan and Scott</t>
  </si>
  <si>
    <t>tonywilliams@hotmail.com</t>
  </si>
  <si>
    <t>Eaton LLC</t>
  </si>
  <si>
    <t>samuelbutler@gmail.com</t>
  </si>
  <si>
    <t>Vazquez Group</t>
  </si>
  <si>
    <t>sandra20@hotmail.com</t>
  </si>
  <si>
    <t>Leonard Group</t>
  </si>
  <si>
    <t>zacharyperry@gmail.com</t>
  </si>
  <si>
    <t>tranheather@yahoo.com</t>
  </si>
  <si>
    <t>Lamb-Gordon</t>
  </si>
  <si>
    <t>kathleen60@gmail.com</t>
  </si>
  <si>
    <t>Davies LLC</t>
  </si>
  <si>
    <t>nicholegentry@yahoo.com</t>
  </si>
  <si>
    <t>Hull-Carr</t>
  </si>
  <si>
    <t>ukennedy@yahoo.com</t>
  </si>
  <si>
    <t>Herrera Group</t>
  </si>
  <si>
    <t>katelynlopez@yahoo.com</t>
  </si>
  <si>
    <t>Griffin Group</t>
  </si>
  <si>
    <t>penakayla@hotmail.com</t>
  </si>
  <si>
    <t>Robinson, Evans and Ryan</t>
  </si>
  <si>
    <t>matthew81@hotmail.com</t>
  </si>
  <si>
    <t>Fowler-Jones</t>
  </si>
  <si>
    <t>arusso@yahoo.com</t>
  </si>
  <si>
    <t>Sullivan, Graham and Blackwell</t>
  </si>
  <si>
    <t>ymorton@hotmail.com</t>
  </si>
  <si>
    <t>jonathanlittle@yahoo.com</t>
  </si>
  <si>
    <t>Thompson, Smith and Mason</t>
  </si>
  <si>
    <t>hartheather@hotmail.com</t>
  </si>
  <si>
    <t>Turner, Gonzales and Turner</t>
  </si>
  <si>
    <t>hmartinez@hotmail.com</t>
  </si>
  <si>
    <t>Hull-Smith</t>
  </si>
  <si>
    <t>Hayes LLC</t>
  </si>
  <si>
    <t>kelliott@gmail.com</t>
  </si>
  <si>
    <t>Rasmussen Inc</t>
  </si>
  <si>
    <t>barnesdarrell@yahoo.com</t>
  </si>
  <si>
    <t>Christensen, Shah and Cabrera</t>
  </si>
  <si>
    <t>uterry@hotmail.com</t>
  </si>
  <si>
    <t>Mccann-Browning</t>
  </si>
  <si>
    <t>kristina98@yahoo.com</t>
  </si>
  <si>
    <t>Duran, Richardson and Gutierrez</t>
  </si>
  <si>
    <t>alexandra83@gmail.com</t>
  </si>
  <si>
    <t>Garcia, Robinson and Alexander</t>
  </si>
  <si>
    <t>fishershawn@gmail.com</t>
  </si>
  <si>
    <t>Chen-Murphy</t>
  </si>
  <si>
    <t>pbryan@gmail.com</t>
  </si>
  <si>
    <t>Huffman, Cooper and Oconnell</t>
  </si>
  <si>
    <t>nallen@yahoo.com</t>
  </si>
  <si>
    <t>richardhuang@yahoo.com</t>
  </si>
  <si>
    <t>juliewheeler@hotmail.com</t>
  </si>
  <si>
    <t>Williams, Delacruz and Lopez</t>
  </si>
  <si>
    <t>josephkrause@gmail.com</t>
  </si>
  <si>
    <t>Anderson-Reid</t>
  </si>
  <si>
    <t>carrie09@gmail.com</t>
  </si>
  <si>
    <t>Brown-Ewing</t>
  </si>
  <si>
    <t>sarajohnson@hotmail.com</t>
  </si>
  <si>
    <t>Wong-Crawford</t>
  </si>
  <si>
    <t>ggarner@hotmail.com</t>
  </si>
  <si>
    <t>Mccullough, Harris and Gray</t>
  </si>
  <si>
    <t>poolethomas@hotmail.com</t>
  </si>
  <si>
    <t>Dean-Adams</t>
  </si>
  <si>
    <t>laneholly@yahoo.com</t>
  </si>
  <si>
    <t>Holmes PLC</t>
  </si>
  <si>
    <t>jstevens@yahoo.com</t>
  </si>
  <si>
    <t>Villanueva, Thomas and Collins</t>
  </si>
  <si>
    <t>kristinafranklin@hotmail.com</t>
  </si>
  <si>
    <t>Sawyer-Stephenson</t>
  </si>
  <si>
    <t>rachel77@gmail.com</t>
  </si>
  <si>
    <t>annbrooks@hotmail.com</t>
  </si>
  <si>
    <t>Garcia, Pitts and Tucker</t>
  </si>
  <si>
    <t>jimenezmichael@hotmail.com</t>
  </si>
  <si>
    <t>Smith-Lopez</t>
  </si>
  <si>
    <t>frenchtara@yahoo.com</t>
  </si>
  <si>
    <t>Allen, George and Robertson</t>
  </si>
  <si>
    <t>meganclark@hotmail.com</t>
  </si>
  <si>
    <t>Evans PLC</t>
  </si>
  <si>
    <t>mitchelllane@yahoo.com</t>
  </si>
  <si>
    <t>Joyce-Taylor</t>
  </si>
  <si>
    <t>arnoldmolly@hotmail.com</t>
  </si>
  <si>
    <t>Lucero, Perez and Foley</t>
  </si>
  <si>
    <t>harristyler@gmail.com</t>
  </si>
  <si>
    <t>Baker, Cummings and Chang</t>
  </si>
  <si>
    <t>quinncharles@yahoo.com</t>
  </si>
  <si>
    <t>Garza Inc</t>
  </si>
  <si>
    <t>bnorton@hotmail.com</t>
  </si>
  <si>
    <t>Berg-Kelly</t>
  </si>
  <si>
    <t>ggriffith@gmail.com</t>
  </si>
  <si>
    <t>Graham-Vasquez</t>
  </si>
  <si>
    <t>loganwelch@yahoo.com</t>
  </si>
  <si>
    <t>Walker, Olsen and Swanson</t>
  </si>
  <si>
    <t>brittneytran@gmail.com</t>
  </si>
  <si>
    <t>Moore-Lewis</t>
  </si>
  <si>
    <t>vmiller@yahoo.com</t>
  </si>
  <si>
    <t>Haney, Peterson and Warren</t>
  </si>
  <si>
    <t>ddaniels@hotmail.com</t>
  </si>
  <si>
    <t>Watson LLC</t>
  </si>
  <si>
    <t>teresa15@yahoo.com</t>
  </si>
  <si>
    <t>Russell-King</t>
  </si>
  <si>
    <t>yvaldez@hotmail.com</t>
  </si>
  <si>
    <t>Hale-Stout</t>
  </si>
  <si>
    <t>paulafisher@yahoo.com</t>
  </si>
  <si>
    <t>Greene, White and Thornton</t>
  </si>
  <si>
    <t>ghawkins@hotmail.com</t>
  </si>
  <si>
    <t>johnsontimothy@yahoo.com</t>
  </si>
  <si>
    <t>Bailey, Velazquez and King</t>
  </si>
  <si>
    <t>bowmanmaria@yahoo.com</t>
  </si>
  <si>
    <t>Wiley Group</t>
  </si>
  <si>
    <t>alexandra27@hotmail.com</t>
  </si>
  <si>
    <t>Butler Group</t>
  </si>
  <si>
    <t>rrice@gmail.com</t>
  </si>
  <si>
    <t>Harrell-Campbell</t>
  </si>
  <si>
    <t>cynthia05@gmail.com</t>
  </si>
  <si>
    <t>Hutchinson-Charles</t>
  </si>
  <si>
    <t>hobbsanthony@hotmail.com</t>
  </si>
  <si>
    <t>Young-George</t>
  </si>
  <si>
    <t>stodd@gmail.com</t>
  </si>
  <si>
    <t>Hudson-Collins</t>
  </si>
  <si>
    <t>qhumphrey@gmail.com</t>
  </si>
  <si>
    <t>Camacho-Frazier</t>
  </si>
  <si>
    <t>browntiffany@yahoo.com</t>
  </si>
  <si>
    <t>Ball-Mcconnell</t>
  </si>
  <si>
    <t>brandon57@hotmail.com</t>
  </si>
  <si>
    <t>Moore, Martin and Ortega</t>
  </si>
  <si>
    <t>vwallace@gmail.com</t>
  </si>
  <si>
    <t>Cruz Inc</t>
  </si>
  <si>
    <t>danielhunt@yahoo.com</t>
  </si>
  <si>
    <t>Mendoza, Lamb and Taylor</t>
  </si>
  <si>
    <t>fsilva@hotmail.com</t>
  </si>
  <si>
    <t>Hughes-Frye</t>
  </si>
  <si>
    <t>wmarks@gmail.com</t>
  </si>
  <si>
    <t>Stark-Washington</t>
  </si>
  <si>
    <t>bradforddavid@hotmail.com</t>
  </si>
  <si>
    <t>Rivera, Adams and Cabrera</t>
  </si>
  <si>
    <t>schwartzheather@hotmail.com</t>
  </si>
  <si>
    <t>Smith, Morton and Clark</t>
  </si>
  <si>
    <t>thale@yahoo.com</t>
  </si>
  <si>
    <t>Allison, Davis and Bryant</t>
  </si>
  <si>
    <t>andrewjohnson@hotmail.com</t>
  </si>
  <si>
    <t>Wilkinson PLC</t>
  </si>
  <si>
    <t>joshuadorsey@hotmail.com</t>
  </si>
  <si>
    <t>Hart, Jones and Mays</t>
  </si>
  <si>
    <t>michaelhayes@yahoo.com</t>
  </si>
  <si>
    <t>Johnson-Webster</t>
  </si>
  <si>
    <t>taylorkevin@yahoo.com</t>
  </si>
  <si>
    <t>Gibson-Sims</t>
  </si>
  <si>
    <t>swilliams@gmail.com</t>
  </si>
  <si>
    <t>sharon67@gmail.com</t>
  </si>
  <si>
    <t>kbrown@gmail.com</t>
  </si>
  <si>
    <t>Collier, Sweeney and Burton</t>
  </si>
  <si>
    <t>sjimenez@gmail.com</t>
  </si>
  <si>
    <t>King, Newton and Jenkins</t>
  </si>
  <si>
    <t>isullivan@yahoo.com</t>
  </si>
  <si>
    <t>williamsjamie@gmail.com</t>
  </si>
  <si>
    <t>Ponce, Clark and Smith</t>
  </si>
  <si>
    <t>lesliewilson@gmail.com</t>
  </si>
  <si>
    <t>Branch, Stone and Baker</t>
  </si>
  <si>
    <t>brittanykeller@yahoo.com</t>
  </si>
  <si>
    <t>Henderson-Lloyd</t>
  </si>
  <si>
    <t>brittany96@gmail.com</t>
  </si>
  <si>
    <t>Jennings-Barton</t>
  </si>
  <si>
    <t>christina40@yahoo.com</t>
  </si>
  <si>
    <t>Thomas PLC</t>
  </si>
  <si>
    <t>stevenwood@hotmail.com</t>
  </si>
  <si>
    <t>Khan-Robbins</t>
  </si>
  <si>
    <t>blackroy@yahoo.com</t>
  </si>
  <si>
    <t>Tucker-Fuller</t>
  </si>
  <si>
    <t>gibsonjoseph@hotmail.com</t>
  </si>
  <si>
    <t>davidhanson@yahoo.com</t>
  </si>
  <si>
    <t>mcohen@yahoo.com</t>
  </si>
  <si>
    <t>Suarez and Sons</t>
  </si>
  <si>
    <t>thomas65@hotmail.com</t>
  </si>
  <si>
    <t>Cruz, Miller and Cannon</t>
  </si>
  <si>
    <t>kelleyjames@yahoo.com</t>
  </si>
  <si>
    <t>Bray PLC</t>
  </si>
  <si>
    <t>lisafields@yahoo.com</t>
  </si>
  <si>
    <t>Mills, Duncan and Torres</t>
  </si>
  <si>
    <t>perrydavid@gmail.com</t>
  </si>
  <si>
    <t>yclark@hotmail.com</t>
  </si>
  <si>
    <t>Dawson Group</t>
  </si>
  <si>
    <t>janet92@yahoo.com</t>
  </si>
  <si>
    <t>fgriffin@gmail.com</t>
  </si>
  <si>
    <t>Taylor, Martinez and Reyes</t>
  </si>
  <si>
    <t>haley74@hotmail.com</t>
  </si>
  <si>
    <t>Gonzalez-Nolan</t>
  </si>
  <si>
    <t>gloria07@yahoo.com</t>
  </si>
  <si>
    <t>Brooks Ltd</t>
  </si>
  <si>
    <t>fchan@gmail.com</t>
  </si>
  <si>
    <t>Martin, Ballard and Hall</t>
  </si>
  <si>
    <t>wnelson@hotmail.com</t>
  </si>
  <si>
    <t>adamharris@yahoo.com</t>
  </si>
  <si>
    <t>Anderson, Lopez and Mendez</t>
  </si>
  <si>
    <t>ncooper@gmail.com</t>
  </si>
  <si>
    <t>pricederek@yahoo.com</t>
  </si>
  <si>
    <t>Chavez Group</t>
  </si>
  <si>
    <t>shari79@yahoo.com</t>
  </si>
  <si>
    <t>Smith, Williamson and Chang</t>
  </si>
  <si>
    <t>mariahamilton@gmail.com</t>
  </si>
  <si>
    <t>Gordon Ltd</t>
  </si>
  <si>
    <t>yhuynh@hotmail.com</t>
  </si>
  <si>
    <t>sean96@yahoo.com</t>
  </si>
  <si>
    <t>Kelly Ltd</t>
  </si>
  <si>
    <t>swalker@gmail.com</t>
  </si>
  <si>
    <t>Benson, Moyer and Aguilar</t>
  </si>
  <si>
    <t>matthewmitchell@gmail.com</t>
  </si>
  <si>
    <t>Singleton LLC</t>
  </si>
  <si>
    <t>marcus54@hotmail.com</t>
  </si>
  <si>
    <t>Dunn, White and Bennett</t>
  </si>
  <si>
    <t>webbpaul@yahoo.com</t>
  </si>
  <si>
    <t>hwallace@gmail.com</t>
  </si>
  <si>
    <t>Briggs-Lindsey</t>
  </si>
  <si>
    <t>kathrynhopkins@gmail.com</t>
  </si>
  <si>
    <t>Lara-Smith</t>
  </si>
  <si>
    <t>dharper@hotmail.com</t>
  </si>
  <si>
    <t>Shannon, Hill and Miller</t>
  </si>
  <si>
    <t>sheppardlori@yahoo.com</t>
  </si>
  <si>
    <t>Scott, Andrews and Medina</t>
  </si>
  <si>
    <t>jmcclain@yahoo.com</t>
  </si>
  <si>
    <t>hjohnson@gmail.com</t>
  </si>
  <si>
    <t>barbarapeterson@yahoo.com</t>
  </si>
  <si>
    <t>Barnett PLC</t>
  </si>
  <si>
    <t>kelly61@yahoo.com</t>
  </si>
  <si>
    <t>Austin, Martinez and Berry</t>
  </si>
  <si>
    <t>riggscasey@hotmail.com</t>
  </si>
  <si>
    <t>nortiz@yahoo.com</t>
  </si>
  <si>
    <t>Humphrey-Wilson</t>
  </si>
  <si>
    <t>kennethalexander@gmail.com</t>
  </si>
  <si>
    <t>Bruce LLC</t>
  </si>
  <si>
    <t>maryharding@hotmail.com</t>
  </si>
  <si>
    <t>Hill, Lee and Brown</t>
  </si>
  <si>
    <t>samantha88@yahoo.com</t>
  </si>
  <si>
    <t>Beltran Inc</t>
  </si>
  <si>
    <t>hmckenzie@yahoo.com</t>
  </si>
  <si>
    <t>Ruiz and Sons</t>
  </si>
  <si>
    <t>wayne80@yahoo.com</t>
  </si>
  <si>
    <t>Brooks-Hernandez</t>
  </si>
  <si>
    <t>stacey01@gmail.com</t>
  </si>
  <si>
    <t>qgilmore@gmail.com</t>
  </si>
  <si>
    <t>Rodriguez, Wright and Smith</t>
  </si>
  <si>
    <t>john57@yahoo.com</t>
  </si>
  <si>
    <t>Trujillo-Porter</t>
  </si>
  <si>
    <t>johnsonsandra@hotmail.com</t>
  </si>
  <si>
    <t>Edwards, Avila and Jackson</t>
  </si>
  <si>
    <t>zvasquez@hotmail.com</t>
  </si>
  <si>
    <t>Pearson, Lewis and Wall</t>
  </si>
  <si>
    <t>john97@gmail.com</t>
  </si>
  <si>
    <t>Green-Banks</t>
  </si>
  <si>
    <t>ohall@hotmail.com</t>
  </si>
  <si>
    <t>Barry LLC</t>
  </si>
  <si>
    <t>qellis@hotmail.com</t>
  </si>
  <si>
    <t>Mason-Osborne</t>
  </si>
  <si>
    <t>parkerkristen@yahoo.com</t>
  </si>
  <si>
    <t>Kemp Inc</t>
  </si>
  <si>
    <t>grobinson@hotmail.com</t>
  </si>
  <si>
    <t>Knox Ltd</t>
  </si>
  <si>
    <t>williamcampbell@yahoo.com</t>
  </si>
  <si>
    <t>Edwards LLC</t>
  </si>
  <si>
    <t>richardolson@gmail.com</t>
  </si>
  <si>
    <t>Beltran and Sons</t>
  </si>
  <si>
    <t>shannon78@hotmail.com</t>
  </si>
  <si>
    <t>Gardner, Tyler and Taylor</t>
  </si>
  <si>
    <t>nbailey@gmail.com</t>
  </si>
  <si>
    <t>Crosby-Lozano</t>
  </si>
  <si>
    <t>nancylindsey@gmail.com</t>
  </si>
  <si>
    <t>Simmons, Kennedy and Wilson</t>
  </si>
  <si>
    <t>Fox and Sons</t>
  </si>
  <si>
    <t>daniel36@hotmail.com</t>
  </si>
  <si>
    <t>Gilbert and Sons</t>
  </si>
  <si>
    <t>lewiscrystal@yahoo.com</t>
  </si>
  <si>
    <t>Hall, Gross and Walker</t>
  </si>
  <si>
    <t>philip32@hotmail.com</t>
  </si>
  <si>
    <t>Harrell Group</t>
  </si>
  <si>
    <t>kennethlee@hotmail.com</t>
  </si>
  <si>
    <t>Rojas Group</t>
  </si>
  <si>
    <t>lisabrown@gmail.com</t>
  </si>
  <si>
    <t>Jones-Sosa</t>
  </si>
  <si>
    <t>obrienheather@yahoo.com</t>
  </si>
  <si>
    <t>Hester and Sons</t>
  </si>
  <si>
    <t>jason14@hotmail.com</t>
  </si>
  <si>
    <t>Sanders-Simpson</t>
  </si>
  <si>
    <t>amyyu@hotmail.com</t>
  </si>
  <si>
    <t>Roberts, Brown and Robinson</t>
  </si>
  <si>
    <t>jrobles@hotmail.com</t>
  </si>
  <si>
    <t>Ballard-Kidd</t>
  </si>
  <si>
    <t>hhaynes@yahoo.com</t>
  </si>
  <si>
    <t>Perez, Hunter and Mills</t>
  </si>
  <si>
    <t>alison79@yahoo.com</t>
  </si>
  <si>
    <t>Simmons Inc</t>
  </si>
  <si>
    <t>tkoch@yahoo.com</t>
  </si>
  <si>
    <t>Schmidt-Murray</t>
  </si>
  <si>
    <t>christopherjohnson@gmail.com</t>
  </si>
  <si>
    <t>Patrick-Sanchez</t>
  </si>
  <si>
    <t>masonkelly@gmail.com</t>
  </si>
  <si>
    <t>Warner, Sullivan and Jordan</t>
  </si>
  <si>
    <t>tranwilliam@hotmail.com</t>
  </si>
  <si>
    <t>Massey and Sons</t>
  </si>
  <si>
    <t>johnsonjessica@hotmail.com</t>
  </si>
  <si>
    <t>johnsoncheryl@yahoo.com</t>
  </si>
  <si>
    <t>Ray-Allen</t>
  </si>
  <si>
    <t>dustinmcclure@gmail.com</t>
  </si>
  <si>
    <t>Sutton, Villarreal and Hicks</t>
  </si>
  <si>
    <t>hillnatasha@hotmail.com</t>
  </si>
  <si>
    <t>Wells PLC</t>
  </si>
  <si>
    <t>mathiseric@hotmail.com</t>
  </si>
  <si>
    <t>Stone and Sons</t>
  </si>
  <si>
    <t>ccarter@hotmail.com</t>
  </si>
  <si>
    <t>cstephens@hotmail.com</t>
  </si>
  <si>
    <t>Hart-Thomas</t>
  </si>
  <si>
    <t>william51@gmail.com</t>
  </si>
  <si>
    <t>Potter LLC</t>
  </si>
  <si>
    <t>palmermatthew@gmail.com</t>
  </si>
  <si>
    <t>Joyce, Hughes and Robertson</t>
  </si>
  <si>
    <t>allenshaw@hotmail.com</t>
  </si>
  <si>
    <t>Donovan, Spencer and Sanchez</t>
  </si>
  <si>
    <t>thompsoncharles@hotmail.com</t>
  </si>
  <si>
    <t>Young-Hernandez</t>
  </si>
  <si>
    <t>emilyrangel@yahoo.com</t>
  </si>
  <si>
    <t>Armstrong, Cortez and Kelley</t>
  </si>
  <si>
    <t>stevefrench@yahoo.com</t>
  </si>
  <si>
    <t>King, Young and Murray</t>
  </si>
  <si>
    <t>xmartin@yahoo.com</t>
  </si>
  <si>
    <t>Tran PLC</t>
  </si>
  <si>
    <t>hreed@hotmail.com</t>
  </si>
  <si>
    <t>Aguirre, Cohen and Smith</t>
  </si>
  <si>
    <t>jeremyskinner@yahoo.com</t>
  </si>
  <si>
    <t>Tate, Cruz and Davis</t>
  </si>
  <si>
    <t>bethany47@hotmail.com</t>
  </si>
  <si>
    <t>Walker, Hardin and Thomas</t>
  </si>
  <si>
    <t>cynthia83@yahoo.com</t>
  </si>
  <si>
    <t>Vaughn, Torres and Washington</t>
  </si>
  <si>
    <t>susananderson@gmail.com</t>
  </si>
  <si>
    <t>Graham, Harrison and Webb</t>
  </si>
  <si>
    <t>stephen23@gmail.com</t>
  </si>
  <si>
    <t>Martin-Maldonado</t>
  </si>
  <si>
    <t>chloe02@yahoo.com</t>
  </si>
  <si>
    <t>Camacho Ltd</t>
  </si>
  <si>
    <t>oparks@gmail.com</t>
  </si>
  <si>
    <t>fsanders@yahoo.com</t>
  </si>
  <si>
    <t>aholmes@yahoo.com</t>
  </si>
  <si>
    <t>Reyes-Wong</t>
  </si>
  <si>
    <t>isaacnewton@yahoo.com</t>
  </si>
  <si>
    <t>Wilkins-Brown</t>
  </si>
  <si>
    <t>mary94@gmail.com</t>
  </si>
  <si>
    <t>Bruce, Townsend and Wise</t>
  </si>
  <si>
    <t>Taylor-Greene</t>
  </si>
  <si>
    <t>kimberly38@gmail.com</t>
  </si>
  <si>
    <t>crystaljordan@gmail.com</t>
  </si>
  <si>
    <t>Nichols-Gonzales</t>
  </si>
  <si>
    <t>williamsandrea@gmail.com</t>
  </si>
  <si>
    <t>susan63@hotmail.com</t>
  </si>
  <si>
    <t>Novak-Vasquez</t>
  </si>
  <si>
    <t>hstephens@gmail.com</t>
  </si>
  <si>
    <t>Wong-Stone</t>
  </si>
  <si>
    <t>moorekristin@gmail.com</t>
  </si>
  <si>
    <t>Hughes-Newman</t>
  </si>
  <si>
    <t>lindsey61@gmail.com</t>
  </si>
  <si>
    <t>Roberson, Hall and Gutierrez</t>
  </si>
  <si>
    <t>rpatterson@gmail.com</t>
  </si>
  <si>
    <t>Jones, Todd and Bolton</t>
  </si>
  <si>
    <t>sarahyoung@yahoo.com</t>
  </si>
  <si>
    <t>Caldwell-Wagner</t>
  </si>
  <si>
    <t>robert29@gmail.com</t>
  </si>
  <si>
    <t>Cunningham-Gregory</t>
  </si>
  <si>
    <t>josephalexander@gmail.com</t>
  </si>
  <si>
    <t>Prince Ltd</t>
  </si>
  <si>
    <t>sabrina99@gmail.com</t>
  </si>
  <si>
    <t>Bass, White and Brown</t>
  </si>
  <si>
    <t>justin26@hotmail.com</t>
  </si>
  <si>
    <t>Baker-Bush</t>
  </si>
  <si>
    <t>normanleah@hotmail.com</t>
  </si>
  <si>
    <t>Bryan, Stewart and Quinn</t>
  </si>
  <si>
    <t>taylor72@hotmail.com</t>
  </si>
  <si>
    <t>Tran-Powell</t>
  </si>
  <si>
    <t>angela24@gmail.com</t>
  </si>
  <si>
    <t>Johnson-Lucas</t>
  </si>
  <si>
    <t>ustewart@hotmail.com</t>
  </si>
  <si>
    <t>Wang-Moore</t>
  </si>
  <si>
    <t>juan65@hotmail.com</t>
  </si>
  <si>
    <t>Russo, Martin and Bridges</t>
  </si>
  <si>
    <t>warrensarah@gmail.com</t>
  </si>
  <si>
    <t>Mendez and Sons</t>
  </si>
  <si>
    <t>devinhuynh@hotmail.com</t>
  </si>
  <si>
    <t>Johnson, Henderson and Alvarado</t>
  </si>
  <si>
    <t>bschmidt@gmail.com</t>
  </si>
  <si>
    <t>Rogers, Garcia and Richards</t>
  </si>
  <si>
    <t>laura02@yahoo.com</t>
  </si>
  <si>
    <t>Harris-Simmons</t>
  </si>
  <si>
    <t>wthomas@gmail.com</t>
  </si>
  <si>
    <t>Heath-Gutierrez</t>
  </si>
  <si>
    <t>bcarlson@hotmail.com</t>
  </si>
  <si>
    <t>Tran-Smith</t>
  </si>
  <si>
    <t>jamesbryant@yahoo.com</t>
  </si>
  <si>
    <t>Pope-Ellis</t>
  </si>
  <si>
    <t>melissa14@hotmail.com</t>
  </si>
  <si>
    <t>Mccullough-Davis</t>
  </si>
  <si>
    <t>morgangregory@hotmail.com</t>
  </si>
  <si>
    <t>Hogan LLC</t>
  </si>
  <si>
    <t>allendestiny@gmail.com</t>
  </si>
  <si>
    <t>Mitchell, Cruz and Wilson</t>
  </si>
  <si>
    <t>parkerstephanie@gmail.com</t>
  </si>
  <si>
    <t>Baker-Robinson</t>
  </si>
  <si>
    <t>courtneykelly@hotmail.com</t>
  </si>
  <si>
    <t>Berry, Ferguson and Matthews</t>
  </si>
  <si>
    <t>terrichen@yahoo.com</t>
  </si>
  <si>
    <t>Zimmerman Inc</t>
  </si>
  <si>
    <t>mariagriffin@yahoo.com</t>
  </si>
  <si>
    <t>Cox-Mcdonald</t>
  </si>
  <si>
    <t>michaeljohnson@gmail.com</t>
  </si>
  <si>
    <t>Garcia-Stewart</t>
  </si>
  <si>
    <t>davidcaldwell@hotmail.com</t>
  </si>
  <si>
    <t>George-West</t>
  </si>
  <si>
    <t>danielle12@yahoo.com</t>
  </si>
  <si>
    <t>Mathews, Henry and Ochoa</t>
  </si>
  <si>
    <t>grahamjake@hotmail.com</t>
  </si>
  <si>
    <t>Knox, Ortiz and Hoffman</t>
  </si>
  <si>
    <t>adamandrews@yahoo.com</t>
  </si>
  <si>
    <t>ryan62@yahoo.com</t>
  </si>
  <si>
    <t>Herman and Sons</t>
  </si>
  <si>
    <t>kevinarmstrong@yahoo.com</t>
  </si>
  <si>
    <t>Stanton-Bennett</t>
  </si>
  <si>
    <t>jeffery45@yahoo.com</t>
  </si>
  <si>
    <t>Floyd, Murray and Lawrence</t>
  </si>
  <si>
    <t>jenna86@yahoo.com</t>
  </si>
  <si>
    <t>margaretanderson@hotmail.com</t>
  </si>
  <si>
    <t>Valdez, Hammond and Whitaker</t>
  </si>
  <si>
    <t>kevans@yahoo.com</t>
  </si>
  <si>
    <t>Thornton, Martin and Jordan</t>
  </si>
  <si>
    <t>miranda64@gmail.com</t>
  </si>
  <si>
    <t>anthonyfrench@hotmail.com</t>
  </si>
  <si>
    <t>Marquez, Smith and Miller</t>
  </si>
  <si>
    <t>foxjohn@hotmail.com</t>
  </si>
  <si>
    <t>Sandoval-Jenkins</t>
  </si>
  <si>
    <t>michellevaughn@yahoo.com</t>
  </si>
  <si>
    <t>chantraci@gmail.com</t>
  </si>
  <si>
    <t>Stewart, Cervantes and Price</t>
  </si>
  <si>
    <t>lindsey73@gmail.com</t>
  </si>
  <si>
    <t>Whitney PLC</t>
  </si>
  <si>
    <t>sarah87@yahoo.com</t>
  </si>
  <si>
    <t>Moore-Moss</t>
  </si>
  <si>
    <t>penningtonkim@yahoo.com</t>
  </si>
  <si>
    <t>Moore-Allen</t>
  </si>
  <si>
    <t>jeanette63@hotmail.com</t>
  </si>
  <si>
    <t>hjackson@gmail.com</t>
  </si>
  <si>
    <t>Palmer, Maldonado and Hawkins</t>
  </si>
  <si>
    <t>monique27@yahoo.com</t>
  </si>
  <si>
    <t>pcook@hotmail.com</t>
  </si>
  <si>
    <t>Guerrero-Diaz</t>
  </si>
  <si>
    <t>xmooney@gmail.com</t>
  </si>
  <si>
    <t>fernandofigueroa@gmail.com</t>
  </si>
  <si>
    <t>Collins-Carter</t>
  </si>
  <si>
    <t>bjones@gmail.com</t>
  </si>
  <si>
    <t>Lambert-Garcia</t>
  </si>
  <si>
    <t>terryrachel@gmail.com</t>
  </si>
  <si>
    <t>Schneider, Fry and Cooley</t>
  </si>
  <si>
    <t>whitecarol@hotmail.com</t>
  </si>
  <si>
    <t>Kane PLC</t>
  </si>
  <si>
    <t>elizabethlittle@hotmail.com</t>
  </si>
  <si>
    <t>Farley, Perez and Colon</t>
  </si>
  <si>
    <t>harperstephanie@hotmail.com</t>
  </si>
  <si>
    <t>bheath@yahoo.com</t>
  </si>
  <si>
    <t>Bennett, Robles and Miller</t>
  </si>
  <si>
    <t>johnguzman@yahoo.com</t>
  </si>
  <si>
    <t>Pena, Smith and Rivera</t>
  </si>
  <si>
    <t>dvillanueva@gmail.com</t>
  </si>
  <si>
    <t>Fox-Soto</t>
  </si>
  <si>
    <t>ylang@gmail.com</t>
  </si>
  <si>
    <t>sperry@gmail.com</t>
  </si>
  <si>
    <t>Torres, Zuniga and Davenport</t>
  </si>
  <si>
    <t>erikasmith@hotmail.com</t>
  </si>
  <si>
    <t>Velez, Martinez and Reeves</t>
  </si>
  <si>
    <t>becky74@hotmail.com</t>
  </si>
  <si>
    <t>Thompson-Manning</t>
  </si>
  <si>
    <t>glenn83@hotmail.com</t>
  </si>
  <si>
    <t>Charles, Johnson and Yoder</t>
  </si>
  <si>
    <t>michelle07@yahoo.com</t>
  </si>
  <si>
    <t>jallen@hotmail.com</t>
  </si>
  <si>
    <t>Shaw-Young</t>
  </si>
  <si>
    <t>hardyvictoria@hotmail.com</t>
  </si>
  <si>
    <t>Houston, Flores and Fuentes</t>
  </si>
  <si>
    <t>barbara98@yahoo.com</t>
  </si>
  <si>
    <t>mtaylor@yahoo.com</t>
  </si>
  <si>
    <t>Lambert-Ballard</t>
  </si>
  <si>
    <t>jaredalvarez@hotmail.com</t>
  </si>
  <si>
    <t>Santiago-Bridges</t>
  </si>
  <si>
    <t>gregory05@hotmail.com</t>
  </si>
  <si>
    <t>Winters-Cooper</t>
  </si>
  <si>
    <t>andrea43@hotmail.com</t>
  </si>
  <si>
    <t>Graham-Benson</t>
  </si>
  <si>
    <t>elizabethward@yahoo.com</t>
  </si>
  <si>
    <t>amanda41@hotmail.com</t>
  </si>
  <si>
    <t>Thomas, Forbes and Marquez</t>
  </si>
  <si>
    <t>powerstyler@yahoo.com</t>
  </si>
  <si>
    <t>Pham, Lopez and Maddox</t>
  </si>
  <si>
    <t>tracy80@hotmail.com</t>
  </si>
  <si>
    <t>jonathanmelendez@yahoo.com</t>
  </si>
  <si>
    <t>Johnson-Mathis</t>
  </si>
  <si>
    <t>georgejensen@hotmail.com</t>
  </si>
  <si>
    <t>Nicholson-Lee</t>
  </si>
  <si>
    <t>nataliebutler@yahoo.com</t>
  </si>
  <si>
    <t>Hill-Ramirez</t>
  </si>
  <si>
    <t>paigemcpherson@gmail.com</t>
  </si>
  <si>
    <t>Lopez-Hill</t>
  </si>
  <si>
    <t>burnssamuel@yahoo.com</t>
  </si>
  <si>
    <t>Anderson-Moore</t>
  </si>
  <si>
    <t>hinesrobert@gmail.com</t>
  </si>
  <si>
    <t>Collins-Thomas</t>
  </si>
  <si>
    <t>kristensmith@hotmail.com</t>
  </si>
  <si>
    <t>Garcia, Braun and Burke</t>
  </si>
  <si>
    <t>sarah25@gmail.com</t>
  </si>
  <si>
    <t>Jordan LLC</t>
  </si>
  <si>
    <t>kim47@hotmail.com</t>
  </si>
  <si>
    <t>Martin, Hughes and Wilson</t>
  </si>
  <si>
    <t>michael72@hotmail.com</t>
  </si>
  <si>
    <t>Rogers-Morrison</t>
  </si>
  <si>
    <t>jennifersmith@gmail.com</t>
  </si>
  <si>
    <t>Baker, Wall and Castillo</t>
  </si>
  <si>
    <t>mitchellgeoffrey@yahoo.com</t>
  </si>
  <si>
    <t>Lynch-Benson</t>
  </si>
  <si>
    <t>uholmes@hotmail.com</t>
  </si>
  <si>
    <t>Martinez, Sullivan and Collins</t>
  </si>
  <si>
    <t>yangcarlos@hotmail.com</t>
  </si>
  <si>
    <t>Hicks, Flores and Webb</t>
  </si>
  <si>
    <t>vchandler@yahoo.com</t>
  </si>
  <si>
    <t>Barrera-Phillips</t>
  </si>
  <si>
    <t>ashleydougherty@hotmail.com</t>
  </si>
  <si>
    <t>Ruiz, Woods and Taylor</t>
  </si>
  <si>
    <t>jacksonheather@hotmail.com</t>
  </si>
  <si>
    <t>robertlee@gmail.com</t>
  </si>
  <si>
    <t>Lewis, Banks and Hodges</t>
  </si>
  <si>
    <t>kendradiaz@hotmail.com</t>
  </si>
  <si>
    <t>Johnson-Nelson</t>
  </si>
  <si>
    <t>hannahschneider@hotmail.com</t>
  </si>
  <si>
    <t>Chandler-White</t>
  </si>
  <si>
    <t>cynthia22@gmail.com</t>
  </si>
  <si>
    <t>Scott, Reyes and Williams</t>
  </si>
  <si>
    <t>rogersjustin@gmail.com</t>
  </si>
  <si>
    <t>Williams, Brown and Taylor</t>
  </si>
  <si>
    <t>hallamy@yahoo.com</t>
  </si>
  <si>
    <t>joel62@yahoo.com</t>
  </si>
  <si>
    <t>Sandoval, Garcia and Spencer</t>
  </si>
  <si>
    <t>lewisalison@hotmail.com</t>
  </si>
  <si>
    <t>doylekimberly@yahoo.com</t>
  </si>
  <si>
    <t>Hodge LLC</t>
  </si>
  <si>
    <t>dianewilliams@yahoo.com</t>
  </si>
  <si>
    <t>Stuart-Davis</t>
  </si>
  <si>
    <t>alexis37@gmail.com</t>
  </si>
  <si>
    <t>Martinez-Jones</t>
  </si>
  <si>
    <t>charris@yahoo.com</t>
  </si>
  <si>
    <t>hkrueger@hotmail.com</t>
  </si>
  <si>
    <t>Barker-Villanueva</t>
  </si>
  <si>
    <t>jason03@yahoo.com</t>
  </si>
  <si>
    <t>Williams, Reeves and Garcia</t>
  </si>
  <si>
    <t>coxjessica@yahoo.com</t>
  </si>
  <si>
    <t>Fowler, James and Horn</t>
  </si>
  <si>
    <t>fosterlisa@hotmail.com</t>
  </si>
  <si>
    <t>Torres-Hobbs</t>
  </si>
  <si>
    <t>fletcherkara@gmail.com</t>
  </si>
  <si>
    <t>Holt-Hawkins</t>
  </si>
  <si>
    <t>tyler62@gmail.com</t>
  </si>
  <si>
    <t>Vance PLC</t>
  </si>
  <si>
    <t>egibson@yahoo.com</t>
  </si>
  <si>
    <t>Combs, Shaw and Weeks</t>
  </si>
  <si>
    <t>barkerkevin@hotmail.com</t>
  </si>
  <si>
    <t>Graves and Sons</t>
  </si>
  <si>
    <t>harnold@hotmail.com</t>
  </si>
  <si>
    <t>Patterson-Davis</t>
  </si>
  <si>
    <t>figueroaadam@yahoo.com</t>
  </si>
  <si>
    <t>Patrick, Ray and Young</t>
  </si>
  <si>
    <t>gina20@hotmail.com</t>
  </si>
  <si>
    <t>Gray, Johnson and Gillespie</t>
  </si>
  <si>
    <t>david45@gmail.com</t>
  </si>
  <si>
    <t>stephen15@hotmail.com</t>
  </si>
  <si>
    <t>rogersbailey@yahoo.com</t>
  </si>
  <si>
    <t>Bell PLC</t>
  </si>
  <si>
    <t>lisa43@hotmail.com</t>
  </si>
  <si>
    <t>Jackson, Fields and Sullivan</t>
  </si>
  <si>
    <t>javier20@gmail.com</t>
  </si>
  <si>
    <t>Jones, Hendrix and Ballard</t>
  </si>
  <si>
    <t>tfitzpatrick@hotmail.com</t>
  </si>
  <si>
    <t>Barton, Sims and Adams</t>
  </si>
  <si>
    <t>gloverhelen@gmail.com</t>
  </si>
  <si>
    <t>aguirrederek@hotmail.com</t>
  </si>
  <si>
    <t>Herrera-Hernandez</t>
  </si>
  <si>
    <t>crosbyrussell@yahoo.com</t>
  </si>
  <si>
    <t>Garcia, Phillips and Arnold</t>
  </si>
  <si>
    <t>larsentiffany@gmail.com</t>
  </si>
  <si>
    <t>Carter LLC</t>
  </si>
  <si>
    <t>storres@gmail.com</t>
  </si>
  <si>
    <t>Miller-Hernandez</t>
  </si>
  <si>
    <t>kwatkins@yahoo.com</t>
  </si>
  <si>
    <t>Monroe Group</t>
  </si>
  <si>
    <t>elainepeters@gmail.com</t>
  </si>
  <si>
    <t>ejennings@hotmail.com</t>
  </si>
  <si>
    <t>taylorrodriguez@yahoo.com</t>
  </si>
  <si>
    <t>mistyfranklin@gmail.com</t>
  </si>
  <si>
    <t>Smith, Evans and Jones</t>
  </si>
  <si>
    <t>jerryjohnson@hotmail.com</t>
  </si>
  <si>
    <t>Novak-Nixon</t>
  </si>
  <si>
    <t>vjohnson@yahoo.com</t>
  </si>
  <si>
    <t>Cole-Davis</t>
  </si>
  <si>
    <t>rangelvalerie@hotmail.com</t>
  </si>
  <si>
    <t>Galvan, Turner and Smith</t>
  </si>
  <si>
    <t>matthewbrown@gmail.com</t>
  </si>
  <si>
    <t>Drake, Bass and Simmons</t>
  </si>
  <si>
    <t>bchambers@hotmail.com</t>
  </si>
  <si>
    <t>Wood-Williams</t>
  </si>
  <si>
    <t>jhart@yahoo.com</t>
  </si>
  <si>
    <t>Krueger LLC</t>
  </si>
  <si>
    <t>laustin@yahoo.com</t>
  </si>
  <si>
    <t>Clayton-Cabrera</t>
  </si>
  <si>
    <t>lellis@hotmail.com</t>
  </si>
  <si>
    <t>Simon-Brown</t>
  </si>
  <si>
    <t>cbrown@gmail.com</t>
  </si>
  <si>
    <t>Ferguson, Navarro and Flowers</t>
  </si>
  <si>
    <t>courtneyhogan@gmail.com</t>
  </si>
  <si>
    <t>Higgins LLC</t>
  </si>
  <si>
    <t>lyates@hotmail.com</t>
  </si>
  <si>
    <t>Butler-Fields</t>
  </si>
  <si>
    <t>robert48@hotmail.com</t>
  </si>
  <si>
    <t>washingtonruth@hotmail.com</t>
  </si>
  <si>
    <t>Roth-Burns</t>
  </si>
  <si>
    <t>tiffany06@yahoo.com</t>
  </si>
  <si>
    <t>Collins, Stark and Boone</t>
  </si>
  <si>
    <t>brooke65@hotmail.com</t>
  </si>
  <si>
    <t>Palmer, Patterson and Cardenas</t>
  </si>
  <si>
    <t>uparker@gmail.com</t>
  </si>
  <si>
    <t>zrush@hotmail.com</t>
  </si>
  <si>
    <t>williamholmes@gmail.com</t>
  </si>
  <si>
    <t>Manning PLC</t>
  </si>
  <si>
    <t>reginamiller@hotmail.com</t>
  </si>
  <si>
    <t>jhubbard@yahoo.com</t>
  </si>
  <si>
    <t>Baird PLC</t>
  </si>
  <si>
    <t>zacharyhill@hotmail.com</t>
  </si>
  <si>
    <t>Baker, Beard and Delgado</t>
  </si>
  <si>
    <t>kellypena@gmail.com</t>
  </si>
  <si>
    <t>Francis-Ross</t>
  </si>
  <si>
    <t>seanmartin@yahoo.com</t>
  </si>
  <si>
    <t>rhondadavis@hotmail.com</t>
  </si>
  <si>
    <t>Hamilton-Brown</t>
  </si>
  <si>
    <t>mariah42@gmail.com</t>
  </si>
  <si>
    <t>Christian, Roberts and Brown</t>
  </si>
  <si>
    <t>kyle56@yahoo.com</t>
  </si>
  <si>
    <t>Brown, Cole and Hensley</t>
  </si>
  <si>
    <t>richcarrie@hotmail.com</t>
  </si>
  <si>
    <t>Williams, Potter and Young</t>
  </si>
  <si>
    <t>vdavis@hotmail.com</t>
  </si>
  <si>
    <t>Acosta-White</t>
  </si>
  <si>
    <t>randybishop@yahoo.com</t>
  </si>
  <si>
    <t>Hatfield Ltd</t>
  </si>
  <si>
    <t>kelliwilliams@hotmail.com</t>
  </si>
  <si>
    <t>emily36@yahoo.com</t>
  </si>
  <si>
    <t>Griffin PLC</t>
  </si>
  <si>
    <t>lpeterson@hotmail.com</t>
  </si>
  <si>
    <t>Richards-Lane</t>
  </si>
  <si>
    <t>scottrobert@hotmail.com</t>
  </si>
  <si>
    <t>Crawford, Warren and Carter</t>
  </si>
  <si>
    <t>sandrasanchez@gmail.com</t>
  </si>
  <si>
    <t>Wise, Chambers and Bailey</t>
  </si>
  <si>
    <t>taylorzachary@gmail.com</t>
  </si>
  <si>
    <t>Paul-Knight</t>
  </si>
  <si>
    <t>mcdowelldavid@yahoo.com</t>
  </si>
  <si>
    <t>Rocha-Carter</t>
  </si>
  <si>
    <t>lisa41@hotmail.com</t>
  </si>
  <si>
    <t>chadpoole@yahoo.com</t>
  </si>
  <si>
    <t>ronald31@gmail.com</t>
  </si>
  <si>
    <t>matthew27@hotmail.com</t>
  </si>
  <si>
    <t>Winters-Flores</t>
  </si>
  <si>
    <t>jennifer68@yahoo.com</t>
  </si>
  <si>
    <t>Atkins, Jones and Reed</t>
  </si>
  <si>
    <t>michaelwheeler@yahoo.com</t>
  </si>
  <si>
    <t>Hess PLC</t>
  </si>
  <si>
    <t>nicholas48@hotmail.com</t>
  </si>
  <si>
    <t>Griffin, Sloan and Ho</t>
  </si>
  <si>
    <t>lmartin@yahoo.com</t>
  </si>
  <si>
    <t>Gutierrez-Byrd</t>
  </si>
  <si>
    <t>mclark@gmail.com</t>
  </si>
  <si>
    <t>Cameron-Graham</t>
  </si>
  <si>
    <t>martinjustin@hotmail.com</t>
  </si>
  <si>
    <t>Diaz, Snyder and Torres</t>
  </si>
  <si>
    <t>mpark@yahoo.com</t>
  </si>
  <si>
    <t>Armstrong Inc</t>
  </si>
  <si>
    <t>rebeccasimpson@gmail.com</t>
  </si>
  <si>
    <t>Taylor-Bowman</t>
  </si>
  <si>
    <t>hamiltondavid@yahoo.com</t>
  </si>
  <si>
    <t>bdiaz@hotmail.com</t>
  </si>
  <si>
    <t>Schwartz-Nolan</t>
  </si>
  <si>
    <t>walkerbrandon@yahoo.com</t>
  </si>
  <si>
    <t>Swanson-Marshall</t>
  </si>
  <si>
    <t>mgreen@gmail.com</t>
  </si>
  <si>
    <t>perezedward@yahoo.com</t>
  </si>
  <si>
    <t>Wallace-King</t>
  </si>
  <si>
    <t>smithjacob@yahoo.com</t>
  </si>
  <si>
    <t>Griffith, Watts and Riley</t>
  </si>
  <si>
    <t>xhuerta@hotmail.com</t>
  </si>
  <si>
    <t>byrdlacey@yahoo.com</t>
  </si>
  <si>
    <t>Marshall, Mack and Nelson</t>
  </si>
  <si>
    <t>kimberlyperry@yahoo.com</t>
  </si>
  <si>
    <t>Oconnor Inc</t>
  </si>
  <si>
    <t>juanowens@yahoo.com</t>
  </si>
  <si>
    <t>Henry, Jensen and Powers</t>
  </si>
  <si>
    <t>brian86@yahoo.com</t>
  </si>
  <si>
    <t>Sanchez-Miller</t>
  </si>
  <si>
    <t>qleblanc@hotmail.com</t>
  </si>
  <si>
    <t>Thompson-Thomas</t>
  </si>
  <si>
    <t>matthew02@gmail.com</t>
  </si>
  <si>
    <t>Crawford, Cortez and Daniels</t>
  </si>
  <si>
    <t>travis68@hotmail.com</t>
  </si>
  <si>
    <t>Medina, Becker and Pruitt</t>
  </si>
  <si>
    <t>amberfoster@hotmail.com</t>
  </si>
  <si>
    <t>Phillips, Brown and Perry</t>
  </si>
  <si>
    <t>stephanie93@hotmail.com</t>
  </si>
  <si>
    <t>White-Fernandez</t>
  </si>
  <si>
    <t>hurleyashley@yahoo.com</t>
  </si>
  <si>
    <t>Villa Inc</t>
  </si>
  <si>
    <t>hardindarrell@yahoo.com</t>
  </si>
  <si>
    <t>Sullivan-Smith</t>
  </si>
  <si>
    <t>gileslauren@gmail.com</t>
  </si>
  <si>
    <t>Rivera-Mays</t>
  </si>
  <si>
    <t>olucas@gmail.com</t>
  </si>
  <si>
    <t>vmartin@yahoo.com</t>
  </si>
  <si>
    <t>Bowman, Romero and Patel</t>
  </si>
  <si>
    <t>peggy90@gmail.com</t>
  </si>
  <si>
    <t>emily90@gmail.com</t>
  </si>
  <si>
    <t>Arnold-Mcdonald</t>
  </si>
  <si>
    <t>joshua12@hotmail.com</t>
  </si>
  <si>
    <t>charlesayala@yahoo.com</t>
  </si>
  <si>
    <t>Adams-Jones</t>
  </si>
  <si>
    <t>fcunningham@hotmail.com</t>
  </si>
  <si>
    <t>esullivan@gmail.com</t>
  </si>
  <si>
    <t>ramseyaaron@gmail.com</t>
  </si>
  <si>
    <t>margaret01@hotmail.com</t>
  </si>
  <si>
    <t>Herring and Sons</t>
  </si>
  <si>
    <t>marklewis@hotmail.com</t>
  </si>
  <si>
    <t>ryan17@yahoo.com</t>
  </si>
  <si>
    <t>qanderson@gmail.com</t>
  </si>
  <si>
    <t>Alvarado Inc</t>
  </si>
  <si>
    <t>flogan@gmail.com</t>
  </si>
  <si>
    <t>Davies PLC</t>
  </si>
  <si>
    <t>gbrown@hotmail.com</t>
  </si>
  <si>
    <t>Singleton, Rojas and Watson</t>
  </si>
  <si>
    <t>ochoadavid@yahoo.com</t>
  </si>
  <si>
    <t>Wolfe, Vazquez and Hernandez</t>
  </si>
  <si>
    <t>wayne44@gmail.com</t>
  </si>
  <si>
    <t>Glass Inc</t>
  </si>
  <si>
    <t>michaelrogers@yahoo.com</t>
  </si>
  <si>
    <t>Hernandez-Hunter</t>
  </si>
  <si>
    <t>zhumphrey@gmail.com</t>
  </si>
  <si>
    <t>Mcpherson, Zuniga and Ochoa</t>
  </si>
  <si>
    <t>robertsonbrittany@yahoo.com</t>
  </si>
  <si>
    <t>Gibson-Beck</t>
  </si>
  <si>
    <t>colin49@hotmail.com</t>
  </si>
  <si>
    <t>Fuentes, Jordan and Vega</t>
  </si>
  <si>
    <t>jack49@yahoo.com</t>
  </si>
  <si>
    <t>Hess, Nash and Moses</t>
  </si>
  <si>
    <t>millerjessica@gmail.com</t>
  </si>
  <si>
    <t>Love, Garcia and Mann</t>
  </si>
  <si>
    <t>christine32@hotmail.com</t>
  </si>
  <si>
    <t>Blair, Roberts and Fritz</t>
  </si>
  <si>
    <t>jacksonjacob@gmail.com</t>
  </si>
  <si>
    <t>Bush, Cole and Ewing</t>
  </si>
  <si>
    <t>daniel08@gmail.com</t>
  </si>
  <si>
    <t>Ramirez, Suarez and Moore</t>
  </si>
  <si>
    <t>hrodriguez@yahoo.com</t>
  </si>
  <si>
    <t>lindsay86@gmail.com</t>
  </si>
  <si>
    <t>Carney, Zimmerman and Barron</t>
  </si>
  <si>
    <t>powellkyle@gmail.com</t>
  </si>
  <si>
    <t>lyonsrachel@gmail.com</t>
  </si>
  <si>
    <t>Orozco-Booth</t>
  </si>
  <si>
    <t>kristenryan@hotmail.com</t>
  </si>
  <si>
    <t>Brown-Park</t>
  </si>
  <si>
    <t>crosscheryl@hotmail.com</t>
  </si>
  <si>
    <t>Davis, Elliott and Smith</t>
  </si>
  <si>
    <t>laurensmith@gmail.com</t>
  </si>
  <si>
    <t>Jacobs-Ruiz</t>
  </si>
  <si>
    <t>warrencolleen@yahoo.com</t>
  </si>
  <si>
    <t>Reyes, Gomez and Ortega</t>
  </si>
  <si>
    <t>barmstrong@gmail.com</t>
  </si>
  <si>
    <t>keith17@hotmail.com</t>
  </si>
  <si>
    <t>Warren-Benjamin</t>
  </si>
  <si>
    <t>ufox@hotmail.com</t>
  </si>
  <si>
    <t>Anthony, Bradley and Conner</t>
  </si>
  <si>
    <t>staceycook@hotmail.com</t>
  </si>
  <si>
    <t>Mendoza, Perkins and Snyder</t>
  </si>
  <si>
    <t>jamesguzman@hotmail.com</t>
  </si>
  <si>
    <t>Hughes-Gutierrez</t>
  </si>
  <si>
    <t>qwatkins@gmail.com</t>
  </si>
  <si>
    <t>Sanders, Williams and Ramos</t>
  </si>
  <si>
    <t>ethornton@hotmail.com</t>
  </si>
  <si>
    <t>Walker Inc</t>
  </si>
  <si>
    <t>gregory37@gmail.com</t>
  </si>
  <si>
    <t>tammie15@hotmail.com</t>
  </si>
  <si>
    <t>Morgan-Pearson</t>
  </si>
  <si>
    <t>johnjackson@yahoo.com</t>
  </si>
  <si>
    <t>Mclean PLC</t>
  </si>
  <si>
    <t>dsullivan@gmail.com</t>
  </si>
  <si>
    <t>cwiggins@gmail.com</t>
  </si>
  <si>
    <t>Kerr-Jones</t>
  </si>
  <si>
    <t>sabrina21@gmail.com</t>
  </si>
  <si>
    <t>Medina-Hicks</t>
  </si>
  <si>
    <t>nicholeadams@yahoo.com</t>
  </si>
  <si>
    <t>benitezmisty@hotmail.com</t>
  </si>
  <si>
    <t>spencekari@gmail.com</t>
  </si>
  <si>
    <t>Sandoval, Combs and Duke</t>
  </si>
  <si>
    <t>roweadam@hotmail.com</t>
  </si>
  <si>
    <t>peter77@gmail.com</t>
  </si>
  <si>
    <t>Salazar, Curtis and Munoz</t>
  </si>
  <si>
    <t>david07@hotmail.com</t>
  </si>
  <si>
    <t>Sanchez PLC</t>
  </si>
  <si>
    <t>aprilavila@yahoo.com</t>
  </si>
  <si>
    <t>Perry LLC</t>
  </si>
  <si>
    <t>trankenneth@hotmail.com</t>
  </si>
  <si>
    <t>Diaz-Ford</t>
  </si>
  <si>
    <t>michaelgriffith@yahoo.com</t>
  </si>
  <si>
    <t>Bowman-Freeman</t>
  </si>
  <si>
    <t>lindsey62@gmail.com</t>
  </si>
  <si>
    <t>Johnson, Becker and Jones</t>
  </si>
  <si>
    <t>michael79@hotmail.com</t>
  </si>
  <si>
    <t>Hood-Pacheco</t>
  </si>
  <si>
    <t>alexis04@yahoo.com</t>
  </si>
  <si>
    <t>zjackson@yahoo.com</t>
  </si>
  <si>
    <t>Pope-Austin</t>
  </si>
  <si>
    <t>michelle78@yahoo.com</t>
  </si>
  <si>
    <t>Reeves-Peterson</t>
  </si>
  <si>
    <t>maldonadolori@gmail.com</t>
  </si>
  <si>
    <t>Mckenzie-Brown</t>
  </si>
  <si>
    <t>gallegosstephen@hotmail.com</t>
  </si>
  <si>
    <t>Butler-Logan</t>
  </si>
  <si>
    <t>donald08@yahoo.com</t>
  </si>
  <si>
    <t>Wood and Sons</t>
  </si>
  <si>
    <t>andersonandrea@gmail.com</t>
  </si>
  <si>
    <t>Joseph, Marquez and Spears</t>
  </si>
  <si>
    <t>hector55@hotmail.com</t>
  </si>
  <si>
    <t>Snow-Olson</t>
  </si>
  <si>
    <t>chaddavis@hotmail.com</t>
  </si>
  <si>
    <t>Cox, Simmons and Orozco</t>
  </si>
  <si>
    <t>phillipwashington@yahoo.com</t>
  </si>
  <si>
    <t>yschultz@hotmail.com</t>
  </si>
  <si>
    <t>Mclaughlin-Carter</t>
  </si>
  <si>
    <t>rachelrandall@yahoo.com</t>
  </si>
  <si>
    <t>Conrad Ltd</t>
  </si>
  <si>
    <t>brandon37@gmail.com</t>
  </si>
  <si>
    <t>hmiller@gmail.com</t>
  </si>
  <si>
    <t>Wilson, Johnson and Jones</t>
  </si>
  <si>
    <t>emilyvalenzuela@yahoo.com</t>
  </si>
  <si>
    <t>Wise LLC</t>
  </si>
  <si>
    <t>icampbell@yahoo.com</t>
  </si>
  <si>
    <t>Hurst Inc</t>
  </si>
  <si>
    <t>gmartin@gmail.com</t>
  </si>
  <si>
    <t>Preston-Wright</t>
  </si>
  <si>
    <t>garystrickland@hotmail.com</t>
  </si>
  <si>
    <t>Evans, Park and Roy</t>
  </si>
  <si>
    <t>xbutler@hotmail.com</t>
  </si>
  <si>
    <t>Ramirez, Gomez and Walls</t>
  </si>
  <si>
    <t>kelly20@hotmail.com</t>
  </si>
  <si>
    <t>Stark-Wolf</t>
  </si>
  <si>
    <t>awilliams@gmail.com</t>
  </si>
  <si>
    <t>Flores, Branch and Ortiz</t>
  </si>
  <si>
    <t>pvazquez@yahoo.com</t>
  </si>
  <si>
    <t>amanda04@gmail.com</t>
  </si>
  <si>
    <t>Cole-Jimenez</t>
  </si>
  <si>
    <t>kimshannon@hotmail.com</t>
  </si>
  <si>
    <t>Martinez, Clark and Nelson</t>
  </si>
  <si>
    <t>castillobrittney@yahoo.com</t>
  </si>
  <si>
    <t>Mccall Ltd</t>
  </si>
  <si>
    <t>whill@hotmail.com</t>
  </si>
  <si>
    <t>Francis and Sons</t>
  </si>
  <si>
    <t>kimsusan@hotmail.com</t>
  </si>
  <si>
    <t>Lewis, Yang and Richardson</t>
  </si>
  <si>
    <t>gregoryharrington@yahoo.com</t>
  </si>
  <si>
    <t>Kaufman-Smith</t>
  </si>
  <si>
    <t>rpeters@gmail.com</t>
  </si>
  <si>
    <t>Schneider Inc</t>
  </si>
  <si>
    <t>dcampos@gmail.com</t>
  </si>
  <si>
    <t>Powell-Hill</t>
  </si>
  <si>
    <t>enelson@gmail.com</t>
  </si>
  <si>
    <t>jacobbrown@gmail.com</t>
  </si>
  <si>
    <t>Patel, Burke and Estrada</t>
  </si>
  <si>
    <t>justin54@gmail.com</t>
  </si>
  <si>
    <t>Pittman, Hudson and Hines</t>
  </si>
  <si>
    <t>fsmith@gmail.com</t>
  </si>
  <si>
    <t>Ellis Group</t>
  </si>
  <si>
    <t>churchkellie@hotmail.com</t>
  </si>
  <si>
    <t>Lewis-Haas</t>
  </si>
  <si>
    <t>dylanross@yahoo.com</t>
  </si>
  <si>
    <t>Wilkinson-Hopkins</t>
  </si>
  <si>
    <t>bowmanlisa@yahoo.com</t>
  </si>
  <si>
    <t>Hill-Tapia</t>
  </si>
  <si>
    <t>vbrown@hotmail.com</t>
  </si>
  <si>
    <t>april21@yahoo.com</t>
  </si>
  <si>
    <t>Martin-Wood</t>
  </si>
  <si>
    <t>qscott@hotmail.com</t>
  </si>
  <si>
    <t>Reynolds-Webb</t>
  </si>
  <si>
    <t>james80@hotmail.com</t>
  </si>
  <si>
    <t>Howard, Hayes and Becker</t>
  </si>
  <si>
    <t>jyates@hotmail.com</t>
  </si>
  <si>
    <t>Robinson-Luna</t>
  </si>
  <si>
    <t>patricia80@hotmail.com</t>
  </si>
  <si>
    <t>Byrd, Woodward and Ibarra</t>
  </si>
  <si>
    <t>burtondiane@hotmail.com</t>
  </si>
  <si>
    <t>Rodriguez, Jackson and Hamilton</t>
  </si>
  <si>
    <t>smithbonnie@yahoo.com</t>
  </si>
  <si>
    <t>Jenkins, Costa and Melton</t>
  </si>
  <si>
    <t>mckenziezachary@yahoo.com</t>
  </si>
  <si>
    <t>annatkinson@hotmail.com</t>
  </si>
  <si>
    <t>Carlson LLC</t>
  </si>
  <si>
    <t>arogers@hotmail.com</t>
  </si>
  <si>
    <t>Valdez-Ferguson</t>
  </si>
  <si>
    <t>davismichael@gmail.com</t>
  </si>
  <si>
    <t>Owens, Johnson and Andrews</t>
  </si>
  <si>
    <t>mark49@yahoo.com</t>
  </si>
  <si>
    <t>Yang, Walsh and Scott</t>
  </si>
  <si>
    <t>mccarthylori@yahoo.com</t>
  </si>
  <si>
    <t>Lynch and Sons</t>
  </si>
  <si>
    <t>holly67@yahoo.com</t>
  </si>
  <si>
    <t>Kelley, Foster and Santos</t>
  </si>
  <si>
    <t>hendrickskristi@yahoo.com</t>
  </si>
  <si>
    <t>Jones, Medina and Sharp</t>
  </si>
  <si>
    <t>cwilliams@hotmail.com</t>
  </si>
  <si>
    <t>Underwood, Simon and Burgess</t>
  </si>
  <si>
    <t>christopherrobinson@gmail.com</t>
  </si>
  <si>
    <t>Kennedy, Peterson and Walton</t>
  </si>
  <si>
    <t>bgraham@yahoo.com</t>
  </si>
  <si>
    <t>Miller-Cross</t>
  </si>
  <si>
    <t>stonebrenda@yahoo.com</t>
  </si>
  <si>
    <t>Schroeder Inc</t>
  </si>
  <si>
    <t>bmorrow@hotmail.com</t>
  </si>
  <si>
    <t>Pittman-Smith</t>
  </si>
  <si>
    <t>evanssamuel@yahoo.com</t>
  </si>
  <si>
    <t>Evans, Ramos and Lara</t>
  </si>
  <si>
    <t>tommy78@yahoo.com</t>
  </si>
  <si>
    <t>Rhodes, Sutton and Arellano</t>
  </si>
  <si>
    <t>codyevans@hotmail.com</t>
  </si>
  <si>
    <t>Ryan and Sons</t>
  </si>
  <si>
    <t>ypacheco@yahoo.com</t>
  </si>
  <si>
    <t>Rasmussen-Love</t>
  </si>
  <si>
    <t>ronald14@yahoo.com</t>
  </si>
  <si>
    <t>Robertson, Molina and Levy</t>
  </si>
  <si>
    <t>jason16@gmail.com</t>
  </si>
  <si>
    <t>Andersen, Fry and Dunn</t>
  </si>
  <si>
    <t>amanda38@gmail.com</t>
  </si>
  <si>
    <t>ajones@hotmail.com</t>
  </si>
  <si>
    <t>turnerdanielle@gmail.com</t>
  </si>
  <si>
    <t>Greer, Mcfarland and Holloway</t>
  </si>
  <si>
    <t>burgessdaniel@gmail.com</t>
  </si>
  <si>
    <t>debbieberg@gmail.com</t>
  </si>
  <si>
    <t>Perkins, Hall and Wells</t>
  </si>
  <si>
    <t>john51@yahoo.com</t>
  </si>
  <si>
    <t>angela45@gmail.com</t>
  </si>
  <si>
    <t>Gay, Hanson and Mckinney</t>
  </si>
  <si>
    <t>patricia18@hotmail.com</t>
  </si>
  <si>
    <t>Wilson, Harris and Smith</t>
  </si>
  <si>
    <t>pamelamueller@hotmail.com</t>
  </si>
  <si>
    <t>lynchkaren@gmail.com</t>
  </si>
  <si>
    <t>Campbell Ltd</t>
  </si>
  <si>
    <t>ashley56@yahoo.com</t>
  </si>
  <si>
    <t>Hart and Sons</t>
  </si>
  <si>
    <t>nelsonbrianna@yahoo.com</t>
  </si>
  <si>
    <t>Thompson, Bass and Wolfe</t>
  </si>
  <si>
    <t>david36@hotmail.com</t>
  </si>
  <si>
    <t>Cordova-Hernandez</t>
  </si>
  <si>
    <t>stephenshepherd@hotmail.com</t>
  </si>
  <si>
    <t>Day LLC</t>
  </si>
  <si>
    <t>teresaholmes@yahoo.com</t>
  </si>
  <si>
    <t>White-Clark</t>
  </si>
  <si>
    <t>michael73@hotmail.com</t>
  </si>
  <si>
    <t>Osborne, York and Reeves</t>
  </si>
  <si>
    <t>flee@yahoo.com</t>
  </si>
  <si>
    <t>Burton-Beasley</t>
  </si>
  <si>
    <t>edward33@gmail.com</t>
  </si>
  <si>
    <t>dannyward@yahoo.com</t>
  </si>
  <si>
    <t>Washington Ltd</t>
  </si>
  <si>
    <t>robinsonerin@hotmail.com</t>
  </si>
  <si>
    <t>Wheeler Inc</t>
  </si>
  <si>
    <t>williamsjeffrey@hotmail.com</t>
  </si>
  <si>
    <t>Figueroa, Bush and Martinez</t>
  </si>
  <si>
    <t>twright@hotmail.com</t>
  </si>
  <si>
    <t>wallsbrett@gmail.com</t>
  </si>
  <si>
    <t>White-Shaffer</t>
  </si>
  <si>
    <t>andrewbrown@hotmail.com</t>
  </si>
  <si>
    <t>Smith, Butler and Stewart</t>
  </si>
  <si>
    <t>ashleyadrian@hotmail.com</t>
  </si>
  <si>
    <t>Herrera-Chandler</t>
  </si>
  <si>
    <t>adam09@gmail.com</t>
  </si>
  <si>
    <t>Gross, Wright and Chapman</t>
  </si>
  <si>
    <t>michaelwilson@hotmail.com</t>
  </si>
  <si>
    <t>Mcclain-Proctor</t>
  </si>
  <si>
    <t>tcurry@hotmail.com</t>
  </si>
  <si>
    <t>Sanchez, Baxter and Adams</t>
  </si>
  <si>
    <t>tellis@yahoo.com</t>
  </si>
  <si>
    <t>Brown-Burnett</t>
  </si>
  <si>
    <t>elizabethpreston@gmail.com</t>
  </si>
  <si>
    <t>Wagner-Richards</t>
  </si>
  <si>
    <t>solislarry@yahoo.com</t>
  </si>
  <si>
    <t>stephen63@gmail.com</t>
  </si>
  <si>
    <t>wfoley@gmail.com</t>
  </si>
  <si>
    <t>Morse, Herrera and Wells</t>
  </si>
  <si>
    <t>yrichards@gmail.com</t>
  </si>
  <si>
    <t>Reed-Jones</t>
  </si>
  <si>
    <t>khurley@hotmail.com</t>
  </si>
  <si>
    <t>Maldonado, Williams and Jones</t>
  </si>
  <si>
    <t>angela60@yahoo.com</t>
  </si>
  <si>
    <t>Dean, Davis and Cooper</t>
  </si>
  <si>
    <t>david63@gmail.com</t>
  </si>
  <si>
    <t>piercelori@yahoo.com</t>
  </si>
  <si>
    <t>Rowe PLC</t>
  </si>
  <si>
    <t>miranda44@yahoo.com</t>
  </si>
  <si>
    <t>Fuentes-Welch</t>
  </si>
  <si>
    <t>dylanriggs@gmail.com</t>
  </si>
  <si>
    <t>Jordan, Bailey and Wilson</t>
  </si>
  <si>
    <t>petersonstephanie@hotmail.com</t>
  </si>
  <si>
    <t>Adams, Schultz and Adams</t>
  </si>
  <si>
    <t>bbrown@hotmail.com</t>
  </si>
  <si>
    <t>Chapman-Anthony</t>
  </si>
  <si>
    <t>megangarza@yahoo.com</t>
  </si>
  <si>
    <t>Leonard LLC</t>
  </si>
  <si>
    <t>iwilkinson@hotmail.com</t>
  </si>
  <si>
    <t>Green LLC</t>
  </si>
  <si>
    <t>smithlawrence@yahoo.com</t>
  </si>
  <si>
    <t>Mclaughlin Inc</t>
  </si>
  <si>
    <t>debbie24@yahoo.com</t>
  </si>
  <si>
    <t>Todd, Martin and Flores</t>
  </si>
  <si>
    <t>ericmcmillan@yahoo.com</t>
  </si>
  <si>
    <t>Moore-Anderson</t>
  </si>
  <si>
    <t>denise78@yahoo.com</t>
  </si>
  <si>
    <t>Johnson-Davidson</t>
  </si>
  <si>
    <t>adam13@gmail.com</t>
  </si>
  <si>
    <t>Patrick LLC</t>
  </si>
  <si>
    <t>hlee@yahoo.com</t>
  </si>
  <si>
    <t>Fox, Brown and Miller</t>
  </si>
  <si>
    <t>nobrien@gmail.com</t>
  </si>
  <si>
    <t>Reyes and Sons</t>
  </si>
  <si>
    <t>tshaw@gmail.com</t>
  </si>
  <si>
    <t>Woodard Group</t>
  </si>
  <si>
    <t>danielle95@yahoo.com</t>
  </si>
  <si>
    <t>Keller Ltd</t>
  </si>
  <si>
    <t>brandon18@gmail.com</t>
  </si>
  <si>
    <t>Wise Ltd</t>
  </si>
  <si>
    <t>cynthia42@hotmail.com</t>
  </si>
  <si>
    <t>Kelly PLC</t>
  </si>
  <si>
    <t>hramirez@hotmail.com</t>
  </si>
  <si>
    <t>Hunt, Turner and Thomas</t>
  </si>
  <si>
    <t>xnelson@yahoo.com</t>
  </si>
  <si>
    <t>Clark, Harmon and Long</t>
  </si>
  <si>
    <t>jamessavage@yahoo.com</t>
  </si>
  <si>
    <t>Thomas, Lane and Cooper</t>
  </si>
  <si>
    <t>pcohen@gmail.com</t>
  </si>
  <si>
    <t>Jones-Mejia</t>
  </si>
  <si>
    <t>david20@hotmail.com</t>
  </si>
  <si>
    <t>Boyd Group</t>
  </si>
  <si>
    <t>derek84@gmail.com</t>
  </si>
  <si>
    <t>Burton, Smith and Lopez</t>
  </si>
  <si>
    <t>zstuart@gmail.com</t>
  </si>
  <si>
    <t>Johnson, Hunter and Garcia</t>
  </si>
  <si>
    <t>townsendchad@gmail.com</t>
  </si>
  <si>
    <t>Duran-Rice</t>
  </si>
  <si>
    <t>frostjoseph@yahoo.com</t>
  </si>
  <si>
    <t>wkemp@yahoo.com</t>
  </si>
  <si>
    <t>Watson-Harrison</t>
  </si>
  <si>
    <t>Taylor-Golden</t>
  </si>
  <si>
    <t>ygates@gmail.com</t>
  </si>
  <si>
    <t>Yang Group</t>
  </si>
  <si>
    <t>umitchell@yahoo.com</t>
  </si>
  <si>
    <t>Sanders-Roberts</t>
  </si>
  <si>
    <t>bridgesrichard@yahoo.com</t>
  </si>
  <si>
    <t>Campbell, Wolfe and Ellis</t>
  </si>
  <si>
    <t>deckercynthia@gmail.com</t>
  </si>
  <si>
    <t>Ferguson LLC</t>
  </si>
  <si>
    <t>mneal@yahoo.com</t>
  </si>
  <si>
    <t>Riggs Ltd</t>
  </si>
  <si>
    <t>thorntonchristopher@gmail.com</t>
  </si>
  <si>
    <t>Mccullough, Watson and Sanders</t>
  </si>
  <si>
    <t>mary66@yahoo.com</t>
  </si>
  <si>
    <t>Gray, Jones and Juarez</t>
  </si>
  <si>
    <t>lfuentes@yahoo.com</t>
  </si>
  <si>
    <t>angelacordova@gmail.com</t>
  </si>
  <si>
    <t>Palmer LLC</t>
  </si>
  <si>
    <t>davidgrant@yahoo.com</t>
  </si>
  <si>
    <t>tyler86@hotmail.com</t>
  </si>
  <si>
    <t>orodriguez@yahoo.com</t>
  </si>
  <si>
    <t>walter43@gmail.com</t>
  </si>
  <si>
    <t>adorsey@gmail.com</t>
  </si>
  <si>
    <t>Stuart, Hurley and Rowland</t>
  </si>
  <si>
    <t>yjames@gmail.com</t>
  </si>
  <si>
    <t>Gaines-Nichols</t>
  </si>
  <si>
    <t>rachelgonzalez@yahoo.com</t>
  </si>
  <si>
    <t>Johnson, Jones and Daniels</t>
  </si>
  <si>
    <t>torresscott@hotmail.com</t>
  </si>
  <si>
    <t>Johnston, Kemp and Morse</t>
  </si>
  <si>
    <t>claytonwalker@gmail.com</t>
  </si>
  <si>
    <t>Watkins-Freeman</t>
  </si>
  <si>
    <t>robert63@yahoo.com</t>
  </si>
  <si>
    <t>gballard@hotmail.com</t>
  </si>
  <si>
    <t>Todd, Stone and Brown</t>
  </si>
  <si>
    <t>matthew81@yahoo.com</t>
  </si>
  <si>
    <t>Brooks-Cox</t>
  </si>
  <si>
    <t>jennifermonroe@yahoo.com</t>
  </si>
  <si>
    <t>Li-Vasquez</t>
  </si>
  <si>
    <t>vstevens@gmail.com</t>
  </si>
  <si>
    <t>mmitchell@hotmail.com</t>
  </si>
  <si>
    <t>Moore, Grimes and Rivera</t>
  </si>
  <si>
    <t>anthony08@hotmail.com</t>
  </si>
  <si>
    <t>Robinson, Hunt and Dunn</t>
  </si>
  <si>
    <t>georgebryan@gmail.com</t>
  </si>
  <si>
    <t>Hoffman, Barber and Richardson</t>
  </si>
  <si>
    <t>floresbernard@hotmail.com</t>
  </si>
  <si>
    <t>Gay, Ramirez and Whitney</t>
  </si>
  <si>
    <t>mbaker@hotmail.com</t>
  </si>
  <si>
    <t>Stewart, Scott and Reynolds</t>
  </si>
  <si>
    <t>hansonhaley@hotmail.com</t>
  </si>
  <si>
    <t>Khan Inc</t>
  </si>
  <si>
    <t>leeryan@yahoo.com</t>
  </si>
  <si>
    <t>Castro, Andrews and Wiley</t>
  </si>
  <si>
    <t>aross@yahoo.com</t>
  </si>
  <si>
    <t>leegregory@gmail.com</t>
  </si>
  <si>
    <t>Morton-Jones</t>
  </si>
  <si>
    <t>christopherjohnson@hotmail.com</t>
  </si>
  <si>
    <t>Bradley Group</t>
  </si>
  <si>
    <t>hannahsnyder@yahoo.com</t>
  </si>
  <si>
    <t>Guzman and Sons</t>
  </si>
  <si>
    <t>quinnevan@hotmail.com</t>
  </si>
  <si>
    <t>Buck-Booker</t>
  </si>
  <si>
    <t>hpayne@yahoo.com</t>
  </si>
  <si>
    <t>Savage, Waters and Rodgers</t>
  </si>
  <si>
    <t>qhernandez@yahoo.com</t>
  </si>
  <si>
    <t>Bruce Ltd</t>
  </si>
  <si>
    <t>dawnbaker@yahoo.com</t>
  </si>
  <si>
    <t>Hayes, Butler and Chandler</t>
  </si>
  <si>
    <t>donaldjacobs@gmail.com</t>
  </si>
  <si>
    <t>Rhodes Inc</t>
  </si>
  <si>
    <t>vhart@gmail.com</t>
  </si>
  <si>
    <t>Schneider LLC</t>
  </si>
  <si>
    <t>michelleroberts@gmail.com</t>
  </si>
  <si>
    <t>Wheeler, Robbins and Warren</t>
  </si>
  <si>
    <t>millertimothy@hotmail.com</t>
  </si>
  <si>
    <t>Potts Group</t>
  </si>
  <si>
    <t>mblair@hotmail.com</t>
  </si>
  <si>
    <t>Alvarez-Jenkins</t>
  </si>
  <si>
    <t>bonillajohn@hotmail.com</t>
  </si>
  <si>
    <t>Fischer-Martin</t>
  </si>
  <si>
    <t>matthewlawrence@hotmail.com</t>
  </si>
  <si>
    <t>Morgan-Stein</t>
  </si>
  <si>
    <t>richard11@hotmail.com</t>
  </si>
  <si>
    <t>Hardy Inc</t>
  </si>
  <si>
    <t>james80@yahoo.com</t>
  </si>
  <si>
    <t>Berry, Patel and Mcgrath</t>
  </si>
  <si>
    <t>shannontaylor@gmail.com</t>
  </si>
  <si>
    <t>Brown-Rogers</t>
  </si>
  <si>
    <t>waynebuchanan@hotmail.com</t>
  </si>
  <si>
    <t>Wilson-Garcia</t>
  </si>
  <si>
    <t>andrewssarah@gmail.com</t>
  </si>
  <si>
    <t>jason17@hotmail.com</t>
  </si>
  <si>
    <t>Stuart-Garner</t>
  </si>
  <si>
    <t>oluna@gmail.com</t>
  </si>
  <si>
    <t>Jarvis PLC</t>
  </si>
  <si>
    <t>andersonrobert@gmail.com</t>
  </si>
  <si>
    <t>michael07@yahoo.com</t>
  </si>
  <si>
    <t>hansonautumn@hotmail.com</t>
  </si>
  <si>
    <t>Morris, Rivera and Ibarra</t>
  </si>
  <si>
    <t>gonzalesrobert@hotmail.com</t>
  </si>
  <si>
    <t>Burnett-Atkins</t>
  </si>
  <si>
    <t>stephanie39@hotmail.com</t>
  </si>
  <si>
    <t>Robles, Mullins and Morris</t>
  </si>
  <si>
    <t>carolmurphy@gmail.com</t>
  </si>
  <si>
    <t>Chaney, Conley and Flowers</t>
  </si>
  <si>
    <t>samanthablack@yahoo.com</t>
  </si>
  <si>
    <t>Newman, Mcclain and Wade</t>
  </si>
  <si>
    <t>isimpson@yahoo.com</t>
  </si>
  <si>
    <t>Murphy-Mitchell</t>
  </si>
  <si>
    <t>qharris@hotmail.com</t>
  </si>
  <si>
    <t>Flores, Barnes and Gonzales</t>
  </si>
  <si>
    <t>ewalker@hotmail.com</t>
  </si>
  <si>
    <t>Hughes and Sons</t>
  </si>
  <si>
    <t>robert29@yahoo.com</t>
  </si>
  <si>
    <t>Hernandez, Wheeler and Powell</t>
  </si>
  <si>
    <t>sheaandrea@gmail.com</t>
  </si>
  <si>
    <t>Dixon, Butler and Calderon</t>
  </si>
  <si>
    <t>barbararamirez@yahoo.com</t>
  </si>
  <si>
    <t>Johnson, Bruce and Munoz</t>
  </si>
  <si>
    <t>jameswoods@yahoo.com</t>
  </si>
  <si>
    <t>Adams, Smith and Lee</t>
  </si>
  <si>
    <t>devon79@hotmail.com</t>
  </si>
  <si>
    <t>Martinez-Mclean</t>
  </si>
  <si>
    <t>phyllis59@yahoo.com</t>
  </si>
  <si>
    <t>Perez, Allen and Anderson</t>
  </si>
  <si>
    <t>tinabrennan@gmail.com</t>
  </si>
  <si>
    <t>drew62@gmail.com</t>
  </si>
  <si>
    <t>Kim, Gonzalez and Jones</t>
  </si>
  <si>
    <t>njones@gmail.com</t>
  </si>
  <si>
    <t>Garcia-Shaffer</t>
  </si>
  <si>
    <t>ruizemma@hotmail.com</t>
  </si>
  <si>
    <t>Brown, Baker and Hayes</t>
  </si>
  <si>
    <t>bruce96@hotmail.com</t>
  </si>
  <si>
    <t>Carroll, Edwards and Jones</t>
  </si>
  <si>
    <t>williamsrichard@yahoo.com</t>
  </si>
  <si>
    <t>Gonzalez, Patterson and Thompson</t>
  </si>
  <si>
    <t>mitchelldanny@hotmail.com</t>
  </si>
  <si>
    <t>Frederick and Sons</t>
  </si>
  <si>
    <t>john10@gmail.com</t>
  </si>
  <si>
    <t>Haas, Gutierrez and Hester</t>
  </si>
  <si>
    <t>ksandoval@yahoo.com</t>
  </si>
  <si>
    <t>Jones-Martinez</t>
  </si>
  <si>
    <t>jacksonjordan@hotmail.com</t>
  </si>
  <si>
    <t>Taylor, Livingston and Brown</t>
  </si>
  <si>
    <t>christina15@gmail.com</t>
  </si>
  <si>
    <t>Hodges-Meadows</t>
  </si>
  <si>
    <t>cunninghamstephanie@yahoo.com</t>
  </si>
  <si>
    <t>Hudson, Livingston and Hall</t>
  </si>
  <si>
    <t>oliviabrooks@hotmail.com</t>
  </si>
  <si>
    <t>Underwood-Allen</t>
  </si>
  <si>
    <t>jeremiah65@hotmail.com</t>
  </si>
  <si>
    <t>Wilson, Fitzgerald and Hamilton</t>
  </si>
  <si>
    <t>bburns@yahoo.com</t>
  </si>
  <si>
    <t>Hammond-Perez</t>
  </si>
  <si>
    <t>andres36@hotmail.com</t>
  </si>
  <si>
    <t>Gardner and Sons</t>
  </si>
  <si>
    <t>evelyngonzalez@yahoo.com</t>
  </si>
  <si>
    <t>Spears, Huerta and Kline</t>
  </si>
  <si>
    <t>olynch@gmail.com</t>
  </si>
  <si>
    <t>Waller, Roberts and Robinson</t>
  </si>
  <si>
    <t>charles34@yahoo.com</t>
  </si>
  <si>
    <t>Stephens-Austin</t>
  </si>
  <si>
    <t>wkramer@gmail.com</t>
  </si>
  <si>
    <t>Webb-Lewis</t>
  </si>
  <si>
    <t>Cisneros-Shelton</t>
  </si>
  <si>
    <t>jkelley@hotmail.com</t>
  </si>
  <si>
    <t>Calderon Group</t>
  </si>
  <si>
    <t>kellymichael@hotmail.com</t>
  </si>
  <si>
    <t>Ward, Page and Brown</t>
  </si>
  <si>
    <t>vasquezjason@hotmail.com</t>
  </si>
  <si>
    <t>Fowler-Robinson</t>
  </si>
  <si>
    <t>jessica03@gmail.com</t>
  </si>
  <si>
    <t>House LLC</t>
  </si>
  <si>
    <t>jeffreymejia@hotmail.com</t>
  </si>
  <si>
    <t>Lin, Roberts and Oneal</t>
  </si>
  <si>
    <t>garciaeric@gmail.com</t>
  </si>
  <si>
    <t>adrienneyoung@gmail.com</t>
  </si>
  <si>
    <t>Sanchez Group</t>
  </si>
  <si>
    <t>rodriguezbobby@hotmail.com</t>
  </si>
  <si>
    <t>kimberly99@yahoo.com</t>
  </si>
  <si>
    <t>Yu, Conrad and Solis</t>
  </si>
  <si>
    <t>hfowler@hotmail.com</t>
  </si>
  <si>
    <t>louis51@yahoo.com</t>
  </si>
  <si>
    <t>Price-Marsh</t>
  </si>
  <si>
    <t>williamsrichard@hotmail.com</t>
  </si>
  <si>
    <t>Martin-Giles</t>
  </si>
  <si>
    <t>wspencer@hotmail.com</t>
  </si>
  <si>
    <t>meltonjoel@yahoo.com</t>
  </si>
  <si>
    <t>Leon-Bender</t>
  </si>
  <si>
    <t>ybruce@gmail.com</t>
  </si>
  <si>
    <t>denise26@gmail.com</t>
  </si>
  <si>
    <t>Mays, Gomez and Rodriguez</t>
  </si>
  <si>
    <t>mary02@yahoo.com</t>
  </si>
  <si>
    <t>Richard, Mitchell and Hanson</t>
  </si>
  <si>
    <t>erin09@hotmail.com</t>
  </si>
  <si>
    <t>Henry-Campos</t>
  </si>
  <si>
    <t>patricia80@yahoo.com</t>
  </si>
  <si>
    <t>Villegas-Rangel</t>
  </si>
  <si>
    <t>ljackson@yahoo.com</t>
  </si>
  <si>
    <t>Adams, Hess and Jones</t>
  </si>
  <si>
    <t>webbdavid@yahoo.com</t>
  </si>
  <si>
    <t>Wright, Stewart and Williams</t>
  </si>
  <si>
    <t>Chapman LLC</t>
  </si>
  <si>
    <t>jgonzalez@gmail.com</t>
  </si>
  <si>
    <t>Weeks, Rose and Horn</t>
  </si>
  <si>
    <t>johnnelson@gmail.com</t>
  </si>
  <si>
    <t>Nelson, Gardner and Lewis</t>
  </si>
  <si>
    <t>gchen@hotmail.com</t>
  </si>
  <si>
    <t>hannahnelson@yahoo.com</t>
  </si>
  <si>
    <t>Hurley, Escobar and Ayala</t>
  </si>
  <si>
    <t>micheleward@hotmail.com</t>
  </si>
  <si>
    <t>Flores and Sons</t>
  </si>
  <si>
    <t>denniswhite@gmail.com</t>
  </si>
  <si>
    <t>Swanson, Johnson and Doyle</t>
  </si>
  <si>
    <t>ruizdiana@yahoo.com</t>
  </si>
  <si>
    <t>alicia13@yahoo.com</t>
  </si>
  <si>
    <t>Mccullough, Foley and Smith</t>
  </si>
  <si>
    <t>Bruce-King</t>
  </si>
  <si>
    <t>ncook@gmail.com</t>
  </si>
  <si>
    <t>Vega-Ryan</t>
  </si>
  <si>
    <t>kmeadows@hotmail.com</t>
  </si>
  <si>
    <t>Rivera-Colon</t>
  </si>
  <si>
    <t>bakersean@yahoo.com</t>
  </si>
  <si>
    <t>Winters-Bender</t>
  </si>
  <si>
    <t>benjamin93@yahoo.com</t>
  </si>
  <si>
    <t>nhill@yahoo.com</t>
  </si>
  <si>
    <t>Bradley Inc</t>
  </si>
  <si>
    <t>cooperpaul@hotmail.com</t>
  </si>
  <si>
    <t>nwatkins@yahoo.com</t>
  </si>
  <si>
    <t>Jones-Hatfield</t>
  </si>
  <si>
    <t>gibsonjohn@hotmail.com</t>
  </si>
  <si>
    <t>Love-Owen</t>
  </si>
  <si>
    <t>jennifer46@yahoo.com</t>
  </si>
  <si>
    <t>Williams-Malone</t>
  </si>
  <si>
    <t>margaret30@gmail.com</t>
  </si>
  <si>
    <t>Aguilar-Barrera</t>
  </si>
  <si>
    <t>todd76@hotmail.com</t>
  </si>
  <si>
    <t>Howard PLC</t>
  </si>
  <si>
    <t>dyerjohn@hotmail.com</t>
  </si>
  <si>
    <t>Morrison Inc</t>
  </si>
  <si>
    <t>jasonwilliams@gmail.com</t>
  </si>
  <si>
    <t>Weiss-Kirk</t>
  </si>
  <si>
    <t>williamsjoel@hotmail.com</t>
  </si>
  <si>
    <t>Green, Johnson and Gomez</t>
  </si>
  <si>
    <t>mary74@yahoo.com</t>
  </si>
  <si>
    <t>Campbell, Jimenez and Kent</t>
  </si>
  <si>
    <t>amanda59@yahoo.com</t>
  </si>
  <si>
    <t>Hawkins-Douglas</t>
  </si>
  <si>
    <t>millermary@yahoo.com</t>
  </si>
  <si>
    <t>Hess, May and Suarez</t>
  </si>
  <si>
    <t>kmyers@hotmail.com</t>
  </si>
  <si>
    <t>wangclaudia@gmail.com</t>
  </si>
  <si>
    <t>Miles Group</t>
  </si>
  <si>
    <t>martinezjohn@hotmail.com</t>
  </si>
  <si>
    <t>bryancole@yahoo.com</t>
  </si>
  <si>
    <t>lmoore@yahoo.com</t>
  </si>
  <si>
    <t>Jones-Lopez</t>
  </si>
  <si>
    <t>emilytorres@gmail.com</t>
  </si>
  <si>
    <t>sarah43@gmail.com</t>
  </si>
  <si>
    <t>Lin, Carlson and Beasley</t>
  </si>
  <si>
    <t>elizabethroberts@hotmail.com</t>
  </si>
  <si>
    <t>Wong-Allison</t>
  </si>
  <si>
    <t>andrea32@gmail.com</t>
  </si>
  <si>
    <t>Harris, Cunningham and George</t>
  </si>
  <si>
    <t>devin63@hotmail.com</t>
  </si>
  <si>
    <t>jreed@hotmail.com</t>
  </si>
  <si>
    <t>melanie16@gmail.com</t>
  </si>
  <si>
    <t>meganbullock@gmail.com</t>
  </si>
  <si>
    <t>jacksonwilliam@yahoo.com</t>
  </si>
  <si>
    <t>Cook-Smith</t>
  </si>
  <si>
    <t>rharris@hotmail.com</t>
  </si>
  <si>
    <t>stephaniecastaneda@hotmail.com</t>
  </si>
  <si>
    <t>Cisneros, Garcia and Sims</t>
  </si>
  <si>
    <t>kimjoseph@gmail.com</t>
  </si>
  <si>
    <t>Blankenship-Davis</t>
  </si>
  <si>
    <t>stacey32@hotmail.com</t>
  </si>
  <si>
    <t>Gonzales, Fernandez and Clark</t>
  </si>
  <si>
    <t>davisdanielle@yahoo.com</t>
  </si>
  <si>
    <t>Wood, Johnson and Cooper</t>
  </si>
  <si>
    <t>mtran@hotmail.com</t>
  </si>
  <si>
    <t>Webb and Sons</t>
  </si>
  <si>
    <t>dmack@yahoo.com</t>
  </si>
  <si>
    <t>Boyer, Parker and Brown</t>
  </si>
  <si>
    <t>grace66@hotmail.com</t>
  </si>
  <si>
    <t>Carter, Lewis and Quinn</t>
  </si>
  <si>
    <t>vhaas@gmail.com</t>
  </si>
  <si>
    <t>kenneth88@gmail.com</t>
  </si>
  <si>
    <t>Wong, Johnson and Archer</t>
  </si>
  <si>
    <t>jhobbs@gmail.com</t>
  </si>
  <si>
    <t>tcoleman@yahoo.com</t>
  </si>
  <si>
    <t>greenerobert@yahoo.com</t>
  </si>
  <si>
    <t>Woods PLC</t>
  </si>
  <si>
    <t>lisanunez@hotmail.com</t>
  </si>
  <si>
    <t>Mueller-Wilson</t>
  </si>
  <si>
    <t>michelleatkins@yahoo.com</t>
  </si>
  <si>
    <t>Fox, Oneal and Price</t>
  </si>
  <si>
    <t>albert63@hotmail.com</t>
  </si>
  <si>
    <t>Martinez-Washington</t>
  </si>
  <si>
    <t>martincharles@yahoo.com</t>
  </si>
  <si>
    <t>Smith, Porter and Porter</t>
  </si>
  <si>
    <t>spearskimberly@hotmail.com</t>
  </si>
  <si>
    <t>Daugherty-Williams</t>
  </si>
  <si>
    <t>terrance64@yahoo.com</t>
  </si>
  <si>
    <t>Huber-May</t>
  </si>
  <si>
    <t>hallmichael@gmail.com</t>
  </si>
  <si>
    <t>Sloan-Glover</t>
  </si>
  <si>
    <t>sarah33@yahoo.com</t>
  </si>
  <si>
    <t>Thompson, Thomas and Mckenzie</t>
  </si>
  <si>
    <t>mariahwhitaker@yahoo.com</t>
  </si>
  <si>
    <t>Williams, Holland and Mccoy</t>
  </si>
  <si>
    <t>xbradford@gmail.com</t>
  </si>
  <si>
    <t>Newman Inc</t>
  </si>
  <si>
    <t>chadadams@gmail.com</t>
  </si>
  <si>
    <t>Rodgers-Campbell</t>
  </si>
  <si>
    <t>jwilliams@yahoo.com</t>
  </si>
  <si>
    <t>mary77@yahoo.com</t>
  </si>
  <si>
    <t>wallacejeffrey@yahoo.com</t>
  </si>
  <si>
    <t>Booth PLC</t>
  </si>
  <si>
    <t>rogersmith@yahoo.com</t>
  </si>
  <si>
    <t>willissarah@gmail.com</t>
  </si>
  <si>
    <t>ctaylor@yahoo.com</t>
  </si>
  <si>
    <t>Pennington, Parker and Maddox</t>
  </si>
  <si>
    <t>danieldavis@gmail.com</t>
  </si>
  <si>
    <t>thomassteven@hotmail.com</t>
  </si>
  <si>
    <t>Cooper-Mitchell</t>
  </si>
  <si>
    <t>katherineallen@yahoo.com</t>
  </si>
  <si>
    <t>Shah, Anderson and Owens</t>
  </si>
  <si>
    <t>oroberts@yahoo.com</t>
  </si>
  <si>
    <t>larsontimothy@gmail.com</t>
  </si>
  <si>
    <t>Cobb PLC</t>
  </si>
  <si>
    <t>cjones@gmail.com</t>
  </si>
  <si>
    <t>Davis-Oconnor</t>
  </si>
  <si>
    <t>rcarter@gmail.com</t>
  </si>
  <si>
    <t>Palmer-Schneider</t>
  </si>
  <si>
    <t>brendanford@gmail.com</t>
  </si>
  <si>
    <t>Wheeler, Houston and Kirby</t>
  </si>
  <si>
    <t>victordeleon@yahoo.com</t>
  </si>
  <si>
    <t>Foster-Hunter</t>
  </si>
  <si>
    <t>michaelchris@yahoo.com</t>
  </si>
  <si>
    <t>Martin, Mills and Hernandez</t>
  </si>
  <si>
    <t>stoutsharon@gmail.com</t>
  </si>
  <si>
    <t>Fitzgerald-Frank</t>
  </si>
  <si>
    <t>stewartbriana@yahoo.com</t>
  </si>
  <si>
    <t>Washington Group</t>
  </si>
  <si>
    <t>dbaker@hotmail.com</t>
  </si>
  <si>
    <t>Hardy LLC</t>
  </si>
  <si>
    <t>sanchezmartin@hotmail.com</t>
  </si>
  <si>
    <t>aliciabrown@yahoo.com</t>
  </si>
  <si>
    <t>Williams-Griffith</t>
  </si>
  <si>
    <t>richard14@yahoo.com</t>
  </si>
  <si>
    <t>Martinez-Ramirez</t>
  </si>
  <si>
    <t>dustinperez@hotmail.com</t>
  </si>
  <si>
    <t>harrishenry@yahoo.com</t>
  </si>
  <si>
    <t>burnsalexander@gmail.com</t>
  </si>
  <si>
    <t>Collins, Patel and Cabrera</t>
  </si>
  <si>
    <t>hobbsmelissa@hotmail.com</t>
  </si>
  <si>
    <t>Tran, Lewis and French</t>
  </si>
  <si>
    <t>danielpaul@hotmail.com</t>
  </si>
  <si>
    <t>holtmichelle@yahoo.com</t>
  </si>
  <si>
    <t>Guzman, Davis and Terrell</t>
  </si>
  <si>
    <t>jacob51@hotmail.com</t>
  </si>
  <si>
    <t>Owen, Thompson and Garza</t>
  </si>
  <si>
    <t>keithhernandez@gmail.com</t>
  </si>
  <si>
    <t>Reyes-Rodgers</t>
  </si>
  <si>
    <t>pgibson@yahoo.com</t>
  </si>
  <si>
    <t>Schultz Ltd</t>
  </si>
  <si>
    <t>pattersondeborah@yahoo.com</t>
  </si>
  <si>
    <t>Dean PLC</t>
  </si>
  <si>
    <t>nicholasandrews@gmail.com</t>
  </si>
  <si>
    <t>Gray, Allen and Knox</t>
  </si>
  <si>
    <t>savagewilliam@yahoo.com</t>
  </si>
  <si>
    <t>yrichardson@yahoo.com</t>
  </si>
  <si>
    <t>Taylor-Marsh</t>
  </si>
  <si>
    <t>jamesmoore@hotmail.com</t>
  </si>
  <si>
    <t>Campos-Ortiz</t>
  </si>
  <si>
    <t>barnessherry@yahoo.com</t>
  </si>
  <si>
    <t>Jones, Horne and Anderson</t>
  </si>
  <si>
    <t>baileykayla@yahoo.com</t>
  </si>
  <si>
    <t>Hughes-Davis</t>
  </si>
  <si>
    <t>fmorrison@yahoo.com</t>
  </si>
  <si>
    <t>moralesmatthew@gmail.com</t>
  </si>
  <si>
    <t>Vazquez-Andrade</t>
  </si>
  <si>
    <t>elizabeth99@hotmail.com</t>
  </si>
  <si>
    <t>brownkenneth@yahoo.com</t>
  </si>
  <si>
    <t>Mitchell-Owen</t>
  </si>
  <si>
    <t>hamiltonmichael@gmail.com</t>
  </si>
  <si>
    <t>Kim-Morris</t>
  </si>
  <si>
    <t>huntercase@gmail.com</t>
  </si>
  <si>
    <t>Mosley Group</t>
  </si>
  <si>
    <t>alexandrasweeney@yahoo.com</t>
  </si>
  <si>
    <t>White, Woods and Rodriguez</t>
  </si>
  <si>
    <t>markjenkins@gmail.com</t>
  </si>
  <si>
    <t>Miller-Zamora</t>
  </si>
  <si>
    <t>christina20@gmail.com</t>
  </si>
  <si>
    <t>gilbertjose@gmail.com</t>
  </si>
  <si>
    <t>Miller, Banks and Ross</t>
  </si>
  <si>
    <t>danielle87@gmail.com</t>
  </si>
  <si>
    <t>Cox, Ibarra and Ward</t>
  </si>
  <si>
    <t>ymathis@gmail.com</t>
  </si>
  <si>
    <t>Dunn-White</t>
  </si>
  <si>
    <t>christinehart@hotmail.com</t>
  </si>
  <si>
    <t>zachary59@gmail.com</t>
  </si>
  <si>
    <t>Johns-Trujillo</t>
  </si>
  <si>
    <t>moorecharlene@hotmail.com</t>
  </si>
  <si>
    <t>Burke-Gutierrez</t>
  </si>
  <si>
    <t>vbarber@gmail.com</t>
  </si>
  <si>
    <t>Miller-Kim</t>
  </si>
  <si>
    <t>stephanie34@yahoo.com</t>
  </si>
  <si>
    <t>Reynolds, Dennis and Gallagher</t>
  </si>
  <si>
    <t>rhondawalter@gmail.com</t>
  </si>
  <si>
    <t>Yang-Shelton</t>
  </si>
  <si>
    <t>khill@hotmail.com</t>
  </si>
  <si>
    <t>rallen@hotmail.com</t>
  </si>
  <si>
    <t>Williams, Sloan and Thomas</t>
  </si>
  <si>
    <t>tiffanyhanson@yahoo.com</t>
  </si>
  <si>
    <t>Matthews and Sons</t>
  </si>
  <si>
    <t>jasonray@yahoo.com</t>
  </si>
  <si>
    <t>Lee-Pope</t>
  </si>
  <si>
    <t>jerrypeters@yahoo.com</t>
  </si>
  <si>
    <t>Smith-Pitts</t>
  </si>
  <si>
    <t>kennethortega@gmail.com</t>
  </si>
  <si>
    <t>Petersen PLC</t>
  </si>
  <si>
    <t>thomas57@gmail.com</t>
  </si>
  <si>
    <t>Anthony, Curry and Martinez</t>
  </si>
  <si>
    <t>rschmitt@hotmail.com</t>
  </si>
  <si>
    <t>Brown, Campbell and Taylor</t>
  </si>
  <si>
    <t>daniel49@hotmail.com</t>
  </si>
  <si>
    <t>Valencia, Johnson and Perry</t>
  </si>
  <si>
    <t>paigerobertson@yahoo.com</t>
  </si>
  <si>
    <t>Flores-Sanchez</t>
  </si>
  <si>
    <t>rcole@gmail.com</t>
  </si>
  <si>
    <t>Glenn-Cruz</t>
  </si>
  <si>
    <t>danielstodd@hotmail.com</t>
  </si>
  <si>
    <t>torozco@yahoo.com</t>
  </si>
  <si>
    <t>Travis, Fields and Hudson</t>
  </si>
  <si>
    <t>leetimothy@yahoo.com</t>
  </si>
  <si>
    <t>Elliott, Marquez and Powell</t>
  </si>
  <si>
    <t>billyreyes@yahoo.com</t>
  </si>
  <si>
    <t>danielrobinson@hotmail.com</t>
  </si>
  <si>
    <t>Goodwin, Turner and Mcgee</t>
  </si>
  <si>
    <t>nixonryan@yahoo.com</t>
  </si>
  <si>
    <t>Silva-Campbell</t>
  </si>
  <si>
    <t>michaeladam@hotmail.com</t>
  </si>
  <si>
    <t>Haynes-Washington</t>
  </si>
  <si>
    <t>cwolfe@gmail.com</t>
  </si>
  <si>
    <t>jasonwelch@gmail.com</t>
  </si>
  <si>
    <t>Davis-Byrd</t>
  </si>
  <si>
    <t>jenniferbush@hotmail.com</t>
  </si>
  <si>
    <t>Swanson, Morris and Parker</t>
  </si>
  <si>
    <t>karen30@gmail.com</t>
  </si>
  <si>
    <t>Myers-Oliver</t>
  </si>
  <si>
    <t>timothywright@gmail.com</t>
  </si>
  <si>
    <t>Delgado Group</t>
  </si>
  <si>
    <t>jacob94@hotmail.com</t>
  </si>
  <si>
    <t>King, Juarez and Jackson</t>
  </si>
  <si>
    <t>areyes@hotmail.com</t>
  </si>
  <si>
    <t>Collins-Hoover</t>
  </si>
  <si>
    <t>paulbarber@yahoo.com</t>
  </si>
  <si>
    <t>Rogers PLC</t>
  </si>
  <si>
    <t>rbenjamin@hotmail.com</t>
  </si>
  <si>
    <t>Thompson, Lee and Sexton</t>
  </si>
  <si>
    <t>nicholas27@yahoo.com</t>
  </si>
  <si>
    <t>shannongutierrez@yahoo.com</t>
  </si>
  <si>
    <t>Hill, Lucas and Dunn</t>
  </si>
  <si>
    <t>stephaniepotter@yahoo.com</t>
  </si>
  <si>
    <t>Miller-Perez</t>
  </si>
  <si>
    <t>kendrasmith@gmail.com</t>
  </si>
  <si>
    <t>Henson-Oliver</t>
  </si>
  <si>
    <t>chill@hotmail.com</t>
  </si>
  <si>
    <t>Jackson-Baldwin</t>
  </si>
  <si>
    <t>edwardsjessica@hotmail.com</t>
  </si>
  <si>
    <t>Griffith LLC</t>
  </si>
  <si>
    <t>jeremyfischer@yahoo.com</t>
  </si>
  <si>
    <t>Webb-Nguyen</t>
  </si>
  <si>
    <t>muellermatthew@yahoo.com</t>
  </si>
  <si>
    <t>Barry Inc</t>
  </si>
  <si>
    <t>manningbryan@gmail.com</t>
  </si>
  <si>
    <t>Atkinson-Macdonald</t>
  </si>
  <si>
    <t>cynthiajones@gmail.com</t>
  </si>
  <si>
    <t>Soto, Hooper and Miller</t>
  </si>
  <si>
    <t>dianegraham@hotmail.com</t>
  </si>
  <si>
    <t>Whitaker-Garcia</t>
  </si>
  <si>
    <t>andersondenise@yahoo.com</t>
  </si>
  <si>
    <t>West Inc</t>
  </si>
  <si>
    <t>vmay@gmail.com</t>
  </si>
  <si>
    <t>Moore, Stevens and Brooks</t>
  </si>
  <si>
    <t>langlisa@hotmail.com</t>
  </si>
  <si>
    <t>Dickerson LLC</t>
  </si>
  <si>
    <t>sarahwilson@yahoo.com</t>
  </si>
  <si>
    <t>Smith-Conner</t>
  </si>
  <si>
    <t>leeobrien@gmail.com</t>
  </si>
  <si>
    <t>Chambers PLC</t>
  </si>
  <si>
    <t>olsenbrian@gmail.com</t>
  </si>
  <si>
    <t>Pham-Stewart</t>
  </si>
  <si>
    <t>travis45@gmail.com</t>
  </si>
  <si>
    <t>Moran, Luna and Terrell</t>
  </si>
  <si>
    <t>madison49@gmail.com</t>
  </si>
  <si>
    <t>Johnson, Howard and Myers</t>
  </si>
  <si>
    <t>danny92@hotmail.com</t>
  </si>
  <si>
    <t>toddwhitaker@gmail.com</t>
  </si>
  <si>
    <t>Cowan Ltd</t>
  </si>
  <si>
    <t>griffinmark@hotmail.com</t>
  </si>
  <si>
    <t>Beasley-Navarro</t>
  </si>
  <si>
    <t>Warner-Alexander</t>
  </si>
  <si>
    <t>salazarsandra@yahoo.com</t>
  </si>
  <si>
    <t>Ward-Lee</t>
  </si>
  <si>
    <t>ryan30@yahoo.com</t>
  </si>
  <si>
    <t>Garcia-Williams</t>
  </si>
  <si>
    <t>mary96@yahoo.com</t>
  </si>
  <si>
    <t>Wright and Sons</t>
  </si>
  <si>
    <t>tfarrell@yahoo.com</t>
  </si>
  <si>
    <t>Martinez, Santana and Rodriguez</t>
  </si>
  <si>
    <t>kristen50@yahoo.com</t>
  </si>
  <si>
    <t>Jimenez, Johnson and Dixon</t>
  </si>
  <si>
    <t>benjaminboyd@gmail.com</t>
  </si>
  <si>
    <t>joelsalas@hotmail.com</t>
  </si>
  <si>
    <t>West-Morales</t>
  </si>
  <si>
    <t>wendyjohnson@hotmail.com</t>
  </si>
  <si>
    <t>Chavez, Munoz and Hutchinson</t>
  </si>
  <si>
    <t>shawn78@hotmail.com</t>
  </si>
  <si>
    <t>Hopkins-Lopez</t>
  </si>
  <si>
    <t>jerome32@hotmail.com</t>
  </si>
  <si>
    <t>Baker, Chambers and Martin</t>
  </si>
  <si>
    <t>thomasmichael@hotmail.com</t>
  </si>
  <si>
    <t>Kelly, Alvarado and Bennett</t>
  </si>
  <si>
    <t>sharon95@gmail.com</t>
  </si>
  <si>
    <t>Peters Group</t>
  </si>
  <si>
    <t>jill92@yahoo.com</t>
  </si>
  <si>
    <t>Allison, Jenkins and Martin</t>
  </si>
  <si>
    <t>russellmiller@yahoo.com</t>
  </si>
  <si>
    <t>brittany73@yahoo.com</t>
  </si>
  <si>
    <t>Wood LLC</t>
  </si>
  <si>
    <t>andrea09@hotmail.com</t>
  </si>
  <si>
    <t>Johnson, Ellis and Martinez</t>
  </si>
  <si>
    <t>yshepard@yahoo.com</t>
  </si>
  <si>
    <t>Fuller Group</t>
  </si>
  <si>
    <t>rebeccawhite@yahoo.com</t>
  </si>
  <si>
    <t>Calderon-Dawson</t>
  </si>
  <si>
    <t>yhorton@gmail.com</t>
  </si>
  <si>
    <t>Bennett-Schmidt</t>
  </si>
  <si>
    <t>ginaross@gmail.com</t>
  </si>
  <si>
    <t>hutchinsonchristopher@gmail.com</t>
  </si>
  <si>
    <t>Dixon, Thompson and Keith</t>
  </si>
  <si>
    <t>emilyjones@gmail.com</t>
  </si>
  <si>
    <t>Wood, Turner and Browning</t>
  </si>
  <si>
    <t>barbarafigueroa@yahoo.com</t>
  </si>
  <si>
    <t>Gonzalez, Washington and Williamson</t>
  </si>
  <si>
    <t>jamiewatts@gmail.com</t>
  </si>
  <si>
    <t>Fritz-Johnson</t>
  </si>
  <si>
    <t>jared92@hotmail.com</t>
  </si>
  <si>
    <t>Adams-Martinez</t>
  </si>
  <si>
    <t>hardylisa@hotmail.com</t>
  </si>
  <si>
    <t>tcarpenter@hotmail.com</t>
  </si>
  <si>
    <t>barrettkathy@yahoo.com</t>
  </si>
  <si>
    <t>Williams, Barnett and Miller</t>
  </si>
  <si>
    <t>jasonmills@yahoo.com</t>
  </si>
  <si>
    <t>Christian-Krueger</t>
  </si>
  <si>
    <t>angelhernandez@hotmail.com</t>
  </si>
  <si>
    <t>Armstrong-Richardson</t>
  </si>
  <si>
    <t>dvazquez@gmail.com</t>
  </si>
  <si>
    <t>Gonzalez, Bridges and Shaw</t>
  </si>
  <si>
    <t>erodriguez@gmail.com</t>
  </si>
  <si>
    <t>Williams-Hoffman</t>
  </si>
  <si>
    <t>davidblake@yahoo.com</t>
  </si>
  <si>
    <t>Kim-Dodson</t>
  </si>
  <si>
    <t>msanders@hotmail.com</t>
  </si>
  <si>
    <t>Trevino, Caldwell and Scott</t>
  </si>
  <si>
    <t>masseyjody@yahoo.com</t>
  </si>
  <si>
    <t>anita23@yahoo.com</t>
  </si>
  <si>
    <t>Shields-Lee</t>
  </si>
  <si>
    <t>weaverstephanie@hotmail.com</t>
  </si>
  <si>
    <t>kathleen29@gmail.com</t>
  </si>
  <si>
    <t>Thomas and Sons</t>
  </si>
  <si>
    <t>tonypeterson@hotmail.com</t>
  </si>
  <si>
    <t>ashleysmith@yahoo.com</t>
  </si>
  <si>
    <t>Lucas, Turner and Glenn</t>
  </si>
  <si>
    <t>russellkeller@hotmail.com</t>
  </si>
  <si>
    <t>Hale Group</t>
  </si>
  <si>
    <t>phillipsjamie@hotmail.com</t>
  </si>
  <si>
    <t>Roberts-Duran</t>
  </si>
  <si>
    <t>Scott-Murillo</t>
  </si>
  <si>
    <t>martindaniel@hotmail.com</t>
  </si>
  <si>
    <t>Moore-Andrews</t>
  </si>
  <si>
    <t>jonathan87@gmail.com</t>
  </si>
  <si>
    <t>Mueller, Anderson and Wilson</t>
  </si>
  <si>
    <t>nnicholson@gmail.com</t>
  </si>
  <si>
    <t>Mcgee, Booth and Anderson</t>
  </si>
  <si>
    <t>choward@yahoo.com</t>
  </si>
  <si>
    <t>Terry, Hull and Lane</t>
  </si>
  <si>
    <t>amandasandoval@yahoo.com</t>
  </si>
  <si>
    <t>Hunter-Phillips</t>
  </si>
  <si>
    <t>stephanieewing@yahoo.com</t>
  </si>
  <si>
    <t>Lee-Castaneda</t>
  </si>
  <si>
    <t>williamallen@yahoo.com</t>
  </si>
  <si>
    <t>scotthunter@hotmail.com</t>
  </si>
  <si>
    <t>Benjamin-Hines</t>
  </si>
  <si>
    <t>robinbowen@hotmail.com</t>
  </si>
  <si>
    <t>Pennington and Sons</t>
  </si>
  <si>
    <t>scottbrewer@hotmail.com</t>
  </si>
  <si>
    <t>Lindsey-Romero</t>
  </si>
  <si>
    <t>njohnson@yahoo.com</t>
  </si>
  <si>
    <t>Lopez, Davila and Fox</t>
  </si>
  <si>
    <t>vgray@gmail.com</t>
  </si>
  <si>
    <t>King-Barnett</t>
  </si>
  <si>
    <t>halladrian@gmail.com</t>
  </si>
  <si>
    <t>Barrett, Blake and Cline</t>
  </si>
  <si>
    <t>morrisondarren@yahoo.com</t>
  </si>
  <si>
    <t>Villa LLC</t>
  </si>
  <si>
    <t>tschmidt@hotmail.com</t>
  </si>
  <si>
    <t>Rojas, Carter and Reid</t>
  </si>
  <si>
    <t>coreyavery@yahoo.com</t>
  </si>
  <si>
    <t>Mendoza, Myers and Thompson</t>
  </si>
  <si>
    <t>sandersgerald@gmail.com</t>
  </si>
  <si>
    <t>Manning, Schmitt and Cunningham</t>
  </si>
  <si>
    <t>ehill@gmail.com</t>
  </si>
  <si>
    <t>snydervalerie@gmail.com</t>
  </si>
  <si>
    <t>Wilson-Beard</t>
  </si>
  <si>
    <t>zfritz@hotmail.com</t>
  </si>
  <si>
    <t>Walker-Cruz</t>
  </si>
  <si>
    <t>deanna71@yahoo.com</t>
  </si>
  <si>
    <t>Reynolds-Lopez</t>
  </si>
  <si>
    <t>pwilliams@hotmail.com</t>
  </si>
  <si>
    <t>Martin, Stephens and Wilson</t>
  </si>
  <si>
    <t>fsmith@yahoo.com</t>
  </si>
  <si>
    <t>Saunders-Dorsey</t>
  </si>
  <si>
    <t>jeremy78@yahoo.com</t>
  </si>
  <si>
    <t>Ayers Ltd</t>
  </si>
  <si>
    <t>vboyer@yahoo.com</t>
  </si>
  <si>
    <t>Clements Group</t>
  </si>
  <si>
    <t>stevengarcia@gmail.com</t>
  </si>
  <si>
    <t>Cox, Michael and White</t>
  </si>
  <si>
    <t>danielleward@hotmail.com</t>
  </si>
  <si>
    <t>Santos-Hartman</t>
  </si>
  <si>
    <t>Compton-Berry</t>
  </si>
  <si>
    <t>scottlucas@yahoo.com</t>
  </si>
  <si>
    <t>Hudson, Edwards and Valencia</t>
  </si>
  <si>
    <t>tuckerkelsey@gmail.com</t>
  </si>
  <si>
    <t>Williams Inc</t>
  </si>
  <si>
    <t>lshaw@hotmail.com</t>
  </si>
  <si>
    <t>Stone Ltd</t>
  </si>
  <si>
    <t>chasebuckley@hotmail.com</t>
  </si>
  <si>
    <t>Morris-Johnson</t>
  </si>
  <si>
    <t>stephaniesantos@gmail.com</t>
  </si>
  <si>
    <t>sharonfoster@hotmail.com</t>
  </si>
  <si>
    <t>Carlson-Fisher</t>
  </si>
  <si>
    <t>josephhill@gmail.com</t>
  </si>
  <si>
    <t>Howell, Hess and Romero</t>
  </si>
  <si>
    <t>dperkins@yahoo.com</t>
  </si>
  <si>
    <t>Shaw, Hester and Harris</t>
  </si>
  <si>
    <t>simonjeremiah@yahoo.com</t>
  </si>
  <si>
    <t>Mitchell-Ferguson</t>
  </si>
  <si>
    <t>charlesholmes@yahoo.com</t>
  </si>
  <si>
    <t>Williams-Black</t>
  </si>
  <si>
    <t>jessicatran@gmail.com</t>
  </si>
  <si>
    <t>Hernandez-Barnett</t>
  </si>
  <si>
    <t>vvargas@hotmail.com</t>
  </si>
  <si>
    <t>gibsonjose@hotmail.com</t>
  </si>
  <si>
    <t>Rivera-Johnson</t>
  </si>
  <si>
    <t>nelsonmichelle@gmail.com</t>
  </si>
  <si>
    <t>Vincent-Clark</t>
  </si>
  <si>
    <t>gmarshall@hotmail.com</t>
  </si>
  <si>
    <t>Walters-Johnson</t>
  </si>
  <si>
    <t>aburke@yahoo.com</t>
  </si>
  <si>
    <t>ericamorgan@gmail.com</t>
  </si>
  <si>
    <t>Wilkins, Campbell and Miller</t>
  </si>
  <si>
    <t>tbarrett@yahoo.com</t>
  </si>
  <si>
    <t>Forbes-Chapman</t>
  </si>
  <si>
    <t>bhicks@gmail.com</t>
  </si>
  <si>
    <t>Meadows, Johnson and Johnson</t>
  </si>
  <si>
    <t>john75@gmail.com</t>
  </si>
  <si>
    <t>Stafford, Schultz and James</t>
  </si>
  <si>
    <t>bankskathryn@hotmail.com</t>
  </si>
  <si>
    <t>Wright-Wood</t>
  </si>
  <si>
    <t>steven39@yahoo.com</t>
  </si>
  <si>
    <t>Martin-Richards</t>
  </si>
  <si>
    <t>burgesssarah@hotmail.com</t>
  </si>
  <si>
    <t>Baldwin, Vaughan and Jennings</t>
  </si>
  <si>
    <t>tiffany03@yahoo.com</t>
  </si>
  <si>
    <t>Drake Group</t>
  </si>
  <si>
    <t>bergsteven@gmail.com</t>
  </si>
  <si>
    <t>Martinez-Fischer</t>
  </si>
  <si>
    <t>steelejoseph@hotmail.com</t>
  </si>
  <si>
    <t>Buchanan-Stout</t>
  </si>
  <si>
    <t>matthew39@gmail.com</t>
  </si>
  <si>
    <t>Willis Inc</t>
  </si>
  <si>
    <t>robyncabrera@gmail.com</t>
  </si>
  <si>
    <t>Logan-Owens</t>
  </si>
  <si>
    <t>zleon@gmail.com</t>
  </si>
  <si>
    <t>Morales and Sons</t>
  </si>
  <si>
    <t>odavis@hotmail.com</t>
  </si>
  <si>
    <t>Duke, Roberts and Kramer</t>
  </si>
  <si>
    <t>jameslee@hotmail.com</t>
  </si>
  <si>
    <t>Romero, Day and Vasquez</t>
  </si>
  <si>
    <t>scottrodriguez@gmail.com</t>
  </si>
  <si>
    <t>Gonzales Ltd</t>
  </si>
  <si>
    <t>melissadudley@yahoo.com</t>
  </si>
  <si>
    <t>Huber Group</t>
  </si>
  <si>
    <t>yjones@gmail.com</t>
  </si>
  <si>
    <t>Blanchard-Bryan</t>
  </si>
  <si>
    <t>frankbrittany@yahoo.com</t>
  </si>
  <si>
    <t>Powell-Gibson</t>
  </si>
  <si>
    <t>barrettsydney@yahoo.com</t>
  </si>
  <si>
    <t>Glenn, Fisher and Preston</t>
  </si>
  <si>
    <t>browntaylor@gmail.com</t>
  </si>
  <si>
    <t>Rogers, Walker and Lloyd</t>
  </si>
  <si>
    <t>brooksjared@gmail.com</t>
  </si>
  <si>
    <t>Tyler-Clark</t>
  </si>
  <si>
    <t>qclay@yahoo.com</t>
  </si>
  <si>
    <t>Jackson-Harris</t>
  </si>
  <si>
    <t>Becker, Flores and Brown</t>
  </si>
  <si>
    <t>halvarez@gmail.com</t>
  </si>
  <si>
    <t>Stone, Burnett and Lara</t>
  </si>
  <si>
    <t>collinskatherine@gmail.com</t>
  </si>
  <si>
    <t>Arnold-Randolph</t>
  </si>
  <si>
    <t>micheal45@gmail.com</t>
  </si>
  <si>
    <t>Braun, Shaw and Jackson</t>
  </si>
  <si>
    <t>pamela48@yahoo.com</t>
  </si>
  <si>
    <t>Murray, Baker and Brooks</t>
  </si>
  <si>
    <t>alex24@yahoo.com</t>
  </si>
  <si>
    <t>Clark, Ramirez and Fisher</t>
  </si>
  <si>
    <t>diazandrew@hotmail.com</t>
  </si>
  <si>
    <t>Flores-Rojas</t>
  </si>
  <si>
    <t>jclark@yahoo.com</t>
  </si>
  <si>
    <t>Franco-Smith</t>
  </si>
  <si>
    <t>nicholsbrittany@yahoo.com</t>
  </si>
  <si>
    <t>Nelson-Johnson</t>
  </si>
  <si>
    <t>daniel90@hotmail.com</t>
  </si>
  <si>
    <t>Tate-Chambers</t>
  </si>
  <si>
    <t>smithstephanie@gmail.com</t>
  </si>
  <si>
    <t>Fuentes Group</t>
  </si>
  <si>
    <t>kristilynch@yahoo.com</t>
  </si>
  <si>
    <t>Garrett-Powell</t>
  </si>
  <si>
    <t>stonekathleen@yahoo.com</t>
  </si>
  <si>
    <t>Wolfe, Archer and Howell</t>
  </si>
  <si>
    <t>williamray@hotmail.com</t>
  </si>
  <si>
    <t>xcrawford@yahoo.com</t>
  </si>
  <si>
    <t>Cohen, Bray and Miles</t>
  </si>
  <si>
    <t>tammie42@hotmail.com</t>
  </si>
  <si>
    <t>Higgins-Sanchez</t>
  </si>
  <si>
    <t>brianna80@hotmail.com</t>
  </si>
  <si>
    <t>Molina LLC</t>
  </si>
  <si>
    <t>skinnerjoshua@gmail.com</t>
  </si>
  <si>
    <t>Brown, Parks and Black</t>
  </si>
  <si>
    <t>michaelbaxter@gmail.com</t>
  </si>
  <si>
    <t>Banks, Clayton and Dorsey</t>
  </si>
  <si>
    <t>Chapman PLC</t>
  </si>
  <si>
    <t>christinaherman@hotmail.com</t>
  </si>
  <si>
    <t>Lawson Inc</t>
  </si>
  <si>
    <t>krystalbrown@gmail.com</t>
  </si>
  <si>
    <t>Bowman-Powell</t>
  </si>
  <si>
    <t>vbryan@yahoo.com</t>
  </si>
  <si>
    <t>Hammond, Baker and Burgess</t>
  </si>
  <si>
    <t>jeff96@hotmail.com</t>
  </si>
  <si>
    <t>Hernandez-Gordon</t>
  </si>
  <si>
    <t>christopherhiggins@gmail.com</t>
  </si>
  <si>
    <t>Wang Inc</t>
  </si>
  <si>
    <t>crossvictoria@yahoo.com</t>
  </si>
  <si>
    <t>Williams-Foster</t>
  </si>
  <si>
    <t>tiffanybuchanan@gmail.com</t>
  </si>
  <si>
    <t>Richardson Group</t>
  </si>
  <si>
    <t>murraylarry@yahoo.com</t>
  </si>
  <si>
    <t>Flowers and Sons</t>
  </si>
  <si>
    <t>mary54@gmail.com</t>
  </si>
  <si>
    <t>Long, Woodard and Webb</t>
  </si>
  <si>
    <t>jnguyen@gmail.com</t>
  </si>
  <si>
    <t>jonathan41@hotmail.com</t>
  </si>
  <si>
    <t>Oconnor-Ramos</t>
  </si>
  <si>
    <t>kellybenton@hotmail.com</t>
  </si>
  <si>
    <t>Mcknight-Johnson</t>
  </si>
  <si>
    <t>vanessa91@gmail.com</t>
  </si>
  <si>
    <t>Patel-Smith</t>
  </si>
  <si>
    <t>andrewlopez@gmail.com</t>
  </si>
  <si>
    <t>Donaldson Group</t>
  </si>
  <si>
    <t>kenneth10@hotmail.com</t>
  </si>
  <si>
    <t>Moore, Harvey and Thomas</t>
  </si>
  <si>
    <t>bailey68@hotmail.com</t>
  </si>
  <si>
    <t>Ortiz, Simon and Sanders</t>
  </si>
  <si>
    <t>rebeccaedwards@yahoo.com</t>
  </si>
  <si>
    <t>Perez-Miller</t>
  </si>
  <si>
    <t>Lee, Ramos and Freeman</t>
  </si>
  <si>
    <t>hatfieldgeoffrey@gmail.com</t>
  </si>
  <si>
    <t>Anderson, Anderson and Peterson</t>
  </si>
  <si>
    <t>vazqueznicole@hotmail.com</t>
  </si>
  <si>
    <t>Johnson-Shannon</t>
  </si>
  <si>
    <t>tammy51@hotmail.com</t>
  </si>
  <si>
    <t>Patterson and Sons</t>
  </si>
  <si>
    <t>rcruz@yahoo.com</t>
  </si>
  <si>
    <t>johnsonkarla@gmail.com</t>
  </si>
  <si>
    <t>Prince, Torres and King</t>
  </si>
  <si>
    <t>joshuameyer@hotmail.com</t>
  </si>
  <si>
    <t>Dixon, Campbell and Franklin</t>
  </si>
  <si>
    <t>michael39@yahoo.com</t>
  </si>
  <si>
    <t>Brewer, Santiago and Murphy</t>
  </si>
  <si>
    <t>dayjennifer@yahoo.com</t>
  </si>
  <si>
    <t>Brown-Jones</t>
  </si>
  <si>
    <t>steve71@hotmail.com</t>
  </si>
  <si>
    <t>Harris, Smith and Griffith</t>
  </si>
  <si>
    <t>bakerchristopher@hotmail.com</t>
  </si>
  <si>
    <t>Taylor, Manning and Robbins</t>
  </si>
  <si>
    <t>glennmoody@yahoo.com</t>
  </si>
  <si>
    <t>Carter-Guzman</t>
  </si>
  <si>
    <t>robertstimothy@yahoo.com</t>
  </si>
  <si>
    <t>York and Sons</t>
  </si>
  <si>
    <t>jacksonanthony@gmail.com</t>
  </si>
  <si>
    <t>Jensen, Sawyer and Mejia</t>
  </si>
  <si>
    <t>candice24@hotmail.com</t>
  </si>
  <si>
    <t>stantonjill@gmail.com</t>
  </si>
  <si>
    <t>ronald79@hotmail.com</t>
  </si>
  <si>
    <t>Rios-Parks</t>
  </si>
  <si>
    <t>jamesrodriguez@hotmail.com</t>
  </si>
  <si>
    <t>Herrera, Klein and Duffy</t>
  </si>
  <si>
    <t>qburgess@yahoo.com</t>
  </si>
  <si>
    <t>Avery, Jones and Gordon</t>
  </si>
  <si>
    <t>morganwilson@hotmail.com</t>
  </si>
  <si>
    <t>Hodge, Davis and Brooks</t>
  </si>
  <si>
    <t>kpineda@yahoo.com</t>
  </si>
  <si>
    <t>john28@hotmail.com</t>
  </si>
  <si>
    <t>Ingram-Huff</t>
  </si>
  <si>
    <t>reyesderek@yahoo.com</t>
  </si>
  <si>
    <t>Davis, Barnes and Watson</t>
  </si>
  <si>
    <t>okelley@yahoo.com</t>
  </si>
  <si>
    <t>deborah32@hotmail.com</t>
  </si>
  <si>
    <t>Randall LLC</t>
  </si>
  <si>
    <t>jason44@hotmail.com</t>
  </si>
  <si>
    <t>qacevedo@hotmail.com</t>
  </si>
  <si>
    <t>william71@hotmail.com</t>
  </si>
  <si>
    <t>Savage-Farrell</t>
  </si>
  <si>
    <t>rothannette@gmail.com</t>
  </si>
  <si>
    <t>millerdavid@yahoo.com</t>
  </si>
  <si>
    <t>Stafford and Sons</t>
  </si>
  <si>
    <t>langtony@yahoo.com</t>
  </si>
  <si>
    <t>Marquez-Armstrong</t>
  </si>
  <si>
    <t>stewartsharon@hotmail.com</t>
  </si>
  <si>
    <t>Clayton, Romero and Powell</t>
  </si>
  <si>
    <t>thomasthornton@gmail.com</t>
  </si>
  <si>
    <t>Shepherd-Robinson</t>
  </si>
  <si>
    <t>uwright@yahoo.com</t>
  </si>
  <si>
    <t>Davenport-Miller</t>
  </si>
  <si>
    <t>Gray-Daniel</t>
  </si>
  <si>
    <t>Long, Lewis and Rodriguez</t>
  </si>
  <si>
    <t>william91@hotmail.com</t>
  </si>
  <si>
    <t>Lynch LLC</t>
  </si>
  <si>
    <t>aarmstrong@hotmail.com</t>
  </si>
  <si>
    <t>Rodriguez, Gibson and Leonard</t>
  </si>
  <si>
    <t>kristenthomas@gmail.com</t>
  </si>
  <si>
    <t>Berger PLC</t>
  </si>
  <si>
    <t>wrodgers@hotmail.com</t>
  </si>
  <si>
    <t>Rosales LLC</t>
  </si>
  <si>
    <t>dorothy85@gmail.com</t>
  </si>
  <si>
    <t>Bowers-Drake</t>
  </si>
  <si>
    <t>fmartin@gmail.com</t>
  </si>
  <si>
    <t>Kent LLC</t>
  </si>
  <si>
    <t>turnerzachary@hotmail.com</t>
  </si>
  <si>
    <t>Doyle and Sons</t>
  </si>
  <si>
    <t>diazsandra@hotmail.com</t>
  </si>
  <si>
    <t>Johnson-Yang</t>
  </si>
  <si>
    <t>manningbilly@yahoo.com</t>
  </si>
  <si>
    <t>rvaughan@hotmail.com</t>
  </si>
  <si>
    <t>Rivers, Reed and Vasquez</t>
  </si>
  <si>
    <t>hendersonmichael@hotmail.com</t>
  </si>
  <si>
    <t>Brown-Caldwell</t>
  </si>
  <si>
    <t>hwaters@gmail.com</t>
  </si>
  <si>
    <t>Miller-Roberts</t>
  </si>
  <si>
    <t>kennethmorgan@yahoo.com</t>
  </si>
  <si>
    <t>mooneyjohn@hotmail.com</t>
  </si>
  <si>
    <t>Cruz, Gordon and Carpenter</t>
  </si>
  <si>
    <t>gabrielleknight@hotmail.com</t>
  </si>
  <si>
    <t>Hogan-Garcia</t>
  </si>
  <si>
    <t>gnelson@gmail.com</t>
  </si>
  <si>
    <t>Tucker, Smith and Madden</t>
  </si>
  <si>
    <t>tammy85@yahoo.com</t>
  </si>
  <si>
    <t>Lewis-Schmitt</t>
  </si>
  <si>
    <t>tanner25@gmail.com</t>
  </si>
  <si>
    <t>Marks PLC</t>
  </si>
  <si>
    <t>xpatterson@yahoo.com</t>
  </si>
  <si>
    <t>Mclean, Morrison and Vargas</t>
  </si>
  <si>
    <t>alewis@yahoo.com</t>
  </si>
  <si>
    <t>Bell-Williams</t>
  </si>
  <si>
    <t>vhunt@hotmail.com</t>
  </si>
  <si>
    <t>Kaufman-Carroll</t>
  </si>
  <si>
    <t>turnerthomas@yahoo.com</t>
  </si>
  <si>
    <t>matthewsjessica@yahoo.com</t>
  </si>
  <si>
    <t>Klein and Sons</t>
  </si>
  <si>
    <t>jessica89@hotmail.com</t>
  </si>
  <si>
    <t>flemingjames@yahoo.com</t>
  </si>
  <si>
    <t>Neal, May and Reeves</t>
  </si>
  <si>
    <t>danderson@yahoo.com</t>
  </si>
  <si>
    <t>Allen-Palmer</t>
  </si>
  <si>
    <t>lcarr@yahoo.com</t>
  </si>
  <si>
    <t>Stewart, Wilson and Martinez</t>
  </si>
  <si>
    <t>pneal@gmail.com</t>
  </si>
  <si>
    <t>Chan, Russo and Franklin</t>
  </si>
  <si>
    <t>lopezkristie@hotmail.com</t>
  </si>
  <si>
    <t>Frazier-Harris</t>
  </si>
  <si>
    <t>joshuarivera@yahoo.com</t>
  </si>
  <si>
    <t>Lewis, Brown and Stanley</t>
  </si>
  <si>
    <t>scottelizabeth@gmail.com</t>
  </si>
  <si>
    <t>Cooper, Gross and Anderson</t>
  </si>
  <si>
    <t>bethany16@gmail.com</t>
  </si>
  <si>
    <t>Thomas, Clark and Wells</t>
  </si>
  <si>
    <t>dmunoz@hotmail.com</t>
  </si>
  <si>
    <t>Jordan-Casey</t>
  </si>
  <si>
    <t>conleydaniel@gmail.com</t>
  </si>
  <si>
    <t>Arnold, Marquez and Brown</t>
  </si>
  <si>
    <t>clarkeandrew@hotmail.com</t>
  </si>
  <si>
    <t>deanjeanette@gmail.com</t>
  </si>
  <si>
    <t>lisalynch@yahoo.com</t>
  </si>
  <si>
    <t>Hutchinson-Bass</t>
  </si>
  <si>
    <t>Boyd, Dawson and Franco</t>
  </si>
  <si>
    <t>samantha05@hotmail.com</t>
  </si>
  <si>
    <t>rzamora@hotmail.com</t>
  </si>
  <si>
    <t>Hernandez-Madden</t>
  </si>
  <si>
    <t>dustin24@yahoo.com</t>
  </si>
  <si>
    <t>Perez, Pena and Harmon</t>
  </si>
  <si>
    <t>elizabethcallahan@hotmail.com</t>
  </si>
  <si>
    <t>Lewis-Rojas</t>
  </si>
  <si>
    <t>melissa63@hotmail.com</t>
  </si>
  <si>
    <t>Nelson, Clark and Eaton</t>
  </si>
  <si>
    <t>johnlewis@hotmail.com</t>
  </si>
  <si>
    <t>Barnett Ltd</t>
  </si>
  <si>
    <t>gary16@hotmail.com</t>
  </si>
  <si>
    <t>Dixon Ltd</t>
  </si>
  <si>
    <t>zjohnson@hotmail.com</t>
  </si>
  <si>
    <t>Patterson, Mcgee and Alvarez</t>
  </si>
  <si>
    <t>elizabethrivera@gmail.com</t>
  </si>
  <si>
    <t>Hickman Inc</t>
  </si>
  <si>
    <t>robin65@yahoo.com</t>
  </si>
  <si>
    <t>Salas Inc</t>
  </si>
  <si>
    <t>wbeard@hotmail.com</t>
  </si>
  <si>
    <t>Carlson-Robles</t>
  </si>
  <si>
    <t>zachary18@hotmail.com</t>
  </si>
  <si>
    <t>pagechristopher@hotmail.com</t>
  </si>
  <si>
    <t>Harmon, Miller and Reynolds</t>
  </si>
  <si>
    <t>mary96@gmail.com</t>
  </si>
  <si>
    <t>Dunlap and Sons</t>
  </si>
  <si>
    <t>kevin94@hotmail.com</t>
  </si>
  <si>
    <t>Brown-Johnson</t>
  </si>
  <si>
    <t>carolynsmith@hotmail.com</t>
  </si>
  <si>
    <t>Wade-Pearson</t>
  </si>
  <si>
    <t>dwaynesmith@gmail.com</t>
  </si>
  <si>
    <t>Green-Baker</t>
  </si>
  <si>
    <t>davismalik@gmail.com</t>
  </si>
  <si>
    <t>Hodges, Lamb and Turner</t>
  </si>
  <si>
    <t>nathan33@hotmail.com</t>
  </si>
  <si>
    <t>valerie77@hotmail.com</t>
  </si>
  <si>
    <t>Lee-Hill</t>
  </si>
  <si>
    <t>charlene90@yahoo.com</t>
  </si>
  <si>
    <t>Wiley-Warren</t>
  </si>
  <si>
    <t>travis43@yahoo.com</t>
  </si>
  <si>
    <t>Oliver, Doyle and Clayton</t>
  </si>
  <si>
    <t>pennymanning@yahoo.com</t>
  </si>
  <si>
    <t>Stanley, Guerra and Moran</t>
  </si>
  <si>
    <t>dvance@yahoo.com</t>
  </si>
  <si>
    <t>stephanie54@hotmail.com</t>
  </si>
  <si>
    <t>Powers-Walker</t>
  </si>
  <si>
    <t>zchambers@hotmail.com</t>
  </si>
  <si>
    <t>Garcia, Leblanc and Carter</t>
  </si>
  <si>
    <t>danapatel@yahoo.com</t>
  </si>
  <si>
    <t>Clark-Castillo</t>
  </si>
  <si>
    <t>pateledward@hotmail.com</t>
  </si>
  <si>
    <t>Johnson-Young</t>
  </si>
  <si>
    <t>johnsonstephanie@yahoo.com</t>
  </si>
  <si>
    <t>Rose, Reid and Pham</t>
  </si>
  <si>
    <t>james84@yahoo.com</t>
  </si>
  <si>
    <t>speterson@hotmail.com</t>
  </si>
  <si>
    <t>Pratt, Rodriguez and Williams</t>
  </si>
  <si>
    <t>benjamin64@hotmail.com</t>
  </si>
  <si>
    <t>Mclaughlin, Dixon and Lewis</t>
  </si>
  <si>
    <t>michaelwhite@hotmail.com</t>
  </si>
  <si>
    <t>Short LLC</t>
  </si>
  <si>
    <t>mitchellanderson@yahoo.com</t>
  </si>
  <si>
    <t>Powers Inc</t>
  </si>
  <si>
    <t>matthewpatel@hotmail.com</t>
  </si>
  <si>
    <t>Carr-Owens</t>
  </si>
  <si>
    <t>jwu@hotmail.com</t>
  </si>
  <si>
    <t>edwardkelly@hotmail.com</t>
  </si>
  <si>
    <t>Flores, Marquez and Baldwin</t>
  </si>
  <si>
    <t>robertpadilla@gmail.com</t>
  </si>
  <si>
    <t>Campbell-Velazquez</t>
  </si>
  <si>
    <t>vwilkerson@yahoo.com</t>
  </si>
  <si>
    <t>Hughes-Rodriguez</t>
  </si>
  <si>
    <t>cdavis@gmail.com</t>
  </si>
  <si>
    <t>Knight LLC</t>
  </si>
  <si>
    <t>anthony36@hotmail.com</t>
  </si>
  <si>
    <t>Dunn, Perkins and Johnson</t>
  </si>
  <si>
    <t>samuelvaldez@yahoo.com</t>
  </si>
  <si>
    <t>Green-Jackson</t>
  </si>
  <si>
    <t>browndavid@hotmail.com</t>
  </si>
  <si>
    <t>danielfloyd@yahoo.com</t>
  </si>
  <si>
    <t>Austin Ltd</t>
  </si>
  <si>
    <t>ipalmer@hotmail.com</t>
  </si>
  <si>
    <t>Lee, Williams and Carlson</t>
  </si>
  <si>
    <t>ortizsergio@yahoo.com</t>
  </si>
  <si>
    <t>Butler, Walls and Mcknight</t>
  </si>
  <si>
    <t>april36@hotmail.com</t>
  </si>
  <si>
    <t>johnsonnicholas@gmail.com</t>
  </si>
  <si>
    <t>Morales LLC</t>
  </si>
  <si>
    <t>chad06@yahoo.com</t>
  </si>
  <si>
    <t>Simmons-Thompson</t>
  </si>
  <si>
    <t>melissabaird@yahoo.com</t>
  </si>
  <si>
    <t>Hobbs, Rice and Hopkins</t>
  </si>
  <si>
    <t>jill63@hotmail.com</t>
  </si>
  <si>
    <t>Hall-Glover</t>
  </si>
  <si>
    <t>martinezmichael@hotmail.com</t>
  </si>
  <si>
    <t>Chung PLC</t>
  </si>
  <si>
    <t>dakotagamble@gmail.com</t>
  </si>
  <si>
    <t>Mayo, Moreno and Murray</t>
  </si>
  <si>
    <t>jorgebrown@yahoo.com</t>
  </si>
  <si>
    <t>Price, Ortiz and Martinez</t>
  </si>
  <si>
    <t>frazierlouis@yahoo.com</t>
  </si>
  <si>
    <t>Williams-Lyons</t>
  </si>
  <si>
    <t>wpadilla@gmail.com</t>
  </si>
  <si>
    <t>Gardner Ltd</t>
  </si>
  <si>
    <t>levi44@hotmail.com</t>
  </si>
  <si>
    <t>Patterson-Branch</t>
  </si>
  <si>
    <t>brettjohnson@yahoo.com</t>
  </si>
  <si>
    <t>Meyers-Adams</t>
  </si>
  <si>
    <t>ycampbell@yahoo.com</t>
  </si>
  <si>
    <t>Foster-White</t>
  </si>
  <si>
    <t>fshields@yahoo.com</t>
  </si>
  <si>
    <t>Turner, Rice and Knight</t>
  </si>
  <si>
    <t>bpadilla@gmail.com</t>
  </si>
  <si>
    <t>White-Johnson</t>
  </si>
  <si>
    <t>vgrant@yahoo.com</t>
  </si>
  <si>
    <t>phamstacey@yahoo.com</t>
  </si>
  <si>
    <t>Montgomery-Brown</t>
  </si>
  <si>
    <t>christinemccoy@gmail.com</t>
  </si>
  <si>
    <t>Gardner, Kelley and Jones</t>
  </si>
  <si>
    <t>scott95@gmail.com</t>
  </si>
  <si>
    <t>danielleparks@hotmail.com</t>
  </si>
  <si>
    <t>hudsonjamie@hotmail.com</t>
  </si>
  <si>
    <t>Schneider, Gonzales and Oliver</t>
  </si>
  <si>
    <t>wrightdavid@gmail.com</t>
  </si>
  <si>
    <t>Cardenas, Dominguez and Stevenson</t>
  </si>
  <si>
    <t>millerkaitlyn@yahoo.com</t>
  </si>
  <si>
    <t>Johnson, Smith and Moore</t>
  </si>
  <si>
    <t>westkristin@hotmail.com</t>
  </si>
  <si>
    <t>Daniels, Weaver and Brown</t>
  </si>
  <si>
    <t>raymond52@yahoo.com</t>
  </si>
  <si>
    <t>tanyathomas@hotmail.com</t>
  </si>
  <si>
    <t>Bradshaw-Hernandez</t>
  </si>
  <si>
    <t>pagejose@gmail.com</t>
  </si>
  <si>
    <t>Gillespie, Garcia and Horton</t>
  </si>
  <si>
    <t>garzajennifer@hotmail.com</t>
  </si>
  <si>
    <t>Miller-Branch</t>
  </si>
  <si>
    <t>fordtaylor@gmail.com</t>
  </si>
  <si>
    <t>Bailey, Trujillo and Williams</t>
  </si>
  <si>
    <t>lynchmary@hotmail.com</t>
  </si>
  <si>
    <t>Wagner-Campbell</t>
  </si>
  <si>
    <t>rgross@hotmail.com</t>
  </si>
  <si>
    <t>wnolan@yahoo.com</t>
  </si>
  <si>
    <t>Neal LLC</t>
  </si>
  <si>
    <t>antoniojohnson@hotmail.com</t>
  </si>
  <si>
    <t>Washington-Hurst</t>
  </si>
  <si>
    <t>laura46@yahoo.com</t>
  </si>
  <si>
    <t>Lopez, Fernandez and Gilbert</t>
  </si>
  <si>
    <t>kirktoni@hotmail.com</t>
  </si>
  <si>
    <t>Lang, Nelson and Morgan</t>
  </si>
  <si>
    <t>xwatkins@gmail.com</t>
  </si>
  <si>
    <t>Hernandez-Russell</t>
  </si>
  <si>
    <t>joneslaura@hotmail.com</t>
  </si>
  <si>
    <t>Simon-Medina</t>
  </si>
  <si>
    <t>jordan42@hotmail.com</t>
  </si>
  <si>
    <t>Bates LLC</t>
  </si>
  <si>
    <t>hoganjohn@yahoo.com</t>
  </si>
  <si>
    <t>Bates, Dunn and Stephens</t>
  </si>
  <si>
    <t>adamhuff@yahoo.com</t>
  </si>
  <si>
    <t>Blair, Rodriguez and Reed</t>
  </si>
  <si>
    <t>calebmelton@yahoo.com</t>
  </si>
  <si>
    <t>Castillo-Bradford</t>
  </si>
  <si>
    <t>Lawson, Park and Glover</t>
  </si>
  <si>
    <t>psloan@yahoo.com</t>
  </si>
  <si>
    <t>Oliver Inc</t>
  </si>
  <si>
    <t>kelly81@yahoo.com</t>
  </si>
  <si>
    <t>Walters, Montoya and Evans</t>
  </si>
  <si>
    <t>imorgan@hotmail.com</t>
  </si>
  <si>
    <t>tjohns@yahoo.com</t>
  </si>
  <si>
    <t>Bradley, Hamilton and French</t>
  </si>
  <si>
    <t>lindseyduffy@gmail.com</t>
  </si>
  <si>
    <t>Medina, Newman and Davis</t>
  </si>
  <si>
    <t>bakerwilliam@hotmail.com</t>
  </si>
  <si>
    <t>Holmes LLC</t>
  </si>
  <si>
    <t>dylanrich@gmail.com</t>
  </si>
  <si>
    <t>Green-Dixon</t>
  </si>
  <si>
    <t>zhayes@yahoo.com</t>
  </si>
  <si>
    <t>Bennett-Munoz</t>
  </si>
  <si>
    <t>grahamshane@hotmail.com</t>
  </si>
  <si>
    <t>Valdez LLC</t>
  </si>
  <si>
    <t>robin70@yahoo.com</t>
  </si>
  <si>
    <t>scott16@yahoo.com</t>
  </si>
  <si>
    <t>yjohnson@hotmail.com</t>
  </si>
  <si>
    <t>Johnson-Stephens</t>
  </si>
  <si>
    <t>jacksonjennifer@yahoo.com</t>
  </si>
  <si>
    <t>Adams, Fernandez and Sanchez</t>
  </si>
  <si>
    <t>mendozacarlos@yahoo.com</t>
  </si>
  <si>
    <t>Evans-Cook</t>
  </si>
  <si>
    <t>Lopez-Little</t>
  </si>
  <si>
    <t>brooksamy@hotmail.com</t>
  </si>
  <si>
    <t>jasonharrison@yahoo.com</t>
  </si>
  <si>
    <t>Davis, Norris and Olsen</t>
  </si>
  <si>
    <t>danasantiago@gmail.com</t>
  </si>
  <si>
    <t>Palmer-Kim</t>
  </si>
  <si>
    <t>dandrews@gmail.com</t>
  </si>
  <si>
    <t>Mckinney PLC</t>
  </si>
  <si>
    <t>xshepard@yahoo.com</t>
  </si>
  <si>
    <t>Morris, Norris and Haynes</t>
  </si>
  <si>
    <t>austinarnold@hotmail.com</t>
  </si>
  <si>
    <t>Brown, Thomas and Diaz</t>
  </si>
  <si>
    <t>cookphilip@yahoo.com</t>
  </si>
  <si>
    <t>Pena-Stanley</t>
  </si>
  <si>
    <t>watsonheather@yahoo.com</t>
  </si>
  <si>
    <t>Dickson-Jackson</t>
  </si>
  <si>
    <t>davidjohnson@gmail.com</t>
  </si>
  <si>
    <t>White, Herrera and Gutierrez</t>
  </si>
  <si>
    <t>ojordan@hotmail.com</t>
  </si>
  <si>
    <t>akramer@gmail.com</t>
  </si>
  <si>
    <t>erika15@yahoo.com</t>
  </si>
  <si>
    <t>robertsonholly@hotmail.com</t>
  </si>
  <si>
    <t>King, Jones and Douglas</t>
  </si>
  <si>
    <t>salinaswayne@gmail.com</t>
  </si>
  <si>
    <t>Moss-Nichols</t>
  </si>
  <si>
    <t>kochdawn@hotmail.com</t>
  </si>
  <si>
    <t>Miller, Robertson and Olsen</t>
  </si>
  <si>
    <t>odonnellkelsey@hotmail.com</t>
  </si>
  <si>
    <t>Alvarez Inc</t>
  </si>
  <si>
    <t>dana22@hotmail.com</t>
  </si>
  <si>
    <t>Little, Frazier and Cunningham</t>
  </si>
  <si>
    <t>vwalter@yahoo.com</t>
  </si>
  <si>
    <t>Smith-Fields</t>
  </si>
  <si>
    <t>jonespaula@yahoo.com</t>
  </si>
  <si>
    <t>Carpenter LLC</t>
  </si>
  <si>
    <t>rebeccamiller@gmail.com</t>
  </si>
  <si>
    <t>Rivera-Hines</t>
  </si>
  <si>
    <t>tparker@yahoo.com</t>
  </si>
  <si>
    <t>Valdez Ltd</t>
  </si>
  <si>
    <t>billy59@yahoo.com</t>
  </si>
  <si>
    <t>Gardner-Hardin</t>
  </si>
  <si>
    <t>danielle64@yahoo.com</t>
  </si>
  <si>
    <t>russell53@yahoo.com</t>
  </si>
  <si>
    <t>Velasquez-Ortiz</t>
  </si>
  <si>
    <t>umartin@yahoo.com</t>
  </si>
  <si>
    <t>Martin, Church and Levy</t>
  </si>
  <si>
    <t>aaronjohnson@gmail.com</t>
  </si>
  <si>
    <t>Shields, Odonnell and Alvarado</t>
  </si>
  <si>
    <t>danielhernandez@yahoo.com</t>
  </si>
  <si>
    <t>Perez-Thomas</t>
  </si>
  <si>
    <t>eric56@hotmail.com</t>
  </si>
  <si>
    <t>Reed-Pacheco</t>
  </si>
  <si>
    <t>edwin41@hotmail.com</t>
  </si>
  <si>
    <t>Bonilla-Bennett</t>
  </si>
  <si>
    <t>singram@yahoo.com</t>
  </si>
  <si>
    <t>jennifer31@gmail.com</t>
  </si>
  <si>
    <t>Gibson-George</t>
  </si>
  <si>
    <t>sheilaevans@yahoo.com</t>
  </si>
  <si>
    <t>Mccoy Inc</t>
  </si>
  <si>
    <t>smcdonald@yahoo.com</t>
  </si>
  <si>
    <t>Morrow-Ward</t>
  </si>
  <si>
    <t>fisherkristin@hotmail.com</t>
  </si>
  <si>
    <t>Sawyer, David and Paul</t>
  </si>
  <si>
    <t>cheryl73@gmail.com</t>
  </si>
  <si>
    <t>Joyce, Dennis and Russo</t>
  </si>
  <si>
    <t>xharrison@yahoo.com</t>
  </si>
  <si>
    <t>Smith, Thompson and West</t>
  </si>
  <si>
    <t>rbaker@yahoo.com</t>
  </si>
  <si>
    <t>Norris, Hart and Williams</t>
  </si>
  <si>
    <t>meganbyrd@hotmail.com</t>
  </si>
  <si>
    <t>Garcia-Foster</t>
  </si>
  <si>
    <t>scott42@gmail.com</t>
  </si>
  <si>
    <t>Fuller LLC</t>
  </si>
  <si>
    <t>brownadam@gmail.com</t>
  </si>
  <si>
    <t>james86@hotmail.com</t>
  </si>
  <si>
    <t>Weber-Brown</t>
  </si>
  <si>
    <t>deanbrandon@hotmail.com</t>
  </si>
  <si>
    <t>Walker-Jones</t>
  </si>
  <si>
    <t>wriley@hotmail.com</t>
  </si>
  <si>
    <t>Sloan, Taylor and Wells</t>
  </si>
  <si>
    <t>michael77@yahoo.com</t>
  </si>
  <si>
    <t>Ashley Inc</t>
  </si>
  <si>
    <t>norman09@hotmail.com</t>
  </si>
  <si>
    <t>Stevenson, Jenkins and Shepherd</t>
  </si>
  <si>
    <t>dwest@yahoo.com</t>
  </si>
  <si>
    <t>Fisher, Washington and Green</t>
  </si>
  <si>
    <t>yfoley@gmail.com</t>
  </si>
  <si>
    <t>Hudson, Floyd and Martin</t>
  </si>
  <si>
    <t>acostamisty@yahoo.com</t>
  </si>
  <si>
    <t>wwillis@hotmail.com</t>
  </si>
  <si>
    <t>Moore-Scott</t>
  </si>
  <si>
    <t>gregory41@gmail.com</t>
  </si>
  <si>
    <t>ballbrooke@hotmail.com</t>
  </si>
  <si>
    <t>Garcia, Rubio and Velasquez</t>
  </si>
  <si>
    <t>ewright@hotmail.com</t>
  </si>
  <si>
    <t>martinlisa@gmail.com</t>
  </si>
  <si>
    <t>Adkins and Sons</t>
  </si>
  <si>
    <t>Klein-Mayo</t>
  </si>
  <si>
    <t>christine22@hotmail.com</t>
  </si>
  <si>
    <t>Phillips, Christian and Thomas</t>
  </si>
  <si>
    <t>susanjohnson@gmail.com</t>
  </si>
  <si>
    <t>beckydavies@hotmail.com</t>
  </si>
  <si>
    <t>Davis-Morales</t>
  </si>
  <si>
    <t>scottchristina@gmail.com</t>
  </si>
  <si>
    <t>Rogers-Mitchell</t>
  </si>
  <si>
    <t>josephwhite@gmail.com</t>
  </si>
  <si>
    <t>Greene Group</t>
  </si>
  <si>
    <t>qcosta@hotmail.com</t>
  </si>
  <si>
    <t>Dixon Group</t>
  </si>
  <si>
    <t>dkirby@hotmail.com</t>
  </si>
  <si>
    <t>Hernandez-Robinson</t>
  </si>
  <si>
    <t>bobrien@hotmail.com</t>
  </si>
  <si>
    <t>Evans-Callahan</t>
  </si>
  <si>
    <t>ostout@gmail.com</t>
  </si>
  <si>
    <t>Hancock-Hansen</t>
  </si>
  <si>
    <t>spencercaleb@yahoo.com</t>
  </si>
  <si>
    <t>West-Michael</t>
  </si>
  <si>
    <t>daviscollin@gmail.com</t>
  </si>
  <si>
    <t>Bruce Inc</t>
  </si>
  <si>
    <t>jenniferthompson@yahoo.com</t>
  </si>
  <si>
    <t>Russell-Lopez</t>
  </si>
  <si>
    <t>wcarter@hotmail.com</t>
  </si>
  <si>
    <t>Russo-Henderson</t>
  </si>
  <si>
    <t>awhite@yahoo.com</t>
  </si>
  <si>
    <t>Klein-Ortiz</t>
  </si>
  <si>
    <t>christopher67@gmail.com</t>
  </si>
  <si>
    <t>Pierce-Gill</t>
  </si>
  <si>
    <t>ngarrett@yahoo.com</t>
  </si>
  <si>
    <t>Davis-Dorsey</t>
  </si>
  <si>
    <t>martinmegan@yahoo.com</t>
  </si>
  <si>
    <t>qshields@yahoo.com</t>
  </si>
  <si>
    <t>osmith@hotmail.com</t>
  </si>
  <si>
    <t>Freeman Inc</t>
  </si>
  <si>
    <t>esmall@yahoo.com</t>
  </si>
  <si>
    <t>Diaz, Jackson and King</t>
  </si>
  <si>
    <t>moranryan@yahoo.com</t>
  </si>
  <si>
    <t>Crosby-Bean</t>
  </si>
  <si>
    <t>zmiller@yahoo.com</t>
  </si>
  <si>
    <t>Thompson, Anderson and Young</t>
  </si>
  <si>
    <t>ewebb@gmail.com</t>
  </si>
  <si>
    <t>Stephens LLC</t>
  </si>
  <si>
    <t>william61@gmail.com</t>
  </si>
  <si>
    <t>Morris-Gaines</t>
  </si>
  <si>
    <t>whicks@gmail.com</t>
  </si>
  <si>
    <t>Moss, Martin and Rosales</t>
  </si>
  <si>
    <t>lauradavis@gmail.com</t>
  </si>
  <si>
    <t>Powers, Young and Simpson</t>
  </si>
  <si>
    <t>ymyers@hotmail.com</t>
  </si>
  <si>
    <t>Miller-Jenkins</t>
  </si>
  <si>
    <t>anthonypeterson@yahoo.com</t>
  </si>
  <si>
    <t>Morrison and Sons</t>
  </si>
  <si>
    <t>mdunn@gmail.com</t>
  </si>
  <si>
    <t>jharris@hotmail.com</t>
  </si>
  <si>
    <t>Jones-Jackson</t>
  </si>
  <si>
    <t>jamesjohnson@yahoo.com</t>
  </si>
  <si>
    <t>Berry PLC</t>
  </si>
  <si>
    <t>carmenevans@hotmail.com</t>
  </si>
  <si>
    <t>Anderson, Brown and Mason</t>
  </si>
  <si>
    <t>spencersergio@hotmail.com</t>
  </si>
  <si>
    <t>Hill, Chandler and Brown</t>
  </si>
  <si>
    <t>montoyafrancisco@hotmail.com</t>
  </si>
  <si>
    <t>Reid, Gonzalez and Brown</t>
  </si>
  <si>
    <t>smithmariah@gmail.com</t>
  </si>
  <si>
    <t>Patel, Lee and Young</t>
  </si>
  <si>
    <t>paula59@gmail.com</t>
  </si>
  <si>
    <t>Berry, Evans and Taylor</t>
  </si>
  <si>
    <t>mgarcia@hotmail.com</t>
  </si>
  <si>
    <t>Patton LLC</t>
  </si>
  <si>
    <t>anthonyhenderson@yahoo.com</t>
  </si>
  <si>
    <t>Reese LLC</t>
  </si>
  <si>
    <t>ferickson@yahoo.com</t>
  </si>
  <si>
    <t>Preston-Munoz</t>
  </si>
  <si>
    <t>manuelstone@yahoo.com</t>
  </si>
  <si>
    <t>English Inc</t>
  </si>
  <si>
    <t>emilyatkinson@yahoo.com</t>
  </si>
  <si>
    <t>Adams, Knox and Huff</t>
  </si>
  <si>
    <t>murraylisa@yahoo.com</t>
  </si>
  <si>
    <t>Thomas-Romero</t>
  </si>
  <si>
    <t>reynoldstaylor@hotmail.com</t>
  </si>
  <si>
    <t>Watkins, Young and Garcia</t>
  </si>
  <si>
    <t>Hall, Zuniga and Jones</t>
  </si>
  <si>
    <t>thompsonnorma@hotmail.com</t>
  </si>
  <si>
    <t>Kelly LLC</t>
  </si>
  <si>
    <t>twilliams@gmail.com</t>
  </si>
  <si>
    <t>Meza PLC</t>
  </si>
  <si>
    <t>betty21@yahoo.com</t>
  </si>
  <si>
    <t>samuel74@hotmail.com</t>
  </si>
  <si>
    <t>Ingram-Moore</t>
  </si>
  <si>
    <t>katrina05@yahoo.com</t>
  </si>
  <si>
    <t>Melton-Miller</t>
  </si>
  <si>
    <t>mary27@yahoo.com</t>
  </si>
  <si>
    <t>Williams, Patrick and Robbins</t>
  </si>
  <si>
    <t>yscott@gmail.com</t>
  </si>
  <si>
    <t>Martinez-King</t>
  </si>
  <si>
    <t>kara57@gmail.com</t>
  </si>
  <si>
    <t>Cooper, Walters and Newton</t>
  </si>
  <si>
    <t>mckeevincent@hotmail.com</t>
  </si>
  <si>
    <t>Davis-Mitchell</t>
  </si>
  <si>
    <t>Morris-Singleton</t>
  </si>
  <si>
    <t>david08@yahoo.com</t>
  </si>
  <si>
    <t>kevinlindsey@yahoo.com</t>
  </si>
  <si>
    <t>Perry Group</t>
  </si>
  <si>
    <t>hensonmark@yahoo.com</t>
  </si>
  <si>
    <t>anthonysalazar@gmail.com</t>
  </si>
  <si>
    <t>Boyle, Simmons and Ellis</t>
  </si>
  <si>
    <t>amy37@hotmail.com</t>
  </si>
  <si>
    <t>Yang-Patrick</t>
  </si>
  <si>
    <t>aliciaclark@yahoo.com</t>
  </si>
  <si>
    <t>Mckenzie, Black and Bishop</t>
  </si>
  <si>
    <t>julia66@gmail.com</t>
  </si>
  <si>
    <t>Mitchell and Sons</t>
  </si>
  <si>
    <t>wjohnson@gmail.com</t>
  </si>
  <si>
    <t>Lane-Rollins</t>
  </si>
  <si>
    <t>dianaday@hotmail.com</t>
  </si>
  <si>
    <t>Harrison, Russo and Bailey</t>
  </si>
  <si>
    <t>kreynolds@hotmail.com</t>
  </si>
  <si>
    <t>Guzman LLC</t>
  </si>
  <si>
    <t>nancypeterson@gmail.com</t>
  </si>
  <si>
    <t>Williams-Payne</t>
  </si>
  <si>
    <t>ssanders@hotmail.com</t>
  </si>
  <si>
    <t>kathleen96@gmail.com</t>
  </si>
  <si>
    <t>Cherry-Edwards</t>
  </si>
  <si>
    <t>doyleamy@yahoo.com</t>
  </si>
  <si>
    <t>Perez-Perez</t>
  </si>
  <si>
    <t>amy47@gmail.com</t>
  </si>
  <si>
    <t>Kirk, Duffy and Ford</t>
  </si>
  <si>
    <t>lindseylisa@yahoo.com</t>
  </si>
  <si>
    <t>Morrow, Brown and Mccann</t>
  </si>
  <si>
    <t>suttonsamantha@gmail.com</t>
  </si>
  <si>
    <t>Riley-Kent</t>
  </si>
  <si>
    <t>fowens@hotmail.com</t>
  </si>
  <si>
    <t>Chavez, Wade and Fox</t>
  </si>
  <si>
    <t>ashleybauer@gmail.com</t>
  </si>
  <si>
    <t>Williams-Roberts</t>
  </si>
  <si>
    <t>marie36@hotmail.com</t>
  </si>
  <si>
    <t>Knox LLC</t>
  </si>
  <si>
    <t>jeffreyvega@gmail.com</t>
  </si>
  <si>
    <t>Higgins-Ruiz</t>
  </si>
  <si>
    <t>janet22@gmail.com</t>
  </si>
  <si>
    <t>Lee, Smith and Christensen</t>
  </si>
  <si>
    <t>yadkins@yahoo.com</t>
  </si>
  <si>
    <t>Sims Ltd</t>
  </si>
  <si>
    <t>maldonadojennifer@gmail.com</t>
  </si>
  <si>
    <t>Porter LLC</t>
  </si>
  <si>
    <t>millerphillip@yahoo.com</t>
  </si>
  <si>
    <t>Bennett, Gonzalez and Johnson</t>
  </si>
  <si>
    <t>fperez@hotmail.com</t>
  </si>
  <si>
    <t>Bryant, Wolf and Richardson</t>
  </si>
  <si>
    <t>mitchellanthony@gmail.com</t>
  </si>
  <si>
    <t>Carpenter-Petersen</t>
  </si>
  <si>
    <t>kaylasawyer@hotmail.com</t>
  </si>
  <si>
    <t>Ortiz-Lee</t>
  </si>
  <si>
    <t>dhaas@yahoo.com</t>
  </si>
  <si>
    <t>Buck Group</t>
  </si>
  <si>
    <t>theresabarker@hotmail.com</t>
  </si>
  <si>
    <t>Webster, Stewart and Williams</t>
  </si>
  <si>
    <t>Hardy, Mills and Montgomery</t>
  </si>
  <si>
    <t>richard96@hotmail.com</t>
  </si>
  <si>
    <t>Little Ltd</t>
  </si>
  <si>
    <t>ftorres@yahoo.com</t>
  </si>
  <si>
    <t>Henry, Ryan and Baker</t>
  </si>
  <si>
    <t>hjoseph@yahoo.com</t>
  </si>
  <si>
    <t>Wright Ltd</t>
  </si>
  <si>
    <t>nanderson@gmail.com</t>
  </si>
  <si>
    <t>Chen-Jackson</t>
  </si>
  <si>
    <t>mjohnson@yahoo.com</t>
  </si>
  <si>
    <t>hannahhill@hotmail.com</t>
  </si>
  <si>
    <t>Garrison, Thompson and Petersen</t>
  </si>
  <si>
    <t>karen79@yahoo.com</t>
  </si>
  <si>
    <t>Benson-Jennings</t>
  </si>
  <si>
    <t>zgarcia@gmail.com</t>
  </si>
  <si>
    <t>osanchez@gmail.com</t>
  </si>
  <si>
    <t>Moore-Gonzalez</t>
  </si>
  <si>
    <t>johnsjacqueline@yahoo.com</t>
  </si>
  <si>
    <t>Massey PLC</t>
  </si>
  <si>
    <t>robert78@gmail.com</t>
  </si>
  <si>
    <t>Mendoza-Wagner</t>
  </si>
  <si>
    <t>tina43@hotmail.com</t>
  </si>
  <si>
    <t>Fisher, Mccullough and Miles</t>
  </si>
  <si>
    <t>victoria47@yahoo.com</t>
  </si>
  <si>
    <t>harrisapril@hotmail.com</t>
  </si>
  <si>
    <t>Obrien-Gordon</t>
  </si>
  <si>
    <t>allencassandra@hotmail.com</t>
  </si>
  <si>
    <t>jillrojas@yahoo.com</t>
  </si>
  <si>
    <t>Dixon, Castro and Koch</t>
  </si>
  <si>
    <t>ruben92@hotmail.com</t>
  </si>
  <si>
    <t>Cook, Crane and Fox</t>
  </si>
  <si>
    <t>careyjohn@hotmail.com</t>
  </si>
  <si>
    <t>Montes and Sons</t>
  </si>
  <si>
    <t>gjenkins@hotmail.com</t>
  </si>
  <si>
    <t>Herrera-Matthews</t>
  </si>
  <si>
    <t>leah07@hotmail.com</t>
  </si>
  <si>
    <t>fduarte@gmail.com</t>
  </si>
  <si>
    <t>Miller-Jennings</t>
  </si>
  <si>
    <t>xholden@hotmail.com</t>
  </si>
  <si>
    <t>Ramirez-Lang</t>
  </si>
  <si>
    <t>shepherdmark@gmail.com</t>
  </si>
  <si>
    <t>Rogers-Chambers</t>
  </si>
  <si>
    <t>trevinoryan@yahoo.com</t>
  </si>
  <si>
    <t>Butler, Larsen and Chen</t>
  </si>
  <si>
    <t>thomas69@yahoo.com</t>
  </si>
  <si>
    <t>Gentry, Joseph and Dillon</t>
  </si>
  <si>
    <t>Little, Joyce and Miller</t>
  </si>
  <si>
    <t>owenheather@yahoo.com</t>
  </si>
  <si>
    <t>Blair-Sullivan</t>
  </si>
  <si>
    <t>thomas30@gmail.com</t>
  </si>
  <si>
    <t>Reeves, Hudson and Moreno</t>
  </si>
  <si>
    <t>keithduran@gmail.com</t>
  </si>
  <si>
    <t>Anderson, Barnes and Wilson</t>
  </si>
  <si>
    <t>joannagardner@gmail.com</t>
  </si>
  <si>
    <t>anthonypearson@yahoo.com</t>
  </si>
  <si>
    <t>Lucas, Arellano and Wilson</t>
  </si>
  <si>
    <t>johnwong@gmail.com</t>
  </si>
  <si>
    <t>Mcdowell PLC</t>
  </si>
  <si>
    <t>stuartsamantha@yahoo.com</t>
  </si>
  <si>
    <t>Williams, Hicks and Greene</t>
  </si>
  <si>
    <t>dwilliams@yahoo.com</t>
  </si>
  <si>
    <t>christine36@hotmail.com</t>
  </si>
  <si>
    <t>Fernandez, Taylor and Morris</t>
  </si>
  <si>
    <t>donnathomas@gmail.com</t>
  </si>
  <si>
    <t>Burns Group</t>
  </si>
  <si>
    <t>edward47@yahoo.com</t>
  </si>
  <si>
    <t>dana29@yahoo.com</t>
  </si>
  <si>
    <t>Shaffer PLC</t>
  </si>
  <si>
    <t>hoovererica@hotmail.com</t>
  </si>
  <si>
    <t>Martinez-Gross</t>
  </si>
  <si>
    <t>christophermarsh@hotmail.com</t>
  </si>
  <si>
    <t>Dennis-Anderson</t>
  </si>
  <si>
    <t>garciadaniel@hotmail.com</t>
  </si>
  <si>
    <t>joelhamilton@hotmail.com</t>
  </si>
  <si>
    <t>Brown, Williams and Fisher</t>
  </si>
  <si>
    <t>murphydiane@hotmail.com</t>
  </si>
  <si>
    <t>Sanchez, Contreras and Garcia</t>
  </si>
  <si>
    <t>brenda10@hotmail.com</t>
  </si>
  <si>
    <t>Hernandez-Olsen</t>
  </si>
  <si>
    <t>pennywilliams@yahoo.com</t>
  </si>
  <si>
    <t>Harris, Lynn and Fritz</t>
  </si>
  <si>
    <t>amandawallace@yahoo.com</t>
  </si>
  <si>
    <t>Chang-Reyes</t>
  </si>
  <si>
    <t>gdavenport@gmail.com</t>
  </si>
  <si>
    <t>jamesmills@hotmail.com</t>
  </si>
  <si>
    <t>barnesjustin@yahoo.com</t>
  </si>
  <si>
    <t>Rios, Maldonado and Curry</t>
  </si>
  <si>
    <t>hnelson@hotmail.com</t>
  </si>
  <si>
    <t>Moore, Wright and Young</t>
  </si>
  <si>
    <t>xbray@hotmail.com</t>
  </si>
  <si>
    <t>Shepherd LLC</t>
  </si>
  <si>
    <t>james50@gmail.com</t>
  </si>
  <si>
    <t>Phillips, Kennedy and Bennett</t>
  </si>
  <si>
    <t>brandibaxter@hotmail.com</t>
  </si>
  <si>
    <t>Smith-Gonzales</t>
  </si>
  <si>
    <t>jenniferhahn@hotmail.com</t>
  </si>
  <si>
    <t>Joseph-Blackburn</t>
  </si>
  <si>
    <t>dhunter@yahoo.com</t>
  </si>
  <si>
    <t>Graham, Perry and Walton</t>
  </si>
  <si>
    <t>matthew14@yahoo.com</t>
  </si>
  <si>
    <t>woodfrank@yahoo.com</t>
  </si>
  <si>
    <t>Stephens, Harper and Duarte</t>
  </si>
  <si>
    <t>anthony34@yahoo.com</t>
  </si>
  <si>
    <t>Burgess PLC</t>
  </si>
  <si>
    <t>snewton@hotmail.com</t>
  </si>
  <si>
    <t>Roberts, Miles and Meyer</t>
  </si>
  <si>
    <t>ufrank@hotmail.com</t>
  </si>
  <si>
    <t>dudleygrace@yahoo.com</t>
  </si>
  <si>
    <t>margarethunt@gmail.com</t>
  </si>
  <si>
    <t>Duncan, Combs and Lawrence</t>
  </si>
  <si>
    <t>rshields@yahoo.com</t>
  </si>
  <si>
    <t>Rubio, Jones and Gutierrez</t>
  </si>
  <si>
    <t>elijah36@gmail.com</t>
  </si>
  <si>
    <t>Wells, Gill and Taylor</t>
  </si>
  <si>
    <t>austinlamb@yahoo.com</t>
  </si>
  <si>
    <t>Thompson, Castillo and Baker</t>
  </si>
  <si>
    <t>bryanbyrd@yahoo.com</t>
  </si>
  <si>
    <t>jonathan76@yahoo.com</t>
  </si>
  <si>
    <t>Armstrong, Smith and Winters</t>
  </si>
  <si>
    <t>georgecummings@gmail.com</t>
  </si>
  <si>
    <t>kristine07@gmail.com</t>
  </si>
  <si>
    <t>Christian, Terry and Serrano</t>
  </si>
  <si>
    <t>kharris@gmail.com</t>
  </si>
  <si>
    <t>Davis-Cook</t>
  </si>
  <si>
    <t>brownjimmy@gmail.com</t>
  </si>
  <si>
    <t>Cisneros, Carlson and Park</t>
  </si>
  <si>
    <t>edavis@gmail.com</t>
  </si>
  <si>
    <t>Mckee-Gray</t>
  </si>
  <si>
    <t>amcgee@hotmail.com</t>
  </si>
  <si>
    <t>Cohen, Palmer and Lewis</t>
  </si>
  <si>
    <t>francisshannon@gmail.com</t>
  </si>
  <si>
    <t>Allen-Barrett</t>
  </si>
  <si>
    <t>ginamoses@hotmail.com</t>
  </si>
  <si>
    <t>Walsh LLC</t>
  </si>
  <si>
    <t>scott83@yahoo.com</t>
  </si>
  <si>
    <t>Saunders, Knapp and Spence</t>
  </si>
  <si>
    <t>judith82@yahoo.com</t>
  </si>
  <si>
    <t>Lin, Williams and Mills</t>
  </si>
  <si>
    <t>imedina@gmail.com</t>
  </si>
  <si>
    <t>Tyler-Reyes</t>
  </si>
  <si>
    <t>mckenziejessica@hotmail.com</t>
  </si>
  <si>
    <t>Chan PLC</t>
  </si>
  <si>
    <t>jonessarah@yahoo.com</t>
  </si>
  <si>
    <t>brandon60@yahoo.com</t>
  </si>
  <si>
    <t>Sharp Ltd</t>
  </si>
  <si>
    <t>leslie04@hotmail.com</t>
  </si>
  <si>
    <t>Little-Vance</t>
  </si>
  <si>
    <t>jamessmith@hotmail.com</t>
  </si>
  <si>
    <t>Levy Ltd</t>
  </si>
  <si>
    <t>usalas@hotmail.com</t>
  </si>
  <si>
    <t>Morales, Waller and Andrews</t>
  </si>
  <si>
    <t>nclarke@hotmail.com</t>
  </si>
  <si>
    <t>Bentley Inc</t>
  </si>
  <si>
    <t>teresa85@yahoo.com</t>
  </si>
  <si>
    <t>Armstrong PLC</t>
  </si>
  <si>
    <t>stephen49@gmail.com</t>
  </si>
  <si>
    <t>joseph40@hotmail.com</t>
  </si>
  <si>
    <t>Beck-Woodard</t>
  </si>
  <si>
    <t>fieldsgary@gmail.com</t>
  </si>
  <si>
    <t>angela09@yahoo.com</t>
  </si>
  <si>
    <t>Hutchinson, Robinson and Wallace</t>
  </si>
  <si>
    <t>drusso@yahoo.com</t>
  </si>
  <si>
    <t>Wheeler-Ramirez</t>
  </si>
  <si>
    <t>roberthess@yahoo.com</t>
  </si>
  <si>
    <t>Acosta Ltd</t>
  </si>
  <si>
    <t>johnsonlaura@gmail.com</t>
  </si>
  <si>
    <t>Thompson, Williams and Solis</t>
  </si>
  <si>
    <t>austinmitchell@hotmail.com</t>
  </si>
  <si>
    <t>beanemily@yahoo.com</t>
  </si>
  <si>
    <t>Montgomery, Clarke and Walker</t>
  </si>
  <si>
    <t>dyersherry@yahoo.com</t>
  </si>
  <si>
    <t>Torres LLC</t>
  </si>
  <si>
    <t>amanda69@gmail.com</t>
  </si>
  <si>
    <t>judy08@hotmail.com</t>
  </si>
  <si>
    <t>Graves-Ryan</t>
  </si>
  <si>
    <t>vmurphy@gmail.com</t>
  </si>
  <si>
    <t>Campbell, Robertson and Santos</t>
  </si>
  <si>
    <t>eclark@gmail.com</t>
  </si>
  <si>
    <t>Smith, Carter and Hammond</t>
  </si>
  <si>
    <t>emills@hotmail.com</t>
  </si>
  <si>
    <t>Glass, Allison and Chen</t>
  </si>
  <si>
    <t>tammy75@gmail.com</t>
  </si>
  <si>
    <t>Smith-Calderon</t>
  </si>
  <si>
    <t>brian28@hotmail.com</t>
  </si>
  <si>
    <t>jenniferadams@hotmail.com</t>
  </si>
  <si>
    <t>april90@hotmail.com</t>
  </si>
  <si>
    <t>charles27@gmail.com</t>
  </si>
  <si>
    <t>Gonzales-Johnston</t>
  </si>
  <si>
    <t>crystalnguyen@hotmail.com</t>
  </si>
  <si>
    <t>Ponce, Montgomery and Adams</t>
  </si>
  <si>
    <t>nathanbailey@yahoo.com</t>
  </si>
  <si>
    <t>Williams-Stephens</t>
  </si>
  <si>
    <t>operkins@gmail.com</t>
  </si>
  <si>
    <t>njones@hotmail.com</t>
  </si>
  <si>
    <t>bschwartz@yahoo.com</t>
  </si>
  <si>
    <t>Peters PLC</t>
  </si>
  <si>
    <t>gregorydanny@gmail.com</t>
  </si>
  <si>
    <t>King-Chapman</t>
  </si>
  <si>
    <t>quinnmatthew@gmail.com</t>
  </si>
  <si>
    <t>Garcia-Wilson</t>
  </si>
  <si>
    <t>michael61@hotmail.com</t>
  </si>
  <si>
    <t>Taylor, Sparks and Robinson</t>
  </si>
  <si>
    <t>xpeters@gmail.com</t>
  </si>
  <si>
    <t>jennifer14@hotmail.com</t>
  </si>
  <si>
    <t>Castillo, Moore and Kirby</t>
  </si>
  <si>
    <t>zacharymartin@gmail.com</t>
  </si>
  <si>
    <t>zstokes@gmail.com</t>
  </si>
  <si>
    <t>Combs and Sons</t>
  </si>
  <si>
    <t>aaronmartinez@yahoo.com</t>
  </si>
  <si>
    <t>Ramirez LLC</t>
  </si>
  <si>
    <t>angelapaul@yahoo.com</t>
  </si>
  <si>
    <t>Brown-Ortega</t>
  </si>
  <si>
    <t>marcus75@hotmail.com</t>
  </si>
  <si>
    <t>Harris-Davies</t>
  </si>
  <si>
    <t>kim79@hotmail.com</t>
  </si>
  <si>
    <t>warrenjennifer@yahoo.com</t>
  </si>
  <si>
    <t>Summers Ltd</t>
  </si>
  <si>
    <t>audrey01@hotmail.com</t>
  </si>
  <si>
    <t>austinmoore@gmail.com</t>
  </si>
  <si>
    <t>scottparker@yahoo.com</t>
  </si>
  <si>
    <t>Wu Inc</t>
  </si>
  <si>
    <t>carolinephillips@yahoo.com</t>
  </si>
  <si>
    <t>Rivera, Johnson and Shannon</t>
  </si>
  <si>
    <t>courtney96@yahoo.com</t>
  </si>
  <si>
    <t>Young-Rios</t>
  </si>
  <si>
    <t>gary91@gmail.com</t>
  </si>
  <si>
    <t>Baker, Rogers and Young</t>
  </si>
  <si>
    <t>wlopez@gmail.com</t>
  </si>
  <si>
    <t>Parker-Vargas</t>
  </si>
  <si>
    <t>fperkins@gmail.com</t>
  </si>
  <si>
    <t>Moore-Bell</t>
  </si>
  <si>
    <t>ann14@yahoo.com</t>
  </si>
  <si>
    <t>Anderson, Davis and Hart</t>
  </si>
  <si>
    <t>robertrobinson@yahoo.com</t>
  </si>
  <si>
    <t>Perkins, Crane and Martinez</t>
  </si>
  <si>
    <t>jenkinsryan@hotmail.com</t>
  </si>
  <si>
    <t>daniellejames@yahoo.com</t>
  </si>
  <si>
    <t>Walker-Hayes</t>
  </si>
  <si>
    <t>ashleylong@hotmail.com</t>
  </si>
  <si>
    <t>Taylor-Singh</t>
  </si>
  <si>
    <t>joseph44@gmail.com</t>
  </si>
  <si>
    <t>Massey, Garcia and Walker</t>
  </si>
  <si>
    <t>hornrobert@hotmail.com</t>
  </si>
  <si>
    <t>timothybryant@yahoo.com</t>
  </si>
  <si>
    <t>Martinez-Lawson</t>
  </si>
  <si>
    <t>wilsonroger@gmail.com</t>
  </si>
  <si>
    <t>Davila Group</t>
  </si>
  <si>
    <t>mcarpenter@yahoo.com</t>
  </si>
  <si>
    <t>Joseph, Fox and Benson</t>
  </si>
  <si>
    <t>xjones@yahoo.com</t>
  </si>
  <si>
    <t>Tucker, Mendoza and Franco</t>
  </si>
  <si>
    <t>gloria38@yahoo.com</t>
  </si>
  <si>
    <t>Frazier-Anderson</t>
  </si>
  <si>
    <t>millerrichard@yahoo.com</t>
  </si>
  <si>
    <t>Bailey-Martin</t>
  </si>
  <si>
    <t>stevennixon@gmail.com</t>
  </si>
  <si>
    <t>Werner PLC</t>
  </si>
  <si>
    <t>williamsisaac@hotmail.com</t>
  </si>
  <si>
    <t>Hicks, Welch and Delgado</t>
  </si>
  <si>
    <t>grayvanessa@gmail.com</t>
  </si>
  <si>
    <t>Spencer-Allen</t>
  </si>
  <si>
    <t>xjoyce@hotmail.com</t>
  </si>
  <si>
    <t>hawkinswilliam@yahoo.com</t>
  </si>
  <si>
    <t>Good, Jacobs and Haley</t>
  </si>
  <si>
    <t>dustin10@gmail.com</t>
  </si>
  <si>
    <t>bushdebbie@hotmail.com</t>
  </si>
  <si>
    <t>Figueroa, Browning and Hays</t>
  </si>
  <si>
    <t>monicaharris@yahoo.com</t>
  </si>
  <si>
    <t>Mullins, Smith and Anderson</t>
  </si>
  <si>
    <t>qwheeler@hotmail.com</t>
  </si>
  <si>
    <t>Baldwin and Sons</t>
  </si>
  <si>
    <t>barnesandrew@gmail.com</t>
  </si>
  <si>
    <t>Williams, Graves and Griffith</t>
  </si>
  <si>
    <t>apriljohnson@yahoo.com</t>
  </si>
  <si>
    <t>Foster, Green and Rasmussen</t>
  </si>
  <si>
    <t>garymontgomery@yahoo.com</t>
  </si>
  <si>
    <t>Morrow Ltd</t>
  </si>
  <si>
    <t>rodneyortega@gmail.com</t>
  </si>
  <si>
    <t>Friedman PLC</t>
  </si>
  <si>
    <t>ncruz@hotmail.com</t>
  </si>
  <si>
    <t>Hines-Williams</t>
  </si>
  <si>
    <t>kayla65@hotmail.com</t>
  </si>
  <si>
    <t>Holmes-Preston</t>
  </si>
  <si>
    <t>ajoseph@gmail.com</t>
  </si>
  <si>
    <t>Martin-Douglas</t>
  </si>
  <si>
    <t>heatheranderson@gmail.com</t>
  </si>
  <si>
    <t>Jimenez-Smith</t>
  </si>
  <si>
    <t>megancole@hotmail.com</t>
  </si>
  <si>
    <t>Miller-Sexton</t>
  </si>
  <si>
    <t>derekjones@yahoo.com</t>
  </si>
  <si>
    <t>mark43@hotmail.com</t>
  </si>
  <si>
    <t>Dixon, Butler and Le</t>
  </si>
  <si>
    <t>thomasamber@yahoo.com</t>
  </si>
  <si>
    <t>Weber Inc</t>
  </si>
  <si>
    <t>ybradley@hotmail.com</t>
  </si>
  <si>
    <t>taylorbryan@yahoo.com</t>
  </si>
  <si>
    <t>Thompson-Sparks</t>
  </si>
  <si>
    <t>richard04@yahoo.com</t>
  </si>
  <si>
    <t>Brown, Carr and Salinas</t>
  </si>
  <si>
    <t>Lin LLC</t>
  </si>
  <si>
    <t>dannymaynard@yahoo.com</t>
  </si>
  <si>
    <t>Snyder Group</t>
  </si>
  <si>
    <t>crogers@yahoo.com</t>
  </si>
  <si>
    <t>Chen LLC</t>
  </si>
  <si>
    <t>stewartveronica@yahoo.com</t>
  </si>
  <si>
    <t>Murillo-Armstrong</t>
  </si>
  <si>
    <t>nealshelly@yahoo.com</t>
  </si>
  <si>
    <t>Williams, Garcia and Cummings</t>
  </si>
  <si>
    <t>ivalencia@gmail.com</t>
  </si>
  <si>
    <t>Mueller-Odom</t>
  </si>
  <si>
    <t>bwilliams@yahoo.com</t>
  </si>
  <si>
    <t>Saunders Inc</t>
  </si>
  <si>
    <t>victoriahernandez@hotmail.com</t>
  </si>
  <si>
    <t>Chambers-White</t>
  </si>
  <si>
    <t>ttucker@hotmail.com</t>
  </si>
  <si>
    <t>Allen, Marshall and Norman</t>
  </si>
  <si>
    <t>freemanfrank@hotmail.com</t>
  </si>
  <si>
    <t>Melendez PLC</t>
  </si>
  <si>
    <t>charles92@gmail.com</t>
  </si>
  <si>
    <t>Rios-Maldonado</t>
  </si>
  <si>
    <t>christopherchapman@gmail.com</t>
  </si>
  <si>
    <t>travis68@gmail.com</t>
  </si>
  <si>
    <t>Nunez, Mccoy and Wilson</t>
  </si>
  <si>
    <t>catherineferguson@gmail.com</t>
  </si>
  <si>
    <t>Malone LLC</t>
  </si>
  <si>
    <t>williammccann@yahoo.com</t>
  </si>
  <si>
    <t>zkim@gmail.com</t>
  </si>
  <si>
    <t>williamevans@yahoo.com</t>
  </si>
  <si>
    <t>victoria36@hotmail.com</t>
  </si>
  <si>
    <t>Montgomery, Fowler and Walker</t>
  </si>
  <si>
    <t>xlopez@hotmail.com</t>
  </si>
  <si>
    <t>Odonnell-Winters</t>
  </si>
  <si>
    <t>rebekahmolina@hotmail.com</t>
  </si>
  <si>
    <t>Moore, Howard and Mcdonald</t>
  </si>
  <si>
    <t>mackdanielle@hotmail.com</t>
  </si>
  <si>
    <t>Trevino-Edwards</t>
  </si>
  <si>
    <t>josephnicholson@gmail.com</t>
  </si>
  <si>
    <t>Coleman-Mitchell</t>
  </si>
  <si>
    <t>lewischristopher@hotmail.com</t>
  </si>
  <si>
    <t>Flores, Wells and Guzman</t>
  </si>
  <si>
    <t>kevin06@gmail.com</t>
  </si>
  <si>
    <t>Owen Inc</t>
  </si>
  <si>
    <t>randerson@gmail.com</t>
  </si>
  <si>
    <t>Price and Sons</t>
  </si>
  <si>
    <t>aosborne@gmail.com</t>
  </si>
  <si>
    <t>yguerra@yahoo.com</t>
  </si>
  <si>
    <t>amy32@gmail.com</t>
  </si>
  <si>
    <t>Alvarez, Luna and Parks</t>
  </si>
  <si>
    <t>russell64@yahoo.com</t>
  </si>
  <si>
    <t>kimberlyhines@hotmail.com</t>
  </si>
  <si>
    <t>Franklin, Shepherd and Carson</t>
  </si>
  <si>
    <t>michellebanks@gmail.com</t>
  </si>
  <si>
    <t>Berg PLC</t>
  </si>
  <si>
    <t>fergusontimothy@yahoo.com</t>
  </si>
  <si>
    <t>Becker Inc</t>
  </si>
  <si>
    <t>evanstimothy@yahoo.com</t>
  </si>
  <si>
    <t>Holt-Johnson</t>
  </si>
  <si>
    <t>tiffanyshaw@gmail.com</t>
  </si>
  <si>
    <t>Sanford-Williams</t>
  </si>
  <si>
    <t>carla23@yahoo.com</t>
  </si>
  <si>
    <t>Solomon, Craig and Singh</t>
  </si>
  <si>
    <t>brianwatson@hotmail.com</t>
  </si>
  <si>
    <t>Sanchez-Ramsey</t>
  </si>
  <si>
    <t>alexisgallagher@gmail.com</t>
  </si>
  <si>
    <t>Vincent, Johnston and Chaney</t>
  </si>
  <si>
    <t>ehensley@yahoo.com</t>
  </si>
  <si>
    <t>Moore, Thompson and Irwin</t>
  </si>
  <si>
    <t>janetvillanueva@hotmail.com</t>
  </si>
  <si>
    <t>Lopez-Conrad</t>
  </si>
  <si>
    <t>zhays@gmail.com</t>
  </si>
  <si>
    <t>Powell-Evans</t>
  </si>
  <si>
    <t>elliottmark@yahoo.com</t>
  </si>
  <si>
    <t>Lane, Freeman and Thomas</t>
  </si>
  <si>
    <t>Durham PLC</t>
  </si>
  <si>
    <t>johnnypatel@gmail.com</t>
  </si>
  <si>
    <t>Mcdowell, Murphy and Scott</t>
  </si>
  <si>
    <t>shawadrienne@gmail.com</t>
  </si>
  <si>
    <t>Boyle Ltd</t>
  </si>
  <si>
    <t>josejones@gmail.com</t>
  </si>
  <si>
    <t>Cardenas PLC</t>
  </si>
  <si>
    <t>jamesleonard@gmail.com</t>
  </si>
  <si>
    <t>Evans, Richardson and Williams</t>
  </si>
  <si>
    <t>annaroberts@gmail.com</t>
  </si>
  <si>
    <t>Hogan, Larson and Lewis</t>
  </si>
  <si>
    <t>kevin89@yahoo.com</t>
  </si>
  <si>
    <t>Bell-Scott</t>
  </si>
  <si>
    <t>clementswilliam@yahoo.com</t>
  </si>
  <si>
    <t>Morales-Benson</t>
  </si>
  <si>
    <t>triley@yahoo.com</t>
  </si>
  <si>
    <t>Smith-Mcdaniel</t>
  </si>
  <si>
    <t>millerkatherine@yahoo.com</t>
  </si>
  <si>
    <t>Frazier-Irwin</t>
  </si>
  <si>
    <t>averysamantha@hotmail.com</t>
  </si>
  <si>
    <t>Johnson-Kane</t>
  </si>
  <si>
    <t>nathan50@gmail.com</t>
  </si>
  <si>
    <t>Frost, Wright and Hill</t>
  </si>
  <si>
    <t>Robinson, Smith and Hopkins</t>
  </si>
  <si>
    <t>david57@gmail.com</t>
  </si>
  <si>
    <t>Clark, Johnson and Carter</t>
  </si>
  <si>
    <t>farleyjames@gmail.com</t>
  </si>
  <si>
    <t>charlesbarrett@yahoo.com</t>
  </si>
  <si>
    <t>Graves, Schneider and Knight</t>
  </si>
  <si>
    <t>ruizamy@yahoo.com</t>
  </si>
  <si>
    <t>Schaefer-Vazquez</t>
  </si>
  <si>
    <t>Johnson-Rollins</t>
  </si>
  <si>
    <t>charlesmeyers@hotmail.com</t>
  </si>
  <si>
    <t>Moore, Jones and Kaiser</t>
  </si>
  <si>
    <t>rodneygentry@gmail.com</t>
  </si>
  <si>
    <t>Murillo Group</t>
  </si>
  <si>
    <t>williamsdarren@yahoo.com</t>
  </si>
  <si>
    <t>Newman PLC</t>
  </si>
  <si>
    <t>kenneth18@yahoo.com</t>
  </si>
  <si>
    <t>cli@gmail.com</t>
  </si>
  <si>
    <t>Tate-Gardner</t>
  </si>
  <si>
    <t>scottthomas@gmail.com</t>
  </si>
  <si>
    <t>bishoplinda@gmail.com</t>
  </si>
  <si>
    <t>Hoffman-Pollard</t>
  </si>
  <si>
    <t>larsonnathan@gmail.com</t>
  </si>
  <si>
    <t>Ray-Weeks</t>
  </si>
  <si>
    <t>jamesmartinez@yahoo.com</t>
  </si>
  <si>
    <t>xhaynes@yahoo.com</t>
  </si>
  <si>
    <t>Cohen PLC</t>
  </si>
  <si>
    <t>michelle03@hotmail.com</t>
  </si>
  <si>
    <t>Evans, Parker and Mccarty</t>
  </si>
  <si>
    <t>zstanton@hotmail.com</t>
  </si>
  <si>
    <t>Gutierrez-Cross</t>
  </si>
  <si>
    <t>richardvasquez@yahoo.com</t>
  </si>
  <si>
    <t>stacey29@hotmail.com</t>
  </si>
  <si>
    <t>Brennan-Carlson</t>
  </si>
  <si>
    <t>hawkinsalejandro@yahoo.com</t>
  </si>
  <si>
    <t>Steele Inc</t>
  </si>
  <si>
    <t>Watkins, Walker and Phillips</t>
  </si>
  <si>
    <t>hfritz@gmail.com</t>
  </si>
  <si>
    <t>Dyer Group</t>
  </si>
  <si>
    <t>jefflopez@yahoo.com</t>
  </si>
  <si>
    <t>Hernandez-Fisher</t>
  </si>
  <si>
    <t>Waller, Snow and Jones</t>
  </si>
  <si>
    <t>zunigaellen@hotmail.com</t>
  </si>
  <si>
    <t>Melendez Inc</t>
  </si>
  <si>
    <t>stevenmcintosh@hotmail.com</t>
  </si>
  <si>
    <t>Crawford-Olson</t>
  </si>
  <si>
    <t>taylormurillo@hotmail.com</t>
  </si>
  <si>
    <t>Garcia-Humphrey</t>
  </si>
  <si>
    <t>blane@hotmail.com</t>
  </si>
  <si>
    <t>martinezstacy@yahoo.com</t>
  </si>
  <si>
    <t>shane06@hotmail.com</t>
  </si>
  <si>
    <t>jose14@gmail.com</t>
  </si>
  <si>
    <t>Carroll PLC</t>
  </si>
  <si>
    <t>kinglaura@yahoo.com</t>
  </si>
  <si>
    <t>floresmatthew@hotmail.com</t>
  </si>
  <si>
    <t>Yoder-Leon</t>
  </si>
  <si>
    <t>vgalloway@gmail.com</t>
  </si>
  <si>
    <t>Carter-Tran</t>
  </si>
  <si>
    <t>gwallace@yahoo.com</t>
  </si>
  <si>
    <t>Mullins Inc</t>
  </si>
  <si>
    <t>stevenschmidt@gmail.com</t>
  </si>
  <si>
    <t>Fisher, Garcia and Hernandez</t>
  </si>
  <si>
    <t>sheltonrobin@hotmail.com</t>
  </si>
  <si>
    <t>Manning-Reilly</t>
  </si>
  <si>
    <t>Brewer and Sons</t>
  </si>
  <si>
    <t>nfigueroa@hotmail.com</t>
  </si>
  <si>
    <t>Bradshaw-Baker</t>
  </si>
  <si>
    <t>maria07@yahoo.com</t>
  </si>
  <si>
    <t>treed@hotmail.com</t>
  </si>
  <si>
    <t>Chan Ltd</t>
  </si>
  <si>
    <t>daniel23@hotmail.com</t>
  </si>
  <si>
    <t>Costa-Jones</t>
  </si>
  <si>
    <t>ngutierrez@yahoo.com</t>
  </si>
  <si>
    <t>West, Perkins and Hernandez</t>
  </si>
  <si>
    <t>brandyholden@yahoo.com</t>
  </si>
  <si>
    <t>Weaver-Walters</t>
  </si>
  <si>
    <t>yroberts@yahoo.com</t>
  </si>
  <si>
    <t>Park and Sons</t>
  </si>
  <si>
    <t>malik21@hotmail.com</t>
  </si>
  <si>
    <t>Sullivan-York</t>
  </si>
  <si>
    <t>smithpatrick@yahoo.com</t>
  </si>
  <si>
    <t>Wolf, Duffy and Richmond</t>
  </si>
  <si>
    <t>idavila@gmail.com</t>
  </si>
  <si>
    <t>Jenkins-Kelly</t>
  </si>
  <si>
    <t>patricia59@hotmail.com</t>
  </si>
  <si>
    <t>Santos, Taylor and Johnson</t>
  </si>
  <si>
    <t>yfritz@hotmail.com</t>
  </si>
  <si>
    <t>swansonmelissa@yahoo.com</t>
  </si>
  <si>
    <t>montgomerymonica@yahoo.com</t>
  </si>
  <si>
    <t>Odom and Sons</t>
  </si>
  <si>
    <t>dmills@yahoo.com</t>
  </si>
  <si>
    <t>Flores-Brock</t>
  </si>
  <si>
    <t>wilsonnicole@gmail.com</t>
  </si>
  <si>
    <t>jensenrebecca@gmail.com</t>
  </si>
  <si>
    <t>charlesjoshua@hotmail.com</t>
  </si>
  <si>
    <t>Long-Hutchinson</t>
  </si>
  <si>
    <t>mccoymaria@gmail.com</t>
  </si>
  <si>
    <t>angela34@gmail.com</t>
  </si>
  <si>
    <t>Miller-Morrison</t>
  </si>
  <si>
    <t>nmarshall@hotmail.com</t>
  </si>
  <si>
    <t>Myers-Webb</t>
  </si>
  <si>
    <t>mchase@hotmail.com</t>
  </si>
  <si>
    <t>Vargas-Irwin</t>
  </si>
  <si>
    <t>stevehall@yahoo.com</t>
  </si>
  <si>
    <t>Berry-Meyer</t>
  </si>
  <si>
    <t>mary93@yahoo.com</t>
  </si>
  <si>
    <t>anthony01@yahoo.com</t>
  </si>
  <si>
    <t>Cunningham Inc</t>
  </si>
  <si>
    <t>nadams@gmail.com</t>
  </si>
  <si>
    <t>linda93@gmail.com</t>
  </si>
  <si>
    <t>Bartlett-Jones</t>
  </si>
  <si>
    <t>edward60@yahoo.com</t>
  </si>
  <si>
    <t>Jones-Vazquez</t>
  </si>
  <si>
    <t>roger87@gmail.com</t>
  </si>
  <si>
    <t>Reyes, Garner and Contreras</t>
  </si>
  <si>
    <t>mooreglen@gmail.com</t>
  </si>
  <si>
    <t>Patterson-Gray</t>
  </si>
  <si>
    <t>thomas42@gmail.com</t>
  </si>
  <si>
    <t>rnash@hotmail.com</t>
  </si>
  <si>
    <t>Sweeney, Bartlett and Nolan</t>
  </si>
  <si>
    <t>michaelfields@yahoo.com</t>
  </si>
  <si>
    <t>Moody-Smith</t>
  </si>
  <si>
    <t>bensonmarissa@gmail.com</t>
  </si>
  <si>
    <t>Bauer Ltd</t>
  </si>
  <si>
    <t>ericmcknight@hotmail.com</t>
  </si>
  <si>
    <t>Bradshaw-Williams</t>
  </si>
  <si>
    <t>davisnancy@gmail.com</t>
  </si>
  <si>
    <t>Peters Ltd</t>
  </si>
  <si>
    <t>brookemedina@hotmail.com</t>
  </si>
  <si>
    <t>justinbrowning@gmail.com</t>
  </si>
  <si>
    <t>Green PLC</t>
  </si>
  <si>
    <t>bkelley@gmail.com</t>
  </si>
  <si>
    <t>French Ltd</t>
  </si>
  <si>
    <t>keith41@gmail.com</t>
  </si>
  <si>
    <t>Curtis-Walker</t>
  </si>
  <si>
    <t>longkendra@hotmail.com</t>
  </si>
  <si>
    <t>Brown-Walker</t>
  </si>
  <si>
    <t>kkidd@gmail.com</t>
  </si>
  <si>
    <t>Perez-Hanson</t>
  </si>
  <si>
    <t>astein@yahoo.com</t>
  </si>
  <si>
    <t>Anderson, Webster and Taylor</t>
  </si>
  <si>
    <t>cunninghamolivia@gmail.com</t>
  </si>
  <si>
    <t>Maxwell and Sons</t>
  </si>
  <si>
    <t>reedmelissa@hotmail.com</t>
  </si>
  <si>
    <t>umcdonald@yahoo.com</t>
  </si>
  <si>
    <t>Flores, Gonzalez and Bradley</t>
  </si>
  <si>
    <t>elizabeth80@hotmail.com</t>
  </si>
  <si>
    <t>West-Nelson</t>
  </si>
  <si>
    <t>jonathanyoung@hotmail.com</t>
  </si>
  <si>
    <t>Wagner, Bartlett and Lopez</t>
  </si>
  <si>
    <t>becky38@yahoo.com</t>
  </si>
  <si>
    <t>Carrillo-Vaughan</t>
  </si>
  <si>
    <t>jasonmiller@gmail.com</t>
  </si>
  <si>
    <t>Parker-Lara</t>
  </si>
  <si>
    <t>colejoshua@hotmail.com</t>
  </si>
  <si>
    <t>Howell, Bailey and Stephens</t>
  </si>
  <si>
    <t>jbecker@gmail.com</t>
  </si>
  <si>
    <t>Martinez, Page and Henderson</t>
  </si>
  <si>
    <t>Estrada, Davis and Mckinney</t>
  </si>
  <si>
    <t>brandon55@yahoo.com</t>
  </si>
  <si>
    <t>Castro-Moore</t>
  </si>
  <si>
    <t>jared73@gmail.com</t>
  </si>
  <si>
    <t>Barajas Group</t>
  </si>
  <si>
    <t>sallypeters@yahoo.com</t>
  </si>
  <si>
    <t>michaelcoleman@gmail.com</t>
  </si>
  <si>
    <t>Sherman, Brown and Thompson</t>
  </si>
  <si>
    <t>hobbsdylan@hotmail.com</t>
  </si>
  <si>
    <t>Wall-Ramirez</t>
  </si>
  <si>
    <t>Sanchez Ltd</t>
  </si>
  <si>
    <t>lbrown@hotmail.com</t>
  </si>
  <si>
    <t>Schultz, Wilson and Dixon</t>
  </si>
  <si>
    <t>gregmiller@hotmail.com</t>
  </si>
  <si>
    <t>Wheeler, Williamson and Lee</t>
  </si>
  <si>
    <t>rbrooks@hotmail.com</t>
  </si>
  <si>
    <t>Ross, Hayes and Swanson</t>
  </si>
  <si>
    <t>petersenrichard@hotmail.com</t>
  </si>
  <si>
    <t>Davis-Evans</t>
  </si>
  <si>
    <t>alexis77@gmail.com</t>
  </si>
  <si>
    <t>Burton, Harris and Bennett</t>
  </si>
  <si>
    <t>cjohnson@yahoo.com</t>
  </si>
  <si>
    <t>Horton Ltd</t>
  </si>
  <si>
    <t>oyoung@hotmail.com</t>
  </si>
  <si>
    <t>Dalton Inc</t>
  </si>
  <si>
    <t>elizabethterry@yahoo.com</t>
  </si>
  <si>
    <t>Hodges, Diaz and Barnes</t>
  </si>
  <si>
    <t>christina45@hotmail.com</t>
  </si>
  <si>
    <t>nguyentaylor@yahoo.com</t>
  </si>
  <si>
    <t>Vance, Ruiz and Willis</t>
  </si>
  <si>
    <t>brookskevin@hotmail.com</t>
  </si>
  <si>
    <t>uwyatt@yahoo.com</t>
  </si>
  <si>
    <t>Morton Inc</t>
  </si>
  <si>
    <t>hayleymiller@yahoo.com</t>
  </si>
  <si>
    <t>Allen, Taylor and Lee</t>
  </si>
  <si>
    <t>jameslopez@hotmail.com</t>
  </si>
  <si>
    <t>Evans-Sampson</t>
  </si>
  <si>
    <t>michaelporter@hotmail.com</t>
  </si>
  <si>
    <t>Bennett, Morgan and Hernandez</t>
  </si>
  <si>
    <t>ufarmer@yahoo.com</t>
  </si>
  <si>
    <t>Atkins-Henderson</t>
  </si>
  <si>
    <t>hernandezcynthia@hotmail.com</t>
  </si>
  <si>
    <t>Cole Inc</t>
  </si>
  <si>
    <t>christine27@hotmail.com</t>
  </si>
  <si>
    <t>ucase@yahoo.com</t>
  </si>
  <si>
    <t>Johnson-Conley</t>
  </si>
  <si>
    <t>carolprice@hotmail.com</t>
  </si>
  <si>
    <t>Diaz LLC</t>
  </si>
  <si>
    <t>roberta75@yahoo.com</t>
  </si>
  <si>
    <t>Woods-Anderson</t>
  </si>
  <si>
    <t>cnelson@yahoo.com</t>
  </si>
  <si>
    <t>Bauer LLC</t>
  </si>
  <si>
    <t>Randall and Sons</t>
  </si>
  <si>
    <t>mccarthykenneth@hotmail.com</t>
  </si>
  <si>
    <t>erincopeland@gmail.com</t>
  </si>
  <si>
    <t>Nash, Orr and Gentry</t>
  </si>
  <si>
    <t>kristenramirez@yahoo.com</t>
  </si>
  <si>
    <t>susan18@gmail.com</t>
  </si>
  <si>
    <t>Gibson, Mason and Weaver</t>
  </si>
  <si>
    <t>newmancasey@hotmail.com</t>
  </si>
  <si>
    <t>Oconnor, Green and Contreras</t>
  </si>
  <si>
    <t>stonerebecca@hotmail.com</t>
  </si>
  <si>
    <t>upatterson@yahoo.com</t>
  </si>
  <si>
    <t>Arnold, Ramos and Curtis</t>
  </si>
  <si>
    <t>belindasantos@yahoo.com</t>
  </si>
  <si>
    <t>Mcdaniel Ltd</t>
  </si>
  <si>
    <t>leslie23@gmail.com</t>
  </si>
  <si>
    <t>Jacobs Group</t>
  </si>
  <si>
    <t>carterjesse@hotmail.com</t>
  </si>
  <si>
    <t>Arellano-Davis</t>
  </si>
  <si>
    <t>vmyers@yahoo.com</t>
  </si>
  <si>
    <t>sarahcooke@gmail.com</t>
  </si>
  <si>
    <t>haleywhite@yahoo.com</t>
  </si>
  <si>
    <t>kennethberg@gmail.com</t>
  </si>
  <si>
    <t>Ali Ltd</t>
  </si>
  <si>
    <t>jason21@gmail.com</t>
  </si>
  <si>
    <t>qmonroe@gmail.com</t>
  </si>
  <si>
    <t>Ray and Sons</t>
  </si>
  <si>
    <t>justin29@hotmail.com</t>
  </si>
  <si>
    <t>harmoncarly@hotmail.com</t>
  </si>
  <si>
    <t>Nichols, Ramirez and Snyder</t>
  </si>
  <si>
    <t>eanderson@yahoo.com</t>
  </si>
  <si>
    <t>Prince PLC</t>
  </si>
  <si>
    <t>aaron76@gmail.com</t>
  </si>
  <si>
    <t>Sanders, Hernandez and Martinez</t>
  </si>
  <si>
    <t>matthewyoder@yahoo.com</t>
  </si>
  <si>
    <t>Benson Inc</t>
  </si>
  <si>
    <t>brookssamantha@gmail.com</t>
  </si>
  <si>
    <t>linda73@yahoo.com</t>
  </si>
  <si>
    <t>Lynn-Jensen</t>
  </si>
  <si>
    <t>xowens@yahoo.com</t>
  </si>
  <si>
    <t>Williams-Bell</t>
  </si>
  <si>
    <t>andrew74@hotmail.com</t>
  </si>
  <si>
    <t>Vega, Elliott and Hughes</t>
  </si>
  <si>
    <t>martinezbrittany@hotmail.com</t>
  </si>
  <si>
    <t>ahays@yahoo.com</t>
  </si>
  <si>
    <t>Vang-Harrison</t>
  </si>
  <si>
    <t>jeffreynorman@yahoo.com</t>
  </si>
  <si>
    <t>Jensen PLC</t>
  </si>
  <si>
    <t>kellermelissa@gmail.com</t>
  </si>
  <si>
    <t>Howard-Rogers</t>
  </si>
  <si>
    <t>derek50@gmail.com</t>
  </si>
  <si>
    <t>West, Roy and Taylor</t>
  </si>
  <si>
    <t>michelleclayton@hotmail.com</t>
  </si>
  <si>
    <t>Howe-Jones</t>
  </si>
  <si>
    <t>gardnersuzanne@gmail.com</t>
  </si>
  <si>
    <t>Tran-Holden</t>
  </si>
  <si>
    <t>roberthenderson@yahoo.com</t>
  </si>
  <si>
    <t>zodonnell@hotmail.com</t>
  </si>
  <si>
    <t>Franklin, Perez and Kelly</t>
  </si>
  <si>
    <t>Neal-Dawson</t>
  </si>
  <si>
    <t>nicholaspotts@yahoo.com</t>
  </si>
  <si>
    <t>Phelps, Davis and Miller</t>
  </si>
  <si>
    <t>robert82@gmail.com</t>
  </si>
  <si>
    <t>Simpson-Jones</t>
  </si>
  <si>
    <t>lsanchez@yahoo.com</t>
  </si>
  <si>
    <t>Spears, Bennett and Edwards</t>
  </si>
  <si>
    <t>sullivanmargaret@gmail.com</t>
  </si>
  <si>
    <t>Contreras Group</t>
  </si>
  <si>
    <t>yanderson@hotmail.com</t>
  </si>
  <si>
    <t>Williams-Mayer</t>
  </si>
  <si>
    <t>theresa38@hotmail.com</t>
  </si>
  <si>
    <t>Warner, Collins and Munoz</t>
  </si>
  <si>
    <t>nicole79@gmail.com</t>
  </si>
  <si>
    <t>Lozano and Sons</t>
  </si>
  <si>
    <t>hailey26@hotmail.com</t>
  </si>
  <si>
    <t>tjones@hotmail.com</t>
  </si>
  <si>
    <t>Thomas, Santiago and Shaw</t>
  </si>
  <si>
    <t>deanna74@hotmail.com</t>
  </si>
  <si>
    <t>colleen99@gmail.com</t>
  </si>
  <si>
    <t>Cruz-Strickland</t>
  </si>
  <si>
    <t>courtney75@yahoo.com</t>
  </si>
  <si>
    <t>Hughes, Mcintyre and Bridges</t>
  </si>
  <si>
    <t>hoodtristan@yahoo.com</t>
  </si>
  <si>
    <t>Walker, Chang and Hall</t>
  </si>
  <si>
    <t>joshua54@gmail.com</t>
  </si>
  <si>
    <t>Mckee, Gaines and Lewis</t>
  </si>
  <si>
    <t>dawsondouglas@hotmail.com</t>
  </si>
  <si>
    <t>jessicarivers@gmail.com</t>
  </si>
  <si>
    <t>Romero, Patel and Carter</t>
  </si>
  <si>
    <t>oliverjason@yahoo.com</t>
  </si>
  <si>
    <t>Rivera, Duncan and Copeland</t>
  </si>
  <si>
    <t>walkeramanda@hotmail.com</t>
  </si>
  <si>
    <t>ericwatson@hotmail.com</t>
  </si>
  <si>
    <t>paulstewart@gmail.com</t>
  </si>
  <si>
    <t>Hernandez-Trevino</t>
  </si>
  <si>
    <t>richard62@yahoo.com</t>
  </si>
  <si>
    <t>Jenkins, Cole and Sims</t>
  </si>
  <si>
    <t>meadowsveronica@gmail.com</t>
  </si>
  <si>
    <t>Ortiz, Miller and Palmer</t>
  </si>
  <si>
    <t>uwilson@hotmail.com</t>
  </si>
  <si>
    <t>Moran Ltd</t>
  </si>
  <si>
    <t>vwalker@gmail.com</t>
  </si>
  <si>
    <t>Martinez-Wagner</t>
  </si>
  <si>
    <t>hmalone@gmail.com</t>
  </si>
  <si>
    <t>Obrien Group</t>
  </si>
  <si>
    <t>pamelawalker@hotmail.com</t>
  </si>
  <si>
    <t>Davis-Rodriguez</t>
  </si>
  <si>
    <t>schwartzannette@gmail.com</t>
  </si>
  <si>
    <t>Doyle LLC</t>
  </si>
  <si>
    <t>shannonmason@hotmail.com</t>
  </si>
  <si>
    <t>Rodriguez, Ross and Spears</t>
  </si>
  <si>
    <t>stephenbenton@yahoo.com</t>
  </si>
  <si>
    <t>Foster, Allen and Davis</t>
  </si>
  <si>
    <t>ypennington@hotmail.com</t>
  </si>
  <si>
    <t>Moore, Curry and Montgomery</t>
  </si>
  <si>
    <t>davidyang@gmail.com</t>
  </si>
  <si>
    <t>Conley, Gomez and Scott</t>
  </si>
  <si>
    <t>aaronwashington@hotmail.com</t>
  </si>
  <si>
    <t>Bryant, Smith and Edwards</t>
  </si>
  <si>
    <t>burtonantonio@hotmail.com</t>
  </si>
  <si>
    <t>Willis-Moore</t>
  </si>
  <si>
    <t>dromero@hotmail.com</t>
  </si>
  <si>
    <t>Torres, Moore and Jackson</t>
  </si>
  <si>
    <t>leblancbrian@hotmail.com</t>
  </si>
  <si>
    <t>Olson, Jenkins and Morton</t>
  </si>
  <si>
    <t>eglenn@yahoo.com</t>
  </si>
  <si>
    <t>Lucas and Sons</t>
  </si>
  <si>
    <t>tmorris@hotmail.com</t>
  </si>
  <si>
    <t>Arnold LLC</t>
  </si>
  <si>
    <t>volson@hotmail.com</t>
  </si>
  <si>
    <t>Willis, Boyd and Pitts</t>
  </si>
  <si>
    <t>willieclark@yahoo.com</t>
  </si>
  <si>
    <t>Lewis-Perkins</t>
  </si>
  <si>
    <t>angela06@gmail.com</t>
  </si>
  <si>
    <t>Parker-Dickerson</t>
  </si>
  <si>
    <t>brownlaura@yahoo.com</t>
  </si>
  <si>
    <t>Gallagher-Castro</t>
  </si>
  <si>
    <t>jennajones@hotmail.com</t>
  </si>
  <si>
    <t>Green-Quinn</t>
  </si>
  <si>
    <t>colonkaren@yahoo.com</t>
  </si>
  <si>
    <t>Mann LLC</t>
  </si>
  <si>
    <t>carrjason@gmail.com</t>
  </si>
  <si>
    <t>Rowland-Smith</t>
  </si>
  <si>
    <t>kennethgolden@hotmail.com</t>
  </si>
  <si>
    <t>Roach-Shelton</t>
  </si>
  <si>
    <t>bradleyamber@hotmail.com</t>
  </si>
  <si>
    <t>Smith-Marquez</t>
  </si>
  <si>
    <t>shieldsstephanie@yahoo.com</t>
  </si>
  <si>
    <t>Gray-Davidson</t>
  </si>
  <si>
    <t>bbolton@gmail.com</t>
  </si>
  <si>
    <t>Wade, Patterson and Terrell</t>
  </si>
  <si>
    <t>vincentchoi@gmail.com</t>
  </si>
  <si>
    <t>Howell Group</t>
  </si>
  <si>
    <t>arichardson@yahoo.com</t>
  </si>
  <si>
    <t>westcarrie@gmail.com</t>
  </si>
  <si>
    <t>Frye-Phillips</t>
  </si>
  <si>
    <t>johnsoneric@hotmail.com</t>
  </si>
  <si>
    <t>Deleon-Kim</t>
  </si>
  <si>
    <t>pamela33@gmail.com</t>
  </si>
  <si>
    <t>Singleton, Smith and Elliott</t>
  </si>
  <si>
    <t>simpsonscott@yahoo.com</t>
  </si>
  <si>
    <t>Henderson-Evans</t>
  </si>
  <si>
    <t>hmcknight@hotmail.com</t>
  </si>
  <si>
    <t>Carter-Thornton</t>
  </si>
  <si>
    <t>williamsmith@yahoo.com</t>
  </si>
  <si>
    <t>Spence, Murray and Becker</t>
  </si>
  <si>
    <t>johnsonholly@gmail.com</t>
  </si>
  <si>
    <t>Rivas-Quinn</t>
  </si>
  <si>
    <t>dawnsmith@hotmail.com</t>
  </si>
  <si>
    <t>Gregory-Smith</t>
  </si>
  <si>
    <t>tiffany15@hotmail.com</t>
  </si>
  <si>
    <t>Garcia, Carlson and Burnett</t>
  </si>
  <si>
    <t>ryan11@yahoo.com</t>
  </si>
  <si>
    <t>White-Kennedy</t>
  </si>
  <si>
    <t>williegriffith@hotmail.com</t>
  </si>
  <si>
    <t>Brown-Bond</t>
  </si>
  <si>
    <t>scott42@hotmail.com</t>
  </si>
  <si>
    <t>Miller, Vazquez and Dean</t>
  </si>
  <si>
    <t>elizabeth84@yahoo.com</t>
  </si>
  <si>
    <t>Schroeder, Webb and Baker</t>
  </si>
  <si>
    <t>tpeterson@yahoo.com</t>
  </si>
  <si>
    <t>Barber, Patel and Lawrence</t>
  </si>
  <si>
    <t>Sullivan-Goodman</t>
  </si>
  <si>
    <t>wdavis@yahoo.com</t>
  </si>
  <si>
    <t>Colon, Gay and Murphy</t>
  </si>
  <si>
    <t>scott18@yahoo.com</t>
  </si>
  <si>
    <t>Mccoy, Robinson and Fuller</t>
  </si>
  <si>
    <t>aharper@yahoo.com</t>
  </si>
  <si>
    <t>Martin, Martinez and Byrd</t>
  </si>
  <si>
    <t>mbeasley@yahoo.com</t>
  </si>
  <si>
    <t>Cooper, Franklin and Thomas</t>
  </si>
  <si>
    <t>lisa10@gmail.com</t>
  </si>
  <si>
    <t>Wade-Stevens</t>
  </si>
  <si>
    <t>stephensloan@gmail.com</t>
  </si>
  <si>
    <t>Pitts Inc</t>
  </si>
  <si>
    <t>timothy57@yahoo.com</t>
  </si>
  <si>
    <t>Butler and Sons</t>
  </si>
  <si>
    <t>patrick55@yahoo.com</t>
  </si>
  <si>
    <t>Clay-Simmons</t>
  </si>
  <si>
    <t>lsoto@hotmail.com</t>
  </si>
  <si>
    <t>Lambert Group</t>
  </si>
  <si>
    <t>Gomez, Lopez and Martinez</t>
  </si>
  <si>
    <t>ngarcia@gmail.com</t>
  </si>
  <si>
    <t>Mcguire-Turner</t>
  </si>
  <si>
    <t>aacevedo@hotmail.com</t>
  </si>
  <si>
    <t>Mason and Sons</t>
  </si>
  <si>
    <t>david81@hotmail.com</t>
  </si>
  <si>
    <t>Rhodes, Young and Torres</t>
  </si>
  <si>
    <t>jennifer27@gmail.com</t>
  </si>
  <si>
    <t>Schroeder-Pearson</t>
  </si>
  <si>
    <t>lindsey52@yahoo.com</t>
  </si>
  <si>
    <t>Gallegos Group</t>
  </si>
  <si>
    <t>cynthia38@yahoo.com</t>
  </si>
  <si>
    <t>Richards-Castillo</t>
  </si>
  <si>
    <t>wileyjulia@hotmail.com</t>
  </si>
  <si>
    <t>Mercado PLC</t>
  </si>
  <si>
    <t>hrichardson@gmail.com</t>
  </si>
  <si>
    <t>Lee-Nguyen</t>
  </si>
  <si>
    <t>kennethpollard@hotmail.com</t>
  </si>
  <si>
    <t>Jimenez, Duffy and Barrett</t>
  </si>
  <si>
    <t>francisjohn@gmail.com</t>
  </si>
  <si>
    <t>sturner@hotmail.com</t>
  </si>
  <si>
    <t>wguerra@yahoo.com</t>
  </si>
  <si>
    <t>Pierce LLC</t>
  </si>
  <si>
    <t>beltranjoseph@yahoo.com</t>
  </si>
  <si>
    <t>Blair PLC</t>
  </si>
  <si>
    <t>jcollins@yahoo.com</t>
  </si>
  <si>
    <t>Cunningham-Cohen</t>
  </si>
  <si>
    <t>kevinmccoy@yahoo.com</t>
  </si>
  <si>
    <t>Howe, Miller and Gonzalez</t>
  </si>
  <si>
    <t>xcook@gmail.com</t>
  </si>
  <si>
    <t>Castillo, Robertson and West</t>
  </si>
  <si>
    <t>jreed@gmail.com</t>
  </si>
  <si>
    <t>Phillips-Watkins</t>
  </si>
  <si>
    <t>harrellkelly@gmail.com</t>
  </si>
  <si>
    <t>Everett-Lester</t>
  </si>
  <si>
    <t>yramirez@yahoo.com</t>
  </si>
  <si>
    <t>Rangel, Villa and Diaz</t>
  </si>
  <si>
    <t>marcus39@hotmail.com</t>
  </si>
  <si>
    <t>Hogan Ltd</t>
  </si>
  <si>
    <t>ewalton@gmail.com</t>
  </si>
  <si>
    <t>Johnson-Alexander</t>
  </si>
  <si>
    <t>gthompson@yahoo.com</t>
  </si>
  <si>
    <t>Greer-Underwood</t>
  </si>
  <si>
    <t>johnnybowman@yahoo.com</t>
  </si>
  <si>
    <t>Nicholson LLC</t>
  </si>
  <si>
    <t>qjones@hotmail.com</t>
  </si>
  <si>
    <t>Santiago Group</t>
  </si>
  <si>
    <t>devinbarrett@gmail.com</t>
  </si>
  <si>
    <t>fharper@yahoo.com</t>
  </si>
  <si>
    <t>kellyjohnson@hotmail.com</t>
  </si>
  <si>
    <t>Sanchez, Nunez and Young</t>
  </si>
  <si>
    <t>Waters Ltd</t>
  </si>
  <si>
    <t>tonya14@yahoo.com</t>
  </si>
  <si>
    <t>Lynch-Torres</t>
  </si>
  <si>
    <t>williehall@yahoo.com</t>
  </si>
  <si>
    <t>White-Irwin</t>
  </si>
  <si>
    <t>scottwilliams@yahoo.com</t>
  </si>
  <si>
    <t>laura22@yahoo.com</t>
  </si>
  <si>
    <t>Scott-Kelly</t>
  </si>
  <si>
    <t>wblair@hotmail.com</t>
  </si>
  <si>
    <t>Mccoy-Davis</t>
  </si>
  <si>
    <t>david30@hotmail.com</t>
  </si>
  <si>
    <t>Harper, Cortez and Adams</t>
  </si>
  <si>
    <t>agalvan@gmail.com</t>
  </si>
  <si>
    <t>Moreno-Floyd</t>
  </si>
  <si>
    <t>vanessa48@hotmail.com</t>
  </si>
  <si>
    <t>Hampton-Lester</t>
  </si>
  <si>
    <t>ugrant@yahoo.com</t>
  </si>
  <si>
    <t>Brown, Snyder and Oliver</t>
  </si>
  <si>
    <t>gabrielmartinez@yahoo.com</t>
  </si>
  <si>
    <t>aharmon@yahoo.com</t>
  </si>
  <si>
    <t>Frank-Alexander</t>
  </si>
  <si>
    <t>pricejeffrey@yahoo.com</t>
  </si>
  <si>
    <t>Davis-Hutchinson</t>
  </si>
  <si>
    <t>shannonlopez@gmail.com</t>
  </si>
  <si>
    <t>Gomez, Lewis and Moyer</t>
  </si>
  <si>
    <t>jessicarobertson@yahoo.com</t>
  </si>
  <si>
    <t>Nichols-Schneider</t>
  </si>
  <si>
    <t>thomasstanley@yahoo.com</t>
  </si>
  <si>
    <t>Rios and Sons</t>
  </si>
  <si>
    <t>jessicacoleman@hotmail.com</t>
  </si>
  <si>
    <t>Nixon PLC</t>
  </si>
  <si>
    <t>nstewart@yahoo.com</t>
  </si>
  <si>
    <t>Lawrence, Grant and Hampton</t>
  </si>
  <si>
    <t>boydthomas@hotmail.com</t>
  </si>
  <si>
    <t>dmorris@gmail.com</t>
  </si>
  <si>
    <t>Walker-Nolan</t>
  </si>
  <si>
    <t>spencer55@yahoo.com</t>
  </si>
  <si>
    <t>Gutierrez, Mendez and Bailey</t>
  </si>
  <si>
    <t>iwilson@yahoo.com</t>
  </si>
  <si>
    <t>Watson, Price and Bryant</t>
  </si>
  <si>
    <t>donna57@gmail.com</t>
  </si>
  <si>
    <t>Marsh-Miles</t>
  </si>
  <si>
    <t>william25@gmail.com</t>
  </si>
  <si>
    <t>Schwartz, Jackson and Hanna</t>
  </si>
  <si>
    <t>beltranleslie@hotmail.com</t>
  </si>
  <si>
    <t>Collins-Gomez</t>
  </si>
  <si>
    <t>cwright@gmail.com</t>
  </si>
  <si>
    <t>Pratt, Alvarez and Davis</t>
  </si>
  <si>
    <t>adrian68@yahoo.com</t>
  </si>
  <si>
    <t>Bowen, Frey and Jones</t>
  </si>
  <si>
    <t>ninarasmussen@gmail.com</t>
  </si>
  <si>
    <t>Tyler-Moore</t>
  </si>
  <si>
    <t>alan60@hotmail.com</t>
  </si>
  <si>
    <t>davidsonkimberly@hotmail.com</t>
  </si>
  <si>
    <t>Rodriguez, Barber and Rodriguez</t>
  </si>
  <si>
    <t>ulopez@yahoo.com</t>
  </si>
  <si>
    <t>Hall and Sons</t>
  </si>
  <si>
    <t>ncabrera@yahoo.com</t>
  </si>
  <si>
    <t>Richardson-Tate</t>
  </si>
  <si>
    <t>jcervantes@hotmail.com</t>
  </si>
  <si>
    <t>Quinn LLC</t>
  </si>
  <si>
    <t>scotthamilton@gmail.com</t>
  </si>
  <si>
    <t>Doyle-Valencia</t>
  </si>
  <si>
    <t>xmunoz@yahoo.com</t>
  </si>
  <si>
    <t>Gray Inc</t>
  </si>
  <si>
    <t>ethan95@yahoo.com</t>
  </si>
  <si>
    <t>Murphy Inc</t>
  </si>
  <si>
    <t>desireehernandez@yahoo.com</t>
  </si>
  <si>
    <t>Butler, Guerra and Lopez</t>
  </si>
  <si>
    <t>fgilbert@yahoo.com</t>
  </si>
  <si>
    <t>Holland, Smith and Young</t>
  </si>
  <si>
    <t>brewerbrittany@yahoo.com</t>
  </si>
  <si>
    <t>Clark-Fields</t>
  </si>
  <si>
    <t>estradabrady@gmail.com</t>
  </si>
  <si>
    <t>Lee-Green</t>
  </si>
  <si>
    <t>megan30@yahoo.com</t>
  </si>
  <si>
    <t>Ray-Thomas</t>
  </si>
  <si>
    <t>oscar23@hotmail.com</t>
  </si>
  <si>
    <t>Aguirre-Williams</t>
  </si>
  <si>
    <t>guzmandamon@hotmail.com</t>
  </si>
  <si>
    <t>Brennan-Stephens</t>
  </si>
  <si>
    <t>dawnvaldez@gmail.com</t>
  </si>
  <si>
    <t>Gray-Anderson</t>
  </si>
  <si>
    <t>mccarthyapril@yahoo.com</t>
  </si>
  <si>
    <t>Fuentes and Sons</t>
  </si>
  <si>
    <t>Mcgee, Gibson and Payne</t>
  </si>
  <si>
    <t>wrightrachel@hotmail.com</t>
  </si>
  <si>
    <t>Thomas, Booth and Gray</t>
  </si>
  <si>
    <t>obrady@gmail.com</t>
  </si>
  <si>
    <t>Nguyen, Miller and Mendoza</t>
  </si>
  <si>
    <t>knightbrooke@gmail.com</t>
  </si>
  <si>
    <t>Parks, Gonzalez and Neal</t>
  </si>
  <si>
    <t>nburton@hotmail.com</t>
  </si>
  <si>
    <t>Miller, Gallagher and Eaton</t>
  </si>
  <si>
    <t>alee@gmail.com</t>
  </si>
  <si>
    <t>Perez, Schneider and Martin</t>
  </si>
  <si>
    <t>michael67@gmail.com</t>
  </si>
  <si>
    <t>Smith, Erickson and Munoz</t>
  </si>
  <si>
    <t>bluna@gmail.com</t>
  </si>
  <si>
    <t>Ibarra, Osborne and Vazquez</t>
  </si>
  <si>
    <t>aaustin@gmail.com</t>
  </si>
  <si>
    <t>Juarez Ltd</t>
  </si>
  <si>
    <t>burnsclayton@yahoo.com</t>
  </si>
  <si>
    <t>Frank Group</t>
  </si>
  <si>
    <t>melindajohnson@yahoo.com</t>
  </si>
  <si>
    <t>davidramirez@yahoo.com</t>
  </si>
  <si>
    <t>Fisher-Pruitt</t>
  </si>
  <si>
    <t>kwilson@hotmail.com</t>
  </si>
  <si>
    <t>Mullen-Robertson</t>
  </si>
  <si>
    <t>jessica33@gmail.com</t>
  </si>
  <si>
    <t>Baker-Cain</t>
  </si>
  <si>
    <t>georgemckee@hotmail.com</t>
  </si>
  <si>
    <t>Williams, Perez and Hall</t>
  </si>
  <si>
    <t>ujames@gmail.com</t>
  </si>
  <si>
    <t>Nguyen-Webb</t>
  </si>
  <si>
    <t>susan79@hotmail.com</t>
  </si>
  <si>
    <t>Vasquez-Castillo</t>
  </si>
  <si>
    <t>whitakerveronica@yahoo.com</t>
  </si>
  <si>
    <t>griffindiane@yahoo.com</t>
  </si>
  <si>
    <t>Anderson-Castro</t>
  </si>
  <si>
    <t>omiranda@gmail.com</t>
  </si>
  <si>
    <t>Baker, Ellis and Gordon</t>
  </si>
  <si>
    <t>robertlopez@gmail.com</t>
  </si>
  <si>
    <t>Owens, Cook and Woods</t>
  </si>
  <si>
    <t>adamcoleman@yahoo.com</t>
  </si>
  <si>
    <t>Nelson-Walker</t>
  </si>
  <si>
    <t>Thomas-Frank</t>
  </si>
  <si>
    <t>smithsara@yahoo.com</t>
  </si>
  <si>
    <t>Williams, Williams and Mercado</t>
  </si>
  <si>
    <t>yhill@yahoo.com</t>
  </si>
  <si>
    <t>Cummings, Stevens and Lopez</t>
  </si>
  <si>
    <t>nthompson@hotmail.com</t>
  </si>
  <si>
    <t>Arnold, Kelly and Brown</t>
  </si>
  <si>
    <t>ferrellnatasha@yahoo.com</t>
  </si>
  <si>
    <t>Mueller Group</t>
  </si>
  <si>
    <t>nicole46@gmail.com</t>
  </si>
  <si>
    <t>Doyle-Hobbs</t>
  </si>
  <si>
    <t>ffoley@hotmail.com</t>
  </si>
  <si>
    <t>Massey-Cervantes</t>
  </si>
  <si>
    <t>tuckerterri@hotmail.com</t>
  </si>
  <si>
    <t>Perez Inc</t>
  </si>
  <si>
    <t>dean60@yahoo.com</t>
  </si>
  <si>
    <t>Smith-Ferguson</t>
  </si>
  <si>
    <t>gvang@hotmail.com</t>
  </si>
  <si>
    <t>Powell, Chambers and Jones</t>
  </si>
  <si>
    <t>ashley02@yahoo.com</t>
  </si>
  <si>
    <t>Davis-Lee</t>
  </si>
  <si>
    <t>michael07@hotmail.com</t>
  </si>
  <si>
    <t>Newton Group</t>
  </si>
  <si>
    <t>fdiaz@yahoo.com</t>
  </si>
  <si>
    <t>Shah Group</t>
  </si>
  <si>
    <t>cmanning@hotmail.com</t>
  </si>
  <si>
    <t>Miller-Johnson</t>
  </si>
  <si>
    <t>jean56@hotmail.com</t>
  </si>
  <si>
    <t>Joyce, Murphy and Rivera</t>
  </si>
  <si>
    <t>alicia18@hotmail.com</t>
  </si>
  <si>
    <t>Gregory-Campos</t>
  </si>
  <si>
    <t>ambermathis@yahoo.com</t>
  </si>
  <si>
    <t>campbelllisa@hotmail.com</t>
  </si>
  <si>
    <t>kjones@yahoo.com</t>
  </si>
  <si>
    <t>Price-Faulkner</t>
  </si>
  <si>
    <t>louispowell@yahoo.com</t>
  </si>
  <si>
    <t>eric97@yahoo.com</t>
  </si>
  <si>
    <t>Alvarez PLC</t>
  </si>
  <si>
    <t>raymond27@yahoo.com</t>
  </si>
  <si>
    <t>Rhodes and Sons</t>
  </si>
  <si>
    <t>kelly44@gmail.com</t>
  </si>
  <si>
    <t>Ferguson, Keller and Martin</t>
  </si>
  <si>
    <t>chenkenneth@yahoo.com</t>
  </si>
  <si>
    <t>Wood, Mitchell and Poole</t>
  </si>
  <si>
    <t>dsmith@gmail.com</t>
  </si>
  <si>
    <t>Salinas-Tucker</t>
  </si>
  <si>
    <t>Poole-Brady</t>
  </si>
  <si>
    <t>Adams, Johns and Rogers</t>
  </si>
  <si>
    <t>jasonsellers@gmail.com</t>
  </si>
  <si>
    <t>Smith, Petersen and Serrano</t>
  </si>
  <si>
    <t>christopherwhite@hotmail.com</t>
  </si>
  <si>
    <t>Boyer-Ellis</t>
  </si>
  <si>
    <t>xcantu@yahoo.com</t>
  </si>
  <si>
    <t>Watson and Sons</t>
  </si>
  <si>
    <t>linda84@hotmail.com</t>
  </si>
  <si>
    <t>Wade LLC</t>
  </si>
  <si>
    <t>todd34@hotmail.com</t>
  </si>
  <si>
    <t>Stuart, Morris and Willis</t>
  </si>
  <si>
    <t>howardmark@gmail.com</t>
  </si>
  <si>
    <t>Sawyer, Bennett and Smith</t>
  </si>
  <si>
    <t>garzakimberly@hotmail.com</t>
  </si>
  <si>
    <t>Ford, Copeland and Hernandez</t>
  </si>
  <si>
    <t>kelseyreynolds@hotmail.com</t>
  </si>
  <si>
    <t>Oliver and Sons</t>
  </si>
  <si>
    <t>jonathan57@gmail.com</t>
  </si>
  <si>
    <t>Young-Sanders</t>
  </si>
  <si>
    <t>robertevans@hotmail.com</t>
  </si>
  <si>
    <t>vsolomon@hotmail.com</t>
  </si>
  <si>
    <t>Cochran Group</t>
  </si>
  <si>
    <t>jessica35@gmail.com</t>
  </si>
  <si>
    <t>Brown-Wood</t>
  </si>
  <si>
    <t>cgross@gmail.com</t>
  </si>
  <si>
    <t>Wise-Best</t>
  </si>
  <si>
    <t>randy38@yahoo.com</t>
  </si>
  <si>
    <t>calvin05@gmail.com</t>
  </si>
  <si>
    <t>Bryan PLC</t>
  </si>
  <si>
    <t>jeffcuevas@gmail.com</t>
  </si>
  <si>
    <t>ghenderson@yahoo.com</t>
  </si>
  <si>
    <t>Chan Inc</t>
  </si>
  <si>
    <t>jameswilliams@hotmail.com</t>
  </si>
  <si>
    <t>Zimmerman Group</t>
  </si>
  <si>
    <t>starkbryce@gmail.com</t>
  </si>
  <si>
    <t>Flores, Cortez and Rogers</t>
  </si>
  <si>
    <t>kimberlyharper@hotmail.com</t>
  </si>
  <si>
    <t>Rivas-Rodriguez</t>
  </si>
  <si>
    <t>jflowers@hotmail.com</t>
  </si>
  <si>
    <t>Kim-Barnett</t>
  </si>
  <si>
    <t>austinparker@gmail.com</t>
  </si>
  <si>
    <t>Schultz, Rios and Chen</t>
  </si>
  <si>
    <t>rayjones@gmail.com</t>
  </si>
  <si>
    <t>Thompson, Day and Chapman</t>
  </si>
  <si>
    <t>tim02@yahoo.com</t>
  </si>
  <si>
    <t>Galloway, Harris and Gonzalez</t>
  </si>
  <si>
    <t>adamstrickland@gmail.com</t>
  </si>
  <si>
    <t>Pham-Dominguez</t>
  </si>
  <si>
    <t>bpollard@yahoo.com</t>
  </si>
  <si>
    <t>Jones, Houston and Ramirez</t>
  </si>
  <si>
    <t>lucas37@yahoo.com</t>
  </si>
  <si>
    <t>Irwin-Butler</t>
  </si>
  <si>
    <t>eguzman@yahoo.com</t>
  </si>
  <si>
    <t>avaughn@hotmail.com</t>
  </si>
  <si>
    <t>ybrown@gmail.com</t>
  </si>
  <si>
    <t>Flores, Gonzales and Davis</t>
  </si>
  <si>
    <t>bradleyrice@yahoo.com</t>
  </si>
  <si>
    <t>Burton, Taylor and Johnson</t>
  </si>
  <si>
    <t>armstrongjeremy@gmail.com</t>
  </si>
  <si>
    <t>Jensen-Klein</t>
  </si>
  <si>
    <t>jessicaherrera@yahoo.com</t>
  </si>
  <si>
    <t>Gray, Dominguez and James</t>
  </si>
  <si>
    <t>sandra75@gmail.com</t>
  </si>
  <si>
    <t>Huynh Inc</t>
  </si>
  <si>
    <t>stewartbrian@yahoo.com</t>
  </si>
  <si>
    <t>Hughes-Tucker</t>
  </si>
  <si>
    <t>clinescott@gmail.com</t>
  </si>
  <si>
    <t>Patton Ltd</t>
  </si>
  <si>
    <t>stacie25@hotmail.com</t>
  </si>
  <si>
    <t>Wolf, Patterson and Dean</t>
  </si>
  <si>
    <t>hilljames@hotmail.com</t>
  </si>
  <si>
    <t>Miller-Harrison</t>
  </si>
  <si>
    <t>ucrawford@hotmail.com</t>
  </si>
  <si>
    <t>jillwilliams@gmail.com</t>
  </si>
  <si>
    <t>King-Castro</t>
  </si>
  <si>
    <t>patricia13@gmail.com</t>
  </si>
  <si>
    <t>Roberts, Silva and Lopez</t>
  </si>
  <si>
    <t>danny53@yahoo.com</t>
  </si>
  <si>
    <t>Cohen, Walker and Delgado</t>
  </si>
  <si>
    <t>pamela10@gmail.com</t>
  </si>
  <si>
    <t>Moore-Pearson</t>
  </si>
  <si>
    <t>rose54@gmail.com</t>
  </si>
  <si>
    <t>Johnston, White and Smith</t>
  </si>
  <si>
    <t>chavezlori@hotmail.com</t>
  </si>
  <si>
    <t>Fisher, Ellison and Lopez</t>
  </si>
  <si>
    <t>spencerparker@yahoo.com</t>
  </si>
  <si>
    <t>Hill, Washington and Lane</t>
  </si>
  <si>
    <t>richard85@hotmail.com</t>
  </si>
  <si>
    <t>Patton-Joseph</t>
  </si>
  <si>
    <t>ymurphy@hotmail.com</t>
  </si>
  <si>
    <t>Camacho, Mccullough and Howard</t>
  </si>
  <si>
    <t>bennettaimee@gmail.com</t>
  </si>
  <si>
    <t>Smith, Dudley and Berg</t>
  </si>
  <si>
    <t>danderson@gmail.com</t>
  </si>
  <si>
    <t>wilsonlawrence@hotmail.com</t>
  </si>
  <si>
    <t>James, Fry and Ball</t>
  </si>
  <si>
    <t>elizabeth80@yahoo.com</t>
  </si>
  <si>
    <t>joshua76@gmail.com</t>
  </si>
  <si>
    <t>Morales-Smith</t>
  </si>
  <si>
    <t>sandrawoods@gmail.com</t>
  </si>
  <si>
    <t>Moran, Dennis and Nicholson</t>
  </si>
  <si>
    <t>greerjohn@yahoo.com</t>
  </si>
  <si>
    <t>Mullen-Hull</t>
  </si>
  <si>
    <t>wruiz@hotmail.com</t>
  </si>
  <si>
    <t>stephenmullen@gmail.com</t>
  </si>
  <si>
    <t>Reed, Schultz and Taylor</t>
  </si>
  <si>
    <t>luisclark@hotmail.com</t>
  </si>
  <si>
    <t>Black, Smith and Walker</t>
  </si>
  <si>
    <t>gravesglenn@hotmail.com</t>
  </si>
  <si>
    <t>Price-Rivera</t>
  </si>
  <si>
    <t>danaphillips@hotmail.com</t>
  </si>
  <si>
    <t>Cochran-Craig</t>
  </si>
  <si>
    <t>michaeljones@hotmail.com</t>
  </si>
  <si>
    <t>Thomas, Johnson and Owens</t>
  </si>
  <si>
    <t>kevinglenn@hotmail.com</t>
  </si>
  <si>
    <t>jasonorr@yahoo.com</t>
  </si>
  <si>
    <t>michellefrey@hotmail.com</t>
  </si>
  <si>
    <t>Gutierrez, Rosales and Delacruz</t>
  </si>
  <si>
    <t>pjohnson@gmail.com</t>
  </si>
  <si>
    <t>Patterson, Wade and Martin</t>
  </si>
  <si>
    <t>dana73@yahoo.com</t>
  </si>
  <si>
    <t>cheryl61@gmail.com</t>
  </si>
  <si>
    <t>Sullivan-Carlson</t>
  </si>
  <si>
    <t>briansimpson@hotmail.com</t>
  </si>
  <si>
    <t>Nelson-Owens</t>
  </si>
  <si>
    <t>julie33@hotmail.com</t>
  </si>
  <si>
    <t>Bennett-Zuniga</t>
  </si>
  <si>
    <t>blane@yahoo.com</t>
  </si>
  <si>
    <t>Barnett, Brown and Scott</t>
  </si>
  <si>
    <t>stephanie94@gmail.com</t>
  </si>
  <si>
    <t>Barajas-Harper</t>
  </si>
  <si>
    <t>garciamarissa@gmail.com</t>
  </si>
  <si>
    <t>Johnson, Perez and Floyd</t>
  </si>
  <si>
    <t>zhamilton@hotmail.com</t>
  </si>
  <si>
    <t>Booker LLC</t>
  </si>
  <si>
    <t>andreadunn@hotmail.com</t>
  </si>
  <si>
    <t>Roberts, Harris and Green</t>
  </si>
  <si>
    <t>matthewsariel@hotmail.com</t>
  </si>
  <si>
    <t>woodtamara@hotmail.com</t>
  </si>
  <si>
    <t>Gordon-Williams</t>
  </si>
  <si>
    <t>plevine@yahoo.com</t>
  </si>
  <si>
    <t>Cook-Ho</t>
  </si>
  <si>
    <t>thomaswendy@yahoo.com</t>
  </si>
  <si>
    <t>Garner-Wood</t>
  </si>
  <si>
    <t>pagedavid@hotmail.com</t>
  </si>
  <si>
    <t>Armstrong, Owens and Moran</t>
  </si>
  <si>
    <t>mariaware@hotmail.com</t>
  </si>
  <si>
    <t>lisa27@yahoo.com</t>
  </si>
  <si>
    <t>myerslisa@yahoo.com</t>
  </si>
  <si>
    <t>garciatamara@hotmail.com</t>
  </si>
  <si>
    <t>halldawn@gmail.com</t>
  </si>
  <si>
    <t>Bridges, Gray and Yang</t>
  </si>
  <si>
    <t>bobbyfarmer@gmail.com</t>
  </si>
  <si>
    <t>Harvey-Lutz</t>
  </si>
  <si>
    <t>ryanwaters@yahoo.com</t>
  </si>
  <si>
    <t>Weaver, Sloan and Clark</t>
  </si>
  <si>
    <t>kmccormick@gmail.com</t>
  </si>
  <si>
    <t>Meyer-Terry</t>
  </si>
  <si>
    <t>sarah73@gmail.com</t>
  </si>
  <si>
    <t>Williams, Ramos and Sweeney</t>
  </si>
  <si>
    <t>rodriguezalison@gmail.com</t>
  </si>
  <si>
    <t>Carpenter, Carlson and Lopez</t>
  </si>
  <si>
    <t>qarnold@hotmail.com</t>
  </si>
  <si>
    <t>Clark-Yang</t>
  </si>
  <si>
    <t>perezdonald@yahoo.com</t>
  </si>
  <si>
    <t>Maldonado, Mora and Zuniga</t>
  </si>
  <si>
    <t>kellyharrington@yahoo.com</t>
  </si>
  <si>
    <t>Mitchell, Stanton and Andrews</t>
  </si>
  <si>
    <t>regina46@gmail.com</t>
  </si>
  <si>
    <t>Morse-Thomas</t>
  </si>
  <si>
    <t>nicholas62@gmail.com</t>
  </si>
  <si>
    <t>Mclaughlin PLC</t>
  </si>
  <si>
    <t>mariaking@hotmail.com</t>
  </si>
  <si>
    <t>Mcgee PLC</t>
  </si>
  <si>
    <t>scottjoshua@gmail.com</t>
  </si>
  <si>
    <t>Dillon-Arroyo</t>
  </si>
  <si>
    <t>brianbrooks@yahoo.com</t>
  </si>
  <si>
    <t>wgoodman@gmail.com</t>
  </si>
  <si>
    <t>Gonzales-Calderon</t>
  </si>
  <si>
    <t>jennifer20@hotmail.com</t>
  </si>
  <si>
    <t>Willis, Riley and Vazquez</t>
  </si>
  <si>
    <t>ytyler@gmail.com</t>
  </si>
  <si>
    <t>Haynes Group</t>
  </si>
  <si>
    <t>jperry@gmail.com</t>
  </si>
  <si>
    <t>Miller, Welch and Robinson</t>
  </si>
  <si>
    <t>charlesavery@yahoo.com</t>
  </si>
  <si>
    <t>Wallace Group</t>
  </si>
  <si>
    <t>ovalentine@yahoo.com</t>
  </si>
  <si>
    <t>Wilson-Smith</t>
  </si>
  <si>
    <t>michael56@hotmail.com</t>
  </si>
  <si>
    <t>Davis-Hale</t>
  </si>
  <si>
    <t>levinechristopher@hotmail.com</t>
  </si>
  <si>
    <t>Edwards Inc</t>
  </si>
  <si>
    <t>tobrien@hotmail.com</t>
  </si>
  <si>
    <t>ellisholly@hotmail.com</t>
  </si>
  <si>
    <t>Marquez, Green and Long</t>
  </si>
  <si>
    <t>Brown-Miller</t>
  </si>
  <si>
    <t>lisa36@gmail.com</t>
  </si>
  <si>
    <t>Mayer and Sons</t>
  </si>
  <si>
    <t>fletcherlouis@gmail.com</t>
  </si>
  <si>
    <t>Knight Inc</t>
  </si>
  <si>
    <t>terrimorris@hotmail.com</t>
  </si>
  <si>
    <t>Wright-Boyd</t>
  </si>
  <si>
    <t>cody92@gmail.com</t>
  </si>
  <si>
    <t>Patel-Thomas</t>
  </si>
  <si>
    <t>seanhall@hotmail.com</t>
  </si>
  <si>
    <t>Stafford Ltd</t>
  </si>
  <si>
    <t>bishopcarrie@hotmail.com</t>
  </si>
  <si>
    <t>Villa Ltd</t>
  </si>
  <si>
    <t>lthompson@yahoo.com</t>
  </si>
  <si>
    <t>mflores@gmail.com</t>
  </si>
  <si>
    <t>Brewer, Becker and Miller</t>
  </si>
  <si>
    <t>bweaver@yahoo.com</t>
  </si>
  <si>
    <t>Warren, Brown and Campbell</t>
  </si>
  <si>
    <t>bennettantonio@yahoo.com</t>
  </si>
  <si>
    <t>patrickduncan@gmail.com</t>
  </si>
  <si>
    <t>Nelson-Bates</t>
  </si>
  <si>
    <t>yowens@yahoo.com</t>
  </si>
  <si>
    <t>Burke Group</t>
  </si>
  <si>
    <t>michael59@hotmail.com</t>
  </si>
  <si>
    <t>russokaren@gmail.com</t>
  </si>
  <si>
    <t>Mcpherson PLC</t>
  </si>
  <si>
    <t>uwhite@yahoo.com</t>
  </si>
  <si>
    <t>Stanley, Cook and Bryant</t>
  </si>
  <si>
    <t>wisejerry@hotmail.com</t>
  </si>
  <si>
    <t>Reid and Sons</t>
  </si>
  <si>
    <t>ihouse@hotmail.com</t>
  </si>
  <si>
    <t>Johnson, Watson and Wagner</t>
  </si>
  <si>
    <t>charlesleon@yahoo.com</t>
  </si>
  <si>
    <t>elizabeth17@gmail.com</t>
  </si>
  <si>
    <t>Hampton, Dickerson and King</t>
  </si>
  <si>
    <t>jennifermatthews@hotmail.com</t>
  </si>
  <si>
    <t>Mckenzie-Harris</t>
  </si>
  <si>
    <t>catherinemason@yahoo.com</t>
  </si>
  <si>
    <t>Proctor and Sons</t>
  </si>
  <si>
    <t>rodriguezaaron@hotmail.com</t>
  </si>
  <si>
    <t>Singh-Watts</t>
  </si>
  <si>
    <t>corywilliams@gmail.com</t>
  </si>
  <si>
    <t>Ali-Bailey</t>
  </si>
  <si>
    <t>wallison@hotmail.com</t>
  </si>
  <si>
    <t>Reyes LLC</t>
  </si>
  <si>
    <t>jennifer81@hotmail.com</t>
  </si>
  <si>
    <t>Porter, Turner and Anderson</t>
  </si>
  <si>
    <t>cindyberry@gmail.com</t>
  </si>
  <si>
    <t>Martin, Peters and Fisher</t>
  </si>
  <si>
    <t>jenniferromero@gmail.com</t>
  </si>
  <si>
    <t>Hamilton-Franklin</t>
  </si>
  <si>
    <t>georgejennifer@yahoo.com</t>
  </si>
  <si>
    <t>Mason-West</t>
  </si>
  <si>
    <t>zlara@yahoo.com</t>
  </si>
  <si>
    <t>Mendez-Wolf</t>
  </si>
  <si>
    <t>kylerobinson@gmail.com</t>
  </si>
  <si>
    <t>Singleton-Richardson</t>
  </si>
  <si>
    <t>lisa17@hotmail.com</t>
  </si>
  <si>
    <t>Carrillo-Ramirez</t>
  </si>
  <si>
    <t>emorgan@gmail.com</t>
  </si>
  <si>
    <t>Vance, Gonzalez and Kramer</t>
  </si>
  <si>
    <t>cookmatthew@yahoo.com</t>
  </si>
  <si>
    <t>Hansen Group</t>
  </si>
  <si>
    <t>bauerkenneth@gmail.com</t>
  </si>
  <si>
    <t>Walker, Beard and Brooks</t>
  </si>
  <si>
    <t>jessicaelliott@gmail.com</t>
  </si>
  <si>
    <t>Marshall Ltd</t>
  </si>
  <si>
    <t>apena@hotmail.com</t>
  </si>
  <si>
    <t>Thompson-Griffith</t>
  </si>
  <si>
    <t>westsamantha@hotmail.com</t>
  </si>
  <si>
    <t>Kramer, Wood and Brewer</t>
  </si>
  <si>
    <t>uwatts@yahoo.com</t>
  </si>
  <si>
    <t>Blair Ltd</t>
  </si>
  <si>
    <t>sellis@gmail.com</t>
  </si>
  <si>
    <t>Miller-Thompson</t>
  </si>
  <si>
    <t>pellis@gmail.com</t>
  </si>
  <si>
    <t>Rose, Gallegos and Carter</t>
  </si>
  <si>
    <t>vjenkins@hotmail.com</t>
  </si>
  <si>
    <t>Burns Inc</t>
  </si>
  <si>
    <t>bennettbrandon@hotmail.com</t>
  </si>
  <si>
    <t>bradleyserrano@hotmail.com</t>
  </si>
  <si>
    <t>Collins, Gonzales and Mitchell</t>
  </si>
  <si>
    <t>johnstondavid@gmail.com</t>
  </si>
  <si>
    <t>Bird and Sons</t>
  </si>
  <si>
    <t>jessica37@hotmail.com</t>
  </si>
  <si>
    <t>lindsey86@yahoo.com</t>
  </si>
  <si>
    <t>Graham, Wheeler and Rodriguez</t>
  </si>
  <si>
    <t>masseybrian@yahoo.com</t>
  </si>
  <si>
    <t>Middleton-Jenkins</t>
  </si>
  <si>
    <t>fernandezmaureen@hotmail.com</t>
  </si>
  <si>
    <t>Byrd Group</t>
  </si>
  <si>
    <t>morrisjennifer@yahoo.com</t>
  </si>
  <si>
    <t>Hill, Williams and Haney</t>
  </si>
  <si>
    <t>zperez@yahoo.com</t>
  </si>
  <si>
    <t>Rocha, Hernandez and Larson</t>
  </si>
  <si>
    <t>qmiller@gmail.com</t>
  </si>
  <si>
    <t>Cisneros PLC</t>
  </si>
  <si>
    <t>amanda78@gmail.com</t>
  </si>
  <si>
    <t>Bradley, Johnston and Stephenson</t>
  </si>
  <si>
    <t>fheath@hotmail.com</t>
  </si>
  <si>
    <t>Scott Ltd</t>
  </si>
  <si>
    <t>barnesfrancisco@hotmail.com</t>
  </si>
  <si>
    <t>Pennington, Bell and Chambers</t>
  </si>
  <si>
    <t>nathanbarker@gmail.com</t>
  </si>
  <si>
    <t>Miller, Reeves and Walsh</t>
  </si>
  <si>
    <t>david36@yahoo.com</t>
  </si>
  <si>
    <t>nvillanueva@gmail.com</t>
  </si>
  <si>
    <t>Hanna Ltd</t>
  </si>
  <si>
    <t>frederickchambers@hotmail.com</t>
  </si>
  <si>
    <t>jacksoncynthia@yahoo.com</t>
  </si>
  <si>
    <t>Hall, Martinez and Krueger</t>
  </si>
  <si>
    <t>dorothy73@yahoo.com</t>
  </si>
  <si>
    <t>Carroll-Martin</t>
  </si>
  <si>
    <t>jessewalton@hotmail.com</t>
  </si>
  <si>
    <t>Reynolds, Crawford and Johnson</t>
  </si>
  <si>
    <t>kylemelton@hotmail.com</t>
  </si>
  <si>
    <t>Payne, Shah and Gonzalez</t>
  </si>
  <si>
    <t>matthewmccarty@hotmail.com</t>
  </si>
  <si>
    <t>Mccarthy-Burgess</t>
  </si>
  <si>
    <t>amandagarner@yahoo.com</t>
  </si>
  <si>
    <t>Hunt and Sons</t>
  </si>
  <si>
    <t>mullinsashley@gmail.com</t>
  </si>
  <si>
    <t>Chaney-Morris</t>
  </si>
  <si>
    <t>burnsraymond@hotmail.com</t>
  </si>
  <si>
    <t>Castaneda, Gilbert and Rodriguez</t>
  </si>
  <si>
    <t>cristina23@gmail.com</t>
  </si>
  <si>
    <t>Stewart, Arnold and Ho</t>
  </si>
  <si>
    <t>justincline@gmail.com</t>
  </si>
  <si>
    <t>Roberts-Conway</t>
  </si>
  <si>
    <t>ninacollins@gmail.com</t>
  </si>
  <si>
    <t>Butler-Jordan</t>
  </si>
  <si>
    <t>taylorreeves@gmail.com</t>
  </si>
  <si>
    <t>Liu LLC</t>
  </si>
  <si>
    <t>cnunez@hotmail.com</t>
  </si>
  <si>
    <t>Larson-Garcia</t>
  </si>
  <si>
    <t>chase14@hotmail.com</t>
  </si>
  <si>
    <t>Hurley, Martinez and Boyle</t>
  </si>
  <si>
    <t>sergio46@yahoo.com</t>
  </si>
  <si>
    <t>Howell-Rice</t>
  </si>
  <si>
    <t>austin70@gmail.com</t>
  </si>
  <si>
    <t>Mckinney, Figueroa and Norton</t>
  </si>
  <si>
    <t>rayluis@gmail.com</t>
  </si>
  <si>
    <t>Fisher, Gonzales and Cox</t>
  </si>
  <si>
    <t>josephsanchez@hotmail.com</t>
  </si>
  <si>
    <t>Ortiz, Fields and Kim</t>
  </si>
  <si>
    <t>Clark-Bates</t>
  </si>
  <si>
    <t>ksalinas@gmail.com</t>
  </si>
  <si>
    <t>Hendricks-Cooper</t>
  </si>
  <si>
    <t>yolandamurphy@gmail.com</t>
  </si>
  <si>
    <t>Huang Inc</t>
  </si>
  <si>
    <t>merrittkaren@hotmail.com</t>
  </si>
  <si>
    <t>Meza, White and Gutierrez</t>
  </si>
  <si>
    <t>vray@gmail.com</t>
  </si>
  <si>
    <t>Rocha, Mccoy and Norris</t>
  </si>
  <si>
    <t>denise00@yahoo.com</t>
  </si>
  <si>
    <t>Sullivan-Morris</t>
  </si>
  <si>
    <t>Gamble, Macias and Evans</t>
  </si>
  <si>
    <t>brendajames@yahoo.com</t>
  </si>
  <si>
    <t>Brown, Smith and Davis</t>
  </si>
  <si>
    <t>jacqueline10@hotmail.com</t>
  </si>
  <si>
    <t>wadestephanie@yahoo.com</t>
  </si>
  <si>
    <t>Harris, Vega and Walker</t>
  </si>
  <si>
    <t>clinetaylor@gmail.com</t>
  </si>
  <si>
    <t>Jackson-Morse</t>
  </si>
  <si>
    <t>palmerkelly@yahoo.com</t>
  </si>
  <si>
    <t>Adams, Kennedy and Brown</t>
  </si>
  <si>
    <t>anthony39@yahoo.com</t>
  </si>
  <si>
    <t>Lambert Ltd</t>
  </si>
  <si>
    <t>dakota69@yahoo.com</t>
  </si>
  <si>
    <t>Johnson, Booth and Thomas</t>
  </si>
  <si>
    <t>brandon53@yahoo.com</t>
  </si>
  <si>
    <t>Johnson-Adams</t>
  </si>
  <si>
    <t>robertbarrera@hotmail.com</t>
  </si>
  <si>
    <t>Castillo-Stanton</t>
  </si>
  <si>
    <t>rlewis@yahoo.com</t>
  </si>
  <si>
    <t>Mendoza, James and Clarke</t>
  </si>
  <si>
    <t>chopkins@yahoo.com</t>
  </si>
  <si>
    <t>Beard Ltd</t>
  </si>
  <si>
    <t>rickeyduncan@hotmail.com</t>
  </si>
  <si>
    <t>Townsend PLC</t>
  </si>
  <si>
    <t>luis08@yahoo.com</t>
  </si>
  <si>
    <t>smithrobin@yahoo.com</t>
  </si>
  <si>
    <t>Hansen Inc</t>
  </si>
  <si>
    <t>stephanie86@hotmail.com</t>
  </si>
  <si>
    <t>Murphy-Rogers</t>
  </si>
  <si>
    <t>foleyshelley@yahoo.com</t>
  </si>
  <si>
    <t>Pacheco PLC</t>
  </si>
  <si>
    <t>cherylgrant@hotmail.com</t>
  </si>
  <si>
    <t>Salinas, Alexander and Burns</t>
  </si>
  <si>
    <t>omontoya@gmail.com</t>
  </si>
  <si>
    <t>Johnson, Booth and Cain</t>
  </si>
  <si>
    <t>pho@hotmail.com</t>
  </si>
  <si>
    <t>Smith-Douglas</t>
  </si>
  <si>
    <t>yberger@gmail.com</t>
  </si>
  <si>
    <t>Mills, Parker and Hernandez</t>
  </si>
  <si>
    <t>walkeremily@yahoo.com</t>
  </si>
  <si>
    <t>Smith, Bush and Meadows</t>
  </si>
  <si>
    <t>omorton@gmail.com</t>
  </si>
  <si>
    <t>corychurch@yahoo.com</t>
  </si>
  <si>
    <t>meagankoch@hotmail.com</t>
  </si>
  <si>
    <t>cody72@yahoo.com</t>
  </si>
  <si>
    <t>Wood, King and Johnson</t>
  </si>
  <si>
    <t>bridgestina@hotmail.com</t>
  </si>
  <si>
    <t>Johnson-Butler</t>
  </si>
  <si>
    <t>megan77@yahoo.com</t>
  </si>
  <si>
    <t>Meza, Dean and Flores</t>
  </si>
  <si>
    <t>angela56@gmail.com</t>
  </si>
  <si>
    <t>eoconnell@gmail.com</t>
  </si>
  <si>
    <t>Burch-Hill</t>
  </si>
  <si>
    <t>arellanotracey@hotmail.com</t>
  </si>
  <si>
    <t>Barrett Ltd</t>
  </si>
  <si>
    <t>waltergalloway@gmail.com</t>
  </si>
  <si>
    <t>Henderson, Carlson and Barton</t>
  </si>
  <si>
    <t>mariah68@yahoo.com</t>
  </si>
  <si>
    <t>michael42@yahoo.com</t>
  </si>
  <si>
    <t>Kane, Christensen and Meyer</t>
  </si>
  <si>
    <t>claytonjeffrey@gmail.com</t>
  </si>
  <si>
    <t>wbailey@hotmail.com</t>
  </si>
  <si>
    <t>Brock, Cruz and Moore</t>
  </si>
  <si>
    <t>stephanieroberts@yahoo.com</t>
  </si>
  <si>
    <t>chelseatanner@yahoo.com</t>
  </si>
  <si>
    <t>morrisstephen@gmail.com</t>
  </si>
  <si>
    <t>Sanchez-Romero</t>
  </si>
  <si>
    <t>gabrielcollins@yahoo.com</t>
  </si>
  <si>
    <t>Smith-Grant</t>
  </si>
  <si>
    <t>ufrench@yahoo.com</t>
  </si>
  <si>
    <t>Irwin, Moses and Carter</t>
  </si>
  <si>
    <t>ramirezamanda@hotmail.com</t>
  </si>
  <si>
    <t>Stewart, Santiago and Grant</t>
  </si>
  <si>
    <t>matthewwarren@gmail.com</t>
  </si>
  <si>
    <t>Bell, Rodriguez and Herrera</t>
  </si>
  <si>
    <t>nicolemartin@hotmail.com</t>
  </si>
  <si>
    <t>Daniel Group</t>
  </si>
  <si>
    <t>christina59@hotmail.com</t>
  </si>
  <si>
    <t>warrenbrian@gmail.com</t>
  </si>
  <si>
    <t>troy72@yahoo.com</t>
  </si>
  <si>
    <t>Ortega LLC</t>
  </si>
  <si>
    <t>elizabethjones@hotmail.com</t>
  </si>
  <si>
    <t>Rivers-Caldwell</t>
  </si>
  <si>
    <t>barnettbrian@yahoo.com</t>
  </si>
  <si>
    <t>Patel, Bernard and Rodgers</t>
  </si>
  <si>
    <t>russelllacey@yahoo.com</t>
  </si>
  <si>
    <t>Moore-Collins</t>
  </si>
  <si>
    <t>anna39@yahoo.com</t>
  </si>
  <si>
    <t>mcdowellrichard@hotmail.com</t>
  </si>
  <si>
    <t>Lam-Jordan</t>
  </si>
  <si>
    <t>gouldmark@gmail.com</t>
  </si>
  <si>
    <t>combsmarvin@yahoo.com</t>
  </si>
  <si>
    <t>Davidson and Sons</t>
  </si>
  <si>
    <t>jeremyblair@gmail.com</t>
  </si>
  <si>
    <t>Mcgee Inc</t>
  </si>
  <si>
    <t>jillbailey@gmail.com</t>
  </si>
  <si>
    <t>Hart, Nixon and Howard</t>
  </si>
  <si>
    <t>ericmcintyre@yahoo.com</t>
  </si>
  <si>
    <t>Elliott Group</t>
  </si>
  <si>
    <t>christine01@gmail.com</t>
  </si>
  <si>
    <t>Blankenship, Snyder and Sparks</t>
  </si>
  <si>
    <t>wburke@hotmail.com</t>
  </si>
  <si>
    <t>Duffy-Clark</t>
  </si>
  <si>
    <t>monique91@hotmail.com</t>
  </si>
  <si>
    <t>Yang, Miller and Allen</t>
  </si>
  <si>
    <t>christianmoon@gmail.com</t>
  </si>
  <si>
    <t>Brown-Huffman</t>
  </si>
  <si>
    <t>Jackson-Ray</t>
  </si>
  <si>
    <t>kosborne@hotmail.com</t>
  </si>
  <si>
    <t>ginamendez@yahoo.com</t>
  </si>
  <si>
    <t>bsmith@gmail.com</t>
  </si>
  <si>
    <t>Mcdowell-Meyer</t>
  </si>
  <si>
    <t>egoodman@gmail.com</t>
  </si>
  <si>
    <t>Hernandez, Snyder and Collins</t>
  </si>
  <si>
    <t>sara15@hotmail.com</t>
  </si>
  <si>
    <t>Green-Lewis</t>
  </si>
  <si>
    <t>mistyhouston@yahoo.com</t>
  </si>
  <si>
    <t>lisachavez@gmail.com</t>
  </si>
  <si>
    <t>Peterson-Mullins</t>
  </si>
  <si>
    <t>ochoamegan@gmail.com</t>
  </si>
  <si>
    <t>Reyes, Willis and Kim</t>
  </si>
  <si>
    <t>jonesbrenda@yahoo.com</t>
  </si>
  <si>
    <t>Bishop Group</t>
  </si>
  <si>
    <t>Campbell-Oliver</t>
  </si>
  <si>
    <t>uwilliams@yahoo.com</t>
  </si>
  <si>
    <t>Reed LLC</t>
  </si>
  <si>
    <t>cruzmichael@gmail.com</t>
  </si>
  <si>
    <t>Richardson-Mason</t>
  </si>
  <si>
    <t>melanie68@gmail.com</t>
  </si>
  <si>
    <t>Ward, Wright and Wang</t>
  </si>
  <si>
    <t>martinezannette@yahoo.com</t>
  </si>
  <si>
    <t>Martin, Cline and Kelly</t>
  </si>
  <si>
    <t>wooddebbie@yahoo.com</t>
  </si>
  <si>
    <t>Chapman-Strickland</t>
  </si>
  <si>
    <t>johnwright@hotmail.com</t>
  </si>
  <si>
    <t>Manning-Fletcher</t>
  </si>
  <si>
    <t>rvazquez@gmail.com</t>
  </si>
  <si>
    <t>Robertson Ltd</t>
  </si>
  <si>
    <t>jamesmichael@gmail.com</t>
  </si>
  <si>
    <t>Murphy-Barry</t>
  </si>
  <si>
    <t>eddiebond@yahoo.com</t>
  </si>
  <si>
    <t>Miles, Martin and Hopkins</t>
  </si>
  <si>
    <t>blackmitchell@yahoo.com</t>
  </si>
  <si>
    <t>Stafford-Sutton</t>
  </si>
  <si>
    <t>cindy87@hotmail.com</t>
  </si>
  <si>
    <t>Gonzalez, King and Williams</t>
  </si>
  <si>
    <t>gina76@gmail.com</t>
  </si>
  <si>
    <t>Lyons-Brown</t>
  </si>
  <si>
    <t>wilsonjeffrey@hotmail.com</t>
  </si>
  <si>
    <t>Reyes, Ruiz and Garcia</t>
  </si>
  <si>
    <t>gwhite@hotmail.com</t>
  </si>
  <si>
    <t>Rush, Sanchez and Shaw</t>
  </si>
  <si>
    <t>hintonjennifer@yahoo.com</t>
  </si>
  <si>
    <t>emilyjones@yahoo.com</t>
  </si>
  <si>
    <t>Thomas-Bass</t>
  </si>
  <si>
    <t>carlosjones@hotmail.com</t>
  </si>
  <si>
    <t>Garcia, Martin and Mcdonald</t>
  </si>
  <si>
    <t>frederickperkins@gmail.com</t>
  </si>
  <si>
    <t>Velazquez PLC</t>
  </si>
  <si>
    <t>figueroadonald@gmail.com</t>
  </si>
  <si>
    <t>Barker LLC</t>
  </si>
  <si>
    <t>jonesjohn@yahoo.com</t>
  </si>
  <si>
    <t>King-Fritz</t>
  </si>
  <si>
    <t>katiejenkins@gmail.com</t>
  </si>
  <si>
    <t>Glover, Bennett and Steele</t>
  </si>
  <si>
    <t>cflores@gmail.com</t>
  </si>
  <si>
    <t>Suarez, Hart and Bishop</t>
  </si>
  <si>
    <t>erika26@hotmail.com</t>
  </si>
  <si>
    <t>West LLC</t>
  </si>
  <si>
    <t>pachecomiranda@hotmail.com</t>
  </si>
  <si>
    <t>Malone-Morales</t>
  </si>
  <si>
    <t>tonyayoung@hotmail.com</t>
  </si>
  <si>
    <t>Ross-Davidson</t>
  </si>
  <si>
    <t>alison66@gmail.com</t>
  </si>
  <si>
    <t>Hamilton-Maldonado</t>
  </si>
  <si>
    <t>ryanmisty@gmail.com</t>
  </si>
  <si>
    <t>Baker, Rivera and Key</t>
  </si>
  <si>
    <t>omoore@yahoo.com</t>
  </si>
  <si>
    <t>Nicholson, Garcia and Mitchell</t>
  </si>
  <si>
    <t>ohunter@hotmail.com</t>
  </si>
  <si>
    <t>Alvarez, Dunn and Collins</t>
  </si>
  <si>
    <t>jstewart@gmail.com</t>
  </si>
  <si>
    <t>Beasley, Vasquez and Kelly</t>
  </si>
  <si>
    <t>craig55@gmail.com</t>
  </si>
  <si>
    <t>Rivas Inc</t>
  </si>
  <si>
    <t>kkelly@hotmail.com</t>
  </si>
  <si>
    <t>Rivera-Davis</t>
  </si>
  <si>
    <t>bethcannon@hotmail.com</t>
  </si>
  <si>
    <t>Burns Ltd</t>
  </si>
  <si>
    <t>douglasteresa@gmail.com</t>
  </si>
  <si>
    <t>melissa14@gmail.com</t>
  </si>
  <si>
    <t>Thomas-Joseph</t>
  </si>
  <si>
    <t>parkemily@hotmail.com</t>
  </si>
  <si>
    <t>jessicawise@yahoo.com</t>
  </si>
  <si>
    <t>Boone, Baker and Gordon</t>
  </si>
  <si>
    <t>marcia08@hotmail.com</t>
  </si>
  <si>
    <t>Riley Inc</t>
  </si>
  <si>
    <t>kevin37@gmail.com</t>
  </si>
  <si>
    <t>Cooper, Kelly and Mack</t>
  </si>
  <si>
    <t>brittanycohen@gmail.com</t>
  </si>
  <si>
    <t>Lin-Bell</t>
  </si>
  <si>
    <t>harpermichael@yahoo.com</t>
  </si>
  <si>
    <t>Garcia, Chambers and Watson</t>
  </si>
  <si>
    <t>wardkelsey@hotmail.com</t>
  </si>
  <si>
    <t>Sullivan, Anderson and Mcdonald</t>
  </si>
  <si>
    <t>thomas08@gmail.com</t>
  </si>
  <si>
    <t>Mckenzie Inc</t>
  </si>
  <si>
    <t>williamssarah@gmail.com</t>
  </si>
  <si>
    <t>Fuentes PLC</t>
  </si>
  <si>
    <t>kcowan@yahoo.com</t>
  </si>
  <si>
    <t>Williams, Anderson and Campbell</t>
  </si>
  <si>
    <t>laurenbrown@yahoo.com</t>
  </si>
  <si>
    <t>Harris-Hamilton</t>
  </si>
  <si>
    <t>Miller, Baker and Oliver</t>
  </si>
  <si>
    <t>donaldpeterson@yahoo.com</t>
  </si>
  <si>
    <t>Sanchez-Turner</t>
  </si>
  <si>
    <t>lwelch@gmail.com</t>
  </si>
  <si>
    <t>Simmons, Jordan and Leon</t>
  </si>
  <si>
    <t>bclark@hotmail.com</t>
  </si>
  <si>
    <t>robert99@gmail.com</t>
  </si>
  <si>
    <t>Clark, Little and Davila</t>
  </si>
  <si>
    <t>martinlaura@yahoo.com</t>
  </si>
  <si>
    <t>Castro, Perez and Carter</t>
  </si>
  <si>
    <t>emorrison@hotmail.com</t>
  </si>
  <si>
    <t>williamslevi@hotmail.com</t>
  </si>
  <si>
    <t>Barnes-Hughes</t>
  </si>
  <si>
    <t>carlos33@hotmail.com</t>
  </si>
  <si>
    <t>Daniel, Bush and Davis</t>
  </si>
  <si>
    <t>xcunningham@gmail.com</t>
  </si>
  <si>
    <t>vthompson@yahoo.com</t>
  </si>
  <si>
    <t>Trujillo, Hernandez and Franklin</t>
  </si>
  <si>
    <t>stephen84@yahoo.com</t>
  </si>
  <si>
    <t>Hogan, Sellers and Cervantes</t>
  </si>
  <si>
    <t>jose38@hotmail.com</t>
  </si>
  <si>
    <t>Curtis-Palmer</t>
  </si>
  <si>
    <t>iwilson@gmail.com</t>
  </si>
  <si>
    <t>Miller, Turner and Roberts</t>
  </si>
  <si>
    <t>rebecca84@yahoo.com</t>
  </si>
  <si>
    <t>Bond-Hudson</t>
  </si>
  <si>
    <t>courtneyreyes@hotmail.com</t>
  </si>
  <si>
    <t>vaughnamy@yahoo.com</t>
  </si>
  <si>
    <t>Jackson-Bowers</t>
  </si>
  <si>
    <t>chaneybrandon@gmail.com</t>
  </si>
  <si>
    <t>Moore, Payne and Johnson</t>
  </si>
  <si>
    <t>lisaunderwood@yahoo.com</t>
  </si>
  <si>
    <t>christophergarcia@hotmail.com</t>
  </si>
  <si>
    <t>Adams, Smith and Thompson</t>
  </si>
  <si>
    <t>stephen64@yahoo.com</t>
  </si>
  <si>
    <t>Rangel-Taylor</t>
  </si>
  <si>
    <t>esmith@hotmail.com</t>
  </si>
  <si>
    <t>Arroyo Inc</t>
  </si>
  <si>
    <t>christopher03@yahoo.com</t>
  </si>
  <si>
    <t>Johnson, Robertson and Kim</t>
  </si>
  <si>
    <t>richardsonjeffrey@hotmail.com</t>
  </si>
  <si>
    <t>smithmichelle@gmail.com</t>
  </si>
  <si>
    <t>Gomez-Moore</t>
  </si>
  <si>
    <t>ann44@yahoo.com</t>
  </si>
  <si>
    <t>Travis Group</t>
  </si>
  <si>
    <t>martinayers@yahoo.com</t>
  </si>
  <si>
    <t>wilkinskristin@yahoo.com</t>
  </si>
  <si>
    <t>Savage, Burch and Walsh</t>
  </si>
  <si>
    <t>bryan15@hotmail.com</t>
  </si>
  <si>
    <t>Lindsey PLC</t>
  </si>
  <si>
    <t>nicholasperry@hotmail.com</t>
  </si>
  <si>
    <t>Figueroa, Garrett and Johns</t>
  </si>
  <si>
    <t>jeremyrogers@yahoo.com</t>
  </si>
  <si>
    <t>Conner, Morgan and Coffey</t>
  </si>
  <si>
    <t>velezgordon@yahoo.com</t>
  </si>
  <si>
    <t>Johnson, Merritt and Davis</t>
  </si>
  <si>
    <t>mollymiller@yahoo.com</t>
  </si>
  <si>
    <t>michaelkline@yahoo.com</t>
  </si>
  <si>
    <t>elizabeth35@hotmail.com</t>
  </si>
  <si>
    <t>Byrd-Hill</t>
  </si>
  <si>
    <t>hyoung@yahoo.com</t>
  </si>
  <si>
    <t>George-Adams</t>
  </si>
  <si>
    <t>monicabrooks@yahoo.com</t>
  </si>
  <si>
    <t>Rich-Green</t>
  </si>
  <si>
    <t>gracerich@hotmail.com</t>
  </si>
  <si>
    <t>Dunn, Hudson and Hall</t>
  </si>
  <si>
    <t>kimberly23@gmail.com</t>
  </si>
  <si>
    <t>Hall Group</t>
  </si>
  <si>
    <t>christophercrosby@gmail.com</t>
  </si>
  <si>
    <t>Richardson, Jones and Williams</t>
  </si>
  <si>
    <t>barnespaul@yahoo.com</t>
  </si>
  <si>
    <t>Gonzalez, Wiggins and Lee</t>
  </si>
  <si>
    <t>scastillo@gmail.com</t>
  </si>
  <si>
    <t>Harmon Ltd</t>
  </si>
  <si>
    <t>christinemartin@yahoo.com</t>
  </si>
  <si>
    <t>Stevens PLC</t>
  </si>
  <si>
    <t>frederick32@hotmail.com</t>
  </si>
  <si>
    <t>Garcia-Simpson</t>
  </si>
  <si>
    <t>claudiahardin@gmail.com</t>
  </si>
  <si>
    <t>loveamanda@hotmail.com</t>
  </si>
  <si>
    <t>Mitchell, Henderson and Cole</t>
  </si>
  <si>
    <t>dustindavis@hotmail.com</t>
  </si>
  <si>
    <t>Willis-Reyes</t>
  </si>
  <si>
    <t>todddanielle@yahoo.com</t>
  </si>
  <si>
    <t>Trujillo, Jacobs and Malone</t>
  </si>
  <si>
    <t>nshepherd@yahoo.com</t>
  </si>
  <si>
    <t>Michael, Koch and Carey</t>
  </si>
  <si>
    <t>nicholassmith@yahoo.com</t>
  </si>
  <si>
    <t>Hansen, Dominguez and Sellers</t>
  </si>
  <si>
    <t>michaelbrown@hotmail.com</t>
  </si>
  <si>
    <t>Thompson, Weaver and Harris</t>
  </si>
  <si>
    <t>sherismith@gmail.com</t>
  </si>
  <si>
    <t>Holloway-Blair</t>
  </si>
  <si>
    <t>phillipsdarlene@hotmail.com</t>
  </si>
  <si>
    <t>Gomez-Perez</t>
  </si>
  <si>
    <t>mhogan@hotmail.com</t>
  </si>
  <si>
    <t>Phelps, Perez and Anderson</t>
  </si>
  <si>
    <t>andre50@gmail.com</t>
  </si>
  <si>
    <t>josephdavis@gmail.com</t>
  </si>
  <si>
    <t>Kennedy, Thomas and Sandoval</t>
  </si>
  <si>
    <t>brendalambert@yahoo.com</t>
  </si>
  <si>
    <t>Rasmussen-Boone</t>
  </si>
  <si>
    <t>ritterelizabeth@gmail.com</t>
  </si>
  <si>
    <t>Trujillo, Young and Garcia</t>
  </si>
  <si>
    <t>jonathanjackson@hotmail.com</t>
  </si>
  <si>
    <t>uspears@yahoo.com</t>
  </si>
  <si>
    <t>Alexander, Wilson and Smith</t>
  </si>
  <si>
    <t>katiewood@yahoo.com</t>
  </si>
  <si>
    <t>Sellers Ltd</t>
  </si>
  <si>
    <t>cnewman@gmail.com</t>
  </si>
  <si>
    <t>Coleman-Mendoza</t>
  </si>
  <si>
    <t>darren50@yahoo.com</t>
  </si>
  <si>
    <t>Sloan and Sons</t>
  </si>
  <si>
    <t>thomasjulie@yahoo.com</t>
  </si>
  <si>
    <t>Moran-Nguyen</t>
  </si>
  <si>
    <t>charlessmith@yahoo.com</t>
  </si>
  <si>
    <t>Holmes, Brown and Woods</t>
  </si>
  <si>
    <t>dboone@hotmail.com</t>
  </si>
  <si>
    <t>Williamson Group</t>
  </si>
  <si>
    <t>ckane@hotmail.com</t>
  </si>
  <si>
    <t>Hess Group</t>
  </si>
  <si>
    <t>bonillamichael@hotmail.com</t>
  </si>
  <si>
    <t>Dean-Johnson</t>
  </si>
  <si>
    <t>nashnatasha@yahoo.com</t>
  </si>
  <si>
    <t>Fischer, Miller and Dalton</t>
  </si>
  <si>
    <t>linda56@yahoo.com</t>
  </si>
  <si>
    <t>Jordan Ltd</t>
  </si>
  <si>
    <t>michaelbird@gmail.com</t>
  </si>
  <si>
    <t>christina46@hotmail.com</t>
  </si>
  <si>
    <t>dunndarrell@hotmail.com</t>
  </si>
  <si>
    <t>Watts-Willis</t>
  </si>
  <si>
    <t>ncervantes@gmail.com</t>
  </si>
  <si>
    <t>Hill-Russell</t>
  </si>
  <si>
    <t>juanbrown@hotmail.com</t>
  </si>
  <si>
    <t>Ochoa, Lewis and Wood</t>
  </si>
  <si>
    <t>williamsonchristopher@yahoo.com</t>
  </si>
  <si>
    <t>Gonzalez-Trujillo</t>
  </si>
  <si>
    <t>pwatson@gmail.com</t>
  </si>
  <si>
    <t>Brown, Good and Sims</t>
  </si>
  <si>
    <t>jonathanwalker@hotmail.com</t>
  </si>
  <si>
    <t>dakotamorris@hotmail.com</t>
  </si>
  <si>
    <t>Hansen-Johnson</t>
  </si>
  <si>
    <t>rharrington@yahoo.com</t>
  </si>
  <si>
    <t>leesteele@yahoo.com</t>
  </si>
  <si>
    <t>Cross and Sons</t>
  </si>
  <si>
    <t>keithdana@gmail.com</t>
  </si>
  <si>
    <t>Serrano PLC</t>
  </si>
  <si>
    <t>johnsondavid@hotmail.com</t>
  </si>
  <si>
    <t>carterdennis@gmail.com</t>
  </si>
  <si>
    <t>mathewwatson@yahoo.com</t>
  </si>
  <si>
    <t>Munoz Ltd</t>
  </si>
  <si>
    <t>daniel32@hotmail.com</t>
  </si>
  <si>
    <t>lisa55@gmail.com</t>
  </si>
  <si>
    <t>Watkins PLC</t>
  </si>
  <si>
    <t>mholt@gmail.com</t>
  </si>
  <si>
    <t>Howard-Yu</t>
  </si>
  <si>
    <t>isaiaharmstrong@yahoo.com</t>
  </si>
  <si>
    <t>Powell, Lane and Costa</t>
  </si>
  <si>
    <t>chase14@gmail.com</t>
  </si>
  <si>
    <t>Wells-Maxwell</t>
  </si>
  <si>
    <t>cchandler@yahoo.com</t>
  </si>
  <si>
    <t>Hays-Garcia</t>
  </si>
  <si>
    <t>martinezwendy@yahoo.com</t>
  </si>
  <si>
    <t>Anderson-Taylor</t>
  </si>
  <si>
    <t>ellisheather@hotmail.com</t>
  </si>
  <si>
    <t>Bradley LLC</t>
  </si>
  <si>
    <t>shawn97@yahoo.com</t>
  </si>
  <si>
    <t>connorhoward@hotmail.com</t>
  </si>
  <si>
    <t>Moran, James and Ryan</t>
  </si>
  <si>
    <t>hebertmelissa@yahoo.com</t>
  </si>
  <si>
    <t>Craig, Allen and Ramsey</t>
  </si>
  <si>
    <t>qcarr@gmail.com</t>
  </si>
  <si>
    <t>Jacobs-Burke</t>
  </si>
  <si>
    <t>andrewhines@gmail.com</t>
  </si>
  <si>
    <t>derrickrodriguez@hotmail.com</t>
  </si>
  <si>
    <t>Smith, Sanders and Osborne</t>
  </si>
  <si>
    <t>brownjustin@hotmail.com</t>
  </si>
  <si>
    <t>zunigaapril@yahoo.com</t>
  </si>
  <si>
    <t>colonkelly@yahoo.com</t>
  </si>
  <si>
    <t>Garcia-Salazar</t>
  </si>
  <si>
    <t>fishertravis@hotmail.com</t>
  </si>
  <si>
    <t>Wong, Jacobson and Hunter</t>
  </si>
  <si>
    <t>zgray@gmail.com</t>
  </si>
  <si>
    <t>nhayes@hotmail.com</t>
  </si>
  <si>
    <t>Thomas-Greene</t>
  </si>
  <si>
    <t>harmonfrank@gmail.com</t>
  </si>
  <si>
    <t>kennethlopez@yahoo.com</t>
  </si>
  <si>
    <t>Pope, Ferguson and Chapman</t>
  </si>
  <si>
    <t>romanedward@gmail.com</t>
  </si>
  <si>
    <t>Farmer, White and Williams</t>
  </si>
  <si>
    <t>cassandraballard@yahoo.com</t>
  </si>
  <si>
    <t>Morris LLC</t>
  </si>
  <si>
    <t>kfrederick@yahoo.com</t>
  </si>
  <si>
    <t>Johnson-Jackson</t>
  </si>
  <si>
    <t>jamesmary@hotmail.com</t>
  </si>
  <si>
    <t>Morales-Baldwin</t>
  </si>
  <si>
    <t>donwalker@hotmail.com</t>
  </si>
  <si>
    <t>Duarte, Green and Holden</t>
  </si>
  <si>
    <t>smiller@yahoo.com</t>
  </si>
  <si>
    <t>Adams-Meadows</t>
  </si>
  <si>
    <t>susanmason@hotmail.com</t>
  </si>
  <si>
    <t>Anderson, Robertson and James</t>
  </si>
  <si>
    <t>jenkinskaren@gmail.com</t>
  </si>
  <si>
    <t>Marquez, Wright and Boone</t>
  </si>
  <si>
    <t>harperdavid@yahoo.com</t>
  </si>
  <si>
    <t>domingueztonya@yahoo.com</t>
  </si>
  <si>
    <t>Bell, Burton and Hernandez</t>
  </si>
  <si>
    <t>kennedyamber@yahoo.com</t>
  </si>
  <si>
    <t>Castillo Group</t>
  </si>
  <si>
    <t>jkim@hotmail.com</t>
  </si>
  <si>
    <t>Chang, Vasquez and Newman</t>
  </si>
  <si>
    <t>Harris-Mills</t>
  </si>
  <si>
    <t>chavezangela@gmail.com</t>
  </si>
  <si>
    <t>jeanwheeler@yahoo.com</t>
  </si>
  <si>
    <t>Hughes, Taylor and Walton</t>
  </si>
  <si>
    <t>hendrickskaren@hotmail.com</t>
  </si>
  <si>
    <t>Williams-Greene</t>
  </si>
  <si>
    <t>castrojames@yahoo.com</t>
  </si>
  <si>
    <t>Perez-Hubbard</t>
  </si>
  <si>
    <t>thomasmiller@yahoo.com</t>
  </si>
  <si>
    <t>Wood-Hernandez</t>
  </si>
  <si>
    <t>coreyshepard@yahoo.com</t>
  </si>
  <si>
    <t>Brewer, Manning and Kirby</t>
  </si>
  <si>
    <t>ana04@hotmail.com</t>
  </si>
  <si>
    <t>Byrd, Rodriguez and Jones</t>
  </si>
  <si>
    <t>erichardson@hotmail.com</t>
  </si>
  <si>
    <t>Garcia-Freeman</t>
  </si>
  <si>
    <t>samantha47@hotmail.com</t>
  </si>
  <si>
    <t>Rice Group</t>
  </si>
  <si>
    <t>fshaffer@hotmail.com</t>
  </si>
  <si>
    <t>Sanders, Buck and Johnson</t>
  </si>
  <si>
    <t>richardking@hotmail.com</t>
  </si>
  <si>
    <t>Larsen, Cline and Lyons</t>
  </si>
  <si>
    <t>riverspeter@yahoo.com</t>
  </si>
  <si>
    <t>Meyers LLC</t>
  </si>
  <si>
    <t>antoniowilson@hotmail.com</t>
  </si>
  <si>
    <t>Snyder-Duran</t>
  </si>
  <si>
    <t>thomasmoody@gmail.com</t>
  </si>
  <si>
    <t>Michael-Schmidt</t>
  </si>
  <si>
    <t>nancy93@yahoo.com</t>
  </si>
  <si>
    <t>Lane Ltd</t>
  </si>
  <si>
    <t>wlane@yahoo.com</t>
  </si>
  <si>
    <t>Juarez, Davis and Ayala</t>
  </si>
  <si>
    <t>joshuablair@yahoo.com</t>
  </si>
  <si>
    <t>Henderson, Tapia and Juarez</t>
  </si>
  <si>
    <t>fcase@gmail.com</t>
  </si>
  <si>
    <t>Montgomery, Peterson and Morgan</t>
  </si>
  <si>
    <t>cheryl92@gmail.com</t>
  </si>
  <si>
    <t>Ferrell, Hernandez and Baker</t>
  </si>
  <si>
    <t>justin84@gmail.com</t>
  </si>
  <si>
    <t>Singh-Bond</t>
  </si>
  <si>
    <t>bakerbryan@hotmail.com</t>
  </si>
  <si>
    <t>Richards-Cole</t>
  </si>
  <si>
    <t>ojames@hotmail.com</t>
  </si>
  <si>
    <t>Swanson-Moore</t>
  </si>
  <si>
    <t>quinnbrian@gmail.com</t>
  </si>
  <si>
    <t>Wagner-Wright</t>
  </si>
  <si>
    <t>nathankaiser@yahoo.com</t>
  </si>
  <si>
    <t>Hammond and Sons</t>
  </si>
  <si>
    <t>daniellegraham@hotmail.com</t>
  </si>
  <si>
    <t>jonathanlawrence@yahoo.com</t>
  </si>
  <si>
    <t>Gates, Maxwell and Smith</t>
  </si>
  <si>
    <t>syoung@hotmail.com</t>
  </si>
  <si>
    <t>Benson Ltd</t>
  </si>
  <si>
    <t>erica85@gmail.com</t>
  </si>
  <si>
    <t>Coleman, Wall and Hernandez</t>
  </si>
  <si>
    <t>rebeccayoung@hotmail.com</t>
  </si>
  <si>
    <t>Garcia-Jenkins</t>
  </si>
  <si>
    <t>tbarber@hotmail.com</t>
  </si>
  <si>
    <t>Morgan, Johnson and Miller</t>
  </si>
  <si>
    <t>ryanbaker@gmail.com</t>
  </si>
  <si>
    <t>ianzhang@gmail.com</t>
  </si>
  <si>
    <t>wtaylor@hotmail.com</t>
  </si>
  <si>
    <t>Vasquez, Christensen and Soto</t>
  </si>
  <si>
    <t>tmendoza@yahoo.com</t>
  </si>
  <si>
    <t>uwolf@gmail.com</t>
  </si>
  <si>
    <t>Hubbard PLC</t>
  </si>
  <si>
    <t>lherman@yahoo.com</t>
  </si>
  <si>
    <t>Grimes-Evans</t>
  </si>
  <si>
    <t>whoward@hotmail.com</t>
  </si>
  <si>
    <t>Sherman Group</t>
  </si>
  <si>
    <t>leslie12@hotmail.com</t>
  </si>
  <si>
    <t>Oconnor and Sons</t>
  </si>
  <si>
    <t>christina20@yahoo.com</t>
  </si>
  <si>
    <t>Wade, Hodges and Hoffman</t>
  </si>
  <si>
    <t>sharon40@yahoo.com</t>
  </si>
  <si>
    <t>Stout, Ortiz and Love</t>
  </si>
  <si>
    <t>charles15@gmail.com</t>
  </si>
  <si>
    <t>karen48@hotmail.com</t>
  </si>
  <si>
    <t>Mcdonald, Carlson and Chavez</t>
  </si>
  <si>
    <t>cordovamichelle@gmail.com</t>
  </si>
  <si>
    <t>Reilly, Phelps and Molina</t>
  </si>
  <si>
    <t>derekrichards@hotmail.com</t>
  </si>
  <si>
    <t>Sanchez-Barnett</t>
  </si>
  <si>
    <t>kmills@gmail.com</t>
  </si>
  <si>
    <t>Hernandez-Vega</t>
  </si>
  <si>
    <t>jeanettekent@gmail.com</t>
  </si>
  <si>
    <t>Anderson-Cohen</t>
  </si>
  <si>
    <t>kjohnson@hotmail.com</t>
  </si>
  <si>
    <t>maureentorres@yahoo.com</t>
  </si>
  <si>
    <t>Howell, Moore and Odonnell</t>
  </si>
  <si>
    <t>reyeschristopher@gmail.com</t>
  </si>
  <si>
    <t>Khan-Lee</t>
  </si>
  <si>
    <t>aaron52@yahoo.com</t>
  </si>
  <si>
    <t>Vargas-Burgess</t>
  </si>
  <si>
    <t>kimberlymarshall@gmail.com</t>
  </si>
  <si>
    <t>Bass Inc</t>
  </si>
  <si>
    <t>brobles@hotmail.com</t>
  </si>
  <si>
    <t>Hill, Wilson and Jones</t>
  </si>
  <si>
    <t>lopezkatherine@hotmail.com</t>
  </si>
  <si>
    <t>Gray-Robinson</t>
  </si>
  <si>
    <t>hannahedwards@hotmail.com</t>
  </si>
  <si>
    <t>Drake Inc</t>
  </si>
  <si>
    <t>ricardo80@hotmail.com</t>
  </si>
  <si>
    <t>Jones, Burke and Bailey</t>
  </si>
  <si>
    <t>zfleming@gmail.com</t>
  </si>
  <si>
    <t>Dominguez-Lynch</t>
  </si>
  <si>
    <t>boylelori@yahoo.com</t>
  </si>
  <si>
    <t>Vaughn-Patrick</t>
  </si>
  <si>
    <t>james83@gmail.com</t>
  </si>
  <si>
    <t>Gonzalez, Rivera and Guerrero</t>
  </si>
  <si>
    <t>tracy04@gmail.com</t>
  </si>
  <si>
    <t>kimberlyellis@yahoo.com</t>
  </si>
  <si>
    <t>Bradley-Olson</t>
  </si>
  <si>
    <t>kimberly71@yahoo.com</t>
  </si>
  <si>
    <t>Mathews Ltd</t>
  </si>
  <si>
    <t>corywyatt@hotmail.com</t>
  </si>
  <si>
    <t>Sharp Group</t>
  </si>
  <si>
    <t>john14@hotmail.com</t>
  </si>
  <si>
    <t>Young-Crawford</t>
  </si>
  <si>
    <t>barbara31@gmail.com</t>
  </si>
  <si>
    <t>Cohen Inc</t>
  </si>
  <si>
    <t>benjamin00@gmail.com</t>
  </si>
  <si>
    <t>curtiscoleman@gmail.com</t>
  </si>
  <si>
    <t>Williams-Hamilton</t>
  </si>
  <si>
    <t>perezalexandra@yahoo.com</t>
  </si>
  <si>
    <t>julie78@gmail.com</t>
  </si>
  <si>
    <t>Buchanan, King and Lam</t>
  </si>
  <si>
    <t>Young-Patterson</t>
  </si>
  <si>
    <t>justin57@gmail.com</t>
  </si>
  <si>
    <t>steven27@gmail.com</t>
  </si>
  <si>
    <t>Lee, Evans and Patel</t>
  </si>
  <si>
    <t>pstone@hotmail.com</t>
  </si>
  <si>
    <t>Meyer-Copeland</t>
  </si>
  <si>
    <t>vlong@yahoo.com</t>
  </si>
  <si>
    <t>Graham-Moreno</t>
  </si>
  <si>
    <t>harperdominic@yahoo.com</t>
  </si>
  <si>
    <t>Banks, Morris and Jordan</t>
  </si>
  <si>
    <t>jennifer26@hotmail.com</t>
  </si>
  <si>
    <t>Burton, Nelson and Kennedy</t>
  </si>
  <si>
    <t>thomas43@hotmail.com</t>
  </si>
  <si>
    <t>Lambert, Wang and Harrison</t>
  </si>
  <si>
    <t>dsingleton@hotmail.com</t>
  </si>
  <si>
    <t>kristinagarner@yahoo.com</t>
  </si>
  <si>
    <t>Kane-Ferguson</t>
  </si>
  <si>
    <t>bjimenez@gmail.com</t>
  </si>
  <si>
    <t>Owen-Case</t>
  </si>
  <si>
    <t>ywong@yahoo.com</t>
  </si>
  <si>
    <t>Gilbert Ltd</t>
  </si>
  <si>
    <t>caitlynhamilton@yahoo.com</t>
  </si>
  <si>
    <t>ohunt@hotmail.com</t>
  </si>
  <si>
    <t>Sherman Inc</t>
  </si>
  <si>
    <t>fosterashley@hotmail.com</t>
  </si>
  <si>
    <t>Rios, Morales and Edwards</t>
  </si>
  <si>
    <t>ihodges@hotmail.com</t>
  </si>
  <si>
    <t>Day, Copeland and Hansen</t>
  </si>
  <si>
    <t>wmartin@yahoo.com</t>
  </si>
  <si>
    <t>lopezjodi@yahoo.com</t>
  </si>
  <si>
    <t>Ingram, Smith and Carter</t>
  </si>
  <si>
    <t>qfreeman@yahoo.com</t>
  </si>
  <si>
    <t>Sparks Inc</t>
  </si>
  <si>
    <t>tsellers@gmail.com</t>
  </si>
  <si>
    <t>Travis, Cox and Banks</t>
  </si>
  <si>
    <t>justincook@hotmail.com</t>
  </si>
  <si>
    <t>Burns-Mullen</t>
  </si>
  <si>
    <t>kimberly20@hotmail.com</t>
  </si>
  <si>
    <t>Jensen-David</t>
  </si>
  <si>
    <t>amanda35@hotmail.com</t>
  </si>
  <si>
    <t>lorr@gmail.com</t>
  </si>
  <si>
    <t>Davis, Kelley and Beasley</t>
  </si>
  <si>
    <t>matthewjones@hotmail.com</t>
  </si>
  <si>
    <t>Ashley-Hamilton</t>
  </si>
  <si>
    <t>vwalters@gmail.com</t>
  </si>
  <si>
    <t>Stewart-Duarte</t>
  </si>
  <si>
    <t>webstermario@gmail.com</t>
  </si>
  <si>
    <t>Johnson, Mullen and Johnson</t>
  </si>
  <si>
    <t>porterdana@yahoo.com</t>
  </si>
  <si>
    <t>Taylor-Cook</t>
  </si>
  <si>
    <t>morrissydney@hotmail.com</t>
  </si>
  <si>
    <t>Welch-Montgomery</t>
  </si>
  <si>
    <t>denise50@yahoo.com</t>
  </si>
  <si>
    <t>denise20@yahoo.com</t>
  </si>
  <si>
    <t>Mccann-Green</t>
  </si>
  <si>
    <t>millerjessica@yahoo.com</t>
  </si>
  <si>
    <t>Brown, Obrien and Mcdonald</t>
  </si>
  <si>
    <t>gmartinez@gmail.com</t>
  </si>
  <si>
    <t>nancy04@gmail.com</t>
  </si>
  <si>
    <t>Whitehead Group</t>
  </si>
  <si>
    <t>nbradley@hotmail.com</t>
  </si>
  <si>
    <t>Austin and Sons</t>
  </si>
  <si>
    <t>xmarquez@hotmail.com</t>
  </si>
  <si>
    <t>Graves, Brown and Moreno</t>
  </si>
  <si>
    <t>powens@hotmail.com</t>
  </si>
  <si>
    <t>Smith-Wilson</t>
  </si>
  <si>
    <t>smcbride@gmail.com</t>
  </si>
  <si>
    <t>guerraian@gmail.com</t>
  </si>
  <si>
    <t>smithwalter@gmail.com</t>
  </si>
  <si>
    <t>Butler, Smith and Hart</t>
  </si>
  <si>
    <t>brian21@gmail.com</t>
  </si>
  <si>
    <t>King-Bailey</t>
  </si>
  <si>
    <t>erika44@yahoo.com</t>
  </si>
  <si>
    <t>burnsrobert@hotmail.com</t>
  </si>
  <si>
    <t>Freeman, Snyder and Zamora</t>
  </si>
  <si>
    <t>dixonandrew@hotmail.com</t>
  </si>
  <si>
    <t>Townsend LLC</t>
  </si>
  <si>
    <t>zacharyevans@hotmail.com</t>
  </si>
  <si>
    <t>Watson-Jones</t>
  </si>
  <si>
    <t>uhudson@yahoo.com</t>
  </si>
  <si>
    <t>Hart, Waters and Wu</t>
  </si>
  <si>
    <t>nicolestuart@yahoo.com</t>
  </si>
  <si>
    <t>Molina-Edwards</t>
  </si>
  <si>
    <t>jennifer38@gmail.com</t>
  </si>
  <si>
    <t>andreaberry@yahoo.com</t>
  </si>
  <si>
    <t>Bass LLC</t>
  </si>
  <si>
    <t>leahhoover@yahoo.com</t>
  </si>
  <si>
    <t>Becker Group</t>
  </si>
  <si>
    <t>campbelljohn@hotmail.com</t>
  </si>
  <si>
    <t>Robbins Inc</t>
  </si>
  <si>
    <t>amy73@gmail.com</t>
  </si>
  <si>
    <t>Cole, Marks and Johnson</t>
  </si>
  <si>
    <t>cynthiareyes@gmail.com</t>
  </si>
  <si>
    <t>Harrell-Fox</t>
  </si>
  <si>
    <t>tmitchell@hotmail.com</t>
  </si>
  <si>
    <t>Rodriguez, Edwards and Henderson</t>
  </si>
  <si>
    <t>pamela48@hotmail.com</t>
  </si>
  <si>
    <t>Grimes, Johnson and Collins</t>
  </si>
  <si>
    <t>joshua92@gmail.com</t>
  </si>
  <si>
    <t>Whitney Inc</t>
  </si>
  <si>
    <t>james15@hotmail.com</t>
  </si>
  <si>
    <t>Williams-Weiss</t>
  </si>
  <si>
    <t>bradleypayne@gmail.com</t>
  </si>
  <si>
    <t>Stevens, Cruz and Douglas</t>
  </si>
  <si>
    <t>butlerandrew@gmail.com</t>
  </si>
  <si>
    <t>Sandoval Inc</t>
  </si>
  <si>
    <t>allisonpeterson@gmail.com</t>
  </si>
  <si>
    <t>Tucker, Skinner and Wilson</t>
  </si>
  <si>
    <t>kyle45@hotmail.com</t>
  </si>
  <si>
    <t>Miller-Day</t>
  </si>
  <si>
    <t>johnsalas@hotmail.com</t>
  </si>
  <si>
    <t>kristinprice@gmail.com</t>
  </si>
  <si>
    <t>Weber and Sons</t>
  </si>
  <si>
    <t>jacksonbrittany@gmail.com</t>
  </si>
  <si>
    <t>Weber, Weaver and Rocha</t>
  </si>
  <si>
    <t>lori27@yahoo.com</t>
  </si>
  <si>
    <t>Owens-Pittman</t>
  </si>
  <si>
    <t>nathan74@gmail.com</t>
  </si>
  <si>
    <t>Yates LLC</t>
  </si>
  <si>
    <t>jsanders@gmail.com</t>
  </si>
  <si>
    <t>Franklin-Escobar</t>
  </si>
  <si>
    <t>mpeters@hotmail.com</t>
  </si>
  <si>
    <t>diamondjones@hotmail.com</t>
  </si>
  <si>
    <t>Mason-Johnson</t>
  </si>
  <si>
    <t>aadkins@gmail.com</t>
  </si>
  <si>
    <t>Kennedy, Clark and Holloway</t>
  </si>
  <si>
    <t>pamela34@yahoo.com</t>
  </si>
  <si>
    <t>Chambers LLC</t>
  </si>
  <si>
    <t>leonardalison@gmail.com</t>
  </si>
  <si>
    <t>Martinez-Harris</t>
  </si>
  <si>
    <t>oscar89@gmail.com</t>
  </si>
  <si>
    <t>pearsonmark@gmail.com</t>
  </si>
  <si>
    <t>karijames@yahoo.com</t>
  </si>
  <si>
    <t>harry39@yahoo.com</t>
  </si>
  <si>
    <t>Moreno-Owens</t>
  </si>
  <si>
    <t>charlenecarroll@hotmail.com</t>
  </si>
  <si>
    <t>Bennett, Erickson and Fuentes</t>
  </si>
  <si>
    <t>royjimenez@gmail.com</t>
  </si>
  <si>
    <t>emily62@hotmail.com</t>
  </si>
  <si>
    <t>xward@gmail.com</t>
  </si>
  <si>
    <t>Robles, Jensen and Nelson</t>
  </si>
  <si>
    <t>callison@gmail.com</t>
  </si>
  <si>
    <t>Rasmussen Ltd</t>
  </si>
  <si>
    <t>robert50@yahoo.com</t>
  </si>
  <si>
    <t>Manning, Watts and Santiago</t>
  </si>
  <si>
    <t>rodrigueztanner@hotmail.com</t>
  </si>
  <si>
    <t>Holmes, Jones and Solomon</t>
  </si>
  <si>
    <t>gregorysavage@hotmail.com</t>
  </si>
  <si>
    <t>Arnold PLC</t>
  </si>
  <si>
    <t>garrisonjoshua@yahoo.com</t>
  </si>
  <si>
    <t>Garcia, Roberts and Curtis</t>
  </si>
  <si>
    <t>clarkkaren@yahoo.com</t>
  </si>
  <si>
    <t>Johnson-Anderson</t>
  </si>
  <si>
    <t>aperez@gmail.com</t>
  </si>
  <si>
    <t>ntanner@yahoo.com</t>
  </si>
  <si>
    <t>alyssa15@hotmail.com</t>
  </si>
  <si>
    <t>Shepard Group</t>
  </si>
  <si>
    <t>smithtraci@yahoo.com</t>
  </si>
  <si>
    <t>Edwards, Lewis and King</t>
  </si>
  <si>
    <t>johnsongarrett@hotmail.com</t>
  </si>
  <si>
    <t>Townsend-Morales</t>
  </si>
  <si>
    <t>kellyrebecca@hotmail.com</t>
  </si>
  <si>
    <t>Lewis-Bright</t>
  </si>
  <si>
    <t>melissa42@gmail.com</t>
  </si>
  <si>
    <t>millerthomas@gmail.com</t>
  </si>
  <si>
    <t>Parsons Inc</t>
  </si>
  <si>
    <t>ajohnson@gmail.com</t>
  </si>
  <si>
    <t>Mosley, Fischer and Sweeney</t>
  </si>
  <si>
    <t>jellis@gmail.com</t>
  </si>
  <si>
    <t>Hill, Medina and Tran</t>
  </si>
  <si>
    <t>keyellen@gmail.com</t>
  </si>
  <si>
    <t>Jarvis Group</t>
  </si>
  <si>
    <t>daniel80@yahoo.com</t>
  </si>
  <si>
    <t>Freeman and Sons</t>
  </si>
  <si>
    <t>gonzalesbrandy@yahoo.com</t>
  </si>
  <si>
    <t>Levy, Cooper and Day</t>
  </si>
  <si>
    <t>mark89@yahoo.com</t>
  </si>
  <si>
    <t>Harper-Morgan</t>
  </si>
  <si>
    <t>woodsjeffrey@gmail.com</t>
  </si>
  <si>
    <t>Robertson-Sanchez</t>
  </si>
  <si>
    <t>hendersonvalerie@hotmail.com</t>
  </si>
  <si>
    <t>Mccormick-Wright</t>
  </si>
  <si>
    <t>jonesmary@hotmail.com</t>
  </si>
  <si>
    <t>Fisher, Nunez and White</t>
  </si>
  <si>
    <t>william97@hotmail.com</t>
  </si>
  <si>
    <t>Thomas-Lopez</t>
  </si>
  <si>
    <t>griffinisaac@hotmail.com</t>
  </si>
  <si>
    <t>Bennett-Moore</t>
  </si>
  <si>
    <t>adam05@hotmail.com</t>
  </si>
  <si>
    <t>catherine67@yahoo.com</t>
  </si>
  <si>
    <t>Rodriguez-Hines</t>
  </si>
  <si>
    <t>bphillips@gmail.com</t>
  </si>
  <si>
    <t>Mccullough-Henderson</t>
  </si>
  <si>
    <t>jennifermarks@hotmail.com</t>
  </si>
  <si>
    <t>Sullivan PLC</t>
  </si>
  <si>
    <t>tstein@hotmail.com</t>
  </si>
  <si>
    <t>Stephens, Benitez and Cole</t>
  </si>
  <si>
    <t>huntjulie@gmail.com</t>
  </si>
  <si>
    <t>hermanmatthew@yahoo.com</t>
  </si>
  <si>
    <t>Gallagher LLC</t>
  </si>
  <si>
    <t>walkerelizabeth@yahoo.com</t>
  </si>
  <si>
    <t>Ward-Diaz</t>
  </si>
  <si>
    <t>barbaraduran@hotmail.com</t>
  </si>
  <si>
    <t>Carr-Sparks</t>
  </si>
  <si>
    <t>dixonbonnie@hotmail.com</t>
  </si>
  <si>
    <t>Johnson-Morales</t>
  </si>
  <si>
    <t>lisahall@gmail.com</t>
  </si>
  <si>
    <t>Duffy LLC</t>
  </si>
  <si>
    <t>nsmith@hotmail.com</t>
  </si>
  <si>
    <t>pdunn@yahoo.com</t>
  </si>
  <si>
    <t>thomas47@yahoo.com</t>
  </si>
  <si>
    <t>Chase, Stanton and Peck</t>
  </si>
  <si>
    <t>ronald66@yahoo.com</t>
  </si>
  <si>
    <t>johnroberts@hotmail.com</t>
  </si>
  <si>
    <t>Smith-Morrow</t>
  </si>
  <si>
    <t>leetaylor@yahoo.com</t>
  </si>
  <si>
    <t>Garcia, Cox and Ware</t>
  </si>
  <si>
    <t>jenniferhernandez@gmail.com</t>
  </si>
  <si>
    <t>ashley88@hotmail.com</t>
  </si>
  <si>
    <t>Mcclain LLC</t>
  </si>
  <si>
    <t>turnerjonathan@hotmail.com</t>
  </si>
  <si>
    <t>Padilla, Petty and Davenport</t>
  </si>
  <si>
    <t>kmurillo@yahoo.com</t>
  </si>
  <si>
    <t>Nolan-Reynolds</t>
  </si>
  <si>
    <t>Nash-Holmes</t>
  </si>
  <si>
    <t>zanderson@yahoo.com</t>
  </si>
  <si>
    <t>Davis-Gardner</t>
  </si>
  <si>
    <t>victorstewart@gmail.com</t>
  </si>
  <si>
    <t>Fisher-Perry</t>
  </si>
  <si>
    <t>marcus01@hotmail.com</t>
  </si>
  <si>
    <t>Murphy, Brown and Ramsey</t>
  </si>
  <si>
    <t>kramerdenise@yahoo.com</t>
  </si>
  <si>
    <t>Moody-Miller</t>
  </si>
  <si>
    <t>curtis42@gmail.com</t>
  </si>
  <si>
    <t>Rhodes, Thompson and Huffman</t>
  </si>
  <si>
    <t>ryan04@hotmail.com</t>
  </si>
  <si>
    <t>Wilkins-Schroeder</t>
  </si>
  <si>
    <t>rosescott@hotmail.com</t>
  </si>
  <si>
    <t>Lawson, Hurst and Cox</t>
  </si>
  <si>
    <t>tgreen@yahoo.com</t>
  </si>
  <si>
    <t>Williams-Henderson</t>
  </si>
  <si>
    <t>fbrady@hotmail.com</t>
  </si>
  <si>
    <t>Cameron, Long and Lowe</t>
  </si>
  <si>
    <t>mcdonaldmarie@hotmail.com</t>
  </si>
  <si>
    <t>Moore-Williamson</t>
  </si>
  <si>
    <t>sheilagonzales@yahoo.com</t>
  </si>
  <si>
    <t>Pacheco, Ortiz and Mcgrath</t>
  </si>
  <si>
    <t>yfuentes@yahoo.com</t>
  </si>
  <si>
    <t>Miller, Mclean and Henderson</t>
  </si>
  <si>
    <t>travis52@hotmail.com</t>
  </si>
  <si>
    <t>Williams, Marshall and Mitchell</t>
  </si>
  <si>
    <t>garypeterson@yahoo.com</t>
  </si>
  <si>
    <t>Johnson, Townsend and Hughes</t>
  </si>
  <si>
    <t>ryan17@hotmail.com</t>
  </si>
  <si>
    <t>nmadden@yahoo.com</t>
  </si>
  <si>
    <t>Mason, Ross and Johnson</t>
  </si>
  <si>
    <t>sherrymorris@yahoo.com</t>
  </si>
  <si>
    <t>Pierce Ltd</t>
  </si>
  <si>
    <t>floresfred@hotmail.com</t>
  </si>
  <si>
    <t>floresjoe@yahoo.com</t>
  </si>
  <si>
    <t>Crawford-George</t>
  </si>
  <si>
    <t>ncameron@gmail.com</t>
  </si>
  <si>
    <t>Little, Simpson and Meyer</t>
  </si>
  <si>
    <t>hartmankelly@gmail.com</t>
  </si>
  <si>
    <t>Cross, Garcia and King</t>
  </si>
  <si>
    <t>zwilliams@yahoo.com</t>
  </si>
  <si>
    <t>Young-Carter</t>
  </si>
  <si>
    <t>calebsmith@gmail.com</t>
  </si>
  <si>
    <t>scottbooth@gmail.com</t>
  </si>
  <si>
    <t>james43@hotmail.com</t>
  </si>
  <si>
    <t>Davis, Anderson and Martinez</t>
  </si>
  <si>
    <t>smithdaniel@gmail.com</t>
  </si>
  <si>
    <t>Klein Group</t>
  </si>
  <si>
    <t>Bridges-Taylor</t>
  </si>
  <si>
    <t>steven63@yahoo.com</t>
  </si>
  <si>
    <t>Hall, Holt and Grimes</t>
  </si>
  <si>
    <t>fvaughan@yahoo.com</t>
  </si>
  <si>
    <t>Thomas-Bridges</t>
  </si>
  <si>
    <t>drakejohn@yahoo.com</t>
  </si>
  <si>
    <t>Mitchell-Jenkins</t>
  </si>
  <si>
    <t>uferguson@yahoo.com</t>
  </si>
  <si>
    <t>Castro, Elliott and Hicks</t>
  </si>
  <si>
    <t>fernandezthomas@gmail.com</t>
  </si>
  <si>
    <t>Collins Ltd</t>
  </si>
  <si>
    <t>kennethjones@gmail.com</t>
  </si>
  <si>
    <t>Miller, Taylor and Shea</t>
  </si>
  <si>
    <t>woodsusan@gmail.com</t>
  </si>
  <si>
    <t>Miller, Mathews and Ford</t>
  </si>
  <si>
    <t>vlee@yahoo.com</t>
  </si>
  <si>
    <t>Smith-Ramirez</t>
  </si>
  <si>
    <t>sullivanpaul@gmail.com</t>
  </si>
  <si>
    <t>Cruz, Butler and Powell</t>
  </si>
  <si>
    <t>Smith-Sawyer</t>
  </si>
  <si>
    <t>danramirez@yahoo.com</t>
  </si>
  <si>
    <t>Garcia LLC</t>
  </si>
  <si>
    <t>walterslaura@gmail.com</t>
  </si>
  <si>
    <t>freemanmichael@gmail.com</t>
  </si>
  <si>
    <t>Smith-Estrada</t>
  </si>
  <si>
    <t>gina33@hotmail.com</t>
  </si>
  <si>
    <t>Cordova, Lindsey and Anderson</t>
  </si>
  <si>
    <t>hardingsandra@gmail.com</t>
  </si>
  <si>
    <t>Smith-Osborne</t>
  </si>
  <si>
    <t>Robles-Jenkins</t>
  </si>
  <si>
    <t>kimberly86@gmail.com</t>
  </si>
  <si>
    <t>Jensen, Obrien and Mitchell</t>
  </si>
  <si>
    <t>apoole@hotmail.com</t>
  </si>
  <si>
    <t>Lawson-Ramos</t>
  </si>
  <si>
    <t>zcook@hotmail.com</t>
  </si>
  <si>
    <t>Gonzalez-Smith</t>
  </si>
  <si>
    <t>pferguson@gmail.com</t>
  </si>
  <si>
    <t>Powell, Harvey and Rich</t>
  </si>
  <si>
    <t>darinday@gmail.com</t>
  </si>
  <si>
    <t>Russo LLC</t>
  </si>
  <si>
    <t>jonathan44@yahoo.com</t>
  </si>
  <si>
    <t>nalexander@yahoo.com</t>
  </si>
  <si>
    <t>Morales-Cruz</t>
  </si>
  <si>
    <t>ralph20@hotmail.com</t>
  </si>
  <si>
    <t>Smith, Zhang and Johnston</t>
  </si>
  <si>
    <t>angelascott@hotmail.com</t>
  </si>
  <si>
    <t>Snow, Hughes and Nichols</t>
  </si>
  <si>
    <t>hannahfreeman@gmail.com</t>
  </si>
  <si>
    <t>butlerdavid@yahoo.com</t>
  </si>
  <si>
    <t>Fields-Deleon</t>
  </si>
  <si>
    <t>sara16@gmail.com</t>
  </si>
  <si>
    <t>Johnson-Wilson</t>
  </si>
  <si>
    <t>underwoodashlee@gmail.com</t>
  </si>
  <si>
    <t>pramirez@yahoo.com</t>
  </si>
  <si>
    <t>Walton Group</t>
  </si>
  <si>
    <t>laurengarcia@gmail.com</t>
  </si>
  <si>
    <t>Douglas Inc</t>
  </si>
  <si>
    <t>pvillanueva@gmail.com</t>
  </si>
  <si>
    <t>Stewart Ltd</t>
  </si>
  <si>
    <t>mary73@yahoo.com</t>
  </si>
  <si>
    <t>Lee, Reed and Larson</t>
  </si>
  <si>
    <t>christopher95@hotmail.com</t>
  </si>
  <si>
    <t>Meadows, Leonard and Williams</t>
  </si>
  <si>
    <t>sosamichael@gmail.com</t>
  </si>
  <si>
    <t>hherrera@yahoo.com</t>
  </si>
  <si>
    <t>Ashley, Fitzgerald and Hendrix</t>
  </si>
  <si>
    <t>reynoldscourtney@hotmail.com</t>
  </si>
  <si>
    <t>Olson Inc</t>
  </si>
  <si>
    <t>annegraham@yahoo.com</t>
  </si>
  <si>
    <t>Grimes, Fernandez and Gonzalez</t>
  </si>
  <si>
    <t>aguirrejohn@yahoo.com</t>
  </si>
  <si>
    <t>Rodriguez, Young and Ware</t>
  </si>
  <si>
    <t>chadlandry@gmail.com</t>
  </si>
  <si>
    <t>smithcandice@gmail.com</t>
  </si>
  <si>
    <t>Gray-Johnson</t>
  </si>
  <si>
    <t>eatonbrett@hotmail.com</t>
  </si>
  <si>
    <t>Fowler, Liu and Martin</t>
  </si>
  <si>
    <t>nmurray@yahoo.com</t>
  </si>
  <si>
    <t>Valenzuela LLC</t>
  </si>
  <si>
    <t>thomas50@yahoo.com</t>
  </si>
  <si>
    <t>Garcia-Jones</t>
  </si>
  <si>
    <t>ymartin@hotmail.com</t>
  </si>
  <si>
    <t>wattsjulia@hotmail.com</t>
  </si>
  <si>
    <t>Herring LLC</t>
  </si>
  <si>
    <t>buckleybailey@hotmail.com</t>
  </si>
  <si>
    <t>Kane-Nolan</t>
  </si>
  <si>
    <t>phall@hotmail.com</t>
  </si>
  <si>
    <t>Hooper-David</t>
  </si>
  <si>
    <t>emichael@gmail.com</t>
  </si>
  <si>
    <t>Stephens Inc</t>
  </si>
  <si>
    <t>tschwartz@yahoo.com</t>
  </si>
  <si>
    <t>Smith-Hicks</t>
  </si>
  <si>
    <t>nbush@gmail.com</t>
  </si>
  <si>
    <t>millerchristopher@hotmail.com</t>
  </si>
  <si>
    <t>Bush-Davis</t>
  </si>
  <si>
    <t>alicia09@gmail.com</t>
  </si>
  <si>
    <t>Vazquez, Weber and Tucker</t>
  </si>
  <si>
    <t>michaelcurry@yahoo.com</t>
  </si>
  <si>
    <t>Lopez, Hernandez and Smith</t>
  </si>
  <si>
    <t>lawsonstephanie@gmail.com</t>
  </si>
  <si>
    <t>Hebert-Santos</t>
  </si>
  <si>
    <t>jacob95@yahoo.com</t>
  </si>
  <si>
    <t>Jackson, Martinez and Kirby</t>
  </si>
  <si>
    <t>xreed@gmail.com</t>
  </si>
  <si>
    <t>Schultz, Morgan and Schmidt</t>
  </si>
  <si>
    <t>donald79@hotmail.com</t>
  </si>
  <si>
    <t>Kaufman Group</t>
  </si>
  <si>
    <t>paulawood@gmail.com</t>
  </si>
  <si>
    <t>Edwards, Wilson and Roach</t>
  </si>
  <si>
    <t>cbecker@yahoo.com</t>
  </si>
  <si>
    <t>Anderson-Garcia</t>
  </si>
  <si>
    <t>daniellewalter@yahoo.com</t>
  </si>
  <si>
    <t>christophereaton@hotmail.com</t>
  </si>
  <si>
    <t>Johnson, Myers and Stuart</t>
  </si>
  <si>
    <t>troywilliams@gmail.com</t>
  </si>
  <si>
    <t>Davis, Robertson and Anderson</t>
  </si>
  <si>
    <t>jonathan31@hotmail.com</t>
  </si>
  <si>
    <t>Gutierrez Inc</t>
  </si>
  <si>
    <t>alexander34@yahoo.com</t>
  </si>
  <si>
    <t>Turner-Nash</t>
  </si>
  <si>
    <t>fpeters@yahoo.com</t>
  </si>
  <si>
    <t>Atkinson Ltd</t>
  </si>
  <si>
    <t>fwalker@hotmail.com</t>
  </si>
  <si>
    <t>Parker, Richmond and Anderson</t>
  </si>
  <si>
    <t>victorcarpenter@yahoo.com</t>
  </si>
  <si>
    <t>Craig, Irwin and Vasquez</t>
  </si>
  <si>
    <t>cparsons@gmail.com</t>
  </si>
  <si>
    <t>Lane-Paul</t>
  </si>
  <si>
    <t>garrisondebra@gmail.com</t>
  </si>
  <si>
    <t>Vasquez, Mccoy and Johnson</t>
  </si>
  <si>
    <t>donald08@hotmail.com</t>
  </si>
  <si>
    <t>Beard-Watts</t>
  </si>
  <si>
    <t>michael51@hotmail.com</t>
  </si>
  <si>
    <t>Mitchell-Parks</t>
  </si>
  <si>
    <t>kelly01@gmail.com</t>
  </si>
  <si>
    <t>Clements-Sloan</t>
  </si>
  <si>
    <t>nwolf@hotmail.com</t>
  </si>
  <si>
    <t>Hall, Cohen and Moore</t>
  </si>
  <si>
    <t>bradleyjones@yahoo.com</t>
  </si>
  <si>
    <t>Henson PLC</t>
  </si>
  <si>
    <t>aaron82@gmail.com</t>
  </si>
  <si>
    <t>Gates, Weaver and Kane</t>
  </si>
  <si>
    <t>charles59@yahoo.com</t>
  </si>
  <si>
    <t>Arias, Rosario and Jones</t>
  </si>
  <si>
    <t>lwarren@yahoo.com</t>
  </si>
  <si>
    <t>Hunter and Sons</t>
  </si>
  <si>
    <t>jenkinsmichael@yahoo.com</t>
  </si>
  <si>
    <t>brendantaylor@yahoo.com</t>
  </si>
  <si>
    <t>Walls, Brennan and Ryan</t>
  </si>
  <si>
    <t>wilsontonya@yahoo.com</t>
  </si>
  <si>
    <t>Wood, Woodward and Short</t>
  </si>
  <si>
    <t>smithkathy@gmail.com</t>
  </si>
  <si>
    <t>Horton, Martin and Cooper</t>
  </si>
  <si>
    <t>steven41@yahoo.com</t>
  </si>
  <si>
    <t>Conway Ltd</t>
  </si>
  <si>
    <t>iturner@yahoo.com</t>
  </si>
  <si>
    <t>Pham, Welch and Camacho</t>
  </si>
  <si>
    <t>gregorycameron@hotmail.com</t>
  </si>
  <si>
    <t>Clark-Kramer</t>
  </si>
  <si>
    <t>jenkinsjessica@hotmail.com</t>
  </si>
  <si>
    <t>Carlson Group</t>
  </si>
  <si>
    <t>bashley@gmail.com</t>
  </si>
  <si>
    <t>Lutz-Hull</t>
  </si>
  <si>
    <t>mleonard@gmail.com</t>
  </si>
  <si>
    <t>Hill, Rodriguez and Church</t>
  </si>
  <si>
    <t>fergusonstephanie@hotmail.com</t>
  </si>
  <si>
    <t>Maxwell Group</t>
  </si>
  <si>
    <t>sarahcollins@yahoo.com</t>
  </si>
  <si>
    <t>Allen, Bailey and Richard</t>
  </si>
  <si>
    <t>palmerrobert@hotmail.com</t>
  </si>
  <si>
    <t>Bullock-West</t>
  </si>
  <si>
    <t>fhansen@yahoo.com</t>
  </si>
  <si>
    <t>Livingston-Johnson</t>
  </si>
  <si>
    <t>nhanson@yahoo.com</t>
  </si>
  <si>
    <t>Tapia Group</t>
  </si>
  <si>
    <t>davidsonlance@gmail.com</t>
  </si>
  <si>
    <t>Bright, Mclean and Dennis</t>
  </si>
  <si>
    <t>xlee@gmail.com</t>
  </si>
  <si>
    <t>Perez, Mccoy and Espinoza</t>
  </si>
  <si>
    <t>carlwilliams@gmail.com</t>
  </si>
  <si>
    <t>schneiderkyle@gmail.com</t>
  </si>
  <si>
    <t>Hicks-Ramirez</t>
  </si>
  <si>
    <t>joshuagardner@yahoo.com</t>
  </si>
  <si>
    <t>Holt, Clark and Martinez</t>
  </si>
  <si>
    <t>mary64@hotmail.com</t>
  </si>
  <si>
    <t>Hines and Sons</t>
  </si>
  <si>
    <t>folson@gmail.com</t>
  </si>
  <si>
    <t>justin00@yahoo.com</t>
  </si>
  <si>
    <t>Simpson, Wilson and Howard</t>
  </si>
  <si>
    <t>scottrivera@hotmail.com</t>
  </si>
  <si>
    <t>kpayne@yahoo.com</t>
  </si>
  <si>
    <t>Clark-Cole</t>
  </si>
  <si>
    <t>mark07@hotmail.com</t>
  </si>
  <si>
    <t>victorbaldwin@gmail.com</t>
  </si>
  <si>
    <t>Sutton, Gibson and Roberson</t>
  </si>
  <si>
    <t>christinelawrence@hotmail.com</t>
  </si>
  <si>
    <t>Patterson, Fleming and Smith</t>
  </si>
  <si>
    <t>adam50@yahoo.com</t>
  </si>
  <si>
    <t>Walker-Peters</t>
  </si>
  <si>
    <t>madison81@gmail.com</t>
  </si>
  <si>
    <t>Lloyd, Roberts and Durham</t>
  </si>
  <si>
    <t>hardypatrick@yahoo.com</t>
  </si>
  <si>
    <t>agutierrez@gmail.com</t>
  </si>
  <si>
    <t>wagnernatalie@gmail.com</t>
  </si>
  <si>
    <t>Mueller, Davis and Bell</t>
  </si>
  <si>
    <t>wflores@gmail.com</t>
  </si>
  <si>
    <t>Wells, Hall and Young</t>
  </si>
  <si>
    <t>mcclureemily@yahoo.com</t>
  </si>
  <si>
    <t>Ward-Coleman</t>
  </si>
  <si>
    <t>brian66@hotmail.com</t>
  </si>
  <si>
    <t>Bolton, Bowen and Lloyd</t>
  </si>
  <si>
    <t>agoodwin@hotmail.com</t>
  </si>
  <si>
    <t>Melton and Sons</t>
  </si>
  <si>
    <t>tonya07@yahoo.com</t>
  </si>
  <si>
    <t>Jackson, Mckinney and Medina</t>
  </si>
  <si>
    <t>danieltrevino@hotmail.com</t>
  </si>
  <si>
    <t>Gomez-Carroll</t>
  </si>
  <si>
    <t>seanmyers@hotmail.com</t>
  </si>
  <si>
    <t>Richards-Park</t>
  </si>
  <si>
    <t>jperry@yahoo.com</t>
  </si>
  <si>
    <t>Morales, Gomez and Lopez</t>
  </si>
  <si>
    <t>shaunperez@yahoo.com</t>
  </si>
  <si>
    <t>Wilkerson, Perry and Carr</t>
  </si>
  <si>
    <t>joeesparza@yahoo.com</t>
  </si>
  <si>
    <t>Luna, Barnes and Walker</t>
  </si>
  <si>
    <t>gpatton@yahoo.com</t>
  </si>
  <si>
    <t>joseph83@yahoo.com</t>
  </si>
  <si>
    <t>Hardin Inc</t>
  </si>
  <si>
    <t>ugillespie@yahoo.com</t>
  </si>
  <si>
    <t>Shields-Riley</t>
  </si>
  <si>
    <t>wrightkenneth@gmail.com</t>
  </si>
  <si>
    <t>Davis-Peterson</t>
  </si>
  <si>
    <t>ricardo51@gmail.com</t>
  </si>
  <si>
    <t>joshuajohnson@gmail.com</t>
  </si>
  <si>
    <t>Patel-Taylor</t>
  </si>
  <si>
    <t>michael57@hotmail.com</t>
  </si>
  <si>
    <t>thomaslewis@yahoo.com</t>
  </si>
  <si>
    <t>Cline, Johnston and Anderson</t>
  </si>
  <si>
    <t>tony41@hotmail.com</t>
  </si>
  <si>
    <t>Hernandez-Smith</t>
  </si>
  <si>
    <t>jonathanfuller@yahoo.com</t>
  </si>
  <si>
    <t>Dodson Inc</t>
  </si>
  <si>
    <t>brandon50@yahoo.com</t>
  </si>
  <si>
    <t>Simpson-Lopez</t>
  </si>
  <si>
    <t>stephen00@gmail.com</t>
  </si>
  <si>
    <t>Andrews PLC</t>
  </si>
  <si>
    <t>tcampbell@gmail.com</t>
  </si>
  <si>
    <t>Collins-Lee</t>
  </si>
  <si>
    <t>mary62@gmail.com</t>
  </si>
  <si>
    <t>Meyer-Medina</t>
  </si>
  <si>
    <t>bellrenee@hotmail.com</t>
  </si>
  <si>
    <t>Coleman and Sons</t>
  </si>
  <si>
    <t>mary43@gmail.com</t>
  </si>
  <si>
    <t>Meza, Vaughn and Hunter</t>
  </si>
  <si>
    <t>wallacedavid@yahoo.com</t>
  </si>
  <si>
    <t>Arellano-Ramos</t>
  </si>
  <si>
    <t>griffinjane@yahoo.com</t>
  </si>
  <si>
    <t>Parker, Owens and Russell</t>
  </si>
  <si>
    <t>cynthiabray@yahoo.com</t>
  </si>
  <si>
    <t>taylordonald@gmail.com</t>
  </si>
  <si>
    <t>Aguirre Inc</t>
  </si>
  <si>
    <t>marvin72@yahoo.com</t>
  </si>
  <si>
    <t>French-Thomas</t>
  </si>
  <si>
    <t>Walter-Johnson</t>
  </si>
  <si>
    <t>Huynh-Wyatt</t>
  </si>
  <si>
    <t>isharp@hotmail.com</t>
  </si>
  <si>
    <t>Ward-Huffman</t>
  </si>
  <si>
    <t>umorris@yahoo.com</t>
  </si>
  <si>
    <t>jennifer10@yahoo.com</t>
  </si>
  <si>
    <t>Johnson-Johnston</t>
  </si>
  <si>
    <t>andersonchristian@gmail.com</t>
  </si>
  <si>
    <t>Simpson, Collins and Hogan</t>
  </si>
  <si>
    <t>Mueller-Chan</t>
  </si>
  <si>
    <t>stephaniemccall@gmail.com</t>
  </si>
  <si>
    <t>White-Moses</t>
  </si>
  <si>
    <t>michael58@gmail.com</t>
  </si>
  <si>
    <t>ptravis@gmail.com</t>
  </si>
  <si>
    <t>Hudson Inc</t>
  </si>
  <si>
    <t>chavezkimberly@yahoo.com</t>
  </si>
  <si>
    <t>Mccullough, Wong and Singh</t>
  </si>
  <si>
    <t>chadsmith@yahoo.com</t>
  </si>
  <si>
    <t>Hernandez, Valencia and Hess</t>
  </si>
  <si>
    <t>sancheznathan@gmail.com</t>
  </si>
  <si>
    <t>Dixon PLC</t>
  </si>
  <si>
    <t>deborah54@hotmail.com</t>
  </si>
  <si>
    <t>Graham, Parker and Rodriguez</t>
  </si>
  <si>
    <t>crosskelly@gmail.com</t>
  </si>
  <si>
    <t>Smith, Martin and Stewart</t>
  </si>
  <si>
    <t>catherine79@gmail.com</t>
  </si>
  <si>
    <t>Ramirez, Bryant and Anderson</t>
  </si>
  <si>
    <t>alicia21@yahoo.com</t>
  </si>
  <si>
    <t>Porter, Gonzales and York</t>
  </si>
  <si>
    <t>alvareztyler@yahoo.com</t>
  </si>
  <si>
    <t>Smith, Campbell and Collins</t>
  </si>
  <si>
    <t>gphillips@yahoo.com</t>
  </si>
  <si>
    <t>ajensen@hotmail.com</t>
  </si>
  <si>
    <t>smithjacqueline@gmail.com</t>
  </si>
  <si>
    <t>Glover-Abbott</t>
  </si>
  <si>
    <t>danielaaron@hotmail.com</t>
  </si>
  <si>
    <t>dstout@hotmail.com</t>
  </si>
  <si>
    <t>Kelley-King</t>
  </si>
  <si>
    <t>ohardy@gmail.com</t>
  </si>
  <si>
    <t>Garrett-Rojas</t>
  </si>
  <si>
    <t>cmoore@hotmail.com</t>
  </si>
  <si>
    <t>tinagaines@hotmail.com</t>
  </si>
  <si>
    <t>Hernandez-Tapia</t>
  </si>
  <si>
    <t>scottrebecca@yahoo.com</t>
  </si>
  <si>
    <t>Gill, Underwood and Morris</t>
  </si>
  <si>
    <t>jameswood@yahoo.com</t>
  </si>
  <si>
    <t>davisjose@gmail.com</t>
  </si>
  <si>
    <t>Miller-Morris</t>
  </si>
  <si>
    <t>albert81@gmail.com</t>
  </si>
  <si>
    <t>Reynolds-Wood</t>
  </si>
  <si>
    <t>dana15@hotmail.com</t>
  </si>
  <si>
    <t>Walsh-Miranda</t>
  </si>
  <si>
    <t>youngcrystal@gmail.com</t>
  </si>
  <si>
    <t>Espinoza and Sons</t>
  </si>
  <si>
    <t>gateskevin@yahoo.com</t>
  </si>
  <si>
    <t>Lambert, Robinson and Hughes</t>
  </si>
  <si>
    <t>andrew75@gmail.com</t>
  </si>
  <si>
    <t>Hicks Group</t>
  </si>
  <si>
    <t>cantujoshua@hotmail.com</t>
  </si>
  <si>
    <t>Williams, Cruz and Gray</t>
  </si>
  <si>
    <t>jade99@gmail.com</t>
  </si>
  <si>
    <t>Johnson, Green and Anderson</t>
  </si>
  <si>
    <t>benitezpaula@hotmail.com</t>
  </si>
  <si>
    <t>Robinson, Rollins and Lynch</t>
  </si>
  <si>
    <t>dreyes@yahoo.com</t>
  </si>
  <si>
    <t>Duncan Inc</t>
  </si>
  <si>
    <t>wkelly@gmail.com</t>
  </si>
  <si>
    <t>Hess Inc</t>
  </si>
  <si>
    <t>richardschristopher@yahoo.com</t>
  </si>
  <si>
    <t>Dyer, Johnson and Myers</t>
  </si>
  <si>
    <t>holmesstephanie@gmail.com</t>
  </si>
  <si>
    <t>Johnson-Munoz</t>
  </si>
  <si>
    <t>piercedeborah@hotmail.com</t>
  </si>
  <si>
    <t>clopez@yahoo.com</t>
  </si>
  <si>
    <t>Rodriguez, Crawford and French</t>
  </si>
  <si>
    <t>kayla64@gmail.com</t>
  </si>
  <si>
    <t>Zuniga, Henry and Williams</t>
  </si>
  <si>
    <t>odaniel@gmail.com</t>
  </si>
  <si>
    <t>Bates and Sons</t>
  </si>
  <si>
    <t>kathleenreed@yahoo.com</t>
  </si>
  <si>
    <t>Anderson, Bass and Jackson</t>
  </si>
  <si>
    <t>deanschwartz@hotmail.com</t>
  </si>
  <si>
    <t>Smith, Meyer and Briggs</t>
  </si>
  <si>
    <t>wesley92@gmail.com</t>
  </si>
  <si>
    <t>Grant-Miranda</t>
  </si>
  <si>
    <t>kirbyjesus@hotmail.com</t>
  </si>
  <si>
    <t>Alexander, Brooks and Smith</t>
  </si>
  <si>
    <t>patriciamorris@gmail.com</t>
  </si>
  <si>
    <t>Moyer, Hall and Austin</t>
  </si>
  <si>
    <t>smithlaura@yahoo.com</t>
  </si>
  <si>
    <t>anthonypark@gmail.com</t>
  </si>
  <si>
    <t>Hall, Warner and Thompson</t>
  </si>
  <si>
    <t>williampalmer@gmail.com</t>
  </si>
  <si>
    <t>Freeman LLC</t>
  </si>
  <si>
    <t>amberestes@yahoo.com</t>
  </si>
  <si>
    <t>Bennett, Wood and Montes</t>
  </si>
  <si>
    <t>jay75@gmail.com</t>
  </si>
  <si>
    <t>jennifer36@yahoo.com</t>
  </si>
  <si>
    <t>Edwards-Chase</t>
  </si>
  <si>
    <t>nsantos@hotmail.com</t>
  </si>
  <si>
    <t>Davis-Jones</t>
  </si>
  <si>
    <t>david84@gmail.com</t>
  </si>
  <si>
    <t>Orozco, Brown and Williams</t>
  </si>
  <si>
    <t>caitlyn55@hotmail.com</t>
  </si>
  <si>
    <t>mendezandrea@hotmail.com</t>
  </si>
  <si>
    <t>Campbell, Hopkins and Gallegos</t>
  </si>
  <si>
    <t>austin52@yahoo.com</t>
  </si>
  <si>
    <t>anthony95@gmail.com</t>
  </si>
  <si>
    <t>Peck, Hall and Wang</t>
  </si>
  <si>
    <t>ashleyboyd@yahoo.com</t>
  </si>
  <si>
    <t>Terry LLC</t>
  </si>
  <si>
    <t>turnerjohn@gmail.com</t>
  </si>
  <si>
    <t>Warren, Owens and Goodman</t>
  </si>
  <si>
    <t>Thomas, Willis and Wells</t>
  </si>
  <si>
    <t>nallen@hotmail.com</t>
  </si>
  <si>
    <t>Smith, Bell and Hinton</t>
  </si>
  <si>
    <t>rwhite@gmail.com</t>
  </si>
  <si>
    <t>Foster-Guzman</t>
  </si>
  <si>
    <t>millerjames@yahoo.com</t>
  </si>
  <si>
    <t>fordadam@gmail.com</t>
  </si>
  <si>
    <t>Allison, Montoya and Hendrix</t>
  </si>
  <si>
    <t>linda91@yahoo.com</t>
  </si>
  <si>
    <t>Brown, Black and Miles</t>
  </si>
  <si>
    <t>leeelizabeth@gmail.com</t>
  </si>
  <si>
    <t>mhamilton@hotmail.com</t>
  </si>
  <si>
    <t>Davis, Mills and Mcdonald</t>
  </si>
  <si>
    <t>denise56@hotmail.com</t>
  </si>
  <si>
    <t>kathleen16@gmail.com</t>
  </si>
  <si>
    <t>chelsea12@hotmail.com</t>
  </si>
  <si>
    <t>Coffey, Williams and Garcia</t>
  </si>
  <si>
    <t>bryansmith@yahoo.com</t>
  </si>
  <si>
    <t>bergangela@yahoo.com</t>
  </si>
  <si>
    <t>West, Coffey and Flores</t>
  </si>
  <si>
    <t>derrick09@yahoo.com</t>
  </si>
  <si>
    <t>Baker, Park and Jones</t>
  </si>
  <si>
    <t>brownamy@hotmail.com</t>
  </si>
  <si>
    <t>Sanders-Blake</t>
  </si>
  <si>
    <t>powellbarbara@gmail.com</t>
  </si>
  <si>
    <t>jamieadams@yahoo.com</t>
  </si>
  <si>
    <t>Williams-Middleton</t>
  </si>
  <si>
    <t>adamcannon@gmail.com</t>
  </si>
  <si>
    <t>michael31@hotmail.com</t>
  </si>
  <si>
    <t>Harper-Shields</t>
  </si>
  <si>
    <t>stephanie10@hotmail.com</t>
  </si>
  <si>
    <t>Decker Group</t>
  </si>
  <si>
    <t>paulbeltran@gmail.com</t>
  </si>
  <si>
    <t>qjoseph@yahoo.com</t>
  </si>
  <si>
    <t>Joseph PLC</t>
  </si>
  <si>
    <t>omiller@yahoo.com</t>
  </si>
  <si>
    <t>Barnes, Russell and Lopez</t>
  </si>
  <si>
    <t>johnarias@gmail.com</t>
  </si>
  <si>
    <t>Garrison, Li and Roberts</t>
  </si>
  <si>
    <t>lisa22@hotmail.com</t>
  </si>
  <si>
    <t>Parker, Lane and Ford</t>
  </si>
  <si>
    <t>bherring@hotmail.com</t>
  </si>
  <si>
    <t>Jefferson-Stephens</t>
  </si>
  <si>
    <t>kimberlygreer@gmail.com</t>
  </si>
  <si>
    <t>Boone-Bautista</t>
  </si>
  <si>
    <t>qarmstrong@yahoo.com</t>
  </si>
  <si>
    <t>Hoffman-Krueger</t>
  </si>
  <si>
    <t>mollysnyder@hotmail.com</t>
  </si>
  <si>
    <t>ecrawford@hotmail.com</t>
  </si>
  <si>
    <t>Schmitt, Reyes and Booker</t>
  </si>
  <si>
    <t>lynnmonroe@gmail.com</t>
  </si>
  <si>
    <t>williamporter@hotmail.com</t>
  </si>
  <si>
    <t>Griffin-Foster</t>
  </si>
  <si>
    <t>daniel14@gmail.com</t>
  </si>
  <si>
    <t>Johnson, Patterson and Murphy</t>
  </si>
  <si>
    <t>tashalevy@yahoo.com</t>
  </si>
  <si>
    <t>Rowe-Riley</t>
  </si>
  <si>
    <t>jgonzalez@yahoo.com</t>
  </si>
  <si>
    <t>Ryan-Johnson</t>
  </si>
  <si>
    <t>samuelsmith@gmail.com</t>
  </si>
  <si>
    <t>Patterson, Reed and Mendez</t>
  </si>
  <si>
    <t>achandler@gmail.com</t>
  </si>
  <si>
    <t>Cross-Hall</t>
  </si>
  <si>
    <t>owenskathy@yahoo.com</t>
  </si>
  <si>
    <t>Gonzalez, Pierce and Obrien</t>
  </si>
  <si>
    <t>warnerdiana@gmail.com</t>
  </si>
  <si>
    <t>Frey LLC</t>
  </si>
  <si>
    <t>pricethomas@yahoo.com</t>
  </si>
  <si>
    <t>shawangela@yahoo.com</t>
  </si>
  <si>
    <t>Evans-Ashley</t>
  </si>
  <si>
    <t>xruiz@hotmail.com</t>
  </si>
  <si>
    <t>Gallagher PLC</t>
  </si>
  <si>
    <t>sharongomez@hotmail.com</t>
  </si>
  <si>
    <t>Khan-Hopkins</t>
  </si>
  <si>
    <t>schroedercarla@yahoo.com</t>
  </si>
  <si>
    <t>Nicholson, Daniels and Foster</t>
  </si>
  <si>
    <t>mcdonaldmicheal@yahoo.com</t>
  </si>
  <si>
    <t>wfrank@hotmail.com</t>
  </si>
  <si>
    <t>Knight Group</t>
  </si>
  <si>
    <t>rodney78@gmail.com</t>
  </si>
  <si>
    <t>aaron60@hotmail.com</t>
  </si>
  <si>
    <t>Hamilton-Freeman</t>
  </si>
  <si>
    <t>brockjason@hotmail.com</t>
  </si>
  <si>
    <t>Brown, Williams and Lewis</t>
  </si>
  <si>
    <t>kimmeadows@hotmail.com</t>
  </si>
  <si>
    <t>kristinawhite@gmail.com</t>
  </si>
  <si>
    <t>hmosley@yahoo.com</t>
  </si>
  <si>
    <t>Butler Inc</t>
  </si>
  <si>
    <t>normawebster@hotmail.com</t>
  </si>
  <si>
    <t>uwilliams@hotmail.com</t>
  </si>
  <si>
    <t>Martinez, Smith and Cox</t>
  </si>
  <si>
    <t>danielsampson@gmail.com</t>
  </si>
  <si>
    <t>Vaughn, Ashley and Jackson</t>
  </si>
  <si>
    <t>jack41@hotmail.com</t>
  </si>
  <si>
    <t>davidduran@yahoo.com</t>
  </si>
  <si>
    <t>Castillo-Vega</t>
  </si>
  <si>
    <t>adambrown@hotmail.com</t>
  </si>
  <si>
    <t>Maxwell-Melendez</t>
  </si>
  <si>
    <t>gordonlinda@yahoo.com</t>
  </si>
  <si>
    <t>Marshall, Hughes and Brown</t>
  </si>
  <si>
    <t>Clark, Brown and Browning</t>
  </si>
  <si>
    <t>pachecokimberly@gmail.com</t>
  </si>
  <si>
    <t>Maxwell, Hernandez and Norman</t>
  </si>
  <si>
    <t>jsmith@gmail.com</t>
  </si>
  <si>
    <t>Morales, Nelson and Gould</t>
  </si>
  <si>
    <t>stephenmartin@yahoo.com</t>
  </si>
  <si>
    <t>roachkathleen@gmail.com</t>
  </si>
  <si>
    <t>Anderson, Henry and Douglas</t>
  </si>
  <si>
    <t>usmith@yahoo.com</t>
  </si>
  <si>
    <t>Bell, Nelson and Miller</t>
  </si>
  <si>
    <t>foxjeffrey@gmail.com</t>
  </si>
  <si>
    <t>xgarcia@yahoo.com</t>
  </si>
  <si>
    <t>Cook, Lin and Nelson</t>
  </si>
  <si>
    <t>lwilliams@gmail.com</t>
  </si>
  <si>
    <t>Scott Inc</t>
  </si>
  <si>
    <t>meganmorris@gmail.com</t>
  </si>
  <si>
    <t>Frazier Ltd</t>
  </si>
  <si>
    <t>smithdwayne@yahoo.com</t>
  </si>
  <si>
    <t>Wilson-Bell</t>
  </si>
  <si>
    <t>yharmon@hotmail.com</t>
  </si>
  <si>
    <t>Davis-Stewart</t>
  </si>
  <si>
    <t>zmurillo@yahoo.com</t>
  </si>
  <si>
    <t>Hebert, Hernandez and Nelson</t>
  </si>
  <si>
    <t>rayryan@yahoo.com</t>
  </si>
  <si>
    <t>Perry-Delgado</t>
  </si>
  <si>
    <t>gonzaleztiffany@hotmail.com</t>
  </si>
  <si>
    <t>lisahill@yahoo.com</t>
  </si>
  <si>
    <t>Gibson Ltd</t>
  </si>
  <si>
    <t>angelaporter@yahoo.com</t>
  </si>
  <si>
    <t>Williams, Davis and Harris</t>
  </si>
  <si>
    <t>jamesmiller@yahoo.com</t>
  </si>
  <si>
    <t>Ray, Lee and Guzman</t>
  </si>
  <si>
    <t>tpacheco@gmail.com</t>
  </si>
  <si>
    <t>Robles, Adams and Reed</t>
  </si>
  <si>
    <t>eshannon@hotmail.com</t>
  </si>
  <si>
    <t>Martinez, Stevens and Sandoval</t>
  </si>
  <si>
    <t>joshua56@yahoo.com</t>
  </si>
  <si>
    <t>Gardner, Francis and Galvan</t>
  </si>
  <si>
    <t>oharrison@yahoo.com</t>
  </si>
  <si>
    <t>Bryant-Miller</t>
  </si>
  <si>
    <t>matthew20@hotmail.com</t>
  </si>
  <si>
    <t>Gibson LLC</t>
  </si>
  <si>
    <t>cwalters@hotmail.com</t>
  </si>
  <si>
    <t>Lin-Vincent</t>
  </si>
  <si>
    <t>howardhernandez@gmail.com</t>
  </si>
  <si>
    <t>Snyder, Miller and Stanley</t>
  </si>
  <si>
    <t>brownlauren@yahoo.com</t>
  </si>
  <si>
    <t>Dyer, Carter and Allen</t>
  </si>
  <si>
    <t>kblankenship@yahoo.com</t>
  </si>
  <si>
    <t>Reese-Dawson</t>
  </si>
  <si>
    <t>linda47@gmail.com</t>
  </si>
  <si>
    <t>Moore-Jackson</t>
  </si>
  <si>
    <t>rebeccathomas@gmail.com</t>
  </si>
  <si>
    <t>Wyatt-Best</t>
  </si>
  <si>
    <t>jeanette33@gmail.com</t>
  </si>
  <si>
    <t>Winters, Maldonado and Schmidt</t>
  </si>
  <si>
    <t>michelleshea@hotmail.com</t>
  </si>
  <si>
    <t>Payne-Nicholson</t>
  </si>
  <si>
    <t>norman64@yahoo.com</t>
  </si>
  <si>
    <t>Leon-Bass</t>
  </si>
  <si>
    <t>sydney26@gmail.com</t>
  </si>
  <si>
    <t>kristopher97@hotmail.com</t>
  </si>
  <si>
    <t>michelle47@gmail.com</t>
  </si>
  <si>
    <t>Copeland-Martinez</t>
  </si>
  <si>
    <t>grantjeffery@yahoo.com</t>
  </si>
  <si>
    <t>Curry Group</t>
  </si>
  <si>
    <t>mdurham@hotmail.com</t>
  </si>
  <si>
    <t>Kaufman-Booker</t>
  </si>
  <si>
    <t>flin@yahoo.com</t>
  </si>
  <si>
    <t>Stewart-Washington</t>
  </si>
  <si>
    <t>alexanderprice@gmail.com</t>
  </si>
  <si>
    <t>Thompson, Stein and Saunders</t>
  </si>
  <si>
    <t>margaretday@hotmail.com</t>
  </si>
  <si>
    <t>Alexander-Allen</t>
  </si>
  <si>
    <t>jeannemeyers@hotmail.com</t>
  </si>
  <si>
    <t>Strong, Norton and Allen</t>
  </si>
  <si>
    <t>haleyjodi@hotmail.com</t>
  </si>
  <si>
    <t>Horton-Roberson</t>
  </si>
  <si>
    <t>shepherdlisa@yahoo.com</t>
  </si>
  <si>
    <t>Pugh-Hale</t>
  </si>
  <si>
    <t>michaelnewman@hotmail.com</t>
  </si>
  <si>
    <t>Velasquez Ltd</t>
  </si>
  <si>
    <t>michaelwillis@hotmail.com</t>
  </si>
  <si>
    <t>Gentry, Daniels and Lewis</t>
  </si>
  <si>
    <t>jjohnson@gmail.com</t>
  </si>
  <si>
    <t>floresderek@hotmail.com</t>
  </si>
  <si>
    <t>Warren, Bauer and Cochran</t>
  </si>
  <si>
    <t>david28@gmail.com</t>
  </si>
  <si>
    <t>Henderson-Marshall</t>
  </si>
  <si>
    <t>willie18@hotmail.com</t>
  </si>
  <si>
    <t>Daugherty, Bennett and Kelley</t>
  </si>
  <si>
    <t>fishercaroline@gmail.com</t>
  </si>
  <si>
    <t>Mata, Floyd and Brock</t>
  </si>
  <si>
    <t>holdenchad@hotmail.com</t>
  </si>
  <si>
    <t>Archer Ltd</t>
  </si>
  <si>
    <t>miranda95@gmail.com</t>
  </si>
  <si>
    <t>Norman-Miller</t>
  </si>
  <si>
    <t>benjamin96@hotmail.com</t>
  </si>
  <si>
    <t>Delgado-Zuniga</t>
  </si>
  <si>
    <t>laurenorozco@yahoo.com</t>
  </si>
  <si>
    <t>vanessawalsh@hotmail.com</t>
  </si>
  <si>
    <t>Farley, Nunez and Fisher</t>
  </si>
  <si>
    <t>mnichols@yahoo.com</t>
  </si>
  <si>
    <t>Young, Wright and Fields</t>
  </si>
  <si>
    <t>dscott@yahoo.com</t>
  </si>
  <si>
    <t>Roy PLC</t>
  </si>
  <si>
    <t>anthonysullivan@hotmail.com</t>
  </si>
  <si>
    <t>williampark@hotmail.com</t>
  </si>
  <si>
    <t>Valenzuela, Tran and Yoder</t>
  </si>
  <si>
    <t>sharoncook@gmail.com</t>
  </si>
  <si>
    <t>sheila73@yahoo.com</t>
  </si>
  <si>
    <t>Casey, Mann and Vincent</t>
  </si>
  <si>
    <t>jennifer49@hotmail.com</t>
  </si>
  <si>
    <t>Walker, Williams and Brown</t>
  </si>
  <si>
    <t>kristinewilliams@hotmail.com</t>
  </si>
  <si>
    <t>donaldsondiane@hotmail.com</t>
  </si>
  <si>
    <t>Richard, Hutchinson and Dickson</t>
  </si>
  <si>
    <t>adonovan@hotmail.com</t>
  </si>
  <si>
    <t>Larsen-Foster</t>
  </si>
  <si>
    <t>aarongreen@yahoo.com</t>
  </si>
  <si>
    <t>Macias Ltd</t>
  </si>
  <si>
    <t>rushmary@hotmail.com</t>
  </si>
  <si>
    <t>Hamilton-Myers</t>
  </si>
  <si>
    <t>trevorbaker@gmail.com</t>
  </si>
  <si>
    <t>lori76@gmail.com</t>
  </si>
  <si>
    <t>wolfshane@gmail.com</t>
  </si>
  <si>
    <t>Kelly, Vasquez and Valdez</t>
  </si>
  <si>
    <t>brianrobinson@yahoo.com</t>
  </si>
  <si>
    <t>Osborn, Turner and Diaz</t>
  </si>
  <si>
    <t>hansonjulie@gmail.com</t>
  </si>
  <si>
    <t>Bryan, Hickman and Campos</t>
  </si>
  <si>
    <t>davisjacqueline@gmail.com</t>
  </si>
  <si>
    <t>Payne-Villanueva</t>
  </si>
  <si>
    <t>collinwhite@gmail.com</t>
  </si>
  <si>
    <t>Delgado-Hernandez</t>
  </si>
  <si>
    <t>oliu@hotmail.com</t>
  </si>
  <si>
    <t>christiemclaughlin@yahoo.com</t>
  </si>
  <si>
    <t>Dean Group</t>
  </si>
  <si>
    <t>heather35@gmail.com</t>
  </si>
  <si>
    <t>Gross LLC</t>
  </si>
  <si>
    <t>destiny11@yahoo.com</t>
  </si>
  <si>
    <t>salazarashley@yahoo.com</t>
  </si>
  <si>
    <t>Robinson, Henson and Duncan</t>
  </si>
  <si>
    <t>rebecca66@yahoo.com</t>
  </si>
  <si>
    <t>Sullivan-Brown</t>
  </si>
  <si>
    <t>ujensen@yahoo.com</t>
  </si>
  <si>
    <t>Neal, Dixon and Powell</t>
  </si>
  <si>
    <t>april54@gmail.com</t>
  </si>
  <si>
    <t>Stafford Inc</t>
  </si>
  <si>
    <t>daniellepalmer@gmail.com</t>
  </si>
  <si>
    <t>Oneal-Church</t>
  </si>
  <si>
    <t>howelldanny@gmail.com</t>
  </si>
  <si>
    <t>mendezemily@gmail.com</t>
  </si>
  <si>
    <t>Sutton, Thompson and Butler</t>
  </si>
  <si>
    <t>colin19@hotmail.com</t>
  </si>
  <si>
    <t>Shaffer, Curry and Clark</t>
  </si>
  <si>
    <t>michelle61@gmail.com</t>
  </si>
  <si>
    <t>Sanders Ltd</t>
  </si>
  <si>
    <t>brianritter@yahoo.com</t>
  </si>
  <si>
    <t>Garrison, Chandler and Shelton</t>
  </si>
  <si>
    <t>Anderson-Briggs</t>
  </si>
  <si>
    <t>terri81@hotmail.com</t>
  </si>
  <si>
    <t>Haynes, Johnson and Lee</t>
  </si>
  <si>
    <t>ashley39@yahoo.com</t>
  </si>
  <si>
    <t>wilsontimothy@yahoo.com</t>
  </si>
  <si>
    <t>ssanchez@gmail.com</t>
  </si>
  <si>
    <t>Henry PLC</t>
  </si>
  <si>
    <t>michael22@gmail.com</t>
  </si>
  <si>
    <t>danielsbenjamin@gmail.com</t>
  </si>
  <si>
    <t>Valdez, Davis and Fry</t>
  </si>
  <si>
    <t>michelleross@yahoo.com</t>
  </si>
  <si>
    <t>xalvarez@gmail.com</t>
  </si>
  <si>
    <t>Walsh-Walters</t>
  </si>
  <si>
    <t>rhampton@hotmail.com</t>
  </si>
  <si>
    <t>Raymond-Howell</t>
  </si>
  <si>
    <t>mandyflores@yahoo.com</t>
  </si>
  <si>
    <t>Roy, Guerra and Lee</t>
  </si>
  <si>
    <t>buckabigail@hotmail.com</t>
  </si>
  <si>
    <t>Bernard, Bailey and Mcbride</t>
  </si>
  <si>
    <t>kellykennedy@gmail.com</t>
  </si>
  <si>
    <t>nday@hotmail.com</t>
  </si>
  <si>
    <t>Savage, Smith and Smith</t>
  </si>
  <si>
    <t>grantkeith@hotmail.com</t>
  </si>
  <si>
    <t>Byrd, Anderson and Jones</t>
  </si>
  <si>
    <t>kweeks@yahoo.com</t>
  </si>
  <si>
    <t>Smith-Delgado</t>
  </si>
  <si>
    <t>vrichardson@hotmail.com</t>
  </si>
  <si>
    <t>Cooper-Wilkerson</t>
  </si>
  <si>
    <t>cgonzalez@hotmail.com</t>
  </si>
  <si>
    <t>Mueller-Murphy</t>
  </si>
  <si>
    <t>william25@hotmail.com</t>
  </si>
  <si>
    <t>Nelson, Owens and Gentry</t>
  </si>
  <si>
    <t>Gardner, Maddox and Hoover</t>
  </si>
  <si>
    <t>mark70@gmail.com</t>
  </si>
  <si>
    <t>Torres Inc</t>
  </si>
  <si>
    <t>webstermark@yahoo.com</t>
  </si>
  <si>
    <t>Williams-Gonzalez</t>
  </si>
  <si>
    <t>ttorres@hotmail.com</t>
  </si>
  <si>
    <t>jenniferweaver@gmail.com</t>
  </si>
  <si>
    <t>Lewis-Gray</t>
  </si>
  <si>
    <t>margarethurst@hotmail.com</t>
  </si>
  <si>
    <t>Baxter-Lowe</t>
  </si>
  <si>
    <t>tracystewart@gmail.com</t>
  </si>
  <si>
    <t>Harris-Obrien</t>
  </si>
  <si>
    <t>castilloian@gmail.com</t>
  </si>
  <si>
    <t>Robinson, Jackson and Smith</t>
  </si>
  <si>
    <t>bgaines@yahoo.com</t>
  </si>
  <si>
    <t>Sanchez, Pierce and Gray</t>
  </si>
  <si>
    <t>katelynflores@yahoo.com</t>
  </si>
  <si>
    <t>Mccormick, White and Jensen</t>
  </si>
  <si>
    <t>qwiley@hotmail.com</t>
  </si>
  <si>
    <t>Rivera Inc</t>
  </si>
  <si>
    <t>burgesserik@gmail.com</t>
  </si>
  <si>
    <t>Hill-Burns</t>
  </si>
  <si>
    <t>julie97@yahoo.com</t>
  </si>
  <si>
    <t>Woods-Valenzuela</t>
  </si>
  <si>
    <t>Patel-Wilson</t>
  </si>
  <si>
    <t>johnsonheather@yahoo.com</t>
  </si>
  <si>
    <t>Ward, Calderon and Poole</t>
  </si>
  <si>
    <t>richard92@yahoo.com</t>
  </si>
  <si>
    <t>Salas PLC</t>
  </si>
  <si>
    <t>tylertravis@yahoo.com</t>
  </si>
  <si>
    <t>Walker-Bell</t>
  </si>
  <si>
    <t>sarahharris@gmail.com</t>
  </si>
  <si>
    <t>smithheather@gmail.com</t>
  </si>
  <si>
    <t>kaisermartha@yahoo.com</t>
  </si>
  <si>
    <t>Marshall-Lee</t>
  </si>
  <si>
    <t>tracy43@hotmail.com</t>
  </si>
  <si>
    <t>Chapman, Clark and Nolan</t>
  </si>
  <si>
    <t>haasstephen@gmail.com</t>
  </si>
  <si>
    <t>Shaw, Huff and Romero</t>
  </si>
  <si>
    <t>johnsonangela@yahoo.com</t>
  </si>
  <si>
    <t>Acosta PLC</t>
  </si>
  <si>
    <t>uwatkins@gmail.com</t>
  </si>
  <si>
    <t>Gardner-Cardenas</t>
  </si>
  <si>
    <t>randy14@yahoo.com</t>
  </si>
  <si>
    <t>Freeman, Wilson and Brown</t>
  </si>
  <si>
    <t>hicksjulie@yahoo.com</t>
  </si>
  <si>
    <t>Spears-Lee</t>
  </si>
  <si>
    <t>lmason@yahoo.com</t>
  </si>
  <si>
    <t>joncallahan@yahoo.com</t>
  </si>
  <si>
    <t>Parrish LLC</t>
  </si>
  <si>
    <t>jared71@hotmail.com</t>
  </si>
  <si>
    <t>jeffreytaylor@hotmail.com</t>
  </si>
  <si>
    <t>Hernandez-Daniel</t>
  </si>
  <si>
    <t>williamsrick@yahoo.com</t>
  </si>
  <si>
    <t>Ferguson PLC</t>
  </si>
  <si>
    <t>mcgeelisa@hotmail.com</t>
  </si>
  <si>
    <t>Weaver Group</t>
  </si>
  <si>
    <t>michaellane@gmail.com</t>
  </si>
  <si>
    <t>Hill-Taylor</t>
  </si>
  <si>
    <t>mccannstuart@hotmail.com</t>
  </si>
  <si>
    <t>Adams, Taylor and Davis</t>
  </si>
  <si>
    <t>davidjones@gmail.com</t>
  </si>
  <si>
    <t>Stanton, Nguyen and Gilbert</t>
  </si>
  <si>
    <t>doylebreanna@yahoo.com</t>
  </si>
  <si>
    <t>Brewer-Bright</t>
  </si>
  <si>
    <t>taylorwhite@yahoo.com</t>
  </si>
  <si>
    <t>Rose and Sons</t>
  </si>
  <si>
    <t>kristen19@yahoo.com</t>
  </si>
  <si>
    <t>Mcclure and Sons</t>
  </si>
  <si>
    <t>hector68@gmail.com</t>
  </si>
  <si>
    <t>Hinton-Maynard</t>
  </si>
  <si>
    <t>zwalters@yahoo.com</t>
  </si>
  <si>
    <t>amccormick@yahoo.com</t>
  </si>
  <si>
    <t>Garza Group</t>
  </si>
  <si>
    <t>christopher43@gmail.com</t>
  </si>
  <si>
    <t>Vaughan Ltd</t>
  </si>
  <si>
    <t>burnsaustin@yahoo.com</t>
  </si>
  <si>
    <t>Richards-Atkins</t>
  </si>
  <si>
    <t>michaelcruz@yahoo.com</t>
  </si>
  <si>
    <t>Friedman Inc</t>
  </si>
  <si>
    <t>scottderek@yahoo.com</t>
  </si>
  <si>
    <t>scottgeorge@gmail.com</t>
  </si>
  <si>
    <t>tateelizabeth@hotmail.com</t>
  </si>
  <si>
    <t>Leblanc, Jordan and Christensen</t>
  </si>
  <si>
    <t>angelalambert@gmail.com</t>
  </si>
  <si>
    <t>Moyer, Wells and Proctor</t>
  </si>
  <si>
    <t>alexis37@yahoo.com</t>
  </si>
  <si>
    <t>Sanders, Butler and Duffy</t>
  </si>
  <si>
    <t>wellskathleen@yahoo.com</t>
  </si>
  <si>
    <t>Campbell-Lopez</t>
  </si>
  <si>
    <t>codyarellano@gmail.com</t>
  </si>
  <si>
    <t>Thomas, Burke and Riley</t>
  </si>
  <si>
    <t>tparker@hotmail.com</t>
  </si>
  <si>
    <t>Guzman-Rogers</t>
  </si>
  <si>
    <t>gravesamanda@hotmail.com</t>
  </si>
  <si>
    <t>Villegas-Logan</t>
  </si>
  <si>
    <t>dorseymaurice@yahoo.com</t>
  </si>
  <si>
    <t>Taylor LLC</t>
  </si>
  <si>
    <t>flee@gmail.com</t>
  </si>
  <si>
    <t>Perkins-Mcdonald</t>
  </si>
  <si>
    <t>richardssusan@gmail.com</t>
  </si>
  <si>
    <t>Sanchez-Ford</t>
  </si>
  <si>
    <t>davidramirez@gmail.com</t>
  </si>
  <si>
    <t>Jimenez, Thomas and Campbell</t>
  </si>
  <si>
    <t>dmyers@yahoo.com</t>
  </si>
  <si>
    <t>coffeyjennifer@yahoo.com</t>
  </si>
  <si>
    <t>pgarrison@hotmail.com</t>
  </si>
  <si>
    <t>Callahan-Davidson</t>
  </si>
  <si>
    <t>owenrebecca@yahoo.com</t>
  </si>
  <si>
    <t>wileyrandy@gmail.com</t>
  </si>
  <si>
    <t>Banks-Massey</t>
  </si>
  <si>
    <t>bryantdale@gmail.com</t>
  </si>
  <si>
    <t>Myers-Patterson</t>
  </si>
  <si>
    <t>ryanobrien@gmail.com</t>
  </si>
  <si>
    <t>Lindsey-Smith</t>
  </si>
  <si>
    <t>ashleydavenport@yahoo.com</t>
  </si>
  <si>
    <t>Bray, Manning and Lawrence</t>
  </si>
  <si>
    <t>gsmith@hotmail.com</t>
  </si>
  <si>
    <t>Jennings Ltd</t>
  </si>
  <si>
    <t>davidmiller@hotmail.com</t>
  </si>
  <si>
    <t>Ward Group</t>
  </si>
  <si>
    <t>garciacraig@yahoo.com</t>
  </si>
  <si>
    <t>Williams-Martinez</t>
  </si>
  <si>
    <t>woodschad@yahoo.com</t>
  </si>
  <si>
    <t>Garrison, Landry and Hart</t>
  </si>
  <si>
    <t>benjamin74@yahoo.com</t>
  </si>
  <si>
    <t>Anderson-Hart</t>
  </si>
  <si>
    <t>cgreer@yahoo.com</t>
  </si>
  <si>
    <t>Pham Inc</t>
  </si>
  <si>
    <t>johnsjustin@hotmail.com</t>
  </si>
  <si>
    <t>Dean Inc</t>
  </si>
  <si>
    <t>hudsonandrew@hotmail.com</t>
  </si>
  <si>
    <t>Orr-Shaw</t>
  </si>
  <si>
    <t>wayala@gmail.com</t>
  </si>
  <si>
    <t>Little, Hines and Martinez</t>
  </si>
  <si>
    <t>johnhoward@gmail.com</t>
  </si>
  <si>
    <t>Spencer-Adams</t>
  </si>
  <si>
    <t>meredith20@gmail.com</t>
  </si>
  <si>
    <t>michaelrodriguez@gmail.com</t>
  </si>
  <si>
    <t>douglasmcclure@hotmail.com</t>
  </si>
  <si>
    <t>Thomas-Price</t>
  </si>
  <si>
    <t>jacqueline56@hotmail.com</t>
  </si>
  <si>
    <t>Sanchez-Simmons</t>
  </si>
  <si>
    <t>Montgomery, Cannon and Moore</t>
  </si>
  <si>
    <t>urodriguez@hotmail.com</t>
  </si>
  <si>
    <t>Bond, Lopez and Taylor</t>
  </si>
  <si>
    <t>tina41@hotmail.com</t>
  </si>
  <si>
    <t>ujohnson@hotmail.com</t>
  </si>
  <si>
    <t>Hamilton, Tapia and Vega</t>
  </si>
  <si>
    <t>vthompson@hotmail.com</t>
  </si>
  <si>
    <t>Brown-Martinez</t>
  </si>
  <si>
    <t>fosterrichard@gmail.com</t>
  </si>
  <si>
    <t>Mcgrath, Smith and Wilson</t>
  </si>
  <si>
    <t>staceyward@yahoo.com</t>
  </si>
  <si>
    <t>Harris, Stephens and Garcia</t>
  </si>
  <si>
    <t>perezbrandon@yahoo.com</t>
  </si>
  <si>
    <t>opalmer@hotmail.com</t>
  </si>
  <si>
    <t>Dillon-Brown</t>
  </si>
  <si>
    <t>hogankenneth@hotmail.com</t>
  </si>
  <si>
    <t>Weber Ltd</t>
  </si>
  <si>
    <t>ggrimes@yahoo.com</t>
  </si>
  <si>
    <t>Juarez, Ramirez and Key</t>
  </si>
  <si>
    <t>badams@yahoo.com</t>
  </si>
  <si>
    <t>Morton-Williams</t>
  </si>
  <si>
    <t>douglasmann@yahoo.com</t>
  </si>
  <si>
    <t>Gutierrez-Kramer</t>
  </si>
  <si>
    <t>mary43@yahoo.com</t>
  </si>
  <si>
    <t>Gonzalez-Hernandez</t>
  </si>
  <si>
    <t>jeremy10@hotmail.com</t>
  </si>
  <si>
    <t>Guzman, Boyd and Atkinson</t>
  </si>
  <si>
    <t>jamesgeorge@gmail.com</t>
  </si>
  <si>
    <t>Berry Ltd</t>
  </si>
  <si>
    <t>mark87@yahoo.com</t>
  </si>
  <si>
    <t>Flores Group</t>
  </si>
  <si>
    <t>thompsonseth@yahoo.com</t>
  </si>
  <si>
    <t>Rogers-Soto</t>
  </si>
  <si>
    <t>gmoore@hotmail.com</t>
  </si>
  <si>
    <t>Briggs Inc</t>
  </si>
  <si>
    <t>larsontara@gmail.com</t>
  </si>
  <si>
    <t>Ramirez-Cervantes</t>
  </si>
  <si>
    <t>alecfuller@gmail.com</t>
  </si>
  <si>
    <t>Summers, Sosa and Hall</t>
  </si>
  <si>
    <t>cyoung@yahoo.com</t>
  </si>
  <si>
    <t>theresa42@gmail.com</t>
  </si>
  <si>
    <t>Meyer Ltd</t>
  </si>
  <si>
    <t>tmcclain@gmail.com</t>
  </si>
  <si>
    <t>douglasschwartz@yahoo.com</t>
  </si>
  <si>
    <t>Gonzalez-Gonzales</t>
  </si>
  <si>
    <t>hannahrodriguez@gmail.com</t>
  </si>
  <si>
    <t>Dodson and Sons</t>
  </si>
  <si>
    <t>pgarcia@hotmail.com</t>
  </si>
  <si>
    <t>Cole-Williams</t>
  </si>
  <si>
    <t>lauren29@yahoo.com</t>
  </si>
  <si>
    <t>Gonzalez, Evans and Freeman</t>
  </si>
  <si>
    <t>david52@hotmail.com</t>
  </si>
  <si>
    <t>alyssa87@gmail.com</t>
  </si>
  <si>
    <t>Chambers-Sharp</t>
  </si>
  <si>
    <t>jeffrey91@hotmail.com</t>
  </si>
  <si>
    <t>Rodriguez Inc</t>
  </si>
  <si>
    <t>michaelgregory@gmail.com</t>
  </si>
  <si>
    <t>Snyder, Brown and Ballard</t>
  </si>
  <si>
    <t>thomasjessica@hotmail.com</t>
  </si>
  <si>
    <t>Smith-Hunter</t>
  </si>
  <si>
    <t>cynthia19@yahoo.com</t>
  </si>
  <si>
    <t>Reid-Wood</t>
  </si>
  <si>
    <t>zshepherd@hotmail.com</t>
  </si>
  <si>
    <t>Shepard, Jackson and Hines</t>
  </si>
  <si>
    <t>lconley@yahoo.com</t>
  </si>
  <si>
    <t>Miller-Boyle</t>
  </si>
  <si>
    <t>lisa48@yahoo.com</t>
  </si>
  <si>
    <t>Johnson, Bell and Padilla</t>
  </si>
  <si>
    <t>jonesdonald@hotmail.com</t>
  </si>
  <si>
    <t>Norris LLC</t>
  </si>
  <si>
    <t>calebweaver@yahoo.com</t>
  </si>
  <si>
    <t>Castillo-Armstrong</t>
  </si>
  <si>
    <t>Rodriguez-Jones</t>
  </si>
  <si>
    <t>leejennifer@yahoo.com</t>
  </si>
  <si>
    <t>Allen, Salazar and Hernandez</t>
  </si>
  <si>
    <t>youngthomas@yahoo.com</t>
  </si>
  <si>
    <t>Trujillo Ltd</t>
  </si>
  <si>
    <t>crawfordbrandon@hotmail.com</t>
  </si>
  <si>
    <t>coxmary@hotmail.com</t>
  </si>
  <si>
    <t>Stanley-Carey</t>
  </si>
  <si>
    <t>williamsonbridget@hotmail.com</t>
  </si>
  <si>
    <t>dustin81@yahoo.com</t>
  </si>
  <si>
    <t>Wu-Rogers</t>
  </si>
  <si>
    <t>heather42@yahoo.com</t>
  </si>
  <si>
    <t>Bradley, Cochran and Smith</t>
  </si>
  <si>
    <t>singletonjames@yahoo.com</t>
  </si>
  <si>
    <t>Wilson-Brown</t>
  </si>
  <si>
    <t>nicole68@hotmail.com</t>
  </si>
  <si>
    <t>Ward, Bates and Holloway</t>
  </si>
  <si>
    <t>jaime49@gmail.com</t>
  </si>
  <si>
    <t>Larson-Jackson</t>
  </si>
  <si>
    <t>kelly78@yahoo.com</t>
  </si>
  <si>
    <t>rgarcia@hotmail.com</t>
  </si>
  <si>
    <t>murphylogan@yahoo.com</t>
  </si>
  <si>
    <t>Price Inc</t>
  </si>
  <si>
    <t>carlamartin@yahoo.com</t>
  </si>
  <si>
    <t>Bell-Kelley</t>
  </si>
  <si>
    <t>timothyperry@gmail.com</t>
  </si>
  <si>
    <t>xbennett@yahoo.com</t>
  </si>
  <si>
    <t>West PLC</t>
  </si>
  <si>
    <t>mritter@gmail.com</t>
  </si>
  <si>
    <t>Marshall-Cochran</t>
  </si>
  <si>
    <t>brewerwesley@hotmail.com</t>
  </si>
  <si>
    <t>Soto, Williams and Ali</t>
  </si>
  <si>
    <t>thomaskyle@hotmail.com</t>
  </si>
  <si>
    <t>Huerta-Hansen</t>
  </si>
  <si>
    <t>brownricky@hotmail.com</t>
  </si>
  <si>
    <t>Warren, Brown and Curry</t>
  </si>
  <si>
    <t>janetrice@yahoo.com</t>
  </si>
  <si>
    <t>qwoodward@yahoo.com</t>
  </si>
  <si>
    <t>Carter-Miller</t>
  </si>
  <si>
    <t>Fuller-Smith</t>
  </si>
  <si>
    <t>njacobs@yahoo.com</t>
  </si>
  <si>
    <t>Craig Ltd</t>
  </si>
  <si>
    <t>williamwilson@gmail.com</t>
  </si>
  <si>
    <t>Romero-Johnson</t>
  </si>
  <si>
    <t>lori85@gmail.com</t>
  </si>
  <si>
    <t>Jefferson, Martin and Cole</t>
  </si>
  <si>
    <t>debrahouston@gmail.com</t>
  </si>
  <si>
    <t>Brewer-Hayes</t>
  </si>
  <si>
    <t>gregoryho@yahoo.com</t>
  </si>
  <si>
    <t>Holland, Larson and Campos</t>
  </si>
  <si>
    <t>vmorgan@gmail.com</t>
  </si>
  <si>
    <t>copelandsarah@hotmail.com</t>
  </si>
  <si>
    <t>vwilliams@yahoo.com</t>
  </si>
  <si>
    <t>Flores-Morgan</t>
  </si>
  <si>
    <t>davidbryant@yahoo.com</t>
  </si>
  <si>
    <t>hallen@yahoo.com</t>
  </si>
  <si>
    <t>Stanton Ltd</t>
  </si>
  <si>
    <t>casey24@gmail.com</t>
  </si>
  <si>
    <t>Franklin PLC</t>
  </si>
  <si>
    <t>alexander57@gmail.com</t>
  </si>
  <si>
    <t>Glenn, Graham and Warren</t>
  </si>
  <si>
    <t>fdaniel@yahoo.com</t>
  </si>
  <si>
    <t>Martinez, Rivers and Sherman</t>
  </si>
  <si>
    <t>courtney09@hotmail.com</t>
  </si>
  <si>
    <t>Hunter, Knapp and Adams</t>
  </si>
  <si>
    <t>christineball@yahoo.com</t>
  </si>
  <si>
    <t>Davis, Trevino and Mendoza</t>
  </si>
  <si>
    <t>chad88@hotmail.com</t>
  </si>
  <si>
    <t>Escobar Inc</t>
  </si>
  <si>
    <t>dhoward@gmail.com</t>
  </si>
  <si>
    <t>Anderson-Thomas</t>
  </si>
  <si>
    <t>mnelson@yahoo.com</t>
  </si>
  <si>
    <t>Robinson Inc</t>
  </si>
  <si>
    <t>jessicawest@yahoo.com</t>
  </si>
  <si>
    <t>Hamilton Inc</t>
  </si>
  <si>
    <t>nicholas11@gmail.com</t>
  </si>
  <si>
    <t>Villanueva LLC</t>
  </si>
  <si>
    <t>xweaver@gmail.com</t>
  </si>
  <si>
    <t>Keith Ltd</t>
  </si>
  <si>
    <t>wendysnyder@hotmail.com</t>
  </si>
  <si>
    <t>Drake and Sons</t>
  </si>
  <si>
    <t>davidmcintosh@gmail.com</t>
  </si>
  <si>
    <t>brian54@yahoo.com</t>
  </si>
  <si>
    <t>Carroll-Webb</t>
  </si>
  <si>
    <t>gphillips@gmail.com</t>
  </si>
  <si>
    <t>Blanchard-Cochran</t>
  </si>
  <si>
    <t>wilkersonandrea@gmail.com</t>
  </si>
  <si>
    <t>hensleydominique@yahoo.com</t>
  </si>
  <si>
    <t>Anderson-Brewer</t>
  </si>
  <si>
    <t>wmcdowell@yahoo.com</t>
  </si>
  <si>
    <t>Pena Inc</t>
  </si>
  <si>
    <t>spencerroach@gmail.com</t>
  </si>
  <si>
    <t>Taylor-Oliver</t>
  </si>
  <si>
    <t>Martin-Brooks</t>
  </si>
  <si>
    <t>michael39@gmail.com</t>
  </si>
  <si>
    <t>Mcintosh-Day</t>
  </si>
  <si>
    <t>burtondarren@hotmail.com</t>
  </si>
  <si>
    <t>matthew83@gmail.com</t>
  </si>
  <si>
    <t>Powers, Wilkerson and Gutierrez</t>
  </si>
  <si>
    <t>shanefrederick@gmail.com</t>
  </si>
  <si>
    <t>christopher34@gmail.com</t>
  </si>
  <si>
    <t>Leon-Diaz</t>
  </si>
  <si>
    <t>weberjohn@yahoo.com</t>
  </si>
  <si>
    <t>xgrimes@yahoo.com</t>
  </si>
  <si>
    <t>Reilly, Choi and Proctor</t>
  </si>
  <si>
    <t>Ramirez-Miller</t>
  </si>
  <si>
    <t>danielle96@yahoo.com</t>
  </si>
  <si>
    <t>Singleton, Maxwell and Lucas</t>
  </si>
  <si>
    <t>emann@yahoo.com</t>
  </si>
  <si>
    <t>mitchell39@hotmail.com</t>
  </si>
  <si>
    <t>Webb Inc</t>
  </si>
  <si>
    <t>mlopez@gmail.com</t>
  </si>
  <si>
    <t>collinskaren@yahoo.com</t>
  </si>
  <si>
    <t>Black, Jackson and Goodwin</t>
  </si>
  <si>
    <t>jacobnelson@gmail.com</t>
  </si>
  <si>
    <t>maxwelltamara@hotmail.com</t>
  </si>
  <si>
    <t>Ward, Walker and Thomas</t>
  </si>
  <si>
    <t>mcbridejessica@yahoo.com</t>
  </si>
  <si>
    <t>goodmanabigail@gmail.com</t>
  </si>
  <si>
    <t>Price-Bates</t>
  </si>
  <si>
    <t>danielle97@gmail.com</t>
  </si>
  <si>
    <t>Bray, Johnston and Lee</t>
  </si>
  <si>
    <t>rivasjennifer@yahoo.com</t>
  </si>
  <si>
    <t>josejohnson@yahoo.com</t>
  </si>
  <si>
    <t>Martin, Maldonado and Leach</t>
  </si>
  <si>
    <t>whitekristen@hotmail.com</t>
  </si>
  <si>
    <t>Sanchez, Parker and Anderson</t>
  </si>
  <si>
    <t>veganathan@yahoo.com</t>
  </si>
  <si>
    <t>James-Kim</t>
  </si>
  <si>
    <t>michellestrong@hotmail.com</t>
  </si>
  <si>
    <t>Bradley PLC</t>
  </si>
  <si>
    <t>james06@hotmail.com</t>
  </si>
  <si>
    <t>Watson Inc</t>
  </si>
  <si>
    <t>jennifer27@yahoo.com</t>
  </si>
  <si>
    <t>Smith-Ruiz</t>
  </si>
  <si>
    <t>cynthia43@hotmail.com</t>
  </si>
  <si>
    <t>Fischer-Pennington</t>
  </si>
  <si>
    <t>villamicheal@gmail.com</t>
  </si>
  <si>
    <t>Villegas, Garcia and Hines</t>
  </si>
  <si>
    <t>hballard@hotmail.com</t>
  </si>
  <si>
    <t>Gardner PLC</t>
  </si>
  <si>
    <t>bward@gmail.com</t>
  </si>
  <si>
    <t>morrisonrichard@yahoo.com</t>
  </si>
  <si>
    <t>Johnston-Miller</t>
  </si>
  <si>
    <t>natalie24@hotmail.com</t>
  </si>
  <si>
    <t>Thomas, Smith and Daniel</t>
  </si>
  <si>
    <t>iperez@hotmail.com</t>
  </si>
  <si>
    <t>Wilkins-Gonzalez</t>
  </si>
  <si>
    <t>Simpson-Daugherty</t>
  </si>
  <si>
    <t>wmiller@hotmail.com</t>
  </si>
  <si>
    <t>Howard-Bond</t>
  </si>
  <si>
    <t>jaustin@hotmail.com</t>
  </si>
  <si>
    <t>Ortiz and Sons</t>
  </si>
  <si>
    <t>joshuamorris@yahoo.com</t>
  </si>
  <si>
    <t>Turner PLC</t>
  </si>
  <si>
    <t>sandrahubbard@hotmail.com</t>
  </si>
  <si>
    <t>Barnett and Sons</t>
  </si>
  <si>
    <t>richardbass@yahoo.com</t>
  </si>
  <si>
    <t>Bradshaw PLC</t>
  </si>
  <si>
    <t>lcarter@gmail.com</t>
  </si>
  <si>
    <t>nancy71@yahoo.com</t>
  </si>
  <si>
    <t>Howe PLC</t>
  </si>
  <si>
    <t>pmoore@yahoo.com</t>
  </si>
  <si>
    <t>Fox Inc</t>
  </si>
  <si>
    <t>morganrobert@gmail.com</t>
  </si>
  <si>
    <t>Prince, Padilla and Williams</t>
  </si>
  <si>
    <t>gonzalezcraig@gmail.com</t>
  </si>
  <si>
    <t>Hernandez, Owens and Walker</t>
  </si>
  <si>
    <t>gabrielleguerrero@gmail.com</t>
  </si>
  <si>
    <t>Hogan, Sanford and Boyer</t>
  </si>
  <si>
    <t>charlesgalloway@hotmail.com</t>
  </si>
  <si>
    <t>dwilliams@gmail.com</t>
  </si>
  <si>
    <t>Miller, Rosario and Martinez</t>
  </si>
  <si>
    <t>misty74@gmail.com</t>
  </si>
  <si>
    <t>Jimenez, White and Summers</t>
  </si>
  <si>
    <t>Smith-Walker</t>
  </si>
  <si>
    <t>warddenise@yahoo.com</t>
  </si>
  <si>
    <t>Barnett-Dawson</t>
  </si>
  <si>
    <t>teresashannon@hotmail.com</t>
  </si>
  <si>
    <t>austinwilliams@gmail.com</t>
  </si>
  <si>
    <t>Sanchez-Guzman</t>
  </si>
  <si>
    <t>nicholas65@yahoo.com</t>
  </si>
  <si>
    <t>Wolf Group</t>
  </si>
  <si>
    <t>catherinemorales@gmail.com</t>
  </si>
  <si>
    <t>Cooley, Hogan and Chapman</t>
  </si>
  <si>
    <t>sandrafranklin@yahoo.com</t>
  </si>
  <si>
    <t>Wilson-Gould</t>
  </si>
  <si>
    <t>ykline@gmail.com</t>
  </si>
  <si>
    <t>barbararobinson@gmail.com</t>
  </si>
  <si>
    <t>seanlutz@yahoo.com</t>
  </si>
  <si>
    <t>Jones-Miller</t>
  </si>
  <si>
    <t>michaelbonilla@gmail.com</t>
  </si>
  <si>
    <t>Tanner Ltd</t>
  </si>
  <si>
    <t>sellerstony@yahoo.com</t>
  </si>
  <si>
    <t>Rogers-Hopkins</t>
  </si>
  <si>
    <t>xavierhoffman@yahoo.com</t>
  </si>
  <si>
    <t>Jones, Davis and Hurley</t>
  </si>
  <si>
    <t>amy11@yahoo.com</t>
  </si>
  <si>
    <t>Mendoza-Glover</t>
  </si>
  <si>
    <t>toddwest@yahoo.com</t>
  </si>
  <si>
    <t>Salas-Gordon</t>
  </si>
  <si>
    <t>Stewart LLC</t>
  </si>
  <si>
    <t>javier91@hotmail.com</t>
  </si>
  <si>
    <t>Bryan and Sons</t>
  </si>
  <si>
    <t>rrodriguez@hotmail.com</t>
  </si>
  <si>
    <t>Lloyd, Roberts and Salazar</t>
  </si>
  <si>
    <t>michael99@gmail.com</t>
  </si>
  <si>
    <t>caitlynmartin@gmail.com</t>
  </si>
  <si>
    <t>Johnson-Carter</t>
  </si>
  <si>
    <t>kathleencox@yahoo.com</t>
  </si>
  <si>
    <t>munozjessica@yahoo.com</t>
  </si>
  <si>
    <t>Schmidt-Miller</t>
  </si>
  <si>
    <t>kathrynhurst@hotmail.com</t>
  </si>
  <si>
    <t>Love, Hunt and Watkins</t>
  </si>
  <si>
    <t>newtonlaura@hotmail.com</t>
  </si>
  <si>
    <t>Choi-Bates</t>
  </si>
  <si>
    <t>geraldprince@hotmail.com</t>
  </si>
  <si>
    <t>Gonzalez-Miller</t>
  </si>
  <si>
    <t>jwilliams@gmail.com</t>
  </si>
  <si>
    <t>bruce63@gmail.com</t>
  </si>
  <si>
    <t>Jordan, Castillo and Collins</t>
  </si>
  <si>
    <t>michael65@gmail.com</t>
  </si>
  <si>
    <t>robinsonmary@yahoo.com</t>
  </si>
  <si>
    <t>Scott, Bailey and Carr</t>
  </si>
  <si>
    <t>judylutz@yahoo.com</t>
  </si>
  <si>
    <t>Wilcox LLC</t>
  </si>
  <si>
    <t>danielmercado@gmail.com</t>
  </si>
  <si>
    <t>Perez-Clark</t>
  </si>
  <si>
    <t>apeters@gmail.com</t>
  </si>
  <si>
    <t>whitegary@hotmail.com</t>
  </si>
  <si>
    <t>Williams, Cobb and Gill</t>
  </si>
  <si>
    <t>jmcneil@yahoo.com</t>
  </si>
  <si>
    <t>tli@gmail.com</t>
  </si>
  <si>
    <t>Schaefer-Hurley</t>
  </si>
  <si>
    <t>obrienmichael@hotmail.com</t>
  </si>
  <si>
    <t>Craig-Smith</t>
  </si>
  <si>
    <t>susan48@gmail.com</t>
  </si>
  <si>
    <t>Gill-Lynch</t>
  </si>
  <si>
    <t>yolandamack@yahoo.com</t>
  </si>
  <si>
    <t>Rodgers-Garcia</t>
  </si>
  <si>
    <t>joneschristine@yahoo.com</t>
  </si>
  <si>
    <t>Ward, Morales and Young</t>
  </si>
  <si>
    <t>ginarogers@gmail.com</t>
  </si>
  <si>
    <t>Contreras-Moore</t>
  </si>
  <si>
    <t>davidcochran@gmail.com</t>
  </si>
  <si>
    <t>mgonzalez@hotmail.com</t>
  </si>
  <si>
    <t>Owens, Anthony and Jones</t>
  </si>
  <si>
    <t>angelahorton@hotmail.com</t>
  </si>
  <si>
    <t>Barron, Mejia and Davis</t>
  </si>
  <si>
    <t>Escobar and Sons</t>
  </si>
  <si>
    <t>sharon08@gmail.com</t>
  </si>
  <si>
    <t>laurensimmons@yahoo.com</t>
  </si>
  <si>
    <t>christina62@yahoo.com</t>
  </si>
  <si>
    <t>Gregory, James and Young</t>
  </si>
  <si>
    <t>olivia73@hotmail.com</t>
  </si>
  <si>
    <t>Baldwin, Frye and Hernandez</t>
  </si>
  <si>
    <t>bhoward@yahoo.com</t>
  </si>
  <si>
    <t>Clarke LLC</t>
  </si>
  <si>
    <t>tmoore@gmail.com</t>
  </si>
  <si>
    <t>Castillo-Martinez</t>
  </si>
  <si>
    <t>lee56@hotmail.com</t>
  </si>
  <si>
    <t>Church, Mccoy and White</t>
  </si>
  <si>
    <t>randolphryan@hotmail.com</t>
  </si>
  <si>
    <t>Butler Ltd</t>
  </si>
  <si>
    <t>slee@gmail.com</t>
  </si>
  <si>
    <t>Martin, Davis and Duffy</t>
  </si>
  <si>
    <t>cynthia34@gmail.com</t>
  </si>
  <si>
    <t>ilambert@hotmail.com</t>
  </si>
  <si>
    <t>Fisher-Hunt</t>
  </si>
  <si>
    <t>acevedorick@gmail.com</t>
  </si>
  <si>
    <t>Cunningham-Armstrong</t>
  </si>
  <si>
    <t>bhunter@hotmail.com</t>
  </si>
  <si>
    <t>Smith, Stone and Miller</t>
  </si>
  <si>
    <t>frogers@yahoo.com</t>
  </si>
  <si>
    <t>Walls-Howell</t>
  </si>
  <si>
    <t>henry37@yahoo.com</t>
  </si>
  <si>
    <t>Thomas-Harris</t>
  </si>
  <si>
    <t>cmcgee@yahoo.com</t>
  </si>
  <si>
    <t>Holmes, Robinson and Johnson</t>
  </si>
  <si>
    <t>raymondhorton@gmail.com</t>
  </si>
  <si>
    <t>Mills, Peters and Williams</t>
  </si>
  <si>
    <t>craigspencer@yahoo.com</t>
  </si>
  <si>
    <t>Diaz-Jackson</t>
  </si>
  <si>
    <t>mark28@yahoo.com</t>
  </si>
  <si>
    <t>Robinson, Parks and Jackson</t>
  </si>
  <si>
    <t>jeffrey59@gmail.com</t>
  </si>
  <si>
    <t>Gonzalez, Davis and Mckay</t>
  </si>
  <si>
    <t>imosley@yahoo.com</t>
  </si>
  <si>
    <t>Moreno Inc</t>
  </si>
  <si>
    <t>joelhuffman@yahoo.com</t>
  </si>
  <si>
    <t>Bartlett-Frazier</t>
  </si>
  <si>
    <t>ocarey@gmail.com</t>
  </si>
  <si>
    <t>Pitts-Kramer</t>
  </si>
  <si>
    <t>cherylaguirre@gmail.com</t>
  </si>
  <si>
    <t>Novak-Pugh</t>
  </si>
  <si>
    <t>sara57@yahoo.com</t>
  </si>
  <si>
    <t>Frye, Kerr and Collins</t>
  </si>
  <si>
    <t>andreagould@hotmail.com</t>
  </si>
  <si>
    <t>Hernandez-Andrade</t>
  </si>
  <si>
    <t>hhutchinson@hotmail.com</t>
  </si>
  <si>
    <t>erik51@yahoo.com</t>
  </si>
  <si>
    <t>marshmelissa@hotmail.com</t>
  </si>
  <si>
    <t>Moss-Nguyen</t>
  </si>
  <si>
    <t>smallharold@gmail.com</t>
  </si>
  <si>
    <t>Gonzalez, Rodriguez and Cox</t>
  </si>
  <si>
    <t>heather00@yahoo.com</t>
  </si>
  <si>
    <t>Sullivan, Smith and Trevino</t>
  </si>
  <si>
    <t>qhicks@gmail.com</t>
  </si>
  <si>
    <t>Blanchard-Simmons</t>
  </si>
  <si>
    <t>coxmichael@yahoo.com</t>
  </si>
  <si>
    <t>Elliott, Hawkins and Harris</t>
  </si>
  <si>
    <t>Booth-Fox</t>
  </si>
  <si>
    <t>michelereed@gmail.com</t>
  </si>
  <si>
    <t>matthewdonovan@gmail.com</t>
  </si>
  <si>
    <t>Guerrero, Chung and Andrews</t>
  </si>
  <si>
    <t>alexreed@gmail.com</t>
  </si>
  <si>
    <t>Jones-Farley</t>
  </si>
  <si>
    <t>ocrawford@hotmail.com</t>
  </si>
  <si>
    <t>Wilson-Charles</t>
  </si>
  <si>
    <t>michaelleon@yahoo.com</t>
  </si>
  <si>
    <t>qholmes@gmail.com</t>
  </si>
  <si>
    <t>Soto-Arellano</t>
  </si>
  <si>
    <t>troykelley@gmail.com</t>
  </si>
  <si>
    <t>Brown-Anderson</t>
  </si>
  <si>
    <t>williamsanders@gmail.com</t>
  </si>
  <si>
    <t>Miller-Vasquez</t>
  </si>
  <si>
    <t>fordmelissa@yahoo.com</t>
  </si>
  <si>
    <t>Carter-Baldwin</t>
  </si>
  <si>
    <t>oweiss@hotmail.com</t>
  </si>
  <si>
    <t>christopher85@gmail.com</t>
  </si>
  <si>
    <t>Koch, Rose and Walls</t>
  </si>
  <si>
    <t>bjackson@yahoo.com</t>
  </si>
  <si>
    <t>Richards, Price and Camacho</t>
  </si>
  <si>
    <t>stephanie35@gmail.com</t>
  </si>
  <si>
    <t>Morris-Curtis</t>
  </si>
  <si>
    <t>stacylopez@gmail.com</t>
  </si>
  <si>
    <t>Swanson-Nunez</t>
  </si>
  <si>
    <t>howelleric@gmail.com</t>
  </si>
  <si>
    <t>Silva, Jimenez and Taylor</t>
  </si>
  <si>
    <t>kendra24@gmail.com</t>
  </si>
  <si>
    <t>Hughes, Palmer and Barrett</t>
  </si>
  <si>
    <t>annette01@hotmail.com</t>
  </si>
  <si>
    <t>Cooper, Solomon and Christensen</t>
  </si>
  <si>
    <t>lewisrodney@yahoo.com</t>
  </si>
  <si>
    <t>Campbell, Dickerson and Chambers</t>
  </si>
  <si>
    <t>jamie36@gmail.com</t>
  </si>
  <si>
    <t>Ross, Garcia and Owens</t>
  </si>
  <si>
    <t>Smith, Wagner and Atkins</t>
  </si>
  <si>
    <t>michelle22@gmail.com</t>
  </si>
  <si>
    <t>Sanchez-Griffin</t>
  </si>
  <si>
    <t>njohnson@gmail.com</t>
  </si>
  <si>
    <t>Mcfarland-Beck</t>
  </si>
  <si>
    <t>keithrowland@gmail.com</t>
  </si>
  <si>
    <t>Cox-Johnson</t>
  </si>
  <si>
    <t>tarareyes@yahoo.com</t>
  </si>
  <si>
    <t>Martinez-Green</t>
  </si>
  <si>
    <t>patrickbowman@gmail.com</t>
  </si>
  <si>
    <t>Cunningham, Martin and Cook</t>
  </si>
  <si>
    <t>dfrederick@yahoo.com</t>
  </si>
  <si>
    <t>ztaylor@yahoo.com</t>
  </si>
  <si>
    <t>Friedman-Ward</t>
  </si>
  <si>
    <t>sarahgalvan@hotmail.com</t>
  </si>
  <si>
    <t>David Inc</t>
  </si>
  <si>
    <t>peter57@gmail.com</t>
  </si>
  <si>
    <t>Marquez, Jones and Ward</t>
  </si>
  <si>
    <t>martinjustin@gmail.com</t>
  </si>
  <si>
    <t>Wright LLC</t>
  </si>
  <si>
    <t>swansonandrew@gmail.com</t>
  </si>
  <si>
    <t>Chavez and Sons</t>
  </si>
  <si>
    <t>michellezimmerman@yahoo.com</t>
  </si>
  <si>
    <t>Rodriguez, Lane and Rios</t>
  </si>
  <si>
    <t>lisasmith@yahoo.com</t>
  </si>
  <si>
    <t>Collins, Hodges and Jackson</t>
  </si>
  <si>
    <t>jessica67@hotmail.com</t>
  </si>
  <si>
    <t>Wilson, Miller and Hatfield</t>
  </si>
  <si>
    <t>jennifer61@gmail.com</t>
  </si>
  <si>
    <t>lholmes@yahoo.com</t>
  </si>
  <si>
    <t>Mcdonald, Page and Powers</t>
  </si>
  <si>
    <t>nicholascook@hotmail.com</t>
  </si>
  <si>
    <t>Houston Group</t>
  </si>
  <si>
    <t>huffkimberly@hotmail.com</t>
  </si>
  <si>
    <t>kyle57@hotmail.com</t>
  </si>
  <si>
    <t>Lewis, Chapman and Mullins</t>
  </si>
  <si>
    <t>hollowayshannon@yahoo.com</t>
  </si>
  <si>
    <t>samuelsawyer@hotmail.com</t>
  </si>
  <si>
    <t>Cunningham-Taylor</t>
  </si>
  <si>
    <t>hornlinda@yahoo.com</t>
  </si>
  <si>
    <t>Carlson, Guerrero and Watson</t>
  </si>
  <si>
    <t>davidlowery@yahoo.com</t>
  </si>
  <si>
    <t>Hill, Floyd and Mann</t>
  </si>
  <si>
    <t>myersbrian@gmail.com</t>
  </si>
  <si>
    <t>Chavez-Daniels</t>
  </si>
  <si>
    <t>jeffrey81@yahoo.com</t>
  </si>
  <si>
    <t>Cabrera-Long</t>
  </si>
  <si>
    <t>brandy83@yahoo.com</t>
  </si>
  <si>
    <t>Mooney-King</t>
  </si>
  <si>
    <t>andrewali@yahoo.com</t>
  </si>
  <si>
    <t>billy44@yahoo.com</t>
  </si>
  <si>
    <t>dickersonlogan@yahoo.com</t>
  </si>
  <si>
    <t>Ward-Anderson</t>
  </si>
  <si>
    <t>frederickrivera@hotmail.com</t>
  </si>
  <si>
    <t>Burgess Ltd</t>
  </si>
  <si>
    <t>masontanner@gmail.com</t>
  </si>
  <si>
    <t>Powell-Kelley</t>
  </si>
  <si>
    <t>williamdixon@hotmail.com</t>
  </si>
  <si>
    <t>Taylor, Harper and Cameron</t>
  </si>
  <si>
    <t>salasvictor@gmail.com</t>
  </si>
  <si>
    <t>Little-Michael</t>
  </si>
  <si>
    <t>ncochran@gmail.com</t>
  </si>
  <si>
    <t>Carter, Smith and Wright</t>
  </si>
  <si>
    <t>aprilmitchell@gmail.com</t>
  </si>
  <si>
    <t>Acosta, Walker and Escobar</t>
  </si>
  <si>
    <t>bruce95@hotmail.com</t>
  </si>
  <si>
    <t>Pace PLC</t>
  </si>
  <si>
    <t>suzanneday@hotmail.com</t>
  </si>
  <si>
    <t>Wagner and Sons</t>
  </si>
  <si>
    <t>smithmonica@yahoo.com</t>
  </si>
  <si>
    <t>Pratt, Henry and Villegas</t>
  </si>
  <si>
    <t>diane49@yahoo.com</t>
  </si>
  <si>
    <t>Mccoy Group</t>
  </si>
  <si>
    <t>charleswang@gmail.com</t>
  </si>
  <si>
    <t>James-Vazquez</t>
  </si>
  <si>
    <t>fbarnes@hotmail.com</t>
  </si>
  <si>
    <t>Lloyd, Chavez and Sanders</t>
  </si>
  <si>
    <t>lunascott@yahoo.com</t>
  </si>
  <si>
    <t>Sullivan, Wright and Barnett</t>
  </si>
  <si>
    <t>paul25@hotmail.com</t>
  </si>
  <si>
    <t>Walker, Collins and Williams</t>
  </si>
  <si>
    <t>amyhawkins@yahoo.com</t>
  </si>
  <si>
    <t>Nolan, Kirk and Lopez</t>
  </si>
  <si>
    <t>stephanie33@hotmail.com</t>
  </si>
  <si>
    <t>Martinez-Rowe</t>
  </si>
  <si>
    <t>lgillespie@yahoo.com</t>
  </si>
  <si>
    <t>Gray, Green and Evans</t>
  </si>
  <si>
    <t>kimberly81@hotmail.com</t>
  </si>
  <si>
    <t>tonycook@hotmail.com</t>
  </si>
  <si>
    <t>Ball-Perez</t>
  </si>
  <si>
    <t>edward13@hotmail.com</t>
  </si>
  <si>
    <t>Vaughn, Malone and Morris</t>
  </si>
  <si>
    <t>floreskara@gmail.com</t>
  </si>
  <si>
    <t>Henderson-Wood</t>
  </si>
  <si>
    <t>gregory61@gmail.com</t>
  </si>
  <si>
    <t>Jacobs-Miller</t>
  </si>
  <si>
    <t>uburke@yahoo.com</t>
  </si>
  <si>
    <t>Conner-Wang</t>
  </si>
  <si>
    <t>jonathanellison@yahoo.com</t>
  </si>
  <si>
    <t>Morse Inc</t>
  </si>
  <si>
    <t>melaniemiller@hotmail.com</t>
  </si>
  <si>
    <t>Fowler, Burns and Hernandez</t>
  </si>
  <si>
    <t>fwalsh@yahoo.com</t>
  </si>
  <si>
    <t>Mitchell, Miller and Peterson</t>
  </si>
  <si>
    <t>judithowens@gmail.com</t>
  </si>
  <si>
    <t>Boone-Rojas</t>
  </si>
  <si>
    <t>omoran@hotmail.com</t>
  </si>
  <si>
    <t>Lee, Lopez and Walton</t>
  </si>
  <si>
    <t>patriciascott@gmail.com</t>
  </si>
  <si>
    <t>Schneider-Long</t>
  </si>
  <si>
    <t>clarktimothy@hotmail.com</t>
  </si>
  <si>
    <t>vclark@gmail.com</t>
  </si>
  <si>
    <t>Larson, Thompson and Ortiz</t>
  </si>
  <si>
    <t>thomaschristian@hotmail.com</t>
  </si>
  <si>
    <t>Munoz-Long</t>
  </si>
  <si>
    <t>susanpitts@gmail.com</t>
  </si>
  <si>
    <t>Lara, Strickland and Jennings</t>
  </si>
  <si>
    <t>kathleen77@gmail.com</t>
  </si>
  <si>
    <t>Phillips-Wade</t>
  </si>
  <si>
    <t>jyork@hotmail.com</t>
  </si>
  <si>
    <t>Williams, Martin and Scott</t>
  </si>
  <si>
    <t>davidmacias@gmail.com</t>
  </si>
  <si>
    <t>Boone PLC</t>
  </si>
  <si>
    <t>katie40@hotmail.com</t>
  </si>
  <si>
    <t>Prince, Taylor and Obrien</t>
  </si>
  <si>
    <t>andreabean@yahoo.com</t>
  </si>
  <si>
    <t>Spencer-Scott</t>
  </si>
  <si>
    <t>riverakathryn@gmail.com</t>
  </si>
  <si>
    <t>Harrington Group</t>
  </si>
  <si>
    <t>alyssashort@hotmail.com</t>
  </si>
  <si>
    <t>Shaw-Murray</t>
  </si>
  <si>
    <t>joseph55@gmail.com</t>
  </si>
  <si>
    <t>Pearson, Mason and Taylor</t>
  </si>
  <si>
    <t>ksullivan@hotmail.com</t>
  </si>
  <si>
    <t>Davis, Adkins and James</t>
  </si>
  <si>
    <t>michellepatterson@gmail.com</t>
  </si>
  <si>
    <t>Hall, Ryan and Garcia</t>
  </si>
  <si>
    <t>nicolaswhite@gmail.com</t>
  </si>
  <si>
    <t>Jennings Inc</t>
  </si>
  <si>
    <t>pgamble@yahoo.com</t>
  </si>
  <si>
    <t>Cooper, Kaufman and Moreno</t>
  </si>
  <si>
    <t>ahernandez@hotmail.com</t>
  </si>
  <si>
    <t>Mcgrath LLC</t>
  </si>
  <si>
    <t>qbrown@hotmail.com</t>
  </si>
  <si>
    <t>Weber, Nielsen and Powers</t>
  </si>
  <si>
    <t>braddavis@yahoo.com</t>
  </si>
  <si>
    <t>Gardner LLC</t>
  </si>
  <si>
    <t>jessica47@yahoo.com</t>
  </si>
  <si>
    <t>bob66@gmail.com</t>
  </si>
  <si>
    <t>Campbell, Whitney and Brown</t>
  </si>
  <si>
    <t>sawyerspencer@hotmail.com</t>
  </si>
  <si>
    <t>benjamin29@yahoo.com</t>
  </si>
  <si>
    <t>Hoover-Bates</t>
  </si>
  <si>
    <t>vincentmartinez@yahoo.com</t>
  </si>
  <si>
    <t>Diaz-Ingram</t>
  </si>
  <si>
    <t>tylerday@gmail.com</t>
  </si>
  <si>
    <t>perrybrian@hotmail.com</t>
  </si>
  <si>
    <t>james33@gmail.com</t>
  </si>
  <si>
    <t>angeldalton@yahoo.com</t>
  </si>
  <si>
    <t>Burnett Ltd</t>
  </si>
  <si>
    <t>jbryant@gmail.com</t>
  </si>
  <si>
    <t>Williams, Zimmerman and Roy</t>
  </si>
  <si>
    <t>campbellbrittany@gmail.com</t>
  </si>
  <si>
    <t>michaeljacobs@yahoo.com</t>
  </si>
  <si>
    <t>Smith, Ruiz and Gill</t>
  </si>
  <si>
    <t>blewis@gmail.com</t>
  </si>
  <si>
    <t>Johnson, Payne and Strong</t>
  </si>
  <si>
    <t>mercadonathan@yahoo.com</t>
  </si>
  <si>
    <t>Bates-Wilson</t>
  </si>
  <si>
    <t>griffinmichelle@gmail.com</t>
  </si>
  <si>
    <t>Washington, Garcia and Valenzuela</t>
  </si>
  <si>
    <t>jasminethomas@hotmail.com</t>
  </si>
  <si>
    <t>Warner and Sons</t>
  </si>
  <si>
    <t>francisandrew@yahoo.com</t>
  </si>
  <si>
    <t>Green, Stephenson and Blackwell</t>
  </si>
  <si>
    <t>kristy31@yahoo.com</t>
  </si>
  <si>
    <t>Perez, Silva and Garcia</t>
  </si>
  <si>
    <t>matthewgray@gmail.com</t>
  </si>
  <si>
    <t>Lewis, Johnson and Day</t>
  </si>
  <si>
    <t>clineabigail@gmail.com</t>
  </si>
  <si>
    <t>Hanson-Rice</t>
  </si>
  <si>
    <t>rgraves@hotmail.com</t>
  </si>
  <si>
    <t>Porter-Miller</t>
  </si>
  <si>
    <t>hgarcia@hotmail.com</t>
  </si>
  <si>
    <t>Murillo Inc</t>
  </si>
  <si>
    <t>ryanjones@gmail.com</t>
  </si>
  <si>
    <t>lsweeney@yahoo.com</t>
  </si>
  <si>
    <t>Best-Murphy</t>
  </si>
  <si>
    <t>bakerjonathan@hotmail.com</t>
  </si>
  <si>
    <t>Nash-Maxwell</t>
  </si>
  <si>
    <t>sandovalkristine@yahoo.com</t>
  </si>
  <si>
    <t>Sullivan-Peterson</t>
  </si>
  <si>
    <t>rvance@hotmail.com</t>
  </si>
  <si>
    <t>Deleon Ltd</t>
  </si>
  <si>
    <t>jennifer67@gmail.com</t>
  </si>
  <si>
    <t>ymccall@gmail.com</t>
  </si>
  <si>
    <t>Carter-Knapp</t>
  </si>
  <si>
    <t>sarahharrington@gmail.com</t>
  </si>
  <si>
    <t>Gould LLC</t>
  </si>
  <si>
    <t>wfisher@gmail.com</t>
  </si>
  <si>
    <t>Padilla-Thompson</t>
  </si>
  <si>
    <t>dmartinez@gmail.com</t>
  </si>
  <si>
    <t>Allen-Jones</t>
  </si>
  <si>
    <t>greerkellie@yahoo.com</t>
  </si>
  <si>
    <t>Jackson-Oconnor</t>
  </si>
  <si>
    <t>christythomas@hotmail.com</t>
  </si>
  <si>
    <t>Wade Group</t>
  </si>
  <si>
    <t>clarkrichard@hotmail.com</t>
  </si>
  <si>
    <t>Reed Group</t>
  </si>
  <si>
    <t>rachaelcooper@gmail.com</t>
  </si>
  <si>
    <t>Davis, Sanders and Jackson</t>
  </si>
  <si>
    <t>marthabell@hotmail.com</t>
  </si>
  <si>
    <t>Edwards, Jackson and Ward</t>
  </si>
  <si>
    <t>murrayeric@hotmail.com</t>
  </si>
  <si>
    <t>Perkins-Wells</t>
  </si>
  <si>
    <t>valerie88@yahoo.com</t>
  </si>
  <si>
    <t>Walton-Allen</t>
  </si>
  <si>
    <t>joshua32@hotmail.com</t>
  </si>
  <si>
    <t>rcarr@hotmail.com</t>
  </si>
  <si>
    <t>Horton-Hall</t>
  </si>
  <si>
    <t>ortizamanda@gmail.com</t>
  </si>
  <si>
    <t>lisadaniels@yahoo.com</t>
  </si>
  <si>
    <t>Robles and Sons</t>
  </si>
  <si>
    <t>vevans@yahoo.com</t>
  </si>
  <si>
    <t>james91@gmail.com</t>
  </si>
  <si>
    <t>williamsonkathleen@gmail.com</t>
  </si>
  <si>
    <t>Ellison Ltd</t>
  </si>
  <si>
    <t>christopher39@hotmail.com</t>
  </si>
  <si>
    <t>Browning-Tucker</t>
  </si>
  <si>
    <t>frobinson@hotmail.com</t>
  </si>
  <si>
    <t>colinsantos@yahoo.com</t>
  </si>
  <si>
    <t>tammy95@yahoo.com</t>
  </si>
  <si>
    <t>Graham, Wolfe and Armstrong</t>
  </si>
  <si>
    <t>kathryn44@yahoo.com</t>
  </si>
  <si>
    <t>Sanchez, Lucas and Soto</t>
  </si>
  <si>
    <t>gperez@gmail.com</t>
  </si>
  <si>
    <t>anthonyrogers@hotmail.com</t>
  </si>
  <si>
    <t>Phillips, Chapman and Lewis</t>
  </si>
  <si>
    <t>william45@gmail.com</t>
  </si>
  <si>
    <t>christina17@gmail.com</t>
  </si>
  <si>
    <t>Barnett-Hooper</t>
  </si>
  <si>
    <t>barrleslie@hotmail.com</t>
  </si>
  <si>
    <t>Benjamin-Tucker</t>
  </si>
  <si>
    <t>znorris@yahoo.com</t>
  </si>
  <si>
    <t>Molina, Jackson and Johnson</t>
  </si>
  <si>
    <t>chad03@yahoo.com</t>
  </si>
  <si>
    <t>Simmons-Combs</t>
  </si>
  <si>
    <t>rebeccaherring@yahoo.com</t>
  </si>
  <si>
    <t>Sosa Ltd</t>
  </si>
  <si>
    <t>nrobertson@yahoo.com</t>
  </si>
  <si>
    <t>kayla57@yahoo.com</t>
  </si>
  <si>
    <t>Hall, Clark and Franco</t>
  </si>
  <si>
    <t>buchananstephen@gmail.com</t>
  </si>
  <si>
    <t>Clay, Peterson and Contreras</t>
  </si>
  <si>
    <t>phillipbuck@hotmail.com</t>
  </si>
  <si>
    <t>Branch Ltd</t>
  </si>
  <si>
    <t>stephenmoss@gmail.com</t>
  </si>
  <si>
    <t>Ward, Larson and Wilkins</t>
  </si>
  <si>
    <t>Butler, Peterson and Davis</t>
  </si>
  <si>
    <t>stevensoncharlotte@yahoo.com</t>
  </si>
  <si>
    <t>Bender-Gross</t>
  </si>
  <si>
    <t>carriehogan@yahoo.com</t>
  </si>
  <si>
    <t>Chang LLC</t>
  </si>
  <si>
    <t>mark70@hotmail.com</t>
  </si>
  <si>
    <t>Jennings-Grant</t>
  </si>
  <si>
    <t>ltrujillo@gmail.com</t>
  </si>
  <si>
    <t>Campbell, Robles and Barnett</t>
  </si>
  <si>
    <t>gabriella39@gmail.com</t>
  </si>
  <si>
    <t>Young, Moore and Blankenship</t>
  </si>
  <si>
    <t>amberlloyd@yahoo.com</t>
  </si>
  <si>
    <t>russellking@hotmail.com</t>
  </si>
  <si>
    <t>Fuller, Williams and Clark</t>
  </si>
  <si>
    <t>wrussell@yahoo.com</t>
  </si>
  <si>
    <t>Ford-Ramirez</t>
  </si>
  <si>
    <t>alexhicks@hotmail.com</t>
  </si>
  <si>
    <t>Vazquez-Rollins</t>
  </si>
  <si>
    <t>alanpatel@yahoo.com</t>
  </si>
  <si>
    <t>Collins-Marsh</t>
  </si>
  <si>
    <t>jessicarandolph@hotmail.com</t>
  </si>
  <si>
    <t>Clark, Huff and Graham</t>
  </si>
  <si>
    <t>christophersanchez@gmail.com</t>
  </si>
  <si>
    <t>Wallace Inc</t>
  </si>
  <si>
    <t>geraldeaton@hotmail.com</t>
  </si>
  <si>
    <t>Rogers, Patel and Herrera</t>
  </si>
  <si>
    <t>gvasquez@gmail.com</t>
  </si>
  <si>
    <t>Mccoy Ltd</t>
  </si>
  <si>
    <t>taylortammy@hotmail.com</t>
  </si>
  <si>
    <t>Hicks, Juarez and Martin</t>
  </si>
  <si>
    <t>mgeorge@gmail.com</t>
  </si>
  <si>
    <t>Sullivan, Roberts and Newman</t>
  </si>
  <si>
    <t>nanderson@hotmail.com</t>
  </si>
  <si>
    <t>Smith, Williams and Harrison</t>
  </si>
  <si>
    <t>holmestimothy@yahoo.com</t>
  </si>
  <si>
    <t>meganrobinson@hotmail.com</t>
  </si>
  <si>
    <t>Bush Ltd</t>
  </si>
  <si>
    <t>jenkinsmichael@hotmail.com</t>
  </si>
  <si>
    <t>Newton, Watson and Morse</t>
  </si>
  <si>
    <t>samuel25@yahoo.com</t>
  </si>
  <si>
    <t>crosbychristine@gmail.com</t>
  </si>
  <si>
    <t>tinamartin@hotmail.com</t>
  </si>
  <si>
    <t>Mercer-Stevens</t>
  </si>
  <si>
    <t>alexanderdougherty@gmail.com</t>
  </si>
  <si>
    <t>Black-Landry</t>
  </si>
  <si>
    <t>barrettpatricia@yahoo.com</t>
  </si>
  <si>
    <t>Mayer-Mendez</t>
  </si>
  <si>
    <t>ginajones@hotmail.com</t>
  </si>
  <si>
    <t>Villarreal Group</t>
  </si>
  <si>
    <t>nicoleclark@yahoo.com</t>
  </si>
  <si>
    <t>Acevedo, Steele and Horton</t>
  </si>
  <si>
    <t>riveraronald@yahoo.com</t>
  </si>
  <si>
    <t>Howard Ltd</t>
  </si>
  <si>
    <t>Hutchinson and Sons</t>
  </si>
  <si>
    <t>brandy49@yahoo.com</t>
  </si>
  <si>
    <t>Krause-Kim</t>
  </si>
  <si>
    <t>acabrera@gmail.com</t>
  </si>
  <si>
    <t>Gomez-Rodriguez</t>
  </si>
  <si>
    <t>dannyelliott@hotmail.com</t>
  </si>
  <si>
    <t>Gonzalez-Bautista</t>
  </si>
  <si>
    <t>sherri85@hotmail.com</t>
  </si>
  <si>
    <t>Jordan-Gates</t>
  </si>
  <si>
    <t>melanie84@hotmail.com</t>
  </si>
  <si>
    <t>zingram@hotmail.com</t>
  </si>
  <si>
    <t>Hunter LLC</t>
  </si>
  <si>
    <t>jacksonsarah@hotmail.com</t>
  </si>
  <si>
    <t>byrdwilliam@yahoo.com</t>
  </si>
  <si>
    <t>edward78@yahoo.com</t>
  </si>
  <si>
    <t>Valentine Inc</t>
  </si>
  <si>
    <t>kellybrown@hotmail.com</t>
  </si>
  <si>
    <t>Doyle, Knox and Lee</t>
  </si>
  <si>
    <t>alexander00@yahoo.com</t>
  </si>
  <si>
    <t>Preston-Smith</t>
  </si>
  <si>
    <t>pagewilliam@yahoo.com</t>
  </si>
  <si>
    <t>Zimmerman and Sons</t>
  </si>
  <si>
    <t>kylejimenez@hotmail.com</t>
  </si>
  <si>
    <t>Conley, Williams and Castillo</t>
  </si>
  <si>
    <t>adammedina@hotmail.com</t>
  </si>
  <si>
    <t>Carrillo, Peterson and Garcia</t>
  </si>
  <si>
    <t>csloan@yahoo.com</t>
  </si>
  <si>
    <t>wbonilla@yahoo.com</t>
  </si>
  <si>
    <t>Barker-Mcneil</t>
  </si>
  <si>
    <t>denise89@gmail.com</t>
  </si>
  <si>
    <t>Newton Ltd</t>
  </si>
  <si>
    <t>benjamin45@hotmail.com</t>
  </si>
  <si>
    <t>grantdale@gmail.com</t>
  </si>
  <si>
    <t>Bennett, Hill and Anderson</t>
  </si>
  <si>
    <t>Goodwin, Walker and Martin</t>
  </si>
  <si>
    <t>molly10@yahoo.com</t>
  </si>
  <si>
    <t>Hood-Johnson</t>
  </si>
  <si>
    <t>smithalexander@hotmail.com</t>
  </si>
  <si>
    <t>Paul Inc</t>
  </si>
  <si>
    <t>vpalmer@gmail.com</t>
  </si>
  <si>
    <t>Schwartz, Powell and Townsend</t>
  </si>
  <si>
    <t>ejones@gmail.com</t>
  </si>
  <si>
    <t>Thomas-Juarez</t>
  </si>
  <si>
    <t>haley51@gmail.com</t>
  </si>
  <si>
    <t>King-Brown</t>
  </si>
  <si>
    <t>sandrawillis@yahoo.com</t>
  </si>
  <si>
    <t>taylorkelly@yahoo.com</t>
  </si>
  <si>
    <t>Frank, Johnson and Avery</t>
  </si>
  <si>
    <t>kathyharris@yahoo.com</t>
  </si>
  <si>
    <t>Salazar, Buckley and Johnson</t>
  </si>
  <si>
    <t>allenchristopher@hotmail.com</t>
  </si>
  <si>
    <t>Nelson-Gonzalez</t>
  </si>
  <si>
    <t>amy10@gmail.com</t>
  </si>
  <si>
    <t>Fuller, Franklin and Foster</t>
  </si>
  <si>
    <t>tmaxwell@yahoo.com</t>
  </si>
  <si>
    <t>johnsondonna@yahoo.com</t>
  </si>
  <si>
    <t>sabrinapalmer@hotmail.com</t>
  </si>
  <si>
    <t>Dunn, Powell and Rojas</t>
  </si>
  <si>
    <t>paul73@hotmail.com</t>
  </si>
  <si>
    <t>Edwards, Chen and Marsh</t>
  </si>
  <si>
    <t>nashbrian@yahoo.com</t>
  </si>
  <si>
    <t>johnsonpaul@yahoo.com</t>
  </si>
  <si>
    <t>Jackson, Brown and Lara</t>
  </si>
  <si>
    <t>sarah91@yahoo.com</t>
  </si>
  <si>
    <t>Vaughan-Arellano</t>
  </si>
  <si>
    <t>christina50@hotmail.com</t>
  </si>
  <si>
    <t>Griffin-Williams</t>
  </si>
  <si>
    <t>miguel76@hotmail.com</t>
  </si>
  <si>
    <t>Moore, Campos and Dominguez</t>
  </si>
  <si>
    <t>vanessa55@gmail.com</t>
  </si>
  <si>
    <t>Stewart, Sims and Dillon</t>
  </si>
  <si>
    <t>rlester@hotmail.com</t>
  </si>
  <si>
    <t>Palmer-Bennett</t>
  </si>
  <si>
    <t>qweaver@yahoo.com</t>
  </si>
  <si>
    <t>evansjames@gmail.com</t>
  </si>
  <si>
    <t>Price, Robinson and Kennedy</t>
  </si>
  <si>
    <t>thomascalhoun@gmail.com</t>
  </si>
  <si>
    <t>Brooks, Rice and Lowe</t>
  </si>
  <si>
    <t>Shaw, Bowman and Landry</t>
  </si>
  <si>
    <t>belleric@hotmail.com</t>
  </si>
  <si>
    <t>Howe-Arnold</t>
  </si>
  <si>
    <t>randalljason@gmail.com</t>
  </si>
  <si>
    <t>Khan, Willis and James</t>
  </si>
  <si>
    <t>michael76@yahoo.com</t>
  </si>
  <si>
    <t>Herrera Inc</t>
  </si>
  <si>
    <t>mhahn@gmail.com</t>
  </si>
  <si>
    <t>Collier-Saunders</t>
  </si>
  <si>
    <t>rhall@hotmail.com</t>
  </si>
  <si>
    <t>Garcia-Sandoval</t>
  </si>
  <si>
    <t>suzannejohnson@hotmail.com</t>
  </si>
  <si>
    <t>Torres-Estrada</t>
  </si>
  <si>
    <t>bgreen@yahoo.com</t>
  </si>
  <si>
    <t>Cannon, Baldwin and Henry</t>
  </si>
  <si>
    <t>lwalls@hotmail.com</t>
  </si>
  <si>
    <t>Gomez-Goodwin</t>
  </si>
  <si>
    <t>allison89@gmail.com</t>
  </si>
  <si>
    <t>jasmine18@gmail.com</t>
  </si>
  <si>
    <t>Simpson-King</t>
  </si>
  <si>
    <t>xmathews@hotmail.com</t>
  </si>
  <si>
    <t>Garrett, Clark and Washington</t>
  </si>
  <si>
    <t>youngjessica@gmail.com</t>
  </si>
  <si>
    <t>johnhenderson@yahoo.com</t>
  </si>
  <si>
    <t>farrellshawna@hotmail.com</t>
  </si>
  <si>
    <t>Garner, Jimenez and Harrison</t>
  </si>
  <si>
    <t>mcguirenatasha@yahoo.com</t>
  </si>
  <si>
    <t>qfinley@gmail.com</t>
  </si>
  <si>
    <t>George-Hodge</t>
  </si>
  <si>
    <t>shawkins@gmail.com</t>
  </si>
  <si>
    <t>Wolf-Ramos</t>
  </si>
  <si>
    <t>caitlinnichols@yahoo.com</t>
  </si>
  <si>
    <t>rogerscolton@gmail.com</t>
  </si>
  <si>
    <t>Thompson, Thomas and Lewis</t>
  </si>
  <si>
    <t>norrismegan@gmail.com</t>
  </si>
  <si>
    <t>Lopez, Chandler and Alexander</t>
  </si>
  <si>
    <t>garrettrichard@yahoo.com</t>
  </si>
  <si>
    <t>cnelson@gmail.com</t>
  </si>
  <si>
    <t>Washington, Werner and Hill</t>
  </si>
  <si>
    <t>mccluredavid@yahoo.com</t>
  </si>
  <si>
    <t>Frye, Jones and Wallace</t>
  </si>
  <si>
    <t>yflowers@yahoo.com</t>
  </si>
  <si>
    <t>Salazar-Rose</t>
  </si>
  <si>
    <t>Hodges PLC</t>
  </si>
  <si>
    <t>garyortega@hotmail.com</t>
  </si>
  <si>
    <t>Trevino, Wood and Williams</t>
  </si>
  <si>
    <t>kellymichael@gmail.com</t>
  </si>
  <si>
    <t>Matthews-Williams</t>
  </si>
  <si>
    <t>johncruz@gmail.com</t>
  </si>
  <si>
    <t>White-Jensen</t>
  </si>
  <si>
    <t>jdunn@hotmail.com</t>
  </si>
  <si>
    <t>bartlettdennis@hotmail.com</t>
  </si>
  <si>
    <t>christina93@gmail.com</t>
  </si>
  <si>
    <t>Sullivan, Phillips and Young</t>
  </si>
  <si>
    <t>hcastro@hotmail.com</t>
  </si>
  <si>
    <t>Powell, Jackson and Shaw</t>
  </si>
  <si>
    <t>nealamy@gmail.com</t>
  </si>
  <si>
    <t>Gonzalez-Burns</t>
  </si>
  <si>
    <t>robertcarter@gmail.com</t>
  </si>
  <si>
    <t>Diaz and Sons</t>
  </si>
  <si>
    <t>duffyelizabeth@gmail.com</t>
  </si>
  <si>
    <t>Bryant-Hughes</t>
  </si>
  <si>
    <t>dianafuentes@yahoo.com</t>
  </si>
  <si>
    <t>Morrison, Wells and Robinson</t>
  </si>
  <si>
    <t>logan24@hotmail.com</t>
  </si>
  <si>
    <t>Cherry-Estrada</t>
  </si>
  <si>
    <t>michael64@gmail.com</t>
  </si>
  <si>
    <t>itucker@yahoo.com</t>
  </si>
  <si>
    <t>Phillips-Santos</t>
  </si>
  <si>
    <t>Watson-Baker</t>
  </si>
  <si>
    <t>xduke@gmail.com</t>
  </si>
  <si>
    <t>Martin-Williams</t>
  </si>
  <si>
    <t>murraywilliam@yahoo.com</t>
  </si>
  <si>
    <t>Summers, Barnes and Brown</t>
  </si>
  <si>
    <t>Wilson, Yang and Poole</t>
  </si>
  <si>
    <t>chandlerchristopher@hotmail.com</t>
  </si>
  <si>
    <t>Adams-Morgan</t>
  </si>
  <si>
    <t>dmcdonald@hotmail.com</t>
  </si>
  <si>
    <t>Gray-Young</t>
  </si>
  <si>
    <t>ghaynes@yahoo.com</t>
  </si>
  <si>
    <t>Martinez-Hughes</t>
  </si>
  <si>
    <t>joannebarker@yahoo.com</t>
  </si>
  <si>
    <t>Leblanc, Jones and Mccoy</t>
  </si>
  <si>
    <t>jeffrey82@hotmail.com</t>
  </si>
  <si>
    <t>Elliott Ltd</t>
  </si>
  <si>
    <t>rebecca89@hotmail.com</t>
  </si>
  <si>
    <t>Adkins-Walls</t>
  </si>
  <si>
    <t>ecastro@hotmail.com</t>
  </si>
  <si>
    <t>Strickland, Ryan and Acosta</t>
  </si>
  <si>
    <t>millerdylan@hotmail.com</t>
  </si>
  <si>
    <t>Williamson-Martinez</t>
  </si>
  <si>
    <t>franklinjustin@gmail.com</t>
  </si>
  <si>
    <t>Walters and Sons</t>
  </si>
  <si>
    <t>piercegregory@gmail.com</t>
  </si>
  <si>
    <t>Vazquez PLC</t>
  </si>
  <si>
    <t>christophergonzalez@gmail.com</t>
  </si>
  <si>
    <t>Green-French</t>
  </si>
  <si>
    <t>qjimenez@hotmail.com</t>
  </si>
  <si>
    <t>Walsh-Clayton</t>
  </si>
  <si>
    <t>joystevens@yahoo.com</t>
  </si>
  <si>
    <t>Tanner-Benson</t>
  </si>
  <si>
    <t>halljoel@yahoo.com</t>
  </si>
  <si>
    <t>ytaylor@gmail.com</t>
  </si>
  <si>
    <t>Simmons-Bush</t>
  </si>
  <si>
    <t>ashleyblack@yahoo.com</t>
  </si>
  <si>
    <t>Harris-Rodriguez</t>
  </si>
  <si>
    <t>vmatthews@gmail.com</t>
  </si>
  <si>
    <t>Simpson, Harrison and Ferguson</t>
  </si>
  <si>
    <t>Cook, Bridges and Smith</t>
  </si>
  <si>
    <t>jennifer78@gmail.com</t>
  </si>
  <si>
    <t>Neal-Cobb</t>
  </si>
  <si>
    <t>colemanbradley@yahoo.com</t>
  </si>
  <si>
    <t>Elliott, Meyers and Villegas</t>
  </si>
  <si>
    <t>stevensingh@yahoo.com</t>
  </si>
  <si>
    <t>Jordan-Dixon</t>
  </si>
  <si>
    <t>justinbrooks@yahoo.com</t>
  </si>
  <si>
    <t>Matthews PLC</t>
  </si>
  <si>
    <t>duransherry@hotmail.com</t>
  </si>
  <si>
    <t>Wolf, Elliott and Murphy</t>
  </si>
  <si>
    <t>lwhite@yahoo.com</t>
  </si>
  <si>
    <t>Allen, May and Garner</t>
  </si>
  <si>
    <t>ogarcia@hotmail.com</t>
  </si>
  <si>
    <t>Myers, Patterson and Guzman</t>
  </si>
  <si>
    <t>uroberson@hotmail.com</t>
  </si>
  <si>
    <t>tyler77@yahoo.com</t>
  </si>
  <si>
    <t>murphysteven@yahoo.com</t>
  </si>
  <si>
    <t>Haley and Sons</t>
  </si>
  <si>
    <t>uchavez@gmail.com</t>
  </si>
  <si>
    <t>Brady Ltd</t>
  </si>
  <si>
    <t>thomaswilliams@yahoo.com</t>
  </si>
  <si>
    <t>Butler-Garcia</t>
  </si>
  <si>
    <t>matthew17@yahoo.com</t>
  </si>
  <si>
    <t>Jenkins-Mccarty</t>
  </si>
  <si>
    <t>adam66@gmail.com</t>
  </si>
  <si>
    <t>Williams, Garcia and Mcdaniel</t>
  </si>
  <si>
    <t>rodriguezdavid@gmail.com</t>
  </si>
  <si>
    <t>Gomez-Watson</t>
  </si>
  <si>
    <t>breannabuckley@gmail.com</t>
  </si>
  <si>
    <t>Brown-Hansen</t>
  </si>
  <si>
    <t>priceadam@hotmail.com</t>
  </si>
  <si>
    <t>Page, Marquez and Riley</t>
  </si>
  <si>
    <t>owashington@gmail.com</t>
  </si>
  <si>
    <t>Hernandez-Montgomery</t>
  </si>
  <si>
    <t>salinaswilliam@hotmail.com</t>
  </si>
  <si>
    <t>Stevenson-Oconnor</t>
  </si>
  <si>
    <t>franklinchristina@hotmail.com</t>
  </si>
  <si>
    <t>Norman-Moyer</t>
  </si>
  <si>
    <t>cherylbrooks@yahoo.com</t>
  </si>
  <si>
    <t>tara69@hotmail.com</t>
  </si>
  <si>
    <t>Fleming, Jones and Roberts</t>
  </si>
  <si>
    <t>ggilmore@hotmail.com</t>
  </si>
  <si>
    <t>laurabenson@hotmail.com</t>
  </si>
  <si>
    <t>williamlee@hotmail.com</t>
  </si>
  <si>
    <t>Ballard-Perry</t>
  </si>
  <si>
    <t>andrewthompson@gmail.com</t>
  </si>
  <si>
    <t>Boone Group</t>
  </si>
  <si>
    <t>yarmstrong@gmail.com</t>
  </si>
  <si>
    <t>Graham and Sons</t>
  </si>
  <si>
    <t>dcarter@yahoo.com</t>
  </si>
  <si>
    <t>Ferrell Ltd</t>
  </si>
  <si>
    <t>jfrancis@yahoo.com</t>
  </si>
  <si>
    <t>Brown, Lopez and Nunez</t>
  </si>
  <si>
    <t>adamwhite@yahoo.com</t>
  </si>
  <si>
    <t>Smith-Gates</t>
  </si>
  <si>
    <t>meredith67@hotmail.com</t>
  </si>
  <si>
    <t>James, Brown and Gibson</t>
  </si>
  <si>
    <t>scottmichael@gmail.com</t>
  </si>
  <si>
    <t>Hill, Salazar and Gay</t>
  </si>
  <si>
    <t>tdunn@yahoo.com</t>
  </si>
  <si>
    <t>Kline PLC</t>
  </si>
  <si>
    <t>mercerkathleen@yahoo.com</t>
  </si>
  <si>
    <t>Rogers, Hines and Hardy</t>
  </si>
  <si>
    <t>kayla27@yahoo.com</t>
  </si>
  <si>
    <t>Archer, Allen and Navarro</t>
  </si>
  <si>
    <t>cmiller@gmail.com</t>
  </si>
  <si>
    <t>Contreras-Mccormick</t>
  </si>
  <si>
    <t>ydavis@yahoo.com</t>
  </si>
  <si>
    <t>Nelson, Villarreal and Gonzalez</t>
  </si>
  <si>
    <t>john13@gmail.com</t>
  </si>
  <si>
    <t>Combs-Santiago</t>
  </si>
  <si>
    <t>patricia96@yahoo.com</t>
  </si>
  <si>
    <t>Wilkinson Inc</t>
  </si>
  <si>
    <t>heather19@yahoo.com</t>
  </si>
  <si>
    <t>Brewer-Green</t>
  </si>
  <si>
    <t>karawilliams@hotmail.com</t>
  </si>
  <si>
    <t>Tapia, Jones and Cameron</t>
  </si>
  <si>
    <t>jeanette85@yahoo.com</t>
  </si>
  <si>
    <t>Fox Group</t>
  </si>
  <si>
    <t>bpalmer@hotmail.com</t>
  </si>
  <si>
    <t>lindawashington@yahoo.com</t>
  </si>
  <si>
    <t>Thompson, Delgado and Garza</t>
  </si>
  <si>
    <t>paul49@hotmail.com</t>
  </si>
  <si>
    <t>Warren, Burgess and Villanueva</t>
  </si>
  <si>
    <t>willisamanda@yahoo.com</t>
  </si>
  <si>
    <t>ktaylor@yahoo.com</t>
  </si>
  <si>
    <t>Chen-Joseph</t>
  </si>
  <si>
    <t>wcantrell@yahoo.com</t>
  </si>
  <si>
    <t>Hartman Inc</t>
  </si>
  <si>
    <t>james70@gmail.com</t>
  </si>
  <si>
    <t>Dean-Malone</t>
  </si>
  <si>
    <t>ashleyturner@yahoo.com</t>
  </si>
  <si>
    <t>Wong, Armstrong and Hall</t>
  </si>
  <si>
    <t>gcole@hotmail.com</t>
  </si>
  <si>
    <t>upeterson@gmail.com</t>
  </si>
  <si>
    <t>Wright, King and Boyle</t>
  </si>
  <si>
    <t>wendy69@gmail.com</t>
  </si>
  <si>
    <t>Wagner, Jacobson and Hood</t>
  </si>
  <si>
    <t>zwatson@hotmail.com</t>
  </si>
  <si>
    <t>Anderson, May and Powers</t>
  </si>
  <si>
    <t>tammy69@gmail.com</t>
  </si>
  <si>
    <t>Aguilar-Andrews</t>
  </si>
  <si>
    <t>howardashley@gmail.com</t>
  </si>
  <si>
    <t>Gutierrez-Daniel</t>
  </si>
  <si>
    <t>garybaker@hotmail.com</t>
  </si>
  <si>
    <t>Atkinson, Norris and Love</t>
  </si>
  <si>
    <t>sherririch@yahoo.com</t>
  </si>
  <si>
    <t>Nelson, Lee and Gillespie</t>
  </si>
  <si>
    <t>jessicamendoza@yahoo.com</t>
  </si>
  <si>
    <t>Montgomery and Sons</t>
  </si>
  <si>
    <t>debra38@yahoo.com</t>
  </si>
  <si>
    <t>Simpson, Good and Stevens</t>
  </si>
  <si>
    <t>deborahdalton@yahoo.com</t>
  </si>
  <si>
    <t>Barnes, Johnson and Parker</t>
  </si>
  <si>
    <t>jonathanharris@hotmail.com</t>
  </si>
  <si>
    <t>Cooper-Munoz</t>
  </si>
  <si>
    <t>williamthomas@yahoo.com</t>
  </si>
  <si>
    <t>katherine45@yahoo.com</t>
  </si>
  <si>
    <t>Davis-Conley</t>
  </si>
  <si>
    <t>lynchbrittany@hotmail.com</t>
  </si>
  <si>
    <t>Mayer Inc</t>
  </si>
  <si>
    <t>jacob93@gmail.com</t>
  </si>
  <si>
    <t>Hall, Brown and Mendez</t>
  </si>
  <si>
    <t>dknight@yahoo.com</t>
  </si>
  <si>
    <t>Hicks, Phillips and Buck</t>
  </si>
  <si>
    <t>toni57@yahoo.com</t>
  </si>
  <si>
    <t>Mann, Martin and Rogers</t>
  </si>
  <si>
    <t>bdaniels@hotmail.com</t>
  </si>
  <si>
    <t>jordancarrie@yahoo.com</t>
  </si>
  <si>
    <t>Hart-Compton</t>
  </si>
  <si>
    <t>reesejonathan@yahoo.com</t>
  </si>
  <si>
    <t>Dickerson, Hernandez and Hernandez</t>
  </si>
  <si>
    <t>pamela04@hotmail.com</t>
  </si>
  <si>
    <t>lauraortiz@hotmail.com</t>
  </si>
  <si>
    <t>Garza-Santana</t>
  </si>
  <si>
    <t>mduran@hotmail.com</t>
  </si>
  <si>
    <t>barkerpamela@hotmail.com</t>
  </si>
  <si>
    <t>Brown-Evans</t>
  </si>
  <si>
    <t>ryan04@gmail.com</t>
  </si>
  <si>
    <t>Henderson-Benitez</t>
  </si>
  <si>
    <t>butlermelissa@yahoo.com</t>
  </si>
  <si>
    <t>Werner-Miller</t>
  </si>
  <si>
    <t>palmerhunter@gmail.com</t>
  </si>
  <si>
    <t>Powell-Haynes</t>
  </si>
  <si>
    <t>michaelmason@gmail.com</t>
  </si>
  <si>
    <t>karenwagner@yahoo.com</t>
  </si>
  <si>
    <t>Sims Inc</t>
  </si>
  <si>
    <t>austinmills@gmail.com</t>
  </si>
  <si>
    <t>Ford-Logan</t>
  </si>
  <si>
    <t>tammyjones@gmail.com</t>
  </si>
  <si>
    <t>Jimenez Ltd</t>
  </si>
  <si>
    <t>dean12@gmail.com</t>
  </si>
  <si>
    <t>Richards and Sons</t>
  </si>
  <si>
    <t>frankmorales@yahoo.com</t>
  </si>
  <si>
    <t>Williams, Guerrero and Fleming</t>
  </si>
  <si>
    <t>uwolfe@yahoo.com</t>
  </si>
  <si>
    <t>Kelly, Horn and Ramirez</t>
  </si>
  <si>
    <t>jason92@hotmail.com</t>
  </si>
  <si>
    <t>Green-Woods</t>
  </si>
  <si>
    <t>boyddavid@yahoo.com</t>
  </si>
  <si>
    <t>Smith-Watson</t>
  </si>
  <si>
    <t>frank20@gmail.com</t>
  </si>
  <si>
    <t>Petersen, Cook and Stevens</t>
  </si>
  <si>
    <t>jacevedo@gmail.com</t>
  </si>
  <si>
    <t>Green-Powell</t>
  </si>
  <si>
    <t>onealjeffrey@yahoo.com</t>
  </si>
  <si>
    <t>Haas-Tucker</t>
  </si>
  <si>
    <t>jasonwilliams@yahoo.com</t>
  </si>
  <si>
    <t>Campbell-Alexander</t>
  </si>
  <si>
    <t>cody98@gmail.com</t>
  </si>
  <si>
    <t>Hughes, Le and Howard</t>
  </si>
  <si>
    <t>lmurray@hotmail.com</t>
  </si>
  <si>
    <t>Lewis, Perry and Campbell</t>
  </si>
  <si>
    <t>coxjenna@hotmail.com</t>
  </si>
  <si>
    <t>Page, Anderson and Randolph</t>
  </si>
  <si>
    <t>umckinney@gmail.com</t>
  </si>
  <si>
    <t>Arias-Oneal</t>
  </si>
  <si>
    <t>nsanchez@gmail.com</t>
  </si>
  <si>
    <t>michaelchandler@gmail.com</t>
  </si>
  <si>
    <t>Cook Group</t>
  </si>
  <si>
    <t>elizabeth87@gmail.com</t>
  </si>
  <si>
    <t>Miller, Lin and Gutierrez</t>
  </si>
  <si>
    <t>ujohnson@gmail.com</t>
  </si>
  <si>
    <t>Powell and Sons</t>
  </si>
  <si>
    <t>tranjesus@gmail.com</t>
  </si>
  <si>
    <t>Barnes-Torres</t>
  </si>
  <si>
    <t>austinyork@yahoo.com</t>
  </si>
  <si>
    <t>joseph22@yahoo.com</t>
  </si>
  <si>
    <t>Chang-Miller</t>
  </si>
  <si>
    <t>bhill@gmail.com</t>
  </si>
  <si>
    <t>loribaker@hotmail.com</t>
  </si>
  <si>
    <t>Hamilton-English</t>
  </si>
  <si>
    <t>williamskelly@hotmail.com</t>
  </si>
  <si>
    <t>Thornton Group</t>
  </si>
  <si>
    <t>coopermichelle@gmail.com</t>
  </si>
  <si>
    <t>Macias-Powell</t>
  </si>
  <si>
    <t>benjaminkennedy@yahoo.com</t>
  </si>
  <si>
    <t>Jones-Daugherty</t>
  </si>
  <si>
    <t>catherine92@yahoo.com</t>
  </si>
  <si>
    <t>Reid-Contreras</t>
  </si>
  <si>
    <t>jefferyduncan@gmail.com</t>
  </si>
  <si>
    <t>vaughanamy@hotmail.com</t>
  </si>
  <si>
    <t>Bautista, Gardner and Kramer</t>
  </si>
  <si>
    <t>dmalone@yahoo.com</t>
  </si>
  <si>
    <t>Jackson-Beard</t>
  </si>
  <si>
    <t>lwilliams@hotmail.com</t>
  </si>
  <si>
    <t>Parker-Savage</t>
  </si>
  <si>
    <t>erica41@gmail.com</t>
  </si>
  <si>
    <t>Yang LLC</t>
  </si>
  <si>
    <t>hoffmanjessica@hotmail.com</t>
  </si>
  <si>
    <t>amber09@gmail.com</t>
  </si>
  <si>
    <t>Lewis-Montoya</t>
  </si>
  <si>
    <t>swalters@gmail.com</t>
  </si>
  <si>
    <t>patricia34@hotmail.com</t>
  </si>
  <si>
    <t>Jarvis, Bullock and Stevens</t>
  </si>
  <si>
    <t>foxnoah@gmail.com</t>
  </si>
  <si>
    <t>Wiley-Mahoney</t>
  </si>
  <si>
    <t>xcobb@yahoo.com</t>
  </si>
  <si>
    <t>Marquez Group</t>
  </si>
  <si>
    <t>carol44@yahoo.com</t>
  </si>
  <si>
    <t>Anderson, Adams and Molina</t>
  </si>
  <si>
    <t>jeremycowan@gmail.com</t>
  </si>
  <si>
    <t>Mayo-Hood</t>
  </si>
  <si>
    <t>monicawalker@hotmail.com</t>
  </si>
  <si>
    <t>Hunter-Forbes</t>
  </si>
  <si>
    <t>tperez@yahoo.com</t>
  </si>
  <si>
    <t>Warner, Pham and Parrish</t>
  </si>
  <si>
    <t>zcruz@yahoo.com</t>
  </si>
  <si>
    <t>aaronjohnson@yahoo.com</t>
  </si>
  <si>
    <t>Foster-Bailey</t>
  </si>
  <si>
    <t>mitchellgibson@gmail.com</t>
  </si>
  <si>
    <t>Walton Inc</t>
  </si>
  <si>
    <t>lbender@yahoo.com</t>
  </si>
  <si>
    <t>Blair-Valdez</t>
  </si>
  <si>
    <t>ashley05@gmail.com</t>
  </si>
  <si>
    <t>ryanshelton@yahoo.com</t>
  </si>
  <si>
    <t>Farmer, Green and Hoover</t>
  </si>
  <si>
    <t>bensondenise@gmail.com</t>
  </si>
  <si>
    <t>Mitchell, Becker and Stewart</t>
  </si>
  <si>
    <t>melissachapman@hotmail.com</t>
  </si>
  <si>
    <t>Baker-Jones</t>
  </si>
  <si>
    <t>cspencer@hotmail.com</t>
  </si>
  <si>
    <t>Rogers, Liu and Miller</t>
  </si>
  <si>
    <t>rodney34@hotmail.com</t>
  </si>
  <si>
    <t>Kline, Davies and Payne</t>
  </si>
  <si>
    <t>henryhenson@hotmail.com</t>
  </si>
  <si>
    <t>Butler, Hernandez and Medina</t>
  </si>
  <si>
    <t>madison05@gmail.com</t>
  </si>
  <si>
    <t>Howell-Lee</t>
  </si>
  <si>
    <t>millerdawn@yahoo.com</t>
  </si>
  <si>
    <t>awong@yahoo.com</t>
  </si>
  <si>
    <t>Mckenzie-Rogers</t>
  </si>
  <si>
    <t>ulopez@gmail.com</t>
  </si>
  <si>
    <t>Lewis, Jensen and Jones</t>
  </si>
  <si>
    <t>ywhite@gmail.com</t>
  </si>
  <si>
    <t>Hurst, George and Henderson</t>
  </si>
  <si>
    <t>lisa44@gmail.com</t>
  </si>
  <si>
    <t>Howe-Ross</t>
  </si>
  <si>
    <t>lauren88@gmail.com</t>
  </si>
  <si>
    <t>Jacobs-Spencer</t>
  </si>
  <si>
    <t>goldenabigail@gmail.com</t>
  </si>
  <si>
    <t>Cruz-Dudley</t>
  </si>
  <si>
    <t>sarahhill@yahoo.com</t>
  </si>
  <si>
    <t>Morris Inc</t>
  </si>
  <si>
    <t>anita08@hotmail.com</t>
  </si>
  <si>
    <t>Mann, Mitchell and Brown</t>
  </si>
  <si>
    <t>qlopez@hotmail.com</t>
  </si>
  <si>
    <t>Peterson-Price</t>
  </si>
  <si>
    <t>stevenssheila@gmail.com</t>
  </si>
  <si>
    <t>Mendoza-Ramirez</t>
  </si>
  <si>
    <t>wilsonalexander@gmail.com</t>
  </si>
  <si>
    <t>Alvarez, Johnson and Malone</t>
  </si>
  <si>
    <t>stacy02@gmail.com</t>
  </si>
  <si>
    <t>Gomez, Brown and Mcdonald</t>
  </si>
  <si>
    <t>james57@hotmail.com</t>
  </si>
  <si>
    <t>michelle44@yahoo.com</t>
  </si>
  <si>
    <t>Leonard-Goodman</t>
  </si>
  <si>
    <t>deanna11@gmail.com</t>
  </si>
  <si>
    <t>alejandro74@yahoo.com</t>
  </si>
  <si>
    <t>Stephenson, Noble and Kirby</t>
  </si>
  <si>
    <t>amanda60@gmail.com</t>
  </si>
  <si>
    <t>Kelley, Pratt and Miller</t>
  </si>
  <si>
    <t>davidvelazquez@yahoo.com</t>
  </si>
  <si>
    <t>Cabrera-Barron</t>
  </si>
  <si>
    <t>williamsamanda@hotmail.com</t>
  </si>
  <si>
    <t>Callahan PLC</t>
  </si>
  <si>
    <t>rebeccagarcia@yahoo.com</t>
  </si>
  <si>
    <t>Carpenter-Martinez</t>
  </si>
  <si>
    <t>smithmitchell@gmail.com</t>
  </si>
  <si>
    <t>Williamson-Scott</t>
  </si>
  <si>
    <t>averymichelle@hotmail.com</t>
  </si>
  <si>
    <t>Smith-Meyer</t>
  </si>
  <si>
    <t>qsmith@gmail.com</t>
  </si>
  <si>
    <t>Anderson, Mason and Jacobs</t>
  </si>
  <si>
    <t>rebecca91@hotmail.com</t>
  </si>
  <si>
    <t>Schaefer LLC</t>
  </si>
  <si>
    <t>rsmith@hotmail.com</t>
  </si>
  <si>
    <t>Wagner, King and Cole</t>
  </si>
  <si>
    <t>wadams@hotmail.com</t>
  </si>
  <si>
    <t>Schmitt-Thompson</t>
  </si>
  <si>
    <t>victoriabird@gmail.com</t>
  </si>
  <si>
    <t>Myers-Hahn</t>
  </si>
  <si>
    <t>christophersmith@gmail.com</t>
  </si>
  <si>
    <t>Rogers, Thompson and Ortiz</t>
  </si>
  <si>
    <t>chungtiffany@gmail.com</t>
  </si>
  <si>
    <t>Hernandez, Silva and Goodman</t>
  </si>
  <si>
    <t>ohansen@hotmail.com</t>
  </si>
  <si>
    <t>Matthews, Williams and Jackson</t>
  </si>
  <si>
    <t>vknight@gmail.com</t>
  </si>
  <si>
    <t>vazquezkimberly@yahoo.com</t>
  </si>
  <si>
    <t>Lowery-Stark</t>
  </si>
  <si>
    <t>xsullivan@hotmail.com</t>
  </si>
  <si>
    <t>millerdeborah@yahoo.com</t>
  </si>
  <si>
    <t>Garcia, Meyer and Tucker</t>
  </si>
  <si>
    <t>jenniferharrison@gmail.com</t>
  </si>
  <si>
    <t>huntlouis@gmail.com</t>
  </si>
  <si>
    <t>Jackson, Cooke and Morgan</t>
  </si>
  <si>
    <t>jmartin@yahoo.com</t>
  </si>
  <si>
    <t>Green-Wilkinson</t>
  </si>
  <si>
    <t>melissamontes@yahoo.com</t>
  </si>
  <si>
    <t>Ferguson Inc</t>
  </si>
  <si>
    <t>lindsey95@yahoo.com</t>
  </si>
  <si>
    <t>Duncan, Smith and Hill</t>
  </si>
  <si>
    <t>anthonyjohnson@hotmail.com</t>
  </si>
  <si>
    <t>Allen-Schmidt</t>
  </si>
  <si>
    <t>davidwatson@gmail.com</t>
  </si>
  <si>
    <t>Benjamin Group</t>
  </si>
  <si>
    <t>burnettcharles@gmail.com</t>
  </si>
  <si>
    <t>Pham-Barker</t>
  </si>
  <si>
    <t>daniellebaker@yahoo.com</t>
  </si>
  <si>
    <t>Crawford-Adkins</t>
  </si>
  <si>
    <t>claudia84@gmail.com</t>
  </si>
  <si>
    <t>Walters Inc</t>
  </si>
  <si>
    <t>smithhenry@hotmail.com</t>
  </si>
  <si>
    <t>Rose, Martin and Campbell</t>
  </si>
  <si>
    <t>barronchristina@gmail.com</t>
  </si>
  <si>
    <t>French-Young</t>
  </si>
  <si>
    <t>steven59@hotmail.com</t>
  </si>
  <si>
    <t>Allen, Weaver and Allen</t>
  </si>
  <si>
    <t>benjamin28@gmail.com</t>
  </si>
  <si>
    <t>Griffith, Baker and Kennedy</t>
  </si>
  <si>
    <t>sullivannicholas@hotmail.com</t>
  </si>
  <si>
    <t>Garrett-Dennis</t>
  </si>
  <si>
    <t>victoriaparker@gmail.com</t>
  </si>
  <si>
    <t>Johnson, Parker and Morgan</t>
  </si>
  <si>
    <t>Wright, Christensen and King</t>
  </si>
  <si>
    <t>ronald70@yahoo.com</t>
  </si>
  <si>
    <t>Alexander, Nixon and Kemp</t>
  </si>
  <si>
    <t>elizabethwilliams@hotmail.com</t>
  </si>
  <si>
    <t>Lynn-Smith</t>
  </si>
  <si>
    <t>wardkevin@gmail.com</t>
  </si>
  <si>
    <t>Carter-Oneal</t>
  </si>
  <si>
    <t>coffeybrendan@hotmail.com</t>
  </si>
  <si>
    <t>Lawrence, Floyd and Jenkins</t>
  </si>
  <si>
    <t>brownvincent@hotmail.com</t>
  </si>
  <si>
    <t>Combs-Edwards</t>
  </si>
  <si>
    <t>mary41@gmail.com</t>
  </si>
  <si>
    <t>Oconnor-Andrews</t>
  </si>
  <si>
    <t>maryhill@yahoo.com</t>
  </si>
  <si>
    <t>Cook-Jones</t>
  </si>
  <si>
    <t>qguerrero@gmail.com</t>
  </si>
  <si>
    <t>Campbell, Payne and Mullins</t>
  </si>
  <si>
    <t>paul69@hotmail.com</t>
  </si>
  <si>
    <t>Proctor, Friedman and Duncan</t>
  </si>
  <si>
    <t>amoore@yahoo.com</t>
  </si>
  <si>
    <t>Bates, Spence and Barnett</t>
  </si>
  <si>
    <t>mandrews@hotmail.com</t>
  </si>
  <si>
    <t>adamwood@gmail.com</t>
  </si>
  <si>
    <t>Pugh-Bowman</t>
  </si>
  <si>
    <t>colehays@yahoo.com</t>
  </si>
  <si>
    <t>spencerjose@hotmail.com</t>
  </si>
  <si>
    <t>Cruz-Lewis</t>
  </si>
  <si>
    <t>susan05@gmail.com</t>
  </si>
  <si>
    <t>Wade, Alexander and King</t>
  </si>
  <si>
    <t>jillstevens@yahoo.com</t>
  </si>
  <si>
    <t>sthomas@gmail.com</t>
  </si>
  <si>
    <t>Williams, Hansen and Ramirez</t>
  </si>
  <si>
    <t>jasminebrown@gmail.com</t>
  </si>
  <si>
    <t>Mullins, Taylor and Hester</t>
  </si>
  <si>
    <t>lisa98@hotmail.com</t>
  </si>
  <si>
    <t>Young-Gallegos</t>
  </si>
  <si>
    <t>briannajohnson@hotmail.com</t>
  </si>
  <si>
    <t>Nichols-Foster</t>
  </si>
  <si>
    <t>jareddennis@gmail.com</t>
  </si>
  <si>
    <t>Macias-Snyder</t>
  </si>
  <si>
    <t>williampatel@hotmail.com</t>
  </si>
  <si>
    <t>Berry, Taylor and Campbell</t>
  </si>
  <si>
    <t>millerluke@yahoo.com</t>
  </si>
  <si>
    <t>Larson LLC</t>
  </si>
  <si>
    <t>christopherdorsey@yahoo.com</t>
  </si>
  <si>
    <t>Hampton-Thomas</t>
  </si>
  <si>
    <t>kevin36@yahoo.com</t>
  </si>
  <si>
    <t>Lyons, Shaffer and Cox</t>
  </si>
  <si>
    <t>annamarquez@hotmail.com</t>
  </si>
  <si>
    <t>montoyanorman@hotmail.com</t>
  </si>
  <si>
    <t>tyleredwards@yahoo.com</t>
  </si>
  <si>
    <t>Davenport-Ayers</t>
  </si>
  <si>
    <t>christopher77@yahoo.com</t>
  </si>
  <si>
    <t>Howell LLC</t>
  </si>
  <si>
    <t>mgallegos@gmail.com</t>
  </si>
  <si>
    <t>Miller, Payne and Marsh</t>
  </si>
  <si>
    <t>Walter PLC</t>
  </si>
  <si>
    <t>nguyendonald@gmail.com</t>
  </si>
  <si>
    <t>Bowman-Briggs</t>
  </si>
  <si>
    <t>wboyd@hotmail.com</t>
  </si>
  <si>
    <t>Weber-Mcconnell</t>
  </si>
  <si>
    <t>michaelleslie@hotmail.com</t>
  </si>
  <si>
    <t>lawrencehamilton@gmail.com</t>
  </si>
  <si>
    <t>Leon Group</t>
  </si>
  <si>
    <t>ray98@hotmail.com</t>
  </si>
  <si>
    <t>Osborne, Smith and Porter</t>
  </si>
  <si>
    <t>robinsonbrittney@yahoo.com</t>
  </si>
  <si>
    <t>Ross-Rios</t>
  </si>
  <si>
    <t>patrickgordon@hotmail.com</t>
  </si>
  <si>
    <t>Hernandez, Daniels and Williams</t>
  </si>
  <si>
    <t>barajasalan@gmail.com</t>
  </si>
  <si>
    <t>Harrington, Johnson and Davis</t>
  </si>
  <si>
    <t>kgiles@yahoo.com</t>
  </si>
  <si>
    <t>beckyfuller@hotmail.com</t>
  </si>
  <si>
    <t>Flores, Edwards and Tucker</t>
  </si>
  <si>
    <t>curtismason@hotmail.com</t>
  </si>
  <si>
    <t>hmelton@yahoo.com</t>
  </si>
  <si>
    <t>Allen-Maldonado</t>
  </si>
  <si>
    <t>ruizbrandon@gmail.com</t>
  </si>
  <si>
    <t>lauraho@gmail.com</t>
  </si>
  <si>
    <t>Green, Johnson and Montgomery</t>
  </si>
  <si>
    <t>shannongallegos@gmail.com</t>
  </si>
  <si>
    <t>Cherry Group</t>
  </si>
  <si>
    <t>wilsonjessica@yahoo.com</t>
  </si>
  <si>
    <t>Obrien, Austin and Higgins</t>
  </si>
  <si>
    <t>wmendoza@yahoo.com</t>
  </si>
  <si>
    <t>Cox-Clark</t>
  </si>
  <si>
    <t>lisawarner@hotmail.com</t>
  </si>
  <si>
    <t>Davis, Drake and Obrien</t>
  </si>
  <si>
    <t>michelle93@gmail.com</t>
  </si>
  <si>
    <t>Harrison-Taylor</t>
  </si>
  <si>
    <t>mark10@hotmail.com</t>
  </si>
  <si>
    <t>Miller, Kelly and Morris</t>
  </si>
  <si>
    <t>karenhamilton@hotmail.com</t>
  </si>
  <si>
    <t>Davidson Inc</t>
  </si>
  <si>
    <t>Nichols Inc</t>
  </si>
  <si>
    <t>imartinez@hotmail.com</t>
  </si>
  <si>
    <t>Mays, Smith and Johnson</t>
  </si>
  <si>
    <t>mckeerenee@hotmail.com</t>
  </si>
  <si>
    <t>Kim, Miller and Mays</t>
  </si>
  <si>
    <t>Green, Ramos and Fischer</t>
  </si>
  <si>
    <t>amber93@hotmail.com</t>
  </si>
  <si>
    <t>Morris-Brown</t>
  </si>
  <si>
    <t>yrobinson@gmail.com</t>
  </si>
  <si>
    <t>Hernandez, Watson and Norman</t>
  </si>
  <si>
    <t>brownbrandi@yahoo.com</t>
  </si>
  <si>
    <t>Dennis PLC</t>
  </si>
  <si>
    <t>jessicawilkerson@hotmail.com</t>
  </si>
  <si>
    <t>Johnson, Perez and Young</t>
  </si>
  <si>
    <t>larrygray@yahoo.com</t>
  </si>
  <si>
    <t>Rodriguez, Hernandez and Wilson</t>
  </si>
  <si>
    <t>justin21@hotmail.com</t>
  </si>
  <si>
    <t>Jones, Williams and Miller</t>
  </si>
  <si>
    <t>mitchellbeck@gmail.com</t>
  </si>
  <si>
    <t>Velez, Wright and Moss</t>
  </si>
  <si>
    <t>znelson@yahoo.com</t>
  </si>
  <si>
    <t>Williamson LLC</t>
  </si>
  <si>
    <t>mason44@yahoo.com</t>
  </si>
  <si>
    <t>Johnson-Martin</t>
  </si>
  <si>
    <t>fnguyen@hotmail.com</t>
  </si>
  <si>
    <t>Park Group</t>
  </si>
  <si>
    <t>rebeccawatkins@hotmail.com</t>
  </si>
  <si>
    <t>White, Cole and Rangel</t>
  </si>
  <si>
    <t>shaun81@gmail.com</t>
  </si>
  <si>
    <t>mitchell70@hotmail.com</t>
  </si>
  <si>
    <t>Payne, Wilson and Johns</t>
  </si>
  <si>
    <t>cgray@yahoo.com</t>
  </si>
  <si>
    <t>Warren PLC</t>
  </si>
  <si>
    <t>jonesrachel@yahoo.com</t>
  </si>
  <si>
    <t>Clark-Porter</t>
  </si>
  <si>
    <t>jonathan81@hotmail.com</t>
  </si>
  <si>
    <t>Graves Group</t>
  </si>
  <si>
    <t>qjohnson@gmail.com</t>
  </si>
  <si>
    <t>Maddox, Snyder and Hansen</t>
  </si>
  <si>
    <t>brian98@gmail.com</t>
  </si>
  <si>
    <t>Logan, Little and Moore</t>
  </si>
  <si>
    <t>harrisadam@yahoo.com</t>
  </si>
  <si>
    <t>Jenkins, Williams and Keller</t>
  </si>
  <si>
    <t>tblevins@yahoo.com</t>
  </si>
  <si>
    <t>Sims-Williams</t>
  </si>
  <si>
    <t>boydjustin@gmail.com</t>
  </si>
  <si>
    <t>Macdonald, Pena and Clark</t>
  </si>
  <si>
    <t>alfred53@gmail.com</t>
  </si>
  <si>
    <t>Simmons LLC</t>
  </si>
  <si>
    <t>josephgates@yahoo.com</t>
  </si>
  <si>
    <t>zjohnson@yahoo.com</t>
  </si>
  <si>
    <t>Costa, Finley and Roberts</t>
  </si>
  <si>
    <t>jenniferjames@gmail.com</t>
  </si>
  <si>
    <t>amanda58@gmail.com</t>
  </si>
  <si>
    <t>Palmer PLC</t>
  </si>
  <si>
    <t>sancheztiffany@hotmail.com</t>
  </si>
  <si>
    <t>Zamora-Stevenson</t>
  </si>
  <si>
    <t>yshaw@gmail.com</t>
  </si>
  <si>
    <t>Roberson Group</t>
  </si>
  <si>
    <t>osborneivan@yahoo.com</t>
  </si>
  <si>
    <t>webstercraig@yahoo.com</t>
  </si>
  <si>
    <t>Patel-Anderson</t>
  </si>
  <si>
    <t>yolanda53@gmail.com</t>
  </si>
  <si>
    <t>Lee-Barry</t>
  </si>
  <si>
    <t>franksantana@hotmail.com</t>
  </si>
  <si>
    <t>hailey99@yahoo.com</t>
  </si>
  <si>
    <t>Roberts Group</t>
  </si>
  <si>
    <t>kyork@gmail.com</t>
  </si>
  <si>
    <t>nathanadkins@gmail.com</t>
  </si>
  <si>
    <t>janice17@yahoo.com</t>
  </si>
  <si>
    <t>Brown-Roberts</t>
  </si>
  <si>
    <t>frederick57@hotmail.com</t>
  </si>
  <si>
    <t>Patrick and Sons</t>
  </si>
  <si>
    <t>wwilliamson@gmail.com</t>
  </si>
  <si>
    <t>Wallace, Hensley and Sharp</t>
  </si>
  <si>
    <t>aguilarcourtney@gmail.com</t>
  </si>
  <si>
    <t>Freeman-King</t>
  </si>
  <si>
    <t>fmoyer@hotmail.com</t>
  </si>
  <si>
    <t>mariah36@hotmail.com</t>
  </si>
  <si>
    <t>tammyjohnston@gmail.com</t>
  </si>
  <si>
    <t>Green-White</t>
  </si>
  <si>
    <t>jefferyroberts@hotmail.com</t>
  </si>
  <si>
    <t>zjohnson@gmail.com</t>
  </si>
  <si>
    <t>brandonphillips@hotmail.com</t>
  </si>
  <si>
    <t>Robles, Wagner and Hill</t>
  </si>
  <si>
    <t>kelly04@yahoo.com</t>
  </si>
  <si>
    <t>Mcdaniel, Hicks and Harris</t>
  </si>
  <si>
    <t>robertsonelijah@gmail.com</t>
  </si>
  <si>
    <t>Russell-Jones</t>
  </si>
  <si>
    <t>Smith-Ross</t>
  </si>
  <si>
    <t>jtran@hotmail.com</t>
  </si>
  <si>
    <t>Curtis, Sandoval and Jones</t>
  </si>
  <si>
    <t>allison80@hotmail.com</t>
  </si>
  <si>
    <t>Velazquez LLC</t>
  </si>
  <si>
    <t>thomasnatalie@hotmail.com</t>
  </si>
  <si>
    <t>Robinson-Herring</t>
  </si>
  <si>
    <t>vfoster@yahoo.com</t>
  </si>
  <si>
    <t>Jackson, Salazar and Wilkinson</t>
  </si>
  <si>
    <t>robertwalsh@hotmail.com</t>
  </si>
  <si>
    <t>clarkrichard@gmail.com</t>
  </si>
  <si>
    <t>Bartlett-Gonzalez</t>
  </si>
  <si>
    <t>munozmichelle@hotmail.com</t>
  </si>
  <si>
    <t>Wallace-Taylor</t>
  </si>
  <si>
    <t>david21@gmail.com</t>
  </si>
  <si>
    <t>Leblanc-Mills</t>
  </si>
  <si>
    <t>joannagriffin@gmail.com</t>
  </si>
  <si>
    <t>James-Soto</t>
  </si>
  <si>
    <t>kennedymary@yahoo.com</t>
  </si>
  <si>
    <t>Bruce-Andrews</t>
  </si>
  <si>
    <t>andrewmills@gmail.com</t>
  </si>
  <si>
    <t>Smith-Coleman</t>
  </si>
  <si>
    <t>jcoleman@yahoo.com</t>
  </si>
  <si>
    <t>Perez, Lee and Moreno</t>
  </si>
  <si>
    <t>crystal76@yahoo.com</t>
  </si>
  <si>
    <t>Middleton PLC</t>
  </si>
  <si>
    <t>amberberry@gmail.com</t>
  </si>
  <si>
    <t>Shaffer and Sons</t>
  </si>
  <si>
    <t>cflynn@yahoo.com</t>
  </si>
  <si>
    <t>Price, White and Wall</t>
  </si>
  <si>
    <t>tracey30@hotmail.com</t>
  </si>
  <si>
    <t>Morrison, Farmer and Taylor</t>
  </si>
  <si>
    <t>toddfoster@hotmail.com</t>
  </si>
  <si>
    <t>Shaw-Salas</t>
  </si>
  <si>
    <t>michelemyers@gmail.com</t>
  </si>
  <si>
    <t>Jackson Inc</t>
  </si>
  <si>
    <t>howardrachel@hotmail.com</t>
  </si>
  <si>
    <t>Long and Sons</t>
  </si>
  <si>
    <t>walkerjames@yahoo.com</t>
  </si>
  <si>
    <t>Hudson, Carter and Simpson</t>
  </si>
  <si>
    <t>danielmedina@yahoo.com</t>
  </si>
  <si>
    <t>Ross-Thomas</t>
  </si>
  <si>
    <t>micheal18@hotmail.com</t>
  </si>
  <si>
    <t>Joseph-Patterson</t>
  </si>
  <si>
    <t>mabbott@hotmail.com</t>
  </si>
  <si>
    <t>josephross@hotmail.com</t>
  </si>
  <si>
    <t>Smith, Bryant and Manning</t>
  </si>
  <si>
    <t>huynhsara@yahoo.com</t>
  </si>
  <si>
    <t>christopherterry@hotmail.com</t>
  </si>
  <si>
    <t>Martin, Nguyen and Pitts</t>
  </si>
  <si>
    <t>ryan48@hotmail.com</t>
  </si>
  <si>
    <t>Wilson Inc</t>
  </si>
  <si>
    <t>reidsean@yahoo.com</t>
  </si>
  <si>
    <t>Martin-Valentine</t>
  </si>
  <si>
    <t>benjaminwilliams@hotmail.com</t>
  </si>
  <si>
    <t>gbailey@gmail.com</t>
  </si>
  <si>
    <t>johnsonregina@gmail.com</t>
  </si>
  <si>
    <t>Jones-Buck</t>
  </si>
  <si>
    <t>derekmartin@hotmail.com</t>
  </si>
  <si>
    <t>mbecker@hotmail.com</t>
  </si>
  <si>
    <t>mcbrideashley@hotmail.com</t>
  </si>
  <si>
    <t>Andrews-Lee</t>
  </si>
  <si>
    <t>jamesharris@yahoo.com</t>
  </si>
  <si>
    <t>Walsh, Adams and Bond</t>
  </si>
  <si>
    <t>daviswilliam@yahoo.com</t>
  </si>
  <si>
    <t>davidbarrera@hotmail.com</t>
  </si>
  <si>
    <t>Aguirre-Roy</t>
  </si>
  <si>
    <t>melissalynn@hotmail.com</t>
  </si>
  <si>
    <t>derekmoore@yahoo.com</t>
  </si>
  <si>
    <t>Davis, Thompson and Porter</t>
  </si>
  <si>
    <t>jodi85@yahoo.com</t>
  </si>
  <si>
    <t>juliamaldonado@yahoo.com</t>
  </si>
  <si>
    <t>Peterson, Meyer and Barton</t>
  </si>
  <si>
    <t>nataliemclaughlin@yahoo.com</t>
  </si>
  <si>
    <t>andersoncurtis@yahoo.com</t>
  </si>
  <si>
    <t>Richardson, Middleton and Bowman</t>
  </si>
  <si>
    <t>brianna82@yahoo.com</t>
  </si>
  <si>
    <t>Cole-Potter</t>
  </si>
  <si>
    <t>Miller, Edwards and Kelly</t>
  </si>
  <si>
    <t>amandaharris@hotmail.com</t>
  </si>
  <si>
    <t>Woods-Brewer</t>
  </si>
  <si>
    <t>rileymark@hotmail.com</t>
  </si>
  <si>
    <t>Hall, Collins and Richardson</t>
  </si>
  <si>
    <t>deborah52@gmail.com</t>
  </si>
  <si>
    <t>Johnson-Turner</t>
  </si>
  <si>
    <t>gramirez@hotmail.com</t>
  </si>
  <si>
    <t>tfoster@gmail.com</t>
  </si>
  <si>
    <t>ibender@yahoo.com</t>
  </si>
  <si>
    <t>Franklin, Williams and Jackson</t>
  </si>
  <si>
    <t>brownjohn@gmail.com</t>
  </si>
  <si>
    <t>Martinez-Scott</t>
  </si>
  <si>
    <t>Hopkins, Newman and Salazar</t>
  </si>
  <si>
    <t>mallorynorton@gmail.com</t>
  </si>
  <si>
    <t>Wright-Becker</t>
  </si>
  <si>
    <t>meganhogan@yahoo.com</t>
  </si>
  <si>
    <t>jeremy17@hotmail.com</t>
  </si>
  <si>
    <t>Hurley PLC</t>
  </si>
  <si>
    <t>emedina@hotmail.com</t>
  </si>
  <si>
    <t>Smith-Baxter</t>
  </si>
  <si>
    <t>lcastillo@gmail.com</t>
  </si>
  <si>
    <t>Hill-Hernandez</t>
  </si>
  <si>
    <t>stevenmorris@hotmail.com</t>
  </si>
  <si>
    <t>Walters-Morris</t>
  </si>
  <si>
    <t>Henderson, Hall and Davis</t>
  </si>
  <si>
    <t>navarrorobert@yahoo.com</t>
  </si>
  <si>
    <t>Velazquez-Jones</t>
  </si>
  <si>
    <t>eperez@hotmail.com</t>
  </si>
  <si>
    <t>Harris, Poole and Thornton</t>
  </si>
  <si>
    <t>antoniohunt@hotmail.com</t>
  </si>
  <si>
    <t>Patel, Dennis and Jones</t>
  </si>
  <si>
    <t>mmills@hotmail.com</t>
  </si>
  <si>
    <t>mccormicksarah@yahoo.com</t>
  </si>
  <si>
    <t>Schmidt-Mack</t>
  </si>
  <si>
    <t>murrayross@yahoo.com</t>
  </si>
  <si>
    <t>Walker-Wright</t>
  </si>
  <si>
    <t>aanderson@gmail.com</t>
  </si>
  <si>
    <t>Klein, Carter and Dickson</t>
  </si>
  <si>
    <t>denise34@yahoo.com</t>
  </si>
  <si>
    <t>Ryan-Alexander</t>
  </si>
  <si>
    <t>alexisjohnson@gmail.com</t>
  </si>
  <si>
    <t>jperez@hotmail.com</t>
  </si>
  <si>
    <t>Watson, Strong and Wilson</t>
  </si>
  <si>
    <t>pchen@yahoo.com</t>
  </si>
  <si>
    <t>Dennis, Bates and Powers</t>
  </si>
  <si>
    <t>emma06@yahoo.com</t>
  </si>
  <si>
    <t>Garrett-Bridges</t>
  </si>
  <si>
    <t>nicholsondiane@yahoo.com</t>
  </si>
  <si>
    <t>Kim-King</t>
  </si>
  <si>
    <t>ocollins@gmail.com</t>
  </si>
  <si>
    <t>Hernandez, Cross and Bush</t>
  </si>
  <si>
    <t>wwright@yahoo.com</t>
  </si>
  <si>
    <t>Patterson, Stephens and Peck</t>
  </si>
  <si>
    <t>sandragarcia@hotmail.com</t>
  </si>
  <si>
    <t>Leblanc, Rogers and Sullivan</t>
  </si>
  <si>
    <t>hooperjessica@yahoo.com</t>
  </si>
  <si>
    <t>Chambers-Shaw</t>
  </si>
  <si>
    <t>pgutierrez@gmail.com</t>
  </si>
  <si>
    <t>Reeves Inc</t>
  </si>
  <si>
    <t>jennifer46@hotmail.com</t>
  </si>
  <si>
    <t>danielle53@hotmail.com</t>
  </si>
  <si>
    <t>Pacheco-Padilla</t>
  </si>
  <si>
    <t>ecole@yahoo.com</t>
  </si>
  <si>
    <t>Richardson PLC</t>
  </si>
  <si>
    <t>hodgesbenjamin@yahoo.com</t>
  </si>
  <si>
    <t>nancy24@gmail.com</t>
  </si>
  <si>
    <t>Jones-Barrett</t>
  </si>
  <si>
    <t>briana63@yahoo.com</t>
  </si>
  <si>
    <t>Hester-Williams</t>
  </si>
  <si>
    <t>jamiegutierrez@gmail.com</t>
  </si>
  <si>
    <t>Evans, Davis and Glover</t>
  </si>
  <si>
    <t>dlutz@hotmail.com</t>
  </si>
  <si>
    <t>Vazquez-Sutton</t>
  </si>
  <si>
    <t>ethompson@hotmail.com</t>
  </si>
  <si>
    <t>Waters-Cochran</t>
  </si>
  <si>
    <t>johnsonclayton@yahoo.com</t>
  </si>
  <si>
    <t>Erickson, Morales and Warren</t>
  </si>
  <si>
    <t>oholland@yahoo.com</t>
  </si>
  <si>
    <t>Martinez, Allen and Guzman</t>
  </si>
  <si>
    <t>pamelamartin@yahoo.com</t>
  </si>
  <si>
    <t>john53@yahoo.com</t>
  </si>
  <si>
    <t>Mendoza, Reid and Bryant</t>
  </si>
  <si>
    <t>doylewilliam@yahoo.com</t>
  </si>
  <si>
    <t>Leon, Mclean and Cooper</t>
  </si>
  <si>
    <t>joy27@gmail.com</t>
  </si>
  <si>
    <t>George Inc</t>
  </si>
  <si>
    <t>tracey16@yahoo.com</t>
  </si>
  <si>
    <t>Johnston PLC</t>
  </si>
  <si>
    <t>ortegashelby@gmail.com</t>
  </si>
  <si>
    <t>Castillo-Wilson</t>
  </si>
  <si>
    <t>emily59@gmail.com</t>
  </si>
  <si>
    <t>Hernandez-Mckinney</t>
  </si>
  <si>
    <t>jacquelinehendrix@yahoo.com</t>
  </si>
  <si>
    <t>Reed Inc</t>
  </si>
  <si>
    <t>parkerdiana@yahoo.com</t>
  </si>
  <si>
    <t>Myers-Montoya</t>
  </si>
  <si>
    <t>caindavid@gmail.com</t>
  </si>
  <si>
    <t>oporter@gmail.com</t>
  </si>
  <si>
    <t>Dougherty-Jones</t>
  </si>
  <si>
    <t>huntmarilyn@gmail.com</t>
  </si>
  <si>
    <t>Mcdaniel Inc</t>
  </si>
  <si>
    <t>mbass@hotmail.com</t>
  </si>
  <si>
    <t>wendycurtis@yahoo.com</t>
  </si>
  <si>
    <t>Parker-Duncan</t>
  </si>
  <si>
    <t>lsanford@yahoo.com</t>
  </si>
  <si>
    <t>Parks, Coleman and Gardner</t>
  </si>
  <si>
    <t>Taylor, Torres and Harrison</t>
  </si>
  <si>
    <t>lharrison@yahoo.com</t>
  </si>
  <si>
    <t>Poole-Hall</t>
  </si>
  <si>
    <t>benjamin79@yahoo.com</t>
  </si>
  <si>
    <t>Sanders-Warner</t>
  </si>
  <si>
    <t>yharris@hotmail.com</t>
  </si>
  <si>
    <t>Pugh, Carr and Payne</t>
  </si>
  <si>
    <t>howardallison@gmail.com</t>
  </si>
  <si>
    <t>Ritter Group</t>
  </si>
  <si>
    <t>elliottcraig@hotmail.com</t>
  </si>
  <si>
    <t>Cruz LLC</t>
  </si>
  <si>
    <t>ashleyking@gmail.com</t>
  </si>
  <si>
    <t>Humphrey Inc</t>
  </si>
  <si>
    <t>kristin68@yahoo.com</t>
  </si>
  <si>
    <t>Scott, Delgado and Woods</t>
  </si>
  <si>
    <t>dale68@yahoo.com</t>
  </si>
  <si>
    <t>Davis, Barnes and Foley</t>
  </si>
  <si>
    <t>narnold@yahoo.com</t>
  </si>
  <si>
    <t>Farmer PLC</t>
  </si>
  <si>
    <t>donald67@yahoo.com</t>
  </si>
  <si>
    <t>Taylor, Johnson and Prince</t>
  </si>
  <si>
    <t>hansenmelissa@hotmail.com</t>
  </si>
  <si>
    <t>Krause-Zhang</t>
  </si>
  <si>
    <t>collinsjoshua@yahoo.com</t>
  </si>
  <si>
    <t>Zimmerman-Fleming</t>
  </si>
  <si>
    <t>wilkinsonmark@gmail.com</t>
  </si>
  <si>
    <t>Nelson-Martinez</t>
  </si>
  <si>
    <t>woodjennifer@hotmail.com</t>
  </si>
  <si>
    <t>vtaylor@gmail.com</t>
  </si>
  <si>
    <t>Blanchard, Tucker and Young</t>
  </si>
  <si>
    <t>jennifer15@hotmail.com</t>
  </si>
  <si>
    <t>Collins, Moore and Baker</t>
  </si>
  <si>
    <t>bryantchristina@gmail.com</t>
  </si>
  <si>
    <t>qdavis@gmail.com</t>
  </si>
  <si>
    <t>Dunn, Scott and Johnson</t>
  </si>
  <si>
    <t>kathy63@gmail.com</t>
  </si>
  <si>
    <t>Alexander-Sanchez</t>
  </si>
  <si>
    <t>feliciaparker@hotmail.com</t>
  </si>
  <si>
    <t>Smith-Miller</t>
  </si>
  <si>
    <t>shelleyhammond@gmail.com</t>
  </si>
  <si>
    <t>Blackwell, White and Contreras</t>
  </si>
  <si>
    <t>Gaines LLC</t>
  </si>
  <si>
    <t>xbranch@gmail.com</t>
  </si>
  <si>
    <t>Barton and Sons</t>
  </si>
  <si>
    <t>victoriafuller@gmail.com</t>
  </si>
  <si>
    <t>zamoraleah@gmail.com</t>
  </si>
  <si>
    <t>zcohen@gmail.com</t>
  </si>
  <si>
    <t>ballen@gmail.com</t>
  </si>
  <si>
    <t>Powell-Barker</t>
  </si>
  <si>
    <t>jenniferallen@hotmail.com</t>
  </si>
  <si>
    <t>adamsmichael@gmail.com</t>
  </si>
  <si>
    <t>Scott, Mclaughlin and Williams</t>
  </si>
  <si>
    <t>gabrieljenkins@gmail.com</t>
  </si>
  <si>
    <t>derrickgomez@hotmail.com</t>
  </si>
  <si>
    <t>Mason-Coffey</t>
  </si>
  <si>
    <t>Hall, Hubbard and Reed</t>
  </si>
  <si>
    <t>ianhurst@hotmail.com</t>
  </si>
  <si>
    <t>xnguyen@gmail.com</t>
  </si>
  <si>
    <t>Curtis and Sons</t>
  </si>
  <si>
    <t>roger64@hotmail.com</t>
  </si>
  <si>
    <t>Potts-Pineda</t>
  </si>
  <si>
    <t>Baker, Brown and Torres</t>
  </si>
  <si>
    <t>richardlove@yahoo.com</t>
  </si>
  <si>
    <t>Mcdonald, Hensley and Burns</t>
  </si>
  <si>
    <t>amber47@gmail.com</t>
  </si>
  <si>
    <t>Bailey, Rocha and Melton</t>
  </si>
  <si>
    <t>oroberts@hotmail.com</t>
  </si>
  <si>
    <t>Evans-Mckay</t>
  </si>
  <si>
    <t>rebecca20@gmail.com</t>
  </si>
  <si>
    <t>Manning, Barnett and Robertson</t>
  </si>
  <si>
    <t>Cox-Wilson</t>
  </si>
  <si>
    <t>ltaylor@gmail.com</t>
  </si>
  <si>
    <t>amandaharris@yahoo.com</t>
  </si>
  <si>
    <t>Welch, Ford and Peters</t>
  </si>
  <si>
    <t>mclark@hotmail.com</t>
  </si>
  <si>
    <t>Spencer-Wallace</t>
  </si>
  <si>
    <t>hoffmanmatthew@gmail.com</t>
  </si>
  <si>
    <t>Barber-Ramirez</t>
  </si>
  <si>
    <t>michael34@gmail.com</t>
  </si>
  <si>
    <t>Graves-Giles</t>
  </si>
  <si>
    <t>madisonjennings@gmail.com</t>
  </si>
  <si>
    <t>Perry-Cook</t>
  </si>
  <si>
    <t>johnsonallison@hotmail.com</t>
  </si>
  <si>
    <t>charles56@yahoo.com</t>
  </si>
  <si>
    <t>melanie27@gmail.com</t>
  </si>
  <si>
    <t>smartin@yahoo.com</t>
  </si>
  <si>
    <t>Neal-Campbell</t>
  </si>
  <si>
    <t>brandonsmith@gmail.com</t>
  </si>
  <si>
    <t>Garza and Sons</t>
  </si>
  <si>
    <t>sandersdavid@hotmail.com</t>
  </si>
  <si>
    <t>Ewing, Gill and Russo</t>
  </si>
  <si>
    <t>changjordan@gmail.com</t>
  </si>
  <si>
    <t>ologan@gmail.com</t>
  </si>
  <si>
    <t>Gordon-Morgan</t>
  </si>
  <si>
    <t>timothyayala@gmail.com</t>
  </si>
  <si>
    <t>Stewart, Jackson and Smith</t>
  </si>
  <si>
    <t>sarahkelly@yahoo.com</t>
  </si>
  <si>
    <t>Nunez Ltd</t>
  </si>
  <si>
    <t>zhanson@yahoo.com</t>
  </si>
  <si>
    <t>william80@hotmail.com</t>
  </si>
  <si>
    <t>Jimenez-Decker</t>
  </si>
  <si>
    <t>fbecker@gmail.com</t>
  </si>
  <si>
    <t>Graham-Collins</t>
  </si>
  <si>
    <t>brian51@hotmail.com</t>
  </si>
  <si>
    <t>Lopez-Sullivan</t>
  </si>
  <si>
    <t>karen75@gmail.com</t>
  </si>
  <si>
    <t>Hines-Stevens</t>
  </si>
  <si>
    <t>stacybaker@hotmail.com</t>
  </si>
  <si>
    <t>mooreyolanda@yahoo.com</t>
  </si>
  <si>
    <t>White, Taylor and Gill</t>
  </si>
  <si>
    <t>woodsonya@gmail.com</t>
  </si>
  <si>
    <t>Kelly-Johnson</t>
  </si>
  <si>
    <t>idavenport@gmail.com</t>
  </si>
  <si>
    <t>Terry-Gallagher</t>
  </si>
  <si>
    <t>ybarron@gmail.com</t>
  </si>
  <si>
    <t>Hodge PLC</t>
  </si>
  <si>
    <t>kelly65@gmail.com</t>
  </si>
  <si>
    <t>Ramos, Sanchez and Cardenas</t>
  </si>
  <si>
    <t>fmeyer@hotmail.com</t>
  </si>
  <si>
    <t>qstevenson@hotmail.com</t>
  </si>
  <si>
    <t>Carlson PLC</t>
  </si>
  <si>
    <t>jrivas@gmail.com</t>
  </si>
  <si>
    <t>Watkins Group</t>
  </si>
  <si>
    <t>srollins@yahoo.com</t>
  </si>
  <si>
    <t>Rojas, Lopez and Cook</t>
  </si>
  <si>
    <t>adelgado@hotmail.com</t>
  </si>
  <si>
    <t>Hoffman-Patton</t>
  </si>
  <si>
    <t>levinekevin@gmail.com</t>
  </si>
  <si>
    <t>Gomez, Larsen and Stanley</t>
  </si>
  <si>
    <t>pricetammy@gmail.com</t>
  </si>
  <si>
    <t>Cruz-Salazar</t>
  </si>
  <si>
    <t>glenda73@gmail.com</t>
  </si>
  <si>
    <t>Norton-Jones</t>
  </si>
  <si>
    <t>mconley@hotmail.com</t>
  </si>
  <si>
    <t>Johnson-Christensen</t>
  </si>
  <si>
    <t>jennifer01@yahoo.com</t>
  </si>
  <si>
    <t>Oneill, Smith and Mcdonald</t>
  </si>
  <si>
    <t>rbrown@gmail.com</t>
  </si>
  <si>
    <t>Wright-Lara</t>
  </si>
  <si>
    <t>amy59@yahoo.com</t>
  </si>
  <si>
    <t>Peters-Walker</t>
  </si>
  <si>
    <t>jacob76@gmail.com</t>
  </si>
  <si>
    <t>Roth Inc</t>
  </si>
  <si>
    <t>michael52@gmail.com</t>
  </si>
  <si>
    <t>Mcdowell LLC</t>
  </si>
  <si>
    <t>youngjared@gmail.com</t>
  </si>
  <si>
    <t>Hubbard Ltd</t>
  </si>
  <si>
    <t>kjohnston@hotmail.com</t>
  </si>
  <si>
    <t>jenniferhines@hotmail.com</t>
  </si>
  <si>
    <t>Martinez-Adams</t>
  </si>
  <si>
    <t>andrew95@yahoo.com</t>
  </si>
  <si>
    <t>ygarner@hotmail.com</t>
  </si>
  <si>
    <t>brownrichard@gmail.com</t>
  </si>
  <si>
    <t>Sweeney, Young and Green</t>
  </si>
  <si>
    <t>trevor70@hotmail.com</t>
  </si>
  <si>
    <t>Williams, Smith and Rangel</t>
  </si>
  <si>
    <t>josephdavis@hotmail.com</t>
  </si>
  <si>
    <t>tanya55@gmail.com</t>
  </si>
  <si>
    <t>Torres, Miller and Decker</t>
  </si>
  <si>
    <t>franklinpatricia@yahoo.com</t>
  </si>
  <si>
    <t>Williams, Hughes and Welch</t>
  </si>
  <si>
    <t>juliafitzgerald@yahoo.com</t>
  </si>
  <si>
    <t>Knapp, French and Clark</t>
  </si>
  <si>
    <t>darylmorrison@gmail.com</t>
  </si>
  <si>
    <t>Cross-Rodriguez</t>
  </si>
  <si>
    <t>Mccarty Ltd</t>
  </si>
  <si>
    <t>margaret37@hotmail.com</t>
  </si>
  <si>
    <t>Miller-Carter</t>
  </si>
  <si>
    <t>panderson@yahoo.com</t>
  </si>
  <si>
    <t>Cruz-Morris</t>
  </si>
  <si>
    <t>onealdavid@gmail.com</t>
  </si>
  <si>
    <t>Kemp LLC</t>
  </si>
  <si>
    <t>josenelson@yahoo.com</t>
  </si>
  <si>
    <t>Terry-Pace</t>
  </si>
  <si>
    <t>peterking@hotmail.com</t>
  </si>
  <si>
    <t>whobbs@gmail.com</t>
  </si>
  <si>
    <t>Lozano PLC</t>
  </si>
  <si>
    <t>brianball@gmail.com</t>
  </si>
  <si>
    <t>Fisher-Dalton</t>
  </si>
  <si>
    <t>turnerelizabeth@gmail.com</t>
  </si>
  <si>
    <t>Davidson-Stewart</t>
  </si>
  <si>
    <t>charles36@hotmail.com</t>
  </si>
  <si>
    <t>Saunders, Lee and Anderson</t>
  </si>
  <si>
    <t>shorton@yahoo.com</t>
  </si>
  <si>
    <t>lopezmelissa@gmail.com</t>
  </si>
  <si>
    <t>Shelton-Luna</t>
  </si>
  <si>
    <t>heathersanchez@hotmail.com</t>
  </si>
  <si>
    <t>Humphrey Ltd</t>
  </si>
  <si>
    <t>bradleymichelle@hotmail.com</t>
  </si>
  <si>
    <t>fbryant@hotmail.com</t>
  </si>
  <si>
    <t>Williams, Brooks and Patterson</t>
  </si>
  <si>
    <t>josephross@gmail.com</t>
  </si>
  <si>
    <t>Mahoney-Atkinson</t>
  </si>
  <si>
    <t>amymunoz@hotmail.com</t>
  </si>
  <si>
    <t>Moore, Sampson and Henry</t>
  </si>
  <si>
    <t>heidimoore@hotmail.com</t>
  </si>
  <si>
    <t>perezjeffery@gmail.com</t>
  </si>
  <si>
    <t>Warren, Nelson and Smith</t>
  </si>
  <si>
    <t>lisa48@hotmail.com</t>
  </si>
  <si>
    <t>Hess LLC</t>
  </si>
  <si>
    <t>nelsonkayla@hotmail.com</t>
  </si>
  <si>
    <t>upollard@gmail.com</t>
  </si>
  <si>
    <t>bautistadustin@hotmail.com</t>
  </si>
  <si>
    <t>Reyes-Zuniga</t>
  </si>
  <si>
    <t>aprilmercado@hotmail.com</t>
  </si>
  <si>
    <t>Beard Group</t>
  </si>
  <si>
    <t>kathleengarcia@yahoo.com</t>
  </si>
  <si>
    <t>Huffman and Sons</t>
  </si>
  <si>
    <t>smithmichael@hotmail.com</t>
  </si>
  <si>
    <t>lanejacob@hotmail.com</t>
  </si>
  <si>
    <t>Leonard-Delacruz</t>
  </si>
  <si>
    <t>jerryfields@hotmail.com</t>
  </si>
  <si>
    <t>Nguyen-Estrada</t>
  </si>
  <si>
    <t>paulking@hotmail.com</t>
  </si>
  <si>
    <t>Brooks, Miller and Roberts</t>
  </si>
  <si>
    <t>chadmeyer@hotmail.com</t>
  </si>
  <si>
    <t>Hoffman-Lee</t>
  </si>
  <si>
    <t>alexander52@hotmail.com</t>
  </si>
  <si>
    <t>Vaughn LLC</t>
  </si>
  <si>
    <t>carmen87@hotmail.com</t>
  </si>
  <si>
    <t>jennifer00@yahoo.com</t>
  </si>
  <si>
    <t>Boone-Robinson</t>
  </si>
  <si>
    <t>ryangallagher@hotmail.com</t>
  </si>
  <si>
    <t>Mcdonald, Turner and Barnes</t>
  </si>
  <si>
    <t>lcampbell@hotmail.com</t>
  </si>
  <si>
    <t>Jones-Glover</t>
  </si>
  <si>
    <t>christopherdavis@yahoo.com</t>
  </si>
  <si>
    <t>Obrien, Donovan and Spencer</t>
  </si>
  <si>
    <t>brett12@yahoo.com</t>
  </si>
  <si>
    <t>Bailey and Sons</t>
  </si>
  <si>
    <t>tbradford@gmail.com</t>
  </si>
  <si>
    <t>Estrada-Stone</t>
  </si>
  <si>
    <t>larrywright@hotmail.com</t>
  </si>
  <si>
    <t>Lyons Ltd</t>
  </si>
  <si>
    <t>ygarrison@hotmail.com</t>
  </si>
  <si>
    <t>Petersen-Owens</t>
  </si>
  <si>
    <t>rachel97@yahoo.com</t>
  </si>
  <si>
    <t>Baldwin-Berger</t>
  </si>
  <si>
    <t>andersontony@gmail.com</t>
  </si>
  <si>
    <t>jennifer25@yahoo.com</t>
  </si>
  <si>
    <t>Wallace, Ellis and Lopez</t>
  </si>
  <si>
    <t>rhondasmith@hotmail.com</t>
  </si>
  <si>
    <t>Floyd-Reyes</t>
  </si>
  <si>
    <t>mooremary@gmail.com</t>
  </si>
  <si>
    <t>Munoz, Brock and George</t>
  </si>
  <si>
    <t>matthewwilcox@yahoo.com</t>
  </si>
  <si>
    <t>Singh-Stone</t>
  </si>
  <si>
    <t>virginia40@hotmail.com</t>
  </si>
  <si>
    <t>Ayala LLC</t>
  </si>
  <si>
    <t>Gray-Wright</t>
  </si>
  <si>
    <t>eryan@gmail.com</t>
  </si>
  <si>
    <t>Melton, Dixon and Ramirez</t>
  </si>
  <si>
    <t>diana40@hotmail.com</t>
  </si>
  <si>
    <t>Greer and Sons</t>
  </si>
  <si>
    <t>smithcarrie@hotmail.com</t>
  </si>
  <si>
    <t>Irwin Ltd</t>
  </si>
  <si>
    <t>richardreyes@yahoo.com</t>
  </si>
  <si>
    <t>Sherman, Brown and Jackson</t>
  </si>
  <si>
    <t>keith37@yahoo.com</t>
  </si>
  <si>
    <t>Chan-Kelley</t>
  </si>
  <si>
    <t>mary18@yahoo.com</t>
  </si>
  <si>
    <t>White-Hayes</t>
  </si>
  <si>
    <t>nharper@yahoo.com</t>
  </si>
  <si>
    <t>Malone, Santana and Lopez</t>
  </si>
  <si>
    <t>xwang@gmail.com</t>
  </si>
  <si>
    <t>Velez, Obrien and Anderson</t>
  </si>
  <si>
    <t>boydalex@hotmail.com</t>
  </si>
  <si>
    <t>rstevens@gmail.com</t>
  </si>
  <si>
    <t>Reed-Khan</t>
  </si>
  <si>
    <t>lyonsbarbara@yahoo.com</t>
  </si>
  <si>
    <t>Patel, James and White</t>
  </si>
  <si>
    <t>yjenkins@gmail.com</t>
  </si>
  <si>
    <t>Richardson-Marsh</t>
  </si>
  <si>
    <t>arellanotracy@yahoo.com</t>
  </si>
  <si>
    <t>Turner, Wyatt and Everett</t>
  </si>
  <si>
    <t>cathycooper@gmail.com</t>
  </si>
  <si>
    <t>jonathan40@yahoo.com</t>
  </si>
  <si>
    <t>Clark-Harvey</t>
  </si>
  <si>
    <t>dfrank@hotmail.com</t>
  </si>
  <si>
    <t>Mann-Henderson</t>
  </si>
  <si>
    <t>andrea45@yahoo.com</t>
  </si>
  <si>
    <t>Baird-Ramirez</t>
  </si>
  <si>
    <t>thomasbowman@hotmail.com</t>
  </si>
  <si>
    <t>Aguilar-Moreno</t>
  </si>
  <si>
    <t>lisatorres@yahoo.com</t>
  </si>
  <si>
    <t>Nguyen-Torres</t>
  </si>
  <si>
    <t>shermanandrew@yahoo.com</t>
  </si>
  <si>
    <t>Schwartz, Swanson and Smith</t>
  </si>
  <si>
    <t>robertmann@yahoo.com</t>
  </si>
  <si>
    <t>Kelly, Carter and Dickerson</t>
  </si>
  <si>
    <t>sallen@hotmail.com</t>
  </si>
  <si>
    <t>Garrett-James</t>
  </si>
  <si>
    <t>Ellis-Hogan</t>
  </si>
  <si>
    <t>ana86@gmail.com</t>
  </si>
  <si>
    <t>tarahardy@hotmail.com</t>
  </si>
  <si>
    <t>Rivera-Reed</t>
  </si>
  <si>
    <t>sarah84@gmail.com</t>
  </si>
  <si>
    <t>Thornton-Nelson</t>
  </si>
  <si>
    <t>msanchez@hotmail.com</t>
  </si>
  <si>
    <t>Weaver-Heath</t>
  </si>
  <si>
    <t>nclark@gmail.com</t>
  </si>
  <si>
    <t>Ryan Ltd</t>
  </si>
  <si>
    <t>ggilbert@yahoo.com</t>
  </si>
  <si>
    <t>Dean, Wood and Ellison</t>
  </si>
  <si>
    <t>xclay@hotmail.com</t>
  </si>
  <si>
    <t>Mclean and Sons</t>
  </si>
  <si>
    <t>sorozco@yahoo.com</t>
  </si>
  <si>
    <t>Santos-Robbins</t>
  </si>
  <si>
    <t>drichards@yahoo.com</t>
  </si>
  <si>
    <t>Lopez-Donovan</t>
  </si>
  <si>
    <t>brad46@gmail.com</t>
  </si>
  <si>
    <t>Stewart, Brooks and Beltran</t>
  </si>
  <si>
    <t>rcole@hotmail.com</t>
  </si>
  <si>
    <t>aclements@yahoo.com</t>
  </si>
  <si>
    <t>Lane-Barnett</t>
  </si>
  <si>
    <t>traviswood@gmail.com</t>
  </si>
  <si>
    <t>Klein-Brown</t>
  </si>
  <si>
    <t>joshua95@yahoo.com</t>
  </si>
  <si>
    <t>Page, Salinas and Ramsey</t>
  </si>
  <si>
    <t>jeffrey63@hotmail.com</t>
  </si>
  <si>
    <t>Taylor, Lee and Jones</t>
  </si>
  <si>
    <t>ramireznancy@gmail.com</t>
  </si>
  <si>
    <t>Schmidt-Riley</t>
  </si>
  <si>
    <t>walshjose@yahoo.com</t>
  </si>
  <si>
    <t>qmcgrath@gmail.com</t>
  </si>
  <si>
    <t>prattkatherine@gmail.com</t>
  </si>
  <si>
    <t>Kelly, Dunn and Parker</t>
  </si>
  <si>
    <t>dwest@hotmail.com</t>
  </si>
  <si>
    <t>Collins, Rose and Dyer</t>
  </si>
  <si>
    <t>rebeccahill@hotmail.com</t>
  </si>
  <si>
    <t>Gallagher, Boone and Wright</t>
  </si>
  <si>
    <t>gsanchez@hotmail.com</t>
  </si>
  <si>
    <t>Beck, King and Hensley</t>
  </si>
  <si>
    <t>pmiller@hotmail.com</t>
  </si>
  <si>
    <t>Ballard-Gibson</t>
  </si>
  <si>
    <t>hfernandez@hotmail.com</t>
  </si>
  <si>
    <t>Fischer, Campbell and Wilson</t>
  </si>
  <si>
    <t>kellymichelle@yahoo.com</t>
  </si>
  <si>
    <t>James, Gamble and Thompson</t>
  </si>
  <si>
    <t>bwhite@yahoo.com</t>
  </si>
  <si>
    <t>Johnson, Gibson and Walters</t>
  </si>
  <si>
    <t>rcarson@hotmail.com</t>
  </si>
  <si>
    <t>Rogers-Franklin</t>
  </si>
  <si>
    <t>david41@gmail.com</t>
  </si>
  <si>
    <t>Lynch, Wallace and Fuentes</t>
  </si>
  <si>
    <t>wagnermonica@gmail.com</t>
  </si>
  <si>
    <t>Sparks PLC</t>
  </si>
  <si>
    <t>wmiller@yahoo.com</t>
  </si>
  <si>
    <t>egreen@yahoo.com</t>
  </si>
  <si>
    <t>Cowan Group</t>
  </si>
  <si>
    <t>adamsalan@yahoo.com</t>
  </si>
  <si>
    <t>christy32@gmail.com</t>
  </si>
  <si>
    <t>Ellis, Austin and Young</t>
  </si>
  <si>
    <t>gregorywheeler@hotmail.com</t>
  </si>
  <si>
    <t>Hernandez, Combs and Solomon</t>
  </si>
  <si>
    <t>shirleymccann@gmail.com</t>
  </si>
  <si>
    <t>Mcdowell-Nichols</t>
  </si>
  <si>
    <t>coopertracy@yahoo.com</t>
  </si>
  <si>
    <t>Jordan-Rhodes</t>
  </si>
  <si>
    <t>stephaniehudson@hotmail.com</t>
  </si>
  <si>
    <t>Morgan and Sons</t>
  </si>
  <si>
    <t>fgarcia@gmail.com</t>
  </si>
  <si>
    <t>robert20@hotmail.com</t>
  </si>
  <si>
    <t>Wilson-Hardin</t>
  </si>
  <si>
    <t>stevensonblake@gmail.com</t>
  </si>
  <si>
    <t>Mayer-Fowler</t>
  </si>
  <si>
    <t>courtneywalls@yahoo.com</t>
  </si>
  <si>
    <t>Gilbert Inc</t>
  </si>
  <si>
    <t>colenicholas@gmail.com</t>
  </si>
  <si>
    <t>Wilson Group</t>
  </si>
  <si>
    <t>jessica03@hotmail.com</t>
  </si>
  <si>
    <t>Novak Group</t>
  </si>
  <si>
    <t>williammcconnell@yahoo.com</t>
  </si>
  <si>
    <t>Andersen, Benson and Suarez</t>
  </si>
  <si>
    <t>kristenjacobs@gmail.com</t>
  </si>
  <si>
    <t>Townsend-Gutierrez</t>
  </si>
  <si>
    <t>ortizchristopher@hotmail.com</t>
  </si>
  <si>
    <t>Allison, Owens and Chan</t>
  </si>
  <si>
    <t>david83@yahoo.com</t>
  </si>
  <si>
    <t>Perry, Raymond and Walsh</t>
  </si>
  <si>
    <t>johnathanhayes@hotmail.com</t>
  </si>
  <si>
    <t>Mercer, Compton and Blake</t>
  </si>
  <si>
    <t>sullivancathy@yahoo.com</t>
  </si>
  <si>
    <t>Lee, Williams and Watson</t>
  </si>
  <si>
    <t>mark50@gmail.com</t>
  </si>
  <si>
    <t>Cortez, Marsh and Carr</t>
  </si>
  <si>
    <t>amanda36@hotmail.com</t>
  </si>
  <si>
    <t>Valdez, Patterson and Miller</t>
  </si>
  <si>
    <t>richard25@yahoo.com</t>
  </si>
  <si>
    <t>bennettmark@gmail.com</t>
  </si>
  <si>
    <t>harringtontanner@hotmail.com</t>
  </si>
  <si>
    <t>Schneider, Howard and Rivas</t>
  </si>
  <si>
    <t>shawn46@hotmail.com</t>
  </si>
  <si>
    <t>lisasaunders@hotmail.com</t>
  </si>
  <si>
    <t>uhurst@hotmail.com</t>
  </si>
  <si>
    <t>Mccall, Smith and Hernandez</t>
  </si>
  <si>
    <t>monique40@hotmail.com</t>
  </si>
  <si>
    <t>Castro, Henry and Wolf</t>
  </si>
  <si>
    <t>tmack@yahoo.com</t>
  </si>
  <si>
    <t>Miranda LLC</t>
  </si>
  <si>
    <t>jonathandaugherty@hotmail.com</t>
  </si>
  <si>
    <t>Ramos, Carter and Salazar</t>
  </si>
  <si>
    <t>thorntonkristen@gmail.com</t>
  </si>
  <si>
    <t>Smith, Williams and Martinez</t>
  </si>
  <si>
    <t>gsims@gmail.com</t>
  </si>
  <si>
    <t>Mcconnell, Smith and Bryan</t>
  </si>
  <si>
    <t>thomasvilla@hotmail.com</t>
  </si>
  <si>
    <t>pittsbrian@gmail.com</t>
  </si>
  <si>
    <t>wesley53@gmail.com</t>
  </si>
  <si>
    <t>Proctor, Hart and Cummings</t>
  </si>
  <si>
    <t>glyons@gmail.com</t>
  </si>
  <si>
    <t>Jones-Pena</t>
  </si>
  <si>
    <t>reyesmonica@yahoo.com</t>
  </si>
  <si>
    <t>Scott, Fuller and Smith</t>
  </si>
  <si>
    <t>yvonnehaas@yahoo.com</t>
  </si>
  <si>
    <t>Fletcher Inc</t>
  </si>
  <si>
    <t>walterseric@gmail.com</t>
  </si>
  <si>
    <t>Knight Ltd</t>
  </si>
  <si>
    <t>dalton75@yahoo.com</t>
  </si>
  <si>
    <t>Ruiz, Johnson and Tran</t>
  </si>
  <si>
    <t>claudialawson@hotmail.com</t>
  </si>
  <si>
    <t>Gray, Garcia and Hall</t>
  </si>
  <si>
    <t>kwilliams@yahoo.com</t>
  </si>
  <si>
    <t>Obrien Inc</t>
  </si>
  <si>
    <t>holly18@gmail.com</t>
  </si>
  <si>
    <t>Frank, Carter and Baker</t>
  </si>
  <si>
    <t>greendavid@yahoo.com</t>
  </si>
  <si>
    <t>erindennis@yahoo.com</t>
  </si>
  <si>
    <t>Moran, Jensen and Miller</t>
  </si>
  <si>
    <t>cartercory@yahoo.com</t>
  </si>
  <si>
    <t>Allen-Silva</t>
  </si>
  <si>
    <t>vmitchell@gmail.com</t>
  </si>
  <si>
    <t>Gibson Group</t>
  </si>
  <si>
    <t>amiller@yahoo.com</t>
  </si>
  <si>
    <t>White, Nelson and Blackwell</t>
  </si>
  <si>
    <t>xdavis@yahoo.com</t>
  </si>
  <si>
    <t>Jefferson, Miller and Young</t>
  </si>
  <si>
    <t>floreshaley@gmail.com</t>
  </si>
  <si>
    <t>Travis, Austin and Floyd</t>
  </si>
  <si>
    <t>ryan02@yahoo.com</t>
  </si>
  <si>
    <t>jennasalinas@hotmail.com</t>
  </si>
  <si>
    <t>Bradley-Hernandez</t>
  </si>
  <si>
    <t>william96@gmail.com</t>
  </si>
  <si>
    <t>Quinn, Long and Meadows</t>
  </si>
  <si>
    <t>allentrevor@gmail.com</t>
  </si>
  <si>
    <t>Thornton-Holt</t>
  </si>
  <si>
    <t>madisonsanchez@yahoo.com</t>
  </si>
  <si>
    <t>Sanders-Daniel</t>
  </si>
  <si>
    <t>dmitchell@yahoo.com</t>
  </si>
  <si>
    <t>Sanchez-Herring</t>
  </si>
  <si>
    <t>singhkyle@yahoo.com</t>
  </si>
  <si>
    <t>david85@hotmail.com</t>
  </si>
  <si>
    <t>Vasquez Group</t>
  </si>
  <si>
    <t>nicholasmann@hotmail.com</t>
  </si>
  <si>
    <t>Clements, Gilbert and Huber</t>
  </si>
  <si>
    <t>kirk40@gmail.com</t>
  </si>
  <si>
    <t>Lee, Reilly and Ingram</t>
  </si>
  <si>
    <t>Watts-Ruiz</t>
  </si>
  <si>
    <t>mitchellaaron@hotmail.com</t>
  </si>
  <si>
    <t>Clements, Carlson and Martin</t>
  </si>
  <si>
    <t>helencummings@yahoo.com</t>
  </si>
  <si>
    <t>Leonard-Bowen</t>
  </si>
  <si>
    <t>summerseric@hotmail.com</t>
  </si>
  <si>
    <t>Jennings, Jackson and Johnson</t>
  </si>
  <si>
    <t>morgan26@gmail.com</t>
  </si>
  <si>
    <t>westmia@yahoo.com</t>
  </si>
  <si>
    <t>Willis, Smith and Hunter</t>
  </si>
  <si>
    <t>derrickrobinson@gmail.com</t>
  </si>
  <si>
    <t>Mack-Carter</t>
  </si>
  <si>
    <t>nicholas73@gmail.com</t>
  </si>
  <si>
    <t>aholt@hotmail.com</t>
  </si>
  <si>
    <t>travistaylor@yahoo.com</t>
  </si>
  <si>
    <t>Freeman PLC</t>
  </si>
  <si>
    <t>sarahjones@gmail.com</t>
  </si>
  <si>
    <t>Small-Hays</t>
  </si>
  <si>
    <t>Watts, Riggs and Jackson</t>
  </si>
  <si>
    <t>tblankenship@yahoo.com</t>
  </si>
  <si>
    <t>Tucker-Bush</t>
  </si>
  <si>
    <t>cooperanna@yahoo.com</t>
  </si>
  <si>
    <t>aimee29@yahoo.com</t>
  </si>
  <si>
    <t>Hammond Ltd</t>
  </si>
  <si>
    <t>bmartinez@hotmail.com</t>
  </si>
  <si>
    <t>Mitchell-Gomez</t>
  </si>
  <si>
    <t>powellrebecca@gmail.com</t>
  </si>
  <si>
    <t>Ramirez-Hudson</t>
  </si>
  <si>
    <t>timothy15@yahoo.com</t>
  </si>
  <si>
    <t>Frazier LLC</t>
  </si>
  <si>
    <t>melinda58@gmail.com</t>
  </si>
  <si>
    <t>Evans, Cabrera and Thomas</t>
  </si>
  <si>
    <t>fsanders@gmail.com</t>
  </si>
  <si>
    <t>Barnes, Hale and Smith</t>
  </si>
  <si>
    <t>bushpaige@hotmail.com</t>
  </si>
  <si>
    <t>Pacheco Ltd</t>
  </si>
  <si>
    <t>hickselizabeth@hotmail.com</t>
  </si>
  <si>
    <t>lbishop@gmail.com</t>
  </si>
  <si>
    <t>lindaking@hotmail.com</t>
  </si>
  <si>
    <t>Scott-Koch</t>
  </si>
  <si>
    <t>matthewpeck@gmail.com</t>
  </si>
  <si>
    <t>rthomas@gmail.com</t>
  </si>
  <si>
    <t>Anderson, Ayala and Johnson</t>
  </si>
  <si>
    <t>jamesjones@hotmail.com</t>
  </si>
  <si>
    <t>whitechristopher@yahoo.com</t>
  </si>
  <si>
    <t>Smith, Hatfield and Riley</t>
  </si>
  <si>
    <t>edgar37@hotmail.com</t>
  </si>
  <si>
    <t>daniel37@yahoo.com</t>
  </si>
  <si>
    <t>Dorsey-Atkinson</t>
  </si>
  <si>
    <t>amanda14@hotmail.com</t>
  </si>
  <si>
    <t>Riley-Maxwell</t>
  </si>
  <si>
    <t>christiansampson@gmail.com</t>
  </si>
  <si>
    <t>Baker-Mills</t>
  </si>
  <si>
    <t>cheryl47@yahoo.com</t>
  </si>
  <si>
    <t>Perez, Lee and Brewer</t>
  </si>
  <si>
    <t>lisaanderson@yahoo.com</t>
  </si>
  <si>
    <t>Smith, Peterson and Guzman</t>
  </si>
  <si>
    <t>osimmons@hotmail.com</t>
  </si>
  <si>
    <t>Lang, Howard and Anthony</t>
  </si>
  <si>
    <t>amy09@gmail.com</t>
  </si>
  <si>
    <t>Olson-Olsen</t>
  </si>
  <si>
    <t>derek48@yahoo.com</t>
  </si>
  <si>
    <t>Ward-Day</t>
  </si>
  <si>
    <t>christineconway@yahoo.com</t>
  </si>
  <si>
    <t>Kim Ltd</t>
  </si>
  <si>
    <t>lauren48@gmail.com</t>
  </si>
  <si>
    <t>Rodriguez, Morris and Wilson</t>
  </si>
  <si>
    <t>mjoyce@hotmail.com</t>
  </si>
  <si>
    <t>Hall-Gill</t>
  </si>
  <si>
    <t>ohale@gmail.com</t>
  </si>
  <si>
    <t>Parsons-Garcia</t>
  </si>
  <si>
    <t>lori62@hotmail.com</t>
  </si>
  <si>
    <t>Meza Ltd</t>
  </si>
  <si>
    <t>angela13@hotmail.com</t>
  </si>
  <si>
    <t>Levy-Richard</t>
  </si>
  <si>
    <t>hamiltonleslie@gmail.com</t>
  </si>
  <si>
    <t>Franklin-Kane</t>
  </si>
  <si>
    <t>piercerichard@yahoo.com</t>
  </si>
  <si>
    <t>Lewis-Walker</t>
  </si>
  <si>
    <t>acostageorge@hotmail.com</t>
  </si>
  <si>
    <t>Henderson, White and Cummings</t>
  </si>
  <si>
    <t>christopher60@yahoo.com</t>
  </si>
  <si>
    <t>Ball-Thomas</t>
  </si>
  <si>
    <t>brenda86@gmail.com</t>
  </si>
  <si>
    <t>Silva-Jacobs</t>
  </si>
  <si>
    <t>rwade@yahoo.com</t>
  </si>
  <si>
    <t>Simmons-Hammond</t>
  </si>
  <si>
    <t>Craig-Nguyen</t>
  </si>
  <si>
    <t>stewartwalter@yahoo.com</t>
  </si>
  <si>
    <t>Schultz-Riggs</t>
  </si>
  <si>
    <t>gmoore@gmail.com</t>
  </si>
  <si>
    <t>Phillips, Ramirez and Schneider</t>
  </si>
  <si>
    <t>craigpittman@yahoo.com</t>
  </si>
  <si>
    <t>Peck Group</t>
  </si>
  <si>
    <t>connie58@yahoo.com</t>
  </si>
  <si>
    <t>Bishop, Thomas and Nichols</t>
  </si>
  <si>
    <t>kenneth78@hotmail.com</t>
  </si>
  <si>
    <t>Morris, Anderson and Nolan</t>
  </si>
  <si>
    <t>gschultz@gmail.com</t>
  </si>
  <si>
    <t>Dillon, Ayala and Collins</t>
  </si>
  <si>
    <t>melissawright@gmail.com</t>
  </si>
  <si>
    <t>Hayes Group</t>
  </si>
  <si>
    <t>campbellapril@hotmail.com</t>
  </si>
  <si>
    <t>amyrodriguez@gmail.com</t>
  </si>
  <si>
    <t>Smith-Joseph</t>
  </si>
  <si>
    <t>brownlaura@hotmail.com</t>
  </si>
  <si>
    <t>Ellis Ltd</t>
  </si>
  <si>
    <t>ajohnson@hotmail.com</t>
  </si>
  <si>
    <t>Gonzalez, Williams and Jones</t>
  </si>
  <si>
    <t>hernandezjose@hotmail.com</t>
  </si>
  <si>
    <t>brandonhawkins@gmail.com</t>
  </si>
  <si>
    <t>Rogers, Perkins and Pearson</t>
  </si>
  <si>
    <t>jamesfrank@hotmail.com</t>
  </si>
  <si>
    <t>Swanson Ltd</t>
  </si>
  <si>
    <t>jonathanlewis@yahoo.com</t>
  </si>
  <si>
    <t>Reed-Smith</t>
  </si>
  <si>
    <t>murphyamy@gmail.com</t>
  </si>
  <si>
    <t>Allen, White and Sloan</t>
  </si>
  <si>
    <t>gabriel15@gmail.com</t>
  </si>
  <si>
    <t>sean21@yahoo.com</t>
  </si>
  <si>
    <t>kimangela@yahoo.com</t>
  </si>
  <si>
    <t>Davis-Beasley</t>
  </si>
  <si>
    <t>Burch, Richardson and Taylor</t>
  </si>
  <si>
    <t>ltucker@yahoo.com</t>
  </si>
  <si>
    <t>ngonzalez@gmail.com</t>
  </si>
  <si>
    <t>Stanton, Jackson and Garcia</t>
  </si>
  <si>
    <t>brianna18@yahoo.com</t>
  </si>
  <si>
    <t>Hernandez-Rocha</t>
  </si>
  <si>
    <t>qperez@yahoo.com</t>
  </si>
  <si>
    <t>smithbrenda@gmail.com</t>
  </si>
  <si>
    <t>Rios-Burke</t>
  </si>
  <si>
    <t>karenwhite@gmail.com</t>
  </si>
  <si>
    <t>Garcia-Trujillo</t>
  </si>
  <si>
    <t>katherine37@hotmail.com</t>
  </si>
  <si>
    <t>Ferrell-George</t>
  </si>
  <si>
    <t>jramos@hotmail.com</t>
  </si>
  <si>
    <t>Duke Inc</t>
  </si>
  <si>
    <t>christophermartin@hotmail.com</t>
  </si>
  <si>
    <t>Dunlap, Atkinson and Buckley</t>
  </si>
  <si>
    <t>liujames@gmail.com</t>
  </si>
  <si>
    <t>Sanders-Harrison</t>
  </si>
  <si>
    <t>gbooth@yahoo.com</t>
  </si>
  <si>
    <t>Franklin, Phillips and King</t>
  </si>
  <si>
    <t>osbornemma@hotmail.com</t>
  </si>
  <si>
    <t>arroyoalyssa@hotmail.com</t>
  </si>
  <si>
    <t>Mcgee Ltd</t>
  </si>
  <si>
    <t>heather57@yahoo.com</t>
  </si>
  <si>
    <t>Elliott-Franklin</t>
  </si>
  <si>
    <t>farrelldominic@yahoo.com</t>
  </si>
  <si>
    <t>Moore-Walker</t>
  </si>
  <si>
    <t>alexandra64@hotmail.com</t>
  </si>
  <si>
    <t>Simon-Valdez</t>
  </si>
  <si>
    <t>nsmith@gmail.com</t>
  </si>
  <si>
    <t>Burke-Williams</t>
  </si>
  <si>
    <t>estradajohn@hotmail.com</t>
  </si>
  <si>
    <t>Garrett PLC</t>
  </si>
  <si>
    <t>fbailey@gmail.com</t>
  </si>
  <si>
    <t>Peterson-Page</t>
  </si>
  <si>
    <t>kurtclark@hotmail.com</t>
  </si>
  <si>
    <t>ruizstephanie@gmail.com</t>
  </si>
  <si>
    <t>Mcdowell-Garcia</t>
  </si>
  <si>
    <t>billwilson@yahoo.com</t>
  </si>
  <si>
    <t>Green-Reese</t>
  </si>
  <si>
    <t>pattersonmargaret@hotmail.com</t>
  </si>
  <si>
    <t>Calhoun, Olson and Pitts</t>
  </si>
  <si>
    <t>ericmaddox@hotmail.com</t>
  </si>
  <si>
    <t>Miller, Conner and Steele</t>
  </si>
  <si>
    <t>jean18@yahoo.com</t>
  </si>
  <si>
    <t>Hernandez-Reyes</t>
  </si>
  <si>
    <t>sarah70@hotmail.com</t>
  </si>
  <si>
    <t>Garcia-Kemp</t>
  </si>
  <si>
    <t>jennifer16@gmail.com</t>
  </si>
  <si>
    <t>Davis, Valencia and Wright</t>
  </si>
  <si>
    <t>ashley92@gmail.com</t>
  </si>
  <si>
    <t>Walker-Miller</t>
  </si>
  <si>
    <t>qford@yahoo.com</t>
  </si>
  <si>
    <t>Jackson-Mills</t>
  </si>
  <si>
    <t>ryanorozco@gmail.com</t>
  </si>
  <si>
    <t>jlawson@yahoo.com</t>
  </si>
  <si>
    <t>rebeccaramirez@gmail.com</t>
  </si>
  <si>
    <t>Adams, Mckee and Maldonado</t>
  </si>
  <si>
    <t>brownsandra@gmail.com</t>
  </si>
  <si>
    <t>Fernandez Group</t>
  </si>
  <si>
    <t>wreed@gmail.com</t>
  </si>
  <si>
    <t>Warner, Munoz and Franklin</t>
  </si>
  <si>
    <t>nfields@yahoo.com</t>
  </si>
  <si>
    <t>Credit_card_nos</t>
  </si>
  <si>
    <t>40 - 50</t>
  </si>
  <si>
    <t>Age</t>
  </si>
  <si>
    <t>Value</t>
  </si>
  <si>
    <t>0 - 10</t>
  </si>
  <si>
    <t>"10 - 20</t>
  </si>
  <si>
    <t>20 - 30</t>
  </si>
  <si>
    <t>30 - 40</t>
  </si>
  <si>
    <t>50 - 60</t>
  </si>
  <si>
    <t>60 - 70</t>
  </si>
  <si>
    <t>70 - 80</t>
  </si>
  <si>
    <t>80 - 90</t>
  </si>
  <si>
    <t>90 - 100</t>
  </si>
  <si>
    <t>100+</t>
  </si>
  <si>
    <t>Age group</t>
  </si>
  <si>
    <t>MAX</t>
  </si>
  <si>
    <t>AVG</t>
  </si>
  <si>
    <t>MIN</t>
  </si>
  <si>
    <t>Column2</t>
  </si>
  <si>
    <t>Values</t>
  </si>
  <si>
    <t>SALARY RANGE</t>
  </si>
  <si>
    <t>CREDIT Card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</si>
</sst>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NumberFormat="1"/>
    <xf numFmtId="3" fontId="0" fillId="0" borderId="0" xfId="0" applyNumberFormat="1"/>
    <xf numFmtId="38" fontId="0" fillId="0" borderId="0" xfId="0" applyNumberFormat="1" applyProtection="1">
      <protection hidden="1"/>
    </xf>
    <xf numFmtId="11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15" formatCode="0.00E+00"/>
    </dxf>
    <dxf>
      <numFmt numFmtId="0" formatCode="General"/>
    </dxf>
    <dxf>
      <numFmt numFmtId="3" formatCode="#,##0"/>
    </dxf>
    <dxf>
      <numFmt numFmtId="0" formatCode="General"/>
    </dxf>
    <dxf>
      <border outline="0">
        <left style="thin">
          <color rgb="FF999999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D434D9-A3CF-4A9F-B3CC-2EC0F79BE03D}" autoFormatId="16" applyNumberFormats="0" applyBorderFormats="0" applyFontFormats="0" applyPatternFormats="0" applyAlignmentFormats="0" applyWidthHeightFormats="0">
  <queryTableRefresh nextId="26" unboundColumnsRight="4">
    <queryTableFields count="12">
      <queryTableField id="6" name="gender" tableColumnId="6"/>
      <queryTableField id="8" name="email" tableColumnId="8"/>
      <queryTableField id="12" name="employer" tableColumnId="12"/>
      <queryTableField id="13" name="job" tableColumnId="13"/>
      <queryTableField id="14" name="age" tableColumnId="14"/>
      <queryTableField id="15" name="salary" tableColumnId="15"/>
      <queryTableField id="16" name="credit_card_provider" tableColumnId="16"/>
      <queryTableField id="17" name="credit_card_number" tableColumnId="17"/>
      <queryTableField id="21" dataBound="0" tableColumnId="2"/>
      <queryTableField id="23" dataBound="0" tableColumnId="1"/>
      <queryTableField id="24" dataBound="0" tableColumnId="3"/>
      <queryTableField id="25" dataBound="0" tableColumnId="4"/>
    </queryTableFields>
    <queryTableDeletedFields count="11">
      <deletedField name="Column1"/>
      <deletedField name="credit_card_expire"/>
      <deletedField name="credit_card_security_code"/>
      <deletedField name="current_location"/>
      <deletedField name="name"/>
      <deletedField name="username"/>
      <deletedField name="customer_id"/>
      <deletedField name="birthdate"/>
      <deletedField name="date_registered"/>
      <deletedField name="address"/>
      <deletedField name="residen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2305D-D708-4ED8-A2CA-1B8DDB97D0EB}" name="mobile_customers" displayName="mobile_customers" ref="A1:L10001" tableType="queryTable" totalsRowShown="0">
  <tableColumns count="12">
    <tableColumn id="6" xr3:uid="{8E56A21B-5E8E-421B-9E38-DC37896A7A29}" uniqueName="6" name="gender" queryTableFieldId="6" dataDxfId="9"/>
    <tableColumn id="8" xr3:uid="{BC2F5CC7-1B82-4CFF-9B7F-5B75CC3B42CC}" uniqueName="8" name="email" queryTableFieldId="8" dataDxfId="3"/>
    <tableColumn id="12" xr3:uid="{8060B327-34FC-4585-B2F2-7CCC9FF2A883}" uniqueName="12" name="employer" queryTableFieldId="12" dataDxfId="8"/>
    <tableColumn id="13" xr3:uid="{4350934A-AFEC-477A-AB44-0E56C164134F}" uniqueName="13" name="job" queryTableFieldId="13" dataDxfId="7"/>
    <tableColumn id="14" xr3:uid="{F16CE1A4-6F44-4768-A516-94055D2D5055}" uniqueName="14" name="age" queryTableFieldId="14"/>
    <tableColumn id="15" xr3:uid="{DAC07237-3266-40F5-B93E-2F2B662673CE}" uniqueName="15" name="salary" queryTableFieldId="15"/>
    <tableColumn id="16" xr3:uid="{31CDAA9B-8496-4145-A3E6-BED9F843EDA3}" uniqueName="16" name="credit_card_provider" queryTableFieldId="16" dataDxfId="6"/>
    <tableColumn id="17" xr3:uid="{706A2C6E-D63A-4925-BBB5-EA90DCCB7408}" uniqueName="17" name="credit_card_number" queryTableFieldId="17"/>
    <tableColumn id="2" xr3:uid="{E9898FA2-161F-405F-BAF2-0509B6129542}" uniqueName="2" name="Credit_card_nos" queryTableFieldId="21" dataDxfId="1">
      <calculatedColumnFormula>TEXT(H2, "0")</calculatedColumnFormula>
    </tableColumn>
    <tableColumn id="1" xr3:uid="{3DC7EE73-1E57-4BE7-98C9-3E046EEAC458}" uniqueName="1" name="Age group" queryTableFieldId="23" dataDxfId="2">
      <calculatedColumnFormula>INDEX(Age_grp[Age], MATCH(mobile_customers[[#This Row],[age]],Age_grp[Value]))</calculatedColumnFormula>
    </tableColumn>
    <tableColumn id="3" xr3:uid="{2856A8F6-AA46-41EA-8D92-3BBB4B30FAC4}" uniqueName="3" name="SALARY RANGE" queryTableFieldId="24" dataDxfId="4">
      <calculatedColumnFormula>_xlfn.IFS(mobile_customers[[#This Row],[salary]]&gt;=Q5,"HIGHER SALARY", mobile_customers[[#This Row],[salary]]&gt;=Q6,"HIGHER MID RANGE SALARY",  mobile_customers[[#This Row],[salary]]&lt;Q6,"MID RANGE SALARY", mobile_customers[[#This Row],[salary]]&gt;Q7, "LOW SALARY" )</calculatedColumnFormula>
    </tableColumn>
    <tableColumn id="4" xr3:uid="{D99B6843-1814-41A6-A5CA-849A8499DE12}" uniqueName="4" name="CREDIT Card No" queryTableFieldId="25" dataDxfId="0">
      <calculatedColumnFormula>LEFT(mobile_customers[[#This Row],[Credit_card_nos]], 4)&amp;"XXXXX"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1957D2-0173-41AA-9820-BB23B45B028B}" name="Age_grp" displayName="Age_grp" ref="Q10:R21" totalsRowShown="0">
  <autoFilter ref="Q10:R21" xr:uid="{201957D2-0173-41AA-9820-BB23B45B028B}"/>
  <tableColumns count="2">
    <tableColumn id="1" xr3:uid="{1AFBAD09-8072-4A78-BC6A-1CAAACB259A0}" name="Age"/>
    <tableColumn id="2" xr3:uid="{B6F43EC1-D83F-4235-8B1F-E967A0691834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6B486F-D975-49C5-87BE-D8D7CB949B6A}" name="Salary" displayName="Salary" ref="Q4:R7" totalsRowShown="0" tableBorderDxfId="5">
  <autoFilter ref="Q4:R7" xr:uid="{D56B486F-D975-49C5-87BE-D8D7CB949B6A}"/>
  <tableColumns count="2">
    <tableColumn id="1" xr3:uid="{100576F0-D08F-4B78-ABA9-3263A29D8AB7}" name="Values"/>
    <tableColumn id="2" xr3:uid="{61AC2B0C-7FDB-439A-8186-04135D8543E0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F15F-EA57-4816-82EF-CEEF373FFDB5}">
  <dimension ref="A1:R10001"/>
  <sheetViews>
    <sheetView tabSelected="1" topLeftCell="C1" workbookViewId="0">
      <selection activeCell="I1" sqref="I1:I1048576"/>
    </sheetView>
  </sheetViews>
  <sheetFormatPr defaultRowHeight="14.4" x14ac:dyDescent="0.3"/>
  <cols>
    <col min="1" max="1" width="9.109375" bestFit="1" customWidth="1"/>
    <col min="2" max="2" width="31.21875" style="3" bestFit="1" customWidth="1"/>
    <col min="3" max="3" width="33.33203125" bestFit="1" customWidth="1"/>
    <col min="4" max="4" width="48.5546875" customWidth="1"/>
    <col min="5" max="5" width="9.109375" hidden="1" customWidth="1"/>
    <col min="6" max="6" width="14.77734375" hidden="1" customWidth="1"/>
    <col min="7" max="7" width="23.44140625" bestFit="1" customWidth="1"/>
    <col min="8" max="8" width="44.44140625" hidden="1" customWidth="1"/>
    <col min="9" max="9" width="31.6640625" style="5" hidden="1" customWidth="1"/>
    <col min="11" max="11" width="24.33203125" customWidth="1"/>
    <col min="12" max="12" width="14.44140625" customWidth="1"/>
  </cols>
  <sheetData>
    <row r="1" spans="1:18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19088</v>
      </c>
      <c r="J1" t="s">
        <v>19102</v>
      </c>
      <c r="K1" t="s">
        <v>19108</v>
      </c>
      <c r="L1" t="s">
        <v>19109</v>
      </c>
    </row>
    <row r="2" spans="1:18" x14ac:dyDescent="0.3">
      <c r="A2" t="s">
        <v>8</v>
      </c>
      <c r="B2" s="4" t="s">
        <v>9</v>
      </c>
      <c r="C2" t="s">
        <v>10</v>
      </c>
      <c r="D2" t="s">
        <v>11</v>
      </c>
      <c r="E2">
        <v>49</v>
      </c>
      <c r="F2">
        <v>53979</v>
      </c>
      <c r="G2" t="s">
        <v>12</v>
      </c>
      <c r="H2">
        <v>38985874269846</v>
      </c>
      <c r="I2" s="5" t="str">
        <f>TEXT(H2, "0")</f>
        <v>38985874269846</v>
      </c>
      <c r="J2" t="str">
        <f>INDEX(Age_grp[Age], MATCH(mobile_customers[[#This Row],[age]],Age_grp[Value]))</f>
        <v>40 - 50</v>
      </c>
      <c r="K2" s="2" t="str">
        <f>_xlfn.IFS(mobile_customers[[#This Row],[salary]]&gt;=Q5,"HIGHER SALARY", mobile_customers[[#This Row],[salary]]&gt;=Q6,"HIGHER MID RANGE SALARY",  mobile_customers[[#This Row],[salary]]&lt;Q6,"MID RANGE SALARY", mobile_customers[[#This Row],[salary]]&gt;Q7, "LOW SALARY" )</f>
        <v>MID RANGE SALARY</v>
      </c>
      <c r="L2" s="2" t="str">
        <f>LEFT(mobile_customers[[#This Row],[Credit_card_nos]], 4)&amp;"XXXXX"</f>
        <v>3898XXXXX</v>
      </c>
    </row>
    <row r="3" spans="1:18" x14ac:dyDescent="0.3">
      <c r="A3" t="s">
        <v>13</v>
      </c>
      <c r="B3" s="3" t="s">
        <v>14</v>
      </c>
      <c r="C3" t="s">
        <v>15</v>
      </c>
      <c r="D3" t="s">
        <v>16</v>
      </c>
      <c r="E3">
        <v>43</v>
      </c>
      <c r="F3">
        <v>81510</v>
      </c>
      <c r="G3" t="s">
        <v>17</v>
      </c>
      <c r="H3">
        <v>6525743622515980</v>
      </c>
      <c r="I3" s="5" t="str">
        <f t="shared" ref="I3:I65" si="0">TEXT(H3, "0")</f>
        <v>6525743622515980</v>
      </c>
      <c r="J3" t="str">
        <f>INDEX(Age_grp[Age], MATCH(mobile_customers[[#This Row],[age]],Age_grp[Value]))</f>
        <v>40 - 50</v>
      </c>
      <c r="K3" s="2" t="str">
        <f>_xlfn.IFS(mobile_customers[[#This Row],[salary]]&gt;=Q6,"HIGHER SALARY", mobile_customers[[#This Row],[salary]]&gt;=Q7,"HIGHER MID RANGE SALARY",  mobile_customers[[#This Row],[salary]]&lt;Q7,"MID RANGE SALARY", mobile_customers[[#This Row],[salary]]&gt;Q8, "LOW SALARY" )</f>
        <v>HIGHER MID RANGE SALARY</v>
      </c>
      <c r="L3" s="2" t="str">
        <f>LEFT(mobile_customers[[#This Row],[Credit_card_nos]], 4)&amp;"XXXXX"</f>
        <v>6525XXXXX</v>
      </c>
    </row>
    <row r="4" spans="1:18" x14ac:dyDescent="0.3">
      <c r="A4" t="s">
        <v>8</v>
      </c>
      <c r="B4" s="3" t="s">
        <v>18</v>
      </c>
      <c r="C4" t="s">
        <v>19</v>
      </c>
      <c r="D4" t="s">
        <v>20</v>
      </c>
      <c r="E4">
        <v>47</v>
      </c>
      <c r="F4">
        <v>205345</v>
      </c>
      <c r="G4" t="s">
        <v>21</v>
      </c>
      <c r="H4">
        <v>4.0107299150286802E+18</v>
      </c>
      <c r="I4" s="5" t="str">
        <f t="shared" si="0"/>
        <v>4010729915028680000</v>
      </c>
      <c r="J4" t="str">
        <f>INDEX(Age_grp[Age], MATCH(mobile_customers[[#This Row],[age]],Age_grp[Value]))</f>
        <v>40 - 50</v>
      </c>
      <c r="K4" s="2" t="str">
        <f>_xlfn.IFS(mobile_customers[[#This Row],[salary]]&gt;=Q7,"HIGHER SALARY", mobile_customers[[#This Row],[salary]]&gt;=Q8,"HIGHER MID RANGE SALARY",  mobile_customers[[#This Row],[salary]]&lt;Q8,"MID RANGE SALARY", mobile_customers[[#This Row],[salary]]&gt;Q9, "LOW SALARY" )</f>
        <v>HIGHER SALARY</v>
      </c>
      <c r="L4" s="2" t="str">
        <f>LEFT(mobile_customers[[#This Row],[Credit_card_nos]], 4)&amp;"XXXXX"</f>
        <v>4010XXXXX</v>
      </c>
      <c r="Q4" t="s">
        <v>19107</v>
      </c>
      <c r="R4" t="s">
        <v>19106</v>
      </c>
    </row>
    <row r="5" spans="1:18" x14ac:dyDescent="0.3">
      <c r="A5" t="s">
        <v>13</v>
      </c>
      <c r="B5" s="3" t="s">
        <v>22</v>
      </c>
      <c r="C5" t="s">
        <v>23</v>
      </c>
      <c r="D5" t="s">
        <v>24</v>
      </c>
      <c r="E5">
        <v>34</v>
      </c>
      <c r="F5">
        <v>116095</v>
      </c>
      <c r="G5" t="s">
        <v>21</v>
      </c>
      <c r="H5">
        <v>4.8548626595692083E+18</v>
      </c>
      <c r="I5" s="5" t="str">
        <f t="shared" si="0"/>
        <v>4854862659569210000</v>
      </c>
      <c r="J5" t="str">
        <f>INDEX(Age_grp[Age], MATCH(mobile_customers[[#This Row],[age]],Age_grp[Value]))</f>
        <v>30 - 40</v>
      </c>
      <c r="K5" s="2" t="str">
        <f>_xlfn.IFS(mobile_customers[[#This Row],[salary]]&gt;=Q8,"HIGHER SALARY", mobile_customers[[#This Row],[salary]]&gt;=Q9,"HIGHER MID RANGE SALARY",  mobile_customers[[#This Row],[salary]]&lt;Q9,"MID RANGE SALARY", mobile_customers[[#This Row],[salary]]&gt;Q10, "LOW SALARY" )</f>
        <v>HIGHER SALARY</v>
      </c>
      <c r="L5" s="2" t="str">
        <f>LEFT(mobile_customers[[#This Row],[Credit_card_nos]], 4)&amp;"XXXXX"</f>
        <v>4854XXXXX</v>
      </c>
      <c r="Q5">
        <f>MAX(mobile_customers[salary])</f>
        <v>244926</v>
      </c>
      <c r="R5" t="s">
        <v>19103</v>
      </c>
    </row>
    <row r="6" spans="1:18" x14ac:dyDescent="0.3">
      <c r="A6" t="s">
        <v>13</v>
      </c>
      <c r="B6" s="3" t="s">
        <v>25</v>
      </c>
      <c r="C6" t="s">
        <v>26</v>
      </c>
      <c r="D6" t="s">
        <v>27</v>
      </c>
      <c r="E6">
        <v>57</v>
      </c>
      <c r="F6">
        <v>107529</v>
      </c>
      <c r="G6" t="s">
        <v>28</v>
      </c>
      <c r="H6">
        <v>213152724828217</v>
      </c>
      <c r="I6" s="5" t="str">
        <f>TEXT(H6, "0")</f>
        <v>213152724828217</v>
      </c>
      <c r="J6" t="str">
        <f>INDEX(Age_grp[Age], MATCH(mobile_customers[[#This Row],[age]],Age_grp[Value]))</f>
        <v>50 - 60</v>
      </c>
      <c r="K6" s="2" t="str">
        <f>_xlfn.IFS(mobile_customers[[#This Row],[salary]]&gt;=Q9,"HIGHER SALARY", mobile_customers[[#This Row],[salary]]&gt;=Q10,"HIGHER MID RANGE SALARY",  mobile_customers[[#This Row],[salary]]&lt;Q10,"MID RANGE SALARY", mobile_customers[[#This Row],[salary]]&gt;Q11, "LOW SALARY" )</f>
        <v>HIGHER SALARY</v>
      </c>
      <c r="L6" s="2" t="str">
        <f>LEFT(mobile_customers[[#This Row],[Credit_card_nos]], 4)&amp;"XXXXX"</f>
        <v>2131XXXXX</v>
      </c>
      <c r="Q6">
        <f>AVERAGE(mobile_customers[salary])</f>
        <v>133657.8028</v>
      </c>
      <c r="R6" t="s">
        <v>19104</v>
      </c>
    </row>
    <row r="7" spans="1:18" x14ac:dyDescent="0.3">
      <c r="A7" t="s">
        <v>8</v>
      </c>
      <c r="B7" s="3" t="s">
        <v>29</v>
      </c>
      <c r="C7" t="s">
        <v>30</v>
      </c>
      <c r="D7" t="s">
        <v>31</v>
      </c>
      <c r="E7">
        <v>49</v>
      </c>
      <c r="F7">
        <v>41205</v>
      </c>
      <c r="G7" t="s">
        <v>32</v>
      </c>
      <c r="H7">
        <v>588418438101</v>
      </c>
      <c r="I7" s="5" t="str">
        <f t="shared" si="0"/>
        <v>588418438101</v>
      </c>
      <c r="J7" t="str">
        <f>INDEX(Age_grp[Age], MATCH(mobile_customers[[#This Row],[age]],Age_grp[Value]))</f>
        <v>40 - 50</v>
      </c>
      <c r="K7" s="2" t="str">
        <f>_xlfn.IFS(mobile_customers[[#This Row],[salary]]&gt;=Q10,"HIGHER SALARY", mobile_customers[[#This Row],[salary]]&gt;=Q11,"HIGHER MID RANGE SALARY",  mobile_customers[[#This Row],[salary]]&lt;Q11,"MID RANGE SALARY", mobile_customers[[#This Row],[salary]]&gt;Q12, "LOW SALARY" )</f>
        <v>MID RANGE SALARY</v>
      </c>
      <c r="L7" s="2" t="str">
        <f>LEFT(mobile_customers[[#This Row],[Credit_card_nos]], 4)&amp;"XXXXX"</f>
        <v>5884XXXXX</v>
      </c>
      <c r="Q7">
        <f>MIN(mobile_customers[salary])</f>
        <v>20014</v>
      </c>
      <c r="R7" t="s">
        <v>19105</v>
      </c>
    </row>
    <row r="8" spans="1:18" x14ac:dyDescent="0.3">
      <c r="A8" t="s">
        <v>13</v>
      </c>
      <c r="B8" s="3" t="s">
        <v>33</v>
      </c>
      <c r="C8" t="s">
        <v>34</v>
      </c>
      <c r="D8" t="s">
        <v>35</v>
      </c>
      <c r="E8">
        <v>59</v>
      </c>
      <c r="F8">
        <v>176593</v>
      </c>
      <c r="G8" t="s">
        <v>28</v>
      </c>
      <c r="H8">
        <v>4155199739994</v>
      </c>
      <c r="I8" s="5" t="str">
        <f t="shared" si="0"/>
        <v>4155199739994</v>
      </c>
      <c r="J8" t="str">
        <f>INDEX(Age_grp[Age], MATCH(mobile_customers[[#This Row],[age]],Age_grp[Value]))</f>
        <v>50 - 60</v>
      </c>
      <c r="K8" s="2" t="str">
        <f>_xlfn.IFS(mobile_customers[[#This Row],[salary]]&gt;=Q11,"HIGHER SALARY", mobile_customers[[#This Row],[salary]]&gt;=Q12,"HIGHER MID RANGE SALARY",  mobile_customers[[#This Row],[salary]]&lt;Q12,"MID RANGE SALARY", mobile_customers[[#This Row],[salary]]&gt;Q13, "LOW SALARY" )</f>
        <v>MID RANGE SALARY</v>
      </c>
      <c r="L8" s="2" t="str">
        <f>LEFT(mobile_customers[[#This Row],[Credit_card_nos]], 4)&amp;"XXXXX"</f>
        <v>4155XXXXX</v>
      </c>
    </row>
    <row r="9" spans="1:18" x14ac:dyDescent="0.3">
      <c r="A9" t="s">
        <v>13</v>
      </c>
      <c r="B9" s="3" t="s">
        <v>36</v>
      </c>
      <c r="C9" t="s">
        <v>37</v>
      </c>
      <c r="D9" t="s">
        <v>38</v>
      </c>
      <c r="E9">
        <v>52</v>
      </c>
      <c r="F9">
        <v>68884</v>
      </c>
      <c r="G9" t="s">
        <v>39</v>
      </c>
      <c r="H9">
        <v>4139784991208906</v>
      </c>
      <c r="I9" s="5" t="str">
        <f t="shared" si="0"/>
        <v>4139784991208910</v>
      </c>
      <c r="J9" t="str">
        <f>INDEX(Age_grp[Age], MATCH(mobile_customers[[#This Row],[age]],Age_grp[Value]))</f>
        <v>50 - 60</v>
      </c>
      <c r="K9" s="2" t="str">
        <f>_xlfn.IFS(mobile_customers[[#This Row],[salary]]&gt;=Q12,"HIGHER SALARY", mobile_customers[[#This Row],[salary]]&gt;=Q13,"HIGHER MID RANGE SALARY",  mobile_customers[[#This Row],[salary]]&lt;Q13,"MID RANGE SALARY", mobile_customers[[#This Row],[salary]]&gt;Q14, "LOW SALARY" )</f>
        <v>MID RANGE SALARY</v>
      </c>
      <c r="L9" s="2" t="str">
        <f>LEFT(mobile_customers[[#This Row],[Credit_card_nos]], 4)&amp;"XXXXX"</f>
        <v>4139XXXXX</v>
      </c>
    </row>
    <row r="10" spans="1:18" x14ac:dyDescent="0.3">
      <c r="A10" t="s">
        <v>13</v>
      </c>
      <c r="B10" s="3" t="s">
        <v>40</v>
      </c>
      <c r="C10" t="s">
        <v>41</v>
      </c>
      <c r="D10" t="s">
        <v>42</v>
      </c>
      <c r="E10">
        <v>65</v>
      </c>
      <c r="F10">
        <v>179308</v>
      </c>
      <c r="G10" t="s">
        <v>12</v>
      </c>
      <c r="H10">
        <v>4635870474423176</v>
      </c>
      <c r="I10" s="5" t="str">
        <f t="shared" si="0"/>
        <v>4635870474423180</v>
      </c>
      <c r="J10" t="str">
        <f>INDEX(Age_grp[Age], MATCH(mobile_customers[[#This Row],[age]],Age_grp[Value]))</f>
        <v>60 - 70</v>
      </c>
      <c r="K10" s="2" t="str">
        <f>_xlfn.IFS(mobile_customers[[#This Row],[salary]]&gt;=Q13,"HIGHER SALARY", mobile_customers[[#This Row],[salary]]&gt;=Q14,"HIGHER MID RANGE SALARY",  mobile_customers[[#This Row],[salary]]&lt;Q14,"MID RANGE SALARY", mobile_customers[[#This Row],[salary]]&gt;Q15, "LOW SALARY" )</f>
        <v>MID RANGE SALARY</v>
      </c>
      <c r="L10" s="2" t="str">
        <f>LEFT(mobile_customers[[#This Row],[Credit_card_nos]], 4)&amp;"XXXXX"</f>
        <v>4635XXXXX</v>
      </c>
      <c r="Q10" t="s">
        <v>19090</v>
      </c>
      <c r="R10" t="s">
        <v>19091</v>
      </c>
    </row>
    <row r="11" spans="1:18" x14ac:dyDescent="0.3">
      <c r="A11" t="s">
        <v>13</v>
      </c>
      <c r="B11" s="3" t="s">
        <v>43</v>
      </c>
      <c r="C11" t="s">
        <v>44</v>
      </c>
      <c r="D11" t="s">
        <v>45</v>
      </c>
      <c r="E11">
        <v>22</v>
      </c>
      <c r="F11">
        <v>99255</v>
      </c>
      <c r="G11" t="s">
        <v>12</v>
      </c>
      <c r="H11">
        <v>4215322906541637</v>
      </c>
      <c r="I11" s="5" t="str">
        <f t="shared" si="0"/>
        <v>4215322906541640</v>
      </c>
      <c r="J11" t="str">
        <f>INDEX(Age_grp[Age], MATCH(mobile_customers[[#This Row],[age]],Age_grp[Value]))</f>
        <v>20 - 30</v>
      </c>
      <c r="K11" s="2" t="str">
        <f>_xlfn.IFS(mobile_customers[[#This Row],[salary]]&gt;=Q14,"HIGHER SALARY", mobile_customers[[#This Row],[salary]]&gt;=Q15,"HIGHER MID RANGE SALARY",  mobile_customers[[#This Row],[salary]]&lt;Q15,"MID RANGE SALARY", mobile_customers[[#This Row],[salary]]&gt;Q16, "LOW SALARY" )</f>
        <v>MID RANGE SALARY</v>
      </c>
      <c r="L11" s="2" t="str">
        <f>LEFT(mobile_customers[[#This Row],[Credit_card_nos]], 4)&amp;"XXXXX"</f>
        <v>4215XXXXX</v>
      </c>
      <c r="Q11" t="s">
        <v>19092</v>
      </c>
      <c r="R11">
        <v>1</v>
      </c>
    </row>
    <row r="12" spans="1:18" x14ac:dyDescent="0.3">
      <c r="A12" t="s">
        <v>8</v>
      </c>
      <c r="B12" s="3" t="s">
        <v>46</v>
      </c>
      <c r="C12" t="s">
        <v>47</v>
      </c>
      <c r="D12" t="s">
        <v>48</v>
      </c>
      <c r="E12">
        <v>46</v>
      </c>
      <c r="F12">
        <v>67773</v>
      </c>
      <c r="G12" t="s">
        <v>49</v>
      </c>
      <c r="H12">
        <v>4.6043468904634532E+18</v>
      </c>
      <c r="I12" s="5" t="str">
        <f t="shared" si="0"/>
        <v>4604346890463450000</v>
      </c>
      <c r="J12" t="str">
        <f>INDEX(Age_grp[Age], MATCH(mobile_customers[[#This Row],[age]],Age_grp[Value]))</f>
        <v>40 - 50</v>
      </c>
      <c r="K12" s="2" t="str">
        <f>_xlfn.IFS(mobile_customers[[#This Row],[salary]]&gt;=Q15,"HIGHER SALARY", mobile_customers[[#This Row],[salary]]&gt;=Q16,"HIGHER MID RANGE SALARY",  mobile_customers[[#This Row],[salary]]&lt;Q16,"MID RANGE SALARY", mobile_customers[[#This Row],[salary]]&gt;Q17, "LOW SALARY" )</f>
        <v>MID RANGE SALARY</v>
      </c>
      <c r="L12" s="2" t="str">
        <f>LEFT(mobile_customers[[#This Row],[Credit_card_nos]], 4)&amp;"XXXXX"</f>
        <v>4604XXXXX</v>
      </c>
      <c r="Q12" s="1" t="s">
        <v>19093</v>
      </c>
      <c r="R12">
        <v>10</v>
      </c>
    </row>
    <row r="13" spans="1:18" x14ac:dyDescent="0.3">
      <c r="A13" t="s">
        <v>13</v>
      </c>
      <c r="B13" s="3" t="s">
        <v>50</v>
      </c>
      <c r="C13" t="s">
        <v>51</v>
      </c>
      <c r="D13" t="s">
        <v>52</v>
      </c>
      <c r="E13">
        <v>36</v>
      </c>
      <c r="F13">
        <v>139812</v>
      </c>
      <c r="G13" t="s">
        <v>17</v>
      </c>
      <c r="H13">
        <v>6569294330560128</v>
      </c>
      <c r="I13" s="5" t="str">
        <f t="shared" si="0"/>
        <v>6569294330560130</v>
      </c>
      <c r="J13" t="str">
        <f>INDEX(Age_grp[Age], MATCH(mobile_customers[[#This Row],[age]],Age_grp[Value]))</f>
        <v>30 - 40</v>
      </c>
      <c r="K13" s="2" t="str">
        <f>_xlfn.IFS(mobile_customers[[#This Row],[salary]]&gt;=Q16,"HIGHER SALARY", mobile_customers[[#This Row],[salary]]&gt;=Q17,"HIGHER MID RANGE SALARY",  mobile_customers[[#This Row],[salary]]&lt;Q17,"MID RANGE SALARY", mobile_customers[[#This Row],[salary]]&gt;Q18, "LOW SALARY" )</f>
        <v>MID RANGE SALARY</v>
      </c>
      <c r="L13" s="2" t="str">
        <f>LEFT(mobile_customers[[#This Row],[Credit_card_nos]], 4)&amp;"XXXXX"</f>
        <v>6569XXXXX</v>
      </c>
      <c r="Q13" t="s">
        <v>19094</v>
      </c>
      <c r="R13">
        <v>20</v>
      </c>
    </row>
    <row r="14" spans="1:18" x14ac:dyDescent="0.3">
      <c r="A14" t="s">
        <v>8</v>
      </c>
      <c r="B14" s="3" t="s">
        <v>53</v>
      </c>
      <c r="C14" t="s">
        <v>54</v>
      </c>
      <c r="D14" t="s">
        <v>55</v>
      </c>
      <c r="E14">
        <v>61</v>
      </c>
      <c r="F14">
        <v>75155</v>
      </c>
      <c r="G14" t="s">
        <v>39</v>
      </c>
      <c r="H14">
        <v>30372970194921</v>
      </c>
      <c r="I14" s="5" t="str">
        <f t="shared" si="0"/>
        <v>30372970194921</v>
      </c>
      <c r="J14" t="str">
        <f>INDEX(Age_grp[Age], MATCH(mobile_customers[[#This Row],[age]],Age_grp[Value]))</f>
        <v>60 - 70</v>
      </c>
      <c r="K14" s="2" t="str">
        <f>_xlfn.IFS(mobile_customers[[#This Row],[salary]]&gt;=Q17,"HIGHER SALARY", mobile_customers[[#This Row],[salary]]&gt;=Q18,"HIGHER MID RANGE SALARY",  mobile_customers[[#This Row],[salary]]&lt;Q18,"MID RANGE SALARY", mobile_customers[[#This Row],[salary]]&gt;Q19, "LOW SALARY" )</f>
        <v>MID RANGE SALARY</v>
      </c>
      <c r="L14" s="2" t="str">
        <f>LEFT(mobile_customers[[#This Row],[Credit_card_nos]], 4)&amp;"XXXXX"</f>
        <v>3037XXXXX</v>
      </c>
      <c r="Q14" t="s">
        <v>19095</v>
      </c>
      <c r="R14">
        <v>30</v>
      </c>
    </row>
    <row r="15" spans="1:18" x14ac:dyDescent="0.3">
      <c r="A15" t="s">
        <v>8</v>
      </c>
      <c r="B15" s="3" t="s">
        <v>56</v>
      </c>
      <c r="C15" t="s">
        <v>57</v>
      </c>
      <c r="D15" t="s">
        <v>58</v>
      </c>
      <c r="E15">
        <v>30</v>
      </c>
      <c r="F15">
        <v>91941</v>
      </c>
      <c r="G15" t="s">
        <v>12</v>
      </c>
      <c r="H15">
        <v>3521028284347221</v>
      </c>
      <c r="I15" s="5" t="str">
        <f t="shared" si="0"/>
        <v>3521028284347220</v>
      </c>
      <c r="J15" t="str">
        <f>INDEX(Age_grp[Age], MATCH(mobile_customers[[#This Row],[age]],Age_grp[Value]))</f>
        <v>30 - 40</v>
      </c>
      <c r="K15" s="2" t="str">
        <f>_xlfn.IFS(mobile_customers[[#This Row],[salary]]&gt;=Q18,"HIGHER SALARY", mobile_customers[[#This Row],[salary]]&gt;=Q19,"HIGHER MID RANGE SALARY",  mobile_customers[[#This Row],[salary]]&lt;Q19,"MID RANGE SALARY", mobile_customers[[#This Row],[salary]]&gt;Q20, "LOW SALARY" )</f>
        <v>MID RANGE SALARY</v>
      </c>
      <c r="L15" s="2" t="str">
        <f>LEFT(mobile_customers[[#This Row],[Credit_card_nos]], 4)&amp;"XXXXX"</f>
        <v>3521XXXXX</v>
      </c>
      <c r="Q15" t="s">
        <v>19089</v>
      </c>
      <c r="R15">
        <v>40</v>
      </c>
    </row>
    <row r="16" spans="1:18" x14ac:dyDescent="0.3">
      <c r="A16" t="s">
        <v>8</v>
      </c>
      <c r="B16" s="3" t="s">
        <v>59</v>
      </c>
      <c r="C16" t="s">
        <v>60</v>
      </c>
      <c r="D16" t="s">
        <v>61</v>
      </c>
      <c r="E16">
        <v>60</v>
      </c>
      <c r="F16">
        <v>123491</v>
      </c>
      <c r="G16" t="s">
        <v>32</v>
      </c>
      <c r="H16">
        <v>5551183646011342</v>
      </c>
      <c r="I16" s="5" t="str">
        <f t="shared" si="0"/>
        <v>5551183646011340</v>
      </c>
      <c r="J16" t="str">
        <f>INDEX(Age_grp[Age], MATCH(mobile_customers[[#This Row],[age]],Age_grp[Value]))</f>
        <v>60 - 70</v>
      </c>
      <c r="K16" s="2" t="str">
        <f>_xlfn.IFS(mobile_customers[[#This Row],[salary]]&gt;=Q19,"HIGHER SALARY", mobile_customers[[#This Row],[salary]]&gt;=Q20,"HIGHER MID RANGE SALARY",  mobile_customers[[#This Row],[salary]]&lt;Q20,"MID RANGE SALARY", mobile_customers[[#This Row],[salary]]&gt;Q21, "LOW SALARY" )</f>
        <v>MID RANGE SALARY</v>
      </c>
      <c r="L16" s="2" t="str">
        <f>LEFT(mobile_customers[[#This Row],[Credit_card_nos]], 4)&amp;"XXXXX"</f>
        <v>5551XXXXX</v>
      </c>
      <c r="Q16" t="s">
        <v>19096</v>
      </c>
      <c r="R16">
        <v>50</v>
      </c>
    </row>
    <row r="17" spans="1:18" x14ac:dyDescent="0.3">
      <c r="A17" t="s">
        <v>13</v>
      </c>
      <c r="B17" s="3" t="s">
        <v>62</v>
      </c>
      <c r="C17" t="s">
        <v>63</v>
      </c>
      <c r="D17" t="s">
        <v>64</v>
      </c>
      <c r="E17">
        <v>27</v>
      </c>
      <c r="F17">
        <v>109639</v>
      </c>
      <c r="G17" t="s">
        <v>65</v>
      </c>
      <c r="H17">
        <v>376597865389325</v>
      </c>
      <c r="I17" s="5" t="str">
        <f t="shared" si="0"/>
        <v>376597865389325</v>
      </c>
      <c r="J17" t="str">
        <f>INDEX(Age_grp[Age], MATCH(mobile_customers[[#This Row],[age]],Age_grp[Value]))</f>
        <v>20 - 30</v>
      </c>
      <c r="K17" s="2" t="str">
        <f>_xlfn.IFS(mobile_customers[[#This Row],[salary]]&gt;=Q20,"HIGHER SALARY", mobile_customers[[#This Row],[salary]]&gt;=Q21,"HIGHER MID RANGE SALARY",  mobile_customers[[#This Row],[salary]]&lt;Q21,"MID RANGE SALARY", mobile_customers[[#This Row],[salary]]&gt;Q22, "LOW SALARY" )</f>
        <v>MID RANGE SALARY</v>
      </c>
      <c r="L17" s="2" t="str">
        <f>LEFT(mobile_customers[[#This Row],[Credit_card_nos]], 4)&amp;"XXXXX"</f>
        <v>3765XXXXX</v>
      </c>
      <c r="Q17" t="s">
        <v>19097</v>
      </c>
      <c r="R17">
        <v>60</v>
      </c>
    </row>
    <row r="18" spans="1:18" x14ac:dyDescent="0.3">
      <c r="A18" t="s">
        <v>13</v>
      </c>
      <c r="B18" s="3" t="s">
        <v>66</v>
      </c>
      <c r="C18" t="s">
        <v>67</v>
      </c>
      <c r="D18" t="s">
        <v>68</v>
      </c>
      <c r="E18">
        <v>50</v>
      </c>
      <c r="F18">
        <v>54934</v>
      </c>
      <c r="G18" t="s">
        <v>28</v>
      </c>
      <c r="H18">
        <v>4963086890626050</v>
      </c>
      <c r="I18" s="5" t="str">
        <f t="shared" si="0"/>
        <v>4963086890626050</v>
      </c>
      <c r="J18" t="str">
        <f>INDEX(Age_grp[Age], MATCH(mobile_customers[[#This Row],[age]],Age_grp[Value]))</f>
        <v>50 - 60</v>
      </c>
      <c r="K18" s="2" t="str">
        <f>_xlfn.IFS(mobile_customers[[#This Row],[salary]]&gt;=Q21,"HIGHER SALARY", mobile_customers[[#This Row],[salary]]&gt;=Q22,"HIGHER MID RANGE SALARY",  mobile_customers[[#This Row],[salary]]&lt;Q22,"MID RANGE SALARY", mobile_customers[[#This Row],[salary]]&gt;Q23, "LOW SALARY" )</f>
        <v>HIGHER MID RANGE SALARY</v>
      </c>
      <c r="L18" s="2" t="str">
        <f>LEFT(mobile_customers[[#This Row],[Credit_card_nos]], 4)&amp;"XXXXX"</f>
        <v>4963XXXXX</v>
      </c>
      <c r="Q18" t="s">
        <v>19098</v>
      </c>
      <c r="R18">
        <v>70</v>
      </c>
    </row>
    <row r="19" spans="1:18" x14ac:dyDescent="0.3">
      <c r="A19" t="s">
        <v>13</v>
      </c>
      <c r="B19" s="3" t="s">
        <v>69</v>
      </c>
      <c r="C19" t="s">
        <v>70</v>
      </c>
      <c r="D19" t="s">
        <v>71</v>
      </c>
      <c r="E19">
        <v>49</v>
      </c>
      <c r="F19">
        <v>20153</v>
      </c>
      <c r="G19" t="s">
        <v>12</v>
      </c>
      <c r="H19">
        <v>580512890980</v>
      </c>
      <c r="I19" s="5" t="str">
        <f t="shared" si="0"/>
        <v>580512890980</v>
      </c>
      <c r="J19" t="str">
        <f>INDEX(Age_grp[Age], MATCH(mobile_customers[[#This Row],[age]],Age_grp[Value]))</f>
        <v>40 - 50</v>
      </c>
      <c r="K19" s="2" t="str">
        <f>_xlfn.IFS(mobile_customers[[#This Row],[salary]]&gt;=Q22,"HIGHER SALARY", mobile_customers[[#This Row],[salary]]&gt;=Q23,"HIGHER MID RANGE SALARY",  mobile_customers[[#This Row],[salary]]&lt;Q23,"MID RANGE SALARY", mobile_customers[[#This Row],[salary]]&gt;Q24, "LOW SALARY" )</f>
        <v>HIGHER SALARY</v>
      </c>
      <c r="L19" s="2" t="str">
        <f>LEFT(mobile_customers[[#This Row],[Credit_card_nos]], 4)&amp;"XXXXX"</f>
        <v>5805XXXXX</v>
      </c>
      <c r="Q19" t="s">
        <v>19099</v>
      </c>
      <c r="R19">
        <v>80</v>
      </c>
    </row>
    <row r="20" spans="1:18" x14ac:dyDescent="0.3">
      <c r="A20" t="s">
        <v>8</v>
      </c>
      <c r="B20" s="3" t="s">
        <v>72</v>
      </c>
      <c r="C20" t="s">
        <v>73</v>
      </c>
      <c r="D20" t="s">
        <v>74</v>
      </c>
      <c r="E20">
        <v>37</v>
      </c>
      <c r="F20">
        <v>230013</v>
      </c>
      <c r="G20" t="s">
        <v>17</v>
      </c>
      <c r="H20">
        <v>676162902073</v>
      </c>
      <c r="I20" s="5" t="str">
        <f t="shared" si="0"/>
        <v>676162902073</v>
      </c>
      <c r="J20" t="str">
        <f>INDEX(Age_grp[Age], MATCH(mobile_customers[[#This Row],[age]],Age_grp[Value]))</f>
        <v>30 - 40</v>
      </c>
      <c r="K20" s="2" t="str">
        <f>_xlfn.IFS(mobile_customers[[#This Row],[salary]]&gt;=Q23,"HIGHER SALARY", mobile_customers[[#This Row],[salary]]&gt;=Q24,"HIGHER MID RANGE SALARY",  mobile_customers[[#This Row],[salary]]&lt;Q24,"MID RANGE SALARY", mobile_customers[[#This Row],[salary]]&gt;Q25, "LOW SALARY" )</f>
        <v>HIGHER SALARY</v>
      </c>
      <c r="L20" s="2" t="str">
        <f>LEFT(mobile_customers[[#This Row],[Credit_card_nos]], 4)&amp;"XXXXX"</f>
        <v>6761XXXXX</v>
      </c>
      <c r="Q20" t="s">
        <v>19100</v>
      </c>
      <c r="R20">
        <v>90</v>
      </c>
    </row>
    <row r="21" spans="1:18" x14ac:dyDescent="0.3">
      <c r="A21" t="s">
        <v>8</v>
      </c>
      <c r="B21" s="3" t="s">
        <v>75</v>
      </c>
      <c r="C21" t="s">
        <v>76</v>
      </c>
      <c r="D21" t="s">
        <v>77</v>
      </c>
      <c r="E21">
        <v>41</v>
      </c>
      <c r="F21">
        <v>150303</v>
      </c>
      <c r="G21" t="s">
        <v>28</v>
      </c>
      <c r="H21">
        <v>4.0104990308272476E+18</v>
      </c>
      <c r="I21" s="5" t="str">
        <f t="shared" si="0"/>
        <v>4010499030827250000</v>
      </c>
      <c r="J21" t="str">
        <f>INDEX(Age_grp[Age], MATCH(mobile_customers[[#This Row],[age]],Age_grp[Value]))</f>
        <v>40 - 50</v>
      </c>
      <c r="K21" s="2" t="str">
        <f>_xlfn.IFS(mobile_customers[[#This Row],[salary]]&gt;=Q24,"HIGHER SALARY", mobile_customers[[#This Row],[salary]]&gt;=Q25,"HIGHER MID RANGE SALARY",  mobile_customers[[#This Row],[salary]]&lt;Q25,"MID RANGE SALARY", mobile_customers[[#This Row],[salary]]&gt;Q26, "LOW SALARY" )</f>
        <v>HIGHER SALARY</v>
      </c>
      <c r="L21" s="2" t="str">
        <f>LEFT(mobile_customers[[#This Row],[Credit_card_nos]], 4)&amp;"XXXXX"</f>
        <v>4010XXXXX</v>
      </c>
      <c r="Q21" t="s">
        <v>19101</v>
      </c>
      <c r="R21">
        <v>100</v>
      </c>
    </row>
    <row r="22" spans="1:18" x14ac:dyDescent="0.3">
      <c r="A22" t="s">
        <v>8</v>
      </c>
      <c r="B22" s="3" t="s">
        <v>78</v>
      </c>
      <c r="C22" t="s">
        <v>79</v>
      </c>
      <c r="D22" t="s">
        <v>80</v>
      </c>
      <c r="E22">
        <v>52</v>
      </c>
      <c r="F22">
        <v>112168</v>
      </c>
      <c r="G22" t="s">
        <v>81</v>
      </c>
      <c r="H22">
        <v>4108887398975477</v>
      </c>
      <c r="I22" s="5" t="str">
        <f t="shared" si="0"/>
        <v>4108887398975480</v>
      </c>
      <c r="J22" t="str">
        <f>INDEX(Age_grp[Age], MATCH(mobile_customers[[#This Row],[age]],Age_grp[Value]))</f>
        <v>50 - 60</v>
      </c>
      <c r="K22" s="2" t="str">
        <f>_xlfn.IFS(mobile_customers[[#This Row],[salary]]&gt;=Q25,"HIGHER SALARY", mobile_customers[[#This Row],[salary]]&gt;=Q26,"HIGHER MID RANGE SALARY",  mobile_customers[[#This Row],[salary]]&lt;Q26,"MID RANGE SALARY", mobile_customers[[#This Row],[salary]]&gt;Q27, "LOW SALARY" )</f>
        <v>HIGHER SALARY</v>
      </c>
      <c r="L22" s="2" t="str">
        <f>LEFT(mobile_customers[[#This Row],[Credit_card_nos]], 4)&amp;"XXXXX"</f>
        <v>4108XXXXX</v>
      </c>
    </row>
    <row r="23" spans="1:18" x14ac:dyDescent="0.3">
      <c r="A23" t="s">
        <v>13</v>
      </c>
      <c r="B23" s="3" t="s">
        <v>82</v>
      </c>
      <c r="C23" t="s">
        <v>83</v>
      </c>
      <c r="D23" t="s">
        <v>84</v>
      </c>
      <c r="E23">
        <v>39</v>
      </c>
      <c r="F23">
        <v>24158</v>
      </c>
      <c r="G23" t="s">
        <v>81</v>
      </c>
      <c r="H23">
        <v>4117708585094</v>
      </c>
      <c r="I23" s="5" t="str">
        <f t="shared" si="0"/>
        <v>4117708585094</v>
      </c>
      <c r="J23" t="str">
        <f>INDEX(Age_grp[Age], MATCH(mobile_customers[[#This Row],[age]],Age_grp[Value]))</f>
        <v>30 - 40</v>
      </c>
      <c r="K23" s="2" t="str">
        <f>_xlfn.IFS(mobile_customers[[#This Row],[salary]]&gt;=Q26,"HIGHER SALARY", mobile_customers[[#This Row],[salary]]&gt;=Q27,"HIGHER MID RANGE SALARY",  mobile_customers[[#This Row],[salary]]&lt;Q27,"MID RANGE SALARY", mobile_customers[[#This Row],[salary]]&gt;Q28, "LOW SALARY" )</f>
        <v>HIGHER SALARY</v>
      </c>
      <c r="L23" s="2" t="str">
        <f>LEFT(mobile_customers[[#This Row],[Credit_card_nos]], 4)&amp;"XXXXX"</f>
        <v>4117XXXXX</v>
      </c>
    </row>
    <row r="24" spans="1:18" x14ac:dyDescent="0.3">
      <c r="A24" t="s">
        <v>8</v>
      </c>
      <c r="B24" s="3" t="s">
        <v>85</v>
      </c>
      <c r="C24" t="s">
        <v>86</v>
      </c>
      <c r="D24" t="s">
        <v>87</v>
      </c>
      <c r="E24">
        <v>21</v>
      </c>
      <c r="F24">
        <v>41914</v>
      </c>
      <c r="G24" t="s">
        <v>17</v>
      </c>
      <c r="H24">
        <v>4.1136124843494426E+18</v>
      </c>
      <c r="I24" s="5" t="str">
        <f t="shared" si="0"/>
        <v>4113612484349440000</v>
      </c>
      <c r="J24" t="str">
        <f>INDEX(Age_grp[Age], MATCH(mobile_customers[[#This Row],[age]],Age_grp[Value]))</f>
        <v>20 - 30</v>
      </c>
      <c r="K24" s="2" t="str">
        <f>_xlfn.IFS(mobile_customers[[#This Row],[salary]]&gt;=Q27,"HIGHER SALARY", mobile_customers[[#This Row],[salary]]&gt;=Q28,"HIGHER MID RANGE SALARY",  mobile_customers[[#This Row],[salary]]&lt;Q28,"MID RANGE SALARY", mobile_customers[[#This Row],[salary]]&gt;Q29, "LOW SALARY" )</f>
        <v>HIGHER SALARY</v>
      </c>
      <c r="L24" s="2" t="str">
        <f>LEFT(mobile_customers[[#This Row],[Credit_card_nos]], 4)&amp;"XXXXX"</f>
        <v>4113XXXXX</v>
      </c>
    </row>
    <row r="25" spans="1:18" x14ac:dyDescent="0.3">
      <c r="A25" t="s">
        <v>8</v>
      </c>
      <c r="B25" s="3" t="s">
        <v>88</v>
      </c>
      <c r="C25" t="s">
        <v>89</v>
      </c>
      <c r="D25" t="s">
        <v>90</v>
      </c>
      <c r="E25">
        <v>36</v>
      </c>
      <c r="F25">
        <v>120150</v>
      </c>
      <c r="G25" t="s">
        <v>21</v>
      </c>
      <c r="H25">
        <v>3579087180328306</v>
      </c>
      <c r="I25" s="5" t="str">
        <f t="shared" si="0"/>
        <v>3579087180328310</v>
      </c>
      <c r="J25" t="str">
        <f>INDEX(Age_grp[Age], MATCH(mobile_customers[[#This Row],[age]],Age_grp[Value]))</f>
        <v>30 - 40</v>
      </c>
      <c r="K25" s="2" t="str">
        <f>_xlfn.IFS(mobile_customers[[#This Row],[salary]]&gt;=Q28,"HIGHER SALARY", mobile_customers[[#This Row],[salary]]&gt;=Q29,"HIGHER MID RANGE SALARY",  mobile_customers[[#This Row],[salary]]&lt;Q29,"MID RANGE SALARY", mobile_customers[[#This Row],[salary]]&gt;Q30, "LOW SALARY" )</f>
        <v>HIGHER SALARY</v>
      </c>
      <c r="L25" s="2" t="str">
        <f>LEFT(mobile_customers[[#This Row],[Credit_card_nos]], 4)&amp;"XXXXX"</f>
        <v>3579XXXXX</v>
      </c>
    </row>
    <row r="26" spans="1:18" x14ac:dyDescent="0.3">
      <c r="A26" t="s">
        <v>13</v>
      </c>
      <c r="B26" s="3" t="s">
        <v>91</v>
      </c>
      <c r="C26" t="s">
        <v>92</v>
      </c>
      <c r="D26" t="s">
        <v>93</v>
      </c>
      <c r="E26">
        <v>52</v>
      </c>
      <c r="F26">
        <v>101601</v>
      </c>
      <c r="G26" t="s">
        <v>94</v>
      </c>
      <c r="H26">
        <v>30278041470127</v>
      </c>
      <c r="I26" s="5" t="str">
        <f t="shared" si="0"/>
        <v>30278041470127</v>
      </c>
      <c r="J26" t="str">
        <f>INDEX(Age_grp[Age], MATCH(mobile_customers[[#This Row],[age]],Age_grp[Value]))</f>
        <v>50 - 60</v>
      </c>
      <c r="K26" s="2" t="str">
        <f>_xlfn.IFS(mobile_customers[[#This Row],[salary]]&gt;=Q29,"HIGHER SALARY", mobile_customers[[#This Row],[salary]]&gt;=Q30,"HIGHER MID RANGE SALARY",  mobile_customers[[#This Row],[salary]]&lt;Q30,"MID RANGE SALARY", mobile_customers[[#This Row],[salary]]&gt;Q31, "LOW SALARY" )</f>
        <v>HIGHER SALARY</v>
      </c>
      <c r="L26" s="2" t="str">
        <f>LEFT(mobile_customers[[#This Row],[Credit_card_nos]], 4)&amp;"XXXXX"</f>
        <v>3027XXXXX</v>
      </c>
    </row>
    <row r="27" spans="1:18" x14ac:dyDescent="0.3">
      <c r="A27" t="s">
        <v>8</v>
      </c>
      <c r="B27" s="3" t="s">
        <v>95</v>
      </c>
      <c r="C27" t="s">
        <v>96</v>
      </c>
      <c r="D27" t="s">
        <v>84</v>
      </c>
      <c r="E27">
        <v>18</v>
      </c>
      <c r="F27">
        <v>111861</v>
      </c>
      <c r="G27" t="s">
        <v>21</v>
      </c>
      <c r="H27">
        <v>4.6513934638905836E+18</v>
      </c>
      <c r="I27" s="5" t="str">
        <f t="shared" si="0"/>
        <v>4651393463890580000</v>
      </c>
      <c r="J27" t="str">
        <f>INDEX(Age_grp[Age], MATCH(mobile_customers[[#This Row],[age]],Age_grp[Value]))</f>
        <v>"10 - 20</v>
      </c>
      <c r="K27" s="2" t="str">
        <f>_xlfn.IFS(mobile_customers[[#This Row],[salary]]&gt;=Q30,"HIGHER SALARY", mobile_customers[[#This Row],[salary]]&gt;=Q31,"HIGHER MID RANGE SALARY",  mobile_customers[[#This Row],[salary]]&lt;Q31,"MID RANGE SALARY", mobile_customers[[#This Row],[salary]]&gt;Q32, "LOW SALARY" )</f>
        <v>HIGHER SALARY</v>
      </c>
      <c r="L27" s="2" t="str">
        <f>LEFT(mobile_customers[[#This Row],[Credit_card_nos]], 4)&amp;"XXXXX"</f>
        <v>4651XXXXX</v>
      </c>
    </row>
    <row r="28" spans="1:18" x14ac:dyDescent="0.3">
      <c r="A28" t="s">
        <v>13</v>
      </c>
      <c r="B28" s="3" t="s">
        <v>97</v>
      </c>
      <c r="C28" t="s">
        <v>98</v>
      </c>
      <c r="D28" t="s">
        <v>99</v>
      </c>
      <c r="E28">
        <v>42</v>
      </c>
      <c r="F28">
        <v>102087</v>
      </c>
      <c r="G28" t="s">
        <v>39</v>
      </c>
      <c r="H28">
        <v>4.7120805649728174E+18</v>
      </c>
      <c r="I28" s="5" t="str">
        <f t="shared" si="0"/>
        <v>4712080564972820000</v>
      </c>
      <c r="J28" t="str">
        <f>INDEX(Age_grp[Age], MATCH(mobile_customers[[#This Row],[age]],Age_grp[Value]))</f>
        <v>40 - 50</v>
      </c>
      <c r="K28" s="2" t="str">
        <f>_xlfn.IFS(mobile_customers[[#This Row],[salary]]&gt;=Q31,"HIGHER SALARY", mobile_customers[[#This Row],[salary]]&gt;=Q32,"HIGHER MID RANGE SALARY",  mobile_customers[[#This Row],[salary]]&lt;Q32,"MID RANGE SALARY", mobile_customers[[#This Row],[salary]]&gt;Q33, "LOW SALARY" )</f>
        <v>HIGHER SALARY</v>
      </c>
      <c r="L28" s="2" t="str">
        <f>LEFT(mobile_customers[[#This Row],[Credit_card_nos]], 4)&amp;"XXXXX"</f>
        <v>4712XXXXX</v>
      </c>
    </row>
    <row r="29" spans="1:18" x14ac:dyDescent="0.3">
      <c r="A29" t="s">
        <v>8</v>
      </c>
      <c r="B29" s="3" t="s">
        <v>100</v>
      </c>
      <c r="C29" t="s">
        <v>101</v>
      </c>
      <c r="D29" t="s">
        <v>102</v>
      </c>
      <c r="E29">
        <v>20</v>
      </c>
      <c r="F29">
        <v>68162</v>
      </c>
      <c r="G29" t="s">
        <v>17</v>
      </c>
      <c r="H29">
        <v>676181673408</v>
      </c>
      <c r="I29" s="5" t="str">
        <f t="shared" si="0"/>
        <v>676181673408</v>
      </c>
      <c r="J29" t="str">
        <f>INDEX(Age_grp[Age], MATCH(mobile_customers[[#This Row],[age]],Age_grp[Value]))</f>
        <v>20 - 30</v>
      </c>
      <c r="K29" s="2" t="str">
        <f>_xlfn.IFS(mobile_customers[[#This Row],[salary]]&gt;=Q32,"HIGHER SALARY", mobile_customers[[#This Row],[salary]]&gt;=Q33,"HIGHER MID RANGE SALARY",  mobile_customers[[#This Row],[salary]]&lt;Q33,"MID RANGE SALARY", mobile_customers[[#This Row],[salary]]&gt;Q34, "LOW SALARY" )</f>
        <v>HIGHER SALARY</v>
      </c>
      <c r="L29" s="2" t="str">
        <f>LEFT(mobile_customers[[#This Row],[Credit_card_nos]], 4)&amp;"XXXXX"</f>
        <v>6761XXXXX</v>
      </c>
    </row>
    <row r="30" spans="1:18" x14ac:dyDescent="0.3">
      <c r="A30" t="s">
        <v>8</v>
      </c>
      <c r="B30" s="3" t="s">
        <v>103</v>
      </c>
      <c r="C30" t="s">
        <v>104</v>
      </c>
      <c r="D30" t="s">
        <v>105</v>
      </c>
      <c r="E30">
        <v>63</v>
      </c>
      <c r="F30">
        <v>42447</v>
      </c>
      <c r="G30" t="s">
        <v>39</v>
      </c>
      <c r="H30">
        <v>4.5741571851857295E+18</v>
      </c>
      <c r="I30" s="5" t="str">
        <f t="shared" si="0"/>
        <v>4574157185185730000</v>
      </c>
      <c r="J30" t="str">
        <f>INDEX(Age_grp[Age], MATCH(mobile_customers[[#This Row],[age]],Age_grp[Value]))</f>
        <v>60 - 70</v>
      </c>
      <c r="K30" s="2" t="str">
        <f>_xlfn.IFS(mobile_customers[[#This Row],[salary]]&gt;=Q33,"HIGHER SALARY", mobile_customers[[#This Row],[salary]]&gt;=Q34,"HIGHER MID RANGE SALARY",  mobile_customers[[#This Row],[salary]]&lt;Q34,"MID RANGE SALARY", mobile_customers[[#This Row],[salary]]&gt;Q35, "LOW SALARY" )</f>
        <v>HIGHER SALARY</v>
      </c>
      <c r="L30" s="2" t="str">
        <f>LEFT(mobile_customers[[#This Row],[Credit_card_nos]], 4)&amp;"XXXXX"</f>
        <v>4574XXXXX</v>
      </c>
    </row>
    <row r="31" spans="1:18" x14ac:dyDescent="0.3">
      <c r="A31" t="s">
        <v>8</v>
      </c>
      <c r="B31" s="3" t="s">
        <v>106</v>
      </c>
      <c r="C31" t="s">
        <v>107</v>
      </c>
      <c r="D31" t="s">
        <v>108</v>
      </c>
      <c r="E31">
        <v>28</v>
      </c>
      <c r="F31">
        <v>175235</v>
      </c>
      <c r="G31" t="s">
        <v>39</v>
      </c>
      <c r="H31">
        <v>4584090702767796</v>
      </c>
      <c r="I31" s="5" t="str">
        <f t="shared" si="0"/>
        <v>4584090702767800</v>
      </c>
      <c r="J31" t="str">
        <f>INDEX(Age_grp[Age], MATCH(mobile_customers[[#This Row],[age]],Age_grp[Value]))</f>
        <v>20 - 30</v>
      </c>
      <c r="K31" s="2" t="str">
        <f>_xlfn.IFS(mobile_customers[[#This Row],[salary]]&gt;=Q34,"HIGHER SALARY", mobile_customers[[#This Row],[salary]]&gt;=Q35,"HIGHER MID RANGE SALARY",  mobile_customers[[#This Row],[salary]]&lt;Q35,"MID RANGE SALARY", mobile_customers[[#This Row],[salary]]&gt;Q36, "LOW SALARY" )</f>
        <v>HIGHER SALARY</v>
      </c>
      <c r="L31" s="2" t="str">
        <f>LEFT(mobile_customers[[#This Row],[Credit_card_nos]], 4)&amp;"XXXXX"</f>
        <v>4584XXXXX</v>
      </c>
    </row>
    <row r="32" spans="1:18" x14ac:dyDescent="0.3">
      <c r="A32" t="s">
        <v>13</v>
      </c>
      <c r="B32" s="3" t="s">
        <v>109</v>
      </c>
      <c r="C32" t="s">
        <v>110</v>
      </c>
      <c r="D32" t="s">
        <v>111</v>
      </c>
      <c r="E32">
        <v>46</v>
      </c>
      <c r="F32">
        <v>167463</v>
      </c>
      <c r="G32" t="s">
        <v>17</v>
      </c>
      <c r="H32">
        <v>6011492071445822</v>
      </c>
      <c r="I32" s="5" t="str">
        <f t="shared" si="0"/>
        <v>6011492071445820</v>
      </c>
      <c r="J32" t="str">
        <f>INDEX(Age_grp[Age], MATCH(mobile_customers[[#This Row],[age]],Age_grp[Value]))</f>
        <v>40 - 50</v>
      </c>
      <c r="K32" s="2" t="str">
        <f>_xlfn.IFS(mobile_customers[[#This Row],[salary]]&gt;=Q35,"HIGHER SALARY", mobile_customers[[#This Row],[salary]]&gt;=Q36,"HIGHER MID RANGE SALARY",  mobile_customers[[#This Row],[salary]]&lt;Q36,"MID RANGE SALARY", mobile_customers[[#This Row],[salary]]&gt;Q37, "LOW SALARY" )</f>
        <v>HIGHER SALARY</v>
      </c>
      <c r="L32" s="2" t="str">
        <f>LEFT(mobile_customers[[#This Row],[Credit_card_nos]], 4)&amp;"XXXXX"</f>
        <v>6011XXXXX</v>
      </c>
    </row>
    <row r="33" spans="1:12" x14ac:dyDescent="0.3">
      <c r="A33" t="s">
        <v>8</v>
      </c>
      <c r="B33" s="3" t="s">
        <v>112</v>
      </c>
      <c r="C33" t="s">
        <v>113</v>
      </c>
      <c r="D33" t="s">
        <v>114</v>
      </c>
      <c r="E33">
        <v>28</v>
      </c>
      <c r="F33">
        <v>171890</v>
      </c>
      <c r="G33" t="s">
        <v>65</v>
      </c>
      <c r="H33">
        <v>3591484669919529</v>
      </c>
      <c r="I33" s="5" t="str">
        <f t="shared" si="0"/>
        <v>3591484669919530</v>
      </c>
      <c r="J33" t="str">
        <f>INDEX(Age_grp[Age], MATCH(mobile_customers[[#This Row],[age]],Age_grp[Value]))</f>
        <v>20 - 30</v>
      </c>
      <c r="K33" s="2" t="str">
        <f>_xlfn.IFS(mobile_customers[[#This Row],[salary]]&gt;=Q36,"HIGHER SALARY", mobile_customers[[#This Row],[salary]]&gt;=Q37,"HIGHER MID RANGE SALARY",  mobile_customers[[#This Row],[salary]]&lt;Q37,"MID RANGE SALARY", mobile_customers[[#This Row],[salary]]&gt;Q38, "LOW SALARY" )</f>
        <v>HIGHER SALARY</v>
      </c>
      <c r="L33" s="2" t="str">
        <f>LEFT(mobile_customers[[#This Row],[Credit_card_nos]], 4)&amp;"XXXXX"</f>
        <v>3591XXXXX</v>
      </c>
    </row>
    <row r="34" spans="1:12" x14ac:dyDescent="0.3">
      <c r="A34" t="s">
        <v>13</v>
      </c>
      <c r="B34" s="3" t="s">
        <v>115</v>
      </c>
      <c r="C34" t="s">
        <v>116</v>
      </c>
      <c r="D34" t="s">
        <v>117</v>
      </c>
      <c r="E34">
        <v>32</v>
      </c>
      <c r="F34">
        <v>45781</v>
      </c>
      <c r="G34" t="s">
        <v>28</v>
      </c>
      <c r="H34">
        <v>3523153482594859</v>
      </c>
      <c r="I34" s="5" t="str">
        <f t="shared" si="0"/>
        <v>3523153482594860</v>
      </c>
      <c r="J34" t="str">
        <f>INDEX(Age_grp[Age], MATCH(mobile_customers[[#This Row],[age]],Age_grp[Value]))</f>
        <v>30 - 40</v>
      </c>
      <c r="K34" s="2" t="str">
        <f>_xlfn.IFS(mobile_customers[[#This Row],[salary]]&gt;=Q37,"HIGHER SALARY", mobile_customers[[#This Row],[salary]]&gt;=Q38,"HIGHER MID RANGE SALARY",  mobile_customers[[#This Row],[salary]]&lt;Q38,"MID RANGE SALARY", mobile_customers[[#This Row],[salary]]&gt;Q39, "LOW SALARY" )</f>
        <v>HIGHER SALARY</v>
      </c>
      <c r="L34" s="2" t="str">
        <f>LEFT(mobile_customers[[#This Row],[Credit_card_nos]], 4)&amp;"XXXXX"</f>
        <v>3523XXXXX</v>
      </c>
    </row>
    <row r="35" spans="1:12" x14ac:dyDescent="0.3">
      <c r="A35" t="s">
        <v>8</v>
      </c>
      <c r="B35" s="3" t="s">
        <v>118</v>
      </c>
      <c r="C35" t="s">
        <v>119</v>
      </c>
      <c r="D35" t="s">
        <v>120</v>
      </c>
      <c r="E35">
        <v>26</v>
      </c>
      <c r="F35">
        <v>124826</v>
      </c>
      <c r="G35" t="s">
        <v>39</v>
      </c>
      <c r="H35">
        <v>4.4152471511643305E+18</v>
      </c>
      <c r="I35" s="5" t="str">
        <f t="shared" si="0"/>
        <v>4415247151164330000</v>
      </c>
      <c r="J35" t="str">
        <f>INDEX(Age_grp[Age], MATCH(mobile_customers[[#This Row],[age]],Age_grp[Value]))</f>
        <v>20 - 30</v>
      </c>
      <c r="K35" s="2" t="str">
        <f>_xlfn.IFS(mobile_customers[[#This Row],[salary]]&gt;=Q38,"HIGHER SALARY", mobile_customers[[#This Row],[salary]]&gt;=Q39,"HIGHER MID RANGE SALARY",  mobile_customers[[#This Row],[salary]]&lt;Q39,"MID RANGE SALARY", mobile_customers[[#This Row],[salary]]&gt;Q40, "LOW SALARY" )</f>
        <v>HIGHER SALARY</v>
      </c>
      <c r="L35" s="2" t="str">
        <f>LEFT(mobile_customers[[#This Row],[Credit_card_nos]], 4)&amp;"XXXXX"</f>
        <v>4415XXXXX</v>
      </c>
    </row>
    <row r="36" spans="1:12" x14ac:dyDescent="0.3">
      <c r="A36" t="s">
        <v>8</v>
      </c>
      <c r="B36" s="3" t="s">
        <v>121</v>
      </c>
      <c r="C36" t="s">
        <v>122</v>
      </c>
      <c r="D36" t="s">
        <v>123</v>
      </c>
      <c r="E36">
        <v>18</v>
      </c>
      <c r="F36">
        <v>41535</v>
      </c>
      <c r="G36" t="s">
        <v>94</v>
      </c>
      <c r="H36">
        <v>4735262796607703</v>
      </c>
      <c r="I36" s="5" t="str">
        <f t="shared" si="0"/>
        <v>4735262796607700</v>
      </c>
      <c r="J36" t="str">
        <f>INDEX(Age_grp[Age], MATCH(mobile_customers[[#This Row],[age]],Age_grp[Value]))</f>
        <v>"10 - 20</v>
      </c>
      <c r="K36" s="2" t="str">
        <f>_xlfn.IFS(mobile_customers[[#This Row],[salary]]&gt;=Q39,"HIGHER SALARY", mobile_customers[[#This Row],[salary]]&gt;=Q40,"HIGHER MID RANGE SALARY",  mobile_customers[[#This Row],[salary]]&lt;Q40,"MID RANGE SALARY", mobile_customers[[#This Row],[salary]]&gt;Q41, "LOW SALARY" )</f>
        <v>HIGHER SALARY</v>
      </c>
      <c r="L36" s="2" t="str">
        <f>LEFT(mobile_customers[[#This Row],[Credit_card_nos]], 4)&amp;"XXXXX"</f>
        <v>4735XXXXX</v>
      </c>
    </row>
    <row r="37" spans="1:12" x14ac:dyDescent="0.3">
      <c r="A37" t="s">
        <v>13</v>
      </c>
      <c r="B37" s="3" t="s">
        <v>124</v>
      </c>
      <c r="C37" t="s">
        <v>125</v>
      </c>
      <c r="D37" t="s">
        <v>126</v>
      </c>
      <c r="E37">
        <v>62</v>
      </c>
      <c r="F37">
        <v>188952</v>
      </c>
      <c r="G37" t="s">
        <v>49</v>
      </c>
      <c r="H37">
        <v>3500812262867150</v>
      </c>
      <c r="I37" s="5" t="str">
        <f t="shared" si="0"/>
        <v>3500812262867150</v>
      </c>
      <c r="J37" t="str">
        <f>INDEX(Age_grp[Age], MATCH(mobile_customers[[#This Row],[age]],Age_grp[Value]))</f>
        <v>60 - 70</v>
      </c>
      <c r="K37" s="2" t="str">
        <f>_xlfn.IFS(mobile_customers[[#This Row],[salary]]&gt;=Q40,"HIGHER SALARY", mobile_customers[[#This Row],[salary]]&gt;=Q41,"HIGHER MID RANGE SALARY",  mobile_customers[[#This Row],[salary]]&lt;Q41,"MID RANGE SALARY", mobile_customers[[#This Row],[salary]]&gt;Q42, "LOW SALARY" )</f>
        <v>HIGHER SALARY</v>
      </c>
      <c r="L37" s="2" t="str">
        <f>LEFT(mobile_customers[[#This Row],[Credit_card_nos]], 4)&amp;"XXXXX"</f>
        <v>3500XXXXX</v>
      </c>
    </row>
    <row r="38" spans="1:12" x14ac:dyDescent="0.3">
      <c r="A38" t="s">
        <v>13</v>
      </c>
      <c r="B38" s="3" t="s">
        <v>127</v>
      </c>
      <c r="C38" t="s">
        <v>128</v>
      </c>
      <c r="D38" t="s">
        <v>129</v>
      </c>
      <c r="E38">
        <v>22</v>
      </c>
      <c r="F38">
        <v>242726</v>
      </c>
      <c r="G38" t="s">
        <v>28</v>
      </c>
      <c r="H38">
        <v>5409168777479123</v>
      </c>
      <c r="I38" s="5" t="str">
        <f t="shared" si="0"/>
        <v>5409168777479120</v>
      </c>
      <c r="J38" t="str">
        <f>INDEX(Age_grp[Age], MATCH(mobile_customers[[#This Row],[age]],Age_grp[Value]))</f>
        <v>20 - 30</v>
      </c>
      <c r="K38" s="2" t="str">
        <f>_xlfn.IFS(mobile_customers[[#This Row],[salary]]&gt;=Q41,"HIGHER SALARY", mobile_customers[[#This Row],[salary]]&gt;=Q42,"HIGHER MID RANGE SALARY",  mobile_customers[[#This Row],[salary]]&lt;Q42,"MID RANGE SALARY", mobile_customers[[#This Row],[salary]]&gt;Q43, "LOW SALARY" )</f>
        <v>HIGHER SALARY</v>
      </c>
      <c r="L38" s="2" t="str">
        <f>LEFT(mobile_customers[[#This Row],[Credit_card_nos]], 4)&amp;"XXXXX"</f>
        <v>5409XXXXX</v>
      </c>
    </row>
    <row r="39" spans="1:12" x14ac:dyDescent="0.3">
      <c r="A39" t="s">
        <v>8</v>
      </c>
      <c r="B39" s="3" t="s">
        <v>130</v>
      </c>
      <c r="C39" t="s">
        <v>131</v>
      </c>
      <c r="D39" t="s">
        <v>132</v>
      </c>
      <c r="E39">
        <v>41</v>
      </c>
      <c r="F39">
        <v>31750</v>
      </c>
      <c r="G39" t="s">
        <v>21</v>
      </c>
      <c r="H39">
        <v>4974018213353614</v>
      </c>
      <c r="I39" s="5" t="str">
        <f t="shared" si="0"/>
        <v>4974018213353610</v>
      </c>
      <c r="J39" t="str">
        <f>INDEX(Age_grp[Age], MATCH(mobile_customers[[#This Row],[age]],Age_grp[Value]))</f>
        <v>40 - 50</v>
      </c>
      <c r="K39" s="2" t="str">
        <f>_xlfn.IFS(mobile_customers[[#This Row],[salary]]&gt;=Q42,"HIGHER SALARY", mobile_customers[[#This Row],[salary]]&gt;=Q43,"HIGHER MID RANGE SALARY",  mobile_customers[[#This Row],[salary]]&lt;Q43,"MID RANGE SALARY", mobile_customers[[#This Row],[salary]]&gt;Q44, "LOW SALARY" )</f>
        <v>HIGHER SALARY</v>
      </c>
      <c r="L39" s="2" t="str">
        <f>LEFT(mobile_customers[[#This Row],[Credit_card_nos]], 4)&amp;"XXXXX"</f>
        <v>4974XXXXX</v>
      </c>
    </row>
    <row r="40" spans="1:12" x14ac:dyDescent="0.3">
      <c r="A40" t="s">
        <v>13</v>
      </c>
      <c r="B40" s="3" t="s">
        <v>133</v>
      </c>
      <c r="C40" t="s">
        <v>134</v>
      </c>
      <c r="D40" t="s">
        <v>135</v>
      </c>
      <c r="E40">
        <v>46</v>
      </c>
      <c r="F40">
        <v>21438</v>
      </c>
      <c r="G40" t="s">
        <v>21</v>
      </c>
      <c r="H40">
        <v>4293756362241924</v>
      </c>
      <c r="I40" s="5" t="str">
        <f t="shared" si="0"/>
        <v>4293756362241920</v>
      </c>
      <c r="J40" t="str">
        <f>INDEX(Age_grp[Age], MATCH(mobile_customers[[#This Row],[age]],Age_grp[Value]))</f>
        <v>40 - 50</v>
      </c>
      <c r="K40" s="2" t="str">
        <f>_xlfn.IFS(mobile_customers[[#This Row],[salary]]&gt;=Q43,"HIGHER SALARY", mobile_customers[[#This Row],[salary]]&gt;=Q44,"HIGHER MID RANGE SALARY",  mobile_customers[[#This Row],[salary]]&lt;Q44,"MID RANGE SALARY", mobile_customers[[#This Row],[salary]]&gt;Q45, "LOW SALARY" )</f>
        <v>HIGHER SALARY</v>
      </c>
      <c r="L40" s="2" t="str">
        <f>LEFT(mobile_customers[[#This Row],[Credit_card_nos]], 4)&amp;"XXXXX"</f>
        <v>4293XXXXX</v>
      </c>
    </row>
    <row r="41" spans="1:12" x14ac:dyDescent="0.3">
      <c r="A41" t="s">
        <v>8</v>
      </c>
      <c r="B41" s="3" t="s">
        <v>136</v>
      </c>
      <c r="C41" t="s">
        <v>137</v>
      </c>
      <c r="D41" t="s">
        <v>138</v>
      </c>
      <c r="E41">
        <v>41</v>
      </c>
      <c r="F41">
        <v>25365</v>
      </c>
      <c r="G41" t="s">
        <v>49</v>
      </c>
      <c r="H41">
        <v>213161559210078</v>
      </c>
      <c r="I41" s="5" t="str">
        <f t="shared" si="0"/>
        <v>213161559210078</v>
      </c>
      <c r="J41" t="str">
        <f>INDEX(Age_grp[Age], MATCH(mobile_customers[[#This Row],[age]],Age_grp[Value]))</f>
        <v>40 - 50</v>
      </c>
      <c r="K41" s="2" t="str">
        <f>_xlfn.IFS(mobile_customers[[#This Row],[salary]]&gt;=Q44,"HIGHER SALARY", mobile_customers[[#This Row],[salary]]&gt;=Q45,"HIGHER MID RANGE SALARY",  mobile_customers[[#This Row],[salary]]&lt;Q45,"MID RANGE SALARY", mobile_customers[[#This Row],[salary]]&gt;Q46, "LOW SALARY" )</f>
        <v>HIGHER SALARY</v>
      </c>
      <c r="L41" s="2" t="str">
        <f>LEFT(mobile_customers[[#This Row],[Credit_card_nos]], 4)&amp;"XXXXX"</f>
        <v>2131XXXXX</v>
      </c>
    </row>
    <row r="42" spans="1:12" x14ac:dyDescent="0.3">
      <c r="A42" t="s">
        <v>8</v>
      </c>
      <c r="B42" s="3" t="s">
        <v>139</v>
      </c>
      <c r="C42" t="s">
        <v>140</v>
      </c>
      <c r="D42" t="s">
        <v>141</v>
      </c>
      <c r="E42">
        <v>64</v>
      </c>
      <c r="F42">
        <v>106094</v>
      </c>
      <c r="G42" t="s">
        <v>28</v>
      </c>
      <c r="H42">
        <v>4768043809237906</v>
      </c>
      <c r="I42" s="5" t="str">
        <f t="shared" si="0"/>
        <v>4768043809237910</v>
      </c>
      <c r="J42" t="str">
        <f>INDEX(Age_grp[Age], MATCH(mobile_customers[[#This Row],[age]],Age_grp[Value]))</f>
        <v>60 - 70</v>
      </c>
      <c r="K42" s="2" t="str">
        <f>_xlfn.IFS(mobile_customers[[#This Row],[salary]]&gt;=Q45,"HIGHER SALARY", mobile_customers[[#This Row],[salary]]&gt;=Q46,"HIGHER MID RANGE SALARY",  mobile_customers[[#This Row],[salary]]&lt;Q46,"MID RANGE SALARY", mobile_customers[[#This Row],[salary]]&gt;Q47, "LOW SALARY" )</f>
        <v>HIGHER SALARY</v>
      </c>
      <c r="L42" s="2" t="str">
        <f>LEFT(mobile_customers[[#This Row],[Credit_card_nos]], 4)&amp;"XXXXX"</f>
        <v>4768XXXXX</v>
      </c>
    </row>
    <row r="43" spans="1:12" x14ac:dyDescent="0.3">
      <c r="A43" t="s">
        <v>8</v>
      </c>
      <c r="B43" s="3" t="s">
        <v>142</v>
      </c>
      <c r="C43" t="s">
        <v>143</v>
      </c>
      <c r="D43" t="s">
        <v>144</v>
      </c>
      <c r="E43">
        <v>61</v>
      </c>
      <c r="F43">
        <v>132230</v>
      </c>
      <c r="G43" t="s">
        <v>32</v>
      </c>
      <c r="H43">
        <v>6011365576622253</v>
      </c>
      <c r="I43" s="5" t="str">
        <f t="shared" si="0"/>
        <v>6011365576622250</v>
      </c>
      <c r="J43" t="str">
        <f>INDEX(Age_grp[Age], MATCH(mobile_customers[[#This Row],[age]],Age_grp[Value]))</f>
        <v>60 - 70</v>
      </c>
      <c r="K43" s="2" t="str">
        <f>_xlfn.IFS(mobile_customers[[#This Row],[salary]]&gt;=Q46,"HIGHER SALARY", mobile_customers[[#This Row],[salary]]&gt;=Q47,"HIGHER MID RANGE SALARY",  mobile_customers[[#This Row],[salary]]&lt;Q47,"MID RANGE SALARY", mobile_customers[[#This Row],[salary]]&gt;Q48, "LOW SALARY" )</f>
        <v>HIGHER SALARY</v>
      </c>
      <c r="L43" s="2" t="str">
        <f>LEFT(mobile_customers[[#This Row],[Credit_card_nos]], 4)&amp;"XXXXX"</f>
        <v>6011XXXXX</v>
      </c>
    </row>
    <row r="44" spans="1:12" x14ac:dyDescent="0.3">
      <c r="A44" t="s">
        <v>13</v>
      </c>
      <c r="B44" s="3" t="s">
        <v>145</v>
      </c>
      <c r="C44" t="s">
        <v>146</v>
      </c>
      <c r="D44" t="s">
        <v>147</v>
      </c>
      <c r="E44">
        <v>45</v>
      </c>
      <c r="F44">
        <v>199065</v>
      </c>
      <c r="G44" t="s">
        <v>21</v>
      </c>
      <c r="H44">
        <v>586464062775</v>
      </c>
      <c r="I44" s="5" t="str">
        <f t="shared" si="0"/>
        <v>586464062775</v>
      </c>
      <c r="J44" t="str">
        <f>INDEX(Age_grp[Age], MATCH(mobile_customers[[#This Row],[age]],Age_grp[Value]))</f>
        <v>40 - 50</v>
      </c>
      <c r="K44" s="2" t="str">
        <f>_xlfn.IFS(mobile_customers[[#This Row],[salary]]&gt;=Q47,"HIGHER SALARY", mobile_customers[[#This Row],[salary]]&gt;=Q48,"HIGHER MID RANGE SALARY",  mobile_customers[[#This Row],[salary]]&lt;Q48,"MID RANGE SALARY", mobile_customers[[#This Row],[salary]]&gt;Q49, "LOW SALARY" )</f>
        <v>HIGHER SALARY</v>
      </c>
      <c r="L44" s="2" t="str">
        <f>LEFT(mobile_customers[[#This Row],[Credit_card_nos]], 4)&amp;"XXXXX"</f>
        <v>5864XXXXX</v>
      </c>
    </row>
    <row r="45" spans="1:12" x14ac:dyDescent="0.3">
      <c r="A45" t="s">
        <v>8</v>
      </c>
      <c r="B45" s="3" t="s">
        <v>148</v>
      </c>
      <c r="C45" t="s">
        <v>149</v>
      </c>
      <c r="D45" t="s">
        <v>150</v>
      </c>
      <c r="E45">
        <v>20</v>
      </c>
      <c r="F45">
        <v>56191</v>
      </c>
      <c r="G45" t="s">
        <v>49</v>
      </c>
      <c r="H45">
        <v>3576427357419376</v>
      </c>
      <c r="I45" s="5" t="str">
        <f t="shared" si="0"/>
        <v>3576427357419380</v>
      </c>
      <c r="J45" t="str">
        <f>INDEX(Age_grp[Age], MATCH(mobile_customers[[#This Row],[age]],Age_grp[Value]))</f>
        <v>20 - 30</v>
      </c>
      <c r="K45" s="2" t="str">
        <f>_xlfn.IFS(mobile_customers[[#This Row],[salary]]&gt;=Q48,"HIGHER SALARY", mobile_customers[[#This Row],[salary]]&gt;=Q49,"HIGHER MID RANGE SALARY",  mobile_customers[[#This Row],[salary]]&lt;Q49,"MID RANGE SALARY", mobile_customers[[#This Row],[salary]]&gt;Q50, "LOW SALARY" )</f>
        <v>HIGHER SALARY</v>
      </c>
      <c r="L45" s="2" t="str">
        <f>LEFT(mobile_customers[[#This Row],[Credit_card_nos]], 4)&amp;"XXXXX"</f>
        <v>3576XXXXX</v>
      </c>
    </row>
    <row r="46" spans="1:12" x14ac:dyDescent="0.3">
      <c r="A46" t="s">
        <v>13</v>
      </c>
      <c r="B46" s="3" t="s">
        <v>151</v>
      </c>
      <c r="C46" t="s">
        <v>152</v>
      </c>
      <c r="D46" t="s">
        <v>153</v>
      </c>
      <c r="E46">
        <v>36</v>
      </c>
      <c r="F46">
        <v>84035</v>
      </c>
      <c r="G46" t="s">
        <v>21</v>
      </c>
      <c r="H46">
        <v>3598978973124109</v>
      </c>
      <c r="I46" s="5" t="str">
        <f t="shared" si="0"/>
        <v>3598978973124110</v>
      </c>
      <c r="J46" t="str">
        <f>INDEX(Age_grp[Age], MATCH(mobile_customers[[#This Row],[age]],Age_grp[Value]))</f>
        <v>30 - 40</v>
      </c>
      <c r="K46" s="2" t="str">
        <f>_xlfn.IFS(mobile_customers[[#This Row],[salary]]&gt;=Q49,"HIGHER SALARY", mobile_customers[[#This Row],[salary]]&gt;=Q50,"HIGHER MID RANGE SALARY",  mobile_customers[[#This Row],[salary]]&lt;Q50,"MID RANGE SALARY", mobile_customers[[#This Row],[salary]]&gt;Q51, "LOW SALARY" )</f>
        <v>HIGHER SALARY</v>
      </c>
      <c r="L46" s="2" t="str">
        <f>LEFT(mobile_customers[[#This Row],[Credit_card_nos]], 4)&amp;"XXXXX"</f>
        <v>3598XXXXX</v>
      </c>
    </row>
    <row r="47" spans="1:12" x14ac:dyDescent="0.3">
      <c r="A47" t="s">
        <v>8</v>
      </c>
      <c r="B47" s="3" t="s">
        <v>154</v>
      </c>
      <c r="C47" t="s">
        <v>155</v>
      </c>
      <c r="D47" t="s">
        <v>156</v>
      </c>
      <c r="E47">
        <v>63</v>
      </c>
      <c r="F47">
        <v>64632</v>
      </c>
      <c r="G47" t="s">
        <v>65</v>
      </c>
      <c r="H47">
        <v>2719519000435997</v>
      </c>
      <c r="I47" s="5" t="str">
        <f t="shared" si="0"/>
        <v>2719519000436000</v>
      </c>
      <c r="J47" t="str">
        <f>INDEX(Age_grp[Age], MATCH(mobile_customers[[#This Row],[age]],Age_grp[Value]))</f>
        <v>60 - 70</v>
      </c>
      <c r="K47" s="2" t="str">
        <f>_xlfn.IFS(mobile_customers[[#This Row],[salary]]&gt;=Q50,"HIGHER SALARY", mobile_customers[[#This Row],[salary]]&gt;=Q51,"HIGHER MID RANGE SALARY",  mobile_customers[[#This Row],[salary]]&lt;Q51,"MID RANGE SALARY", mobile_customers[[#This Row],[salary]]&gt;Q52, "LOW SALARY" )</f>
        <v>HIGHER SALARY</v>
      </c>
      <c r="L47" s="2" t="str">
        <f>LEFT(mobile_customers[[#This Row],[Credit_card_nos]], 4)&amp;"XXXXX"</f>
        <v>2719XXXXX</v>
      </c>
    </row>
    <row r="48" spans="1:12" x14ac:dyDescent="0.3">
      <c r="A48" t="s">
        <v>8</v>
      </c>
      <c r="B48" s="3" t="s">
        <v>157</v>
      </c>
      <c r="C48" t="s">
        <v>158</v>
      </c>
      <c r="D48" t="s">
        <v>159</v>
      </c>
      <c r="E48">
        <v>57</v>
      </c>
      <c r="F48">
        <v>157449</v>
      </c>
      <c r="G48" t="s">
        <v>28</v>
      </c>
      <c r="H48">
        <v>4.1729526949601587E+18</v>
      </c>
      <c r="I48" s="5" t="str">
        <f t="shared" si="0"/>
        <v>4172952694960160000</v>
      </c>
      <c r="J48" t="str">
        <f>INDEX(Age_grp[Age], MATCH(mobile_customers[[#This Row],[age]],Age_grp[Value]))</f>
        <v>50 - 60</v>
      </c>
      <c r="K48" s="2" t="str">
        <f>_xlfn.IFS(mobile_customers[[#This Row],[salary]]&gt;=Q51,"HIGHER SALARY", mobile_customers[[#This Row],[salary]]&gt;=Q52,"HIGHER MID RANGE SALARY",  mobile_customers[[#This Row],[salary]]&lt;Q52,"MID RANGE SALARY", mobile_customers[[#This Row],[salary]]&gt;Q53, "LOW SALARY" )</f>
        <v>HIGHER SALARY</v>
      </c>
      <c r="L48" s="2" t="str">
        <f>LEFT(mobile_customers[[#This Row],[Credit_card_nos]], 4)&amp;"XXXXX"</f>
        <v>4172XXXXX</v>
      </c>
    </row>
    <row r="49" spans="1:12" x14ac:dyDescent="0.3">
      <c r="A49" t="s">
        <v>8</v>
      </c>
      <c r="B49" s="3" t="s">
        <v>160</v>
      </c>
      <c r="C49" t="s">
        <v>161</v>
      </c>
      <c r="D49" t="s">
        <v>162</v>
      </c>
      <c r="E49">
        <v>54</v>
      </c>
      <c r="F49">
        <v>25197</v>
      </c>
      <c r="G49" t="s">
        <v>12</v>
      </c>
      <c r="H49">
        <v>4906380045143446</v>
      </c>
      <c r="I49" s="5" t="str">
        <f t="shared" si="0"/>
        <v>4906380045143450</v>
      </c>
      <c r="J49" t="str">
        <f>INDEX(Age_grp[Age], MATCH(mobile_customers[[#This Row],[age]],Age_grp[Value]))</f>
        <v>50 - 60</v>
      </c>
      <c r="K49" s="2" t="str">
        <f>_xlfn.IFS(mobile_customers[[#This Row],[salary]]&gt;=Q52,"HIGHER SALARY", mobile_customers[[#This Row],[salary]]&gt;=Q53,"HIGHER MID RANGE SALARY",  mobile_customers[[#This Row],[salary]]&lt;Q53,"MID RANGE SALARY", mobile_customers[[#This Row],[salary]]&gt;Q54, "LOW SALARY" )</f>
        <v>HIGHER SALARY</v>
      </c>
      <c r="L49" s="2" t="str">
        <f>LEFT(mobile_customers[[#This Row],[Credit_card_nos]], 4)&amp;"XXXXX"</f>
        <v>4906XXXXX</v>
      </c>
    </row>
    <row r="50" spans="1:12" x14ac:dyDescent="0.3">
      <c r="A50" t="s">
        <v>8</v>
      </c>
      <c r="B50" s="3" t="s">
        <v>163</v>
      </c>
      <c r="C50" t="s">
        <v>164</v>
      </c>
      <c r="D50" t="s">
        <v>165</v>
      </c>
      <c r="E50">
        <v>46</v>
      </c>
      <c r="F50">
        <v>40826</v>
      </c>
      <c r="G50" t="s">
        <v>39</v>
      </c>
      <c r="H50">
        <v>4.2121839070398285E+18</v>
      </c>
      <c r="I50" s="5" t="str">
        <f t="shared" si="0"/>
        <v>4212183907039830000</v>
      </c>
      <c r="J50" t="str">
        <f>INDEX(Age_grp[Age], MATCH(mobile_customers[[#This Row],[age]],Age_grp[Value]))</f>
        <v>40 - 50</v>
      </c>
      <c r="K50" s="2" t="str">
        <f>_xlfn.IFS(mobile_customers[[#This Row],[salary]]&gt;=Q53,"HIGHER SALARY", mobile_customers[[#This Row],[salary]]&gt;=Q54,"HIGHER MID RANGE SALARY",  mobile_customers[[#This Row],[salary]]&lt;Q54,"MID RANGE SALARY", mobile_customers[[#This Row],[salary]]&gt;Q55, "LOW SALARY" )</f>
        <v>HIGHER SALARY</v>
      </c>
      <c r="L50" s="2" t="str">
        <f>LEFT(mobile_customers[[#This Row],[Credit_card_nos]], 4)&amp;"XXXXX"</f>
        <v>4212XXXXX</v>
      </c>
    </row>
    <row r="51" spans="1:12" x14ac:dyDescent="0.3">
      <c r="A51" t="s">
        <v>13</v>
      </c>
      <c r="B51" s="3" t="s">
        <v>166</v>
      </c>
      <c r="C51" t="s">
        <v>167</v>
      </c>
      <c r="D51" t="s">
        <v>168</v>
      </c>
      <c r="E51">
        <v>46</v>
      </c>
      <c r="F51">
        <v>29330</v>
      </c>
      <c r="G51" t="s">
        <v>32</v>
      </c>
      <c r="H51">
        <v>180011385292825</v>
      </c>
      <c r="I51" s="5" t="str">
        <f t="shared" si="0"/>
        <v>180011385292825</v>
      </c>
      <c r="J51" t="str">
        <f>INDEX(Age_grp[Age], MATCH(mobile_customers[[#This Row],[age]],Age_grp[Value]))</f>
        <v>40 - 50</v>
      </c>
      <c r="K51" s="2" t="str">
        <f>_xlfn.IFS(mobile_customers[[#This Row],[salary]]&gt;=Q54,"HIGHER SALARY", mobile_customers[[#This Row],[salary]]&gt;=Q55,"HIGHER MID RANGE SALARY",  mobile_customers[[#This Row],[salary]]&lt;Q55,"MID RANGE SALARY", mobile_customers[[#This Row],[salary]]&gt;Q56, "LOW SALARY" )</f>
        <v>HIGHER SALARY</v>
      </c>
      <c r="L51" s="2" t="str">
        <f>LEFT(mobile_customers[[#This Row],[Credit_card_nos]], 4)&amp;"XXXXX"</f>
        <v>1800XXXXX</v>
      </c>
    </row>
    <row r="52" spans="1:12" x14ac:dyDescent="0.3">
      <c r="A52" t="s">
        <v>13</v>
      </c>
      <c r="B52" s="3" t="s">
        <v>169</v>
      </c>
      <c r="C52" t="s">
        <v>170</v>
      </c>
      <c r="D52" t="s">
        <v>171</v>
      </c>
      <c r="E52">
        <v>44</v>
      </c>
      <c r="F52">
        <v>53155</v>
      </c>
      <c r="G52" t="s">
        <v>21</v>
      </c>
      <c r="H52">
        <v>2602688127833879</v>
      </c>
      <c r="I52" s="5" t="str">
        <f t="shared" si="0"/>
        <v>2602688127833880</v>
      </c>
      <c r="J52" t="str">
        <f>INDEX(Age_grp[Age], MATCH(mobile_customers[[#This Row],[age]],Age_grp[Value]))</f>
        <v>40 - 50</v>
      </c>
      <c r="K52" s="2" t="str">
        <f>_xlfn.IFS(mobile_customers[[#This Row],[salary]]&gt;=Q55,"HIGHER SALARY", mobile_customers[[#This Row],[salary]]&gt;=Q56,"HIGHER MID RANGE SALARY",  mobile_customers[[#This Row],[salary]]&lt;Q56,"MID RANGE SALARY", mobile_customers[[#This Row],[salary]]&gt;Q57, "LOW SALARY" )</f>
        <v>HIGHER SALARY</v>
      </c>
      <c r="L52" s="2" t="str">
        <f>LEFT(mobile_customers[[#This Row],[Credit_card_nos]], 4)&amp;"XXXXX"</f>
        <v>2602XXXXX</v>
      </c>
    </row>
    <row r="53" spans="1:12" x14ac:dyDescent="0.3">
      <c r="A53" t="s">
        <v>13</v>
      </c>
      <c r="B53" s="3" t="s">
        <v>172</v>
      </c>
      <c r="C53" t="s">
        <v>173</v>
      </c>
      <c r="D53" t="s">
        <v>174</v>
      </c>
      <c r="E53">
        <v>42</v>
      </c>
      <c r="F53">
        <v>118939</v>
      </c>
      <c r="G53" t="s">
        <v>32</v>
      </c>
      <c r="H53">
        <v>342806324739140</v>
      </c>
      <c r="I53" s="5" t="str">
        <f t="shared" si="0"/>
        <v>342806324739140</v>
      </c>
      <c r="J53" t="str">
        <f>INDEX(Age_grp[Age], MATCH(mobile_customers[[#This Row],[age]],Age_grp[Value]))</f>
        <v>40 - 50</v>
      </c>
      <c r="K53" s="2" t="str">
        <f>_xlfn.IFS(mobile_customers[[#This Row],[salary]]&gt;=Q56,"HIGHER SALARY", mobile_customers[[#This Row],[salary]]&gt;=Q57,"HIGHER MID RANGE SALARY",  mobile_customers[[#This Row],[salary]]&lt;Q57,"MID RANGE SALARY", mobile_customers[[#This Row],[salary]]&gt;Q58, "LOW SALARY" )</f>
        <v>HIGHER SALARY</v>
      </c>
      <c r="L53" s="2" t="str">
        <f>LEFT(mobile_customers[[#This Row],[Credit_card_nos]], 4)&amp;"XXXXX"</f>
        <v>3428XXXXX</v>
      </c>
    </row>
    <row r="54" spans="1:12" x14ac:dyDescent="0.3">
      <c r="A54" t="s">
        <v>13</v>
      </c>
      <c r="B54" s="3" t="s">
        <v>175</v>
      </c>
      <c r="C54" t="s">
        <v>176</v>
      </c>
      <c r="D54" t="s">
        <v>177</v>
      </c>
      <c r="E54">
        <v>44</v>
      </c>
      <c r="F54">
        <v>228029</v>
      </c>
      <c r="G54" t="s">
        <v>65</v>
      </c>
      <c r="H54">
        <v>3512450398411175</v>
      </c>
      <c r="I54" s="5" t="str">
        <f t="shared" si="0"/>
        <v>3512450398411170</v>
      </c>
      <c r="J54" t="str">
        <f>INDEX(Age_grp[Age], MATCH(mobile_customers[[#This Row],[age]],Age_grp[Value]))</f>
        <v>40 - 50</v>
      </c>
      <c r="K54" s="2" t="str">
        <f>_xlfn.IFS(mobile_customers[[#This Row],[salary]]&gt;=Q57,"HIGHER SALARY", mobile_customers[[#This Row],[salary]]&gt;=Q58,"HIGHER MID RANGE SALARY",  mobile_customers[[#This Row],[salary]]&lt;Q58,"MID RANGE SALARY", mobile_customers[[#This Row],[salary]]&gt;Q59, "LOW SALARY" )</f>
        <v>HIGHER SALARY</v>
      </c>
      <c r="L54" s="2" t="str">
        <f>LEFT(mobile_customers[[#This Row],[Credit_card_nos]], 4)&amp;"XXXXX"</f>
        <v>3512XXXXX</v>
      </c>
    </row>
    <row r="55" spans="1:12" x14ac:dyDescent="0.3">
      <c r="A55" t="s">
        <v>13</v>
      </c>
      <c r="B55" s="3" t="s">
        <v>178</v>
      </c>
      <c r="C55" t="s">
        <v>70</v>
      </c>
      <c r="D55" t="s">
        <v>179</v>
      </c>
      <c r="E55">
        <v>39</v>
      </c>
      <c r="F55">
        <v>72068</v>
      </c>
      <c r="G55" t="s">
        <v>81</v>
      </c>
      <c r="H55">
        <v>6011544314075384</v>
      </c>
      <c r="I55" s="5" t="str">
        <f t="shared" si="0"/>
        <v>6011544314075380</v>
      </c>
      <c r="J55" t="str">
        <f>INDEX(Age_grp[Age], MATCH(mobile_customers[[#This Row],[age]],Age_grp[Value]))</f>
        <v>30 - 40</v>
      </c>
      <c r="K55" s="2" t="str">
        <f>_xlfn.IFS(mobile_customers[[#This Row],[salary]]&gt;=Q58,"HIGHER SALARY", mobile_customers[[#This Row],[salary]]&gt;=Q59,"HIGHER MID RANGE SALARY",  mobile_customers[[#This Row],[salary]]&lt;Q59,"MID RANGE SALARY", mobile_customers[[#This Row],[salary]]&gt;Q60, "LOW SALARY" )</f>
        <v>HIGHER SALARY</v>
      </c>
      <c r="L55" s="2" t="str">
        <f>LEFT(mobile_customers[[#This Row],[Credit_card_nos]], 4)&amp;"XXXXX"</f>
        <v>6011XXXXX</v>
      </c>
    </row>
    <row r="56" spans="1:12" x14ac:dyDescent="0.3">
      <c r="A56" t="s">
        <v>8</v>
      </c>
      <c r="B56" s="3" t="s">
        <v>180</v>
      </c>
      <c r="C56" t="s">
        <v>181</v>
      </c>
      <c r="D56" t="s">
        <v>182</v>
      </c>
      <c r="E56">
        <v>51</v>
      </c>
      <c r="F56">
        <v>20239</v>
      </c>
      <c r="G56" t="s">
        <v>32</v>
      </c>
      <c r="H56">
        <v>3567064849593111</v>
      </c>
      <c r="I56" s="5" t="str">
        <f t="shared" si="0"/>
        <v>3567064849593110</v>
      </c>
      <c r="J56" t="str">
        <f>INDEX(Age_grp[Age], MATCH(mobile_customers[[#This Row],[age]],Age_grp[Value]))</f>
        <v>50 - 60</v>
      </c>
      <c r="K56" s="2" t="str">
        <f>_xlfn.IFS(mobile_customers[[#This Row],[salary]]&gt;=Q59,"HIGHER SALARY", mobile_customers[[#This Row],[salary]]&gt;=Q60,"HIGHER MID RANGE SALARY",  mobile_customers[[#This Row],[salary]]&lt;Q60,"MID RANGE SALARY", mobile_customers[[#This Row],[salary]]&gt;Q61, "LOW SALARY" )</f>
        <v>HIGHER SALARY</v>
      </c>
      <c r="L56" s="2" t="str">
        <f>LEFT(mobile_customers[[#This Row],[Credit_card_nos]], 4)&amp;"XXXXX"</f>
        <v>3567XXXXX</v>
      </c>
    </row>
    <row r="57" spans="1:12" x14ac:dyDescent="0.3">
      <c r="A57" t="s">
        <v>8</v>
      </c>
      <c r="B57" s="3" t="s">
        <v>183</v>
      </c>
      <c r="C57" t="s">
        <v>184</v>
      </c>
      <c r="D57" t="s">
        <v>185</v>
      </c>
      <c r="E57">
        <v>37</v>
      </c>
      <c r="F57">
        <v>82471</v>
      </c>
      <c r="G57" t="s">
        <v>39</v>
      </c>
      <c r="H57">
        <v>371025560254920</v>
      </c>
      <c r="I57" s="5" t="str">
        <f t="shared" si="0"/>
        <v>371025560254920</v>
      </c>
      <c r="J57" t="str">
        <f>INDEX(Age_grp[Age], MATCH(mobile_customers[[#This Row],[age]],Age_grp[Value]))</f>
        <v>30 - 40</v>
      </c>
      <c r="K57" s="2" t="str">
        <f>_xlfn.IFS(mobile_customers[[#This Row],[salary]]&gt;=Q60,"HIGHER SALARY", mobile_customers[[#This Row],[salary]]&gt;=Q61,"HIGHER MID RANGE SALARY",  mobile_customers[[#This Row],[salary]]&lt;Q61,"MID RANGE SALARY", mobile_customers[[#This Row],[salary]]&gt;Q62, "LOW SALARY" )</f>
        <v>HIGHER SALARY</v>
      </c>
      <c r="L57" s="2" t="str">
        <f>LEFT(mobile_customers[[#This Row],[Credit_card_nos]], 4)&amp;"XXXXX"</f>
        <v>3710XXXXX</v>
      </c>
    </row>
    <row r="58" spans="1:12" x14ac:dyDescent="0.3">
      <c r="A58" t="s">
        <v>13</v>
      </c>
      <c r="B58" s="3" t="s">
        <v>186</v>
      </c>
      <c r="C58" t="s">
        <v>187</v>
      </c>
      <c r="D58" t="s">
        <v>188</v>
      </c>
      <c r="E58">
        <v>41</v>
      </c>
      <c r="F58">
        <v>81189</v>
      </c>
      <c r="G58" t="s">
        <v>28</v>
      </c>
      <c r="H58">
        <v>341828462875040</v>
      </c>
      <c r="I58" s="5" t="str">
        <f t="shared" si="0"/>
        <v>341828462875040</v>
      </c>
      <c r="J58" t="str">
        <f>INDEX(Age_grp[Age], MATCH(mobile_customers[[#This Row],[age]],Age_grp[Value]))</f>
        <v>40 - 50</v>
      </c>
      <c r="K58" s="2" t="str">
        <f>_xlfn.IFS(mobile_customers[[#This Row],[salary]]&gt;=Q61,"HIGHER SALARY", mobile_customers[[#This Row],[salary]]&gt;=Q62,"HIGHER MID RANGE SALARY",  mobile_customers[[#This Row],[salary]]&lt;Q62,"MID RANGE SALARY", mobile_customers[[#This Row],[salary]]&gt;Q63, "LOW SALARY" )</f>
        <v>HIGHER SALARY</v>
      </c>
      <c r="L58" s="2" t="str">
        <f>LEFT(mobile_customers[[#This Row],[Credit_card_nos]], 4)&amp;"XXXXX"</f>
        <v>3418XXXXX</v>
      </c>
    </row>
    <row r="59" spans="1:12" x14ac:dyDescent="0.3">
      <c r="A59" t="s">
        <v>13</v>
      </c>
      <c r="B59" s="3" t="s">
        <v>189</v>
      </c>
      <c r="C59" t="s">
        <v>190</v>
      </c>
      <c r="D59" t="s">
        <v>191</v>
      </c>
      <c r="E59">
        <v>41</v>
      </c>
      <c r="F59">
        <v>163820</v>
      </c>
      <c r="G59" t="s">
        <v>39</v>
      </c>
      <c r="H59">
        <v>4162616497813401</v>
      </c>
      <c r="I59" s="5" t="str">
        <f t="shared" si="0"/>
        <v>4162616497813400</v>
      </c>
      <c r="J59" t="str">
        <f>INDEX(Age_grp[Age], MATCH(mobile_customers[[#This Row],[age]],Age_grp[Value]))</f>
        <v>40 - 50</v>
      </c>
      <c r="K59" s="2" t="str">
        <f>_xlfn.IFS(mobile_customers[[#This Row],[salary]]&gt;=Q62,"HIGHER SALARY", mobile_customers[[#This Row],[salary]]&gt;=Q63,"HIGHER MID RANGE SALARY",  mobile_customers[[#This Row],[salary]]&lt;Q63,"MID RANGE SALARY", mobile_customers[[#This Row],[salary]]&gt;Q64, "LOW SALARY" )</f>
        <v>HIGHER SALARY</v>
      </c>
      <c r="L59" s="2" t="str">
        <f>LEFT(mobile_customers[[#This Row],[Credit_card_nos]], 4)&amp;"XXXXX"</f>
        <v>4162XXXXX</v>
      </c>
    </row>
    <row r="60" spans="1:12" x14ac:dyDescent="0.3">
      <c r="A60" t="s">
        <v>13</v>
      </c>
      <c r="B60" s="3" t="s">
        <v>192</v>
      </c>
      <c r="C60" t="s">
        <v>193</v>
      </c>
      <c r="D60" t="s">
        <v>194</v>
      </c>
      <c r="E60">
        <v>58</v>
      </c>
      <c r="F60">
        <v>183376</v>
      </c>
      <c r="G60" t="s">
        <v>17</v>
      </c>
      <c r="H60">
        <v>4456080678279</v>
      </c>
      <c r="I60" s="5" t="str">
        <f t="shared" si="0"/>
        <v>4456080678279</v>
      </c>
      <c r="J60" t="str">
        <f>INDEX(Age_grp[Age], MATCH(mobile_customers[[#This Row],[age]],Age_grp[Value]))</f>
        <v>50 - 60</v>
      </c>
      <c r="K60" s="2" t="str">
        <f>_xlfn.IFS(mobile_customers[[#This Row],[salary]]&gt;=Q63,"HIGHER SALARY", mobile_customers[[#This Row],[salary]]&gt;=Q64,"HIGHER MID RANGE SALARY",  mobile_customers[[#This Row],[salary]]&lt;Q64,"MID RANGE SALARY", mobile_customers[[#This Row],[salary]]&gt;Q65, "LOW SALARY" )</f>
        <v>HIGHER SALARY</v>
      </c>
      <c r="L60" s="2" t="str">
        <f>LEFT(mobile_customers[[#This Row],[Credit_card_nos]], 4)&amp;"XXXXX"</f>
        <v>4456XXXXX</v>
      </c>
    </row>
    <row r="61" spans="1:12" x14ac:dyDescent="0.3">
      <c r="A61" t="s">
        <v>13</v>
      </c>
      <c r="B61" s="3" t="s">
        <v>195</v>
      </c>
      <c r="C61" t="s">
        <v>196</v>
      </c>
      <c r="D61" t="s">
        <v>197</v>
      </c>
      <c r="E61">
        <v>42</v>
      </c>
      <c r="F61">
        <v>186243</v>
      </c>
      <c r="G61" t="s">
        <v>81</v>
      </c>
      <c r="H61">
        <v>4017195146899</v>
      </c>
      <c r="I61" s="5" t="str">
        <f t="shared" si="0"/>
        <v>4017195146899</v>
      </c>
      <c r="J61" t="str">
        <f>INDEX(Age_grp[Age], MATCH(mobile_customers[[#This Row],[age]],Age_grp[Value]))</f>
        <v>40 - 50</v>
      </c>
      <c r="K61" s="2" t="str">
        <f>_xlfn.IFS(mobile_customers[[#This Row],[salary]]&gt;=Q64,"HIGHER SALARY", mobile_customers[[#This Row],[salary]]&gt;=Q65,"HIGHER MID RANGE SALARY",  mobile_customers[[#This Row],[salary]]&lt;Q65,"MID RANGE SALARY", mobile_customers[[#This Row],[salary]]&gt;Q66, "LOW SALARY" )</f>
        <v>HIGHER SALARY</v>
      </c>
      <c r="L61" s="2" t="str">
        <f>LEFT(mobile_customers[[#This Row],[Credit_card_nos]], 4)&amp;"XXXXX"</f>
        <v>4017XXXXX</v>
      </c>
    </row>
    <row r="62" spans="1:12" x14ac:dyDescent="0.3">
      <c r="A62" t="s">
        <v>8</v>
      </c>
      <c r="B62" s="3" t="s">
        <v>198</v>
      </c>
      <c r="C62" t="s">
        <v>199</v>
      </c>
      <c r="D62" t="s">
        <v>48</v>
      </c>
      <c r="E62">
        <v>60</v>
      </c>
      <c r="F62">
        <v>90539</v>
      </c>
      <c r="G62" t="s">
        <v>49</v>
      </c>
      <c r="H62">
        <v>4698478995124531</v>
      </c>
      <c r="I62" s="5" t="str">
        <f t="shared" si="0"/>
        <v>4698478995124530</v>
      </c>
      <c r="J62" t="str">
        <f>INDEX(Age_grp[Age], MATCH(mobile_customers[[#This Row],[age]],Age_grp[Value]))</f>
        <v>60 - 70</v>
      </c>
      <c r="K62" s="2" t="str">
        <f>_xlfn.IFS(mobile_customers[[#This Row],[salary]]&gt;=Q65,"HIGHER SALARY", mobile_customers[[#This Row],[salary]]&gt;=Q66,"HIGHER MID RANGE SALARY",  mobile_customers[[#This Row],[salary]]&lt;Q66,"MID RANGE SALARY", mobile_customers[[#This Row],[salary]]&gt;Q67, "LOW SALARY" )</f>
        <v>HIGHER SALARY</v>
      </c>
      <c r="L62" s="2" t="str">
        <f>LEFT(mobile_customers[[#This Row],[Credit_card_nos]], 4)&amp;"XXXXX"</f>
        <v>4698XXXXX</v>
      </c>
    </row>
    <row r="63" spans="1:12" x14ac:dyDescent="0.3">
      <c r="A63" t="s">
        <v>8</v>
      </c>
      <c r="B63" s="3" t="s">
        <v>200</v>
      </c>
      <c r="C63" t="s">
        <v>201</v>
      </c>
      <c r="D63" t="s">
        <v>202</v>
      </c>
      <c r="E63">
        <v>61</v>
      </c>
      <c r="F63">
        <v>206245</v>
      </c>
      <c r="G63" t="s">
        <v>94</v>
      </c>
      <c r="H63">
        <v>3563114993067679</v>
      </c>
      <c r="I63" s="5" t="str">
        <f t="shared" si="0"/>
        <v>3563114993067680</v>
      </c>
      <c r="J63" t="str">
        <f>INDEX(Age_grp[Age], MATCH(mobile_customers[[#This Row],[age]],Age_grp[Value]))</f>
        <v>60 - 70</v>
      </c>
      <c r="K63" s="2" t="str">
        <f>_xlfn.IFS(mobile_customers[[#This Row],[salary]]&gt;=Q66,"HIGHER SALARY", mobile_customers[[#This Row],[salary]]&gt;=Q67,"HIGHER MID RANGE SALARY",  mobile_customers[[#This Row],[salary]]&lt;Q67,"MID RANGE SALARY", mobile_customers[[#This Row],[salary]]&gt;Q68, "LOW SALARY" )</f>
        <v>HIGHER SALARY</v>
      </c>
      <c r="L63" s="2" t="str">
        <f>LEFT(mobile_customers[[#This Row],[Credit_card_nos]], 4)&amp;"XXXXX"</f>
        <v>3563XXXXX</v>
      </c>
    </row>
    <row r="64" spans="1:12" x14ac:dyDescent="0.3">
      <c r="A64" t="s">
        <v>8</v>
      </c>
      <c r="B64" s="3" t="s">
        <v>203</v>
      </c>
      <c r="C64" t="s">
        <v>204</v>
      </c>
      <c r="D64" t="s">
        <v>205</v>
      </c>
      <c r="E64">
        <v>27</v>
      </c>
      <c r="F64">
        <v>130644</v>
      </c>
      <c r="G64" t="s">
        <v>17</v>
      </c>
      <c r="H64">
        <v>4.2850368275168282E+18</v>
      </c>
      <c r="I64" s="5" t="str">
        <f t="shared" si="0"/>
        <v>4285036827516830000</v>
      </c>
      <c r="J64" t="str">
        <f>INDEX(Age_grp[Age], MATCH(mobile_customers[[#This Row],[age]],Age_grp[Value]))</f>
        <v>20 - 30</v>
      </c>
      <c r="K64" s="2" t="str">
        <f>_xlfn.IFS(mobile_customers[[#This Row],[salary]]&gt;=Q67,"HIGHER SALARY", mobile_customers[[#This Row],[salary]]&gt;=Q68,"HIGHER MID RANGE SALARY",  mobile_customers[[#This Row],[salary]]&lt;Q68,"MID RANGE SALARY", mobile_customers[[#This Row],[salary]]&gt;Q69, "LOW SALARY" )</f>
        <v>HIGHER SALARY</v>
      </c>
      <c r="L64" s="2" t="str">
        <f>LEFT(mobile_customers[[#This Row],[Credit_card_nos]], 4)&amp;"XXXXX"</f>
        <v>4285XXXXX</v>
      </c>
    </row>
    <row r="65" spans="1:12" x14ac:dyDescent="0.3">
      <c r="A65" t="s">
        <v>8</v>
      </c>
      <c r="B65" s="3" t="s">
        <v>206</v>
      </c>
      <c r="C65" t="s">
        <v>207</v>
      </c>
      <c r="D65" t="s">
        <v>208</v>
      </c>
      <c r="E65">
        <v>35</v>
      </c>
      <c r="F65">
        <v>208532</v>
      </c>
      <c r="G65" t="s">
        <v>49</v>
      </c>
      <c r="H65">
        <v>3519819541350345</v>
      </c>
      <c r="I65" s="5" t="str">
        <f t="shared" si="0"/>
        <v>3519819541350340</v>
      </c>
      <c r="J65" t="str">
        <f>INDEX(Age_grp[Age], MATCH(mobile_customers[[#This Row],[age]],Age_grp[Value]))</f>
        <v>30 - 40</v>
      </c>
      <c r="K65" s="2" t="str">
        <f>_xlfn.IFS(mobile_customers[[#This Row],[salary]]&gt;=Q68,"HIGHER SALARY", mobile_customers[[#This Row],[salary]]&gt;=Q69,"HIGHER MID RANGE SALARY",  mobile_customers[[#This Row],[salary]]&lt;Q69,"MID RANGE SALARY", mobile_customers[[#This Row],[salary]]&gt;Q70, "LOW SALARY" )</f>
        <v>HIGHER SALARY</v>
      </c>
      <c r="L65" s="2" t="str">
        <f>LEFT(mobile_customers[[#This Row],[Credit_card_nos]], 4)&amp;"XXXXX"</f>
        <v>3519XXXXX</v>
      </c>
    </row>
    <row r="66" spans="1:12" x14ac:dyDescent="0.3">
      <c r="A66" t="s">
        <v>8</v>
      </c>
      <c r="B66" s="3" t="s">
        <v>209</v>
      </c>
      <c r="C66" t="s">
        <v>210</v>
      </c>
      <c r="D66" t="s">
        <v>211</v>
      </c>
      <c r="E66">
        <v>22</v>
      </c>
      <c r="F66">
        <v>133017</v>
      </c>
      <c r="G66" t="s">
        <v>39</v>
      </c>
      <c r="H66">
        <v>6580541444999864</v>
      </c>
      <c r="I66" s="5" t="str">
        <f t="shared" ref="I66:I129" si="1">TEXT(H66, "0")</f>
        <v>6580541444999860</v>
      </c>
      <c r="J66" t="str">
        <f>INDEX(Age_grp[Age], MATCH(mobile_customers[[#This Row],[age]],Age_grp[Value]))</f>
        <v>20 - 30</v>
      </c>
      <c r="K66" s="2" t="str">
        <f>_xlfn.IFS(mobile_customers[[#This Row],[salary]]&gt;=Q69,"HIGHER SALARY", mobile_customers[[#This Row],[salary]]&gt;=Q70,"HIGHER MID RANGE SALARY",  mobile_customers[[#This Row],[salary]]&lt;Q70,"MID RANGE SALARY", mobile_customers[[#This Row],[salary]]&gt;Q71, "LOW SALARY" )</f>
        <v>HIGHER SALARY</v>
      </c>
      <c r="L66" s="2" t="str">
        <f>LEFT(mobile_customers[[#This Row],[Credit_card_nos]], 4)&amp;"XXXXX"</f>
        <v>6580XXXXX</v>
      </c>
    </row>
    <row r="67" spans="1:12" x14ac:dyDescent="0.3">
      <c r="A67" t="s">
        <v>13</v>
      </c>
      <c r="B67" s="3" t="s">
        <v>212</v>
      </c>
      <c r="C67" t="s">
        <v>213</v>
      </c>
      <c r="D67" t="s">
        <v>214</v>
      </c>
      <c r="E67">
        <v>59</v>
      </c>
      <c r="F67">
        <v>86626</v>
      </c>
      <c r="G67" t="s">
        <v>32</v>
      </c>
      <c r="H67">
        <v>341334901115338</v>
      </c>
      <c r="I67" s="5" t="str">
        <f t="shared" si="1"/>
        <v>341334901115338</v>
      </c>
      <c r="J67" t="str">
        <f>INDEX(Age_grp[Age], MATCH(mobile_customers[[#This Row],[age]],Age_grp[Value]))</f>
        <v>50 - 60</v>
      </c>
      <c r="K67" s="2" t="str">
        <f>_xlfn.IFS(mobile_customers[[#This Row],[salary]]&gt;=Q70,"HIGHER SALARY", mobile_customers[[#This Row],[salary]]&gt;=Q71,"HIGHER MID RANGE SALARY",  mobile_customers[[#This Row],[salary]]&lt;Q71,"MID RANGE SALARY", mobile_customers[[#This Row],[salary]]&gt;Q72, "LOW SALARY" )</f>
        <v>HIGHER SALARY</v>
      </c>
      <c r="L67" s="2" t="str">
        <f>LEFT(mobile_customers[[#This Row],[Credit_card_nos]], 4)&amp;"XXXXX"</f>
        <v>3413XXXXX</v>
      </c>
    </row>
    <row r="68" spans="1:12" x14ac:dyDescent="0.3">
      <c r="A68" t="s">
        <v>13</v>
      </c>
      <c r="B68" s="3" t="s">
        <v>215</v>
      </c>
      <c r="C68" t="s">
        <v>216</v>
      </c>
      <c r="D68" t="s">
        <v>217</v>
      </c>
      <c r="E68">
        <v>21</v>
      </c>
      <c r="F68">
        <v>185113</v>
      </c>
      <c r="G68" t="s">
        <v>12</v>
      </c>
      <c r="H68">
        <v>4319916579998</v>
      </c>
      <c r="I68" s="5" t="str">
        <f t="shared" si="1"/>
        <v>4319916579998</v>
      </c>
      <c r="J68" t="str">
        <f>INDEX(Age_grp[Age], MATCH(mobile_customers[[#This Row],[age]],Age_grp[Value]))</f>
        <v>20 - 30</v>
      </c>
      <c r="K68" s="2" t="str">
        <f>_xlfn.IFS(mobile_customers[[#This Row],[salary]]&gt;=Q71,"HIGHER SALARY", mobile_customers[[#This Row],[salary]]&gt;=Q72,"HIGHER MID RANGE SALARY",  mobile_customers[[#This Row],[salary]]&lt;Q72,"MID RANGE SALARY", mobile_customers[[#This Row],[salary]]&gt;Q73, "LOW SALARY" )</f>
        <v>HIGHER SALARY</v>
      </c>
      <c r="L68" s="2" t="str">
        <f>LEFT(mobile_customers[[#This Row],[Credit_card_nos]], 4)&amp;"XXXXX"</f>
        <v>4319XXXXX</v>
      </c>
    </row>
    <row r="69" spans="1:12" x14ac:dyDescent="0.3">
      <c r="A69" t="s">
        <v>8</v>
      </c>
      <c r="B69" s="3" t="s">
        <v>218</v>
      </c>
      <c r="C69" t="s">
        <v>219</v>
      </c>
      <c r="D69" t="s">
        <v>159</v>
      </c>
      <c r="E69">
        <v>24</v>
      </c>
      <c r="F69">
        <v>56069</v>
      </c>
      <c r="G69" t="s">
        <v>49</v>
      </c>
      <c r="H69">
        <v>4558241659193484</v>
      </c>
      <c r="I69" s="5" t="str">
        <f t="shared" si="1"/>
        <v>4558241659193480</v>
      </c>
      <c r="J69" t="str">
        <f>INDEX(Age_grp[Age], MATCH(mobile_customers[[#This Row],[age]],Age_grp[Value]))</f>
        <v>20 - 30</v>
      </c>
      <c r="K69" s="2" t="str">
        <f>_xlfn.IFS(mobile_customers[[#This Row],[salary]]&gt;=Q72,"HIGHER SALARY", mobile_customers[[#This Row],[salary]]&gt;=Q73,"HIGHER MID RANGE SALARY",  mobile_customers[[#This Row],[salary]]&lt;Q73,"MID RANGE SALARY", mobile_customers[[#This Row],[salary]]&gt;Q74, "LOW SALARY" )</f>
        <v>HIGHER SALARY</v>
      </c>
      <c r="L69" s="2" t="str">
        <f>LEFT(mobile_customers[[#This Row],[Credit_card_nos]], 4)&amp;"XXXXX"</f>
        <v>4558XXXXX</v>
      </c>
    </row>
    <row r="70" spans="1:12" x14ac:dyDescent="0.3">
      <c r="A70" t="s">
        <v>8</v>
      </c>
      <c r="B70" s="3" t="s">
        <v>220</v>
      </c>
      <c r="C70" t="s">
        <v>221</v>
      </c>
      <c r="D70" t="s">
        <v>222</v>
      </c>
      <c r="E70">
        <v>35</v>
      </c>
      <c r="F70">
        <v>177866</v>
      </c>
      <c r="G70" t="s">
        <v>81</v>
      </c>
      <c r="H70">
        <v>4939304508635020</v>
      </c>
      <c r="I70" s="5" t="str">
        <f t="shared" si="1"/>
        <v>4939304508635020</v>
      </c>
      <c r="J70" t="str">
        <f>INDEX(Age_grp[Age], MATCH(mobile_customers[[#This Row],[age]],Age_grp[Value]))</f>
        <v>30 - 40</v>
      </c>
      <c r="K70" s="2" t="str">
        <f>_xlfn.IFS(mobile_customers[[#This Row],[salary]]&gt;=Q73,"HIGHER SALARY", mobile_customers[[#This Row],[salary]]&gt;=Q74,"HIGHER MID RANGE SALARY",  mobile_customers[[#This Row],[salary]]&lt;Q74,"MID RANGE SALARY", mobile_customers[[#This Row],[salary]]&gt;Q75, "LOW SALARY" )</f>
        <v>HIGHER SALARY</v>
      </c>
      <c r="L70" s="2" t="str">
        <f>LEFT(mobile_customers[[#This Row],[Credit_card_nos]], 4)&amp;"XXXXX"</f>
        <v>4939XXXXX</v>
      </c>
    </row>
    <row r="71" spans="1:12" x14ac:dyDescent="0.3">
      <c r="A71" t="s">
        <v>8</v>
      </c>
      <c r="B71" s="3" t="s">
        <v>223</v>
      </c>
      <c r="C71" t="s">
        <v>224</v>
      </c>
      <c r="D71" t="s">
        <v>225</v>
      </c>
      <c r="E71">
        <v>30</v>
      </c>
      <c r="F71">
        <v>193542</v>
      </c>
      <c r="G71" t="s">
        <v>17</v>
      </c>
      <c r="H71">
        <v>3535346276787632</v>
      </c>
      <c r="I71" s="5" t="str">
        <f t="shared" si="1"/>
        <v>3535346276787630</v>
      </c>
      <c r="J71" t="str">
        <f>INDEX(Age_grp[Age], MATCH(mobile_customers[[#This Row],[age]],Age_grp[Value]))</f>
        <v>30 - 40</v>
      </c>
      <c r="K71" s="2" t="str">
        <f>_xlfn.IFS(mobile_customers[[#This Row],[salary]]&gt;=Q74,"HIGHER SALARY", mobile_customers[[#This Row],[salary]]&gt;=Q75,"HIGHER MID RANGE SALARY",  mobile_customers[[#This Row],[salary]]&lt;Q75,"MID RANGE SALARY", mobile_customers[[#This Row],[salary]]&gt;Q76, "LOW SALARY" )</f>
        <v>HIGHER SALARY</v>
      </c>
      <c r="L71" s="2" t="str">
        <f>LEFT(mobile_customers[[#This Row],[Credit_card_nos]], 4)&amp;"XXXXX"</f>
        <v>3535XXXXX</v>
      </c>
    </row>
    <row r="72" spans="1:12" x14ac:dyDescent="0.3">
      <c r="A72" t="s">
        <v>13</v>
      </c>
      <c r="B72" s="3" t="s">
        <v>226</v>
      </c>
      <c r="C72" t="s">
        <v>227</v>
      </c>
      <c r="D72" t="s">
        <v>228</v>
      </c>
      <c r="E72">
        <v>52</v>
      </c>
      <c r="F72">
        <v>40432</v>
      </c>
      <c r="G72" t="s">
        <v>39</v>
      </c>
      <c r="H72">
        <v>3560480750297004</v>
      </c>
      <c r="I72" s="5" t="str">
        <f t="shared" si="1"/>
        <v>3560480750297000</v>
      </c>
      <c r="J72" t="str">
        <f>INDEX(Age_grp[Age], MATCH(mobile_customers[[#This Row],[age]],Age_grp[Value]))</f>
        <v>50 - 60</v>
      </c>
      <c r="K72" s="2" t="str">
        <f>_xlfn.IFS(mobile_customers[[#This Row],[salary]]&gt;=Q75,"HIGHER SALARY", mobile_customers[[#This Row],[salary]]&gt;=Q76,"HIGHER MID RANGE SALARY",  mobile_customers[[#This Row],[salary]]&lt;Q76,"MID RANGE SALARY", mobile_customers[[#This Row],[salary]]&gt;Q77, "LOW SALARY" )</f>
        <v>HIGHER SALARY</v>
      </c>
      <c r="L72" s="2" t="str">
        <f>LEFT(mobile_customers[[#This Row],[Credit_card_nos]], 4)&amp;"XXXXX"</f>
        <v>3560XXXXX</v>
      </c>
    </row>
    <row r="73" spans="1:12" x14ac:dyDescent="0.3">
      <c r="A73" t="s">
        <v>8</v>
      </c>
      <c r="B73" s="3" t="s">
        <v>229</v>
      </c>
      <c r="C73" t="s">
        <v>230</v>
      </c>
      <c r="D73" t="s">
        <v>231</v>
      </c>
      <c r="E73">
        <v>31</v>
      </c>
      <c r="F73">
        <v>53088</v>
      </c>
      <c r="G73" t="s">
        <v>32</v>
      </c>
      <c r="H73">
        <v>341266162572817</v>
      </c>
      <c r="I73" s="5" t="str">
        <f t="shared" si="1"/>
        <v>341266162572817</v>
      </c>
      <c r="J73" t="str">
        <f>INDEX(Age_grp[Age], MATCH(mobile_customers[[#This Row],[age]],Age_grp[Value]))</f>
        <v>30 - 40</v>
      </c>
      <c r="K73" s="2" t="str">
        <f>_xlfn.IFS(mobile_customers[[#This Row],[salary]]&gt;=Q76,"HIGHER SALARY", mobile_customers[[#This Row],[salary]]&gt;=Q77,"HIGHER MID RANGE SALARY",  mobile_customers[[#This Row],[salary]]&lt;Q77,"MID RANGE SALARY", mobile_customers[[#This Row],[salary]]&gt;Q78, "LOW SALARY" )</f>
        <v>HIGHER SALARY</v>
      </c>
      <c r="L73" s="2" t="str">
        <f>LEFT(mobile_customers[[#This Row],[Credit_card_nos]], 4)&amp;"XXXXX"</f>
        <v>3412XXXXX</v>
      </c>
    </row>
    <row r="74" spans="1:12" x14ac:dyDescent="0.3">
      <c r="A74" t="s">
        <v>8</v>
      </c>
      <c r="B74" s="3" t="s">
        <v>232</v>
      </c>
      <c r="C74" t="s">
        <v>233</v>
      </c>
      <c r="D74" t="s">
        <v>234</v>
      </c>
      <c r="E74">
        <v>27</v>
      </c>
      <c r="F74">
        <v>192228</v>
      </c>
      <c r="G74" t="s">
        <v>28</v>
      </c>
      <c r="H74">
        <v>4025267362464057</v>
      </c>
      <c r="I74" s="5" t="str">
        <f t="shared" si="1"/>
        <v>4025267362464060</v>
      </c>
      <c r="J74" t="str">
        <f>INDEX(Age_grp[Age], MATCH(mobile_customers[[#This Row],[age]],Age_grp[Value]))</f>
        <v>20 - 30</v>
      </c>
      <c r="K74" s="2" t="str">
        <f>_xlfn.IFS(mobile_customers[[#This Row],[salary]]&gt;=Q77,"HIGHER SALARY", mobile_customers[[#This Row],[salary]]&gt;=Q78,"HIGHER MID RANGE SALARY",  mobile_customers[[#This Row],[salary]]&lt;Q78,"MID RANGE SALARY", mobile_customers[[#This Row],[salary]]&gt;Q79, "LOW SALARY" )</f>
        <v>HIGHER SALARY</v>
      </c>
      <c r="L74" s="2" t="str">
        <f>LEFT(mobile_customers[[#This Row],[Credit_card_nos]], 4)&amp;"XXXXX"</f>
        <v>4025XXXXX</v>
      </c>
    </row>
    <row r="75" spans="1:12" x14ac:dyDescent="0.3">
      <c r="A75" t="s">
        <v>8</v>
      </c>
      <c r="B75" s="3" t="s">
        <v>235</v>
      </c>
      <c r="C75" t="s">
        <v>236</v>
      </c>
      <c r="D75" t="s">
        <v>237</v>
      </c>
      <c r="E75">
        <v>59</v>
      </c>
      <c r="F75">
        <v>170990</v>
      </c>
      <c r="G75" t="s">
        <v>39</v>
      </c>
      <c r="H75">
        <v>377696947358578</v>
      </c>
      <c r="I75" s="5" t="str">
        <f t="shared" si="1"/>
        <v>377696947358578</v>
      </c>
      <c r="J75" t="str">
        <f>INDEX(Age_grp[Age], MATCH(mobile_customers[[#This Row],[age]],Age_grp[Value]))</f>
        <v>50 - 60</v>
      </c>
      <c r="K75" s="2" t="str">
        <f>_xlfn.IFS(mobile_customers[[#This Row],[salary]]&gt;=Q78,"HIGHER SALARY", mobile_customers[[#This Row],[salary]]&gt;=Q79,"HIGHER MID RANGE SALARY",  mobile_customers[[#This Row],[salary]]&lt;Q79,"MID RANGE SALARY", mobile_customers[[#This Row],[salary]]&gt;Q80, "LOW SALARY" )</f>
        <v>HIGHER SALARY</v>
      </c>
      <c r="L75" s="2" t="str">
        <f>LEFT(mobile_customers[[#This Row],[Credit_card_nos]], 4)&amp;"XXXXX"</f>
        <v>3776XXXXX</v>
      </c>
    </row>
    <row r="76" spans="1:12" x14ac:dyDescent="0.3">
      <c r="A76" t="s">
        <v>8</v>
      </c>
      <c r="B76" s="3" t="s">
        <v>238</v>
      </c>
      <c r="C76" t="s">
        <v>239</v>
      </c>
      <c r="D76" t="s">
        <v>240</v>
      </c>
      <c r="E76">
        <v>28</v>
      </c>
      <c r="F76">
        <v>178458</v>
      </c>
      <c r="G76" t="s">
        <v>49</v>
      </c>
      <c r="H76">
        <v>6011368984123708</v>
      </c>
      <c r="I76" s="5" t="str">
        <f t="shared" si="1"/>
        <v>6011368984123710</v>
      </c>
      <c r="J76" t="str">
        <f>INDEX(Age_grp[Age], MATCH(mobile_customers[[#This Row],[age]],Age_grp[Value]))</f>
        <v>20 - 30</v>
      </c>
      <c r="K76" s="2" t="str">
        <f>_xlfn.IFS(mobile_customers[[#This Row],[salary]]&gt;=Q79,"HIGHER SALARY", mobile_customers[[#This Row],[salary]]&gt;=Q80,"HIGHER MID RANGE SALARY",  mobile_customers[[#This Row],[salary]]&lt;Q80,"MID RANGE SALARY", mobile_customers[[#This Row],[salary]]&gt;Q81, "LOW SALARY" )</f>
        <v>HIGHER SALARY</v>
      </c>
      <c r="L76" s="2" t="str">
        <f>LEFT(mobile_customers[[#This Row],[Credit_card_nos]], 4)&amp;"XXXXX"</f>
        <v>6011XXXXX</v>
      </c>
    </row>
    <row r="77" spans="1:12" x14ac:dyDescent="0.3">
      <c r="A77" t="s">
        <v>8</v>
      </c>
      <c r="B77" s="3" t="s">
        <v>241</v>
      </c>
      <c r="C77" t="s">
        <v>242</v>
      </c>
      <c r="D77" t="s">
        <v>243</v>
      </c>
      <c r="E77">
        <v>35</v>
      </c>
      <c r="F77">
        <v>30555</v>
      </c>
      <c r="G77" t="s">
        <v>17</v>
      </c>
      <c r="H77">
        <v>370163789062435</v>
      </c>
      <c r="I77" s="5" t="str">
        <f t="shared" si="1"/>
        <v>370163789062435</v>
      </c>
      <c r="J77" t="str">
        <f>INDEX(Age_grp[Age], MATCH(mobile_customers[[#This Row],[age]],Age_grp[Value]))</f>
        <v>30 - 40</v>
      </c>
      <c r="K77" s="2" t="str">
        <f>_xlfn.IFS(mobile_customers[[#This Row],[salary]]&gt;=Q80,"HIGHER SALARY", mobile_customers[[#This Row],[salary]]&gt;=Q81,"HIGHER MID RANGE SALARY",  mobile_customers[[#This Row],[salary]]&lt;Q81,"MID RANGE SALARY", mobile_customers[[#This Row],[salary]]&gt;Q82, "LOW SALARY" )</f>
        <v>HIGHER SALARY</v>
      </c>
      <c r="L77" s="2" t="str">
        <f>LEFT(mobile_customers[[#This Row],[Credit_card_nos]], 4)&amp;"XXXXX"</f>
        <v>3701XXXXX</v>
      </c>
    </row>
    <row r="78" spans="1:12" x14ac:dyDescent="0.3">
      <c r="A78" t="s">
        <v>13</v>
      </c>
      <c r="B78" s="3" t="s">
        <v>244</v>
      </c>
      <c r="C78" t="s">
        <v>245</v>
      </c>
      <c r="D78" t="s">
        <v>246</v>
      </c>
      <c r="E78">
        <v>32</v>
      </c>
      <c r="F78">
        <v>85056</v>
      </c>
      <c r="G78" t="s">
        <v>28</v>
      </c>
      <c r="H78">
        <v>4356635817522225</v>
      </c>
      <c r="I78" s="5" t="str">
        <f t="shared" si="1"/>
        <v>4356635817522220</v>
      </c>
      <c r="J78" t="str">
        <f>INDEX(Age_grp[Age], MATCH(mobile_customers[[#This Row],[age]],Age_grp[Value]))</f>
        <v>30 - 40</v>
      </c>
      <c r="K78" s="2" t="str">
        <f>_xlfn.IFS(mobile_customers[[#This Row],[salary]]&gt;=Q81,"HIGHER SALARY", mobile_customers[[#This Row],[salary]]&gt;=Q82,"HIGHER MID RANGE SALARY",  mobile_customers[[#This Row],[salary]]&lt;Q82,"MID RANGE SALARY", mobile_customers[[#This Row],[salary]]&gt;Q83, "LOW SALARY" )</f>
        <v>HIGHER SALARY</v>
      </c>
      <c r="L78" s="2" t="str">
        <f>LEFT(mobile_customers[[#This Row],[Credit_card_nos]], 4)&amp;"XXXXX"</f>
        <v>4356XXXXX</v>
      </c>
    </row>
    <row r="79" spans="1:12" x14ac:dyDescent="0.3">
      <c r="A79" t="s">
        <v>13</v>
      </c>
      <c r="B79" s="3" t="s">
        <v>247</v>
      </c>
      <c r="C79" t="s">
        <v>248</v>
      </c>
      <c r="D79" t="s">
        <v>249</v>
      </c>
      <c r="E79">
        <v>25</v>
      </c>
      <c r="F79">
        <v>166973</v>
      </c>
      <c r="G79" t="s">
        <v>28</v>
      </c>
      <c r="H79">
        <v>3519649071983888</v>
      </c>
      <c r="I79" s="5" t="str">
        <f t="shared" si="1"/>
        <v>3519649071983890</v>
      </c>
      <c r="J79" t="str">
        <f>INDEX(Age_grp[Age], MATCH(mobile_customers[[#This Row],[age]],Age_grp[Value]))</f>
        <v>20 - 30</v>
      </c>
      <c r="K79" s="2" t="str">
        <f>_xlfn.IFS(mobile_customers[[#This Row],[salary]]&gt;=Q82,"HIGHER SALARY", mobile_customers[[#This Row],[salary]]&gt;=Q83,"HIGHER MID RANGE SALARY",  mobile_customers[[#This Row],[salary]]&lt;Q83,"MID RANGE SALARY", mobile_customers[[#This Row],[salary]]&gt;Q84, "LOW SALARY" )</f>
        <v>HIGHER SALARY</v>
      </c>
      <c r="L79" s="2" t="str">
        <f>LEFT(mobile_customers[[#This Row],[Credit_card_nos]], 4)&amp;"XXXXX"</f>
        <v>3519XXXXX</v>
      </c>
    </row>
    <row r="80" spans="1:12" x14ac:dyDescent="0.3">
      <c r="A80" t="s">
        <v>8</v>
      </c>
      <c r="B80" s="3" t="s">
        <v>250</v>
      </c>
      <c r="C80" t="s">
        <v>251</v>
      </c>
      <c r="D80" t="s">
        <v>252</v>
      </c>
      <c r="E80">
        <v>50</v>
      </c>
      <c r="F80">
        <v>227828</v>
      </c>
      <c r="G80" t="s">
        <v>28</v>
      </c>
      <c r="H80">
        <v>3556462685473732</v>
      </c>
      <c r="I80" s="5" t="str">
        <f t="shared" si="1"/>
        <v>3556462685473730</v>
      </c>
      <c r="J80" t="str">
        <f>INDEX(Age_grp[Age], MATCH(mobile_customers[[#This Row],[age]],Age_grp[Value]))</f>
        <v>50 - 60</v>
      </c>
      <c r="K80" s="2" t="str">
        <f>_xlfn.IFS(mobile_customers[[#This Row],[salary]]&gt;=Q83,"HIGHER SALARY", mobile_customers[[#This Row],[salary]]&gt;=Q84,"HIGHER MID RANGE SALARY",  mobile_customers[[#This Row],[salary]]&lt;Q84,"MID RANGE SALARY", mobile_customers[[#This Row],[salary]]&gt;Q85, "LOW SALARY" )</f>
        <v>HIGHER SALARY</v>
      </c>
      <c r="L80" s="2" t="str">
        <f>LEFT(mobile_customers[[#This Row],[Credit_card_nos]], 4)&amp;"XXXXX"</f>
        <v>3556XXXXX</v>
      </c>
    </row>
    <row r="81" spans="1:12" x14ac:dyDescent="0.3">
      <c r="A81" t="s">
        <v>8</v>
      </c>
      <c r="B81" s="3" t="s">
        <v>253</v>
      </c>
      <c r="C81" t="s">
        <v>254</v>
      </c>
      <c r="D81" t="s">
        <v>255</v>
      </c>
      <c r="E81">
        <v>19</v>
      </c>
      <c r="F81">
        <v>114340</v>
      </c>
      <c r="G81" t="s">
        <v>21</v>
      </c>
      <c r="H81">
        <v>2703691106477658</v>
      </c>
      <c r="I81" s="5" t="str">
        <f t="shared" si="1"/>
        <v>2703691106477660</v>
      </c>
      <c r="J81" t="str">
        <f>INDEX(Age_grp[Age], MATCH(mobile_customers[[#This Row],[age]],Age_grp[Value]))</f>
        <v>"10 - 20</v>
      </c>
      <c r="K81" s="2" t="str">
        <f>_xlfn.IFS(mobile_customers[[#This Row],[salary]]&gt;=Q84,"HIGHER SALARY", mobile_customers[[#This Row],[salary]]&gt;=Q85,"HIGHER MID RANGE SALARY",  mobile_customers[[#This Row],[salary]]&lt;Q85,"MID RANGE SALARY", mobile_customers[[#This Row],[salary]]&gt;Q86, "LOW SALARY" )</f>
        <v>HIGHER SALARY</v>
      </c>
      <c r="L81" s="2" t="str">
        <f>LEFT(mobile_customers[[#This Row],[Credit_card_nos]], 4)&amp;"XXXXX"</f>
        <v>2703XXXXX</v>
      </c>
    </row>
    <row r="82" spans="1:12" x14ac:dyDescent="0.3">
      <c r="A82" t="s">
        <v>13</v>
      </c>
      <c r="B82" s="3" t="s">
        <v>256</v>
      </c>
      <c r="C82" t="s">
        <v>257</v>
      </c>
      <c r="D82" t="s">
        <v>258</v>
      </c>
      <c r="E82">
        <v>48</v>
      </c>
      <c r="F82">
        <v>212910</v>
      </c>
      <c r="G82" t="s">
        <v>65</v>
      </c>
      <c r="H82">
        <v>2232838322814541</v>
      </c>
      <c r="I82" s="5" t="str">
        <f t="shared" si="1"/>
        <v>2232838322814540</v>
      </c>
      <c r="J82" t="str">
        <f>INDEX(Age_grp[Age], MATCH(mobile_customers[[#This Row],[age]],Age_grp[Value]))</f>
        <v>40 - 50</v>
      </c>
      <c r="K82" s="2" t="str">
        <f>_xlfn.IFS(mobile_customers[[#This Row],[salary]]&gt;=Q85,"HIGHER SALARY", mobile_customers[[#This Row],[salary]]&gt;=Q86,"HIGHER MID RANGE SALARY",  mobile_customers[[#This Row],[salary]]&lt;Q86,"MID RANGE SALARY", mobile_customers[[#This Row],[salary]]&gt;Q87, "LOW SALARY" )</f>
        <v>HIGHER SALARY</v>
      </c>
      <c r="L82" s="2" t="str">
        <f>LEFT(mobile_customers[[#This Row],[Credit_card_nos]], 4)&amp;"XXXXX"</f>
        <v>2232XXXXX</v>
      </c>
    </row>
    <row r="83" spans="1:12" x14ac:dyDescent="0.3">
      <c r="A83" t="s">
        <v>8</v>
      </c>
      <c r="B83" s="3" t="s">
        <v>259</v>
      </c>
      <c r="C83" t="s">
        <v>260</v>
      </c>
      <c r="D83" t="s">
        <v>261</v>
      </c>
      <c r="E83">
        <v>54</v>
      </c>
      <c r="F83">
        <v>134302</v>
      </c>
      <c r="G83" t="s">
        <v>17</v>
      </c>
      <c r="H83">
        <v>6011153228946167</v>
      </c>
      <c r="I83" s="5" t="str">
        <f t="shared" si="1"/>
        <v>6011153228946170</v>
      </c>
      <c r="J83" t="str">
        <f>INDEX(Age_grp[Age], MATCH(mobile_customers[[#This Row],[age]],Age_grp[Value]))</f>
        <v>50 - 60</v>
      </c>
      <c r="K83" s="2" t="str">
        <f>_xlfn.IFS(mobile_customers[[#This Row],[salary]]&gt;=Q86,"HIGHER SALARY", mobile_customers[[#This Row],[salary]]&gt;=Q87,"HIGHER MID RANGE SALARY",  mobile_customers[[#This Row],[salary]]&lt;Q87,"MID RANGE SALARY", mobile_customers[[#This Row],[salary]]&gt;Q88, "LOW SALARY" )</f>
        <v>HIGHER SALARY</v>
      </c>
      <c r="L83" s="2" t="str">
        <f>LEFT(mobile_customers[[#This Row],[Credit_card_nos]], 4)&amp;"XXXXX"</f>
        <v>6011XXXXX</v>
      </c>
    </row>
    <row r="84" spans="1:12" x14ac:dyDescent="0.3">
      <c r="A84" t="s">
        <v>8</v>
      </c>
      <c r="B84" s="3" t="s">
        <v>262</v>
      </c>
      <c r="C84" t="s">
        <v>263</v>
      </c>
      <c r="D84" t="s">
        <v>264</v>
      </c>
      <c r="E84">
        <v>64</v>
      </c>
      <c r="F84">
        <v>137174</v>
      </c>
      <c r="G84" t="s">
        <v>32</v>
      </c>
      <c r="H84">
        <v>341515293670548</v>
      </c>
      <c r="I84" s="5" t="str">
        <f t="shared" si="1"/>
        <v>341515293670548</v>
      </c>
      <c r="J84" t="str">
        <f>INDEX(Age_grp[Age], MATCH(mobile_customers[[#This Row],[age]],Age_grp[Value]))</f>
        <v>60 - 70</v>
      </c>
      <c r="K84" s="2" t="str">
        <f>_xlfn.IFS(mobile_customers[[#This Row],[salary]]&gt;=Q87,"HIGHER SALARY", mobile_customers[[#This Row],[salary]]&gt;=Q88,"HIGHER MID RANGE SALARY",  mobile_customers[[#This Row],[salary]]&lt;Q88,"MID RANGE SALARY", mobile_customers[[#This Row],[salary]]&gt;Q89, "LOW SALARY" )</f>
        <v>HIGHER SALARY</v>
      </c>
      <c r="L84" s="2" t="str">
        <f>LEFT(mobile_customers[[#This Row],[Credit_card_nos]], 4)&amp;"XXXXX"</f>
        <v>3415XXXXX</v>
      </c>
    </row>
    <row r="85" spans="1:12" x14ac:dyDescent="0.3">
      <c r="A85" t="s">
        <v>13</v>
      </c>
      <c r="B85" s="3" t="s">
        <v>265</v>
      </c>
      <c r="C85" t="s">
        <v>266</v>
      </c>
      <c r="D85" t="s">
        <v>267</v>
      </c>
      <c r="E85">
        <v>23</v>
      </c>
      <c r="F85">
        <v>190818</v>
      </c>
      <c r="G85" t="s">
        <v>81</v>
      </c>
      <c r="H85">
        <v>4167424011495</v>
      </c>
      <c r="I85" s="5" t="str">
        <f t="shared" si="1"/>
        <v>4167424011495</v>
      </c>
      <c r="J85" t="str">
        <f>INDEX(Age_grp[Age], MATCH(mobile_customers[[#This Row],[age]],Age_grp[Value]))</f>
        <v>20 - 30</v>
      </c>
      <c r="K85" s="2" t="str">
        <f>_xlfn.IFS(mobile_customers[[#This Row],[salary]]&gt;=Q88,"HIGHER SALARY", mobile_customers[[#This Row],[salary]]&gt;=Q89,"HIGHER MID RANGE SALARY",  mobile_customers[[#This Row],[salary]]&lt;Q89,"MID RANGE SALARY", mobile_customers[[#This Row],[salary]]&gt;Q90, "LOW SALARY" )</f>
        <v>HIGHER SALARY</v>
      </c>
      <c r="L85" s="2" t="str">
        <f>LEFT(mobile_customers[[#This Row],[Credit_card_nos]], 4)&amp;"XXXXX"</f>
        <v>4167XXXXX</v>
      </c>
    </row>
    <row r="86" spans="1:12" x14ac:dyDescent="0.3">
      <c r="A86" t="s">
        <v>8</v>
      </c>
      <c r="B86" s="3" t="s">
        <v>268</v>
      </c>
      <c r="C86" t="s">
        <v>269</v>
      </c>
      <c r="D86" t="s">
        <v>270</v>
      </c>
      <c r="E86">
        <v>38</v>
      </c>
      <c r="F86">
        <v>186143</v>
      </c>
      <c r="G86" t="s">
        <v>17</v>
      </c>
      <c r="H86">
        <v>4621687889252</v>
      </c>
      <c r="I86" s="5" t="str">
        <f t="shared" si="1"/>
        <v>4621687889252</v>
      </c>
      <c r="J86" t="str">
        <f>INDEX(Age_grp[Age], MATCH(mobile_customers[[#This Row],[age]],Age_grp[Value]))</f>
        <v>30 - 40</v>
      </c>
      <c r="K86" s="2" t="str">
        <f>_xlfn.IFS(mobile_customers[[#This Row],[salary]]&gt;=Q89,"HIGHER SALARY", mobile_customers[[#This Row],[salary]]&gt;=Q90,"HIGHER MID RANGE SALARY",  mobile_customers[[#This Row],[salary]]&lt;Q90,"MID RANGE SALARY", mobile_customers[[#This Row],[salary]]&gt;Q91, "LOW SALARY" )</f>
        <v>HIGHER SALARY</v>
      </c>
      <c r="L86" s="2" t="str">
        <f>LEFT(mobile_customers[[#This Row],[Credit_card_nos]], 4)&amp;"XXXXX"</f>
        <v>4621XXXXX</v>
      </c>
    </row>
    <row r="87" spans="1:12" x14ac:dyDescent="0.3">
      <c r="A87" t="s">
        <v>8</v>
      </c>
      <c r="B87" s="3" t="s">
        <v>271</v>
      </c>
      <c r="C87" t="s">
        <v>272</v>
      </c>
      <c r="D87" t="s">
        <v>249</v>
      </c>
      <c r="E87">
        <v>49</v>
      </c>
      <c r="F87">
        <v>106075</v>
      </c>
      <c r="G87" t="s">
        <v>28</v>
      </c>
      <c r="H87">
        <v>2238052950098294</v>
      </c>
      <c r="I87" s="5" t="str">
        <f t="shared" si="1"/>
        <v>2238052950098290</v>
      </c>
      <c r="J87" t="str">
        <f>INDEX(Age_grp[Age], MATCH(mobile_customers[[#This Row],[age]],Age_grp[Value]))</f>
        <v>40 - 50</v>
      </c>
      <c r="K87" s="2" t="str">
        <f>_xlfn.IFS(mobile_customers[[#This Row],[salary]]&gt;=Q90,"HIGHER SALARY", mobile_customers[[#This Row],[salary]]&gt;=Q91,"HIGHER MID RANGE SALARY",  mobile_customers[[#This Row],[salary]]&lt;Q91,"MID RANGE SALARY", mobile_customers[[#This Row],[salary]]&gt;Q92, "LOW SALARY" )</f>
        <v>HIGHER SALARY</v>
      </c>
      <c r="L87" s="2" t="str">
        <f>LEFT(mobile_customers[[#This Row],[Credit_card_nos]], 4)&amp;"XXXXX"</f>
        <v>2238XXXXX</v>
      </c>
    </row>
    <row r="88" spans="1:12" x14ac:dyDescent="0.3">
      <c r="A88" t="s">
        <v>8</v>
      </c>
      <c r="B88" s="3" t="s">
        <v>273</v>
      </c>
      <c r="C88" t="s">
        <v>274</v>
      </c>
      <c r="D88" t="s">
        <v>275</v>
      </c>
      <c r="E88">
        <v>40</v>
      </c>
      <c r="F88">
        <v>211739</v>
      </c>
      <c r="G88" t="s">
        <v>21</v>
      </c>
      <c r="H88">
        <v>4274855962724843</v>
      </c>
      <c r="I88" s="5" t="str">
        <f t="shared" si="1"/>
        <v>4274855962724840</v>
      </c>
      <c r="J88" t="str">
        <f>INDEX(Age_grp[Age], MATCH(mobile_customers[[#This Row],[age]],Age_grp[Value]))</f>
        <v>40 - 50</v>
      </c>
      <c r="K88" s="2" t="str">
        <f>_xlfn.IFS(mobile_customers[[#This Row],[salary]]&gt;=Q91,"HIGHER SALARY", mobile_customers[[#This Row],[salary]]&gt;=Q92,"HIGHER MID RANGE SALARY",  mobile_customers[[#This Row],[salary]]&lt;Q92,"MID RANGE SALARY", mobile_customers[[#This Row],[salary]]&gt;Q93, "LOW SALARY" )</f>
        <v>HIGHER SALARY</v>
      </c>
      <c r="L88" s="2" t="str">
        <f>LEFT(mobile_customers[[#This Row],[Credit_card_nos]], 4)&amp;"XXXXX"</f>
        <v>4274XXXXX</v>
      </c>
    </row>
    <row r="89" spans="1:12" x14ac:dyDescent="0.3">
      <c r="A89" t="s">
        <v>13</v>
      </c>
      <c r="B89" s="3" t="s">
        <v>276</v>
      </c>
      <c r="C89" t="s">
        <v>277</v>
      </c>
      <c r="D89" t="s">
        <v>278</v>
      </c>
      <c r="E89">
        <v>59</v>
      </c>
      <c r="F89">
        <v>72274</v>
      </c>
      <c r="G89" t="s">
        <v>32</v>
      </c>
      <c r="H89">
        <v>2285447729890785</v>
      </c>
      <c r="I89" s="5" t="str">
        <f t="shared" si="1"/>
        <v>2285447729890780</v>
      </c>
      <c r="J89" t="str">
        <f>INDEX(Age_grp[Age], MATCH(mobile_customers[[#This Row],[age]],Age_grp[Value]))</f>
        <v>50 - 60</v>
      </c>
      <c r="K89" s="2" t="str">
        <f>_xlfn.IFS(mobile_customers[[#This Row],[salary]]&gt;=Q92,"HIGHER SALARY", mobile_customers[[#This Row],[salary]]&gt;=Q93,"HIGHER MID RANGE SALARY",  mobile_customers[[#This Row],[salary]]&lt;Q93,"MID RANGE SALARY", mobile_customers[[#This Row],[salary]]&gt;Q94, "LOW SALARY" )</f>
        <v>HIGHER SALARY</v>
      </c>
      <c r="L89" s="2" t="str">
        <f>LEFT(mobile_customers[[#This Row],[Credit_card_nos]], 4)&amp;"XXXXX"</f>
        <v>2285XXXXX</v>
      </c>
    </row>
    <row r="90" spans="1:12" x14ac:dyDescent="0.3">
      <c r="A90" t="s">
        <v>8</v>
      </c>
      <c r="B90" s="3" t="s">
        <v>279</v>
      </c>
      <c r="C90" t="s">
        <v>280</v>
      </c>
      <c r="D90" t="s">
        <v>281</v>
      </c>
      <c r="E90">
        <v>52</v>
      </c>
      <c r="F90">
        <v>46440</v>
      </c>
      <c r="G90" t="s">
        <v>94</v>
      </c>
      <c r="H90">
        <v>4.8107407897930394E+18</v>
      </c>
      <c r="I90" s="5" t="str">
        <f t="shared" si="1"/>
        <v>4810740789793040000</v>
      </c>
      <c r="J90" t="str">
        <f>INDEX(Age_grp[Age], MATCH(mobile_customers[[#This Row],[age]],Age_grp[Value]))</f>
        <v>50 - 60</v>
      </c>
      <c r="K90" s="2" t="str">
        <f>_xlfn.IFS(mobile_customers[[#This Row],[salary]]&gt;=Q93,"HIGHER SALARY", mobile_customers[[#This Row],[salary]]&gt;=Q94,"HIGHER MID RANGE SALARY",  mobile_customers[[#This Row],[salary]]&lt;Q94,"MID RANGE SALARY", mobile_customers[[#This Row],[salary]]&gt;Q95, "LOW SALARY" )</f>
        <v>HIGHER SALARY</v>
      </c>
      <c r="L90" s="2" t="str">
        <f>LEFT(mobile_customers[[#This Row],[Credit_card_nos]], 4)&amp;"XXXXX"</f>
        <v>4810XXXXX</v>
      </c>
    </row>
    <row r="91" spans="1:12" x14ac:dyDescent="0.3">
      <c r="A91" t="s">
        <v>8</v>
      </c>
      <c r="B91" s="3" t="s">
        <v>282</v>
      </c>
      <c r="C91" t="s">
        <v>283</v>
      </c>
      <c r="D91" t="s">
        <v>284</v>
      </c>
      <c r="E91">
        <v>42</v>
      </c>
      <c r="F91">
        <v>100069</v>
      </c>
      <c r="G91" t="s">
        <v>21</v>
      </c>
      <c r="H91">
        <v>4801417884191734</v>
      </c>
      <c r="I91" s="5" t="str">
        <f t="shared" si="1"/>
        <v>4801417884191730</v>
      </c>
      <c r="J91" t="str">
        <f>INDEX(Age_grp[Age], MATCH(mobile_customers[[#This Row],[age]],Age_grp[Value]))</f>
        <v>40 - 50</v>
      </c>
      <c r="K91" s="2" t="str">
        <f>_xlfn.IFS(mobile_customers[[#This Row],[salary]]&gt;=Q94,"HIGHER SALARY", mobile_customers[[#This Row],[salary]]&gt;=Q95,"HIGHER MID RANGE SALARY",  mobile_customers[[#This Row],[salary]]&lt;Q95,"MID RANGE SALARY", mobile_customers[[#This Row],[salary]]&gt;Q96, "LOW SALARY" )</f>
        <v>HIGHER SALARY</v>
      </c>
      <c r="L91" s="2" t="str">
        <f>LEFT(mobile_customers[[#This Row],[Credit_card_nos]], 4)&amp;"XXXXX"</f>
        <v>4801XXXXX</v>
      </c>
    </row>
    <row r="92" spans="1:12" x14ac:dyDescent="0.3">
      <c r="A92" t="s">
        <v>13</v>
      </c>
      <c r="B92" s="3" t="s">
        <v>285</v>
      </c>
      <c r="C92" t="s">
        <v>286</v>
      </c>
      <c r="D92" t="s">
        <v>287</v>
      </c>
      <c r="E92">
        <v>46</v>
      </c>
      <c r="F92">
        <v>229436</v>
      </c>
      <c r="G92" t="s">
        <v>21</v>
      </c>
      <c r="H92">
        <v>675980802028</v>
      </c>
      <c r="I92" s="5" t="str">
        <f t="shared" si="1"/>
        <v>675980802028</v>
      </c>
      <c r="J92" t="str">
        <f>INDEX(Age_grp[Age], MATCH(mobile_customers[[#This Row],[age]],Age_grp[Value]))</f>
        <v>40 - 50</v>
      </c>
      <c r="K92" s="2" t="str">
        <f>_xlfn.IFS(mobile_customers[[#This Row],[salary]]&gt;=Q95,"HIGHER SALARY", mobile_customers[[#This Row],[salary]]&gt;=Q96,"HIGHER MID RANGE SALARY",  mobile_customers[[#This Row],[salary]]&lt;Q96,"MID RANGE SALARY", mobile_customers[[#This Row],[salary]]&gt;Q97, "LOW SALARY" )</f>
        <v>HIGHER SALARY</v>
      </c>
      <c r="L92" s="2" t="str">
        <f>LEFT(mobile_customers[[#This Row],[Credit_card_nos]], 4)&amp;"XXXXX"</f>
        <v>6759XXXXX</v>
      </c>
    </row>
    <row r="93" spans="1:12" x14ac:dyDescent="0.3">
      <c r="A93" t="s">
        <v>8</v>
      </c>
      <c r="B93" s="3" t="s">
        <v>288</v>
      </c>
      <c r="C93" t="s">
        <v>289</v>
      </c>
      <c r="D93" t="s">
        <v>290</v>
      </c>
      <c r="E93">
        <v>30</v>
      </c>
      <c r="F93">
        <v>39997</v>
      </c>
      <c r="G93" t="s">
        <v>49</v>
      </c>
      <c r="H93">
        <v>6579347231723605</v>
      </c>
      <c r="I93" s="5" t="str">
        <f t="shared" si="1"/>
        <v>6579347231723600</v>
      </c>
      <c r="J93" t="str">
        <f>INDEX(Age_grp[Age], MATCH(mobile_customers[[#This Row],[age]],Age_grp[Value]))</f>
        <v>30 - 40</v>
      </c>
      <c r="K93" s="2" t="str">
        <f>_xlfn.IFS(mobile_customers[[#This Row],[salary]]&gt;=Q96,"HIGHER SALARY", mobile_customers[[#This Row],[salary]]&gt;=Q97,"HIGHER MID RANGE SALARY",  mobile_customers[[#This Row],[salary]]&lt;Q97,"MID RANGE SALARY", mobile_customers[[#This Row],[salary]]&gt;Q98, "LOW SALARY" )</f>
        <v>HIGHER SALARY</v>
      </c>
      <c r="L93" s="2" t="str">
        <f>LEFT(mobile_customers[[#This Row],[Credit_card_nos]], 4)&amp;"XXXXX"</f>
        <v>6579XXXXX</v>
      </c>
    </row>
    <row r="94" spans="1:12" x14ac:dyDescent="0.3">
      <c r="A94" t="s">
        <v>8</v>
      </c>
      <c r="B94" s="3" t="s">
        <v>291</v>
      </c>
      <c r="C94" t="s">
        <v>292</v>
      </c>
      <c r="D94" t="s">
        <v>214</v>
      </c>
      <c r="E94">
        <v>55</v>
      </c>
      <c r="F94">
        <v>85075</v>
      </c>
      <c r="G94" t="s">
        <v>21</v>
      </c>
      <c r="H94">
        <v>6011224324476407</v>
      </c>
      <c r="I94" s="5" t="str">
        <f t="shared" si="1"/>
        <v>6011224324476410</v>
      </c>
      <c r="J94" t="str">
        <f>INDEX(Age_grp[Age], MATCH(mobile_customers[[#This Row],[age]],Age_grp[Value]))</f>
        <v>50 - 60</v>
      </c>
      <c r="K94" s="2" t="str">
        <f>_xlfn.IFS(mobile_customers[[#This Row],[salary]]&gt;=Q97,"HIGHER SALARY", mobile_customers[[#This Row],[salary]]&gt;=Q98,"HIGHER MID RANGE SALARY",  mobile_customers[[#This Row],[salary]]&lt;Q98,"MID RANGE SALARY", mobile_customers[[#This Row],[salary]]&gt;Q99, "LOW SALARY" )</f>
        <v>HIGHER SALARY</v>
      </c>
      <c r="L94" s="2" t="str">
        <f>LEFT(mobile_customers[[#This Row],[Credit_card_nos]], 4)&amp;"XXXXX"</f>
        <v>6011XXXXX</v>
      </c>
    </row>
    <row r="95" spans="1:12" x14ac:dyDescent="0.3">
      <c r="A95" t="s">
        <v>8</v>
      </c>
      <c r="B95" s="3" t="s">
        <v>293</v>
      </c>
      <c r="C95" t="s">
        <v>294</v>
      </c>
      <c r="D95" t="s">
        <v>295</v>
      </c>
      <c r="E95">
        <v>62</v>
      </c>
      <c r="F95">
        <v>189176</v>
      </c>
      <c r="G95" t="s">
        <v>21</v>
      </c>
      <c r="H95">
        <v>4.6076500146946243E+18</v>
      </c>
      <c r="I95" s="5" t="str">
        <f t="shared" si="1"/>
        <v>4607650014694620000</v>
      </c>
      <c r="J95" t="str">
        <f>INDEX(Age_grp[Age], MATCH(mobile_customers[[#This Row],[age]],Age_grp[Value]))</f>
        <v>60 - 70</v>
      </c>
      <c r="K95" s="2" t="str">
        <f>_xlfn.IFS(mobile_customers[[#This Row],[salary]]&gt;=Q98,"HIGHER SALARY", mobile_customers[[#This Row],[salary]]&gt;=Q99,"HIGHER MID RANGE SALARY",  mobile_customers[[#This Row],[salary]]&lt;Q99,"MID RANGE SALARY", mobile_customers[[#This Row],[salary]]&gt;Q100, "LOW SALARY" )</f>
        <v>HIGHER SALARY</v>
      </c>
      <c r="L95" s="2" t="str">
        <f>LEFT(mobile_customers[[#This Row],[Credit_card_nos]], 4)&amp;"XXXXX"</f>
        <v>4607XXXXX</v>
      </c>
    </row>
    <row r="96" spans="1:12" x14ac:dyDescent="0.3">
      <c r="A96" t="s">
        <v>13</v>
      </c>
      <c r="B96" s="3" t="s">
        <v>296</v>
      </c>
      <c r="C96" t="s">
        <v>297</v>
      </c>
      <c r="D96" t="s">
        <v>298</v>
      </c>
      <c r="E96">
        <v>38</v>
      </c>
      <c r="F96">
        <v>36088</v>
      </c>
      <c r="G96" t="s">
        <v>94</v>
      </c>
      <c r="H96">
        <v>630445831823</v>
      </c>
      <c r="I96" s="5" t="str">
        <f t="shared" si="1"/>
        <v>630445831823</v>
      </c>
      <c r="J96" t="str">
        <f>INDEX(Age_grp[Age], MATCH(mobile_customers[[#This Row],[age]],Age_grp[Value]))</f>
        <v>30 - 40</v>
      </c>
      <c r="K96" s="2" t="str">
        <f>_xlfn.IFS(mobile_customers[[#This Row],[salary]]&gt;=Q99,"HIGHER SALARY", mobile_customers[[#This Row],[salary]]&gt;=Q100,"HIGHER MID RANGE SALARY",  mobile_customers[[#This Row],[salary]]&lt;Q100,"MID RANGE SALARY", mobile_customers[[#This Row],[salary]]&gt;Q101, "LOW SALARY" )</f>
        <v>HIGHER SALARY</v>
      </c>
      <c r="L96" s="2" t="str">
        <f>LEFT(mobile_customers[[#This Row],[Credit_card_nos]], 4)&amp;"XXXXX"</f>
        <v>6304XXXXX</v>
      </c>
    </row>
    <row r="97" spans="1:12" x14ac:dyDescent="0.3">
      <c r="A97" t="s">
        <v>8</v>
      </c>
      <c r="B97" s="3" t="s">
        <v>299</v>
      </c>
      <c r="C97" t="s">
        <v>113</v>
      </c>
      <c r="D97" t="s">
        <v>300</v>
      </c>
      <c r="E97">
        <v>59</v>
      </c>
      <c r="F97">
        <v>101630</v>
      </c>
      <c r="G97" t="s">
        <v>21</v>
      </c>
      <c r="H97">
        <v>6011060964866568</v>
      </c>
      <c r="I97" s="5" t="str">
        <f t="shared" si="1"/>
        <v>6011060964866570</v>
      </c>
      <c r="J97" t="str">
        <f>INDEX(Age_grp[Age], MATCH(mobile_customers[[#This Row],[age]],Age_grp[Value]))</f>
        <v>50 - 60</v>
      </c>
      <c r="K97" s="2" t="str">
        <f>_xlfn.IFS(mobile_customers[[#This Row],[salary]]&gt;=Q100,"HIGHER SALARY", mobile_customers[[#This Row],[salary]]&gt;=Q101,"HIGHER MID RANGE SALARY",  mobile_customers[[#This Row],[salary]]&lt;Q101,"MID RANGE SALARY", mobile_customers[[#This Row],[salary]]&gt;Q102, "LOW SALARY" )</f>
        <v>HIGHER SALARY</v>
      </c>
      <c r="L97" s="2" t="str">
        <f>LEFT(mobile_customers[[#This Row],[Credit_card_nos]], 4)&amp;"XXXXX"</f>
        <v>6011XXXXX</v>
      </c>
    </row>
    <row r="98" spans="1:12" x14ac:dyDescent="0.3">
      <c r="A98" t="s">
        <v>8</v>
      </c>
      <c r="B98" s="3" t="s">
        <v>301</v>
      </c>
      <c r="C98" t="s">
        <v>302</v>
      </c>
      <c r="D98" t="s">
        <v>27</v>
      </c>
      <c r="E98">
        <v>40</v>
      </c>
      <c r="F98">
        <v>151255</v>
      </c>
      <c r="G98" t="s">
        <v>39</v>
      </c>
      <c r="H98">
        <v>676288965772</v>
      </c>
      <c r="I98" s="5" t="str">
        <f t="shared" si="1"/>
        <v>676288965772</v>
      </c>
      <c r="J98" t="str">
        <f>INDEX(Age_grp[Age], MATCH(mobile_customers[[#This Row],[age]],Age_grp[Value]))</f>
        <v>40 - 50</v>
      </c>
      <c r="K98" s="2" t="str">
        <f>_xlfn.IFS(mobile_customers[[#This Row],[salary]]&gt;=Q101,"HIGHER SALARY", mobile_customers[[#This Row],[salary]]&gt;=Q102,"HIGHER MID RANGE SALARY",  mobile_customers[[#This Row],[salary]]&lt;Q102,"MID RANGE SALARY", mobile_customers[[#This Row],[salary]]&gt;Q103, "LOW SALARY" )</f>
        <v>HIGHER SALARY</v>
      </c>
      <c r="L98" s="2" t="str">
        <f>LEFT(mobile_customers[[#This Row],[Credit_card_nos]], 4)&amp;"XXXXX"</f>
        <v>6762XXXXX</v>
      </c>
    </row>
    <row r="99" spans="1:12" x14ac:dyDescent="0.3">
      <c r="A99" t="s">
        <v>13</v>
      </c>
      <c r="B99" s="3" t="s">
        <v>303</v>
      </c>
      <c r="C99" t="s">
        <v>304</v>
      </c>
      <c r="D99" t="s">
        <v>305</v>
      </c>
      <c r="E99">
        <v>18</v>
      </c>
      <c r="F99">
        <v>125832</v>
      </c>
      <c r="G99" t="s">
        <v>65</v>
      </c>
      <c r="H99">
        <v>213100828379348</v>
      </c>
      <c r="I99" s="5" t="str">
        <f t="shared" si="1"/>
        <v>213100828379348</v>
      </c>
      <c r="J99" t="str">
        <f>INDEX(Age_grp[Age], MATCH(mobile_customers[[#This Row],[age]],Age_grp[Value]))</f>
        <v>"10 - 20</v>
      </c>
      <c r="K99" s="2" t="str">
        <f>_xlfn.IFS(mobile_customers[[#This Row],[salary]]&gt;=Q102,"HIGHER SALARY", mobile_customers[[#This Row],[salary]]&gt;=Q103,"HIGHER MID RANGE SALARY",  mobile_customers[[#This Row],[salary]]&lt;Q103,"MID RANGE SALARY", mobile_customers[[#This Row],[salary]]&gt;Q104, "LOW SALARY" )</f>
        <v>HIGHER SALARY</v>
      </c>
      <c r="L99" s="2" t="str">
        <f>LEFT(mobile_customers[[#This Row],[Credit_card_nos]], 4)&amp;"XXXXX"</f>
        <v>2131XXXXX</v>
      </c>
    </row>
    <row r="100" spans="1:12" x14ac:dyDescent="0.3">
      <c r="A100" t="s">
        <v>13</v>
      </c>
      <c r="B100" s="3" t="s">
        <v>306</v>
      </c>
      <c r="C100" t="s">
        <v>307</v>
      </c>
      <c r="D100" t="s">
        <v>308</v>
      </c>
      <c r="E100">
        <v>27</v>
      </c>
      <c r="F100">
        <v>244588</v>
      </c>
      <c r="G100" t="s">
        <v>65</v>
      </c>
      <c r="H100">
        <v>60478275534</v>
      </c>
      <c r="I100" s="5" t="str">
        <f t="shared" si="1"/>
        <v>60478275534</v>
      </c>
      <c r="J100" t="str">
        <f>INDEX(Age_grp[Age], MATCH(mobile_customers[[#This Row],[age]],Age_grp[Value]))</f>
        <v>20 - 30</v>
      </c>
      <c r="K100" s="2" t="str">
        <f>_xlfn.IFS(mobile_customers[[#This Row],[salary]]&gt;=Q103,"HIGHER SALARY", mobile_customers[[#This Row],[salary]]&gt;=Q104,"HIGHER MID RANGE SALARY",  mobile_customers[[#This Row],[salary]]&lt;Q104,"MID RANGE SALARY", mobile_customers[[#This Row],[salary]]&gt;Q105, "LOW SALARY" )</f>
        <v>HIGHER SALARY</v>
      </c>
      <c r="L100" s="2" t="str">
        <f>LEFT(mobile_customers[[#This Row],[Credit_card_nos]], 4)&amp;"XXXXX"</f>
        <v>6047XXXXX</v>
      </c>
    </row>
    <row r="101" spans="1:12" x14ac:dyDescent="0.3">
      <c r="A101" t="s">
        <v>8</v>
      </c>
      <c r="B101" s="3" t="s">
        <v>309</v>
      </c>
      <c r="C101" t="s">
        <v>310</v>
      </c>
      <c r="D101" t="s">
        <v>311</v>
      </c>
      <c r="E101">
        <v>23</v>
      </c>
      <c r="F101">
        <v>187348</v>
      </c>
      <c r="G101" t="s">
        <v>28</v>
      </c>
      <c r="H101">
        <v>3500204280245066</v>
      </c>
      <c r="I101" s="5" t="str">
        <f t="shared" si="1"/>
        <v>3500204280245070</v>
      </c>
      <c r="J101" t="str">
        <f>INDEX(Age_grp[Age], MATCH(mobile_customers[[#This Row],[age]],Age_grp[Value]))</f>
        <v>20 - 30</v>
      </c>
      <c r="K101" s="2" t="str">
        <f>_xlfn.IFS(mobile_customers[[#This Row],[salary]]&gt;=Q104,"HIGHER SALARY", mobile_customers[[#This Row],[salary]]&gt;=Q105,"HIGHER MID RANGE SALARY",  mobile_customers[[#This Row],[salary]]&lt;Q105,"MID RANGE SALARY", mobile_customers[[#This Row],[salary]]&gt;Q106, "LOW SALARY" )</f>
        <v>HIGHER SALARY</v>
      </c>
      <c r="L101" s="2" t="str">
        <f>LEFT(mobile_customers[[#This Row],[Credit_card_nos]], 4)&amp;"XXXXX"</f>
        <v>3500XXXXX</v>
      </c>
    </row>
    <row r="102" spans="1:12" x14ac:dyDescent="0.3">
      <c r="A102" t="s">
        <v>8</v>
      </c>
      <c r="B102" s="3" t="s">
        <v>312</v>
      </c>
      <c r="C102" t="s">
        <v>313</v>
      </c>
      <c r="D102" t="s">
        <v>314</v>
      </c>
      <c r="E102">
        <v>57</v>
      </c>
      <c r="F102">
        <v>203454</v>
      </c>
      <c r="G102" t="s">
        <v>81</v>
      </c>
      <c r="H102">
        <v>180078070670326</v>
      </c>
      <c r="I102" s="5" t="str">
        <f t="shared" si="1"/>
        <v>180078070670326</v>
      </c>
      <c r="J102" t="str">
        <f>INDEX(Age_grp[Age], MATCH(mobile_customers[[#This Row],[age]],Age_grp[Value]))</f>
        <v>50 - 60</v>
      </c>
      <c r="K102" s="2" t="str">
        <f>_xlfn.IFS(mobile_customers[[#This Row],[salary]]&gt;=Q105,"HIGHER SALARY", mobile_customers[[#This Row],[salary]]&gt;=Q106,"HIGHER MID RANGE SALARY",  mobile_customers[[#This Row],[salary]]&lt;Q106,"MID RANGE SALARY", mobile_customers[[#This Row],[salary]]&gt;Q107, "LOW SALARY" )</f>
        <v>HIGHER SALARY</v>
      </c>
      <c r="L102" s="2" t="str">
        <f>LEFT(mobile_customers[[#This Row],[Credit_card_nos]], 4)&amp;"XXXXX"</f>
        <v>1800XXXXX</v>
      </c>
    </row>
    <row r="103" spans="1:12" x14ac:dyDescent="0.3">
      <c r="A103" t="s">
        <v>8</v>
      </c>
      <c r="B103" s="3" t="s">
        <v>315</v>
      </c>
      <c r="C103" t="s">
        <v>316</v>
      </c>
      <c r="D103" t="s">
        <v>317</v>
      </c>
      <c r="E103">
        <v>53</v>
      </c>
      <c r="F103">
        <v>88324</v>
      </c>
      <c r="G103" t="s">
        <v>17</v>
      </c>
      <c r="H103">
        <v>4.2868045905222118E+18</v>
      </c>
      <c r="I103" s="5" t="str">
        <f t="shared" si="1"/>
        <v>4286804590522210000</v>
      </c>
      <c r="J103" t="str">
        <f>INDEX(Age_grp[Age], MATCH(mobile_customers[[#This Row],[age]],Age_grp[Value]))</f>
        <v>50 - 60</v>
      </c>
      <c r="K103" s="2" t="str">
        <f>_xlfn.IFS(mobile_customers[[#This Row],[salary]]&gt;=Q106,"HIGHER SALARY", mobile_customers[[#This Row],[salary]]&gt;=Q107,"HIGHER MID RANGE SALARY",  mobile_customers[[#This Row],[salary]]&lt;Q107,"MID RANGE SALARY", mobile_customers[[#This Row],[salary]]&gt;Q108, "LOW SALARY" )</f>
        <v>HIGHER SALARY</v>
      </c>
      <c r="L103" s="2" t="str">
        <f>LEFT(mobile_customers[[#This Row],[Credit_card_nos]], 4)&amp;"XXXXX"</f>
        <v>4286XXXXX</v>
      </c>
    </row>
    <row r="104" spans="1:12" x14ac:dyDescent="0.3">
      <c r="A104" t="s">
        <v>8</v>
      </c>
      <c r="B104" s="3" t="s">
        <v>318</v>
      </c>
      <c r="C104" t="s">
        <v>319</v>
      </c>
      <c r="D104" t="s">
        <v>320</v>
      </c>
      <c r="E104">
        <v>57</v>
      </c>
      <c r="F104">
        <v>64557</v>
      </c>
      <c r="G104" t="s">
        <v>21</v>
      </c>
      <c r="H104">
        <v>213117233525992</v>
      </c>
      <c r="I104" s="5" t="str">
        <f t="shared" si="1"/>
        <v>213117233525992</v>
      </c>
      <c r="J104" t="str">
        <f>INDEX(Age_grp[Age], MATCH(mobile_customers[[#This Row],[age]],Age_grp[Value]))</f>
        <v>50 - 60</v>
      </c>
      <c r="K104" s="2" t="str">
        <f>_xlfn.IFS(mobile_customers[[#This Row],[salary]]&gt;=Q107,"HIGHER SALARY", mobile_customers[[#This Row],[salary]]&gt;=Q108,"HIGHER MID RANGE SALARY",  mobile_customers[[#This Row],[salary]]&lt;Q108,"MID RANGE SALARY", mobile_customers[[#This Row],[salary]]&gt;Q109, "LOW SALARY" )</f>
        <v>HIGHER SALARY</v>
      </c>
      <c r="L104" s="2" t="str">
        <f>LEFT(mobile_customers[[#This Row],[Credit_card_nos]], 4)&amp;"XXXXX"</f>
        <v>2131XXXXX</v>
      </c>
    </row>
    <row r="105" spans="1:12" x14ac:dyDescent="0.3">
      <c r="A105" t="s">
        <v>8</v>
      </c>
      <c r="B105" s="3" t="s">
        <v>321</v>
      </c>
      <c r="C105" t="s">
        <v>322</v>
      </c>
      <c r="D105" t="s">
        <v>323</v>
      </c>
      <c r="E105">
        <v>37</v>
      </c>
      <c r="F105">
        <v>108756</v>
      </c>
      <c r="G105" t="s">
        <v>21</v>
      </c>
      <c r="H105">
        <v>4865443929515995</v>
      </c>
      <c r="I105" s="5" t="str">
        <f t="shared" si="1"/>
        <v>4865443929515990</v>
      </c>
      <c r="J105" t="str">
        <f>INDEX(Age_grp[Age], MATCH(mobile_customers[[#This Row],[age]],Age_grp[Value]))</f>
        <v>30 - 40</v>
      </c>
      <c r="K105" s="2" t="str">
        <f>_xlfn.IFS(mobile_customers[[#This Row],[salary]]&gt;=Q108,"HIGHER SALARY", mobile_customers[[#This Row],[salary]]&gt;=Q109,"HIGHER MID RANGE SALARY",  mobile_customers[[#This Row],[salary]]&lt;Q109,"MID RANGE SALARY", mobile_customers[[#This Row],[salary]]&gt;Q110, "LOW SALARY" )</f>
        <v>HIGHER SALARY</v>
      </c>
      <c r="L105" s="2" t="str">
        <f>LEFT(mobile_customers[[#This Row],[Credit_card_nos]], 4)&amp;"XXXXX"</f>
        <v>4865XXXXX</v>
      </c>
    </row>
    <row r="106" spans="1:12" x14ac:dyDescent="0.3">
      <c r="A106" t="s">
        <v>13</v>
      </c>
      <c r="B106" s="3" t="s">
        <v>324</v>
      </c>
      <c r="C106" t="s">
        <v>325</v>
      </c>
      <c r="D106" t="s">
        <v>326</v>
      </c>
      <c r="E106">
        <v>19</v>
      </c>
      <c r="F106">
        <v>239359</v>
      </c>
      <c r="G106" t="s">
        <v>17</v>
      </c>
      <c r="H106">
        <v>501828122843</v>
      </c>
      <c r="I106" s="5" t="str">
        <f t="shared" si="1"/>
        <v>501828122843</v>
      </c>
      <c r="J106" t="str">
        <f>INDEX(Age_grp[Age], MATCH(mobile_customers[[#This Row],[age]],Age_grp[Value]))</f>
        <v>"10 - 20</v>
      </c>
      <c r="K106" s="2" t="str">
        <f>_xlfn.IFS(mobile_customers[[#This Row],[salary]]&gt;=Q109,"HIGHER SALARY", mobile_customers[[#This Row],[salary]]&gt;=Q110,"HIGHER MID RANGE SALARY",  mobile_customers[[#This Row],[salary]]&lt;Q110,"MID RANGE SALARY", mobile_customers[[#This Row],[salary]]&gt;Q111, "LOW SALARY" )</f>
        <v>HIGHER SALARY</v>
      </c>
      <c r="L106" s="2" t="str">
        <f>LEFT(mobile_customers[[#This Row],[Credit_card_nos]], 4)&amp;"XXXXX"</f>
        <v>5018XXXXX</v>
      </c>
    </row>
    <row r="107" spans="1:12" x14ac:dyDescent="0.3">
      <c r="A107" t="s">
        <v>8</v>
      </c>
      <c r="B107" s="3" t="s">
        <v>327</v>
      </c>
      <c r="C107" t="s">
        <v>328</v>
      </c>
      <c r="D107" t="s">
        <v>329</v>
      </c>
      <c r="E107">
        <v>37</v>
      </c>
      <c r="F107">
        <v>118102</v>
      </c>
      <c r="G107" t="s">
        <v>21</v>
      </c>
      <c r="H107">
        <v>3527152153656134</v>
      </c>
      <c r="I107" s="5" t="str">
        <f t="shared" si="1"/>
        <v>3527152153656130</v>
      </c>
      <c r="J107" t="str">
        <f>INDEX(Age_grp[Age], MATCH(mobile_customers[[#This Row],[age]],Age_grp[Value]))</f>
        <v>30 - 40</v>
      </c>
      <c r="K107" s="2" t="str">
        <f>_xlfn.IFS(mobile_customers[[#This Row],[salary]]&gt;=Q110,"HIGHER SALARY", mobile_customers[[#This Row],[salary]]&gt;=Q111,"HIGHER MID RANGE SALARY",  mobile_customers[[#This Row],[salary]]&lt;Q111,"MID RANGE SALARY", mobile_customers[[#This Row],[salary]]&gt;Q112, "LOW SALARY" )</f>
        <v>HIGHER SALARY</v>
      </c>
      <c r="L107" s="2" t="str">
        <f>LEFT(mobile_customers[[#This Row],[Credit_card_nos]], 4)&amp;"XXXXX"</f>
        <v>3527XXXXX</v>
      </c>
    </row>
    <row r="108" spans="1:12" x14ac:dyDescent="0.3">
      <c r="A108" t="s">
        <v>8</v>
      </c>
      <c r="B108" s="3" t="s">
        <v>330</v>
      </c>
      <c r="C108" t="s">
        <v>331</v>
      </c>
      <c r="D108" t="s">
        <v>332</v>
      </c>
      <c r="E108">
        <v>48</v>
      </c>
      <c r="F108">
        <v>42296</v>
      </c>
      <c r="G108" t="s">
        <v>17</v>
      </c>
      <c r="H108">
        <v>30072233815870</v>
      </c>
      <c r="I108" s="5" t="str">
        <f t="shared" si="1"/>
        <v>30072233815870</v>
      </c>
      <c r="J108" t="str">
        <f>INDEX(Age_grp[Age], MATCH(mobile_customers[[#This Row],[age]],Age_grp[Value]))</f>
        <v>40 - 50</v>
      </c>
      <c r="K108" s="2" t="str">
        <f>_xlfn.IFS(mobile_customers[[#This Row],[salary]]&gt;=Q111,"HIGHER SALARY", mobile_customers[[#This Row],[salary]]&gt;=Q112,"HIGHER MID RANGE SALARY",  mobile_customers[[#This Row],[salary]]&lt;Q112,"MID RANGE SALARY", mobile_customers[[#This Row],[salary]]&gt;Q113, "LOW SALARY" )</f>
        <v>HIGHER SALARY</v>
      </c>
      <c r="L108" s="2" t="str">
        <f>LEFT(mobile_customers[[#This Row],[Credit_card_nos]], 4)&amp;"XXXXX"</f>
        <v>3007XXXXX</v>
      </c>
    </row>
    <row r="109" spans="1:12" x14ac:dyDescent="0.3">
      <c r="A109" t="s">
        <v>8</v>
      </c>
      <c r="B109" s="3" t="s">
        <v>333</v>
      </c>
      <c r="C109" t="s">
        <v>334</v>
      </c>
      <c r="D109" t="s">
        <v>335</v>
      </c>
      <c r="E109">
        <v>51</v>
      </c>
      <c r="F109">
        <v>116102</v>
      </c>
      <c r="G109" t="s">
        <v>17</v>
      </c>
      <c r="H109">
        <v>4104184745624436</v>
      </c>
      <c r="I109" s="5" t="str">
        <f t="shared" si="1"/>
        <v>4104184745624440</v>
      </c>
      <c r="J109" t="str">
        <f>INDEX(Age_grp[Age], MATCH(mobile_customers[[#This Row],[age]],Age_grp[Value]))</f>
        <v>50 - 60</v>
      </c>
      <c r="K109" s="2" t="str">
        <f>_xlfn.IFS(mobile_customers[[#This Row],[salary]]&gt;=Q112,"HIGHER SALARY", mobile_customers[[#This Row],[salary]]&gt;=Q113,"HIGHER MID RANGE SALARY",  mobile_customers[[#This Row],[salary]]&lt;Q113,"MID RANGE SALARY", mobile_customers[[#This Row],[salary]]&gt;Q114, "LOW SALARY" )</f>
        <v>HIGHER SALARY</v>
      </c>
      <c r="L109" s="2" t="str">
        <f>LEFT(mobile_customers[[#This Row],[Credit_card_nos]], 4)&amp;"XXXXX"</f>
        <v>4104XXXXX</v>
      </c>
    </row>
    <row r="110" spans="1:12" x14ac:dyDescent="0.3">
      <c r="A110" t="s">
        <v>8</v>
      </c>
      <c r="B110" s="3" t="s">
        <v>336</v>
      </c>
      <c r="C110" t="s">
        <v>337</v>
      </c>
      <c r="D110" t="s">
        <v>252</v>
      </c>
      <c r="E110">
        <v>22</v>
      </c>
      <c r="F110">
        <v>83232</v>
      </c>
      <c r="G110" t="s">
        <v>28</v>
      </c>
      <c r="H110">
        <v>378841995964724</v>
      </c>
      <c r="I110" s="5" t="str">
        <f t="shared" si="1"/>
        <v>378841995964724</v>
      </c>
      <c r="J110" t="str">
        <f>INDEX(Age_grp[Age], MATCH(mobile_customers[[#This Row],[age]],Age_grp[Value]))</f>
        <v>20 - 30</v>
      </c>
      <c r="K110" s="2" t="str">
        <f>_xlfn.IFS(mobile_customers[[#This Row],[salary]]&gt;=Q113,"HIGHER SALARY", mobile_customers[[#This Row],[salary]]&gt;=Q114,"HIGHER MID RANGE SALARY",  mobile_customers[[#This Row],[salary]]&lt;Q114,"MID RANGE SALARY", mobile_customers[[#This Row],[salary]]&gt;Q115, "LOW SALARY" )</f>
        <v>HIGHER SALARY</v>
      </c>
      <c r="L110" s="2" t="str">
        <f>LEFT(mobile_customers[[#This Row],[Credit_card_nos]], 4)&amp;"XXXXX"</f>
        <v>3788XXXXX</v>
      </c>
    </row>
    <row r="111" spans="1:12" x14ac:dyDescent="0.3">
      <c r="A111" t="s">
        <v>8</v>
      </c>
      <c r="B111" s="3" t="s">
        <v>338</v>
      </c>
      <c r="C111" t="s">
        <v>339</v>
      </c>
      <c r="D111" t="s">
        <v>340</v>
      </c>
      <c r="E111">
        <v>48</v>
      </c>
      <c r="F111">
        <v>108641</v>
      </c>
      <c r="G111" t="s">
        <v>28</v>
      </c>
      <c r="H111">
        <v>30057179833946</v>
      </c>
      <c r="I111" s="5" t="str">
        <f t="shared" si="1"/>
        <v>30057179833946</v>
      </c>
      <c r="J111" t="str">
        <f>INDEX(Age_grp[Age], MATCH(mobile_customers[[#This Row],[age]],Age_grp[Value]))</f>
        <v>40 - 50</v>
      </c>
      <c r="K111" s="2" t="str">
        <f>_xlfn.IFS(mobile_customers[[#This Row],[salary]]&gt;=Q114,"HIGHER SALARY", mobile_customers[[#This Row],[salary]]&gt;=Q115,"HIGHER MID RANGE SALARY",  mobile_customers[[#This Row],[salary]]&lt;Q115,"MID RANGE SALARY", mobile_customers[[#This Row],[salary]]&gt;Q116, "LOW SALARY" )</f>
        <v>HIGHER SALARY</v>
      </c>
      <c r="L111" s="2" t="str">
        <f>LEFT(mobile_customers[[#This Row],[Credit_card_nos]], 4)&amp;"XXXXX"</f>
        <v>3005XXXXX</v>
      </c>
    </row>
    <row r="112" spans="1:12" x14ac:dyDescent="0.3">
      <c r="A112" t="s">
        <v>13</v>
      </c>
      <c r="B112" s="3" t="s">
        <v>341</v>
      </c>
      <c r="C112" t="s">
        <v>342</v>
      </c>
      <c r="D112" t="s">
        <v>52</v>
      </c>
      <c r="E112">
        <v>35</v>
      </c>
      <c r="F112">
        <v>90475</v>
      </c>
      <c r="G112" t="s">
        <v>17</v>
      </c>
      <c r="H112">
        <v>4.5272394335919022E+18</v>
      </c>
      <c r="I112" s="5" t="str">
        <f t="shared" si="1"/>
        <v>4527239433591900000</v>
      </c>
      <c r="J112" t="str">
        <f>INDEX(Age_grp[Age], MATCH(mobile_customers[[#This Row],[age]],Age_grp[Value]))</f>
        <v>30 - 40</v>
      </c>
      <c r="K112" s="2" t="str">
        <f>_xlfn.IFS(mobile_customers[[#This Row],[salary]]&gt;=Q115,"HIGHER SALARY", mobile_customers[[#This Row],[salary]]&gt;=Q116,"HIGHER MID RANGE SALARY",  mobile_customers[[#This Row],[salary]]&lt;Q116,"MID RANGE SALARY", mobile_customers[[#This Row],[salary]]&gt;Q117, "LOW SALARY" )</f>
        <v>HIGHER SALARY</v>
      </c>
      <c r="L112" s="2" t="str">
        <f>LEFT(mobile_customers[[#This Row],[Credit_card_nos]], 4)&amp;"XXXXX"</f>
        <v>4527XXXXX</v>
      </c>
    </row>
    <row r="113" spans="1:12" x14ac:dyDescent="0.3">
      <c r="A113" t="s">
        <v>13</v>
      </c>
      <c r="B113" s="3" t="s">
        <v>343</v>
      </c>
      <c r="C113" t="s">
        <v>344</v>
      </c>
      <c r="D113" t="s">
        <v>345</v>
      </c>
      <c r="E113">
        <v>44</v>
      </c>
      <c r="F113">
        <v>176962</v>
      </c>
      <c r="G113" t="s">
        <v>21</v>
      </c>
      <c r="H113">
        <v>4.9256473177980109E+18</v>
      </c>
      <c r="I113" s="5" t="str">
        <f t="shared" si="1"/>
        <v>4925647317798010000</v>
      </c>
      <c r="J113" t="str">
        <f>INDEX(Age_grp[Age], MATCH(mobile_customers[[#This Row],[age]],Age_grp[Value]))</f>
        <v>40 - 50</v>
      </c>
      <c r="K113" s="2" t="str">
        <f>_xlfn.IFS(mobile_customers[[#This Row],[salary]]&gt;=Q116,"HIGHER SALARY", mobile_customers[[#This Row],[salary]]&gt;=Q117,"HIGHER MID RANGE SALARY",  mobile_customers[[#This Row],[salary]]&lt;Q117,"MID RANGE SALARY", mobile_customers[[#This Row],[salary]]&gt;Q118, "LOW SALARY" )</f>
        <v>HIGHER SALARY</v>
      </c>
      <c r="L113" s="2" t="str">
        <f>LEFT(mobile_customers[[#This Row],[Credit_card_nos]], 4)&amp;"XXXXX"</f>
        <v>4925XXXXX</v>
      </c>
    </row>
    <row r="114" spans="1:12" x14ac:dyDescent="0.3">
      <c r="A114" t="s">
        <v>13</v>
      </c>
      <c r="B114" s="3" t="s">
        <v>346</v>
      </c>
      <c r="C114" t="s">
        <v>347</v>
      </c>
      <c r="D114" t="s">
        <v>74</v>
      </c>
      <c r="E114">
        <v>26</v>
      </c>
      <c r="F114">
        <v>50429</v>
      </c>
      <c r="G114" t="s">
        <v>94</v>
      </c>
      <c r="H114">
        <v>4191569619995</v>
      </c>
      <c r="I114" s="5" t="str">
        <f t="shared" si="1"/>
        <v>4191569619995</v>
      </c>
      <c r="J114" t="str">
        <f>INDEX(Age_grp[Age], MATCH(mobile_customers[[#This Row],[age]],Age_grp[Value]))</f>
        <v>20 - 30</v>
      </c>
      <c r="K114" s="2" t="str">
        <f>_xlfn.IFS(mobile_customers[[#This Row],[salary]]&gt;=Q117,"HIGHER SALARY", mobile_customers[[#This Row],[salary]]&gt;=Q118,"HIGHER MID RANGE SALARY",  mobile_customers[[#This Row],[salary]]&lt;Q118,"MID RANGE SALARY", mobile_customers[[#This Row],[salary]]&gt;Q119, "LOW SALARY" )</f>
        <v>HIGHER SALARY</v>
      </c>
      <c r="L114" s="2" t="str">
        <f>LEFT(mobile_customers[[#This Row],[Credit_card_nos]], 4)&amp;"XXXXX"</f>
        <v>4191XXXXX</v>
      </c>
    </row>
    <row r="115" spans="1:12" x14ac:dyDescent="0.3">
      <c r="A115" t="s">
        <v>13</v>
      </c>
      <c r="B115" s="3" t="s">
        <v>348</v>
      </c>
      <c r="C115" t="s">
        <v>349</v>
      </c>
      <c r="D115" t="s">
        <v>350</v>
      </c>
      <c r="E115">
        <v>57</v>
      </c>
      <c r="F115">
        <v>208567</v>
      </c>
      <c r="G115" t="s">
        <v>12</v>
      </c>
      <c r="H115">
        <v>4.7122982100765573E+18</v>
      </c>
      <c r="I115" s="5" t="str">
        <f t="shared" si="1"/>
        <v>4712298210076560000</v>
      </c>
      <c r="J115" t="str">
        <f>INDEX(Age_grp[Age], MATCH(mobile_customers[[#This Row],[age]],Age_grp[Value]))</f>
        <v>50 - 60</v>
      </c>
      <c r="K115" s="2" t="str">
        <f>_xlfn.IFS(mobile_customers[[#This Row],[salary]]&gt;=Q118,"HIGHER SALARY", mobile_customers[[#This Row],[salary]]&gt;=Q119,"HIGHER MID RANGE SALARY",  mobile_customers[[#This Row],[salary]]&lt;Q119,"MID RANGE SALARY", mobile_customers[[#This Row],[salary]]&gt;Q120, "LOW SALARY" )</f>
        <v>HIGHER SALARY</v>
      </c>
      <c r="L115" s="2" t="str">
        <f>LEFT(mobile_customers[[#This Row],[Credit_card_nos]], 4)&amp;"XXXXX"</f>
        <v>4712XXXXX</v>
      </c>
    </row>
    <row r="116" spans="1:12" x14ac:dyDescent="0.3">
      <c r="A116" t="s">
        <v>8</v>
      </c>
      <c r="B116" s="3" t="s">
        <v>351</v>
      </c>
      <c r="C116" t="s">
        <v>352</v>
      </c>
      <c r="D116" t="s">
        <v>353</v>
      </c>
      <c r="E116">
        <v>44</v>
      </c>
      <c r="F116">
        <v>224937</v>
      </c>
      <c r="G116" t="s">
        <v>65</v>
      </c>
      <c r="H116">
        <v>36977715763899</v>
      </c>
      <c r="I116" s="5" t="str">
        <f t="shared" si="1"/>
        <v>36977715763899</v>
      </c>
      <c r="J116" t="str">
        <f>INDEX(Age_grp[Age], MATCH(mobile_customers[[#This Row],[age]],Age_grp[Value]))</f>
        <v>40 - 50</v>
      </c>
      <c r="K116" s="2" t="str">
        <f>_xlfn.IFS(mobile_customers[[#This Row],[salary]]&gt;=Q119,"HIGHER SALARY", mobile_customers[[#This Row],[salary]]&gt;=Q120,"HIGHER MID RANGE SALARY",  mobile_customers[[#This Row],[salary]]&lt;Q120,"MID RANGE SALARY", mobile_customers[[#This Row],[salary]]&gt;Q121, "LOW SALARY" )</f>
        <v>HIGHER SALARY</v>
      </c>
      <c r="L116" s="2" t="str">
        <f>LEFT(mobile_customers[[#This Row],[Credit_card_nos]], 4)&amp;"XXXXX"</f>
        <v>3697XXXXX</v>
      </c>
    </row>
    <row r="117" spans="1:12" x14ac:dyDescent="0.3">
      <c r="A117" t="s">
        <v>8</v>
      </c>
      <c r="B117" s="3" t="s">
        <v>354</v>
      </c>
      <c r="C117" t="s">
        <v>355</v>
      </c>
      <c r="D117" t="s">
        <v>356</v>
      </c>
      <c r="E117">
        <v>52</v>
      </c>
      <c r="F117">
        <v>119619</v>
      </c>
      <c r="G117" t="s">
        <v>39</v>
      </c>
      <c r="H117">
        <v>4498089618591</v>
      </c>
      <c r="I117" s="5" t="str">
        <f t="shared" si="1"/>
        <v>4498089618591</v>
      </c>
      <c r="J117" t="str">
        <f>INDEX(Age_grp[Age], MATCH(mobile_customers[[#This Row],[age]],Age_grp[Value]))</f>
        <v>50 - 60</v>
      </c>
      <c r="K117" s="2" t="str">
        <f>_xlfn.IFS(mobile_customers[[#This Row],[salary]]&gt;=Q120,"HIGHER SALARY", mobile_customers[[#This Row],[salary]]&gt;=Q121,"HIGHER MID RANGE SALARY",  mobile_customers[[#This Row],[salary]]&lt;Q121,"MID RANGE SALARY", mobile_customers[[#This Row],[salary]]&gt;Q122, "LOW SALARY" )</f>
        <v>HIGHER SALARY</v>
      </c>
      <c r="L117" s="2" t="str">
        <f>LEFT(mobile_customers[[#This Row],[Credit_card_nos]], 4)&amp;"XXXXX"</f>
        <v>4498XXXXX</v>
      </c>
    </row>
    <row r="118" spans="1:12" x14ac:dyDescent="0.3">
      <c r="A118" t="s">
        <v>13</v>
      </c>
      <c r="B118" s="3" t="s">
        <v>357</v>
      </c>
      <c r="C118" t="s">
        <v>358</v>
      </c>
      <c r="D118" t="s">
        <v>208</v>
      </c>
      <c r="E118">
        <v>41</v>
      </c>
      <c r="F118">
        <v>143521</v>
      </c>
      <c r="G118" t="s">
        <v>39</v>
      </c>
      <c r="H118">
        <v>4642271740371797</v>
      </c>
      <c r="I118" s="5" t="str">
        <f t="shared" si="1"/>
        <v>4642271740371800</v>
      </c>
      <c r="J118" t="str">
        <f>INDEX(Age_grp[Age], MATCH(mobile_customers[[#This Row],[age]],Age_grp[Value]))</f>
        <v>40 - 50</v>
      </c>
      <c r="K118" s="2" t="str">
        <f>_xlfn.IFS(mobile_customers[[#This Row],[salary]]&gt;=Q121,"HIGHER SALARY", mobile_customers[[#This Row],[salary]]&gt;=Q122,"HIGHER MID RANGE SALARY",  mobile_customers[[#This Row],[salary]]&lt;Q122,"MID RANGE SALARY", mobile_customers[[#This Row],[salary]]&gt;Q123, "LOW SALARY" )</f>
        <v>HIGHER SALARY</v>
      </c>
      <c r="L118" s="2" t="str">
        <f>LEFT(mobile_customers[[#This Row],[Credit_card_nos]], 4)&amp;"XXXXX"</f>
        <v>4642XXXXX</v>
      </c>
    </row>
    <row r="119" spans="1:12" x14ac:dyDescent="0.3">
      <c r="A119" t="s">
        <v>13</v>
      </c>
      <c r="B119" s="3" t="s">
        <v>359</v>
      </c>
      <c r="C119" t="s">
        <v>360</v>
      </c>
      <c r="D119" t="s">
        <v>361</v>
      </c>
      <c r="E119">
        <v>62</v>
      </c>
      <c r="F119">
        <v>221817</v>
      </c>
      <c r="G119" t="s">
        <v>21</v>
      </c>
      <c r="H119">
        <v>213155008151891</v>
      </c>
      <c r="I119" s="5" t="str">
        <f t="shared" si="1"/>
        <v>213155008151891</v>
      </c>
      <c r="J119" t="str">
        <f>INDEX(Age_grp[Age], MATCH(mobile_customers[[#This Row],[age]],Age_grp[Value]))</f>
        <v>60 - 70</v>
      </c>
      <c r="K119" s="2" t="str">
        <f>_xlfn.IFS(mobile_customers[[#This Row],[salary]]&gt;=Q122,"HIGHER SALARY", mobile_customers[[#This Row],[salary]]&gt;=Q123,"HIGHER MID RANGE SALARY",  mobile_customers[[#This Row],[salary]]&lt;Q123,"MID RANGE SALARY", mobile_customers[[#This Row],[salary]]&gt;Q124, "LOW SALARY" )</f>
        <v>HIGHER SALARY</v>
      </c>
      <c r="L119" s="2" t="str">
        <f>LEFT(mobile_customers[[#This Row],[Credit_card_nos]], 4)&amp;"XXXXX"</f>
        <v>2131XXXXX</v>
      </c>
    </row>
    <row r="120" spans="1:12" x14ac:dyDescent="0.3">
      <c r="A120" t="s">
        <v>8</v>
      </c>
      <c r="B120" s="3" t="s">
        <v>362</v>
      </c>
      <c r="C120" t="s">
        <v>363</v>
      </c>
      <c r="D120" t="s">
        <v>364</v>
      </c>
      <c r="E120">
        <v>29</v>
      </c>
      <c r="F120">
        <v>149546</v>
      </c>
      <c r="G120" t="s">
        <v>94</v>
      </c>
      <c r="H120">
        <v>30455575478425</v>
      </c>
      <c r="I120" s="5" t="str">
        <f t="shared" si="1"/>
        <v>30455575478425</v>
      </c>
      <c r="J120" t="str">
        <f>INDEX(Age_grp[Age], MATCH(mobile_customers[[#This Row],[age]],Age_grp[Value]))</f>
        <v>20 - 30</v>
      </c>
      <c r="K120" s="2" t="str">
        <f>_xlfn.IFS(mobile_customers[[#This Row],[salary]]&gt;=Q123,"HIGHER SALARY", mobile_customers[[#This Row],[salary]]&gt;=Q124,"HIGHER MID RANGE SALARY",  mobile_customers[[#This Row],[salary]]&lt;Q124,"MID RANGE SALARY", mobile_customers[[#This Row],[salary]]&gt;Q125, "LOW SALARY" )</f>
        <v>HIGHER SALARY</v>
      </c>
      <c r="L120" s="2" t="str">
        <f>LEFT(mobile_customers[[#This Row],[Credit_card_nos]], 4)&amp;"XXXXX"</f>
        <v>3045XXXXX</v>
      </c>
    </row>
    <row r="121" spans="1:12" x14ac:dyDescent="0.3">
      <c r="A121" t="s">
        <v>13</v>
      </c>
      <c r="B121" s="3" t="s">
        <v>365</v>
      </c>
      <c r="C121" t="s">
        <v>366</v>
      </c>
      <c r="D121" t="s">
        <v>367</v>
      </c>
      <c r="E121">
        <v>20</v>
      </c>
      <c r="F121">
        <v>172007</v>
      </c>
      <c r="G121" t="s">
        <v>32</v>
      </c>
      <c r="H121">
        <v>3565342118956827</v>
      </c>
      <c r="I121" s="5" t="str">
        <f t="shared" si="1"/>
        <v>3565342118956830</v>
      </c>
      <c r="J121" t="str">
        <f>INDEX(Age_grp[Age], MATCH(mobile_customers[[#This Row],[age]],Age_grp[Value]))</f>
        <v>20 - 30</v>
      </c>
      <c r="K121" s="2" t="str">
        <f>_xlfn.IFS(mobile_customers[[#This Row],[salary]]&gt;=Q124,"HIGHER SALARY", mobile_customers[[#This Row],[salary]]&gt;=Q125,"HIGHER MID RANGE SALARY",  mobile_customers[[#This Row],[salary]]&lt;Q125,"MID RANGE SALARY", mobile_customers[[#This Row],[salary]]&gt;Q126, "LOW SALARY" )</f>
        <v>HIGHER SALARY</v>
      </c>
      <c r="L121" s="2" t="str">
        <f>LEFT(mobile_customers[[#This Row],[Credit_card_nos]], 4)&amp;"XXXXX"</f>
        <v>3565XXXXX</v>
      </c>
    </row>
    <row r="122" spans="1:12" x14ac:dyDescent="0.3">
      <c r="A122" t="s">
        <v>8</v>
      </c>
      <c r="B122" s="3" t="s">
        <v>368</v>
      </c>
      <c r="C122" t="s">
        <v>369</v>
      </c>
      <c r="D122" t="s">
        <v>150</v>
      </c>
      <c r="E122">
        <v>35</v>
      </c>
      <c r="F122">
        <v>68691</v>
      </c>
      <c r="G122" t="s">
        <v>32</v>
      </c>
      <c r="H122">
        <v>4487652572064493</v>
      </c>
      <c r="I122" s="5" t="str">
        <f t="shared" si="1"/>
        <v>4487652572064490</v>
      </c>
      <c r="J122" t="str">
        <f>INDEX(Age_grp[Age], MATCH(mobile_customers[[#This Row],[age]],Age_grp[Value]))</f>
        <v>30 - 40</v>
      </c>
      <c r="K122" s="2" t="str">
        <f>_xlfn.IFS(mobile_customers[[#This Row],[salary]]&gt;=Q125,"HIGHER SALARY", mobile_customers[[#This Row],[salary]]&gt;=Q126,"HIGHER MID RANGE SALARY",  mobile_customers[[#This Row],[salary]]&lt;Q126,"MID RANGE SALARY", mobile_customers[[#This Row],[salary]]&gt;Q127, "LOW SALARY" )</f>
        <v>HIGHER SALARY</v>
      </c>
      <c r="L122" s="2" t="str">
        <f>LEFT(mobile_customers[[#This Row],[Credit_card_nos]], 4)&amp;"XXXXX"</f>
        <v>4487XXXXX</v>
      </c>
    </row>
    <row r="123" spans="1:12" x14ac:dyDescent="0.3">
      <c r="A123" t="s">
        <v>13</v>
      </c>
      <c r="B123" s="3" t="s">
        <v>370</v>
      </c>
      <c r="C123" t="s">
        <v>371</v>
      </c>
      <c r="D123" t="s">
        <v>240</v>
      </c>
      <c r="E123">
        <v>31</v>
      </c>
      <c r="F123">
        <v>24652</v>
      </c>
      <c r="G123" t="s">
        <v>28</v>
      </c>
      <c r="H123">
        <v>348019260572343</v>
      </c>
      <c r="I123" s="5" t="str">
        <f t="shared" si="1"/>
        <v>348019260572343</v>
      </c>
      <c r="J123" t="str">
        <f>INDEX(Age_grp[Age], MATCH(mobile_customers[[#This Row],[age]],Age_grp[Value]))</f>
        <v>30 - 40</v>
      </c>
      <c r="K123" s="2" t="str">
        <f>_xlfn.IFS(mobile_customers[[#This Row],[salary]]&gt;=Q126,"HIGHER SALARY", mobile_customers[[#This Row],[salary]]&gt;=Q127,"HIGHER MID RANGE SALARY",  mobile_customers[[#This Row],[salary]]&lt;Q127,"MID RANGE SALARY", mobile_customers[[#This Row],[salary]]&gt;Q128, "LOW SALARY" )</f>
        <v>HIGHER SALARY</v>
      </c>
      <c r="L123" s="2" t="str">
        <f>LEFT(mobile_customers[[#This Row],[Credit_card_nos]], 4)&amp;"XXXXX"</f>
        <v>3480XXXXX</v>
      </c>
    </row>
    <row r="124" spans="1:12" x14ac:dyDescent="0.3">
      <c r="A124" t="s">
        <v>13</v>
      </c>
      <c r="B124" s="3" t="s">
        <v>372</v>
      </c>
      <c r="C124" t="s">
        <v>373</v>
      </c>
      <c r="D124" t="s">
        <v>374</v>
      </c>
      <c r="E124">
        <v>60</v>
      </c>
      <c r="F124">
        <v>76733</v>
      </c>
      <c r="G124" t="s">
        <v>65</v>
      </c>
      <c r="H124">
        <v>4737788523739</v>
      </c>
      <c r="I124" s="5" t="str">
        <f t="shared" si="1"/>
        <v>4737788523739</v>
      </c>
      <c r="J124" t="str">
        <f>INDEX(Age_grp[Age], MATCH(mobile_customers[[#This Row],[age]],Age_grp[Value]))</f>
        <v>60 - 70</v>
      </c>
      <c r="K124" s="2" t="str">
        <f>_xlfn.IFS(mobile_customers[[#This Row],[salary]]&gt;=Q127,"HIGHER SALARY", mobile_customers[[#This Row],[salary]]&gt;=Q128,"HIGHER MID RANGE SALARY",  mobile_customers[[#This Row],[salary]]&lt;Q128,"MID RANGE SALARY", mobile_customers[[#This Row],[salary]]&gt;Q129, "LOW SALARY" )</f>
        <v>HIGHER SALARY</v>
      </c>
      <c r="L124" s="2" t="str">
        <f>LEFT(mobile_customers[[#This Row],[Credit_card_nos]], 4)&amp;"XXXXX"</f>
        <v>4737XXXXX</v>
      </c>
    </row>
    <row r="125" spans="1:12" x14ac:dyDescent="0.3">
      <c r="A125" t="s">
        <v>8</v>
      </c>
      <c r="B125" s="3" t="s">
        <v>375</v>
      </c>
      <c r="C125" t="s">
        <v>376</v>
      </c>
      <c r="D125" t="s">
        <v>48</v>
      </c>
      <c r="E125">
        <v>43</v>
      </c>
      <c r="F125">
        <v>81809</v>
      </c>
      <c r="G125" t="s">
        <v>65</v>
      </c>
      <c r="H125">
        <v>4.9368728920739912E+18</v>
      </c>
      <c r="I125" s="5" t="str">
        <f t="shared" si="1"/>
        <v>4936872892073990000</v>
      </c>
      <c r="J125" t="str">
        <f>INDEX(Age_grp[Age], MATCH(mobile_customers[[#This Row],[age]],Age_grp[Value]))</f>
        <v>40 - 50</v>
      </c>
      <c r="K125" s="2" t="str">
        <f>_xlfn.IFS(mobile_customers[[#This Row],[salary]]&gt;=Q128,"HIGHER SALARY", mobile_customers[[#This Row],[salary]]&gt;=Q129,"HIGHER MID RANGE SALARY",  mobile_customers[[#This Row],[salary]]&lt;Q129,"MID RANGE SALARY", mobile_customers[[#This Row],[salary]]&gt;Q130, "LOW SALARY" )</f>
        <v>HIGHER SALARY</v>
      </c>
      <c r="L125" s="2" t="str">
        <f>LEFT(mobile_customers[[#This Row],[Credit_card_nos]], 4)&amp;"XXXXX"</f>
        <v>4936XXXXX</v>
      </c>
    </row>
    <row r="126" spans="1:12" x14ac:dyDescent="0.3">
      <c r="A126" t="s">
        <v>13</v>
      </c>
      <c r="B126" s="3" t="s">
        <v>377</v>
      </c>
      <c r="C126" t="s">
        <v>378</v>
      </c>
      <c r="D126" t="s">
        <v>379</v>
      </c>
      <c r="E126">
        <v>61</v>
      </c>
      <c r="F126">
        <v>57477</v>
      </c>
      <c r="G126" t="s">
        <v>28</v>
      </c>
      <c r="H126">
        <v>2720165849438037</v>
      </c>
      <c r="I126" s="5" t="str">
        <f t="shared" si="1"/>
        <v>2720165849438040</v>
      </c>
      <c r="J126" t="str">
        <f>INDEX(Age_grp[Age], MATCH(mobile_customers[[#This Row],[age]],Age_grp[Value]))</f>
        <v>60 - 70</v>
      </c>
      <c r="K126" s="2" t="str">
        <f>_xlfn.IFS(mobile_customers[[#This Row],[salary]]&gt;=Q129,"HIGHER SALARY", mobile_customers[[#This Row],[salary]]&gt;=Q130,"HIGHER MID RANGE SALARY",  mobile_customers[[#This Row],[salary]]&lt;Q130,"MID RANGE SALARY", mobile_customers[[#This Row],[salary]]&gt;Q131, "LOW SALARY" )</f>
        <v>HIGHER SALARY</v>
      </c>
      <c r="L126" s="2" t="str">
        <f>LEFT(mobile_customers[[#This Row],[Credit_card_nos]], 4)&amp;"XXXXX"</f>
        <v>2720XXXXX</v>
      </c>
    </row>
    <row r="127" spans="1:12" x14ac:dyDescent="0.3">
      <c r="A127" t="s">
        <v>8</v>
      </c>
      <c r="B127" s="3" t="s">
        <v>380</v>
      </c>
      <c r="C127" t="s">
        <v>381</v>
      </c>
      <c r="D127" t="s">
        <v>382</v>
      </c>
      <c r="E127">
        <v>30</v>
      </c>
      <c r="F127">
        <v>69962</v>
      </c>
      <c r="G127" t="s">
        <v>81</v>
      </c>
      <c r="H127">
        <v>213136047070607</v>
      </c>
      <c r="I127" s="5" t="str">
        <f t="shared" si="1"/>
        <v>213136047070607</v>
      </c>
      <c r="J127" t="str">
        <f>INDEX(Age_grp[Age], MATCH(mobile_customers[[#This Row],[age]],Age_grp[Value]))</f>
        <v>30 - 40</v>
      </c>
      <c r="K127" s="2" t="str">
        <f>_xlfn.IFS(mobile_customers[[#This Row],[salary]]&gt;=Q130,"HIGHER SALARY", mobile_customers[[#This Row],[salary]]&gt;=Q131,"HIGHER MID RANGE SALARY",  mobile_customers[[#This Row],[salary]]&lt;Q131,"MID RANGE SALARY", mobile_customers[[#This Row],[salary]]&gt;Q132, "LOW SALARY" )</f>
        <v>HIGHER SALARY</v>
      </c>
      <c r="L127" s="2" t="str">
        <f>LEFT(mobile_customers[[#This Row],[Credit_card_nos]], 4)&amp;"XXXXX"</f>
        <v>2131XXXXX</v>
      </c>
    </row>
    <row r="128" spans="1:12" x14ac:dyDescent="0.3">
      <c r="A128" t="s">
        <v>8</v>
      </c>
      <c r="B128" s="3" t="s">
        <v>383</v>
      </c>
      <c r="C128" t="s">
        <v>384</v>
      </c>
      <c r="D128" t="s">
        <v>385</v>
      </c>
      <c r="E128">
        <v>52</v>
      </c>
      <c r="F128">
        <v>40625</v>
      </c>
      <c r="G128" t="s">
        <v>49</v>
      </c>
      <c r="H128">
        <v>4037442392491448</v>
      </c>
      <c r="I128" s="5" t="str">
        <f t="shared" si="1"/>
        <v>4037442392491450</v>
      </c>
      <c r="J128" t="str">
        <f>INDEX(Age_grp[Age], MATCH(mobile_customers[[#This Row],[age]],Age_grp[Value]))</f>
        <v>50 - 60</v>
      </c>
      <c r="K128" s="2" t="str">
        <f>_xlfn.IFS(mobile_customers[[#This Row],[salary]]&gt;=Q131,"HIGHER SALARY", mobile_customers[[#This Row],[salary]]&gt;=Q132,"HIGHER MID RANGE SALARY",  mobile_customers[[#This Row],[salary]]&lt;Q132,"MID RANGE SALARY", mobile_customers[[#This Row],[salary]]&gt;Q133, "LOW SALARY" )</f>
        <v>HIGHER SALARY</v>
      </c>
      <c r="L128" s="2" t="str">
        <f>LEFT(mobile_customers[[#This Row],[Credit_card_nos]], 4)&amp;"XXXXX"</f>
        <v>4037XXXXX</v>
      </c>
    </row>
    <row r="129" spans="1:12" x14ac:dyDescent="0.3">
      <c r="A129" t="s">
        <v>13</v>
      </c>
      <c r="B129" s="3" t="s">
        <v>386</v>
      </c>
      <c r="C129" t="s">
        <v>387</v>
      </c>
      <c r="D129" t="s">
        <v>388</v>
      </c>
      <c r="E129">
        <v>20</v>
      </c>
      <c r="F129">
        <v>161433</v>
      </c>
      <c r="G129" t="s">
        <v>94</v>
      </c>
      <c r="H129">
        <v>4.018266898179541E+18</v>
      </c>
      <c r="I129" s="5" t="str">
        <f t="shared" si="1"/>
        <v>4018266898179540000</v>
      </c>
      <c r="J129" t="str">
        <f>INDEX(Age_grp[Age], MATCH(mobile_customers[[#This Row],[age]],Age_grp[Value]))</f>
        <v>20 - 30</v>
      </c>
      <c r="K129" s="2" t="str">
        <f>_xlfn.IFS(mobile_customers[[#This Row],[salary]]&gt;=Q132,"HIGHER SALARY", mobile_customers[[#This Row],[salary]]&gt;=Q133,"HIGHER MID RANGE SALARY",  mobile_customers[[#This Row],[salary]]&lt;Q133,"MID RANGE SALARY", mobile_customers[[#This Row],[salary]]&gt;Q134, "LOW SALARY" )</f>
        <v>HIGHER SALARY</v>
      </c>
      <c r="L129" s="2" t="str">
        <f>LEFT(mobile_customers[[#This Row],[Credit_card_nos]], 4)&amp;"XXXXX"</f>
        <v>4018XXXXX</v>
      </c>
    </row>
    <row r="130" spans="1:12" x14ac:dyDescent="0.3">
      <c r="A130" t="s">
        <v>13</v>
      </c>
      <c r="B130" s="3" t="s">
        <v>389</v>
      </c>
      <c r="C130" t="s">
        <v>390</v>
      </c>
      <c r="D130" t="s">
        <v>391</v>
      </c>
      <c r="E130">
        <v>34</v>
      </c>
      <c r="F130">
        <v>170149</v>
      </c>
      <c r="G130" t="s">
        <v>49</v>
      </c>
      <c r="H130">
        <v>501850189140</v>
      </c>
      <c r="I130" s="5" t="str">
        <f t="shared" ref="I130:I193" si="2">TEXT(H130, "0")</f>
        <v>501850189140</v>
      </c>
      <c r="J130" t="str">
        <f>INDEX(Age_grp[Age], MATCH(mobile_customers[[#This Row],[age]],Age_grp[Value]))</f>
        <v>30 - 40</v>
      </c>
      <c r="K130" s="2" t="str">
        <f>_xlfn.IFS(mobile_customers[[#This Row],[salary]]&gt;=Q133,"HIGHER SALARY", mobile_customers[[#This Row],[salary]]&gt;=Q134,"HIGHER MID RANGE SALARY",  mobile_customers[[#This Row],[salary]]&lt;Q134,"MID RANGE SALARY", mobile_customers[[#This Row],[salary]]&gt;Q135, "LOW SALARY" )</f>
        <v>HIGHER SALARY</v>
      </c>
      <c r="L130" s="2" t="str">
        <f>LEFT(mobile_customers[[#This Row],[Credit_card_nos]], 4)&amp;"XXXXX"</f>
        <v>5018XXXXX</v>
      </c>
    </row>
    <row r="131" spans="1:12" x14ac:dyDescent="0.3">
      <c r="A131" t="s">
        <v>8</v>
      </c>
      <c r="B131" s="3" t="s">
        <v>392</v>
      </c>
      <c r="C131" t="s">
        <v>393</v>
      </c>
      <c r="D131" t="s">
        <v>394</v>
      </c>
      <c r="E131">
        <v>58</v>
      </c>
      <c r="F131">
        <v>134763</v>
      </c>
      <c r="G131" t="s">
        <v>21</v>
      </c>
      <c r="H131">
        <v>373825531591260</v>
      </c>
      <c r="I131" s="5" t="str">
        <f t="shared" si="2"/>
        <v>373825531591260</v>
      </c>
      <c r="J131" t="str">
        <f>INDEX(Age_grp[Age], MATCH(mobile_customers[[#This Row],[age]],Age_grp[Value]))</f>
        <v>50 - 60</v>
      </c>
      <c r="K131" s="2" t="str">
        <f>_xlfn.IFS(mobile_customers[[#This Row],[salary]]&gt;=Q134,"HIGHER SALARY", mobile_customers[[#This Row],[salary]]&gt;=Q135,"HIGHER MID RANGE SALARY",  mobile_customers[[#This Row],[salary]]&lt;Q135,"MID RANGE SALARY", mobile_customers[[#This Row],[salary]]&gt;Q136, "LOW SALARY" )</f>
        <v>HIGHER SALARY</v>
      </c>
      <c r="L131" s="2" t="str">
        <f>LEFT(mobile_customers[[#This Row],[Credit_card_nos]], 4)&amp;"XXXXX"</f>
        <v>3738XXXXX</v>
      </c>
    </row>
    <row r="132" spans="1:12" x14ac:dyDescent="0.3">
      <c r="A132" t="s">
        <v>8</v>
      </c>
      <c r="B132" s="3" t="s">
        <v>395</v>
      </c>
      <c r="C132" t="s">
        <v>396</v>
      </c>
      <c r="D132" t="s">
        <v>397</v>
      </c>
      <c r="E132">
        <v>31</v>
      </c>
      <c r="F132">
        <v>189641</v>
      </c>
      <c r="G132" t="s">
        <v>12</v>
      </c>
      <c r="H132">
        <v>4100178994474299</v>
      </c>
      <c r="I132" s="5" t="str">
        <f t="shared" si="2"/>
        <v>4100178994474300</v>
      </c>
      <c r="J132" t="str">
        <f>INDEX(Age_grp[Age], MATCH(mobile_customers[[#This Row],[age]],Age_grp[Value]))</f>
        <v>30 - 40</v>
      </c>
      <c r="K132" s="2" t="str">
        <f>_xlfn.IFS(mobile_customers[[#This Row],[salary]]&gt;=Q135,"HIGHER SALARY", mobile_customers[[#This Row],[salary]]&gt;=Q136,"HIGHER MID RANGE SALARY",  mobile_customers[[#This Row],[salary]]&lt;Q136,"MID RANGE SALARY", mobile_customers[[#This Row],[salary]]&gt;Q137, "LOW SALARY" )</f>
        <v>HIGHER SALARY</v>
      </c>
      <c r="L132" s="2" t="str">
        <f>LEFT(mobile_customers[[#This Row],[Credit_card_nos]], 4)&amp;"XXXXX"</f>
        <v>4100XXXXX</v>
      </c>
    </row>
    <row r="133" spans="1:12" x14ac:dyDescent="0.3">
      <c r="A133" t="s">
        <v>8</v>
      </c>
      <c r="B133" s="3" t="s">
        <v>398</v>
      </c>
      <c r="C133" t="s">
        <v>399</v>
      </c>
      <c r="D133" t="s">
        <v>400</v>
      </c>
      <c r="E133">
        <v>49</v>
      </c>
      <c r="F133">
        <v>208694</v>
      </c>
      <c r="G133" t="s">
        <v>81</v>
      </c>
      <c r="H133">
        <v>345707690162296</v>
      </c>
      <c r="I133" s="5" t="str">
        <f t="shared" si="2"/>
        <v>345707690162296</v>
      </c>
      <c r="J133" t="str">
        <f>INDEX(Age_grp[Age], MATCH(mobile_customers[[#This Row],[age]],Age_grp[Value]))</f>
        <v>40 - 50</v>
      </c>
      <c r="K133" s="2" t="str">
        <f>_xlfn.IFS(mobile_customers[[#This Row],[salary]]&gt;=Q136,"HIGHER SALARY", mobile_customers[[#This Row],[salary]]&gt;=Q137,"HIGHER MID RANGE SALARY",  mobile_customers[[#This Row],[salary]]&lt;Q137,"MID RANGE SALARY", mobile_customers[[#This Row],[salary]]&gt;Q138, "LOW SALARY" )</f>
        <v>HIGHER SALARY</v>
      </c>
      <c r="L133" s="2" t="str">
        <f>LEFT(mobile_customers[[#This Row],[Credit_card_nos]], 4)&amp;"XXXXX"</f>
        <v>3457XXXXX</v>
      </c>
    </row>
    <row r="134" spans="1:12" x14ac:dyDescent="0.3">
      <c r="A134" t="s">
        <v>13</v>
      </c>
      <c r="B134" s="3" t="s">
        <v>401</v>
      </c>
      <c r="C134" t="s">
        <v>402</v>
      </c>
      <c r="D134" t="s">
        <v>403</v>
      </c>
      <c r="E134">
        <v>47</v>
      </c>
      <c r="F134">
        <v>241117</v>
      </c>
      <c r="G134" t="s">
        <v>28</v>
      </c>
      <c r="H134">
        <v>38162785876412</v>
      </c>
      <c r="I134" s="5" t="str">
        <f t="shared" si="2"/>
        <v>38162785876412</v>
      </c>
      <c r="J134" t="str">
        <f>INDEX(Age_grp[Age], MATCH(mobile_customers[[#This Row],[age]],Age_grp[Value]))</f>
        <v>40 - 50</v>
      </c>
      <c r="K134" s="2" t="str">
        <f>_xlfn.IFS(mobile_customers[[#This Row],[salary]]&gt;=Q137,"HIGHER SALARY", mobile_customers[[#This Row],[salary]]&gt;=Q138,"HIGHER MID RANGE SALARY",  mobile_customers[[#This Row],[salary]]&lt;Q138,"MID RANGE SALARY", mobile_customers[[#This Row],[salary]]&gt;Q139, "LOW SALARY" )</f>
        <v>HIGHER SALARY</v>
      </c>
      <c r="L134" s="2" t="str">
        <f>LEFT(mobile_customers[[#This Row],[Credit_card_nos]], 4)&amp;"XXXXX"</f>
        <v>3816XXXXX</v>
      </c>
    </row>
    <row r="135" spans="1:12" x14ac:dyDescent="0.3">
      <c r="A135" t="s">
        <v>8</v>
      </c>
      <c r="B135" s="3" t="s">
        <v>404</v>
      </c>
      <c r="C135" t="s">
        <v>405</v>
      </c>
      <c r="D135" t="s">
        <v>406</v>
      </c>
      <c r="E135">
        <v>28</v>
      </c>
      <c r="F135">
        <v>198543</v>
      </c>
      <c r="G135" t="s">
        <v>81</v>
      </c>
      <c r="H135">
        <v>30121476845886</v>
      </c>
      <c r="I135" s="5" t="str">
        <f t="shared" si="2"/>
        <v>30121476845886</v>
      </c>
      <c r="J135" t="str">
        <f>INDEX(Age_grp[Age], MATCH(mobile_customers[[#This Row],[age]],Age_grp[Value]))</f>
        <v>20 - 30</v>
      </c>
      <c r="K135" s="2" t="str">
        <f>_xlfn.IFS(mobile_customers[[#This Row],[salary]]&gt;=Q138,"HIGHER SALARY", mobile_customers[[#This Row],[salary]]&gt;=Q139,"HIGHER MID RANGE SALARY",  mobile_customers[[#This Row],[salary]]&lt;Q139,"MID RANGE SALARY", mobile_customers[[#This Row],[salary]]&gt;Q140, "LOW SALARY" )</f>
        <v>HIGHER SALARY</v>
      </c>
      <c r="L135" s="2" t="str">
        <f>LEFT(mobile_customers[[#This Row],[Credit_card_nos]], 4)&amp;"XXXXX"</f>
        <v>3012XXXXX</v>
      </c>
    </row>
    <row r="136" spans="1:12" x14ac:dyDescent="0.3">
      <c r="A136" t="s">
        <v>8</v>
      </c>
      <c r="B136" s="3" t="s">
        <v>407</v>
      </c>
      <c r="C136" t="s">
        <v>408</v>
      </c>
      <c r="D136" t="s">
        <v>409</v>
      </c>
      <c r="E136">
        <v>38</v>
      </c>
      <c r="F136">
        <v>215391</v>
      </c>
      <c r="G136" t="s">
        <v>49</v>
      </c>
      <c r="H136">
        <v>4305923833148</v>
      </c>
      <c r="I136" s="5" t="str">
        <f t="shared" si="2"/>
        <v>4305923833148</v>
      </c>
      <c r="J136" t="str">
        <f>INDEX(Age_grp[Age], MATCH(mobile_customers[[#This Row],[age]],Age_grp[Value]))</f>
        <v>30 - 40</v>
      </c>
      <c r="K136" s="2" t="str">
        <f>_xlfn.IFS(mobile_customers[[#This Row],[salary]]&gt;=Q139,"HIGHER SALARY", mobile_customers[[#This Row],[salary]]&gt;=Q140,"HIGHER MID RANGE SALARY",  mobile_customers[[#This Row],[salary]]&lt;Q140,"MID RANGE SALARY", mobile_customers[[#This Row],[salary]]&gt;Q141, "LOW SALARY" )</f>
        <v>HIGHER SALARY</v>
      </c>
      <c r="L136" s="2" t="str">
        <f>LEFT(mobile_customers[[#This Row],[Credit_card_nos]], 4)&amp;"XXXXX"</f>
        <v>4305XXXXX</v>
      </c>
    </row>
    <row r="137" spans="1:12" x14ac:dyDescent="0.3">
      <c r="A137" t="s">
        <v>13</v>
      </c>
      <c r="B137" s="3" t="s">
        <v>410</v>
      </c>
      <c r="C137" t="s">
        <v>411</v>
      </c>
      <c r="D137" t="s">
        <v>58</v>
      </c>
      <c r="E137">
        <v>36</v>
      </c>
      <c r="F137">
        <v>204446</v>
      </c>
      <c r="G137" t="s">
        <v>65</v>
      </c>
      <c r="H137">
        <v>639053552704</v>
      </c>
      <c r="I137" s="5" t="str">
        <f t="shared" si="2"/>
        <v>639053552704</v>
      </c>
      <c r="J137" t="str">
        <f>INDEX(Age_grp[Age], MATCH(mobile_customers[[#This Row],[age]],Age_grp[Value]))</f>
        <v>30 - 40</v>
      </c>
      <c r="K137" s="2" t="str">
        <f>_xlfn.IFS(mobile_customers[[#This Row],[salary]]&gt;=Q140,"HIGHER SALARY", mobile_customers[[#This Row],[salary]]&gt;=Q141,"HIGHER MID RANGE SALARY",  mobile_customers[[#This Row],[salary]]&lt;Q141,"MID RANGE SALARY", mobile_customers[[#This Row],[salary]]&gt;Q142, "LOW SALARY" )</f>
        <v>HIGHER SALARY</v>
      </c>
      <c r="L137" s="2" t="str">
        <f>LEFT(mobile_customers[[#This Row],[Credit_card_nos]], 4)&amp;"XXXXX"</f>
        <v>6390XXXXX</v>
      </c>
    </row>
    <row r="138" spans="1:12" x14ac:dyDescent="0.3">
      <c r="A138" t="s">
        <v>13</v>
      </c>
      <c r="B138" s="3" t="s">
        <v>412</v>
      </c>
      <c r="C138" t="s">
        <v>413</v>
      </c>
      <c r="D138" t="s">
        <v>397</v>
      </c>
      <c r="E138">
        <v>33</v>
      </c>
      <c r="F138">
        <v>155816</v>
      </c>
      <c r="G138" t="s">
        <v>28</v>
      </c>
      <c r="H138">
        <v>4131324580460747</v>
      </c>
      <c r="I138" s="5" t="str">
        <f t="shared" si="2"/>
        <v>4131324580460750</v>
      </c>
      <c r="J138" t="str">
        <f>INDEX(Age_grp[Age], MATCH(mobile_customers[[#This Row],[age]],Age_grp[Value]))</f>
        <v>30 - 40</v>
      </c>
      <c r="K138" s="2" t="str">
        <f>_xlfn.IFS(mobile_customers[[#This Row],[salary]]&gt;=Q141,"HIGHER SALARY", mobile_customers[[#This Row],[salary]]&gt;=Q142,"HIGHER MID RANGE SALARY",  mobile_customers[[#This Row],[salary]]&lt;Q142,"MID RANGE SALARY", mobile_customers[[#This Row],[salary]]&gt;Q143, "LOW SALARY" )</f>
        <v>HIGHER SALARY</v>
      </c>
      <c r="L138" s="2" t="str">
        <f>LEFT(mobile_customers[[#This Row],[Credit_card_nos]], 4)&amp;"XXXXX"</f>
        <v>4131XXXXX</v>
      </c>
    </row>
    <row r="139" spans="1:12" x14ac:dyDescent="0.3">
      <c r="A139" t="s">
        <v>8</v>
      </c>
      <c r="B139" s="3" t="s">
        <v>414</v>
      </c>
      <c r="C139" t="s">
        <v>415</v>
      </c>
      <c r="D139" t="s">
        <v>416</v>
      </c>
      <c r="E139">
        <v>44</v>
      </c>
      <c r="F139">
        <v>130658</v>
      </c>
      <c r="G139" t="s">
        <v>21</v>
      </c>
      <c r="H139">
        <v>581677379496</v>
      </c>
      <c r="I139" s="5" t="str">
        <f t="shared" si="2"/>
        <v>581677379496</v>
      </c>
      <c r="J139" t="str">
        <f>INDEX(Age_grp[Age], MATCH(mobile_customers[[#This Row],[age]],Age_grp[Value]))</f>
        <v>40 - 50</v>
      </c>
      <c r="K139" s="2" t="str">
        <f>_xlfn.IFS(mobile_customers[[#This Row],[salary]]&gt;=Q142,"HIGHER SALARY", mobile_customers[[#This Row],[salary]]&gt;=Q143,"HIGHER MID RANGE SALARY",  mobile_customers[[#This Row],[salary]]&lt;Q143,"MID RANGE SALARY", mobile_customers[[#This Row],[salary]]&gt;Q144, "LOW SALARY" )</f>
        <v>HIGHER SALARY</v>
      </c>
      <c r="L139" s="2" t="str">
        <f>LEFT(mobile_customers[[#This Row],[Credit_card_nos]], 4)&amp;"XXXXX"</f>
        <v>5816XXXXX</v>
      </c>
    </row>
    <row r="140" spans="1:12" x14ac:dyDescent="0.3">
      <c r="A140" t="s">
        <v>8</v>
      </c>
      <c r="B140" s="3" t="s">
        <v>417</v>
      </c>
      <c r="C140" t="s">
        <v>418</v>
      </c>
      <c r="D140" t="s">
        <v>419</v>
      </c>
      <c r="E140">
        <v>65</v>
      </c>
      <c r="F140">
        <v>106937</v>
      </c>
      <c r="G140" t="s">
        <v>21</v>
      </c>
      <c r="H140">
        <v>6508804941542754</v>
      </c>
      <c r="I140" s="5" t="str">
        <f t="shared" si="2"/>
        <v>6508804941542750</v>
      </c>
      <c r="J140" t="str">
        <f>INDEX(Age_grp[Age], MATCH(mobile_customers[[#This Row],[age]],Age_grp[Value]))</f>
        <v>60 - 70</v>
      </c>
      <c r="K140" s="2" t="str">
        <f>_xlfn.IFS(mobile_customers[[#This Row],[salary]]&gt;=Q143,"HIGHER SALARY", mobile_customers[[#This Row],[salary]]&gt;=Q144,"HIGHER MID RANGE SALARY",  mobile_customers[[#This Row],[salary]]&lt;Q144,"MID RANGE SALARY", mobile_customers[[#This Row],[salary]]&gt;Q145, "LOW SALARY" )</f>
        <v>HIGHER SALARY</v>
      </c>
      <c r="L140" s="2" t="str">
        <f>LEFT(mobile_customers[[#This Row],[Credit_card_nos]], 4)&amp;"XXXXX"</f>
        <v>6508XXXXX</v>
      </c>
    </row>
    <row r="141" spans="1:12" x14ac:dyDescent="0.3">
      <c r="A141" t="s">
        <v>8</v>
      </c>
      <c r="B141" s="3" t="s">
        <v>420</v>
      </c>
      <c r="C141" t="s">
        <v>421</v>
      </c>
      <c r="D141" t="s">
        <v>320</v>
      </c>
      <c r="E141">
        <v>25</v>
      </c>
      <c r="F141">
        <v>226581</v>
      </c>
      <c r="G141" t="s">
        <v>32</v>
      </c>
      <c r="H141">
        <v>4117321006895181</v>
      </c>
      <c r="I141" s="5" t="str">
        <f t="shared" si="2"/>
        <v>4117321006895180</v>
      </c>
      <c r="J141" t="str">
        <f>INDEX(Age_grp[Age], MATCH(mobile_customers[[#This Row],[age]],Age_grp[Value]))</f>
        <v>20 - 30</v>
      </c>
      <c r="K141" s="2" t="str">
        <f>_xlfn.IFS(mobile_customers[[#This Row],[salary]]&gt;=Q144,"HIGHER SALARY", mobile_customers[[#This Row],[salary]]&gt;=Q145,"HIGHER MID RANGE SALARY",  mobile_customers[[#This Row],[salary]]&lt;Q145,"MID RANGE SALARY", mobile_customers[[#This Row],[salary]]&gt;Q146, "LOW SALARY" )</f>
        <v>HIGHER SALARY</v>
      </c>
      <c r="L141" s="2" t="str">
        <f>LEFT(mobile_customers[[#This Row],[Credit_card_nos]], 4)&amp;"XXXXX"</f>
        <v>4117XXXXX</v>
      </c>
    </row>
    <row r="142" spans="1:12" x14ac:dyDescent="0.3">
      <c r="A142" t="s">
        <v>8</v>
      </c>
      <c r="B142" s="3" t="s">
        <v>422</v>
      </c>
      <c r="C142" t="s">
        <v>423</v>
      </c>
      <c r="D142" t="s">
        <v>424</v>
      </c>
      <c r="E142">
        <v>36</v>
      </c>
      <c r="F142">
        <v>28526</v>
      </c>
      <c r="G142" t="s">
        <v>28</v>
      </c>
      <c r="H142">
        <v>38644540751071</v>
      </c>
      <c r="I142" s="5" t="str">
        <f t="shared" si="2"/>
        <v>38644540751071</v>
      </c>
      <c r="J142" t="str">
        <f>INDEX(Age_grp[Age], MATCH(mobile_customers[[#This Row],[age]],Age_grp[Value]))</f>
        <v>30 - 40</v>
      </c>
      <c r="K142" s="2" t="str">
        <f>_xlfn.IFS(mobile_customers[[#This Row],[salary]]&gt;=Q145,"HIGHER SALARY", mobile_customers[[#This Row],[salary]]&gt;=Q146,"HIGHER MID RANGE SALARY",  mobile_customers[[#This Row],[salary]]&lt;Q146,"MID RANGE SALARY", mobile_customers[[#This Row],[salary]]&gt;Q147, "LOW SALARY" )</f>
        <v>HIGHER SALARY</v>
      </c>
      <c r="L142" s="2" t="str">
        <f>LEFT(mobile_customers[[#This Row],[Credit_card_nos]], 4)&amp;"XXXXX"</f>
        <v>3864XXXXX</v>
      </c>
    </row>
    <row r="143" spans="1:12" x14ac:dyDescent="0.3">
      <c r="A143" t="s">
        <v>8</v>
      </c>
      <c r="B143" s="3" t="s">
        <v>425</v>
      </c>
      <c r="C143" t="s">
        <v>426</v>
      </c>
      <c r="D143" t="s">
        <v>427</v>
      </c>
      <c r="E143">
        <v>21</v>
      </c>
      <c r="F143">
        <v>211901</v>
      </c>
      <c r="G143" t="s">
        <v>12</v>
      </c>
      <c r="H143">
        <v>180002874023946</v>
      </c>
      <c r="I143" s="5" t="str">
        <f t="shared" si="2"/>
        <v>180002874023946</v>
      </c>
      <c r="J143" t="str">
        <f>INDEX(Age_grp[Age], MATCH(mobile_customers[[#This Row],[age]],Age_grp[Value]))</f>
        <v>20 - 30</v>
      </c>
      <c r="K143" s="2" t="str">
        <f>_xlfn.IFS(mobile_customers[[#This Row],[salary]]&gt;=Q146,"HIGHER SALARY", mobile_customers[[#This Row],[salary]]&gt;=Q147,"HIGHER MID RANGE SALARY",  mobile_customers[[#This Row],[salary]]&lt;Q147,"MID RANGE SALARY", mobile_customers[[#This Row],[salary]]&gt;Q148, "LOW SALARY" )</f>
        <v>HIGHER SALARY</v>
      </c>
      <c r="L143" s="2" t="str">
        <f>LEFT(mobile_customers[[#This Row],[Credit_card_nos]], 4)&amp;"XXXXX"</f>
        <v>1800XXXXX</v>
      </c>
    </row>
    <row r="144" spans="1:12" x14ac:dyDescent="0.3">
      <c r="A144" t="s">
        <v>8</v>
      </c>
      <c r="B144" s="3" t="s">
        <v>428</v>
      </c>
      <c r="C144" t="s">
        <v>429</v>
      </c>
      <c r="D144" t="s">
        <v>430</v>
      </c>
      <c r="E144">
        <v>44</v>
      </c>
      <c r="F144">
        <v>207603</v>
      </c>
      <c r="G144" t="s">
        <v>32</v>
      </c>
      <c r="H144">
        <v>4.1883495743085906E+18</v>
      </c>
      <c r="I144" s="5" t="str">
        <f t="shared" si="2"/>
        <v>4188349574308590000</v>
      </c>
      <c r="J144" t="str">
        <f>INDEX(Age_grp[Age], MATCH(mobile_customers[[#This Row],[age]],Age_grp[Value]))</f>
        <v>40 - 50</v>
      </c>
      <c r="K144" s="2" t="str">
        <f>_xlfn.IFS(mobile_customers[[#This Row],[salary]]&gt;=Q147,"HIGHER SALARY", mobile_customers[[#This Row],[salary]]&gt;=Q148,"HIGHER MID RANGE SALARY",  mobile_customers[[#This Row],[salary]]&lt;Q148,"MID RANGE SALARY", mobile_customers[[#This Row],[salary]]&gt;Q149, "LOW SALARY" )</f>
        <v>HIGHER SALARY</v>
      </c>
      <c r="L144" s="2" t="str">
        <f>LEFT(mobile_customers[[#This Row],[Credit_card_nos]], 4)&amp;"XXXXX"</f>
        <v>4188XXXXX</v>
      </c>
    </row>
    <row r="145" spans="1:12" x14ac:dyDescent="0.3">
      <c r="A145" t="s">
        <v>13</v>
      </c>
      <c r="B145" s="3" t="s">
        <v>431</v>
      </c>
      <c r="C145" t="s">
        <v>432</v>
      </c>
      <c r="D145" t="s">
        <v>433</v>
      </c>
      <c r="E145">
        <v>54</v>
      </c>
      <c r="F145">
        <v>122980</v>
      </c>
      <c r="G145" t="s">
        <v>94</v>
      </c>
      <c r="H145">
        <v>349525648608145</v>
      </c>
      <c r="I145" s="5" t="str">
        <f t="shared" si="2"/>
        <v>349525648608145</v>
      </c>
      <c r="J145" t="str">
        <f>INDEX(Age_grp[Age], MATCH(mobile_customers[[#This Row],[age]],Age_grp[Value]))</f>
        <v>50 - 60</v>
      </c>
      <c r="K145" s="2" t="str">
        <f>_xlfn.IFS(mobile_customers[[#This Row],[salary]]&gt;=Q148,"HIGHER SALARY", mobile_customers[[#This Row],[salary]]&gt;=Q149,"HIGHER MID RANGE SALARY",  mobile_customers[[#This Row],[salary]]&lt;Q149,"MID RANGE SALARY", mobile_customers[[#This Row],[salary]]&gt;Q150, "LOW SALARY" )</f>
        <v>HIGHER SALARY</v>
      </c>
      <c r="L145" s="2" t="str">
        <f>LEFT(mobile_customers[[#This Row],[Credit_card_nos]], 4)&amp;"XXXXX"</f>
        <v>3495XXXXX</v>
      </c>
    </row>
    <row r="146" spans="1:12" x14ac:dyDescent="0.3">
      <c r="A146" t="s">
        <v>13</v>
      </c>
      <c r="B146" s="3" t="s">
        <v>434</v>
      </c>
      <c r="C146" t="s">
        <v>435</v>
      </c>
      <c r="D146" t="s">
        <v>436</v>
      </c>
      <c r="E146">
        <v>43</v>
      </c>
      <c r="F146">
        <v>108227</v>
      </c>
      <c r="G146" t="s">
        <v>28</v>
      </c>
      <c r="H146">
        <v>370926724732035</v>
      </c>
      <c r="I146" s="5" t="str">
        <f t="shared" si="2"/>
        <v>370926724732035</v>
      </c>
      <c r="J146" t="str">
        <f>INDEX(Age_grp[Age], MATCH(mobile_customers[[#This Row],[age]],Age_grp[Value]))</f>
        <v>40 - 50</v>
      </c>
      <c r="K146" s="2" t="str">
        <f>_xlfn.IFS(mobile_customers[[#This Row],[salary]]&gt;=Q149,"HIGHER SALARY", mobile_customers[[#This Row],[salary]]&gt;=Q150,"HIGHER MID RANGE SALARY",  mobile_customers[[#This Row],[salary]]&lt;Q150,"MID RANGE SALARY", mobile_customers[[#This Row],[salary]]&gt;Q151, "LOW SALARY" )</f>
        <v>HIGHER SALARY</v>
      </c>
      <c r="L146" s="2" t="str">
        <f>LEFT(mobile_customers[[#This Row],[Credit_card_nos]], 4)&amp;"XXXXX"</f>
        <v>3709XXXXX</v>
      </c>
    </row>
    <row r="147" spans="1:12" x14ac:dyDescent="0.3">
      <c r="A147" t="s">
        <v>8</v>
      </c>
      <c r="B147" s="3" t="s">
        <v>437</v>
      </c>
      <c r="C147" t="s">
        <v>438</v>
      </c>
      <c r="D147" t="s">
        <v>439</v>
      </c>
      <c r="E147">
        <v>33</v>
      </c>
      <c r="F147">
        <v>186011</v>
      </c>
      <c r="G147" t="s">
        <v>28</v>
      </c>
      <c r="H147">
        <v>349145270612263</v>
      </c>
      <c r="I147" s="5" t="str">
        <f t="shared" si="2"/>
        <v>349145270612263</v>
      </c>
      <c r="J147" t="str">
        <f>INDEX(Age_grp[Age], MATCH(mobile_customers[[#This Row],[age]],Age_grp[Value]))</f>
        <v>30 - 40</v>
      </c>
      <c r="K147" s="2" t="str">
        <f>_xlfn.IFS(mobile_customers[[#This Row],[salary]]&gt;=Q150,"HIGHER SALARY", mobile_customers[[#This Row],[salary]]&gt;=Q151,"HIGHER MID RANGE SALARY",  mobile_customers[[#This Row],[salary]]&lt;Q151,"MID RANGE SALARY", mobile_customers[[#This Row],[salary]]&gt;Q152, "LOW SALARY" )</f>
        <v>HIGHER SALARY</v>
      </c>
      <c r="L147" s="2" t="str">
        <f>LEFT(mobile_customers[[#This Row],[Credit_card_nos]], 4)&amp;"XXXXX"</f>
        <v>3491XXXXX</v>
      </c>
    </row>
    <row r="148" spans="1:12" x14ac:dyDescent="0.3">
      <c r="A148" t="s">
        <v>13</v>
      </c>
      <c r="B148" s="3" t="s">
        <v>440</v>
      </c>
      <c r="C148" t="s">
        <v>441</v>
      </c>
      <c r="D148" t="s">
        <v>442</v>
      </c>
      <c r="E148">
        <v>28</v>
      </c>
      <c r="F148">
        <v>108188</v>
      </c>
      <c r="G148" t="s">
        <v>21</v>
      </c>
      <c r="H148">
        <v>4.4757336259798441E+18</v>
      </c>
      <c r="I148" s="5" t="str">
        <f t="shared" si="2"/>
        <v>4475733625979840000</v>
      </c>
      <c r="J148" t="str">
        <f>INDEX(Age_grp[Age], MATCH(mobile_customers[[#This Row],[age]],Age_grp[Value]))</f>
        <v>20 - 30</v>
      </c>
      <c r="K148" s="2" t="str">
        <f>_xlfn.IFS(mobile_customers[[#This Row],[salary]]&gt;=Q151,"HIGHER SALARY", mobile_customers[[#This Row],[salary]]&gt;=Q152,"HIGHER MID RANGE SALARY",  mobile_customers[[#This Row],[salary]]&lt;Q152,"MID RANGE SALARY", mobile_customers[[#This Row],[salary]]&gt;Q153, "LOW SALARY" )</f>
        <v>HIGHER SALARY</v>
      </c>
      <c r="L148" s="2" t="str">
        <f>LEFT(mobile_customers[[#This Row],[Credit_card_nos]], 4)&amp;"XXXXX"</f>
        <v>4475XXXXX</v>
      </c>
    </row>
    <row r="149" spans="1:12" x14ac:dyDescent="0.3">
      <c r="A149" t="s">
        <v>13</v>
      </c>
      <c r="B149" s="3" t="s">
        <v>443</v>
      </c>
      <c r="C149" t="s">
        <v>444</v>
      </c>
      <c r="D149" t="s">
        <v>445</v>
      </c>
      <c r="E149">
        <v>57</v>
      </c>
      <c r="F149">
        <v>63309</v>
      </c>
      <c r="G149" t="s">
        <v>28</v>
      </c>
      <c r="H149">
        <v>213194404888335</v>
      </c>
      <c r="I149" s="5" t="str">
        <f t="shared" si="2"/>
        <v>213194404888335</v>
      </c>
      <c r="J149" t="str">
        <f>INDEX(Age_grp[Age], MATCH(mobile_customers[[#This Row],[age]],Age_grp[Value]))</f>
        <v>50 - 60</v>
      </c>
      <c r="K149" s="2" t="str">
        <f>_xlfn.IFS(mobile_customers[[#This Row],[salary]]&gt;=Q152,"HIGHER SALARY", mobile_customers[[#This Row],[salary]]&gt;=Q153,"HIGHER MID RANGE SALARY",  mobile_customers[[#This Row],[salary]]&lt;Q153,"MID RANGE SALARY", mobile_customers[[#This Row],[salary]]&gt;Q154, "LOW SALARY" )</f>
        <v>HIGHER SALARY</v>
      </c>
      <c r="L149" s="2" t="str">
        <f>LEFT(mobile_customers[[#This Row],[Credit_card_nos]], 4)&amp;"XXXXX"</f>
        <v>2131XXXXX</v>
      </c>
    </row>
    <row r="150" spans="1:12" x14ac:dyDescent="0.3">
      <c r="A150" t="s">
        <v>8</v>
      </c>
      <c r="B150" s="3" t="s">
        <v>446</v>
      </c>
      <c r="C150" t="s">
        <v>447</v>
      </c>
      <c r="D150" t="s">
        <v>448</v>
      </c>
      <c r="E150">
        <v>47</v>
      </c>
      <c r="F150">
        <v>127376</v>
      </c>
      <c r="G150" t="s">
        <v>32</v>
      </c>
      <c r="H150">
        <v>4211391107592701</v>
      </c>
      <c r="I150" s="5" t="str">
        <f t="shared" si="2"/>
        <v>4211391107592700</v>
      </c>
      <c r="J150" t="str">
        <f>INDEX(Age_grp[Age], MATCH(mobile_customers[[#This Row],[age]],Age_grp[Value]))</f>
        <v>40 - 50</v>
      </c>
      <c r="K150" s="2" t="str">
        <f>_xlfn.IFS(mobile_customers[[#This Row],[salary]]&gt;=Q153,"HIGHER SALARY", mobile_customers[[#This Row],[salary]]&gt;=Q154,"HIGHER MID RANGE SALARY",  mobile_customers[[#This Row],[salary]]&lt;Q154,"MID RANGE SALARY", mobile_customers[[#This Row],[salary]]&gt;Q155, "LOW SALARY" )</f>
        <v>HIGHER SALARY</v>
      </c>
      <c r="L150" s="2" t="str">
        <f>LEFT(mobile_customers[[#This Row],[Credit_card_nos]], 4)&amp;"XXXXX"</f>
        <v>4211XXXXX</v>
      </c>
    </row>
    <row r="151" spans="1:12" x14ac:dyDescent="0.3">
      <c r="A151" t="s">
        <v>13</v>
      </c>
      <c r="B151" s="3" t="s">
        <v>449</v>
      </c>
      <c r="C151" t="s">
        <v>450</v>
      </c>
      <c r="D151" t="s">
        <v>451</v>
      </c>
      <c r="E151">
        <v>41</v>
      </c>
      <c r="F151">
        <v>76806</v>
      </c>
      <c r="G151" t="s">
        <v>28</v>
      </c>
      <c r="H151">
        <v>4.5786204613890847E+18</v>
      </c>
      <c r="I151" s="5" t="str">
        <f t="shared" si="2"/>
        <v>4578620461389080000</v>
      </c>
      <c r="J151" t="str">
        <f>INDEX(Age_grp[Age], MATCH(mobile_customers[[#This Row],[age]],Age_grp[Value]))</f>
        <v>40 - 50</v>
      </c>
      <c r="K151" s="2" t="str">
        <f>_xlfn.IFS(mobile_customers[[#This Row],[salary]]&gt;=Q154,"HIGHER SALARY", mobile_customers[[#This Row],[salary]]&gt;=Q155,"HIGHER MID RANGE SALARY",  mobile_customers[[#This Row],[salary]]&lt;Q155,"MID RANGE SALARY", mobile_customers[[#This Row],[salary]]&gt;Q156, "LOW SALARY" )</f>
        <v>HIGHER SALARY</v>
      </c>
      <c r="L151" s="2" t="str">
        <f>LEFT(mobile_customers[[#This Row],[Credit_card_nos]], 4)&amp;"XXXXX"</f>
        <v>4578XXXXX</v>
      </c>
    </row>
    <row r="152" spans="1:12" x14ac:dyDescent="0.3">
      <c r="A152" t="s">
        <v>8</v>
      </c>
      <c r="B152" s="3" t="s">
        <v>452</v>
      </c>
      <c r="C152" t="s">
        <v>453</v>
      </c>
      <c r="D152" t="s">
        <v>454</v>
      </c>
      <c r="E152">
        <v>58</v>
      </c>
      <c r="F152">
        <v>217901</v>
      </c>
      <c r="G152" t="s">
        <v>39</v>
      </c>
      <c r="H152">
        <v>6011910778909865</v>
      </c>
      <c r="I152" s="5" t="str">
        <f t="shared" si="2"/>
        <v>6011910778909860</v>
      </c>
      <c r="J152" t="str">
        <f>INDEX(Age_grp[Age], MATCH(mobile_customers[[#This Row],[age]],Age_grp[Value]))</f>
        <v>50 - 60</v>
      </c>
      <c r="K152" s="2" t="str">
        <f>_xlfn.IFS(mobile_customers[[#This Row],[salary]]&gt;=Q155,"HIGHER SALARY", mobile_customers[[#This Row],[salary]]&gt;=Q156,"HIGHER MID RANGE SALARY",  mobile_customers[[#This Row],[salary]]&lt;Q156,"MID RANGE SALARY", mobile_customers[[#This Row],[salary]]&gt;Q157, "LOW SALARY" )</f>
        <v>HIGHER SALARY</v>
      </c>
      <c r="L152" s="2" t="str">
        <f>LEFT(mobile_customers[[#This Row],[Credit_card_nos]], 4)&amp;"XXXXX"</f>
        <v>6011XXXXX</v>
      </c>
    </row>
    <row r="153" spans="1:12" x14ac:dyDescent="0.3">
      <c r="A153" t="s">
        <v>13</v>
      </c>
      <c r="B153" s="3" t="s">
        <v>455</v>
      </c>
      <c r="C153" t="s">
        <v>456</v>
      </c>
      <c r="D153" t="s">
        <v>457</v>
      </c>
      <c r="E153">
        <v>23</v>
      </c>
      <c r="F153">
        <v>23909</v>
      </c>
      <c r="G153" t="s">
        <v>28</v>
      </c>
      <c r="H153">
        <v>3557429890627534</v>
      </c>
      <c r="I153" s="5" t="str">
        <f t="shared" si="2"/>
        <v>3557429890627530</v>
      </c>
      <c r="J153" t="str">
        <f>INDEX(Age_grp[Age], MATCH(mobile_customers[[#This Row],[age]],Age_grp[Value]))</f>
        <v>20 - 30</v>
      </c>
      <c r="K153" s="2" t="str">
        <f>_xlfn.IFS(mobile_customers[[#This Row],[salary]]&gt;=Q156,"HIGHER SALARY", mobile_customers[[#This Row],[salary]]&gt;=Q157,"HIGHER MID RANGE SALARY",  mobile_customers[[#This Row],[salary]]&lt;Q157,"MID RANGE SALARY", mobile_customers[[#This Row],[salary]]&gt;Q158, "LOW SALARY" )</f>
        <v>HIGHER SALARY</v>
      </c>
      <c r="L153" s="2" t="str">
        <f>LEFT(mobile_customers[[#This Row],[Credit_card_nos]], 4)&amp;"XXXXX"</f>
        <v>3557XXXXX</v>
      </c>
    </row>
    <row r="154" spans="1:12" x14ac:dyDescent="0.3">
      <c r="A154" t="s">
        <v>8</v>
      </c>
      <c r="B154" s="3" t="s">
        <v>458</v>
      </c>
      <c r="C154" t="s">
        <v>459</v>
      </c>
      <c r="D154" t="s">
        <v>460</v>
      </c>
      <c r="E154">
        <v>34</v>
      </c>
      <c r="F154">
        <v>34401</v>
      </c>
      <c r="G154" t="s">
        <v>39</v>
      </c>
      <c r="H154">
        <v>4.9882224136562514E+18</v>
      </c>
      <c r="I154" s="5" t="str">
        <f t="shared" si="2"/>
        <v>4988222413656250000</v>
      </c>
      <c r="J154" t="str">
        <f>INDEX(Age_grp[Age], MATCH(mobile_customers[[#This Row],[age]],Age_grp[Value]))</f>
        <v>30 - 40</v>
      </c>
      <c r="K154" s="2" t="str">
        <f>_xlfn.IFS(mobile_customers[[#This Row],[salary]]&gt;=Q157,"HIGHER SALARY", mobile_customers[[#This Row],[salary]]&gt;=Q158,"HIGHER MID RANGE SALARY",  mobile_customers[[#This Row],[salary]]&lt;Q158,"MID RANGE SALARY", mobile_customers[[#This Row],[salary]]&gt;Q159, "LOW SALARY" )</f>
        <v>HIGHER SALARY</v>
      </c>
      <c r="L154" s="2" t="str">
        <f>LEFT(mobile_customers[[#This Row],[Credit_card_nos]], 4)&amp;"XXXXX"</f>
        <v>4988XXXXX</v>
      </c>
    </row>
    <row r="155" spans="1:12" x14ac:dyDescent="0.3">
      <c r="A155" t="s">
        <v>8</v>
      </c>
      <c r="B155" s="3" t="s">
        <v>461</v>
      </c>
      <c r="C155" t="s">
        <v>462</v>
      </c>
      <c r="D155" t="s">
        <v>463</v>
      </c>
      <c r="E155">
        <v>49</v>
      </c>
      <c r="F155">
        <v>67753</v>
      </c>
      <c r="G155" t="s">
        <v>39</v>
      </c>
      <c r="H155">
        <v>2704320357637054</v>
      </c>
      <c r="I155" s="5" t="str">
        <f t="shared" si="2"/>
        <v>2704320357637050</v>
      </c>
      <c r="J155" t="str">
        <f>INDEX(Age_grp[Age], MATCH(mobile_customers[[#This Row],[age]],Age_grp[Value]))</f>
        <v>40 - 50</v>
      </c>
      <c r="K155" s="2" t="str">
        <f>_xlfn.IFS(mobile_customers[[#This Row],[salary]]&gt;=Q158,"HIGHER SALARY", mobile_customers[[#This Row],[salary]]&gt;=Q159,"HIGHER MID RANGE SALARY",  mobile_customers[[#This Row],[salary]]&lt;Q159,"MID RANGE SALARY", mobile_customers[[#This Row],[salary]]&gt;Q160, "LOW SALARY" )</f>
        <v>HIGHER SALARY</v>
      </c>
      <c r="L155" s="2" t="str">
        <f>LEFT(mobile_customers[[#This Row],[Credit_card_nos]], 4)&amp;"XXXXX"</f>
        <v>2704XXXXX</v>
      </c>
    </row>
    <row r="156" spans="1:12" x14ac:dyDescent="0.3">
      <c r="A156" t="s">
        <v>8</v>
      </c>
      <c r="B156" s="3" t="s">
        <v>464</v>
      </c>
      <c r="C156" t="s">
        <v>465</v>
      </c>
      <c r="D156" t="s">
        <v>457</v>
      </c>
      <c r="E156">
        <v>44</v>
      </c>
      <c r="F156">
        <v>137197</v>
      </c>
      <c r="G156" t="s">
        <v>21</v>
      </c>
      <c r="H156">
        <v>4.7322185900844769E+18</v>
      </c>
      <c r="I156" s="5" t="str">
        <f t="shared" si="2"/>
        <v>4732218590084480000</v>
      </c>
      <c r="J156" t="str">
        <f>INDEX(Age_grp[Age], MATCH(mobile_customers[[#This Row],[age]],Age_grp[Value]))</f>
        <v>40 - 50</v>
      </c>
      <c r="K156" s="2" t="str">
        <f>_xlfn.IFS(mobile_customers[[#This Row],[salary]]&gt;=Q159,"HIGHER SALARY", mobile_customers[[#This Row],[salary]]&gt;=Q160,"HIGHER MID RANGE SALARY",  mobile_customers[[#This Row],[salary]]&lt;Q160,"MID RANGE SALARY", mobile_customers[[#This Row],[salary]]&gt;Q161, "LOW SALARY" )</f>
        <v>HIGHER SALARY</v>
      </c>
      <c r="L156" s="2" t="str">
        <f>LEFT(mobile_customers[[#This Row],[Credit_card_nos]], 4)&amp;"XXXXX"</f>
        <v>4732XXXXX</v>
      </c>
    </row>
    <row r="157" spans="1:12" x14ac:dyDescent="0.3">
      <c r="A157" t="s">
        <v>13</v>
      </c>
      <c r="B157" s="3" t="s">
        <v>466</v>
      </c>
      <c r="C157" t="s">
        <v>467</v>
      </c>
      <c r="D157" t="s">
        <v>249</v>
      </c>
      <c r="E157">
        <v>41</v>
      </c>
      <c r="F157">
        <v>243053</v>
      </c>
      <c r="G157" t="s">
        <v>49</v>
      </c>
      <c r="H157">
        <v>4614114750551</v>
      </c>
      <c r="I157" s="5" t="str">
        <f t="shared" si="2"/>
        <v>4614114750551</v>
      </c>
      <c r="J157" t="str">
        <f>INDEX(Age_grp[Age], MATCH(mobile_customers[[#This Row],[age]],Age_grp[Value]))</f>
        <v>40 - 50</v>
      </c>
      <c r="K157" s="2" t="str">
        <f>_xlfn.IFS(mobile_customers[[#This Row],[salary]]&gt;=Q160,"HIGHER SALARY", mobile_customers[[#This Row],[salary]]&gt;=Q161,"HIGHER MID RANGE SALARY",  mobile_customers[[#This Row],[salary]]&lt;Q161,"MID RANGE SALARY", mobile_customers[[#This Row],[salary]]&gt;Q162, "LOW SALARY" )</f>
        <v>HIGHER SALARY</v>
      </c>
      <c r="L157" s="2" t="str">
        <f>LEFT(mobile_customers[[#This Row],[Credit_card_nos]], 4)&amp;"XXXXX"</f>
        <v>4614XXXXX</v>
      </c>
    </row>
    <row r="158" spans="1:12" x14ac:dyDescent="0.3">
      <c r="A158" t="s">
        <v>13</v>
      </c>
      <c r="B158" s="3" t="s">
        <v>468</v>
      </c>
      <c r="C158" t="s">
        <v>469</v>
      </c>
      <c r="D158" t="s">
        <v>470</v>
      </c>
      <c r="E158">
        <v>50</v>
      </c>
      <c r="F158">
        <v>61586</v>
      </c>
      <c r="G158" t="s">
        <v>32</v>
      </c>
      <c r="H158">
        <v>36795603511075</v>
      </c>
      <c r="I158" s="5" t="str">
        <f t="shared" si="2"/>
        <v>36795603511075</v>
      </c>
      <c r="J158" t="str">
        <f>INDEX(Age_grp[Age], MATCH(mobile_customers[[#This Row],[age]],Age_grp[Value]))</f>
        <v>50 - 60</v>
      </c>
      <c r="K158" s="2" t="str">
        <f>_xlfn.IFS(mobile_customers[[#This Row],[salary]]&gt;=Q161,"HIGHER SALARY", mobile_customers[[#This Row],[salary]]&gt;=Q162,"HIGHER MID RANGE SALARY",  mobile_customers[[#This Row],[salary]]&lt;Q162,"MID RANGE SALARY", mobile_customers[[#This Row],[salary]]&gt;Q163, "LOW SALARY" )</f>
        <v>HIGHER SALARY</v>
      </c>
      <c r="L158" s="2" t="str">
        <f>LEFT(mobile_customers[[#This Row],[Credit_card_nos]], 4)&amp;"XXXXX"</f>
        <v>3679XXXXX</v>
      </c>
    </row>
    <row r="159" spans="1:12" x14ac:dyDescent="0.3">
      <c r="A159" t="s">
        <v>8</v>
      </c>
      <c r="B159" s="3" t="s">
        <v>471</v>
      </c>
      <c r="C159" t="s">
        <v>472</v>
      </c>
      <c r="D159" t="s">
        <v>473</v>
      </c>
      <c r="E159">
        <v>52</v>
      </c>
      <c r="F159">
        <v>68464</v>
      </c>
      <c r="G159" t="s">
        <v>49</v>
      </c>
      <c r="H159">
        <v>4913774063620635</v>
      </c>
      <c r="I159" s="5" t="str">
        <f t="shared" si="2"/>
        <v>4913774063620630</v>
      </c>
      <c r="J159" t="str">
        <f>INDEX(Age_grp[Age], MATCH(mobile_customers[[#This Row],[age]],Age_grp[Value]))</f>
        <v>50 - 60</v>
      </c>
      <c r="K159" s="2" t="str">
        <f>_xlfn.IFS(mobile_customers[[#This Row],[salary]]&gt;=Q162,"HIGHER SALARY", mobile_customers[[#This Row],[salary]]&gt;=Q163,"HIGHER MID RANGE SALARY",  mobile_customers[[#This Row],[salary]]&lt;Q163,"MID RANGE SALARY", mobile_customers[[#This Row],[salary]]&gt;Q164, "LOW SALARY" )</f>
        <v>HIGHER SALARY</v>
      </c>
      <c r="L159" s="2" t="str">
        <f>LEFT(mobile_customers[[#This Row],[Credit_card_nos]], 4)&amp;"XXXXX"</f>
        <v>4913XXXXX</v>
      </c>
    </row>
    <row r="160" spans="1:12" x14ac:dyDescent="0.3">
      <c r="A160" t="s">
        <v>8</v>
      </c>
      <c r="B160" s="3" t="s">
        <v>474</v>
      </c>
      <c r="C160" t="s">
        <v>475</v>
      </c>
      <c r="D160" t="s">
        <v>182</v>
      </c>
      <c r="E160">
        <v>63</v>
      </c>
      <c r="F160">
        <v>152769</v>
      </c>
      <c r="G160" t="s">
        <v>94</v>
      </c>
      <c r="H160">
        <v>4.4941289640237773E+18</v>
      </c>
      <c r="I160" s="5" t="str">
        <f t="shared" si="2"/>
        <v>4494128964023780000</v>
      </c>
      <c r="J160" t="str">
        <f>INDEX(Age_grp[Age], MATCH(mobile_customers[[#This Row],[age]],Age_grp[Value]))</f>
        <v>60 - 70</v>
      </c>
      <c r="K160" s="2" t="str">
        <f>_xlfn.IFS(mobile_customers[[#This Row],[salary]]&gt;=Q163,"HIGHER SALARY", mobile_customers[[#This Row],[salary]]&gt;=Q164,"HIGHER MID RANGE SALARY",  mobile_customers[[#This Row],[salary]]&lt;Q164,"MID RANGE SALARY", mobile_customers[[#This Row],[salary]]&gt;Q165, "LOW SALARY" )</f>
        <v>HIGHER SALARY</v>
      </c>
      <c r="L160" s="2" t="str">
        <f>LEFT(mobile_customers[[#This Row],[Credit_card_nos]], 4)&amp;"XXXXX"</f>
        <v>4494XXXXX</v>
      </c>
    </row>
    <row r="161" spans="1:12" x14ac:dyDescent="0.3">
      <c r="A161" t="s">
        <v>13</v>
      </c>
      <c r="B161" s="3" t="s">
        <v>476</v>
      </c>
      <c r="C161" t="s">
        <v>477</v>
      </c>
      <c r="D161" t="s">
        <v>478</v>
      </c>
      <c r="E161">
        <v>22</v>
      </c>
      <c r="F161">
        <v>236061</v>
      </c>
      <c r="G161" t="s">
        <v>65</v>
      </c>
      <c r="H161">
        <v>4.1207755341277599E+18</v>
      </c>
      <c r="I161" s="5" t="str">
        <f t="shared" si="2"/>
        <v>4120775534127760000</v>
      </c>
      <c r="J161" t="str">
        <f>INDEX(Age_grp[Age], MATCH(mobile_customers[[#This Row],[age]],Age_grp[Value]))</f>
        <v>20 - 30</v>
      </c>
      <c r="K161" s="2" t="str">
        <f>_xlfn.IFS(mobile_customers[[#This Row],[salary]]&gt;=Q164,"HIGHER SALARY", mobile_customers[[#This Row],[salary]]&gt;=Q165,"HIGHER MID RANGE SALARY",  mobile_customers[[#This Row],[salary]]&lt;Q165,"MID RANGE SALARY", mobile_customers[[#This Row],[salary]]&gt;Q166, "LOW SALARY" )</f>
        <v>HIGHER SALARY</v>
      </c>
      <c r="L161" s="2" t="str">
        <f>LEFT(mobile_customers[[#This Row],[Credit_card_nos]], 4)&amp;"XXXXX"</f>
        <v>4120XXXXX</v>
      </c>
    </row>
    <row r="162" spans="1:12" x14ac:dyDescent="0.3">
      <c r="A162" t="s">
        <v>13</v>
      </c>
      <c r="B162" s="3" t="s">
        <v>479</v>
      </c>
      <c r="C162" t="s">
        <v>480</v>
      </c>
      <c r="D162" t="s">
        <v>481</v>
      </c>
      <c r="E162">
        <v>20</v>
      </c>
      <c r="F162">
        <v>223960</v>
      </c>
      <c r="G162" t="s">
        <v>49</v>
      </c>
      <c r="H162">
        <v>343609940248101</v>
      </c>
      <c r="I162" s="5" t="str">
        <f t="shared" si="2"/>
        <v>343609940248101</v>
      </c>
      <c r="J162" t="str">
        <f>INDEX(Age_grp[Age], MATCH(mobile_customers[[#This Row],[age]],Age_grp[Value]))</f>
        <v>20 - 30</v>
      </c>
      <c r="K162" s="2" t="str">
        <f>_xlfn.IFS(mobile_customers[[#This Row],[salary]]&gt;=Q165,"HIGHER SALARY", mobile_customers[[#This Row],[salary]]&gt;=Q166,"HIGHER MID RANGE SALARY",  mobile_customers[[#This Row],[salary]]&lt;Q166,"MID RANGE SALARY", mobile_customers[[#This Row],[salary]]&gt;Q167, "LOW SALARY" )</f>
        <v>HIGHER SALARY</v>
      </c>
      <c r="L162" s="2" t="str">
        <f>LEFT(mobile_customers[[#This Row],[Credit_card_nos]], 4)&amp;"XXXXX"</f>
        <v>3436XXXXX</v>
      </c>
    </row>
    <row r="163" spans="1:12" x14ac:dyDescent="0.3">
      <c r="A163" t="s">
        <v>13</v>
      </c>
      <c r="B163" s="3" t="s">
        <v>482</v>
      </c>
      <c r="C163" t="s">
        <v>483</v>
      </c>
      <c r="D163" t="s">
        <v>484</v>
      </c>
      <c r="E163">
        <v>52</v>
      </c>
      <c r="F163">
        <v>27483</v>
      </c>
      <c r="G163" t="s">
        <v>49</v>
      </c>
      <c r="H163">
        <v>344677489783506</v>
      </c>
      <c r="I163" s="5" t="str">
        <f t="shared" si="2"/>
        <v>344677489783506</v>
      </c>
      <c r="J163" t="str">
        <f>INDEX(Age_grp[Age], MATCH(mobile_customers[[#This Row],[age]],Age_grp[Value]))</f>
        <v>50 - 60</v>
      </c>
      <c r="K163" s="2" t="str">
        <f>_xlfn.IFS(mobile_customers[[#This Row],[salary]]&gt;=Q166,"HIGHER SALARY", mobile_customers[[#This Row],[salary]]&gt;=Q167,"HIGHER MID RANGE SALARY",  mobile_customers[[#This Row],[salary]]&lt;Q167,"MID RANGE SALARY", mobile_customers[[#This Row],[salary]]&gt;Q168, "LOW SALARY" )</f>
        <v>HIGHER SALARY</v>
      </c>
      <c r="L163" s="2" t="str">
        <f>LEFT(mobile_customers[[#This Row],[Credit_card_nos]], 4)&amp;"XXXXX"</f>
        <v>3446XXXXX</v>
      </c>
    </row>
    <row r="164" spans="1:12" x14ac:dyDescent="0.3">
      <c r="A164" t="s">
        <v>13</v>
      </c>
      <c r="B164" s="3" t="s">
        <v>485</v>
      </c>
      <c r="C164" t="s">
        <v>486</v>
      </c>
      <c r="D164" t="s">
        <v>487</v>
      </c>
      <c r="E164">
        <v>39</v>
      </c>
      <c r="F164">
        <v>72900</v>
      </c>
      <c r="G164" t="s">
        <v>28</v>
      </c>
      <c r="H164">
        <v>3516004889581800</v>
      </c>
      <c r="I164" s="5" t="str">
        <f t="shared" si="2"/>
        <v>3516004889581800</v>
      </c>
      <c r="J164" t="str">
        <f>INDEX(Age_grp[Age], MATCH(mobile_customers[[#This Row],[age]],Age_grp[Value]))</f>
        <v>30 - 40</v>
      </c>
      <c r="K164" s="2" t="str">
        <f>_xlfn.IFS(mobile_customers[[#This Row],[salary]]&gt;=Q167,"HIGHER SALARY", mobile_customers[[#This Row],[salary]]&gt;=Q168,"HIGHER MID RANGE SALARY",  mobile_customers[[#This Row],[salary]]&lt;Q168,"MID RANGE SALARY", mobile_customers[[#This Row],[salary]]&gt;Q169, "LOW SALARY" )</f>
        <v>HIGHER SALARY</v>
      </c>
      <c r="L164" s="2" t="str">
        <f>LEFT(mobile_customers[[#This Row],[Credit_card_nos]], 4)&amp;"XXXXX"</f>
        <v>3516XXXXX</v>
      </c>
    </row>
    <row r="165" spans="1:12" x14ac:dyDescent="0.3">
      <c r="A165" t="s">
        <v>8</v>
      </c>
      <c r="B165" s="3" t="s">
        <v>488</v>
      </c>
      <c r="C165" t="s">
        <v>489</v>
      </c>
      <c r="D165" t="s">
        <v>382</v>
      </c>
      <c r="E165">
        <v>30</v>
      </c>
      <c r="F165">
        <v>231968</v>
      </c>
      <c r="G165" t="s">
        <v>65</v>
      </c>
      <c r="H165">
        <v>3502878351569898</v>
      </c>
      <c r="I165" s="5" t="str">
        <f t="shared" si="2"/>
        <v>3502878351569900</v>
      </c>
      <c r="J165" t="str">
        <f>INDEX(Age_grp[Age], MATCH(mobile_customers[[#This Row],[age]],Age_grp[Value]))</f>
        <v>30 - 40</v>
      </c>
      <c r="K165" s="2" t="str">
        <f>_xlfn.IFS(mobile_customers[[#This Row],[salary]]&gt;=Q168,"HIGHER SALARY", mobile_customers[[#This Row],[salary]]&gt;=Q169,"HIGHER MID RANGE SALARY",  mobile_customers[[#This Row],[salary]]&lt;Q169,"MID RANGE SALARY", mobile_customers[[#This Row],[salary]]&gt;Q170, "LOW SALARY" )</f>
        <v>HIGHER SALARY</v>
      </c>
      <c r="L165" s="2" t="str">
        <f>LEFT(mobile_customers[[#This Row],[Credit_card_nos]], 4)&amp;"XXXXX"</f>
        <v>3502XXXXX</v>
      </c>
    </row>
    <row r="166" spans="1:12" x14ac:dyDescent="0.3">
      <c r="A166" t="s">
        <v>8</v>
      </c>
      <c r="B166" s="3" t="s">
        <v>490</v>
      </c>
      <c r="C166" t="s">
        <v>491</v>
      </c>
      <c r="D166" t="s">
        <v>492</v>
      </c>
      <c r="E166">
        <v>43</v>
      </c>
      <c r="F166">
        <v>74570</v>
      </c>
      <c r="G166" t="s">
        <v>81</v>
      </c>
      <c r="H166">
        <v>213130670069390</v>
      </c>
      <c r="I166" s="5" t="str">
        <f t="shared" si="2"/>
        <v>213130670069390</v>
      </c>
      <c r="J166" t="str">
        <f>INDEX(Age_grp[Age], MATCH(mobile_customers[[#This Row],[age]],Age_grp[Value]))</f>
        <v>40 - 50</v>
      </c>
      <c r="K166" s="2" t="str">
        <f>_xlfn.IFS(mobile_customers[[#This Row],[salary]]&gt;=Q169,"HIGHER SALARY", mobile_customers[[#This Row],[salary]]&gt;=Q170,"HIGHER MID RANGE SALARY",  mobile_customers[[#This Row],[salary]]&lt;Q170,"MID RANGE SALARY", mobile_customers[[#This Row],[salary]]&gt;Q171, "LOW SALARY" )</f>
        <v>HIGHER SALARY</v>
      </c>
      <c r="L166" s="2" t="str">
        <f>LEFT(mobile_customers[[#This Row],[Credit_card_nos]], 4)&amp;"XXXXX"</f>
        <v>2131XXXXX</v>
      </c>
    </row>
    <row r="167" spans="1:12" x14ac:dyDescent="0.3">
      <c r="A167" t="s">
        <v>13</v>
      </c>
      <c r="B167" s="3" t="s">
        <v>493</v>
      </c>
      <c r="C167" t="s">
        <v>494</v>
      </c>
      <c r="D167" t="s">
        <v>495</v>
      </c>
      <c r="E167">
        <v>28</v>
      </c>
      <c r="F167">
        <v>56009</v>
      </c>
      <c r="G167" t="s">
        <v>39</v>
      </c>
      <c r="H167">
        <v>3512926931464987</v>
      </c>
      <c r="I167" s="5" t="str">
        <f t="shared" si="2"/>
        <v>3512926931464990</v>
      </c>
      <c r="J167" t="str">
        <f>INDEX(Age_grp[Age], MATCH(mobile_customers[[#This Row],[age]],Age_grp[Value]))</f>
        <v>20 - 30</v>
      </c>
      <c r="K167" s="2" t="str">
        <f>_xlfn.IFS(mobile_customers[[#This Row],[salary]]&gt;=Q170,"HIGHER SALARY", mobile_customers[[#This Row],[salary]]&gt;=Q171,"HIGHER MID RANGE SALARY",  mobile_customers[[#This Row],[salary]]&lt;Q171,"MID RANGE SALARY", mobile_customers[[#This Row],[salary]]&gt;Q172, "LOW SALARY" )</f>
        <v>HIGHER SALARY</v>
      </c>
      <c r="L167" s="2" t="str">
        <f>LEFT(mobile_customers[[#This Row],[Credit_card_nos]], 4)&amp;"XXXXX"</f>
        <v>3512XXXXX</v>
      </c>
    </row>
    <row r="168" spans="1:12" x14ac:dyDescent="0.3">
      <c r="A168" t="s">
        <v>13</v>
      </c>
      <c r="B168" s="3" t="s">
        <v>496</v>
      </c>
      <c r="C168" t="s">
        <v>497</v>
      </c>
      <c r="D168" t="s">
        <v>498</v>
      </c>
      <c r="E168">
        <v>43</v>
      </c>
      <c r="F168">
        <v>223102</v>
      </c>
      <c r="G168" t="s">
        <v>12</v>
      </c>
      <c r="H168">
        <v>4527043003878</v>
      </c>
      <c r="I168" s="5" t="str">
        <f t="shared" si="2"/>
        <v>4527043003878</v>
      </c>
      <c r="J168" t="str">
        <f>INDEX(Age_grp[Age], MATCH(mobile_customers[[#This Row],[age]],Age_grp[Value]))</f>
        <v>40 - 50</v>
      </c>
      <c r="K168" s="2" t="str">
        <f>_xlfn.IFS(mobile_customers[[#This Row],[salary]]&gt;=Q171,"HIGHER SALARY", mobile_customers[[#This Row],[salary]]&gt;=Q172,"HIGHER MID RANGE SALARY",  mobile_customers[[#This Row],[salary]]&lt;Q172,"MID RANGE SALARY", mobile_customers[[#This Row],[salary]]&gt;Q173, "LOW SALARY" )</f>
        <v>HIGHER SALARY</v>
      </c>
      <c r="L168" s="2" t="str">
        <f>LEFT(mobile_customers[[#This Row],[Credit_card_nos]], 4)&amp;"XXXXX"</f>
        <v>4527XXXXX</v>
      </c>
    </row>
    <row r="169" spans="1:12" x14ac:dyDescent="0.3">
      <c r="A169" t="s">
        <v>8</v>
      </c>
      <c r="B169" s="3" t="s">
        <v>499</v>
      </c>
      <c r="C169" t="s">
        <v>500</v>
      </c>
      <c r="D169" t="s">
        <v>501</v>
      </c>
      <c r="E169">
        <v>61</v>
      </c>
      <c r="F169">
        <v>187595</v>
      </c>
      <c r="G169" t="s">
        <v>65</v>
      </c>
      <c r="H169">
        <v>4.6249619940668928E+18</v>
      </c>
      <c r="I169" s="5" t="str">
        <f t="shared" si="2"/>
        <v>4624961994066890000</v>
      </c>
      <c r="J169" t="str">
        <f>INDEX(Age_grp[Age], MATCH(mobile_customers[[#This Row],[age]],Age_grp[Value]))</f>
        <v>60 - 70</v>
      </c>
      <c r="K169" s="2" t="str">
        <f>_xlfn.IFS(mobile_customers[[#This Row],[salary]]&gt;=Q172,"HIGHER SALARY", mobile_customers[[#This Row],[salary]]&gt;=Q173,"HIGHER MID RANGE SALARY",  mobile_customers[[#This Row],[salary]]&lt;Q173,"MID RANGE SALARY", mobile_customers[[#This Row],[salary]]&gt;Q174, "LOW SALARY" )</f>
        <v>HIGHER SALARY</v>
      </c>
      <c r="L169" s="2" t="str">
        <f>LEFT(mobile_customers[[#This Row],[Credit_card_nos]], 4)&amp;"XXXXX"</f>
        <v>4624XXXXX</v>
      </c>
    </row>
    <row r="170" spans="1:12" x14ac:dyDescent="0.3">
      <c r="A170" t="s">
        <v>8</v>
      </c>
      <c r="B170" s="3" t="s">
        <v>502</v>
      </c>
      <c r="C170" t="s">
        <v>503</v>
      </c>
      <c r="D170" t="s">
        <v>504</v>
      </c>
      <c r="E170">
        <v>30</v>
      </c>
      <c r="F170">
        <v>185805</v>
      </c>
      <c r="G170" t="s">
        <v>81</v>
      </c>
      <c r="H170">
        <v>4320860087343</v>
      </c>
      <c r="I170" s="5" t="str">
        <f t="shared" si="2"/>
        <v>4320860087343</v>
      </c>
      <c r="J170" t="str">
        <f>INDEX(Age_grp[Age], MATCH(mobile_customers[[#This Row],[age]],Age_grp[Value]))</f>
        <v>30 - 40</v>
      </c>
      <c r="K170" s="2" t="str">
        <f>_xlfn.IFS(mobile_customers[[#This Row],[salary]]&gt;=Q173,"HIGHER SALARY", mobile_customers[[#This Row],[salary]]&gt;=Q174,"HIGHER MID RANGE SALARY",  mobile_customers[[#This Row],[salary]]&lt;Q174,"MID RANGE SALARY", mobile_customers[[#This Row],[salary]]&gt;Q175, "LOW SALARY" )</f>
        <v>HIGHER SALARY</v>
      </c>
      <c r="L170" s="2" t="str">
        <f>LEFT(mobile_customers[[#This Row],[Credit_card_nos]], 4)&amp;"XXXXX"</f>
        <v>4320XXXXX</v>
      </c>
    </row>
    <row r="171" spans="1:12" x14ac:dyDescent="0.3">
      <c r="A171" t="s">
        <v>13</v>
      </c>
      <c r="B171" s="3" t="s">
        <v>505</v>
      </c>
      <c r="C171" t="s">
        <v>506</v>
      </c>
      <c r="D171" t="s">
        <v>507</v>
      </c>
      <c r="E171">
        <v>46</v>
      </c>
      <c r="F171">
        <v>142380</v>
      </c>
      <c r="G171" t="s">
        <v>49</v>
      </c>
      <c r="H171">
        <v>3524950149308873</v>
      </c>
      <c r="I171" s="5" t="str">
        <f t="shared" si="2"/>
        <v>3524950149308870</v>
      </c>
      <c r="J171" t="str">
        <f>INDEX(Age_grp[Age], MATCH(mobile_customers[[#This Row],[age]],Age_grp[Value]))</f>
        <v>40 - 50</v>
      </c>
      <c r="K171" s="2" t="str">
        <f>_xlfn.IFS(mobile_customers[[#This Row],[salary]]&gt;=Q174,"HIGHER SALARY", mobile_customers[[#This Row],[salary]]&gt;=Q175,"HIGHER MID RANGE SALARY",  mobile_customers[[#This Row],[salary]]&lt;Q175,"MID RANGE SALARY", mobile_customers[[#This Row],[salary]]&gt;Q176, "LOW SALARY" )</f>
        <v>HIGHER SALARY</v>
      </c>
      <c r="L171" s="2" t="str">
        <f>LEFT(mobile_customers[[#This Row],[Credit_card_nos]], 4)&amp;"XXXXX"</f>
        <v>3524XXXXX</v>
      </c>
    </row>
    <row r="172" spans="1:12" x14ac:dyDescent="0.3">
      <c r="A172" t="s">
        <v>8</v>
      </c>
      <c r="B172" s="3" t="s">
        <v>508</v>
      </c>
      <c r="C172" t="s">
        <v>509</v>
      </c>
      <c r="D172" t="s">
        <v>510</v>
      </c>
      <c r="E172">
        <v>48</v>
      </c>
      <c r="F172">
        <v>104195</v>
      </c>
      <c r="G172" t="s">
        <v>21</v>
      </c>
      <c r="H172">
        <v>4791638970111</v>
      </c>
      <c r="I172" s="5" t="str">
        <f t="shared" si="2"/>
        <v>4791638970111</v>
      </c>
      <c r="J172" t="str">
        <f>INDEX(Age_grp[Age], MATCH(mobile_customers[[#This Row],[age]],Age_grp[Value]))</f>
        <v>40 - 50</v>
      </c>
      <c r="K172" s="2" t="str">
        <f>_xlfn.IFS(mobile_customers[[#This Row],[salary]]&gt;=Q175,"HIGHER SALARY", mobile_customers[[#This Row],[salary]]&gt;=Q176,"HIGHER MID RANGE SALARY",  mobile_customers[[#This Row],[salary]]&lt;Q176,"MID RANGE SALARY", mobile_customers[[#This Row],[salary]]&gt;Q177, "LOW SALARY" )</f>
        <v>HIGHER SALARY</v>
      </c>
      <c r="L172" s="2" t="str">
        <f>LEFT(mobile_customers[[#This Row],[Credit_card_nos]], 4)&amp;"XXXXX"</f>
        <v>4791XXXXX</v>
      </c>
    </row>
    <row r="173" spans="1:12" x14ac:dyDescent="0.3">
      <c r="A173" t="s">
        <v>8</v>
      </c>
      <c r="B173" s="3" t="s">
        <v>511</v>
      </c>
      <c r="C173" t="s">
        <v>512</v>
      </c>
      <c r="D173" t="s">
        <v>513</v>
      </c>
      <c r="E173">
        <v>22</v>
      </c>
      <c r="F173">
        <v>109471</v>
      </c>
      <c r="G173" t="s">
        <v>12</v>
      </c>
      <c r="H173">
        <v>4773171346072271</v>
      </c>
      <c r="I173" s="5" t="str">
        <f t="shared" si="2"/>
        <v>4773171346072270</v>
      </c>
      <c r="J173" t="str">
        <f>INDEX(Age_grp[Age], MATCH(mobile_customers[[#This Row],[age]],Age_grp[Value]))</f>
        <v>20 - 30</v>
      </c>
      <c r="K173" s="2" t="str">
        <f>_xlfn.IFS(mobile_customers[[#This Row],[salary]]&gt;=Q176,"HIGHER SALARY", mobile_customers[[#This Row],[salary]]&gt;=Q177,"HIGHER MID RANGE SALARY",  mobile_customers[[#This Row],[salary]]&lt;Q177,"MID RANGE SALARY", mobile_customers[[#This Row],[salary]]&gt;Q178, "LOW SALARY" )</f>
        <v>HIGHER SALARY</v>
      </c>
      <c r="L173" s="2" t="str">
        <f>LEFT(mobile_customers[[#This Row],[Credit_card_nos]], 4)&amp;"XXXXX"</f>
        <v>4773XXXXX</v>
      </c>
    </row>
    <row r="174" spans="1:12" x14ac:dyDescent="0.3">
      <c r="A174" t="s">
        <v>13</v>
      </c>
      <c r="B174" s="3" t="s">
        <v>514</v>
      </c>
      <c r="C174" t="s">
        <v>515</v>
      </c>
      <c r="D174" t="s">
        <v>237</v>
      </c>
      <c r="E174">
        <v>60</v>
      </c>
      <c r="F174">
        <v>63906</v>
      </c>
      <c r="G174" t="s">
        <v>28</v>
      </c>
      <c r="H174">
        <v>213163078050506</v>
      </c>
      <c r="I174" s="5" t="str">
        <f t="shared" si="2"/>
        <v>213163078050506</v>
      </c>
      <c r="J174" t="str">
        <f>INDEX(Age_grp[Age], MATCH(mobile_customers[[#This Row],[age]],Age_grp[Value]))</f>
        <v>60 - 70</v>
      </c>
      <c r="K174" s="2" t="str">
        <f>_xlfn.IFS(mobile_customers[[#This Row],[salary]]&gt;=Q177,"HIGHER SALARY", mobile_customers[[#This Row],[salary]]&gt;=Q178,"HIGHER MID RANGE SALARY",  mobile_customers[[#This Row],[salary]]&lt;Q178,"MID RANGE SALARY", mobile_customers[[#This Row],[salary]]&gt;Q179, "LOW SALARY" )</f>
        <v>HIGHER SALARY</v>
      </c>
      <c r="L174" s="2" t="str">
        <f>LEFT(mobile_customers[[#This Row],[Credit_card_nos]], 4)&amp;"XXXXX"</f>
        <v>2131XXXXX</v>
      </c>
    </row>
    <row r="175" spans="1:12" x14ac:dyDescent="0.3">
      <c r="A175" t="s">
        <v>13</v>
      </c>
      <c r="B175" s="3" t="s">
        <v>516</v>
      </c>
      <c r="C175" t="s">
        <v>517</v>
      </c>
      <c r="D175" t="s">
        <v>518</v>
      </c>
      <c r="E175">
        <v>39</v>
      </c>
      <c r="F175">
        <v>211234</v>
      </c>
      <c r="G175" t="s">
        <v>65</v>
      </c>
      <c r="H175">
        <v>6580670822707282</v>
      </c>
      <c r="I175" s="5" t="str">
        <f t="shared" si="2"/>
        <v>6580670822707280</v>
      </c>
      <c r="J175" t="str">
        <f>INDEX(Age_grp[Age], MATCH(mobile_customers[[#This Row],[age]],Age_grp[Value]))</f>
        <v>30 - 40</v>
      </c>
      <c r="K175" s="2" t="str">
        <f>_xlfn.IFS(mobile_customers[[#This Row],[salary]]&gt;=Q178,"HIGHER SALARY", mobile_customers[[#This Row],[salary]]&gt;=Q179,"HIGHER MID RANGE SALARY",  mobile_customers[[#This Row],[salary]]&lt;Q179,"MID RANGE SALARY", mobile_customers[[#This Row],[salary]]&gt;Q180, "LOW SALARY" )</f>
        <v>HIGHER SALARY</v>
      </c>
      <c r="L175" s="2" t="str">
        <f>LEFT(mobile_customers[[#This Row],[Credit_card_nos]], 4)&amp;"XXXXX"</f>
        <v>6580XXXXX</v>
      </c>
    </row>
    <row r="176" spans="1:12" x14ac:dyDescent="0.3">
      <c r="A176" t="s">
        <v>13</v>
      </c>
      <c r="B176" s="3" t="s">
        <v>519</v>
      </c>
      <c r="C176" t="s">
        <v>520</v>
      </c>
      <c r="D176" t="s">
        <v>521</v>
      </c>
      <c r="E176">
        <v>23</v>
      </c>
      <c r="F176">
        <v>117917</v>
      </c>
      <c r="G176" t="s">
        <v>21</v>
      </c>
      <c r="H176">
        <v>4.6360553701660826E+18</v>
      </c>
      <c r="I176" s="5" t="str">
        <f t="shared" si="2"/>
        <v>4636055370166080000</v>
      </c>
      <c r="J176" t="str">
        <f>INDEX(Age_grp[Age], MATCH(mobile_customers[[#This Row],[age]],Age_grp[Value]))</f>
        <v>20 - 30</v>
      </c>
      <c r="K176" s="2" t="str">
        <f>_xlfn.IFS(mobile_customers[[#This Row],[salary]]&gt;=Q179,"HIGHER SALARY", mobile_customers[[#This Row],[salary]]&gt;=Q180,"HIGHER MID RANGE SALARY",  mobile_customers[[#This Row],[salary]]&lt;Q180,"MID RANGE SALARY", mobile_customers[[#This Row],[salary]]&gt;Q181, "LOW SALARY" )</f>
        <v>HIGHER SALARY</v>
      </c>
      <c r="L176" s="2" t="str">
        <f>LEFT(mobile_customers[[#This Row],[Credit_card_nos]], 4)&amp;"XXXXX"</f>
        <v>4636XXXXX</v>
      </c>
    </row>
    <row r="177" spans="1:12" x14ac:dyDescent="0.3">
      <c r="A177" t="s">
        <v>8</v>
      </c>
      <c r="B177" s="3" t="s">
        <v>522</v>
      </c>
      <c r="C177" t="s">
        <v>523</v>
      </c>
      <c r="D177" t="s">
        <v>524</v>
      </c>
      <c r="E177">
        <v>25</v>
      </c>
      <c r="F177">
        <v>195576</v>
      </c>
      <c r="G177" t="s">
        <v>81</v>
      </c>
      <c r="H177">
        <v>6507137625487421</v>
      </c>
      <c r="I177" s="5" t="str">
        <f t="shared" si="2"/>
        <v>6507137625487420</v>
      </c>
      <c r="J177" t="str">
        <f>INDEX(Age_grp[Age], MATCH(mobile_customers[[#This Row],[age]],Age_grp[Value]))</f>
        <v>20 - 30</v>
      </c>
      <c r="K177" s="2" t="str">
        <f>_xlfn.IFS(mobile_customers[[#This Row],[salary]]&gt;=Q180,"HIGHER SALARY", mobile_customers[[#This Row],[salary]]&gt;=Q181,"HIGHER MID RANGE SALARY",  mobile_customers[[#This Row],[salary]]&lt;Q181,"MID RANGE SALARY", mobile_customers[[#This Row],[salary]]&gt;Q182, "LOW SALARY" )</f>
        <v>HIGHER SALARY</v>
      </c>
      <c r="L177" s="2" t="str">
        <f>LEFT(mobile_customers[[#This Row],[Credit_card_nos]], 4)&amp;"XXXXX"</f>
        <v>6507XXXXX</v>
      </c>
    </row>
    <row r="178" spans="1:12" x14ac:dyDescent="0.3">
      <c r="A178" t="s">
        <v>8</v>
      </c>
      <c r="B178" s="3" t="s">
        <v>525</v>
      </c>
      <c r="C178" t="s">
        <v>526</v>
      </c>
      <c r="D178" t="s">
        <v>281</v>
      </c>
      <c r="E178">
        <v>22</v>
      </c>
      <c r="F178">
        <v>209570</v>
      </c>
      <c r="G178" t="s">
        <v>12</v>
      </c>
      <c r="H178">
        <v>180099495131405</v>
      </c>
      <c r="I178" s="5" t="str">
        <f t="shared" si="2"/>
        <v>180099495131405</v>
      </c>
      <c r="J178" t="str">
        <f>INDEX(Age_grp[Age], MATCH(mobile_customers[[#This Row],[age]],Age_grp[Value]))</f>
        <v>20 - 30</v>
      </c>
      <c r="K178" s="2" t="str">
        <f>_xlfn.IFS(mobile_customers[[#This Row],[salary]]&gt;=Q181,"HIGHER SALARY", mobile_customers[[#This Row],[salary]]&gt;=Q182,"HIGHER MID RANGE SALARY",  mobile_customers[[#This Row],[salary]]&lt;Q182,"MID RANGE SALARY", mobile_customers[[#This Row],[salary]]&gt;Q183, "LOW SALARY" )</f>
        <v>HIGHER SALARY</v>
      </c>
      <c r="L178" s="2" t="str">
        <f>LEFT(mobile_customers[[#This Row],[Credit_card_nos]], 4)&amp;"XXXXX"</f>
        <v>1800XXXXX</v>
      </c>
    </row>
    <row r="179" spans="1:12" x14ac:dyDescent="0.3">
      <c r="A179" t="s">
        <v>13</v>
      </c>
      <c r="B179" s="3" t="s">
        <v>527</v>
      </c>
      <c r="C179" t="s">
        <v>528</v>
      </c>
      <c r="D179" t="s">
        <v>99</v>
      </c>
      <c r="E179">
        <v>43</v>
      </c>
      <c r="F179">
        <v>20670</v>
      </c>
      <c r="G179" t="s">
        <v>12</v>
      </c>
      <c r="H179">
        <v>30323136575719</v>
      </c>
      <c r="I179" s="5" t="str">
        <f t="shared" si="2"/>
        <v>30323136575719</v>
      </c>
      <c r="J179" t="str">
        <f>INDEX(Age_grp[Age], MATCH(mobile_customers[[#This Row],[age]],Age_grp[Value]))</f>
        <v>40 - 50</v>
      </c>
      <c r="K179" s="2" t="str">
        <f>_xlfn.IFS(mobile_customers[[#This Row],[salary]]&gt;=Q182,"HIGHER SALARY", mobile_customers[[#This Row],[salary]]&gt;=Q183,"HIGHER MID RANGE SALARY",  mobile_customers[[#This Row],[salary]]&lt;Q183,"MID RANGE SALARY", mobile_customers[[#This Row],[salary]]&gt;Q184, "LOW SALARY" )</f>
        <v>HIGHER SALARY</v>
      </c>
      <c r="L179" s="2" t="str">
        <f>LEFT(mobile_customers[[#This Row],[Credit_card_nos]], 4)&amp;"XXXXX"</f>
        <v>3032XXXXX</v>
      </c>
    </row>
    <row r="180" spans="1:12" x14ac:dyDescent="0.3">
      <c r="A180" t="s">
        <v>13</v>
      </c>
      <c r="B180" s="3" t="s">
        <v>529</v>
      </c>
      <c r="C180" t="s">
        <v>530</v>
      </c>
      <c r="D180" t="s">
        <v>31</v>
      </c>
      <c r="E180">
        <v>56</v>
      </c>
      <c r="F180">
        <v>140556</v>
      </c>
      <c r="G180" t="s">
        <v>21</v>
      </c>
      <c r="H180">
        <v>4997870737205</v>
      </c>
      <c r="I180" s="5" t="str">
        <f t="shared" si="2"/>
        <v>4997870737205</v>
      </c>
      <c r="J180" t="str">
        <f>INDEX(Age_grp[Age], MATCH(mobile_customers[[#This Row],[age]],Age_grp[Value]))</f>
        <v>50 - 60</v>
      </c>
      <c r="K180" s="2" t="str">
        <f>_xlfn.IFS(mobile_customers[[#This Row],[salary]]&gt;=Q183,"HIGHER SALARY", mobile_customers[[#This Row],[salary]]&gt;=Q184,"HIGHER MID RANGE SALARY",  mobile_customers[[#This Row],[salary]]&lt;Q184,"MID RANGE SALARY", mobile_customers[[#This Row],[salary]]&gt;Q185, "LOW SALARY" )</f>
        <v>HIGHER SALARY</v>
      </c>
      <c r="L180" s="2" t="str">
        <f>LEFT(mobile_customers[[#This Row],[Credit_card_nos]], 4)&amp;"XXXXX"</f>
        <v>4997XXXXX</v>
      </c>
    </row>
    <row r="181" spans="1:12" x14ac:dyDescent="0.3">
      <c r="A181" t="s">
        <v>13</v>
      </c>
      <c r="B181" s="3" t="s">
        <v>531</v>
      </c>
      <c r="C181" t="s">
        <v>532</v>
      </c>
      <c r="D181" t="s">
        <v>533</v>
      </c>
      <c r="E181">
        <v>24</v>
      </c>
      <c r="F181">
        <v>181380</v>
      </c>
      <c r="G181" t="s">
        <v>21</v>
      </c>
      <c r="H181">
        <v>4891989473573812</v>
      </c>
      <c r="I181" s="5" t="str">
        <f t="shared" si="2"/>
        <v>4891989473573810</v>
      </c>
      <c r="J181" t="str">
        <f>INDEX(Age_grp[Age], MATCH(mobile_customers[[#This Row],[age]],Age_grp[Value]))</f>
        <v>20 - 30</v>
      </c>
      <c r="K181" s="2" t="str">
        <f>_xlfn.IFS(mobile_customers[[#This Row],[salary]]&gt;=Q184,"HIGHER SALARY", mobile_customers[[#This Row],[salary]]&gt;=Q185,"HIGHER MID RANGE SALARY",  mobile_customers[[#This Row],[salary]]&lt;Q185,"MID RANGE SALARY", mobile_customers[[#This Row],[salary]]&gt;Q186, "LOW SALARY" )</f>
        <v>HIGHER SALARY</v>
      </c>
      <c r="L181" s="2" t="str">
        <f>LEFT(mobile_customers[[#This Row],[Credit_card_nos]], 4)&amp;"XXXXX"</f>
        <v>4891XXXXX</v>
      </c>
    </row>
    <row r="182" spans="1:12" x14ac:dyDescent="0.3">
      <c r="A182" t="s">
        <v>8</v>
      </c>
      <c r="B182" s="3" t="s">
        <v>534</v>
      </c>
      <c r="C182" t="s">
        <v>535</v>
      </c>
      <c r="D182" t="s">
        <v>536</v>
      </c>
      <c r="E182">
        <v>27</v>
      </c>
      <c r="F182">
        <v>244812</v>
      </c>
      <c r="G182" t="s">
        <v>28</v>
      </c>
      <c r="H182">
        <v>2446291133174063</v>
      </c>
      <c r="I182" s="5" t="str">
        <f t="shared" si="2"/>
        <v>2446291133174060</v>
      </c>
      <c r="J182" t="str">
        <f>INDEX(Age_grp[Age], MATCH(mobile_customers[[#This Row],[age]],Age_grp[Value]))</f>
        <v>20 - 30</v>
      </c>
      <c r="K182" s="2" t="str">
        <f>_xlfn.IFS(mobile_customers[[#This Row],[salary]]&gt;=Q185,"HIGHER SALARY", mobile_customers[[#This Row],[salary]]&gt;=Q186,"HIGHER MID RANGE SALARY",  mobile_customers[[#This Row],[salary]]&lt;Q186,"MID RANGE SALARY", mobile_customers[[#This Row],[salary]]&gt;Q187, "LOW SALARY" )</f>
        <v>HIGHER SALARY</v>
      </c>
      <c r="L182" s="2" t="str">
        <f>LEFT(mobile_customers[[#This Row],[Credit_card_nos]], 4)&amp;"XXXXX"</f>
        <v>2446XXXXX</v>
      </c>
    </row>
    <row r="183" spans="1:12" x14ac:dyDescent="0.3">
      <c r="A183" t="s">
        <v>8</v>
      </c>
      <c r="B183" s="3" t="s">
        <v>537</v>
      </c>
      <c r="C183" t="s">
        <v>538</v>
      </c>
      <c r="D183" t="s">
        <v>270</v>
      </c>
      <c r="E183">
        <v>37</v>
      </c>
      <c r="F183">
        <v>49907</v>
      </c>
      <c r="G183" t="s">
        <v>81</v>
      </c>
      <c r="H183">
        <v>4969969266136677</v>
      </c>
      <c r="I183" s="5" t="str">
        <f t="shared" si="2"/>
        <v>4969969266136680</v>
      </c>
      <c r="J183" t="str">
        <f>INDEX(Age_grp[Age], MATCH(mobile_customers[[#This Row],[age]],Age_grp[Value]))</f>
        <v>30 - 40</v>
      </c>
      <c r="K183" s="2" t="str">
        <f>_xlfn.IFS(mobile_customers[[#This Row],[salary]]&gt;=Q186,"HIGHER SALARY", mobile_customers[[#This Row],[salary]]&gt;=Q187,"HIGHER MID RANGE SALARY",  mobile_customers[[#This Row],[salary]]&lt;Q187,"MID RANGE SALARY", mobile_customers[[#This Row],[salary]]&gt;Q188, "LOW SALARY" )</f>
        <v>HIGHER SALARY</v>
      </c>
      <c r="L183" s="2" t="str">
        <f>LEFT(mobile_customers[[#This Row],[Credit_card_nos]], 4)&amp;"XXXXX"</f>
        <v>4969XXXXX</v>
      </c>
    </row>
    <row r="184" spans="1:12" x14ac:dyDescent="0.3">
      <c r="A184" t="s">
        <v>8</v>
      </c>
      <c r="B184" s="3" t="s">
        <v>539</v>
      </c>
      <c r="C184" t="s">
        <v>540</v>
      </c>
      <c r="D184" t="s">
        <v>541</v>
      </c>
      <c r="E184">
        <v>52</v>
      </c>
      <c r="F184">
        <v>158087</v>
      </c>
      <c r="G184" t="s">
        <v>12</v>
      </c>
      <c r="H184">
        <v>4881668529909608</v>
      </c>
      <c r="I184" s="5" t="str">
        <f t="shared" si="2"/>
        <v>4881668529909610</v>
      </c>
      <c r="J184" t="str">
        <f>INDEX(Age_grp[Age], MATCH(mobile_customers[[#This Row],[age]],Age_grp[Value]))</f>
        <v>50 - 60</v>
      </c>
      <c r="K184" s="2" t="str">
        <f>_xlfn.IFS(mobile_customers[[#This Row],[salary]]&gt;=Q187,"HIGHER SALARY", mobile_customers[[#This Row],[salary]]&gt;=Q188,"HIGHER MID RANGE SALARY",  mobile_customers[[#This Row],[salary]]&lt;Q188,"MID RANGE SALARY", mobile_customers[[#This Row],[salary]]&gt;Q189, "LOW SALARY" )</f>
        <v>HIGHER SALARY</v>
      </c>
      <c r="L184" s="2" t="str">
        <f>LEFT(mobile_customers[[#This Row],[Credit_card_nos]], 4)&amp;"XXXXX"</f>
        <v>4881XXXXX</v>
      </c>
    </row>
    <row r="185" spans="1:12" x14ac:dyDescent="0.3">
      <c r="A185" t="s">
        <v>8</v>
      </c>
      <c r="B185" s="3" t="s">
        <v>542</v>
      </c>
      <c r="C185" t="s">
        <v>543</v>
      </c>
      <c r="D185" t="s">
        <v>544</v>
      </c>
      <c r="E185">
        <v>49</v>
      </c>
      <c r="F185">
        <v>31537</v>
      </c>
      <c r="G185" t="s">
        <v>21</v>
      </c>
      <c r="H185">
        <v>4324936648872</v>
      </c>
      <c r="I185" s="5" t="str">
        <f t="shared" si="2"/>
        <v>4324936648872</v>
      </c>
      <c r="J185" t="str">
        <f>INDEX(Age_grp[Age], MATCH(mobile_customers[[#This Row],[age]],Age_grp[Value]))</f>
        <v>40 - 50</v>
      </c>
      <c r="K185" s="2" t="str">
        <f>_xlfn.IFS(mobile_customers[[#This Row],[salary]]&gt;=Q188,"HIGHER SALARY", mobile_customers[[#This Row],[salary]]&gt;=Q189,"HIGHER MID RANGE SALARY",  mobile_customers[[#This Row],[salary]]&lt;Q189,"MID RANGE SALARY", mobile_customers[[#This Row],[salary]]&gt;Q190, "LOW SALARY" )</f>
        <v>HIGHER SALARY</v>
      </c>
      <c r="L185" s="2" t="str">
        <f>LEFT(mobile_customers[[#This Row],[Credit_card_nos]], 4)&amp;"XXXXX"</f>
        <v>4324XXXXX</v>
      </c>
    </row>
    <row r="186" spans="1:12" x14ac:dyDescent="0.3">
      <c r="A186" t="s">
        <v>8</v>
      </c>
      <c r="B186" s="3" t="s">
        <v>545</v>
      </c>
      <c r="C186" t="s">
        <v>546</v>
      </c>
      <c r="D186" t="s">
        <v>364</v>
      </c>
      <c r="E186">
        <v>29</v>
      </c>
      <c r="F186">
        <v>99667</v>
      </c>
      <c r="G186" t="s">
        <v>28</v>
      </c>
      <c r="H186">
        <v>4992357134709969</v>
      </c>
      <c r="I186" s="5" t="str">
        <f t="shared" si="2"/>
        <v>4992357134709970</v>
      </c>
      <c r="J186" t="str">
        <f>INDEX(Age_grp[Age], MATCH(mobile_customers[[#This Row],[age]],Age_grp[Value]))</f>
        <v>20 - 30</v>
      </c>
      <c r="K186" s="2" t="str">
        <f>_xlfn.IFS(mobile_customers[[#This Row],[salary]]&gt;=Q189,"HIGHER SALARY", mobile_customers[[#This Row],[salary]]&gt;=Q190,"HIGHER MID RANGE SALARY",  mobile_customers[[#This Row],[salary]]&lt;Q190,"MID RANGE SALARY", mobile_customers[[#This Row],[salary]]&gt;Q191, "LOW SALARY" )</f>
        <v>HIGHER SALARY</v>
      </c>
      <c r="L186" s="2" t="str">
        <f>LEFT(mobile_customers[[#This Row],[Credit_card_nos]], 4)&amp;"XXXXX"</f>
        <v>4992XXXXX</v>
      </c>
    </row>
    <row r="187" spans="1:12" x14ac:dyDescent="0.3">
      <c r="A187" t="s">
        <v>13</v>
      </c>
      <c r="B187" s="3" t="s">
        <v>547</v>
      </c>
      <c r="C187" t="s">
        <v>548</v>
      </c>
      <c r="D187" t="s">
        <v>492</v>
      </c>
      <c r="E187">
        <v>39</v>
      </c>
      <c r="F187">
        <v>98279</v>
      </c>
      <c r="G187" t="s">
        <v>21</v>
      </c>
      <c r="H187">
        <v>3556368189020194</v>
      </c>
      <c r="I187" s="5" t="str">
        <f t="shared" si="2"/>
        <v>3556368189020190</v>
      </c>
      <c r="J187" t="str">
        <f>INDEX(Age_grp[Age], MATCH(mobile_customers[[#This Row],[age]],Age_grp[Value]))</f>
        <v>30 - 40</v>
      </c>
      <c r="K187" s="2" t="str">
        <f>_xlfn.IFS(mobile_customers[[#This Row],[salary]]&gt;=Q190,"HIGHER SALARY", mobile_customers[[#This Row],[salary]]&gt;=Q191,"HIGHER MID RANGE SALARY",  mobile_customers[[#This Row],[salary]]&lt;Q191,"MID RANGE SALARY", mobile_customers[[#This Row],[salary]]&gt;Q192, "LOW SALARY" )</f>
        <v>HIGHER SALARY</v>
      </c>
      <c r="L187" s="2" t="str">
        <f>LEFT(mobile_customers[[#This Row],[Credit_card_nos]], 4)&amp;"XXXXX"</f>
        <v>3556XXXXX</v>
      </c>
    </row>
    <row r="188" spans="1:12" x14ac:dyDescent="0.3">
      <c r="A188" t="s">
        <v>13</v>
      </c>
      <c r="B188" s="3" t="s">
        <v>549</v>
      </c>
      <c r="C188" t="s">
        <v>550</v>
      </c>
      <c r="D188" t="s">
        <v>551</v>
      </c>
      <c r="E188">
        <v>23</v>
      </c>
      <c r="F188">
        <v>64987</v>
      </c>
      <c r="G188" t="s">
        <v>94</v>
      </c>
      <c r="H188">
        <v>502084889026</v>
      </c>
      <c r="I188" s="5" t="str">
        <f t="shared" si="2"/>
        <v>502084889026</v>
      </c>
      <c r="J188" t="str">
        <f>INDEX(Age_grp[Age], MATCH(mobile_customers[[#This Row],[age]],Age_grp[Value]))</f>
        <v>20 - 30</v>
      </c>
      <c r="K188" s="2" t="str">
        <f>_xlfn.IFS(mobile_customers[[#This Row],[salary]]&gt;=Q191,"HIGHER SALARY", mobile_customers[[#This Row],[salary]]&gt;=Q192,"HIGHER MID RANGE SALARY",  mobile_customers[[#This Row],[salary]]&lt;Q192,"MID RANGE SALARY", mobile_customers[[#This Row],[salary]]&gt;Q193, "LOW SALARY" )</f>
        <v>HIGHER SALARY</v>
      </c>
      <c r="L188" s="2" t="str">
        <f>LEFT(mobile_customers[[#This Row],[Credit_card_nos]], 4)&amp;"XXXXX"</f>
        <v>5020XXXXX</v>
      </c>
    </row>
    <row r="189" spans="1:12" x14ac:dyDescent="0.3">
      <c r="A189" t="s">
        <v>13</v>
      </c>
      <c r="B189" s="3" t="s">
        <v>552</v>
      </c>
      <c r="C189" t="s">
        <v>553</v>
      </c>
      <c r="D189" t="s">
        <v>481</v>
      </c>
      <c r="E189">
        <v>65</v>
      </c>
      <c r="F189">
        <v>87215</v>
      </c>
      <c r="G189" t="s">
        <v>94</v>
      </c>
      <c r="H189">
        <v>213178238470964</v>
      </c>
      <c r="I189" s="5" t="str">
        <f t="shared" si="2"/>
        <v>213178238470964</v>
      </c>
      <c r="J189" t="str">
        <f>INDEX(Age_grp[Age], MATCH(mobile_customers[[#This Row],[age]],Age_grp[Value]))</f>
        <v>60 - 70</v>
      </c>
      <c r="K189" s="2" t="str">
        <f>_xlfn.IFS(mobile_customers[[#This Row],[salary]]&gt;=Q192,"HIGHER SALARY", mobile_customers[[#This Row],[salary]]&gt;=Q193,"HIGHER MID RANGE SALARY",  mobile_customers[[#This Row],[salary]]&lt;Q193,"MID RANGE SALARY", mobile_customers[[#This Row],[salary]]&gt;Q194, "LOW SALARY" )</f>
        <v>HIGHER SALARY</v>
      </c>
      <c r="L189" s="2" t="str">
        <f>LEFT(mobile_customers[[#This Row],[Credit_card_nos]], 4)&amp;"XXXXX"</f>
        <v>2131XXXXX</v>
      </c>
    </row>
    <row r="190" spans="1:12" x14ac:dyDescent="0.3">
      <c r="A190" t="s">
        <v>8</v>
      </c>
      <c r="B190" s="3" t="s">
        <v>554</v>
      </c>
      <c r="C190" t="s">
        <v>555</v>
      </c>
      <c r="D190" t="s">
        <v>123</v>
      </c>
      <c r="E190">
        <v>49</v>
      </c>
      <c r="F190">
        <v>191850</v>
      </c>
      <c r="G190" t="s">
        <v>94</v>
      </c>
      <c r="H190">
        <v>4718831202299</v>
      </c>
      <c r="I190" s="5" t="str">
        <f t="shared" si="2"/>
        <v>4718831202299</v>
      </c>
      <c r="J190" t="str">
        <f>INDEX(Age_grp[Age], MATCH(mobile_customers[[#This Row],[age]],Age_grp[Value]))</f>
        <v>40 - 50</v>
      </c>
      <c r="K190" s="2" t="str">
        <f>_xlfn.IFS(mobile_customers[[#This Row],[salary]]&gt;=Q193,"HIGHER SALARY", mobile_customers[[#This Row],[salary]]&gt;=Q194,"HIGHER MID RANGE SALARY",  mobile_customers[[#This Row],[salary]]&lt;Q194,"MID RANGE SALARY", mobile_customers[[#This Row],[salary]]&gt;Q195, "LOW SALARY" )</f>
        <v>HIGHER SALARY</v>
      </c>
      <c r="L190" s="2" t="str">
        <f>LEFT(mobile_customers[[#This Row],[Credit_card_nos]], 4)&amp;"XXXXX"</f>
        <v>4718XXXXX</v>
      </c>
    </row>
    <row r="191" spans="1:12" x14ac:dyDescent="0.3">
      <c r="A191" t="s">
        <v>8</v>
      </c>
      <c r="B191" s="3" t="s">
        <v>556</v>
      </c>
      <c r="C191" t="s">
        <v>557</v>
      </c>
      <c r="D191" t="s">
        <v>558</v>
      </c>
      <c r="E191">
        <v>45</v>
      </c>
      <c r="F191">
        <v>163676</v>
      </c>
      <c r="G191" t="s">
        <v>28</v>
      </c>
      <c r="H191">
        <v>3599587135075023</v>
      </c>
      <c r="I191" s="5" t="str">
        <f t="shared" si="2"/>
        <v>3599587135075020</v>
      </c>
      <c r="J191" t="str">
        <f>INDEX(Age_grp[Age], MATCH(mobile_customers[[#This Row],[age]],Age_grp[Value]))</f>
        <v>40 - 50</v>
      </c>
      <c r="K191" s="2" t="str">
        <f>_xlfn.IFS(mobile_customers[[#This Row],[salary]]&gt;=Q194,"HIGHER SALARY", mobile_customers[[#This Row],[salary]]&gt;=Q195,"HIGHER MID RANGE SALARY",  mobile_customers[[#This Row],[salary]]&lt;Q195,"MID RANGE SALARY", mobile_customers[[#This Row],[salary]]&gt;Q196, "LOW SALARY" )</f>
        <v>HIGHER SALARY</v>
      </c>
      <c r="L191" s="2" t="str">
        <f>LEFT(mobile_customers[[#This Row],[Credit_card_nos]], 4)&amp;"XXXXX"</f>
        <v>3599XXXXX</v>
      </c>
    </row>
    <row r="192" spans="1:12" x14ac:dyDescent="0.3">
      <c r="A192" t="s">
        <v>8</v>
      </c>
      <c r="B192" s="3" t="s">
        <v>559</v>
      </c>
      <c r="C192" t="s">
        <v>560</v>
      </c>
      <c r="D192" t="s">
        <v>561</v>
      </c>
      <c r="E192">
        <v>50</v>
      </c>
      <c r="F192">
        <v>52581</v>
      </c>
      <c r="G192" t="s">
        <v>28</v>
      </c>
      <c r="H192">
        <v>374204267763791</v>
      </c>
      <c r="I192" s="5" t="str">
        <f t="shared" si="2"/>
        <v>374204267763791</v>
      </c>
      <c r="J192" t="str">
        <f>INDEX(Age_grp[Age], MATCH(mobile_customers[[#This Row],[age]],Age_grp[Value]))</f>
        <v>50 - 60</v>
      </c>
      <c r="K192" s="2" t="str">
        <f>_xlfn.IFS(mobile_customers[[#This Row],[salary]]&gt;=Q195,"HIGHER SALARY", mobile_customers[[#This Row],[salary]]&gt;=Q196,"HIGHER MID RANGE SALARY",  mobile_customers[[#This Row],[salary]]&lt;Q196,"MID RANGE SALARY", mobile_customers[[#This Row],[salary]]&gt;Q197, "LOW SALARY" )</f>
        <v>HIGHER SALARY</v>
      </c>
      <c r="L192" s="2" t="str">
        <f>LEFT(mobile_customers[[#This Row],[Credit_card_nos]], 4)&amp;"XXXXX"</f>
        <v>3742XXXXX</v>
      </c>
    </row>
    <row r="193" spans="1:12" x14ac:dyDescent="0.3">
      <c r="A193" t="s">
        <v>8</v>
      </c>
      <c r="B193" s="3" t="s">
        <v>562</v>
      </c>
      <c r="C193" t="s">
        <v>79</v>
      </c>
      <c r="D193" t="s">
        <v>563</v>
      </c>
      <c r="E193">
        <v>18</v>
      </c>
      <c r="F193">
        <v>153322</v>
      </c>
      <c r="G193" t="s">
        <v>28</v>
      </c>
      <c r="H193">
        <v>2703258524821618</v>
      </c>
      <c r="I193" s="5" t="str">
        <f t="shared" si="2"/>
        <v>2703258524821620</v>
      </c>
      <c r="J193" t="str">
        <f>INDEX(Age_grp[Age], MATCH(mobile_customers[[#This Row],[age]],Age_grp[Value]))</f>
        <v>"10 - 20</v>
      </c>
      <c r="K193" s="2" t="str">
        <f>_xlfn.IFS(mobile_customers[[#This Row],[salary]]&gt;=Q196,"HIGHER SALARY", mobile_customers[[#This Row],[salary]]&gt;=Q197,"HIGHER MID RANGE SALARY",  mobile_customers[[#This Row],[salary]]&lt;Q197,"MID RANGE SALARY", mobile_customers[[#This Row],[salary]]&gt;Q198, "LOW SALARY" )</f>
        <v>HIGHER SALARY</v>
      </c>
      <c r="L193" s="2" t="str">
        <f>LEFT(mobile_customers[[#This Row],[Credit_card_nos]], 4)&amp;"XXXXX"</f>
        <v>2703XXXXX</v>
      </c>
    </row>
    <row r="194" spans="1:12" x14ac:dyDescent="0.3">
      <c r="A194" t="s">
        <v>8</v>
      </c>
      <c r="B194" s="3" t="s">
        <v>564</v>
      </c>
      <c r="C194" t="s">
        <v>565</v>
      </c>
      <c r="D194" t="s">
        <v>237</v>
      </c>
      <c r="E194">
        <v>46</v>
      </c>
      <c r="F194">
        <v>120490</v>
      </c>
      <c r="G194" t="s">
        <v>65</v>
      </c>
      <c r="H194">
        <v>4.3130366490866248E+18</v>
      </c>
      <c r="I194" s="5" t="str">
        <f t="shared" ref="I194:I257" si="3">TEXT(H194, "0")</f>
        <v>4313036649086620000</v>
      </c>
      <c r="J194" t="str">
        <f>INDEX(Age_grp[Age], MATCH(mobile_customers[[#This Row],[age]],Age_grp[Value]))</f>
        <v>40 - 50</v>
      </c>
      <c r="K194" s="2" t="str">
        <f>_xlfn.IFS(mobile_customers[[#This Row],[salary]]&gt;=Q197,"HIGHER SALARY", mobile_customers[[#This Row],[salary]]&gt;=Q198,"HIGHER MID RANGE SALARY",  mobile_customers[[#This Row],[salary]]&lt;Q198,"MID RANGE SALARY", mobile_customers[[#This Row],[salary]]&gt;Q199, "LOW SALARY" )</f>
        <v>HIGHER SALARY</v>
      </c>
      <c r="L194" s="2" t="str">
        <f>LEFT(mobile_customers[[#This Row],[Credit_card_nos]], 4)&amp;"XXXXX"</f>
        <v>4313XXXXX</v>
      </c>
    </row>
    <row r="195" spans="1:12" x14ac:dyDescent="0.3">
      <c r="A195" t="s">
        <v>13</v>
      </c>
      <c r="B195" s="3" t="s">
        <v>566</v>
      </c>
      <c r="C195" t="s">
        <v>567</v>
      </c>
      <c r="D195" t="s">
        <v>228</v>
      </c>
      <c r="E195">
        <v>50</v>
      </c>
      <c r="F195">
        <v>97330</v>
      </c>
      <c r="G195" t="s">
        <v>81</v>
      </c>
      <c r="H195">
        <v>4606772287125623</v>
      </c>
      <c r="I195" s="5" t="str">
        <f t="shared" si="3"/>
        <v>4606772287125620</v>
      </c>
      <c r="J195" t="str">
        <f>INDEX(Age_grp[Age], MATCH(mobile_customers[[#This Row],[age]],Age_grp[Value]))</f>
        <v>50 - 60</v>
      </c>
      <c r="K195" s="2" t="str">
        <f>_xlfn.IFS(mobile_customers[[#This Row],[salary]]&gt;=Q198,"HIGHER SALARY", mobile_customers[[#This Row],[salary]]&gt;=Q199,"HIGHER MID RANGE SALARY",  mobile_customers[[#This Row],[salary]]&lt;Q199,"MID RANGE SALARY", mobile_customers[[#This Row],[salary]]&gt;Q200, "LOW SALARY" )</f>
        <v>HIGHER SALARY</v>
      </c>
      <c r="L195" s="2" t="str">
        <f>LEFT(mobile_customers[[#This Row],[Credit_card_nos]], 4)&amp;"XXXXX"</f>
        <v>4606XXXXX</v>
      </c>
    </row>
    <row r="196" spans="1:12" x14ac:dyDescent="0.3">
      <c r="A196" t="s">
        <v>13</v>
      </c>
      <c r="B196" s="3" t="s">
        <v>568</v>
      </c>
      <c r="C196" t="s">
        <v>569</v>
      </c>
      <c r="D196" t="s">
        <v>240</v>
      </c>
      <c r="E196">
        <v>30</v>
      </c>
      <c r="F196">
        <v>160215</v>
      </c>
      <c r="G196" t="s">
        <v>39</v>
      </c>
      <c r="H196">
        <v>4077672615644974</v>
      </c>
      <c r="I196" s="5" t="str">
        <f t="shared" si="3"/>
        <v>4077672615644970</v>
      </c>
      <c r="J196" t="str">
        <f>INDEX(Age_grp[Age], MATCH(mobile_customers[[#This Row],[age]],Age_grp[Value]))</f>
        <v>30 - 40</v>
      </c>
      <c r="K196" s="2" t="str">
        <f>_xlfn.IFS(mobile_customers[[#This Row],[salary]]&gt;=Q199,"HIGHER SALARY", mobile_customers[[#This Row],[salary]]&gt;=Q200,"HIGHER MID RANGE SALARY",  mobile_customers[[#This Row],[salary]]&lt;Q200,"MID RANGE SALARY", mobile_customers[[#This Row],[salary]]&gt;Q201, "LOW SALARY" )</f>
        <v>HIGHER SALARY</v>
      </c>
      <c r="L196" s="2" t="str">
        <f>LEFT(mobile_customers[[#This Row],[Credit_card_nos]], 4)&amp;"XXXXX"</f>
        <v>4077XXXXX</v>
      </c>
    </row>
    <row r="197" spans="1:12" x14ac:dyDescent="0.3">
      <c r="A197" t="s">
        <v>8</v>
      </c>
      <c r="B197" s="3" t="s">
        <v>570</v>
      </c>
      <c r="C197" t="s">
        <v>571</v>
      </c>
      <c r="D197" t="s">
        <v>379</v>
      </c>
      <c r="E197">
        <v>50</v>
      </c>
      <c r="F197">
        <v>49611</v>
      </c>
      <c r="G197" t="s">
        <v>65</v>
      </c>
      <c r="H197">
        <v>6011112219541288</v>
      </c>
      <c r="I197" s="5" t="str">
        <f t="shared" si="3"/>
        <v>6011112219541290</v>
      </c>
      <c r="J197" t="str">
        <f>INDEX(Age_grp[Age], MATCH(mobile_customers[[#This Row],[age]],Age_grp[Value]))</f>
        <v>50 - 60</v>
      </c>
      <c r="K197" s="2" t="str">
        <f>_xlfn.IFS(mobile_customers[[#This Row],[salary]]&gt;=Q200,"HIGHER SALARY", mobile_customers[[#This Row],[salary]]&gt;=Q201,"HIGHER MID RANGE SALARY",  mobile_customers[[#This Row],[salary]]&lt;Q201,"MID RANGE SALARY", mobile_customers[[#This Row],[salary]]&gt;Q202, "LOW SALARY" )</f>
        <v>HIGHER SALARY</v>
      </c>
      <c r="L197" s="2" t="str">
        <f>LEFT(mobile_customers[[#This Row],[Credit_card_nos]], 4)&amp;"XXXXX"</f>
        <v>6011XXXXX</v>
      </c>
    </row>
    <row r="198" spans="1:12" x14ac:dyDescent="0.3">
      <c r="A198" t="s">
        <v>8</v>
      </c>
      <c r="B198" s="3" t="s">
        <v>572</v>
      </c>
      <c r="C198" t="s">
        <v>573</v>
      </c>
      <c r="D198" t="s">
        <v>574</v>
      </c>
      <c r="E198">
        <v>43</v>
      </c>
      <c r="F198">
        <v>171516</v>
      </c>
      <c r="G198" t="s">
        <v>81</v>
      </c>
      <c r="H198">
        <v>30593045259841</v>
      </c>
      <c r="I198" s="5" t="str">
        <f t="shared" si="3"/>
        <v>30593045259841</v>
      </c>
      <c r="J198" t="str">
        <f>INDEX(Age_grp[Age], MATCH(mobile_customers[[#This Row],[age]],Age_grp[Value]))</f>
        <v>40 - 50</v>
      </c>
      <c r="K198" s="2" t="str">
        <f>_xlfn.IFS(mobile_customers[[#This Row],[salary]]&gt;=Q201,"HIGHER SALARY", mobile_customers[[#This Row],[salary]]&gt;=Q202,"HIGHER MID RANGE SALARY",  mobile_customers[[#This Row],[salary]]&lt;Q202,"MID RANGE SALARY", mobile_customers[[#This Row],[salary]]&gt;Q203, "LOW SALARY" )</f>
        <v>HIGHER SALARY</v>
      </c>
      <c r="L198" s="2" t="str">
        <f>LEFT(mobile_customers[[#This Row],[Credit_card_nos]], 4)&amp;"XXXXX"</f>
        <v>3059XXXXX</v>
      </c>
    </row>
    <row r="199" spans="1:12" x14ac:dyDescent="0.3">
      <c r="A199" t="s">
        <v>8</v>
      </c>
      <c r="B199" s="3" t="s">
        <v>575</v>
      </c>
      <c r="C199" t="s">
        <v>576</v>
      </c>
      <c r="D199" t="s">
        <v>577</v>
      </c>
      <c r="E199">
        <v>56</v>
      </c>
      <c r="F199">
        <v>178446</v>
      </c>
      <c r="G199" t="s">
        <v>21</v>
      </c>
      <c r="H199">
        <v>2268113162780849</v>
      </c>
      <c r="I199" s="5" t="str">
        <f t="shared" si="3"/>
        <v>2268113162780850</v>
      </c>
      <c r="J199" t="str">
        <f>INDEX(Age_grp[Age], MATCH(mobile_customers[[#This Row],[age]],Age_grp[Value]))</f>
        <v>50 - 60</v>
      </c>
      <c r="K199" s="2" t="str">
        <f>_xlfn.IFS(mobile_customers[[#This Row],[salary]]&gt;=Q202,"HIGHER SALARY", mobile_customers[[#This Row],[salary]]&gt;=Q203,"HIGHER MID RANGE SALARY",  mobile_customers[[#This Row],[salary]]&lt;Q203,"MID RANGE SALARY", mobile_customers[[#This Row],[salary]]&gt;Q204, "LOW SALARY" )</f>
        <v>HIGHER SALARY</v>
      </c>
      <c r="L199" s="2" t="str">
        <f>LEFT(mobile_customers[[#This Row],[Credit_card_nos]], 4)&amp;"XXXXX"</f>
        <v>2268XXXXX</v>
      </c>
    </row>
    <row r="200" spans="1:12" x14ac:dyDescent="0.3">
      <c r="A200" t="s">
        <v>8</v>
      </c>
      <c r="B200" s="3" t="s">
        <v>578</v>
      </c>
      <c r="C200" t="s">
        <v>579</v>
      </c>
      <c r="D200" t="s">
        <v>580</v>
      </c>
      <c r="E200">
        <v>44</v>
      </c>
      <c r="F200">
        <v>147999</v>
      </c>
      <c r="G200" t="s">
        <v>17</v>
      </c>
      <c r="H200">
        <v>501800703602</v>
      </c>
      <c r="I200" s="5" t="str">
        <f t="shared" si="3"/>
        <v>501800703602</v>
      </c>
      <c r="J200" t="str">
        <f>INDEX(Age_grp[Age], MATCH(mobile_customers[[#This Row],[age]],Age_grp[Value]))</f>
        <v>40 - 50</v>
      </c>
      <c r="K200" s="2" t="str">
        <f>_xlfn.IFS(mobile_customers[[#This Row],[salary]]&gt;=Q203,"HIGHER SALARY", mobile_customers[[#This Row],[salary]]&gt;=Q204,"HIGHER MID RANGE SALARY",  mobile_customers[[#This Row],[salary]]&lt;Q204,"MID RANGE SALARY", mobile_customers[[#This Row],[salary]]&gt;Q205, "LOW SALARY" )</f>
        <v>HIGHER SALARY</v>
      </c>
      <c r="L200" s="2" t="str">
        <f>LEFT(mobile_customers[[#This Row],[Credit_card_nos]], 4)&amp;"XXXXX"</f>
        <v>5018XXXXX</v>
      </c>
    </row>
    <row r="201" spans="1:12" x14ac:dyDescent="0.3">
      <c r="A201" t="s">
        <v>8</v>
      </c>
      <c r="B201" s="3" t="s">
        <v>581</v>
      </c>
      <c r="C201" t="s">
        <v>582</v>
      </c>
      <c r="D201" t="s">
        <v>406</v>
      </c>
      <c r="E201">
        <v>25</v>
      </c>
      <c r="F201">
        <v>208250</v>
      </c>
      <c r="G201" t="s">
        <v>12</v>
      </c>
      <c r="H201">
        <v>4388096053819</v>
      </c>
      <c r="I201" s="5" t="str">
        <f t="shared" si="3"/>
        <v>4388096053819</v>
      </c>
      <c r="J201" t="str">
        <f>INDEX(Age_grp[Age], MATCH(mobile_customers[[#This Row],[age]],Age_grp[Value]))</f>
        <v>20 - 30</v>
      </c>
      <c r="K201" s="2" t="str">
        <f>_xlfn.IFS(mobile_customers[[#This Row],[salary]]&gt;=Q204,"HIGHER SALARY", mobile_customers[[#This Row],[salary]]&gt;=Q205,"HIGHER MID RANGE SALARY",  mobile_customers[[#This Row],[salary]]&lt;Q205,"MID RANGE SALARY", mobile_customers[[#This Row],[salary]]&gt;Q206, "LOW SALARY" )</f>
        <v>HIGHER SALARY</v>
      </c>
      <c r="L201" s="2" t="str">
        <f>LEFT(mobile_customers[[#This Row],[Credit_card_nos]], 4)&amp;"XXXXX"</f>
        <v>4388XXXXX</v>
      </c>
    </row>
    <row r="202" spans="1:12" x14ac:dyDescent="0.3">
      <c r="A202" t="s">
        <v>8</v>
      </c>
      <c r="B202" s="3" t="s">
        <v>583</v>
      </c>
      <c r="C202" t="s">
        <v>584</v>
      </c>
      <c r="D202" t="s">
        <v>64</v>
      </c>
      <c r="E202">
        <v>31</v>
      </c>
      <c r="F202">
        <v>144504</v>
      </c>
      <c r="G202" t="s">
        <v>65</v>
      </c>
      <c r="H202">
        <v>3556679432527722</v>
      </c>
      <c r="I202" s="5" t="str">
        <f t="shared" si="3"/>
        <v>3556679432527720</v>
      </c>
      <c r="J202" t="str">
        <f>INDEX(Age_grp[Age], MATCH(mobile_customers[[#This Row],[age]],Age_grp[Value]))</f>
        <v>30 - 40</v>
      </c>
      <c r="K202" s="2" t="str">
        <f>_xlfn.IFS(mobile_customers[[#This Row],[salary]]&gt;=Q205,"HIGHER SALARY", mobile_customers[[#This Row],[salary]]&gt;=Q206,"HIGHER MID RANGE SALARY",  mobile_customers[[#This Row],[salary]]&lt;Q206,"MID RANGE SALARY", mobile_customers[[#This Row],[salary]]&gt;Q207, "LOW SALARY" )</f>
        <v>HIGHER SALARY</v>
      </c>
      <c r="L202" s="2" t="str">
        <f>LEFT(mobile_customers[[#This Row],[Credit_card_nos]], 4)&amp;"XXXXX"</f>
        <v>3556XXXXX</v>
      </c>
    </row>
    <row r="203" spans="1:12" x14ac:dyDescent="0.3">
      <c r="A203" t="s">
        <v>13</v>
      </c>
      <c r="B203" s="3" t="s">
        <v>585</v>
      </c>
      <c r="C203" t="s">
        <v>586</v>
      </c>
      <c r="D203" t="s">
        <v>587</v>
      </c>
      <c r="E203">
        <v>28</v>
      </c>
      <c r="F203">
        <v>47207</v>
      </c>
      <c r="G203" t="s">
        <v>12</v>
      </c>
      <c r="H203">
        <v>585025175860</v>
      </c>
      <c r="I203" s="5" t="str">
        <f t="shared" si="3"/>
        <v>585025175860</v>
      </c>
      <c r="J203" t="str">
        <f>INDEX(Age_grp[Age], MATCH(mobile_customers[[#This Row],[age]],Age_grp[Value]))</f>
        <v>20 - 30</v>
      </c>
      <c r="K203" s="2" t="str">
        <f>_xlfn.IFS(mobile_customers[[#This Row],[salary]]&gt;=Q206,"HIGHER SALARY", mobile_customers[[#This Row],[salary]]&gt;=Q207,"HIGHER MID RANGE SALARY",  mobile_customers[[#This Row],[salary]]&lt;Q207,"MID RANGE SALARY", mobile_customers[[#This Row],[salary]]&gt;Q208, "LOW SALARY" )</f>
        <v>HIGHER SALARY</v>
      </c>
      <c r="L203" s="2" t="str">
        <f>LEFT(mobile_customers[[#This Row],[Credit_card_nos]], 4)&amp;"XXXXX"</f>
        <v>5850XXXXX</v>
      </c>
    </row>
    <row r="204" spans="1:12" x14ac:dyDescent="0.3">
      <c r="A204" t="s">
        <v>8</v>
      </c>
      <c r="B204" s="3" t="s">
        <v>588</v>
      </c>
      <c r="C204" t="s">
        <v>589</v>
      </c>
      <c r="D204" t="s">
        <v>590</v>
      </c>
      <c r="E204">
        <v>53</v>
      </c>
      <c r="F204">
        <v>144923</v>
      </c>
      <c r="G204" t="s">
        <v>49</v>
      </c>
      <c r="H204">
        <v>4105353077630498</v>
      </c>
      <c r="I204" s="5" t="str">
        <f t="shared" si="3"/>
        <v>4105353077630500</v>
      </c>
      <c r="J204" t="str">
        <f>INDEX(Age_grp[Age], MATCH(mobile_customers[[#This Row],[age]],Age_grp[Value]))</f>
        <v>50 - 60</v>
      </c>
      <c r="K204" s="2" t="str">
        <f>_xlfn.IFS(mobile_customers[[#This Row],[salary]]&gt;=Q207,"HIGHER SALARY", mobile_customers[[#This Row],[salary]]&gt;=Q208,"HIGHER MID RANGE SALARY",  mobile_customers[[#This Row],[salary]]&lt;Q208,"MID RANGE SALARY", mobile_customers[[#This Row],[salary]]&gt;Q209, "LOW SALARY" )</f>
        <v>HIGHER SALARY</v>
      </c>
      <c r="L204" s="2" t="str">
        <f>LEFT(mobile_customers[[#This Row],[Credit_card_nos]], 4)&amp;"XXXXX"</f>
        <v>4105XXXXX</v>
      </c>
    </row>
    <row r="205" spans="1:12" x14ac:dyDescent="0.3">
      <c r="A205" t="s">
        <v>8</v>
      </c>
      <c r="B205" s="3" t="s">
        <v>591</v>
      </c>
      <c r="C205" t="s">
        <v>592</v>
      </c>
      <c r="D205" t="s">
        <v>593</v>
      </c>
      <c r="E205">
        <v>57</v>
      </c>
      <c r="F205">
        <v>65182</v>
      </c>
      <c r="G205" t="s">
        <v>94</v>
      </c>
      <c r="H205">
        <v>6011619005847679</v>
      </c>
      <c r="I205" s="5" t="str">
        <f t="shared" si="3"/>
        <v>6011619005847680</v>
      </c>
      <c r="J205" t="str">
        <f>INDEX(Age_grp[Age], MATCH(mobile_customers[[#This Row],[age]],Age_grp[Value]))</f>
        <v>50 - 60</v>
      </c>
      <c r="K205" s="2" t="str">
        <f>_xlfn.IFS(mobile_customers[[#This Row],[salary]]&gt;=Q208,"HIGHER SALARY", mobile_customers[[#This Row],[salary]]&gt;=Q209,"HIGHER MID RANGE SALARY",  mobile_customers[[#This Row],[salary]]&lt;Q209,"MID RANGE SALARY", mobile_customers[[#This Row],[salary]]&gt;Q210, "LOW SALARY" )</f>
        <v>HIGHER SALARY</v>
      </c>
      <c r="L205" s="2" t="str">
        <f>LEFT(mobile_customers[[#This Row],[Credit_card_nos]], 4)&amp;"XXXXX"</f>
        <v>6011XXXXX</v>
      </c>
    </row>
    <row r="206" spans="1:12" x14ac:dyDescent="0.3">
      <c r="A206" t="s">
        <v>13</v>
      </c>
      <c r="B206" s="3" t="s">
        <v>594</v>
      </c>
      <c r="C206" t="s">
        <v>595</v>
      </c>
      <c r="D206" t="s">
        <v>596</v>
      </c>
      <c r="E206">
        <v>25</v>
      </c>
      <c r="F206">
        <v>185450</v>
      </c>
      <c r="G206" t="s">
        <v>28</v>
      </c>
      <c r="H206">
        <v>569384714261</v>
      </c>
      <c r="I206" s="5" t="str">
        <f t="shared" si="3"/>
        <v>569384714261</v>
      </c>
      <c r="J206" t="str">
        <f>INDEX(Age_grp[Age], MATCH(mobile_customers[[#This Row],[age]],Age_grp[Value]))</f>
        <v>20 - 30</v>
      </c>
      <c r="K206" s="2" t="str">
        <f>_xlfn.IFS(mobile_customers[[#This Row],[salary]]&gt;=Q209,"HIGHER SALARY", mobile_customers[[#This Row],[salary]]&gt;=Q210,"HIGHER MID RANGE SALARY",  mobile_customers[[#This Row],[salary]]&lt;Q210,"MID RANGE SALARY", mobile_customers[[#This Row],[salary]]&gt;Q211, "LOW SALARY" )</f>
        <v>HIGHER SALARY</v>
      </c>
      <c r="L206" s="2" t="str">
        <f>LEFT(mobile_customers[[#This Row],[Credit_card_nos]], 4)&amp;"XXXXX"</f>
        <v>5693XXXXX</v>
      </c>
    </row>
    <row r="207" spans="1:12" x14ac:dyDescent="0.3">
      <c r="A207" t="s">
        <v>8</v>
      </c>
      <c r="B207" s="3" t="s">
        <v>597</v>
      </c>
      <c r="C207" t="s">
        <v>598</v>
      </c>
      <c r="D207" t="s">
        <v>397</v>
      </c>
      <c r="E207">
        <v>45</v>
      </c>
      <c r="F207">
        <v>114899</v>
      </c>
      <c r="G207" t="s">
        <v>81</v>
      </c>
      <c r="H207">
        <v>180018730541509</v>
      </c>
      <c r="I207" s="5" t="str">
        <f t="shared" si="3"/>
        <v>180018730541509</v>
      </c>
      <c r="J207" t="str">
        <f>INDEX(Age_grp[Age], MATCH(mobile_customers[[#This Row],[age]],Age_grp[Value]))</f>
        <v>40 - 50</v>
      </c>
      <c r="K207" s="2" t="str">
        <f>_xlfn.IFS(mobile_customers[[#This Row],[salary]]&gt;=Q210,"HIGHER SALARY", mobile_customers[[#This Row],[salary]]&gt;=Q211,"HIGHER MID RANGE SALARY",  mobile_customers[[#This Row],[salary]]&lt;Q211,"MID RANGE SALARY", mobile_customers[[#This Row],[salary]]&gt;Q212, "LOW SALARY" )</f>
        <v>HIGHER SALARY</v>
      </c>
      <c r="L207" s="2" t="str">
        <f>LEFT(mobile_customers[[#This Row],[Credit_card_nos]], 4)&amp;"XXXXX"</f>
        <v>1800XXXXX</v>
      </c>
    </row>
    <row r="208" spans="1:12" x14ac:dyDescent="0.3">
      <c r="A208" t="s">
        <v>13</v>
      </c>
      <c r="B208" s="3" t="s">
        <v>599</v>
      </c>
      <c r="C208" t="s">
        <v>600</v>
      </c>
      <c r="D208" t="s">
        <v>388</v>
      </c>
      <c r="E208">
        <v>64</v>
      </c>
      <c r="F208">
        <v>46117</v>
      </c>
      <c r="G208" t="s">
        <v>28</v>
      </c>
      <c r="H208">
        <v>4.3069595141590707E+18</v>
      </c>
      <c r="I208" s="5" t="str">
        <f t="shared" si="3"/>
        <v>4306959514159070000</v>
      </c>
      <c r="J208" t="str">
        <f>INDEX(Age_grp[Age], MATCH(mobile_customers[[#This Row],[age]],Age_grp[Value]))</f>
        <v>60 - 70</v>
      </c>
      <c r="K208" s="2" t="str">
        <f>_xlfn.IFS(mobile_customers[[#This Row],[salary]]&gt;=Q211,"HIGHER SALARY", mobile_customers[[#This Row],[salary]]&gt;=Q212,"HIGHER MID RANGE SALARY",  mobile_customers[[#This Row],[salary]]&lt;Q212,"MID RANGE SALARY", mobile_customers[[#This Row],[salary]]&gt;Q213, "LOW SALARY" )</f>
        <v>HIGHER SALARY</v>
      </c>
      <c r="L208" s="2" t="str">
        <f>LEFT(mobile_customers[[#This Row],[Credit_card_nos]], 4)&amp;"XXXXX"</f>
        <v>4306XXXXX</v>
      </c>
    </row>
    <row r="209" spans="1:12" x14ac:dyDescent="0.3">
      <c r="A209" t="s">
        <v>13</v>
      </c>
      <c r="B209" s="3" t="s">
        <v>601</v>
      </c>
      <c r="C209" t="s">
        <v>602</v>
      </c>
      <c r="D209" t="s">
        <v>603</v>
      </c>
      <c r="E209">
        <v>21</v>
      </c>
      <c r="F209">
        <v>30639</v>
      </c>
      <c r="G209" t="s">
        <v>81</v>
      </c>
      <c r="H209">
        <v>3516767504336327</v>
      </c>
      <c r="I209" s="5" t="str">
        <f t="shared" si="3"/>
        <v>3516767504336330</v>
      </c>
      <c r="J209" t="str">
        <f>INDEX(Age_grp[Age], MATCH(mobile_customers[[#This Row],[age]],Age_grp[Value]))</f>
        <v>20 - 30</v>
      </c>
      <c r="K209" s="2" t="str">
        <f>_xlfn.IFS(mobile_customers[[#This Row],[salary]]&gt;=Q212,"HIGHER SALARY", mobile_customers[[#This Row],[salary]]&gt;=Q213,"HIGHER MID RANGE SALARY",  mobile_customers[[#This Row],[salary]]&lt;Q213,"MID RANGE SALARY", mobile_customers[[#This Row],[salary]]&gt;Q214, "LOW SALARY" )</f>
        <v>HIGHER SALARY</v>
      </c>
      <c r="L209" s="2" t="str">
        <f>LEFT(mobile_customers[[#This Row],[Credit_card_nos]], 4)&amp;"XXXXX"</f>
        <v>3516XXXXX</v>
      </c>
    </row>
    <row r="210" spans="1:12" x14ac:dyDescent="0.3">
      <c r="A210" t="s">
        <v>13</v>
      </c>
      <c r="B210" s="3" t="s">
        <v>604</v>
      </c>
      <c r="C210" t="s">
        <v>605</v>
      </c>
      <c r="D210" t="s">
        <v>606</v>
      </c>
      <c r="E210">
        <v>25</v>
      </c>
      <c r="F210">
        <v>66273</v>
      </c>
      <c r="G210" t="s">
        <v>12</v>
      </c>
      <c r="H210">
        <v>38123035449897</v>
      </c>
      <c r="I210" s="5" t="str">
        <f t="shared" si="3"/>
        <v>38123035449897</v>
      </c>
      <c r="J210" t="str">
        <f>INDEX(Age_grp[Age], MATCH(mobile_customers[[#This Row],[age]],Age_grp[Value]))</f>
        <v>20 - 30</v>
      </c>
      <c r="K210" s="2" t="str">
        <f>_xlfn.IFS(mobile_customers[[#This Row],[salary]]&gt;=Q213,"HIGHER SALARY", mobile_customers[[#This Row],[salary]]&gt;=Q214,"HIGHER MID RANGE SALARY",  mobile_customers[[#This Row],[salary]]&lt;Q214,"MID RANGE SALARY", mobile_customers[[#This Row],[salary]]&gt;Q215, "LOW SALARY" )</f>
        <v>HIGHER SALARY</v>
      </c>
      <c r="L210" s="2" t="str">
        <f>LEFT(mobile_customers[[#This Row],[Credit_card_nos]], 4)&amp;"XXXXX"</f>
        <v>3812XXXXX</v>
      </c>
    </row>
    <row r="211" spans="1:12" x14ac:dyDescent="0.3">
      <c r="A211" t="s">
        <v>8</v>
      </c>
      <c r="B211" s="3" t="s">
        <v>607</v>
      </c>
      <c r="C211" t="s">
        <v>608</v>
      </c>
      <c r="D211" t="s">
        <v>609</v>
      </c>
      <c r="E211">
        <v>59</v>
      </c>
      <c r="F211">
        <v>153036</v>
      </c>
      <c r="G211" t="s">
        <v>39</v>
      </c>
      <c r="H211">
        <v>180071376056506</v>
      </c>
      <c r="I211" s="5" t="str">
        <f t="shared" si="3"/>
        <v>180071376056506</v>
      </c>
      <c r="J211" t="str">
        <f>INDEX(Age_grp[Age], MATCH(mobile_customers[[#This Row],[age]],Age_grp[Value]))</f>
        <v>50 - 60</v>
      </c>
      <c r="K211" s="2" t="str">
        <f>_xlfn.IFS(mobile_customers[[#This Row],[salary]]&gt;=Q214,"HIGHER SALARY", mobile_customers[[#This Row],[salary]]&gt;=Q215,"HIGHER MID RANGE SALARY",  mobile_customers[[#This Row],[salary]]&lt;Q215,"MID RANGE SALARY", mobile_customers[[#This Row],[salary]]&gt;Q216, "LOW SALARY" )</f>
        <v>HIGHER SALARY</v>
      </c>
      <c r="L211" s="2" t="str">
        <f>LEFT(mobile_customers[[#This Row],[Credit_card_nos]], 4)&amp;"XXXXX"</f>
        <v>1800XXXXX</v>
      </c>
    </row>
    <row r="212" spans="1:12" x14ac:dyDescent="0.3">
      <c r="A212" t="s">
        <v>8</v>
      </c>
      <c r="B212" s="3" t="s">
        <v>610</v>
      </c>
      <c r="C212" t="s">
        <v>611</v>
      </c>
      <c r="D212" t="s">
        <v>329</v>
      </c>
      <c r="E212">
        <v>18</v>
      </c>
      <c r="F212">
        <v>49924</v>
      </c>
      <c r="G212" t="s">
        <v>81</v>
      </c>
      <c r="H212">
        <v>6551827461388890</v>
      </c>
      <c r="I212" s="5" t="str">
        <f t="shared" si="3"/>
        <v>6551827461388890</v>
      </c>
      <c r="J212" t="str">
        <f>INDEX(Age_grp[Age], MATCH(mobile_customers[[#This Row],[age]],Age_grp[Value]))</f>
        <v>"10 - 20</v>
      </c>
      <c r="K212" s="2" t="str">
        <f>_xlfn.IFS(mobile_customers[[#This Row],[salary]]&gt;=Q215,"HIGHER SALARY", mobile_customers[[#This Row],[salary]]&gt;=Q216,"HIGHER MID RANGE SALARY",  mobile_customers[[#This Row],[salary]]&lt;Q216,"MID RANGE SALARY", mobile_customers[[#This Row],[salary]]&gt;Q217, "LOW SALARY" )</f>
        <v>HIGHER SALARY</v>
      </c>
      <c r="L212" s="2" t="str">
        <f>LEFT(mobile_customers[[#This Row],[Credit_card_nos]], 4)&amp;"XXXXX"</f>
        <v>6551XXXXX</v>
      </c>
    </row>
    <row r="213" spans="1:12" x14ac:dyDescent="0.3">
      <c r="A213" t="s">
        <v>13</v>
      </c>
      <c r="B213" s="3" t="s">
        <v>612</v>
      </c>
      <c r="C213" t="s">
        <v>613</v>
      </c>
      <c r="D213" t="s">
        <v>614</v>
      </c>
      <c r="E213">
        <v>54</v>
      </c>
      <c r="F213">
        <v>104608</v>
      </c>
      <c r="G213" t="s">
        <v>12</v>
      </c>
      <c r="H213">
        <v>379869034966177</v>
      </c>
      <c r="I213" s="5" t="str">
        <f t="shared" si="3"/>
        <v>379869034966177</v>
      </c>
      <c r="J213" t="str">
        <f>INDEX(Age_grp[Age], MATCH(mobile_customers[[#This Row],[age]],Age_grp[Value]))</f>
        <v>50 - 60</v>
      </c>
      <c r="K213" s="2" t="str">
        <f>_xlfn.IFS(mobile_customers[[#This Row],[salary]]&gt;=Q216,"HIGHER SALARY", mobile_customers[[#This Row],[salary]]&gt;=Q217,"HIGHER MID RANGE SALARY",  mobile_customers[[#This Row],[salary]]&lt;Q217,"MID RANGE SALARY", mobile_customers[[#This Row],[salary]]&gt;Q218, "LOW SALARY" )</f>
        <v>HIGHER SALARY</v>
      </c>
      <c r="L213" s="2" t="str">
        <f>LEFT(mobile_customers[[#This Row],[Credit_card_nos]], 4)&amp;"XXXXX"</f>
        <v>3798XXXXX</v>
      </c>
    </row>
    <row r="214" spans="1:12" x14ac:dyDescent="0.3">
      <c r="A214" t="s">
        <v>13</v>
      </c>
      <c r="B214" s="3" t="s">
        <v>615</v>
      </c>
      <c r="C214" t="s">
        <v>616</v>
      </c>
      <c r="D214" t="s">
        <v>617</v>
      </c>
      <c r="E214">
        <v>45</v>
      </c>
      <c r="F214">
        <v>186515</v>
      </c>
      <c r="G214" t="s">
        <v>94</v>
      </c>
      <c r="H214">
        <v>3576105643221851</v>
      </c>
      <c r="I214" s="5" t="str">
        <f t="shared" si="3"/>
        <v>3576105643221850</v>
      </c>
      <c r="J214" t="str">
        <f>INDEX(Age_grp[Age], MATCH(mobile_customers[[#This Row],[age]],Age_grp[Value]))</f>
        <v>40 - 50</v>
      </c>
      <c r="K214" s="2" t="str">
        <f>_xlfn.IFS(mobile_customers[[#This Row],[salary]]&gt;=Q217,"HIGHER SALARY", mobile_customers[[#This Row],[salary]]&gt;=Q218,"HIGHER MID RANGE SALARY",  mobile_customers[[#This Row],[salary]]&lt;Q218,"MID RANGE SALARY", mobile_customers[[#This Row],[salary]]&gt;Q219, "LOW SALARY" )</f>
        <v>HIGHER SALARY</v>
      </c>
      <c r="L214" s="2" t="str">
        <f>LEFT(mobile_customers[[#This Row],[Credit_card_nos]], 4)&amp;"XXXXX"</f>
        <v>3576XXXXX</v>
      </c>
    </row>
    <row r="215" spans="1:12" x14ac:dyDescent="0.3">
      <c r="A215" t="s">
        <v>13</v>
      </c>
      <c r="B215" s="3" t="s">
        <v>618</v>
      </c>
      <c r="C215" t="s">
        <v>619</v>
      </c>
      <c r="D215" t="s">
        <v>620</v>
      </c>
      <c r="E215">
        <v>43</v>
      </c>
      <c r="F215">
        <v>74933</v>
      </c>
      <c r="G215" t="s">
        <v>12</v>
      </c>
      <c r="H215">
        <v>2653189553829547</v>
      </c>
      <c r="I215" s="5" t="str">
        <f t="shared" si="3"/>
        <v>2653189553829550</v>
      </c>
      <c r="J215" t="str">
        <f>INDEX(Age_grp[Age], MATCH(mobile_customers[[#This Row],[age]],Age_grp[Value]))</f>
        <v>40 - 50</v>
      </c>
      <c r="K215" s="2" t="str">
        <f>_xlfn.IFS(mobile_customers[[#This Row],[salary]]&gt;=Q218,"HIGHER SALARY", mobile_customers[[#This Row],[salary]]&gt;=Q219,"HIGHER MID RANGE SALARY",  mobile_customers[[#This Row],[salary]]&lt;Q219,"MID RANGE SALARY", mobile_customers[[#This Row],[salary]]&gt;Q220, "LOW SALARY" )</f>
        <v>HIGHER SALARY</v>
      </c>
      <c r="L215" s="2" t="str">
        <f>LEFT(mobile_customers[[#This Row],[Credit_card_nos]], 4)&amp;"XXXXX"</f>
        <v>2653XXXXX</v>
      </c>
    </row>
    <row r="216" spans="1:12" x14ac:dyDescent="0.3">
      <c r="A216" t="s">
        <v>13</v>
      </c>
      <c r="B216" s="3" t="s">
        <v>621</v>
      </c>
      <c r="C216" t="s">
        <v>622</v>
      </c>
      <c r="D216" t="s">
        <v>258</v>
      </c>
      <c r="E216">
        <v>53</v>
      </c>
      <c r="F216">
        <v>95665</v>
      </c>
      <c r="G216" t="s">
        <v>12</v>
      </c>
      <c r="H216">
        <v>4189384696261257</v>
      </c>
      <c r="I216" s="5" t="str">
        <f t="shared" si="3"/>
        <v>4189384696261260</v>
      </c>
      <c r="J216" t="str">
        <f>INDEX(Age_grp[Age], MATCH(mobile_customers[[#This Row],[age]],Age_grp[Value]))</f>
        <v>50 - 60</v>
      </c>
      <c r="K216" s="2" t="str">
        <f>_xlfn.IFS(mobile_customers[[#This Row],[salary]]&gt;=Q219,"HIGHER SALARY", mobile_customers[[#This Row],[salary]]&gt;=Q220,"HIGHER MID RANGE SALARY",  mobile_customers[[#This Row],[salary]]&lt;Q220,"MID RANGE SALARY", mobile_customers[[#This Row],[salary]]&gt;Q221, "LOW SALARY" )</f>
        <v>HIGHER SALARY</v>
      </c>
      <c r="L216" s="2" t="str">
        <f>LEFT(mobile_customers[[#This Row],[Credit_card_nos]], 4)&amp;"XXXXX"</f>
        <v>4189XXXXX</v>
      </c>
    </row>
    <row r="217" spans="1:12" x14ac:dyDescent="0.3">
      <c r="A217" t="s">
        <v>8</v>
      </c>
      <c r="B217" s="3" t="s">
        <v>623</v>
      </c>
      <c r="C217" t="s">
        <v>624</v>
      </c>
      <c r="D217" t="s">
        <v>625</v>
      </c>
      <c r="E217">
        <v>63</v>
      </c>
      <c r="F217">
        <v>199770</v>
      </c>
      <c r="G217" t="s">
        <v>12</v>
      </c>
      <c r="H217">
        <v>180072816955109</v>
      </c>
      <c r="I217" s="5" t="str">
        <f t="shared" si="3"/>
        <v>180072816955109</v>
      </c>
      <c r="J217" t="str">
        <f>INDEX(Age_grp[Age], MATCH(mobile_customers[[#This Row],[age]],Age_grp[Value]))</f>
        <v>60 - 70</v>
      </c>
      <c r="K217" s="2" t="str">
        <f>_xlfn.IFS(mobile_customers[[#This Row],[salary]]&gt;=Q220,"HIGHER SALARY", mobile_customers[[#This Row],[salary]]&gt;=Q221,"HIGHER MID RANGE SALARY",  mobile_customers[[#This Row],[salary]]&lt;Q221,"MID RANGE SALARY", mobile_customers[[#This Row],[salary]]&gt;Q222, "LOW SALARY" )</f>
        <v>HIGHER SALARY</v>
      </c>
      <c r="L217" s="2" t="str">
        <f>LEFT(mobile_customers[[#This Row],[Credit_card_nos]], 4)&amp;"XXXXX"</f>
        <v>1800XXXXX</v>
      </c>
    </row>
    <row r="218" spans="1:12" x14ac:dyDescent="0.3">
      <c r="A218" t="s">
        <v>8</v>
      </c>
      <c r="B218" s="3" t="s">
        <v>626</v>
      </c>
      <c r="C218" t="s">
        <v>627</v>
      </c>
      <c r="D218" t="s">
        <v>628</v>
      </c>
      <c r="E218">
        <v>37</v>
      </c>
      <c r="F218">
        <v>32474</v>
      </c>
      <c r="G218" t="s">
        <v>17</v>
      </c>
      <c r="H218">
        <v>373248421796966</v>
      </c>
      <c r="I218" s="5" t="str">
        <f t="shared" si="3"/>
        <v>373248421796966</v>
      </c>
      <c r="J218" t="str">
        <f>INDEX(Age_grp[Age], MATCH(mobile_customers[[#This Row],[age]],Age_grp[Value]))</f>
        <v>30 - 40</v>
      </c>
      <c r="K218" s="2" t="str">
        <f>_xlfn.IFS(mobile_customers[[#This Row],[salary]]&gt;=Q221,"HIGHER SALARY", mobile_customers[[#This Row],[salary]]&gt;=Q222,"HIGHER MID RANGE SALARY",  mobile_customers[[#This Row],[salary]]&lt;Q222,"MID RANGE SALARY", mobile_customers[[#This Row],[salary]]&gt;Q223, "LOW SALARY" )</f>
        <v>HIGHER SALARY</v>
      </c>
      <c r="L218" s="2" t="str">
        <f>LEFT(mobile_customers[[#This Row],[Credit_card_nos]], 4)&amp;"XXXXX"</f>
        <v>3732XXXXX</v>
      </c>
    </row>
    <row r="219" spans="1:12" x14ac:dyDescent="0.3">
      <c r="A219" t="s">
        <v>13</v>
      </c>
      <c r="B219" s="3" t="s">
        <v>629</v>
      </c>
      <c r="C219" t="s">
        <v>630</v>
      </c>
      <c r="D219" t="s">
        <v>631</v>
      </c>
      <c r="E219">
        <v>49</v>
      </c>
      <c r="F219">
        <v>58053</v>
      </c>
      <c r="G219" t="s">
        <v>94</v>
      </c>
      <c r="H219">
        <v>2708946895579303</v>
      </c>
      <c r="I219" s="5" t="str">
        <f t="shared" si="3"/>
        <v>2708946895579300</v>
      </c>
      <c r="J219" t="str">
        <f>INDEX(Age_grp[Age], MATCH(mobile_customers[[#This Row],[age]],Age_grp[Value]))</f>
        <v>40 - 50</v>
      </c>
      <c r="K219" s="2" t="str">
        <f>_xlfn.IFS(mobile_customers[[#This Row],[salary]]&gt;=Q222,"HIGHER SALARY", mobile_customers[[#This Row],[salary]]&gt;=Q223,"HIGHER MID RANGE SALARY",  mobile_customers[[#This Row],[salary]]&lt;Q223,"MID RANGE SALARY", mobile_customers[[#This Row],[salary]]&gt;Q224, "LOW SALARY" )</f>
        <v>HIGHER SALARY</v>
      </c>
      <c r="L219" s="2" t="str">
        <f>LEFT(mobile_customers[[#This Row],[Credit_card_nos]], 4)&amp;"XXXXX"</f>
        <v>2708XXXXX</v>
      </c>
    </row>
    <row r="220" spans="1:12" x14ac:dyDescent="0.3">
      <c r="A220" t="s">
        <v>13</v>
      </c>
      <c r="B220" s="3" t="s">
        <v>632</v>
      </c>
      <c r="C220" t="s">
        <v>633</v>
      </c>
      <c r="D220" t="s">
        <v>634</v>
      </c>
      <c r="E220">
        <v>48</v>
      </c>
      <c r="F220">
        <v>90275</v>
      </c>
      <c r="G220" t="s">
        <v>12</v>
      </c>
      <c r="H220">
        <v>3587301585278879</v>
      </c>
      <c r="I220" s="5" t="str">
        <f t="shared" si="3"/>
        <v>3587301585278880</v>
      </c>
      <c r="J220" t="str">
        <f>INDEX(Age_grp[Age], MATCH(mobile_customers[[#This Row],[age]],Age_grp[Value]))</f>
        <v>40 - 50</v>
      </c>
      <c r="K220" s="2" t="str">
        <f>_xlfn.IFS(mobile_customers[[#This Row],[salary]]&gt;=Q223,"HIGHER SALARY", mobile_customers[[#This Row],[salary]]&gt;=Q224,"HIGHER MID RANGE SALARY",  mobile_customers[[#This Row],[salary]]&lt;Q224,"MID RANGE SALARY", mobile_customers[[#This Row],[salary]]&gt;Q225, "LOW SALARY" )</f>
        <v>HIGHER SALARY</v>
      </c>
      <c r="L220" s="2" t="str">
        <f>LEFT(mobile_customers[[#This Row],[Credit_card_nos]], 4)&amp;"XXXXX"</f>
        <v>3587XXXXX</v>
      </c>
    </row>
    <row r="221" spans="1:12" x14ac:dyDescent="0.3">
      <c r="A221" t="s">
        <v>13</v>
      </c>
      <c r="B221" s="3" t="s">
        <v>635</v>
      </c>
      <c r="C221" t="s">
        <v>636</v>
      </c>
      <c r="D221" t="s">
        <v>11</v>
      </c>
      <c r="E221">
        <v>52</v>
      </c>
      <c r="F221">
        <v>24960</v>
      </c>
      <c r="G221" t="s">
        <v>49</v>
      </c>
      <c r="H221">
        <v>30485500640047</v>
      </c>
      <c r="I221" s="5" t="str">
        <f t="shared" si="3"/>
        <v>30485500640047</v>
      </c>
      <c r="J221" t="str">
        <f>INDEX(Age_grp[Age], MATCH(mobile_customers[[#This Row],[age]],Age_grp[Value]))</f>
        <v>50 - 60</v>
      </c>
      <c r="K221" s="2" t="str">
        <f>_xlfn.IFS(mobile_customers[[#This Row],[salary]]&gt;=Q224,"HIGHER SALARY", mobile_customers[[#This Row],[salary]]&gt;=Q225,"HIGHER MID RANGE SALARY",  mobile_customers[[#This Row],[salary]]&lt;Q225,"MID RANGE SALARY", mobile_customers[[#This Row],[salary]]&gt;Q226, "LOW SALARY" )</f>
        <v>HIGHER SALARY</v>
      </c>
      <c r="L221" s="2" t="str">
        <f>LEFT(mobile_customers[[#This Row],[Credit_card_nos]], 4)&amp;"XXXXX"</f>
        <v>3048XXXXX</v>
      </c>
    </row>
    <row r="222" spans="1:12" x14ac:dyDescent="0.3">
      <c r="A222" t="s">
        <v>13</v>
      </c>
      <c r="B222" s="3" t="s">
        <v>637</v>
      </c>
      <c r="C222" t="s">
        <v>638</v>
      </c>
      <c r="D222" t="s">
        <v>197</v>
      </c>
      <c r="E222">
        <v>22</v>
      </c>
      <c r="F222">
        <v>135084</v>
      </c>
      <c r="G222" t="s">
        <v>21</v>
      </c>
      <c r="H222">
        <v>4040481597390141</v>
      </c>
      <c r="I222" s="5" t="str">
        <f t="shared" si="3"/>
        <v>4040481597390140</v>
      </c>
      <c r="J222" t="str">
        <f>INDEX(Age_grp[Age], MATCH(mobile_customers[[#This Row],[age]],Age_grp[Value]))</f>
        <v>20 - 30</v>
      </c>
      <c r="K222" s="2" t="str">
        <f>_xlfn.IFS(mobile_customers[[#This Row],[salary]]&gt;=Q225,"HIGHER SALARY", mobile_customers[[#This Row],[salary]]&gt;=Q226,"HIGHER MID RANGE SALARY",  mobile_customers[[#This Row],[salary]]&lt;Q226,"MID RANGE SALARY", mobile_customers[[#This Row],[salary]]&gt;Q227, "LOW SALARY" )</f>
        <v>HIGHER SALARY</v>
      </c>
      <c r="L222" s="2" t="str">
        <f>LEFT(mobile_customers[[#This Row],[Credit_card_nos]], 4)&amp;"XXXXX"</f>
        <v>4040XXXXX</v>
      </c>
    </row>
    <row r="223" spans="1:12" x14ac:dyDescent="0.3">
      <c r="A223" t="s">
        <v>8</v>
      </c>
      <c r="B223" s="3" t="s">
        <v>639</v>
      </c>
      <c r="C223" t="s">
        <v>640</v>
      </c>
      <c r="D223" t="s">
        <v>641</v>
      </c>
      <c r="E223">
        <v>50</v>
      </c>
      <c r="F223">
        <v>112294</v>
      </c>
      <c r="G223" t="s">
        <v>21</v>
      </c>
      <c r="H223">
        <v>6011623434274802</v>
      </c>
      <c r="I223" s="5" t="str">
        <f t="shared" si="3"/>
        <v>6011623434274800</v>
      </c>
      <c r="J223" t="str">
        <f>INDEX(Age_grp[Age], MATCH(mobile_customers[[#This Row],[age]],Age_grp[Value]))</f>
        <v>50 - 60</v>
      </c>
      <c r="K223" s="2" t="str">
        <f>_xlfn.IFS(mobile_customers[[#This Row],[salary]]&gt;=Q226,"HIGHER SALARY", mobile_customers[[#This Row],[salary]]&gt;=Q227,"HIGHER MID RANGE SALARY",  mobile_customers[[#This Row],[salary]]&lt;Q227,"MID RANGE SALARY", mobile_customers[[#This Row],[salary]]&gt;Q228, "LOW SALARY" )</f>
        <v>HIGHER SALARY</v>
      </c>
      <c r="L223" s="2" t="str">
        <f>LEFT(mobile_customers[[#This Row],[Credit_card_nos]], 4)&amp;"XXXXX"</f>
        <v>6011XXXXX</v>
      </c>
    </row>
    <row r="224" spans="1:12" x14ac:dyDescent="0.3">
      <c r="A224" t="s">
        <v>8</v>
      </c>
      <c r="B224" s="3" t="s">
        <v>642</v>
      </c>
      <c r="C224" t="s">
        <v>643</v>
      </c>
      <c r="D224" t="s">
        <v>24</v>
      </c>
      <c r="E224">
        <v>51</v>
      </c>
      <c r="F224">
        <v>67629</v>
      </c>
      <c r="G224" t="s">
        <v>94</v>
      </c>
      <c r="H224">
        <v>3570648628689655</v>
      </c>
      <c r="I224" s="5" t="str">
        <f t="shared" si="3"/>
        <v>3570648628689650</v>
      </c>
      <c r="J224" t="str">
        <f>INDEX(Age_grp[Age], MATCH(mobile_customers[[#This Row],[age]],Age_grp[Value]))</f>
        <v>50 - 60</v>
      </c>
      <c r="K224" s="2" t="str">
        <f>_xlfn.IFS(mobile_customers[[#This Row],[salary]]&gt;=Q227,"HIGHER SALARY", mobile_customers[[#This Row],[salary]]&gt;=Q228,"HIGHER MID RANGE SALARY",  mobile_customers[[#This Row],[salary]]&lt;Q228,"MID RANGE SALARY", mobile_customers[[#This Row],[salary]]&gt;Q229, "LOW SALARY" )</f>
        <v>HIGHER SALARY</v>
      </c>
      <c r="L224" s="2" t="str">
        <f>LEFT(mobile_customers[[#This Row],[Credit_card_nos]], 4)&amp;"XXXXX"</f>
        <v>3570XXXXX</v>
      </c>
    </row>
    <row r="225" spans="1:12" x14ac:dyDescent="0.3">
      <c r="A225" t="s">
        <v>8</v>
      </c>
      <c r="B225" s="3" t="s">
        <v>644</v>
      </c>
      <c r="C225" t="s">
        <v>645</v>
      </c>
      <c r="D225" t="s">
        <v>646</v>
      </c>
      <c r="E225">
        <v>38</v>
      </c>
      <c r="F225">
        <v>208353</v>
      </c>
      <c r="G225" t="s">
        <v>49</v>
      </c>
      <c r="H225">
        <v>180039583623830</v>
      </c>
      <c r="I225" s="5" t="str">
        <f t="shared" si="3"/>
        <v>180039583623830</v>
      </c>
      <c r="J225" t="str">
        <f>INDEX(Age_grp[Age], MATCH(mobile_customers[[#This Row],[age]],Age_grp[Value]))</f>
        <v>30 - 40</v>
      </c>
      <c r="K225" s="2" t="str">
        <f>_xlfn.IFS(mobile_customers[[#This Row],[salary]]&gt;=Q228,"HIGHER SALARY", mobile_customers[[#This Row],[salary]]&gt;=Q229,"HIGHER MID RANGE SALARY",  mobile_customers[[#This Row],[salary]]&lt;Q229,"MID RANGE SALARY", mobile_customers[[#This Row],[salary]]&gt;Q230, "LOW SALARY" )</f>
        <v>HIGHER SALARY</v>
      </c>
      <c r="L225" s="2" t="str">
        <f>LEFT(mobile_customers[[#This Row],[Credit_card_nos]], 4)&amp;"XXXXX"</f>
        <v>1800XXXXX</v>
      </c>
    </row>
    <row r="226" spans="1:12" x14ac:dyDescent="0.3">
      <c r="A226" t="s">
        <v>13</v>
      </c>
      <c r="B226" s="3" t="s">
        <v>647</v>
      </c>
      <c r="C226" t="s">
        <v>648</v>
      </c>
      <c r="D226" t="s">
        <v>427</v>
      </c>
      <c r="E226">
        <v>53</v>
      </c>
      <c r="F226">
        <v>177624</v>
      </c>
      <c r="G226" t="s">
        <v>49</v>
      </c>
      <c r="H226">
        <v>4066911380055328</v>
      </c>
      <c r="I226" s="5" t="str">
        <f t="shared" si="3"/>
        <v>4066911380055330</v>
      </c>
      <c r="J226" t="str">
        <f>INDEX(Age_grp[Age], MATCH(mobile_customers[[#This Row],[age]],Age_grp[Value]))</f>
        <v>50 - 60</v>
      </c>
      <c r="K226" s="2" t="str">
        <f>_xlfn.IFS(mobile_customers[[#This Row],[salary]]&gt;=Q229,"HIGHER SALARY", mobile_customers[[#This Row],[salary]]&gt;=Q230,"HIGHER MID RANGE SALARY",  mobile_customers[[#This Row],[salary]]&lt;Q230,"MID RANGE SALARY", mobile_customers[[#This Row],[salary]]&gt;Q231, "LOW SALARY" )</f>
        <v>HIGHER SALARY</v>
      </c>
      <c r="L226" s="2" t="str">
        <f>LEFT(mobile_customers[[#This Row],[Credit_card_nos]], 4)&amp;"XXXXX"</f>
        <v>4066XXXXX</v>
      </c>
    </row>
    <row r="227" spans="1:12" x14ac:dyDescent="0.3">
      <c r="A227" t="s">
        <v>13</v>
      </c>
      <c r="B227" s="3" t="s">
        <v>649</v>
      </c>
      <c r="C227" t="s">
        <v>650</v>
      </c>
      <c r="D227" t="s">
        <v>651</v>
      </c>
      <c r="E227">
        <v>57</v>
      </c>
      <c r="F227">
        <v>101979</v>
      </c>
      <c r="G227" t="s">
        <v>32</v>
      </c>
      <c r="H227">
        <v>373524258568789</v>
      </c>
      <c r="I227" s="5" t="str">
        <f t="shared" si="3"/>
        <v>373524258568789</v>
      </c>
      <c r="J227" t="str">
        <f>INDEX(Age_grp[Age], MATCH(mobile_customers[[#This Row],[age]],Age_grp[Value]))</f>
        <v>50 - 60</v>
      </c>
      <c r="K227" s="2" t="str">
        <f>_xlfn.IFS(mobile_customers[[#This Row],[salary]]&gt;=Q230,"HIGHER SALARY", mobile_customers[[#This Row],[salary]]&gt;=Q231,"HIGHER MID RANGE SALARY",  mobile_customers[[#This Row],[salary]]&lt;Q231,"MID RANGE SALARY", mobile_customers[[#This Row],[salary]]&gt;Q232, "LOW SALARY" )</f>
        <v>HIGHER SALARY</v>
      </c>
      <c r="L227" s="2" t="str">
        <f>LEFT(mobile_customers[[#This Row],[Credit_card_nos]], 4)&amp;"XXXXX"</f>
        <v>3735XXXXX</v>
      </c>
    </row>
    <row r="228" spans="1:12" x14ac:dyDescent="0.3">
      <c r="A228" t="s">
        <v>8</v>
      </c>
      <c r="B228" s="3" t="s">
        <v>652</v>
      </c>
      <c r="C228" t="s">
        <v>653</v>
      </c>
      <c r="D228" t="s">
        <v>654</v>
      </c>
      <c r="E228">
        <v>30</v>
      </c>
      <c r="F228">
        <v>116076</v>
      </c>
      <c r="G228" t="s">
        <v>21</v>
      </c>
      <c r="H228">
        <v>6519847887850654</v>
      </c>
      <c r="I228" s="5" t="str">
        <f t="shared" si="3"/>
        <v>6519847887850650</v>
      </c>
      <c r="J228" t="str">
        <f>INDEX(Age_grp[Age], MATCH(mobile_customers[[#This Row],[age]],Age_grp[Value]))</f>
        <v>30 - 40</v>
      </c>
      <c r="K228" s="2" t="str">
        <f>_xlfn.IFS(mobile_customers[[#This Row],[salary]]&gt;=Q231,"HIGHER SALARY", mobile_customers[[#This Row],[salary]]&gt;=Q232,"HIGHER MID RANGE SALARY",  mobile_customers[[#This Row],[salary]]&lt;Q232,"MID RANGE SALARY", mobile_customers[[#This Row],[salary]]&gt;Q233, "LOW SALARY" )</f>
        <v>HIGHER SALARY</v>
      </c>
      <c r="L228" s="2" t="str">
        <f>LEFT(mobile_customers[[#This Row],[Credit_card_nos]], 4)&amp;"XXXXX"</f>
        <v>6519XXXXX</v>
      </c>
    </row>
    <row r="229" spans="1:12" x14ac:dyDescent="0.3">
      <c r="A229" t="s">
        <v>8</v>
      </c>
      <c r="B229" s="3" t="s">
        <v>655</v>
      </c>
      <c r="C229" t="s">
        <v>656</v>
      </c>
      <c r="D229" t="s">
        <v>305</v>
      </c>
      <c r="E229">
        <v>54</v>
      </c>
      <c r="F229">
        <v>188023</v>
      </c>
      <c r="G229" t="s">
        <v>21</v>
      </c>
      <c r="H229">
        <v>4179770634457</v>
      </c>
      <c r="I229" s="5" t="str">
        <f t="shared" si="3"/>
        <v>4179770634457</v>
      </c>
      <c r="J229" t="str">
        <f>INDEX(Age_grp[Age], MATCH(mobile_customers[[#This Row],[age]],Age_grp[Value]))</f>
        <v>50 - 60</v>
      </c>
      <c r="K229" s="2" t="str">
        <f>_xlfn.IFS(mobile_customers[[#This Row],[salary]]&gt;=Q232,"HIGHER SALARY", mobile_customers[[#This Row],[salary]]&gt;=Q233,"HIGHER MID RANGE SALARY",  mobile_customers[[#This Row],[salary]]&lt;Q233,"MID RANGE SALARY", mobile_customers[[#This Row],[salary]]&gt;Q234, "LOW SALARY" )</f>
        <v>HIGHER SALARY</v>
      </c>
      <c r="L229" s="2" t="str">
        <f>LEFT(mobile_customers[[#This Row],[Credit_card_nos]], 4)&amp;"XXXXX"</f>
        <v>4179XXXXX</v>
      </c>
    </row>
    <row r="230" spans="1:12" x14ac:dyDescent="0.3">
      <c r="A230" t="s">
        <v>8</v>
      </c>
      <c r="B230" s="3" t="s">
        <v>657</v>
      </c>
      <c r="C230" t="s">
        <v>658</v>
      </c>
      <c r="D230" t="s">
        <v>659</v>
      </c>
      <c r="E230">
        <v>39</v>
      </c>
      <c r="F230">
        <v>208004</v>
      </c>
      <c r="G230" t="s">
        <v>12</v>
      </c>
      <c r="H230">
        <v>180063364733840</v>
      </c>
      <c r="I230" s="5" t="str">
        <f t="shared" si="3"/>
        <v>180063364733840</v>
      </c>
      <c r="J230" t="str">
        <f>INDEX(Age_grp[Age], MATCH(mobile_customers[[#This Row],[age]],Age_grp[Value]))</f>
        <v>30 - 40</v>
      </c>
      <c r="K230" s="2" t="str">
        <f>_xlfn.IFS(mobile_customers[[#This Row],[salary]]&gt;=Q233,"HIGHER SALARY", mobile_customers[[#This Row],[salary]]&gt;=Q234,"HIGHER MID RANGE SALARY",  mobile_customers[[#This Row],[salary]]&lt;Q234,"MID RANGE SALARY", mobile_customers[[#This Row],[salary]]&gt;Q235, "LOW SALARY" )</f>
        <v>HIGHER SALARY</v>
      </c>
      <c r="L230" s="2" t="str">
        <f>LEFT(mobile_customers[[#This Row],[Credit_card_nos]], 4)&amp;"XXXXX"</f>
        <v>1800XXXXX</v>
      </c>
    </row>
    <row r="231" spans="1:12" x14ac:dyDescent="0.3">
      <c r="A231" t="s">
        <v>13</v>
      </c>
      <c r="B231" s="3" t="s">
        <v>660</v>
      </c>
      <c r="C231" t="s">
        <v>661</v>
      </c>
      <c r="D231" t="s">
        <v>662</v>
      </c>
      <c r="E231">
        <v>39</v>
      </c>
      <c r="F231">
        <v>82015</v>
      </c>
      <c r="G231" t="s">
        <v>28</v>
      </c>
      <c r="H231">
        <v>3582936156794765</v>
      </c>
      <c r="I231" s="5" t="str">
        <f t="shared" si="3"/>
        <v>3582936156794760</v>
      </c>
      <c r="J231" t="str">
        <f>INDEX(Age_grp[Age], MATCH(mobile_customers[[#This Row],[age]],Age_grp[Value]))</f>
        <v>30 - 40</v>
      </c>
      <c r="K231" s="2" t="str">
        <f>_xlfn.IFS(mobile_customers[[#This Row],[salary]]&gt;=Q234,"HIGHER SALARY", mobile_customers[[#This Row],[salary]]&gt;=Q235,"HIGHER MID RANGE SALARY",  mobile_customers[[#This Row],[salary]]&lt;Q235,"MID RANGE SALARY", mobile_customers[[#This Row],[salary]]&gt;Q236, "LOW SALARY" )</f>
        <v>HIGHER SALARY</v>
      </c>
      <c r="L231" s="2" t="str">
        <f>LEFT(mobile_customers[[#This Row],[Credit_card_nos]], 4)&amp;"XXXXX"</f>
        <v>3582XXXXX</v>
      </c>
    </row>
    <row r="232" spans="1:12" x14ac:dyDescent="0.3">
      <c r="A232" t="s">
        <v>13</v>
      </c>
      <c r="B232" s="3" t="s">
        <v>663</v>
      </c>
      <c r="C232" t="s">
        <v>664</v>
      </c>
      <c r="D232" t="s">
        <v>665</v>
      </c>
      <c r="E232">
        <v>42</v>
      </c>
      <c r="F232">
        <v>72998</v>
      </c>
      <c r="G232" t="s">
        <v>17</v>
      </c>
      <c r="H232">
        <v>347422008997452</v>
      </c>
      <c r="I232" s="5" t="str">
        <f t="shared" si="3"/>
        <v>347422008997452</v>
      </c>
      <c r="J232" t="str">
        <f>INDEX(Age_grp[Age], MATCH(mobile_customers[[#This Row],[age]],Age_grp[Value]))</f>
        <v>40 - 50</v>
      </c>
      <c r="K232" s="2" t="str">
        <f>_xlfn.IFS(mobile_customers[[#This Row],[salary]]&gt;=Q235,"HIGHER SALARY", mobile_customers[[#This Row],[salary]]&gt;=Q236,"HIGHER MID RANGE SALARY",  mobile_customers[[#This Row],[salary]]&lt;Q236,"MID RANGE SALARY", mobile_customers[[#This Row],[salary]]&gt;Q237, "LOW SALARY" )</f>
        <v>HIGHER SALARY</v>
      </c>
      <c r="L232" s="2" t="str">
        <f>LEFT(mobile_customers[[#This Row],[Credit_card_nos]], 4)&amp;"XXXXX"</f>
        <v>3474XXXXX</v>
      </c>
    </row>
    <row r="233" spans="1:12" x14ac:dyDescent="0.3">
      <c r="A233" t="s">
        <v>13</v>
      </c>
      <c r="B233" s="3" t="s">
        <v>666</v>
      </c>
      <c r="C233" t="s">
        <v>667</v>
      </c>
      <c r="D233" t="s">
        <v>249</v>
      </c>
      <c r="E233">
        <v>35</v>
      </c>
      <c r="F233">
        <v>120850</v>
      </c>
      <c r="G233" t="s">
        <v>28</v>
      </c>
      <c r="H233">
        <v>342784411927235</v>
      </c>
      <c r="I233" s="5" t="str">
        <f t="shared" si="3"/>
        <v>342784411927235</v>
      </c>
      <c r="J233" t="str">
        <f>INDEX(Age_grp[Age], MATCH(mobile_customers[[#This Row],[age]],Age_grp[Value]))</f>
        <v>30 - 40</v>
      </c>
      <c r="K233" s="2" t="str">
        <f>_xlfn.IFS(mobile_customers[[#This Row],[salary]]&gt;=Q236,"HIGHER SALARY", mobile_customers[[#This Row],[salary]]&gt;=Q237,"HIGHER MID RANGE SALARY",  mobile_customers[[#This Row],[salary]]&lt;Q237,"MID RANGE SALARY", mobile_customers[[#This Row],[salary]]&gt;Q238, "LOW SALARY" )</f>
        <v>HIGHER SALARY</v>
      </c>
      <c r="L233" s="2" t="str">
        <f>LEFT(mobile_customers[[#This Row],[Credit_card_nos]], 4)&amp;"XXXXX"</f>
        <v>3427XXXXX</v>
      </c>
    </row>
    <row r="234" spans="1:12" x14ac:dyDescent="0.3">
      <c r="A234" t="s">
        <v>8</v>
      </c>
      <c r="B234" s="3" t="s">
        <v>668</v>
      </c>
      <c r="C234" t="s">
        <v>669</v>
      </c>
      <c r="D234" t="s">
        <v>670</v>
      </c>
      <c r="E234">
        <v>22</v>
      </c>
      <c r="F234">
        <v>66803</v>
      </c>
      <c r="G234" t="s">
        <v>28</v>
      </c>
      <c r="H234">
        <v>180056610219259</v>
      </c>
      <c r="I234" s="5" t="str">
        <f t="shared" si="3"/>
        <v>180056610219259</v>
      </c>
      <c r="J234" t="str">
        <f>INDEX(Age_grp[Age], MATCH(mobile_customers[[#This Row],[age]],Age_grp[Value]))</f>
        <v>20 - 30</v>
      </c>
      <c r="K234" s="2" t="str">
        <f>_xlfn.IFS(mobile_customers[[#This Row],[salary]]&gt;=Q237,"HIGHER SALARY", mobile_customers[[#This Row],[salary]]&gt;=Q238,"HIGHER MID RANGE SALARY",  mobile_customers[[#This Row],[salary]]&lt;Q238,"MID RANGE SALARY", mobile_customers[[#This Row],[salary]]&gt;Q239, "LOW SALARY" )</f>
        <v>HIGHER SALARY</v>
      </c>
      <c r="L234" s="2" t="str">
        <f>LEFT(mobile_customers[[#This Row],[Credit_card_nos]], 4)&amp;"XXXXX"</f>
        <v>1800XXXXX</v>
      </c>
    </row>
    <row r="235" spans="1:12" x14ac:dyDescent="0.3">
      <c r="A235" t="s">
        <v>13</v>
      </c>
      <c r="B235" s="3" t="s">
        <v>671</v>
      </c>
      <c r="C235" t="s">
        <v>672</v>
      </c>
      <c r="D235" t="s">
        <v>673</v>
      </c>
      <c r="E235">
        <v>45</v>
      </c>
      <c r="F235">
        <v>110828</v>
      </c>
      <c r="G235" t="s">
        <v>17</v>
      </c>
      <c r="H235">
        <v>2286027017468111</v>
      </c>
      <c r="I235" s="5" t="str">
        <f t="shared" si="3"/>
        <v>2286027017468110</v>
      </c>
      <c r="J235" t="str">
        <f>INDEX(Age_grp[Age], MATCH(mobile_customers[[#This Row],[age]],Age_grp[Value]))</f>
        <v>40 - 50</v>
      </c>
      <c r="K235" s="2" t="str">
        <f>_xlfn.IFS(mobile_customers[[#This Row],[salary]]&gt;=Q238,"HIGHER SALARY", mobile_customers[[#This Row],[salary]]&gt;=Q239,"HIGHER MID RANGE SALARY",  mobile_customers[[#This Row],[salary]]&lt;Q239,"MID RANGE SALARY", mobile_customers[[#This Row],[salary]]&gt;Q240, "LOW SALARY" )</f>
        <v>HIGHER SALARY</v>
      </c>
      <c r="L235" s="2" t="str">
        <f>LEFT(mobile_customers[[#This Row],[Credit_card_nos]], 4)&amp;"XXXXX"</f>
        <v>2286XXXXX</v>
      </c>
    </row>
    <row r="236" spans="1:12" x14ac:dyDescent="0.3">
      <c r="A236" t="s">
        <v>13</v>
      </c>
      <c r="B236" s="3" t="s">
        <v>674</v>
      </c>
      <c r="C236" t="s">
        <v>675</v>
      </c>
      <c r="D236" t="s">
        <v>168</v>
      </c>
      <c r="E236">
        <v>25</v>
      </c>
      <c r="F236">
        <v>159092</v>
      </c>
      <c r="G236" t="s">
        <v>12</v>
      </c>
      <c r="H236">
        <v>4136808163479137</v>
      </c>
      <c r="I236" s="5" t="str">
        <f t="shared" si="3"/>
        <v>4136808163479140</v>
      </c>
      <c r="J236" t="str">
        <f>INDEX(Age_grp[Age], MATCH(mobile_customers[[#This Row],[age]],Age_grp[Value]))</f>
        <v>20 - 30</v>
      </c>
      <c r="K236" s="2" t="str">
        <f>_xlfn.IFS(mobile_customers[[#This Row],[salary]]&gt;=Q239,"HIGHER SALARY", mobile_customers[[#This Row],[salary]]&gt;=Q240,"HIGHER MID RANGE SALARY",  mobile_customers[[#This Row],[salary]]&lt;Q240,"MID RANGE SALARY", mobile_customers[[#This Row],[salary]]&gt;Q241, "LOW SALARY" )</f>
        <v>HIGHER SALARY</v>
      </c>
      <c r="L236" s="2" t="str">
        <f>LEFT(mobile_customers[[#This Row],[Credit_card_nos]], 4)&amp;"XXXXX"</f>
        <v>4136XXXXX</v>
      </c>
    </row>
    <row r="237" spans="1:12" x14ac:dyDescent="0.3">
      <c r="A237" t="s">
        <v>13</v>
      </c>
      <c r="B237" s="3" t="s">
        <v>676</v>
      </c>
      <c r="C237" t="s">
        <v>677</v>
      </c>
      <c r="D237" t="s">
        <v>361</v>
      </c>
      <c r="E237">
        <v>40</v>
      </c>
      <c r="F237">
        <v>58685</v>
      </c>
      <c r="G237" t="s">
        <v>17</v>
      </c>
      <c r="H237">
        <v>3508146814540953</v>
      </c>
      <c r="I237" s="5" t="str">
        <f t="shared" si="3"/>
        <v>3508146814540950</v>
      </c>
      <c r="J237" t="str">
        <f>INDEX(Age_grp[Age], MATCH(mobile_customers[[#This Row],[age]],Age_grp[Value]))</f>
        <v>40 - 50</v>
      </c>
      <c r="K237" s="2" t="str">
        <f>_xlfn.IFS(mobile_customers[[#This Row],[salary]]&gt;=Q240,"HIGHER SALARY", mobile_customers[[#This Row],[salary]]&gt;=Q241,"HIGHER MID RANGE SALARY",  mobile_customers[[#This Row],[salary]]&lt;Q241,"MID RANGE SALARY", mobile_customers[[#This Row],[salary]]&gt;Q242, "LOW SALARY" )</f>
        <v>HIGHER SALARY</v>
      </c>
      <c r="L237" s="2" t="str">
        <f>LEFT(mobile_customers[[#This Row],[Credit_card_nos]], 4)&amp;"XXXXX"</f>
        <v>3508XXXXX</v>
      </c>
    </row>
    <row r="238" spans="1:12" x14ac:dyDescent="0.3">
      <c r="A238" t="s">
        <v>8</v>
      </c>
      <c r="B238" s="3" t="s">
        <v>678</v>
      </c>
      <c r="C238" t="s">
        <v>679</v>
      </c>
      <c r="D238" t="s">
        <v>680</v>
      </c>
      <c r="E238">
        <v>60</v>
      </c>
      <c r="F238">
        <v>47418</v>
      </c>
      <c r="G238" t="s">
        <v>94</v>
      </c>
      <c r="H238">
        <v>345392563152532</v>
      </c>
      <c r="I238" s="5" t="str">
        <f t="shared" si="3"/>
        <v>345392563152532</v>
      </c>
      <c r="J238" t="str">
        <f>INDEX(Age_grp[Age], MATCH(mobile_customers[[#This Row],[age]],Age_grp[Value]))</f>
        <v>60 - 70</v>
      </c>
      <c r="K238" s="2" t="str">
        <f>_xlfn.IFS(mobile_customers[[#This Row],[salary]]&gt;=Q241,"HIGHER SALARY", mobile_customers[[#This Row],[salary]]&gt;=Q242,"HIGHER MID RANGE SALARY",  mobile_customers[[#This Row],[salary]]&lt;Q242,"MID RANGE SALARY", mobile_customers[[#This Row],[salary]]&gt;Q243, "LOW SALARY" )</f>
        <v>HIGHER SALARY</v>
      </c>
      <c r="L238" s="2" t="str">
        <f>LEFT(mobile_customers[[#This Row],[Credit_card_nos]], 4)&amp;"XXXXX"</f>
        <v>3453XXXXX</v>
      </c>
    </row>
    <row r="239" spans="1:12" x14ac:dyDescent="0.3">
      <c r="A239" t="s">
        <v>8</v>
      </c>
      <c r="B239" s="3" t="s">
        <v>681</v>
      </c>
      <c r="C239" t="s">
        <v>682</v>
      </c>
      <c r="D239" t="s">
        <v>481</v>
      </c>
      <c r="E239">
        <v>65</v>
      </c>
      <c r="F239">
        <v>76136</v>
      </c>
      <c r="G239" t="s">
        <v>81</v>
      </c>
      <c r="H239">
        <v>4.7043592105840998E+18</v>
      </c>
      <c r="I239" s="5" t="str">
        <f t="shared" si="3"/>
        <v>4704359210584100000</v>
      </c>
      <c r="J239" t="str">
        <f>INDEX(Age_grp[Age], MATCH(mobile_customers[[#This Row],[age]],Age_grp[Value]))</f>
        <v>60 - 70</v>
      </c>
      <c r="K239" s="2" t="str">
        <f>_xlfn.IFS(mobile_customers[[#This Row],[salary]]&gt;=Q242,"HIGHER SALARY", mobile_customers[[#This Row],[salary]]&gt;=Q243,"HIGHER MID RANGE SALARY",  mobile_customers[[#This Row],[salary]]&lt;Q243,"MID RANGE SALARY", mobile_customers[[#This Row],[salary]]&gt;Q244, "LOW SALARY" )</f>
        <v>HIGHER SALARY</v>
      </c>
      <c r="L239" s="2" t="str">
        <f>LEFT(mobile_customers[[#This Row],[Credit_card_nos]], 4)&amp;"XXXXX"</f>
        <v>4704XXXXX</v>
      </c>
    </row>
    <row r="240" spans="1:12" x14ac:dyDescent="0.3">
      <c r="A240" t="s">
        <v>13</v>
      </c>
      <c r="B240" s="3" t="s">
        <v>683</v>
      </c>
      <c r="C240" t="s">
        <v>684</v>
      </c>
      <c r="D240" t="s">
        <v>685</v>
      </c>
      <c r="E240">
        <v>36</v>
      </c>
      <c r="F240">
        <v>43182</v>
      </c>
      <c r="G240" t="s">
        <v>32</v>
      </c>
      <c r="H240">
        <v>4225426505262475</v>
      </c>
      <c r="I240" s="5" t="str">
        <f t="shared" si="3"/>
        <v>4225426505262470</v>
      </c>
      <c r="J240" t="str">
        <f>INDEX(Age_grp[Age], MATCH(mobile_customers[[#This Row],[age]],Age_grp[Value]))</f>
        <v>30 - 40</v>
      </c>
      <c r="K240" s="2" t="str">
        <f>_xlfn.IFS(mobile_customers[[#This Row],[salary]]&gt;=Q243,"HIGHER SALARY", mobile_customers[[#This Row],[salary]]&gt;=Q244,"HIGHER MID RANGE SALARY",  mobile_customers[[#This Row],[salary]]&lt;Q244,"MID RANGE SALARY", mobile_customers[[#This Row],[salary]]&gt;Q245, "LOW SALARY" )</f>
        <v>HIGHER SALARY</v>
      </c>
      <c r="L240" s="2" t="str">
        <f>LEFT(mobile_customers[[#This Row],[Credit_card_nos]], 4)&amp;"XXXXX"</f>
        <v>4225XXXXX</v>
      </c>
    </row>
    <row r="241" spans="1:12" x14ac:dyDescent="0.3">
      <c r="A241" t="s">
        <v>13</v>
      </c>
      <c r="B241" s="3" t="s">
        <v>686</v>
      </c>
      <c r="C241" t="s">
        <v>687</v>
      </c>
      <c r="D241" t="s">
        <v>688</v>
      </c>
      <c r="E241">
        <v>62</v>
      </c>
      <c r="F241">
        <v>182737</v>
      </c>
      <c r="G241" t="s">
        <v>21</v>
      </c>
      <c r="H241">
        <v>343451440620236</v>
      </c>
      <c r="I241" s="5" t="str">
        <f t="shared" si="3"/>
        <v>343451440620236</v>
      </c>
      <c r="J241" t="str">
        <f>INDEX(Age_grp[Age], MATCH(mobile_customers[[#This Row],[age]],Age_grp[Value]))</f>
        <v>60 - 70</v>
      </c>
      <c r="K241" s="2" t="str">
        <f>_xlfn.IFS(mobile_customers[[#This Row],[salary]]&gt;=Q244,"HIGHER SALARY", mobile_customers[[#This Row],[salary]]&gt;=Q245,"HIGHER MID RANGE SALARY",  mobile_customers[[#This Row],[salary]]&lt;Q245,"MID RANGE SALARY", mobile_customers[[#This Row],[salary]]&gt;Q246, "LOW SALARY" )</f>
        <v>HIGHER SALARY</v>
      </c>
      <c r="L241" s="2" t="str">
        <f>LEFT(mobile_customers[[#This Row],[Credit_card_nos]], 4)&amp;"XXXXX"</f>
        <v>3434XXXXX</v>
      </c>
    </row>
    <row r="242" spans="1:12" x14ac:dyDescent="0.3">
      <c r="A242" t="s">
        <v>13</v>
      </c>
      <c r="B242" s="3" t="s">
        <v>689</v>
      </c>
      <c r="C242" t="s">
        <v>690</v>
      </c>
      <c r="D242" t="s">
        <v>691</v>
      </c>
      <c r="E242">
        <v>41</v>
      </c>
      <c r="F242">
        <v>204586</v>
      </c>
      <c r="G242" t="s">
        <v>28</v>
      </c>
      <c r="H242">
        <v>4558029952626080</v>
      </c>
      <c r="I242" s="5" t="str">
        <f t="shared" si="3"/>
        <v>4558029952626080</v>
      </c>
      <c r="J242" t="str">
        <f>INDEX(Age_grp[Age], MATCH(mobile_customers[[#This Row],[age]],Age_grp[Value]))</f>
        <v>40 - 50</v>
      </c>
      <c r="K242" s="2" t="str">
        <f>_xlfn.IFS(mobile_customers[[#This Row],[salary]]&gt;=Q245,"HIGHER SALARY", mobile_customers[[#This Row],[salary]]&gt;=Q246,"HIGHER MID RANGE SALARY",  mobile_customers[[#This Row],[salary]]&lt;Q246,"MID RANGE SALARY", mobile_customers[[#This Row],[salary]]&gt;Q247, "LOW SALARY" )</f>
        <v>HIGHER SALARY</v>
      </c>
      <c r="L242" s="2" t="str">
        <f>LEFT(mobile_customers[[#This Row],[Credit_card_nos]], 4)&amp;"XXXXX"</f>
        <v>4558XXXXX</v>
      </c>
    </row>
    <row r="243" spans="1:12" x14ac:dyDescent="0.3">
      <c r="A243" t="s">
        <v>8</v>
      </c>
      <c r="B243" s="3" t="s">
        <v>692</v>
      </c>
      <c r="C243" t="s">
        <v>693</v>
      </c>
      <c r="D243" t="s">
        <v>694</v>
      </c>
      <c r="E243">
        <v>26</v>
      </c>
      <c r="F243">
        <v>180648</v>
      </c>
      <c r="G243" t="s">
        <v>28</v>
      </c>
      <c r="H243">
        <v>371518394594362</v>
      </c>
      <c r="I243" s="5" t="str">
        <f t="shared" si="3"/>
        <v>371518394594362</v>
      </c>
      <c r="J243" t="str">
        <f>INDEX(Age_grp[Age], MATCH(mobile_customers[[#This Row],[age]],Age_grp[Value]))</f>
        <v>20 - 30</v>
      </c>
      <c r="K243" s="2" t="str">
        <f>_xlfn.IFS(mobile_customers[[#This Row],[salary]]&gt;=Q246,"HIGHER SALARY", mobile_customers[[#This Row],[salary]]&gt;=Q247,"HIGHER MID RANGE SALARY",  mobile_customers[[#This Row],[salary]]&lt;Q247,"MID RANGE SALARY", mobile_customers[[#This Row],[salary]]&gt;Q248, "LOW SALARY" )</f>
        <v>HIGHER SALARY</v>
      </c>
      <c r="L243" s="2" t="str">
        <f>LEFT(mobile_customers[[#This Row],[Credit_card_nos]], 4)&amp;"XXXXX"</f>
        <v>3715XXXXX</v>
      </c>
    </row>
    <row r="244" spans="1:12" x14ac:dyDescent="0.3">
      <c r="A244" t="s">
        <v>13</v>
      </c>
      <c r="B244" s="3" t="s">
        <v>695</v>
      </c>
      <c r="C244" t="s">
        <v>696</v>
      </c>
      <c r="D244" t="s">
        <v>697</v>
      </c>
      <c r="E244">
        <v>22</v>
      </c>
      <c r="F244">
        <v>185415</v>
      </c>
      <c r="G244" t="s">
        <v>12</v>
      </c>
      <c r="H244">
        <v>503878839557</v>
      </c>
      <c r="I244" s="5" t="str">
        <f t="shared" si="3"/>
        <v>503878839557</v>
      </c>
      <c r="J244" t="str">
        <f>INDEX(Age_grp[Age], MATCH(mobile_customers[[#This Row],[age]],Age_grp[Value]))</f>
        <v>20 - 30</v>
      </c>
      <c r="K244" s="2" t="str">
        <f>_xlfn.IFS(mobile_customers[[#This Row],[salary]]&gt;=Q247,"HIGHER SALARY", mobile_customers[[#This Row],[salary]]&gt;=Q248,"HIGHER MID RANGE SALARY",  mobile_customers[[#This Row],[salary]]&lt;Q248,"MID RANGE SALARY", mobile_customers[[#This Row],[salary]]&gt;Q249, "LOW SALARY" )</f>
        <v>HIGHER SALARY</v>
      </c>
      <c r="L244" s="2" t="str">
        <f>LEFT(mobile_customers[[#This Row],[Credit_card_nos]], 4)&amp;"XXXXX"</f>
        <v>5038XXXXX</v>
      </c>
    </row>
    <row r="245" spans="1:12" x14ac:dyDescent="0.3">
      <c r="A245" t="s">
        <v>8</v>
      </c>
      <c r="B245" s="3" t="s">
        <v>698</v>
      </c>
      <c r="C245" t="s">
        <v>699</v>
      </c>
      <c r="D245" t="s">
        <v>700</v>
      </c>
      <c r="E245">
        <v>63</v>
      </c>
      <c r="F245">
        <v>40165</v>
      </c>
      <c r="G245" t="s">
        <v>21</v>
      </c>
      <c r="H245">
        <v>3544201382320902</v>
      </c>
      <c r="I245" s="5" t="str">
        <f t="shared" si="3"/>
        <v>3544201382320900</v>
      </c>
      <c r="J245" t="str">
        <f>INDEX(Age_grp[Age], MATCH(mobile_customers[[#This Row],[age]],Age_grp[Value]))</f>
        <v>60 - 70</v>
      </c>
      <c r="K245" s="2" t="str">
        <f>_xlfn.IFS(mobile_customers[[#This Row],[salary]]&gt;=Q248,"HIGHER SALARY", mobile_customers[[#This Row],[salary]]&gt;=Q249,"HIGHER MID RANGE SALARY",  mobile_customers[[#This Row],[salary]]&lt;Q249,"MID RANGE SALARY", mobile_customers[[#This Row],[salary]]&gt;Q250, "LOW SALARY" )</f>
        <v>HIGHER SALARY</v>
      </c>
      <c r="L245" s="2" t="str">
        <f>LEFT(mobile_customers[[#This Row],[Credit_card_nos]], 4)&amp;"XXXXX"</f>
        <v>3544XXXXX</v>
      </c>
    </row>
    <row r="246" spans="1:12" x14ac:dyDescent="0.3">
      <c r="A246" t="s">
        <v>8</v>
      </c>
      <c r="B246" s="3" t="s">
        <v>701</v>
      </c>
      <c r="C246" t="s">
        <v>702</v>
      </c>
      <c r="D246" t="s">
        <v>703</v>
      </c>
      <c r="E246">
        <v>50</v>
      </c>
      <c r="F246">
        <v>137641</v>
      </c>
      <c r="G246" t="s">
        <v>21</v>
      </c>
      <c r="H246">
        <v>4844679583887</v>
      </c>
      <c r="I246" s="5" t="str">
        <f t="shared" si="3"/>
        <v>4844679583887</v>
      </c>
      <c r="J246" t="str">
        <f>INDEX(Age_grp[Age], MATCH(mobile_customers[[#This Row],[age]],Age_grp[Value]))</f>
        <v>50 - 60</v>
      </c>
      <c r="K246" s="2" t="str">
        <f>_xlfn.IFS(mobile_customers[[#This Row],[salary]]&gt;=Q249,"HIGHER SALARY", mobile_customers[[#This Row],[salary]]&gt;=Q250,"HIGHER MID RANGE SALARY",  mobile_customers[[#This Row],[salary]]&lt;Q250,"MID RANGE SALARY", mobile_customers[[#This Row],[salary]]&gt;Q251, "LOW SALARY" )</f>
        <v>HIGHER SALARY</v>
      </c>
      <c r="L246" s="2" t="str">
        <f>LEFT(mobile_customers[[#This Row],[Credit_card_nos]], 4)&amp;"XXXXX"</f>
        <v>4844XXXXX</v>
      </c>
    </row>
    <row r="247" spans="1:12" x14ac:dyDescent="0.3">
      <c r="A247" t="s">
        <v>13</v>
      </c>
      <c r="B247" s="3" t="s">
        <v>704</v>
      </c>
      <c r="C247" t="s">
        <v>705</v>
      </c>
      <c r="D247" t="s">
        <v>706</v>
      </c>
      <c r="E247">
        <v>28</v>
      </c>
      <c r="F247">
        <v>99940</v>
      </c>
      <c r="G247" t="s">
        <v>21</v>
      </c>
      <c r="H247">
        <v>2299568300717727</v>
      </c>
      <c r="I247" s="5" t="str">
        <f t="shared" si="3"/>
        <v>2299568300717730</v>
      </c>
      <c r="J247" t="str">
        <f>INDEX(Age_grp[Age], MATCH(mobile_customers[[#This Row],[age]],Age_grp[Value]))</f>
        <v>20 - 30</v>
      </c>
      <c r="K247" s="2" t="str">
        <f>_xlfn.IFS(mobile_customers[[#This Row],[salary]]&gt;=Q250,"HIGHER SALARY", mobile_customers[[#This Row],[salary]]&gt;=Q251,"HIGHER MID RANGE SALARY",  mobile_customers[[#This Row],[salary]]&lt;Q251,"MID RANGE SALARY", mobile_customers[[#This Row],[salary]]&gt;Q252, "LOW SALARY" )</f>
        <v>HIGHER SALARY</v>
      </c>
      <c r="L247" s="2" t="str">
        <f>LEFT(mobile_customers[[#This Row],[Credit_card_nos]], 4)&amp;"XXXXX"</f>
        <v>2299XXXXX</v>
      </c>
    </row>
    <row r="248" spans="1:12" x14ac:dyDescent="0.3">
      <c r="A248" t="s">
        <v>8</v>
      </c>
      <c r="B248" s="3" t="s">
        <v>707</v>
      </c>
      <c r="C248" t="s">
        <v>708</v>
      </c>
      <c r="D248" t="s">
        <v>501</v>
      </c>
      <c r="E248">
        <v>36</v>
      </c>
      <c r="F248">
        <v>67499</v>
      </c>
      <c r="G248" t="s">
        <v>81</v>
      </c>
      <c r="H248">
        <v>213194441144353</v>
      </c>
      <c r="I248" s="5" t="str">
        <f t="shared" si="3"/>
        <v>213194441144353</v>
      </c>
      <c r="J248" t="str">
        <f>INDEX(Age_grp[Age], MATCH(mobile_customers[[#This Row],[age]],Age_grp[Value]))</f>
        <v>30 - 40</v>
      </c>
      <c r="K248" s="2" t="str">
        <f>_xlfn.IFS(mobile_customers[[#This Row],[salary]]&gt;=Q251,"HIGHER SALARY", mobile_customers[[#This Row],[salary]]&gt;=Q252,"HIGHER MID RANGE SALARY",  mobile_customers[[#This Row],[salary]]&lt;Q252,"MID RANGE SALARY", mobile_customers[[#This Row],[salary]]&gt;Q253, "LOW SALARY" )</f>
        <v>HIGHER SALARY</v>
      </c>
      <c r="L248" s="2" t="str">
        <f>LEFT(mobile_customers[[#This Row],[Credit_card_nos]], 4)&amp;"XXXXX"</f>
        <v>2131XXXXX</v>
      </c>
    </row>
    <row r="249" spans="1:12" x14ac:dyDescent="0.3">
      <c r="A249" t="s">
        <v>13</v>
      </c>
      <c r="B249" s="3" t="s">
        <v>709</v>
      </c>
      <c r="C249" t="s">
        <v>710</v>
      </c>
      <c r="D249" t="s">
        <v>711</v>
      </c>
      <c r="E249">
        <v>19</v>
      </c>
      <c r="F249">
        <v>99714</v>
      </c>
      <c r="G249" t="s">
        <v>12</v>
      </c>
      <c r="H249">
        <v>4195728776675160</v>
      </c>
      <c r="I249" s="5" t="str">
        <f t="shared" si="3"/>
        <v>4195728776675160</v>
      </c>
      <c r="J249" t="str">
        <f>INDEX(Age_grp[Age], MATCH(mobile_customers[[#This Row],[age]],Age_grp[Value]))</f>
        <v>"10 - 20</v>
      </c>
      <c r="K249" s="2" t="str">
        <f>_xlfn.IFS(mobile_customers[[#This Row],[salary]]&gt;=Q252,"HIGHER SALARY", mobile_customers[[#This Row],[salary]]&gt;=Q253,"HIGHER MID RANGE SALARY",  mobile_customers[[#This Row],[salary]]&lt;Q253,"MID RANGE SALARY", mobile_customers[[#This Row],[salary]]&gt;Q254, "LOW SALARY" )</f>
        <v>HIGHER SALARY</v>
      </c>
      <c r="L249" s="2" t="str">
        <f>LEFT(mobile_customers[[#This Row],[Credit_card_nos]], 4)&amp;"XXXXX"</f>
        <v>4195XXXXX</v>
      </c>
    </row>
    <row r="250" spans="1:12" x14ac:dyDescent="0.3">
      <c r="A250" t="s">
        <v>8</v>
      </c>
      <c r="B250" s="3" t="s">
        <v>712</v>
      </c>
      <c r="C250" t="s">
        <v>713</v>
      </c>
      <c r="D250" t="s">
        <v>714</v>
      </c>
      <c r="E250">
        <v>61</v>
      </c>
      <c r="F250">
        <v>82445</v>
      </c>
      <c r="G250" t="s">
        <v>94</v>
      </c>
      <c r="H250">
        <v>2657326949761291</v>
      </c>
      <c r="I250" s="5" t="str">
        <f t="shared" si="3"/>
        <v>2657326949761290</v>
      </c>
      <c r="J250" t="str">
        <f>INDEX(Age_grp[Age], MATCH(mobile_customers[[#This Row],[age]],Age_grp[Value]))</f>
        <v>60 - 70</v>
      </c>
      <c r="K250" s="2" t="str">
        <f>_xlfn.IFS(mobile_customers[[#This Row],[salary]]&gt;=Q253,"HIGHER SALARY", mobile_customers[[#This Row],[salary]]&gt;=Q254,"HIGHER MID RANGE SALARY",  mobile_customers[[#This Row],[salary]]&lt;Q254,"MID RANGE SALARY", mobile_customers[[#This Row],[salary]]&gt;Q255, "LOW SALARY" )</f>
        <v>HIGHER SALARY</v>
      </c>
      <c r="L250" s="2" t="str">
        <f>LEFT(mobile_customers[[#This Row],[Credit_card_nos]], 4)&amp;"XXXXX"</f>
        <v>2657XXXXX</v>
      </c>
    </row>
    <row r="251" spans="1:12" x14ac:dyDescent="0.3">
      <c r="A251" t="s">
        <v>13</v>
      </c>
      <c r="B251" s="3" t="s">
        <v>715</v>
      </c>
      <c r="C251" t="s">
        <v>716</v>
      </c>
      <c r="D251" t="s">
        <v>717</v>
      </c>
      <c r="E251">
        <v>40</v>
      </c>
      <c r="F251">
        <v>204926</v>
      </c>
      <c r="G251" t="s">
        <v>21</v>
      </c>
      <c r="H251">
        <v>4442940900917068</v>
      </c>
      <c r="I251" s="5" t="str">
        <f t="shared" si="3"/>
        <v>4442940900917070</v>
      </c>
      <c r="J251" t="str">
        <f>INDEX(Age_grp[Age], MATCH(mobile_customers[[#This Row],[age]],Age_grp[Value]))</f>
        <v>40 - 50</v>
      </c>
      <c r="K251" s="2" t="str">
        <f>_xlfn.IFS(mobile_customers[[#This Row],[salary]]&gt;=Q254,"HIGHER SALARY", mobile_customers[[#This Row],[salary]]&gt;=Q255,"HIGHER MID RANGE SALARY",  mobile_customers[[#This Row],[salary]]&lt;Q255,"MID RANGE SALARY", mobile_customers[[#This Row],[salary]]&gt;Q256, "LOW SALARY" )</f>
        <v>HIGHER SALARY</v>
      </c>
      <c r="L251" s="2" t="str">
        <f>LEFT(mobile_customers[[#This Row],[Credit_card_nos]], 4)&amp;"XXXXX"</f>
        <v>4442XXXXX</v>
      </c>
    </row>
    <row r="252" spans="1:12" x14ac:dyDescent="0.3">
      <c r="A252" t="s">
        <v>8</v>
      </c>
      <c r="B252" s="3" t="s">
        <v>718</v>
      </c>
      <c r="C252" t="s">
        <v>719</v>
      </c>
      <c r="D252" t="s">
        <v>111</v>
      </c>
      <c r="E252">
        <v>27</v>
      </c>
      <c r="F252">
        <v>59276</v>
      </c>
      <c r="G252" t="s">
        <v>94</v>
      </c>
      <c r="H252">
        <v>4085647365142577</v>
      </c>
      <c r="I252" s="5" t="str">
        <f t="shared" si="3"/>
        <v>4085647365142580</v>
      </c>
      <c r="J252" t="str">
        <f>INDEX(Age_grp[Age], MATCH(mobile_customers[[#This Row],[age]],Age_grp[Value]))</f>
        <v>20 - 30</v>
      </c>
      <c r="K252" s="2" t="str">
        <f>_xlfn.IFS(mobile_customers[[#This Row],[salary]]&gt;=Q255,"HIGHER SALARY", mobile_customers[[#This Row],[salary]]&gt;=Q256,"HIGHER MID RANGE SALARY",  mobile_customers[[#This Row],[salary]]&lt;Q256,"MID RANGE SALARY", mobile_customers[[#This Row],[salary]]&gt;Q257, "LOW SALARY" )</f>
        <v>HIGHER SALARY</v>
      </c>
      <c r="L252" s="2" t="str">
        <f>LEFT(mobile_customers[[#This Row],[Credit_card_nos]], 4)&amp;"XXXXX"</f>
        <v>4085XXXXX</v>
      </c>
    </row>
    <row r="253" spans="1:12" x14ac:dyDescent="0.3">
      <c r="A253" t="s">
        <v>13</v>
      </c>
      <c r="B253" s="3" t="s">
        <v>720</v>
      </c>
      <c r="C253" t="s">
        <v>721</v>
      </c>
      <c r="D253" t="s">
        <v>510</v>
      </c>
      <c r="E253">
        <v>50</v>
      </c>
      <c r="F253">
        <v>242943</v>
      </c>
      <c r="G253" t="s">
        <v>94</v>
      </c>
      <c r="H253">
        <v>5569703479277544</v>
      </c>
      <c r="I253" s="5" t="str">
        <f t="shared" si="3"/>
        <v>5569703479277540</v>
      </c>
      <c r="J253" t="str">
        <f>INDEX(Age_grp[Age], MATCH(mobile_customers[[#This Row],[age]],Age_grp[Value]))</f>
        <v>50 - 60</v>
      </c>
      <c r="K253" s="2" t="str">
        <f>_xlfn.IFS(mobile_customers[[#This Row],[salary]]&gt;=Q256,"HIGHER SALARY", mobile_customers[[#This Row],[salary]]&gt;=Q257,"HIGHER MID RANGE SALARY",  mobile_customers[[#This Row],[salary]]&lt;Q257,"MID RANGE SALARY", mobile_customers[[#This Row],[salary]]&gt;Q258, "LOW SALARY" )</f>
        <v>HIGHER SALARY</v>
      </c>
      <c r="L253" s="2" t="str">
        <f>LEFT(mobile_customers[[#This Row],[Credit_card_nos]], 4)&amp;"XXXXX"</f>
        <v>5569XXXXX</v>
      </c>
    </row>
    <row r="254" spans="1:12" x14ac:dyDescent="0.3">
      <c r="A254" t="s">
        <v>8</v>
      </c>
      <c r="B254" s="3" t="s">
        <v>722</v>
      </c>
      <c r="C254" t="s">
        <v>723</v>
      </c>
      <c r="D254" t="s">
        <v>724</v>
      </c>
      <c r="E254">
        <v>26</v>
      </c>
      <c r="F254">
        <v>153338</v>
      </c>
      <c r="G254" t="s">
        <v>65</v>
      </c>
      <c r="H254">
        <v>4636428358599</v>
      </c>
      <c r="I254" s="5" t="str">
        <f t="shared" si="3"/>
        <v>4636428358599</v>
      </c>
      <c r="J254" t="str">
        <f>INDEX(Age_grp[Age], MATCH(mobile_customers[[#This Row],[age]],Age_grp[Value]))</f>
        <v>20 - 30</v>
      </c>
      <c r="K254" s="2" t="str">
        <f>_xlfn.IFS(mobile_customers[[#This Row],[salary]]&gt;=Q257,"HIGHER SALARY", mobile_customers[[#This Row],[salary]]&gt;=Q258,"HIGHER MID RANGE SALARY",  mobile_customers[[#This Row],[salary]]&lt;Q258,"MID RANGE SALARY", mobile_customers[[#This Row],[salary]]&gt;Q259, "LOW SALARY" )</f>
        <v>HIGHER SALARY</v>
      </c>
      <c r="L254" s="2" t="str">
        <f>LEFT(mobile_customers[[#This Row],[Credit_card_nos]], 4)&amp;"XXXXX"</f>
        <v>4636XXXXX</v>
      </c>
    </row>
    <row r="255" spans="1:12" x14ac:dyDescent="0.3">
      <c r="A255" t="s">
        <v>13</v>
      </c>
      <c r="B255" s="3" t="s">
        <v>725</v>
      </c>
      <c r="C255" t="s">
        <v>726</v>
      </c>
      <c r="D255" t="s">
        <v>727</v>
      </c>
      <c r="E255">
        <v>24</v>
      </c>
      <c r="F255">
        <v>215623</v>
      </c>
      <c r="G255" t="s">
        <v>17</v>
      </c>
      <c r="H255">
        <v>4.6794088286649242E+18</v>
      </c>
      <c r="I255" s="5" t="str">
        <f t="shared" si="3"/>
        <v>4679408828664920000</v>
      </c>
      <c r="J255" t="str">
        <f>INDEX(Age_grp[Age], MATCH(mobile_customers[[#This Row],[age]],Age_grp[Value]))</f>
        <v>20 - 30</v>
      </c>
      <c r="K255" s="2" t="str">
        <f>_xlfn.IFS(mobile_customers[[#This Row],[salary]]&gt;=Q258,"HIGHER SALARY", mobile_customers[[#This Row],[salary]]&gt;=Q259,"HIGHER MID RANGE SALARY",  mobile_customers[[#This Row],[salary]]&lt;Q259,"MID RANGE SALARY", mobile_customers[[#This Row],[salary]]&gt;Q260, "LOW SALARY" )</f>
        <v>HIGHER SALARY</v>
      </c>
      <c r="L255" s="2" t="str">
        <f>LEFT(mobile_customers[[#This Row],[Credit_card_nos]], 4)&amp;"XXXXX"</f>
        <v>4679XXXXX</v>
      </c>
    </row>
    <row r="256" spans="1:12" x14ac:dyDescent="0.3">
      <c r="A256" t="s">
        <v>8</v>
      </c>
      <c r="B256" s="3" t="s">
        <v>728</v>
      </c>
      <c r="C256" t="s">
        <v>729</v>
      </c>
      <c r="D256" t="s">
        <v>214</v>
      </c>
      <c r="E256">
        <v>53</v>
      </c>
      <c r="F256">
        <v>25419</v>
      </c>
      <c r="G256" t="s">
        <v>49</v>
      </c>
      <c r="H256">
        <v>4.5871130120850673E+18</v>
      </c>
      <c r="I256" s="5" t="str">
        <f t="shared" si="3"/>
        <v>4587113012085070000</v>
      </c>
      <c r="J256" t="str">
        <f>INDEX(Age_grp[Age], MATCH(mobile_customers[[#This Row],[age]],Age_grp[Value]))</f>
        <v>50 - 60</v>
      </c>
      <c r="K256" s="2" t="str">
        <f>_xlfn.IFS(mobile_customers[[#This Row],[salary]]&gt;=Q259,"HIGHER SALARY", mobile_customers[[#This Row],[salary]]&gt;=Q260,"HIGHER MID RANGE SALARY",  mobile_customers[[#This Row],[salary]]&lt;Q260,"MID RANGE SALARY", mobile_customers[[#This Row],[salary]]&gt;Q261, "LOW SALARY" )</f>
        <v>HIGHER SALARY</v>
      </c>
      <c r="L256" s="2" t="str">
        <f>LEFT(mobile_customers[[#This Row],[Credit_card_nos]], 4)&amp;"XXXXX"</f>
        <v>4587XXXXX</v>
      </c>
    </row>
    <row r="257" spans="1:12" x14ac:dyDescent="0.3">
      <c r="A257" t="s">
        <v>8</v>
      </c>
      <c r="B257" s="3" t="s">
        <v>730</v>
      </c>
      <c r="C257" t="s">
        <v>731</v>
      </c>
      <c r="D257" t="s">
        <v>732</v>
      </c>
      <c r="E257">
        <v>18</v>
      </c>
      <c r="F257">
        <v>48007</v>
      </c>
      <c r="G257" t="s">
        <v>28</v>
      </c>
      <c r="H257">
        <v>344248254845902</v>
      </c>
      <c r="I257" s="5" t="str">
        <f t="shared" si="3"/>
        <v>344248254845902</v>
      </c>
      <c r="J257" t="str">
        <f>INDEX(Age_grp[Age], MATCH(mobile_customers[[#This Row],[age]],Age_grp[Value]))</f>
        <v>"10 - 20</v>
      </c>
      <c r="K257" s="2" t="str">
        <f>_xlfn.IFS(mobile_customers[[#This Row],[salary]]&gt;=Q260,"HIGHER SALARY", mobile_customers[[#This Row],[salary]]&gt;=Q261,"HIGHER MID RANGE SALARY",  mobile_customers[[#This Row],[salary]]&lt;Q261,"MID RANGE SALARY", mobile_customers[[#This Row],[salary]]&gt;Q262, "LOW SALARY" )</f>
        <v>HIGHER SALARY</v>
      </c>
      <c r="L257" s="2" t="str">
        <f>LEFT(mobile_customers[[#This Row],[Credit_card_nos]], 4)&amp;"XXXXX"</f>
        <v>3442XXXXX</v>
      </c>
    </row>
    <row r="258" spans="1:12" x14ac:dyDescent="0.3">
      <c r="A258" t="s">
        <v>13</v>
      </c>
      <c r="B258" s="3" t="s">
        <v>733</v>
      </c>
      <c r="C258" t="s">
        <v>734</v>
      </c>
      <c r="D258" t="s">
        <v>77</v>
      </c>
      <c r="E258">
        <v>18</v>
      </c>
      <c r="F258">
        <v>42639</v>
      </c>
      <c r="G258" t="s">
        <v>39</v>
      </c>
      <c r="H258">
        <v>3594066542382442</v>
      </c>
      <c r="I258" s="5" t="str">
        <f t="shared" ref="I258:I321" si="4">TEXT(H258, "0")</f>
        <v>3594066542382440</v>
      </c>
      <c r="J258" t="str">
        <f>INDEX(Age_grp[Age], MATCH(mobile_customers[[#This Row],[age]],Age_grp[Value]))</f>
        <v>"10 - 20</v>
      </c>
      <c r="K258" s="2" t="str">
        <f>_xlfn.IFS(mobile_customers[[#This Row],[salary]]&gt;=Q261,"HIGHER SALARY", mobile_customers[[#This Row],[salary]]&gt;=Q262,"HIGHER MID RANGE SALARY",  mobile_customers[[#This Row],[salary]]&lt;Q262,"MID RANGE SALARY", mobile_customers[[#This Row],[salary]]&gt;Q263, "LOW SALARY" )</f>
        <v>HIGHER SALARY</v>
      </c>
      <c r="L258" s="2" t="str">
        <f>LEFT(mobile_customers[[#This Row],[Credit_card_nos]], 4)&amp;"XXXXX"</f>
        <v>3594XXXXX</v>
      </c>
    </row>
    <row r="259" spans="1:12" x14ac:dyDescent="0.3">
      <c r="A259" t="s">
        <v>8</v>
      </c>
      <c r="B259" s="3" t="s">
        <v>735</v>
      </c>
      <c r="C259" t="s">
        <v>736</v>
      </c>
      <c r="D259" t="s">
        <v>275</v>
      </c>
      <c r="E259">
        <v>43</v>
      </c>
      <c r="F259">
        <v>56785</v>
      </c>
      <c r="G259" t="s">
        <v>32</v>
      </c>
      <c r="H259">
        <v>4254101336993457</v>
      </c>
      <c r="I259" s="5" t="str">
        <f t="shared" si="4"/>
        <v>4254101336993460</v>
      </c>
      <c r="J259" t="str">
        <f>INDEX(Age_grp[Age], MATCH(mobile_customers[[#This Row],[age]],Age_grp[Value]))</f>
        <v>40 - 50</v>
      </c>
      <c r="K259" s="2" t="str">
        <f>_xlfn.IFS(mobile_customers[[#This Row],[salary]]&gt;=Q262,"HIGHER SALARY", mobile_customers[[#This Row],[salary]]&gt;=Q263,"HIGHER MID RANGE SALARY",  mobile_customers[[#This Row],[salary]]&lt;Q263,"MID RANGE SALARY", mobile_customers[[#This Row],[salary]]&gt;Q264, "LOW SALARY" )</f>
        <v>HIGHER SALARY</v>
      </c>
      <c r="L259" s="2" t="str">
        <f>LEFT(mobile_customers[[#This Row],[Credit_card_nos]], 4)&amp;"XXXXX"</f>
        <v>4254XXXXX</v>
      </c>
    </row>
    <row r="260" spans="1:12" x14ac:dyDescent="0.3">
      <c r="A260" t="s">
        <v>8</v>
      </c>
      <c r="B260" s="3" t="s">
        <v>737</v>
      </c>
      <c r="C260" t="s">
        <v>738</v>
      </c>
      <c r="D260" t="s">
        <v>42</v>
      </c>
      <c r="E260">
        <v>46</v>
      </c>
      <c r="F260">
        <v>225574</v>
      </c>
      <c r="G260" t="s">
        <v>21</v>
      </c>
      <c r="H260">
        <v>341934832505646</v>
      </c>
      <c r="I260" s="5" t="str">
        <f t="shared" si="4"/>
        <v>341934832505646</v>
      </c>
      <c r="J260" t="str">
        <f>INDEX(Age_grp[Age], MATCH(mobile_customers[[#This Row],[age]],Age_grp[Value]))</f>
        <v>40 - 50</v>
      </c>
      <c r="K260" s="2" t="str">
        <f>_xlfn.IFS(mobile_customers[[#This Row],[salary]]&gt;=Q263,"HIGHER SALARY", mobile_customers[[#This Row],[salary]]&gt;=Q264,"HIGHER MID RANGE SALARY",  mobile_customers[[#This Row],[salary]]&lt;Q264,"MID RANGE SALARY", mobile_customers[[#This Row],[salary]]&gt;Q265, "LOW SALARY" )</f>
        <v>HIGHER SALARY</v>
      </c>
      <c r="L260" s="2" t="str">
        <f>LEFT(mobile_customers[[#This Row],[Credit_card_nos]], 4)&amp;"XXXXX"</f>
        <v>3419XXXXX</v>
      </c>
    </row>
    <row r="261" spans="1:12" x14ac:dyDescent="0.3">
      <c r="A261" t="s">
        <v>13</v>
      </c>
      <c r="B261" s="3" t="s">
        <v>739</v>
      </c>
      <c r="C261" t="s">
        <v>740</v>
      </c>
      <c r="D261" t="s">
        <v>741</v>
      </c>
      <c r="E261">
        <v>57</v>
      </c>
      <c r="F261">
        <v>119311</v>
      </c>
      <c r="G261" t="s">
        <v>81</v>
      </c>
      <c r="H261">
        <v>4048058736605175</v>
      </c>
      <c r="I261" s="5" t="str">
        <f t="shared" si="4"/>
        <v>4048058736605170</v>
      </c>
      <c r="J261" t="str">
        <f>INDEX(Age_grp[Age], MATCH(mobile_customers[[#This Row],[age]],Age_grp[Value]))</f>
        <v>50 - 60</v>
      </c>
      <c r="K261" s="2" t="str">
        <f>_xlfn.IFS(mobile_customers[[#This Row],[salary]]&gt;=Q264,"HIGHER SALARY", mobile_customers[[#This Row],[salary]]&gt;=Q265,"HIGHER MID RANGE SALARY",  mobile_customers[[#This Row],[salary]]&lt;Q265,"MID RANGE SALARY", mobile_customers[[#This Row],[salary]]&gt;Q266, "LOW SALARY" )</f>
        <v>HIGHER SALARY</v>
      </c>
      <c r="L261" s="2" t="str">
        <f>LEFT(mobile_customers[[#This Row],[Credit_card_nos]], 4)&amp;"XXXXX"</f>
        <v>4048XXXXX</v>
      </c>
    </row>
    <row r="262" spans="1:12" x14ac:dyDescent="0.3">
      <c r="A262" t="s">
        <v>13</v>
      </c>
      <c r="B262" s="3" t="s">
        <v>742</v>
      </c>
      <c r="C262" t="s">
        <v>743</v>
      </c>
      <c r="D262" t="s">
        <v>744</v>
      </c>
      <c r="E262">
        <v>62</v>
      </c>
      <c r="F262">
        <v>151830</v>
      </c>
      <c r="G262" t="s">
        <v>12</v>
      </c>
      <c r="H262">
        <v>630466212028</v>
      </c>
      <c r="I262" s="5" t="str">
        <f t="shared" si="4"/>
        <v>630466212028</v>
      </c>
      <c r="J262" t="str">
        <f>INDEX(Age_grp[Age], MATCH(mobile_customers[[#This Row],[age]],Age_grp[Value]))</f>
        <v>60 - 70</v>
      </c>
      <c r="K262" s="2" t="str">
        <f>_xlfn.IFS(mobile_customers[[#This Row],[salary]]&gt;=Q265,"HIGHER SALARY", mobile_customers[[#This Row],[salary]]&gt;=Q266,"HIGHER MID RANGE SALARY",  mobile_customers[[#This Row],[salary]]&lt;Q266,"MID RANGE SALARY", mobile_customers[[#This Row],[salary]]&gt;Q267, "LOW SALARY" )</f>
        <v>HIGHER SALARY</v>
      </c>
      <c r="L262" s="2" t="str">
        <f>LEFT(mobile_customers[[#This Row],[Credit_card_nos]], 4)&amp;"XXXXX"</f>
        <v>6304XXXXX</v>
      </c>
    </row>
    <row r="263" spans="1:12" x14ac:dyDescent="0.3">
      <c r="A263" t="s">
        <v>8</v>
      </c>
      <c r="B263" s="3" t="s">
        <v>745</v>
      </c>
      <c r="C263" t="s">
        <v>746</v>
      </c>
      <c r="D263" t="s">
        <v>747</v>
      </c>
      <c r="E263">
        <v>38</v>
      </c>
      <c r="F263">
        <v>25377</v>
      </c>
      <c r="G263" t="s">
        <v>32</v>
      </c>
      <c r="H263">
        <v>3585665628251271</v>
      </c>
      <c r="I263" s="5" t="str">
        <f t="shared" si="4"/>
        <v>3585665628251270</v>
      </c>
      <c r="J263" t="str">
        <f>INDEX(Age_grp[Age], MATCH(mobile_customers[[#This Row],[age]],Age_grp[Value]))</f>
        <v>30 - 40</v>
      </c>
      <c r="K263" s="2" t="str">
        <f>_xlfn.IFS(mobile_customers[[#This Row],[salary]]&gt;=Q266,"HIGHER SALARY", mobile_customers[[#This Row],[salary]]&gt;=Q267,"HIGHER MID RANGE SALARY",  mobile_customers[[#This Row],[salary]]&lt;Q267,"MID RANGE SALARY", mobile_customers[[#This Row],[salary]]&gt;Q268, "LOW SALARY" )</f>
        <v>HIGHER SALARY</v>
      </c>
      <c r="L263" s="2" t="str">
        <f>LEFT(mobile_customers[[#This Row],[Credit_card_nos]], 4)&amp;"XXXXX"</f>
        <v>3585XXXXX</v>
      </c>
    </row>
    <row r="264" spans="1:12" x14ac:dyDescent="0.3">
      <c r="A264" t="s">
        <v>8</v>
      </c>
      <c r="B264" s="3" t="s">
        <v>748</v>
      </c>
      <c r="C264" t="s">
        <v>749</v>
      </c>
      <c r="D264" t="s">
        <v>750</v>
      </c>
      <c r="E264">
        <v>57</v>
      </c>
      <c r="F264">
        <v>35810</v>
      </c>
      <c r="G264" t="s">
        <v>65</v>
      </c>
      <c r="H264">
        <v>3516039058174102</v>
      </c>
      <c r="I264" s="5" t="str">
        <f t="shared" si="4"/>
        <v>3516039058174100</v>
      </c>
      <c r="J264" t="str">
        <f>INDEX(Age_grp[Age], MATCH(mobile_customers[[#This Row],[age]],Age_grp[Value]))</f>
        <v>50 - 60</v>
      </c>
      <c r="K264" s="2" t="str">
        <f>_xlfn.IFS(mobile_customers[[#This Row],[salary]]&gt;=Q267,"HIGHER SALARY", mobile_customers[[#This Row],[salary]]&gt;=Q268,"HIGHER MID RANGE SALARY",  mobile_customers[[#This Row],[salary]]&lt;Q268,"MID RANGE SALARY", mobile_customers[[#This Row],[salary]]&gt;Q269, "LOW SALARY" )</f>
        <v>HIGHER SALARY</v>
      </c>
      <c r="L264" s="2" t="str">
        <f>LEFT(mobile_customers[[#This Row],[Credit_card_nos]], 4)&amp;"XXXXX"</f>
        <v>3516XXXXX</v>
      </c>
    </row>
    <row r="265" spans="1:12" x14ac:dyDescent="0.3">
      <c r="A265" t="s">
        <v>13</v>
      </c>
      <c r="B265" s="3" t="s">
        <v>751</v>
      </c>
      <c r="C265" t="s">
        <v>752</v>
      </c>
      <c r="D265" t="s">
        <v>753</v>
      </c>
      <c r="E265">
        <v>63</v>
      </c>
      <c r="F265">
        <v>233866</v>
      </c>
      <c r="G265" t="s">
        <v>94</v>
      </c>
      <c r="H265">
        <v>5236911320993499</v>
      </c>
      <c r="I265" s="5" t="str">
        <f t="shared" si="4"/>
        <v>5236911320993500</v>
      </c>
      <c r="J265" t="str">
        <f>INDEX(Age_grp[Age], MATCH(mobile_customers[[#This Row],[age]],Age_grp[Value]))</f>
        <v>60 - 70</v>
      </c>
      <c r="K265" s="2" t="str">
        <f>_xlfn.IFS(mobile_customers[[#This Row],[salary]]&gt;=Q268,"HIGHER SALARY", mobile_customers[[#This Row],[salary]]&gt;=Q269,"HIGHER MID RANGE SALARY",  mobile_customers[[#This Row],[salary]]&lt;Q269,"MID RANGE SALARY", mobile_customers[[#This Row],[salary]]&gt;Q270, "LOW SALARY" )</f>
        <v>HIGHER SALARY</v>
      </c>
      <c r="L265" s="2" t="str">
        <f>LEFT(mobile_customers[[#This Row],[Credit_card_nos]], 4)&amp;"XXXXX"</f>
        <v>5236XXXXX</v>
      </c>
    </row>
    <row r="266" spans="1:12" x14ac:dyDescent="0.3">
      <c r="A266" t="s">
        <v>8</v>
      </c>
      <c r="B266" s="3" t="s">
        <v>754</v>
      </c>
      <c r="C266" t="s">
        <v>755</v>
      </c>
      <c r="D266" t="s">
        <v>563</v>
      </c>
      <c r="E266">
        <v>30</v>
      </c>
      <c r="F266">
        <v>124452</v>
      </c>
      <c r="G266" t="s">
        <v>49</v>
      </c>
      <c r="H266">
        <v>4895266119592050</v>
      </c>
      <c r="I266" s="5" t="str">
        <f t="shared" si="4"/>
        <v>4895266119592050</v>
      </c>
      <c r="J266" t="str">
        <f>INDEX(Age_grp[Age], MATCH(mobile_customers[[#This Row],[age]],Age_grp[Value]))</f>
        <v>30 - 40</v>
      </c>
      <c r="K266" s="2" t="str">
        <f>_xlfn.IFS(mobile_customers[[#This Row],[salary]]&gt;=Q269,"HIGHER SALARY", mobile_customers[[#This Row],[salary]]&gt;=Q270,"HIGHER MID RANGE SALARY",  mobile_customers[[#This Row],[salary]]&lt;Q270,"MID RANGE SALARY", mobile_customers[[#This Row],[salary]]&gt;Q271, "LOW SALARY" )</f>
        <v>HIGHER SALARY</v>
      </c>
      <c r="L266" s="2" t="str">
        <f>LEFT(mobile_customers[[#This Row],[Credit_card_nos]], 4)&amp;"XXXXX"</f>
        <v>4895XXXXX</v>
      </c>
    </row>
    <row r="267" spans="1:12" x14ac:dyDescent="0.3">
      <c r="A267" t="s">
        <v>8</v>
      </c>
      <c r="B267" s="3" t="s">
        <v>756</v>
      </c>
      <c r="C267" t="s">
        <v>757</v>
      </c>
      <c r="D267" t="s">
        <v>758</v>
      </c>
      <c r="E267">
        <v>37</v>
      </c>
      <c r="F267">
        <v>104623</v>
      </c>
      <c r="G267" t="s">
        <v>49</v>
      </c>
      <c r="H267">
        <v>6011947667069740</v>
      </c>
      <c r="I267" s="5" t="str">
        <f t="shared" si="4"/>
        <v>6011947667069740</v>
      </c>
      <c r="J267" t="str">
        <f>INDEX(Age_grp[Age], MATCH(mobile_customers[[#This Row],[age]],Age_grp[Value]))</f>
        <v>30 - 40</v>
      </c>
      <c r="K267" s="2" t="str">
        <f>_xlfn.IFS(mobile_customers[[#This Row],[salary]]&gt;=Q270,"HIGHER SALARY", mobile_customers[[#This Row],[salary]]&gt;=Q271,"HIGHER MID RANGE SALARY",  mobile_customers[[#This Row],[salary]]&lt;Q271,"MID RANGE SALARY", mobile_customers[[#This Row],[salary]]&gt;Q272, "LOW SALARY" )</f>
        <v>HIGHER SALARY</v>
      </c>
      <c r="L267" s="2" t="str">
        <f>LEFT(mobile_customers[[#This Row],[Credit_card_nos]], 4)&amp;"XXXXX"</f>
        <v>6011XXXXX</v>
      </c>
    </row>
    <row r="268" spans="1:12" x14ac:dyDescent="0.3">
      <c r="A268" t="s">
        <v>8</v>
      </c>
      <c r="B268" s="3" t="s">
        <v>759</v>
      </c>
      <c r="C268" t="s">
        <v>760</v>
      </c>
      <c r="D268" t="s">
        <v>761</v>
      </c>
      <c r="E268">
        <v>31</v>
      </c>
      <c r="F268">
        <v>234553</v>
      </c>
      <c r="G268" t="s">
        <v>17</v>
      </c>
      <c r="H268">
        <v>4.4689439278081628E+18</v>
      </c>
      <c r="I268" s="5" t="str">
        <f t="shared" si="4"/>
        <v>4468943927808160000</v>
      </c>
      <c r="J268" t="str">
        <f>INDEX(Age_grp[Age], MATCH(mobile_customers[[#This Row],[age]],Age_grp[Value]))</f>
        <v>30 - 40</v>
      </c>
      <c r="K268" s="2" t="str">
        <f>_xlfn.IFS(mobile_customers[[#This Row],[salary]]&gt;=Q271,"HIGHER SALARY", mobile_customers[[#This Row],[salary]]&gt;=Q272,"HIGHER MID RANGE SALARY",  mobile_customers[[#This Row],[salary]]&lt;Q272,"MID RANGE SALARY", mobile_customers[[#This Row],[salary]]&gt;Q273, "LOW SALARY" )</f>
        <v>HIGHER SALARY</v>
      </c>
      <c r="L268" s="2" t="str">
        <f>LEFT(mobile_customers[[#This Row],[Credit_card_nos]], 4)&amp;"XXXXX"</f>
        <v>4468XXXXX</v>
      </c>
    </row>
    <row r="269" spans="1:12" x14ac:dyDescent="0.3">
      <c r="A269" t="s">
        <v>13</v>
      </c>
      <c r="B269" s="3" t="s">
        <v>762</v>
      </c>
      <c r="C269" t="s">
        <v>763</v>
      </c>
      <c r="D269" t="s">
        <v>501</v>
      </c>
      <c r="E269">
        <v>18</v>
      </c>
      <c r="F269">
        <v>157716</v>
      </c>
      <c r="G269" t="s">
        <v>94</v>
      </c>
      <c r="H269">
        <v>180094243700155</v>
      </c>
      <c r="I269" s="5" t="str">
        <f t="shared" si="4"/>
        <v>180094243700155</v>
      </c>
      <c r="J269" t="str">
        <f>INDEX(Age_grp[Age], MATCH(mobile_customers[[#This Row],[age]],Age_grp[Value]))</f>
        <v>"10 - 20</v>
      </c>
      <c r="K269" s="2" t="str">
        <f>_xlfn.IFS(mobile_customers[[#This Row],[salary]]&gt;=Q272,"HIGHER SALARY", mobile_customers[[#This Row],[salary]]&gt;=Q273,"HIGHER MID RANGE SALARY",  mobile_customers[[#This Row],[salary]]&lt;Q273,"MID RANGE SALARY", mobile_customers[[#This Row],[salary]]&gt;Q274, "LOW SALARY" )</f>
        <v>HIGHER SALARY</v>
      </c>
      <c r="L269" s="2" t="str">
        <f>LEFT(mobile_customers[[#This Row],[Credit_card_nos]], 4)&amp;"XXXXX"</f>
        <v>1800XXXXX</v>
      </c>
    </row>
    <row r="270" spans="1:12" x14ac:dyDescent="0.3">
      <c r="A270" t="s">
        <v>13</v>
      </c>
      <c r="B270" s="3" t="s">
        <v>764</v>
      </c>
      <c r="C270" t="s">
        <v>765</v>
      </c>
      <c r="D270" t="s">
        <v>766</v>
      </c>
      <c r="E270">
        <v>53</v>
      </c>
      <c r="F270">
        <v>209617</v>
      </c>
      <c r="G270" t="s">
        <v>94</v>
      </c>
      <c r="H270">
        <v>4146103004430053</v>
      </c>
      <c r="I270" s="5" t="str">
        <f t="shared" si="4"/>
        <v>4146103004430050</v>
      </c>
      <c r="J270" t="str">
        <f>INDEX(Age_grp[Age], MATCH(mobile_customers[[#This Row],[age]],Age_grp[Value]))</f>
        <v>50 - 60</v>
      </c>
      <c r="K270" s="2" t="str">
        <f>_xlfn.IFS(mobile_customers[[#This Row],[salary]]&gt;=Q273,"HIGHER SALARY", mobile_customers[[#This Row],[salary]]&gt;=Q274,"HIGHER MID RANGE SALARY",  mobile_customers[[#This Row],[salary]]&lt;Q274,"MID RANGE SALARY", mobile_customers[[#This Row],[salary]]&gt;Q275, "LOW SALARY" )</f>
        <v>HIGHER SALARY</v>
      </c>
      <c r="L270" s="2" t="str">
        <f>LEFT(mobile_customers[[#This Row],[Credit_card_nos]], 4)&amp;"XXXXX"</f>
        <v>4146XXXXX</v>
      </c>
    </row>
    <row r="271" spans="1:12" x14ac:dyDescent="0.3">
      <c r="A271" t="s">
        <v>8</v>
      </c>
      <c r="B271" s="3" t="s">
        <v>767</v>
      </c>
      <c r="C271" t="s">
        <v>768</v>
      </c>
      <c r="D271" t="s">
        <v>717</v>
      </c>
      <c r="E271">
        <v>24</v>
      </c>
      <c r="F271">
        <v>178303</v>
      </c>
      <c r="G271" t="s">
        <v>32</v>
      </c>
      <c r="H271">
        <v>30361186333985</v>
      </c>
      <c r="I271" s="5" t="str">
        <f t="shared" si="4"/>
        <v>30361186333985</v>
      </c>
      <c r="J271" t="str">
        <f>INDEX(Age_grp[Age], MATCH(mobile_customers[[#This Row],[age]],Age_grp[Value]))</f>
        <v>20 - 30</v>
      </c>
      <c r="K271" s="2" t="str">
        <f>_xlfn.IFS(mobile_customers[[#This Row],[salary]]&gt;=Q274,"HIGHER SALARY", mobile_customers[[#This Row],[salary]]&gt;=Q275,"HIGHER MID RANGE SALARY",  mobile_customers[[#This Row],[salary]]&lt;Q275,"MID RANGE SALARY", mobile_customers[[#This Row],[salary]]&gt;Q276, "LOW SALARY" )</f>
        <v>HIGHER SALARY</v>
      </c>
      <c r="L271" s="2" t="str">
        <f>LEFT(mobile_customers[[#This Row],[Credit_card_nos]], 4)&amp;"XXXXX"</f>
        <v>3036XXXXX</v>
      </c>
    </row>
    <row r="272" spans="1:12" x14ac:dyDescent="0.3">
      <c r="A272" t="s">
        <v>8</v>
      </c>
      <c r="B272" s="3" t="s">
        <v>769</v>
      </c>
      <c r="C272" t="s">
        <v>770</v>
      </c>
      <c r="D272" t="s">
        <v>771</v>
      </c>
      <c r="E272">
        <v>32</v>
      </c>
      <c r="F272">
        <v>125097</v>
      </c>
      <c r="G272" t="s">
        <v>65</v>
      </c>
      <c r="H272">
        <v>213119303914817</v>
      </c>
      <c r="I272" s="5" t="str">
        <f t="shared" si="4"/>
        <v>213119303914817</v>
      </c>
      <c r="J272" t="str">
        <f>INDEX(Age_grp[Age], MATCH(mobile_customers[[#This Row],[age]],Age_grp[Value]))</f>
        <v>30 - 40</v>
      </c>
      <c r="K272" s="2" t="str">
        <f>_xlfn.IFS(mobile_customers[[#This Row],[salary]]&gt;=Q275,"HIGHER SALARY", mobile_customers[[#This Row],[salary]]&gt;=Q276,"HIGHER MID RANGE SALARY",  mobile_customers[[#This Row],[salary]]&lt;Q276,"MID RANGE SALARY", mobile_customers[[#This Row],[salary]]&gt;Q277, "LOW SALARY" )</f>
        <v>HIGHER SALARY</v>
      </c>
      <c r="L272" s="2" t="str">
        <f>LEFT(mobile_customers[[#This Row],[Credit_card_nos]], 4)&amp;"XXXXX"</f>
        <v>2131XXXXX</v>
      </c>
    </row>
    <row r="273" spans="1:12" x14ac:dyDescent="0.3">
      <c r="A273" t="s">
        <v>13</v>
      </c>
      <c r="B273" s="3" t="s">
        <v>772</v>
      </c>
      <c r="C273" t="s">
        <v>773</v>
      </c>
      <c r="D273" t="s">
        <v>774</v>
      </c>
      <c r="E273">
        <v>58</v>
      </c>
      <c r="F273">
        <v>78253</v>
      </c>
      <c r="G273" t="s">
        <v>28</v>
      </c>
      <c r="H273">
        <v>4.0864854247673242E+18</v>
      </c>
      <c r="I273" s="5" t="str">
        <f t="shared" si="4"/>
        <v>4086485424767320000</v>
      </c>
      <c r="J273" t="str">
        <f>INDEX(Age_grp[Age], MATCH(mobile_customers[[#This Row],[age]],Age_grp[Value]))</f>
        <v>50 - 60</v>
      </c>
      <c r="K273" s="2" t="str">
        <f>_xlfn.IFS(mobile_customers[[#This Row],[salary]]&gt;=Q276,"HIGHER SALARY", mobile_customers[[#This Row],[salary]]&gt;=Q277,"HIGHER MID RANGE SALARY",  mobile_customers[[#This Row],[salary]]&lt;Q277,"MID RANGE SALARY", mobile_customers[[#This Row],[salary]]&gt;Q278, "LOW SALARY" )</f>
        <v>HIGHER SALARY</v>
      </c>
      <c r="L273" s="2" t="str">
        <f>LEFT(mobile_customers[[#This Row],[Credit_card_nos]], 4)&amp;"XXXXX"</f>
        <v>4086XXXXX</v>
      </c>
    </row>
    <row r="274" spans="1:12" x14ac:dyDescent="0.3">
      <c r="A274" t="s">
        <v>13</v>
      </c>
      <c r="B274" s="3" t="s">
        <v>775</v>
      </c>
      <c r="C274" t="s">
        <v>776</v>
      </c>
      <c r="D274" t="s">
        <v>326</v>
      </c>
      <c r="E274">
        <v>34</v>
      </c>
      <c r="F274">
        <v>205175</v>
      </c>
      <c r="G274" t="s">
        <v>17</v>
      </c>
      <c r="H274">
        <v>3583410935135103</v>
      </c>
      <c r="I274" s="5" t="str">
        <f t="shared" si="4"/>
        <v>3583410935135100</v>
      </c>
      <c r="J274" t="str">
        <f>INDEX(Age_grp[Age], MATCH(mobile_customers[[#This Row],[age]],Age_grp[Value]))</f>
        <v>30 - 40</v>
      </c>
      <c r="K274" s="2" t="str">
        <f>_xlfn.IFS(mobile_customers[[#This Row],[salary]]&gt;=Q277,"HIGHER SALARY", mobile_customers[[#This Row],[salary]]&gt;=Q278,"HIGHER MID RANGE SALARY",  mobile_customers[[#This Row],[salary]]&lt;Q278,"MID RANGE SALARY", mobile_customers[[#This Row],[salary]]&gt;Q279, "LOW SALARY" )</f>
        <v>HIGHER SALARY</v>
      </c>
      <c r="L274" s="2" t="str">
        <f>LEFT(mobile_customers[[#This Row],[Credit_card_nos]], 4)&amp;"XXXXX"</f>
        <v>3583XXXXX</v>
      </c>
    </row>
    <row r="275" spans="1:12" x14ac:dyDescent="0.3">
      <c r="A275" t="s">
        <v>8</v>
      </c>
      <c r="B275" s="3" t="s">
        <v>777</v>
      </c>
      <c r="C275" t="s">
        <v>778</v>
      </c>
      <c r="D275" t="s">
        <v>670</v>
      </c>
      <c r="E275">
        <v>53</v>
      </c>
      <c r="F275">
        <v>84715</v>
      </c>
      <c r="G275" t="s">
        <v>94</v>
      </c>
      <c r="H275">
        <v>3564181267821908</v>
      </c>
      <c r="I275" s="5" t="str">
        <f t="shared" si="4"/>
        <v>3564181267821910</v>
      </c>
      <c r="J275" t="str">
        <f>INDEX(Age_grp[Age], MATCH(mobile_customers[[#This Row],[age]],Age_grp[Value]))</f>
        <v>50 - 60</v>
      </c>
      <c r="K275" s="2" t="str">
        <f>_xlfn.IFS(mobile_customers[[#This Row],[salary]]&gt;=Q278,"HIGHER SALARY", mobile_customers[[#This Row],[salary]]&gt;=Q279,"HIGHER MID RANGE SALARY",  mobile_customers[[#This Row],[salary]]&lt;Q279,"MID RANGE SALARY", mobile_customers[[#This Row],[salary]]&gt;Q280, "LOW SALARY" )</f>
        <v>HIGHER SALARY</v>
      </c>
      <c r="L275" s="2" t="str">
        <f>LEFT(mobile_customers[[#This Row],[Credit_card_nos]], 4)&amp;"XXXXX"</f>
        <v>3564XXXXX</v>
      </c>
    </row>
    <row r="276" spans="1:12" x14ac:dyDescent="0.3">
      <c r="A276" t="s">
        <v>13</v>
      </c>
      <c r="B276" s="3" t="s">
        <v>779</v>
      </c>
      <c r="C276" t="s">
        <v>780</v>
      </c>
      <c r="D276" t="s">
        <v>781</v>
      </c>
      <c r="E276">
        <v>24</v>
      </c>
      <c r="F276">
        <v>65039</v>
      </c>
      <c r="G276" t="s">
        <v>21</v>
      </c>
      <c r="H276">
        <v>3500637583870520</v>
      </c>
      <c r="I276" s="5" t="str">
        <f t="shared" si="4"/>
        <v>3500637583870520</v>
      </c>
      <c r="J276" t="str">
        <f>INDEX(Age_grp[Age], MATCH(mobile_customers[[#This Row],[age]],Age_grp[Value]))</f>
        <v>20 - 30</v>
      </c>
      <c r="K276" s="2" t="str">
        <f>_xlfn.IFS(mobile_customers[[#This Row],[salary]]&gt;=Q279,"HIGHER SALARY", mobile_customers[[#This Row],[salary]]&gt;=Q280,"HIGHER MID RANGE SALARY",  mobile_customers[[#This Row],[salary]]&lt;Q280,"MID RANGE SALARY", mobile_customers[[#This Row],[salary]]&gt;Q281, "LOW SALARY" )</f>
        <v>HIGHER SALARY</v>
      </c>
      <c r="L276" s="2" t="str">
        <f>LEFT(mobile_customers[[#This Row],[Credit_card_nos]], 4)&amp;"XXXXX"</f>
        <v>3500XXXXX</v>
      </c>
    </row>
    <row r="277" spans="1:12" x14ac:dyDescent="0.3">
      <c r="A277" t="s">
        <v>8</v>
      </c>
      <c r="B277" s="3" t="s">
        <v>782</v>
      </c>
      <c r="C277" t="s">
        <v>783</v>
      </c>
      <c r="D277" t="s">
        <v>784</v>
      </c>
      <c r="E277">
        <v>44</v>
      </c>
      <c r="F277">
        <v>242842</v>
      </c>
      <c r="G277" t="s">
        <v>21</v>
      </c>
      <c r="H277">
        <v>5449591867586287</v>
      </c>
      <c r="I277" s="5" t="str">
        <f t="shared" si="4"/>
        <v>5449591867586290</v>
      </c>
      <c r="J277" t="str">
        <f>INDEX(Age_grp[Age], MATCH(mobile_customers[[#This Row],[age]],Age_grp[Value]))</f>
        <v>40 - 50</v>
      </c>
      <c r="K277" s="2" t="str">
        <f>_xlfn.IFS(mobile_customers[[#This Row],[salary]]&gt;=Q280,"HIGHER SALARY", mobile_customers[[#This Row],[salary]]&gt;=Q281,"HIGHER MID RANGE SALARY",  mobile_customers[[#This Row],[salary]]&lt;Q281,"MID RANGE SALARY", mobile_customers[[#This Row],[salary]]&gt;Q282, "LOW SALARY" )</f>
        <v>HIGHER SALARY</v>
      </c>
      <c r="L277" s="2" t="str">
        <f>LEFT(mobile_customers[[#This Row],[Credit_card_nos]], 4)&amp;"XXXXX"</f>
        <v>5449XXXXX</v>
      </c>
    </row>
    <row r="278" spans="1:12" x14ac:dyDescent="0.3">
      <c r="A278" t="s">
        <v>13</v>
      </c>
      <c r="B278" s="3" t="s">
        <v>785</v>
      </c>
      <c r="C278" t="s">
        <v>786</v>
      </c>
      <c r="D278" t="s">
        <v>787</v>
      </c>
      <c r="E278">
        <v>44</v>
      </c>
      <c r="F278">
        <v>217271</v>
      </c>
      <c r="G278" t="s">
        <v>21</v>
      </c>
      <c r="H278">
        <v>4322140175219572</v>
      </c>
      <c r="I278" s="5" t="str">
        <f t="shared" si="4"/>
        <v>4322140175219570</v>
      </c>
      <c r="J278" t="str">
        <f>INDEX(Age_grp[Age], MATCH(mobile_customers[[#This Row],[age]],Age_grp[Value]))</f>
        <v>40 - 50</v>
      </c>
      <c r="K278" s="2" t="str">
        <f>_xlfn.IFS(mobile_customers[[#This Row],[salary]]&gt;=Q281,"HIGHER SALARY", mobile_customers[[#This Row],[salary]]&gt;=Q282,"HIGHER MID RANGE SALARY",  mobile_customers[[#This Row],[salary]]&lt;Q282,"MID RANGE SALARY", mobile_customers[[#This Row],[salary]]&gt;Q283, "LOW SALARY" )</f>
        <v>HIGHER SALARY</v>
      </c>
      <c r="L278" s="2" t="str">
        <f>LEFT(mobile_customers[[#This Row],[Credit_card_nos]], 4)&amp;"XXXXX"</f>
        <v>4322XXXXX</v>
      </c>
    </row>
    <row r="279" spans="1:12" x14ac:dyDescent="0.3">
      <c r="A279" t="s">
        <v>8</v>
      </c>
      <c r="B279" s="3" t="s">
        <v>788</v>
      </c>
      <c r="C279" t="s">
        <v>789</v>
      </c>
      <c r="D279" t="s">
        <v>84</v>
      </c>
      <c r="E279">
        <v>33</v>
      </c>
      <c r="F279">
        <v>165585</v>
      </c>
      <c r="G279" t="s">
        <v>17</v>
      </c>
      <c r="H279">
        <v>6503679581293628</v>
      </c>
      <c r="I279" s="5" t="str">
        <f t="shared" si="4"/>
        <v>6503679581293630</v>
      </c>
      <c r="J279" t="str">
        <f>INDEX(Age_grp[Age], MATCH(mobile_customers[[#This Row],[age]],Age_grp[Value]))</f>
        <v>30 - 40</v>
      </c>
      <c r="K279" s="2" t="str">
        <f>_xlfn.IFS(mobile_customers[[#This Row],[salary]]&gt;=Q282,"HIGHER SALARY", mobile_customers[[#This Row],[salary]]&gt;=Q283,"HIGHER MID RANGE SALARY",  mobile_customers[[#This Row],[salary]]&lt;Q283,"MID RANGE SALARY", mobile_customers[[#This Row],[salary]]&gt;Q284, "LOW SALARY" )</f>
        <v>HIGHER SALARY</v>
      </c>
      <c r="L279" s="2" t="str">
        <f>LEFT(mobile_customers[[#This Row],[Credit_card_nos]], 4)&amp;"XXXXX"</f>
        <v>6503XXXXX</v>
      </c>
    </row>
    <row r="280" spans="1:12" x14ac:dyDescent="0.3">
      <c r="A280" t="s">
        <v>13</v>
      </c>
      <c r="B280" s="3" t="s">
        <v>790</v>
      </c>
      <c r="C280" t="s">
        <v>791</v>
      </c>
      <c r="D280" t="s">
        <v>628</v>
      </c>
      <c r="E280">
        <v>58</v>
      </c>
      <c r="F280">
        <v>228549</v>
      </c>
      <c r="G280" t="s">
        <v>17</v>
      </c>
      <c r="H280">
        <v>4118631249663934</v>
      </c>
      <c r="I280" s="5" t="str">
        <f t="shared" si="4"/>
        <v>4118631249663930</v>
      </c>
      <c r="J280" t="str">
        <f>INDEX(Age_grp[Age], MATCH(mobile_customers[[#This Row],[age]],Age_grp[Value]))</f>
        <v>50 - 60</v>
      </c>
      <c r="K280" s="2" t="str">
        <f>_xlfn.IFS(mobile_customers[[#This Row],[salary]]&gt;=Q283,"HIGHER SALARY", mobile_customers[[#This Row],[salary]]&gt;=Q284,"HIGHER MID RANGE SALARY",  mobile_customers[[#This Row],[salary]]&lt;Q284,"MID RANGE SALARY", mobile_customers[[#This Row],[salary]]&gt;Q285, "LOW SALARY" )</f>
        <v>HIGHER SALARY</v>
      </c>
      <c r="L280" s="2" t="str">
        <f>LEFT(mobile_customers[[#This Row],[Credit_card_nos]], 4)&amp;"XXXXX"</f>
        <v>4118XXXXX</v>
      </c>
    </row>
    <row r="281" spans="1:12" x14ac:dyDescent="0.3">
      <c r="A281" t="s">
        <v>8</v>
      </c>
      <c r="B281" s="3" t="s">
        <v>792</v>
      </c>
      <c r="C281" t="s">
        <v>793</v>
      </c>
      <c r="D281" t="s">
        <v>353</v>
      </c>
      <c r="E281">
        <v>53</v>
      </c>
      <c r="F281">
        <v>54203</v>
      </c>
      <c r="G281" t="s">
        <v>28</v>
      </c>
      <c r="H281">
        <v>341320306473059</v>
      </c>
      <c r="I281" s="5" t="str">
        <f t="shared" si="4"/>
        <v>341320306473059</v>
      </c>
      <c r="J281" t="str">
        <f>INDEX(Age_grp[Age], MATCH(mobile_customers[[#This Row],[age]],Age_grp[Value]))</f>
        <v>50 - 60</v>
      </c>
      <c r="K281" s="2" t="str">
        <f>_xlfn.IFS(mobile_customers[[#This Row],[salary]]&gt;=Q284,"HIGHER SALARY", mobile_customers[[#This Row],[salary]]&gt;=Q285,"HIGHER MID RANGE SALARY",  mobile_customers[[#This Row],[salary]]&lt;Q285,"MID RANGE SALARY", mobile_customers[[#This Row],[salary]]&gt;Q286, "LOW SALARY" )</f>
        <v>HIGHER SALARY</v>
      </c>
      <c r="L281" s="2" t="str">
        <f>LEFT(mobile_customers[[#This Row],[Credit_card_nos]], 4)&amp;"XXXXX"</f>
        <v>3413XXXXX</v>
      </c>
    </row>
    <row r="282" spans="1:12" x14ac:dyDescent="0.3">
      <c r="A282" t="s">
        <v>13</v>
      </c>
      <c r="B282" s="3" t="s">
        <v>794</v>
      </c>
      <c r="C282" t="s">
        <v>795</v>
      </c>
      <c r="D282" t="s">
        <v>580</v>
      </c>
      <c r="E282">
        <v>57</v>
      </c>
      <c r="F282">
        <v>35089</v>
      </c>
      <c r="G282" t="s">
        <v>28</v>
      </c>
      <c r="H282">
        <v>374608475407126</v>
      </c>
      <c r="I282" s="5" t="str">
        <f t="shared" si="4"/>
        <v>374608475407126</v>
      </c>
      <c r="J282" t="str">
        <f>INDEX(Age_grp[Age], MATCH(mobile_customers[[#This Row],[age]],Age_grp[Value]))</f>
        <v>50 - 60</v>
      </c>
      <c r="K282" s="2" t="str">
        <f>_xlfn.IFS(mobile_customers[[#This Row],[salary]]&gt;=Q285,"HIGHER SALARY", mobile_customers[[#This Row],[salary]]&gt;=Q286,"HIGHER MID RANGE SALARY",  mobile_customers[[#This Row],[salary]]&lt;Q286,"MID RANGE SALARY", mobile_customers[[#This Row],[salary]]&gt;Q287, "LOW SALARY" )</f>
        <v>HIGHER SALARY</v>
      </c>
      <c r="L282" s="2" t="str">
        <f>LEFT(mobile_customers[[#This Row],[Credit_card_nos]], 4)&amp;"XXXXX"</f>
        <v>3746XXXXX</v>
      </c>
    </row>
    <row r="283" spans="1:12" x14ac:dyDescent="0.3">
      <c r="A283" t="s">
        <v>13</v>
      </c>
      <c r="B283" s="3" t="s">
        <v>796</v>
      </c>
      <c r="C283" t="s">
        <v>797</v>
      </c>
      <c r="D283" t="s">
        <v>38</v>
      </c>
      <c r="E283">
        <v>21</v>
      </c>
      <c r="F283">
        <v>92035</v>
      </c>
      <c r="G283" t="s">
        <v>32</v>
      </c>
      <c r="H283">
        <v>3566299576622953</v>
      </c>
      <c r="I283" s="5" t="str">
        <f t="shared" si="4"/>
        <v>3566299576622950</v>
      </c>
      <c r="J283" t="str">
        <f>INDEX(Age_grp[Age], MATCH(mobile_customers[[#This Row],[age]],Age_grp[Value]))</f>
        <v>20 - 30</v>
      </c>
      <c r="K283" s="2" t="str">
        <f>_xlfn.IFS(mobile_customers[[#This Row],[salary]]&gt;=Q286,"HIGHER SALARY", mobile_customers[[#This Row],[salary]]&gt;=Q287,"HIGHER MID RANGE SALARY",  mobile_customers[[#This Row],[salary]]&lt;Q287,"MID RANGE SALARY", mobile_customers[[#This Row],[salary]]&gt;Q288, "LOW SALARY" )</f>
        <v>HIGHER SALARY</v>
      </c>
      <c r="L283" s="2" t="str">
        <f>LEFT(mobile_customers[[#This Row],[Credit_card_nos]], 4)&amp;"XXXXX"</f>
        <v>3566XXXXX</v>
      </c>
    </row>
    <row r="284" spans="1:12" x14ac:dyDescent="0.3">
      <c r="A284" t="s">
        <v>8</v>
      </c>
      <c r="B284" s="3" t="s">
        <v>798</v>
      </c>
      <c r="C284" t="s">
        <v>799</v>
      </c>
      <c r="D284" t="s">
        <v>177</v>
      </c>
      <c r="E284">
        <v>45</v>
      </c>
      <c r="F284">
        <v>50802</v>
      </c>
      <c r="G284" t="s">
        <v>28</v>
      </c>
      <c r="H284">
        <v>6521619811105448</v>
      </c>
      <c r="I284" s="5" t="str">
        <f t="shared" si="4"/>
        <v>6521619811105450</v>
      </c>
      <c r="J284" t="str">
        <f>INDEX(Age_grp[Age], MATCH(mobile_customers[[#This Row],[age]],Age_grp[Value]))</f>
        <v>40 - 50</v>
      </c>
      <c r="K284" s="2" t="str">
        <f>_xlfn.IFS(mobile_customers[[#This Row],[salary]]&gt;=Q287,"HIGHER SALARY", mobile_customers[[#This Row],[salary]]&gt;=Q288,"HIGHER MID RANGE SALARY",  mobile_customers[[#This Row],[salary]]&lt;Q288,"MID RANGE SALARY", mobile_customers[[#This Row],[salary]]&gt;Q289, "LOW SALARY" )</f>
        <v>HIGHER SALARY</v>
      </c>
      <c r="L284" s="2" t="str">
        <f>LEFT(mobile_customers[[#This Row],[Credit_card_nos]], 4)&amp;"XXXXX"</f>
        <v>6521XXXXX</v>
      </c>
    </row>
    <row r="285" spans="1:12" x14ac:dyDescent="0.3">
      <c r="A285" t="s">
        <v>8</v>
      </c>
      <c r="B285" s="3" t="s">
        <v>800</v>
      </c>
      <c r="C285" t="s">
        <v>801</v>
      </c>
      <c r="D285" t="s">
        <v>802</v>
      </c>
      <c r="E285">
        <v>46</v>
      </c>
      <c r="F285">
        <v>212302</v>
      </c>
      <c r="G285" t="s">
        <v>21</v>
      </c>
      <c r="H285">
        <v>2703476166736098</v>
      </c>
      <c r="I285" s="5" t="str">
        <f t="shared" si="4"/>
        <v>2703476166736100</v>
      </c>
      <c r="J285" t="str">
        <f>INDEX(Age_grp[Age], MATCH(mobile_customers[[#This Row],[age]],Age_grp[Value]))</f>
        <v>40 - 50</v>
      </c>
      <c r="K285" s="2" t="str">
        <f>_xlfn.IFS(mobile_customers[[#This Row],[salary]]&gt;=Q288,"HIGHER SALARY", mobile_customers[[#This Row],[salary]]&gt;=Q289,"HIGHER MID RANGE SALARY",  mobile_customers[[#This Row],[salary]]&lt;Q289,"MID RANGE SALARY", mobile_customers[[#This Row],[salary]]&gt;Q290, "LOW SALARY" )</f>
        <v>HIGHER SALARY</v>
      </c>
      <c r="L285" s="2" t="str">
        <f>LEFT(mobile_customers[[#This Row],[Credit_card_nos]], 4)&amp;"XXXXX"</f>
        <v>2703XXXXX</v>
      </c>
    </row>
    <row r="286" spans="1:12" x14ac:dyDescent="0.3">
      <c r="A286" t="s">
        <v>13</v>
      </c>
      <c r="B286" s="3" t="s">
        <v>803</v>
      </c>
      <c r="C286" t="s">
        <v>804</v>
      </c>
      <c r="D286" t="s">
        <v>64</v>
      </c>
      <c r="E286">
        <v>41</v>
      </c>
      <c r="F286">
        <v>190179</v>
      </c>
      <c r="G286" t="s">
        <v>17</v>
      </c>
      <c r="H286">
        <v>343014284180236</v>
      </c>
      <c r="I286" s="5" t="str">
        <f t="shared" si="4"/>
        <v>343014284180236</v>
      </c>
      <c r="J286" t="str">
        <f>INDEX(Age_grp[Age], MATCH(mobile_customers[[#This Row],[age]],Age_grp[Value]))</f>
        <v>40 - 50</v>
      </c>
      <c r="K286" s="2" t="str">
        <f>_xlfn.IFS(mobile_customers[[#This Row],[salary]]&gt;=Q289,"HIGHER SALARY", mobile_customers[[#This Row],[salary]]&gt;=Q290,"HIGHER MID RANGE SALARY",  mobile_customers[[#This Row],[salary]]&lt;Q290,"MID RANGE SALARY", mobile_customers[[#This Row],[salary]]&gt;Q291, "LOW SALARY" )</f>
        <v>HIGHER SALARY</v>
      </c>
      <c r="L286" s="2" t="str">
        <f>LEFT(mobile_customers[[#This Row],[Credit_card_nos]], 4)&amp;"XXXXX"</f>
        <v>3430XXXXX</v>
      </c>
    </row>
    <row r="287" spans="1:12" x14ac:dyDescent="0.3">
      <c r="A287" t="s">
        <v>8</v>
      </c>
      <c r="B287" s="3" t="s">
        <v>805</v>
      </c>
      <c r="C287" t="s">
        <v>806</v>
      </c>
      <c r="D287" t="s">
        <v>255</v>
      </c>
      <c r="E287">
        <v>52</v>
      </c>
      <c r="F287">
        <v>35866</v>
      </c>
      <c r="G287" t="s">
        <v>21</v>
      </c>
      <c r="H287">
        <v>4201902965557</v>
      </c>
      <c r="I287" s="5" t="str">
        <f t="shared" si="4"/>
        <v>4201902965557</v>
      </c>
      <c r="J287" t="str">
        <f>INDEX(Age_grp[Age], MATCH(mobile_customers[[#This Row],[age]],Age_grp[Value]))</f>
        <v>50 - 60</v>
      </c>
      <c r="K287" s="2" t="str">
        <f>_xlfn.IFS(mobile_customers[[#This Row],[salary]]&gt;=Q290,"HIGHER SALARY", mobile_customers[[#This Row],[salary]]&gt;=Q291,"HIGHER MID RANGE SALARY",  mobile_customers[[#This Row],[salary]]&lt;Q291,"MID RANGE SALARY", mobile_customers[[#This Row],[salary]]&gt;Q292, "LOW SALARY" )</f>
        <v>HIGHER SALARY</v>
      </c>
      <c r="L287" s="2" t="str">
        <f>LEFT(mobile_customers[[#This Row],[Credit_card_nos]], 4)&amp;"XXXXX"</f>
        <v>4201XXXXX</v>
      </c>
    </row>
    <row r="288" spans="1:12" x14ac:dyDescent="0.3">
      <c r="A288" t="s">
        <v>8</v>
      </c>
      <c r="B288" s="3" t="s">
        <v>807</v>
      </c>
      <c r="C288" t="s">
        <v>808</v>
      </c>
      <c r="D288" t="s">
        <v>361</v>
      </c>
      <c r="E288">
        <v>64</v>
      </c>
      <c r="F288">
        <v>220102</v>
      </c>
      <c r="G288" t="s">
        <v>81</v>
      </c>
      <c r="H288">
        <v>6011518075745062</v>
      </c>
      <c r="I288" s="5" t="str">
        <f t="shared" si="4"/>
        <v>6011518075745060</v>
      </c>
      <c r="J288" t="str">
        <f>INDEX(Age_grp[Age], MATCH(mobile_customers[[#This Row],[age]],Age_grp[Value]))</f>
        <v>60 - 70</v>
      </c>
      <c r="K288" s="2" t="str">
        <f>_xlfn.IFS(mobile_customers[[#This Row],[salary]]&gt;=Q291,"HIGHER SALARY", mobile_customers[[#This Row],[salary]]&gt;=Q292,"HIGHER MID RANGE SALARY",  mobile_customers[[#This Row],[salary]]&lt;Q292,"MID RANGE SALARY", mobile_customers[[#This Row],[salary]]&gt;Q293, "LOW SALARY" )</f>
        <v>HIGHER SALARY</v>
      </c>
      <c r="L288" s="2" t="str">
        <f>LEFT(mobile_customers[[#This Row],[Credit_card_nos]], 4)&amp;"XXXXX"</f>
        <v>6011XXXXX</v>
      </c>
    </row>
    <row r="289" spans="1:12" x14ac:dyDescent="0.3">
      <c r="A289" t="s">
        <v>8</v>
      </c>
      <c r="B289" s="3" t="s">
        <v>809</v>
      </c>
      <c r="C289" t="s">
        <v>810</v>
      </c>
      <c r="D289" t="s">
        <v>811</v>
      </c>
      <c r="E289">
        <v>46</v>
      </c>
      <c r="F289">
        <v>235663</v>
      </c>
      <c r="G289" t="s">
        <v>39</v>
      </c>
      <c r="H289">
        <v>2369690482731337</v>
      </c>
      <c r="I289" s="5" t="str">
        <f t="shared" si="4"/>
        <v>2369690482731340</v>
      </c>
      <c r="J289" t="str">
        <f>INDEX(Age_grp[Age], MATCH(mobile_customers[[#This Row],[age]],Age_grp[Value]))</f>
        <v>40 - 50</v>
      </c>
      <c r="K289" s="2" t="str">
        <f>_xlfn.IFS(mobile_customers[[#This Row],[salary]]&gt;=Q292,"HIGHER SALARY", mobile_customers[[#This Row],[salary]]&gt;=Q293,"HIGHER MID RANGE SALARY",  mobile_customers[[#This Row],[salary]]&lt;Q293,"MID RANGE SALARY", mobile_customers[[#This Row],[salary]]&gt;Q294, "LOW SALARY" )</f>
        <v>HIGHER SALARY</v>
      </c>
      <c r="L289" s="2" t="str">
        <f>LEFT(mobile_customers[[#This Row],[Credit_card_nos]], 4)&amp;"XXXXX"</f>
        <v>2369XXXXX</v>
      </c>
    </row>
    <row r="290" spans="1:12" x14ac:dyDescent="0.3">
      <c r="A290" t="s">
        <v>8</v>
      </c>
      <c r="B290" s="3" t="s">
        <v>812</v>
      </c>
      <c r="C290" t="s">
        <v>813</v>
      </c>
      <c r="D290" t="s">
        <v>814</v>
      </c>
      <c r="E290">
        <v>28</v>
      </c>
      <c r="F290">
        <v>98029</v>
      </c>
      <c r="G290" t="s">
        <v>81</v>
      </c>
      <c r="H290">
        <v>630461344610</v>
      </c>
      <c r="I290" s="5" t="str">
        <f t="shared" si="4"/>
        <v>630461344610</v>
      </c>
      <c r="J290" t="str">
        <f>INDEX(Age_grp[Age], MATCH(mobile_customers[[#This Row],[age]],Age_grp[Value]))</f>
        <v>20 - 30</v>
      </c>
      <c r="K290" s="2" t="str">
        <f>_xlfn.IFS(mobile_customers[[#This Row],[salary]]&gt;=Q293,"HIGHER SALARY", mobile_customers[[#This Row],[salary]]&gt;=Q294,"HIGHER MID RANGE SALARY",  mobile_customers[[#This Row],[salary]]&lt;Q294,"MID RANGE SALARY", mobile_customers[[#This Row],[salary]]&gt;Q295, "LOW SALARY" )</f>
        <v>HIGHER SALARY</v>
      </c>
      <c r="L290" s="2" t="str">
        <f>LEFT(mobile_customers[[#This Row],[Credit_card_nos]], 4)&amp;"XXXXX"</f>
        <v>6304XXXXX</v>
      </c>
    </row>
    <row r="291" spans="1:12" x14ac:dyDescent="0.3">
      <c r="A291" t="s">
        <v>8</v>
      </c>
      <c r="B291" s="3" t="s">
        <v>815</v>
      </c>
      <c r="C291" t="s">
        <v>816</v>
      </c>
      <c r="D291" t="s">
        <v>817</v>
      </c>
      <c r="E291">
        <v>22</v>
      </c>
      <c r="F291">
        <v>240676</v>
      </c>
      <c r="G291" t="s">
        <v>32</v>
      </c>
      <c r="H291">
        <v>3532591709320922</v>
      </c>
      <c r="I291" s="5" t="str">
        <f t="shared" si="4"/>
        <v>3532591709320920</v>
      </c>
      <c r="J291" t="str">
        <f>INDEX(Age_grp[Age], MATCH(mobile_customers[[#This Row],[age]],Age_grp[Value]))</f>
        <v>20 - 30</v>
      </c>
      <c r="K291" s="2" t="str">
        <f>_xlfn.IFS(mobile_customers[[#This Row],[salary]]&gt;=Q294,"HIGHER SALARY", mobile_customers[[#This Row],[salary]]&gt;=Q295,"HIGHER MID RANGE SALARY",  mobile_customers[[#This Row],[salary]]&lt;Q295,"MID RANGE SALARY", mobile_customers[[#This Row],[salary]]&gt;Q296, "LOW SALARY" )</f>
        <v>HIGHER SALARY</v>
      </c>
      <c r="L291" s="2" t="str">
        <f>LEFT(mobile_customers[[#This Row],[Credit_card_nos]], 4)&amp;"XXXXX"</f>
        <v>3532XXXXX</v>
      </c>
    </row>
    <row r="292" spans="1:12" x14ac:dyDescent="0.3">
      <c r="A292" t="s">
        <v>8</v>
      </c>
      <c r="B292" s="3" t="s">
        <v>818</v>
      </c>
      <c r="C292" t="s">
        <v>819</v>
      </c>
      <c r="D292" t="s">
        <v>820</v>
      </c>
      <c r="E292">
        <v>64</v>
      </c>
      <c r="F292">
        <v>193573</v>
      </c>
      <c r="G292" t="s">
        <v>49</v>
      </c>
      <c r="H292">
        <v>343962193706394</v>
      </c>
      <c r="I292" s="5" t="str">
        <f t="shared" si="4"/>
        <v>343962193706394</v>
      </c>
      <c r="J292" t="str">
        <f>INDEX(Age_grp[Age], MATCH(mobile_customers[[#This Row],[age]],Age_grp[Value]))</f>
        <v>60 - 70</v>
      </c>
      <c r="K292" s="2" t="str">
        <f>_xlfn.IFS(mobile_customers[[#This Row],[salary]]&gt;=Q295,"HIGHER SALARY", mobile_customers[[#This Row],[salary]]&gt;=Q296,"HIGHER MID RANGE SALARY",  mobile_customers[[#This Row],[salary]]&lt;Q296,"MID RANGE SALARY", mobile_customers[[#This Row],[salary]]&gt;Q297, "LOW SALARY" )</f>
        <v>HIGHER SALARY</v>
      </c>
      <c r="L292" s="2" t="str">
        <f>LEFT(mobile_customers[[#This Row],[Credit_card_nos]], 4)&amp;"XXXXX"</f>
        <v>3439XXXXX</v>
      </c>
    </row>
    <row r="293" spans="1:12" x14ac:dyDescent="0.3">
      <c r="A293" t="s">
        <v>13</v>
      </c>
      <c r="B293" s="3" t="s">
        <v>821</v>
      </c>
      <c r="C293" t="s">
        <v>822</v>
      </c>
      <c r="D293" t="s">
        <v>823</v>
      </c>
      <c r="E293">
        <v>20</v>
      </c>
      <c r="F293">
        <v>151128</v>
      </c>
      <c r="G293" t="s">
        <v>65</v>
      </c>
      <c r="H293">
        <v>4525226266839876</v>
      </c>
      <c r="I293" s="5" t="str">
        <f t="shared" si="4"/>
        <v>4525226266839880</v>
      </c>
      <c r="J293" t="str">
        <f>INDEX(Age_grp[Age], MATCH(mobile_customers[[#This Row],[age]],Age_grp[Value]))</f>
        <v>20 - 30</v>
      </c>
      <c r="K293" s="2" t="str">
        <f>_xlfn.IFS(mobile_customers[[#This Row],[salary]]&gt;=Q296,"HIGHER SALARY", mobile_customers[[#This Row],[salary]]&gt;=Q297,"HIGHER MID RANGE SALARY",  mobile_customers[[#This Row],[salary]]&lt;Q297,"MID RANGE SALARY", mobile_customers[[#This Row],[salary]]&gt;Q298, "LOW SALARY" )</f>
        <v>HIGHER SALARY</v>
      </c>
      <c r="L293" s="2" t="str">
        <f>LEFT(mobile_customers[[#This Row],[Credit_card_nos]], 4)&amp;"XXXXX"</f>
        <v>4525XXXXX</v>
      </c>
    </row>
    <row r="294" spans="1:12" x14ac:dyDescent="0.3">
      <c r="A294" t="s">
        <v>8</v>
      </c>
      <c r="B294" s="3" t="s">
        <v>824</v>
      </c>
      <c r="C294" t="s">
        <v>825</v>
      </c>
      <c r="D294" t="s">
        <v>826</v>
      </c>
      <c r="E294">
        <v>27</v>
      </c>
      <c r="F294">
        <v>154451</v>
      </c>
      <c r="G294" t="s">
        <v>32</v>
      </c>
      <c r="H294">
        <v>4.5760408272624251E+18</v>
      </c>
      <c r="I294" s="5" t="str">
        <f t="shared" si="4"/>
        <v>4576040827262430000</v>
      </c>
      <c r="J294" t="str">
        <f>INDEX(Age_grp[Age], MATCH(mobile_customers[[#This Row],[age]],Age_grp[Value]))</f>
        <v>20 - 30</v>
      </c>
      <c r="K294" s="2" t="str">
        <f>_xlfn.IFS(mobile_customers[[#This Row],[salary]]&gt;=Q297,"HIGHER SALARY", mobile_customers[[#This Row],[salary]]&gt;=Q298,"HIGHER MID RANGE SALARY",  mobile_customers[[#This Row],[salary]]&lt;Q298,"MID RANGE SALARY", mobile_customers[[#This Row],[salary]]&gt;Q299, "LOW SALARY" )</f>
        <v>HIGHER SALARY</v>
      </c>
      <c r="L294" s="2" t="str">
        <f>LEFT(mobile_customers[[#This Row],[Credit_card_nos]], 4)&amp;"XXXXX"</f>
        <v>4576XXXXX</v>
      </c>
    </row>
    <row r="295" spans="1:12" x14ac:dyDescent="0.3">
      <c r="A295" t="s">
        <v>8</v>
      </c>
      <c r="B295" s="3" t="s">
        <v>827</v>
      </c>
      <c r="C295" t="s">
        <v>828</v>
      </c>
      <c r="D295" t="s">
        <v>829</v>
      </c>
      <c r="E295">
        <v>47</v>
      </c>
      <c r="F295">
        <v>234598</v>
      </c>
      <c r="G295" t="s">
        <v>28</v>
      </c>
      <c r="H295">
        <v>4239842098634</v>
      </c>
      <c r="I295" s="5" t="str">
        <f t="shared" si="4"/>
        <v>4239842098634</v>
      </c>
      <c r="J295" t="str">
        <f>INDEX(Age_grp[Age], MATCH(mobile_customers[[#This Row],[age]],Age_grp[Value]))</f>
        <v>40 - 50</v>
      </c>
      <c r="K295" s="2" t="str">
        <f>_xlfn.IFS(mobile_customers[[#This Row],[salary]]&gt;=Q298,"HIGHER SALARY", mobile_customers[[#This Row],[salary]]&gt;=Q299,"HIGHER MID RANGE SALARY",  mobile_customers[[#This Row],[salary]]&lt;Q299,"MID RANGE SALARY", mobile_customers[[#This Row],[salary]]&gt;Q300, "LOW SALARY" )</f>
        <v>HIGHER SALARY</v>
      </c>
      <c r="L295" s="2" t="str">
        <f>LEFT(mobile_customers[[#This Row],[Credit_card_nos]], 4)&amp;"XXXXX"</f>
        <v>4239XXXXX</v>
      </c>
    </row>
    <row r="296" spans="1:12" x14ac:dyDescent="0.3">
      <c r="A296" t="s">
        <v>8</v>
      </c>
      <c r="B296" s="3" t="s">
        <v>830</v>
      </c>
      <c r="C296" t="s">
        <v>831</v>
      </c>
      <c r="D296" t="s">
        <v>832</v>
      </c>
      <c r="E296">
        <v>41</v>
      </c>
      <c r="F296">
        <v>108305</v>
      </c>
      <c r="G296" t="s">
        <v>81</v>
      </c>
      <c r="H296">
        <v>4.7761748075800719E+18</v>
      </c>
      <c r="I296" s="5" t="str">
        <f t="shared" si="4"/>
        <v>4776174807580070000</v>
      </c>
      <c r="J296" t="str">
        <f>INDEX(Age_grp[Age], MATCH(mobile_customers[[#This Row],[age]],Age_grp[Value]))</f>
        <v>40 - 50</v>
      </c>
      <c r="K296" s="2" t="str">
        <f>_xlfn.IFS(mobile_customers[[#This Row],[salary]]&gt;=Q299,"HIGHER SALARY", mobile_customers[[#This Row],[salary]]&gt;=Q300,"HIGHER MID RANGE SALARY",  mobile_customers[[#This Row],[salary]]&lt;Q300,"MID RANGE SALARY", mobile_customers[[#This Row],[salary]]&gt;Q301, "LOW SALARY" )</f>
        <v>HIGHER SALARY</v>
      </c>
      <c r="L296" s="2" t="str">
        <f>LEFT(mobile_customers[[#This Row],[Credit_card_nos]], 4)&amp;"XXXXX"</f>
        <v>4776XXXXX</v>
      </c>
    </row>
    <row r="297" spans="1:12" x14ac:dyDescent="0.3">
      <c r="A297" t="s">
        <v>8</v>
      </c>
      <c r="B297" s="3" t="s">
        <v>833</v>
      </c>
      <c r="C297" t="s">
        <v>834</v>
      </c>
      <c r="D297" t="s">
        <v>20</v>
      </c>
      <c r="E297">
        <v>38</v>
      </c>
      <c r="F297">
        <v>90417</v>
      </c>
      <c r="G297" t="s">
        <v>28</v>
      </c>
      <c r="H297">
        <v>562649046066</v>
      </c>
      <c r="I297" s="5" t="str">
        <f t="shared" si="4"/>
        <v>562649046066</v>
      </c>
      <c r="J297" t="str">
        <f>INDEX(Age_grp[Age], MATCH(mobile_customers[[#This Row],[age]],Age_grp[Value]))</f>
        <v>30 - 40</v>
      </c>
      <c r="K297" s="2" t="str">
        <f>_xlfn.IFS(mobile_customers[[#This Row],[salary]]&gt;=Q300,"HIGHER SALARY", mobile_customers[[#This Row],[salary]]&gt;=Q301,"HIGHER MID RANGE SALARY",  mobile_customers[[#This Row],[salary]]&lt;Q301,"MID RANGE SALARY", mobile_customers[[#This Row],[salary]]&gt;Q302, "LOW SALARY" )</f>
        <v>HIGHER SALARY</v>
      </c>
      <c r="L297" s="2" t="str">
        <f>LEFT(mobile_customers[[#This Row],[Credit_card_nos]], 4)&amp;"XXXXX"</f>
        <v>5626XXXXX</v>
      </c>
    </row>
    <row r="298" spans="1:12" x14ac:dyDescent="0.3">
      <c r="A298" t="s">
        <v>13</v>
      </c>
      <c r="B298" s="3" t="s">
        <v>835</v>
      </c>
      <c r="C298" t="s">
        <v>836</v>
      </c>
      <c r="D298" t="s">
        <v>837</v>
      </c>
      <c r="E298">
        <v>18</v>
      </c>
      <c r="F298">
        <v>105315</v>
      </c>
      <c r="G298" t="s">
        <v>21</v>
      </c>
      <c r="H298">
        <v>6011084416921409</v>
      </c>
      <c r="I298" s="5" t="str">
        <f t="shared" si="4"/>
        <v>6011084416921410</v>
      </c>
      <c r="J298" t="str">
        <f>INDEX(Age_grp[Age], MATCH(mobile_customers[[#This Row],[age]],Age_grp[Value]))</f>
        <v>"10 - 20</v>
      </c>
      <c r="K298" s="2" t="str">
        <f>_xlfn.IFS(mobile_customers[[#This Row],[salary]]&gt;=Q301,"HIGHER SALARY", mobile_customers[[#This Row],[salary]]&gt;=Q302,"HIGHER MID RANGE SALARY",  mobile_customers[[#This Row],[salary]]&lt;Q302,"MID RANGE SALARY", mobile_customers[[#This Row],[salary]]&gt;Q303, "LOW SALARY" )</f>
        <v>HIGHER SALARY</v>
      </c>
      <c r="L298" s="2" t="str">
        <f>LEFT(mobile_customers[[#This Row],[Credit_card_nos]], 4)&amp;"XXXXX"</f>
        <v>6011XXXXX</v>
      </c>
    </row>
    <row r="299" spans="1:12" x14ac:dyDescent="0.3">
      <c r="A299" t="s">
        <v>8</v>
      </c>
      <c r="B299" s="3" t="s">
        <v>838</v>
      </c>
      <c r="C299" t="s">
        <v>839</v>
      </c>
      <c r="D299" t="s">
        <v>840</v>
      </c>
      <c r="E299">
        <v>57</v>
      </c>
      <c r="F299">
        <v>172224</v>
      </c>
      <c r="G299" t="s">
        <v>65</v>
      </c>
      <c r="H299">
        <v>4.7567894891019919E+18</v>
      </c>
      <c r="I299" s="5" t="str">
        <f t="shared" si="4"/>
        <v>4756789489101990000</v>
      </c>
      <c r="J299" t="str">
        <f>INDEX(Age_grp[Age], MATCH(mobile_customers[[#This Row],[age]],Age_grp[Value]))</f>
        <v>50 - 60</v>
      </c>
      <c r="K299" s="2" t="str">
        <f>_xlfn.IFS(mobile_customers[[#This Row],[salary]]&gt;=Q302,"HIGHER SALARY", mobile_customers[[#This Row],[salary]]&gt;=Q303,"HIGHER MID RANGE SALARY",  mobile_customers[[#This Row],[salary]]&lt;Q303,"MID RANGE SALARY", mobile_customers[[#This Row],[salary]]&gt;Q304, "LOW SALARY" )</f>
        <v>HIGHER SALARY</v>
      </c>
      <c r="L299" s="2" t="str">
        <f>LEFT(mobile_customers[[#This Row],[Credit_card_nos]], 4)&amp;"XXXXX"</f>
        <v>4756XXXXX</v>
      </c>
    </row>
    <row r="300" spans="1:12" x14ac:dyDescent="0.3">
      <c r="A300" t="s">
        <v>8</v>
      </c>
      <c r="B300" s="3" t="s">
        <v>841</v>
      </c>
      <c r="C300" t="s">
        <v>842</v>
      </c>
      <c r="D300" t="s">
        <v>843</v>
      </c>
      <c r="E300">
        <v>60</v>
      </c>
      <c r="F300">
        <v>29464</v>
      </c>
      <c r="G300" t="s">
        <v>94</v>
      </c>
      <c r="H300">
        <v>2562237531582637</v>
      </c>
      <c r="I300" s="5" t="str">
        <f t="shared" si="4"/>
        <v>2562237531582640</v>
      </c>
      <c r="J300" t="str">
        <f>INDEX(Age_grp[Age], MATCH(mobile_customers[[#This Row],[age]],Age_grp[Value]))</f>
        <v>60 - 70</v>
      </c>
      <c r="K300" s="2" t="str">
        <f>_xlfn.IFS(mobile_customers[[#This Row],[salary]]&gt;=Q303,"HIGHER SALARY", mobile_customers[[#This Row],[salary]]&gt;=Q304,"HIGHER MID RANGE SALARY",  mobile_customers[[#This Row],[salary]]&lt;Q304,"MID RANGE SALARY", mobile_customers[[#This Row],[salary]]&gt;Q305, "LOW SALARY" )</f>
        <v>HIGHER SALARY</v>
      </c>
      <c r="L300" s="2" t="str">
        <f>LEFT(mobile_customers[[#This Row],[Credit_card_nos]], 4)&amp;"XXXXX"</f>
        <v>2562XXXXX</v>
      </c>
    </row>
    <row r="301" spans="1:12" x14ac:dyDescent="0.3">
      <c r="A301" t="s">
        <v>8</v>
      </c>
      <c r="B301" s="3" t="s">
        <v>844</v>
      </c>
      <c r="C301" t="s">
        <v>845</v>
      </c>
      <c r="D301" t="s">
        <v>388</v>
      </c>
      <c r="E301">
        <v>64</v>
      </c>
      <c r="F301">
        <v>194497</v>
      </c>
      <c r="G301" t="s">
        <v>28</v>
      </c>
      <c r="H301">
        <v>180040149645077</v>
      </c>
      <c r="I301" s="5" t="str">
        <f t="shared" si="4"/>
        <v>180040149645077</v>
      </c>
      <c r="J301" t="str">
        <f>INDEX(Age_grp[Age], MATCH(mobile_customers[[#This Row],[age]],Age_grp[Value]))</f>
        <v>60 - 70</v>
      </c>
      <c r="K301" s="2" t="str">
        <f>_xlfn.IFS(mobile_customers[[#This Row],[salary]]&gt;=Q304,"HIGHER SALARY", mobile_customers[[#This Row],[salary]]&gt;=Q305,"HIGHER MID RANGE SALARY",  mobile_customers[[#This Row],[salary]]&lt;Q305,"MID RANGE SALARY", mobile_customers[[#This Row],[salary]]&gt;Q306, "LOW SALARY" )</f>
        <v>HIGHER SALARY</v>
      </c>
      <c r="L301" s="2" t="str">
        <f>LEFT(mobile_customers[[#This Row],[Credit_card_nos]], 4)&amp;"XXXXX"</f>
        <v>1800XXXXX</v>
      </c>
    </row>
    <row r="302" spans="1:12" x14ac:dyDescent="0.3">
      <c r="A302" t="s">
        <v>8</v>
      </c>
      <c r="B302" s="3" t="s">
        <v>846</v>
      </c>
      <c r="C302" t="s">
        <v>847</v>
      </c>
      <c r="D302" t="s">
        <v>117</v>
      </c>
      <c r="E302">
        <v>42</v>
      </c>
      <c r="F302">
        <v>123453</v>
      </c>
      <c r="G302" t="s">
        <v>28</v>
      </c>
      <c r="H302">
        <v>4978858589149</v>
      </c>
      <c r="I302" s="5" t="str">
        <f t="shared" si="4"/>
        <v>4978858589149</v>
      </c>
      <c r="J302" t="str">
        <f>INDEX(Age_grp[Age], MATCH(mobile_customers[[#This Row],[age]],Age_grp[Value]))</f>
        <v>40 - 50</v>
      </c>
      <c r="K302" s="2" t="str">
        <f>_xlfn.IFS(mobile_customers[[#This Row],[salary]]&gt;=Q305,"HIGHER SALARY", mobile_customers[[#This Row],[salary]]&gt;=Q306,"HIGHER MID RANGE SALARY",  mobile_customers[[#This Row],[salary]]&lt;Q306,"MID RANGE SALARY", mobile_customers[[#This Row],[salary]]&gt;Q307, "LOW SALARY" )</f>
        <v>HIGHER SALARY</v>
      </c>
      <c r="L302" s="2" t="str">
        <f>LEFT(mobile_customers[[#This Row],[Credit_card_nos]], 4)&amp;"XXXXX"</f>
        <v>4978XXXXX</v>
      </c>
    </row>
    <row r="303" spans="1:12" x14ac:dyDescent="0.3">
      <c r="A303" t="s">
        <v>13</v>
      </c>
      <c r="B303" s="3" t="s">
        <v>848</v>
      </c>
      <c r="C303" t="s">
        <v>849</v>
      </c>
      <c r="D303" t="s">
        <v>603</v>
      </c>
      <c r="E303">
        <v>38</v>
      </c>
      <c r="F303">
        <v>22534</v>
      </c>
      <c r="G303" t="s">
        <v>21</v>
      </c>
      <c r="H303">
        <v>180000665716678</v>
      </c>
      <c r="I303" s="5" t="str">
        <f t="shared" si="4"/>
        <v>180000665716678</v>
      </c>
      <c r="J303" t="str">
        <f>INDEX(Age_grp[Age], MATCH(mobile_customers[[#This Row],[age]],Age_grp[Value]))</f>
        <v>30 - 40</v>
      </c>
      <c r="K303" s="2" t="str">
        <f>_xlfn.IFS(mobile_customers[[#This Row],[salary]]&gt;=Q306,"HIGHER SALARY", mobile_customers[[#This Row],[salary]]&gt;=Q307,"HIGHER MID RANGE SALARY",  mobile_customers[[#This Row],[salary]]&lt;Q307,"MID RANGE SALARY", mobile_customers[[#This Row],[salary]]&gt;Q308, "LOW SALARY" )</f>
        <v>HIGHER SALARY</v>
      </c>
      <c r="L303" s="2" t="str">
        <f>LEFT(mobile_customers[[#This Row],[Credit_card_nos]], 4)&amp;"XXXXX"</f>
        <v>1800XXXXX</v>
      </c>
    </row>
    <row r="304" spans="1:12" x14ac:dyDescent="0.3">
      <c r="A304" t="s">
        <v>13</v>
      </c>
      <c r="B304" s="3" t="s">
        <v>850</v>
      </c>
      <c r="C304" t="s">
        <v>851</v>
      </c>
      <c r="D304" t="s">
        <v>574</v>
      </c>
      <c r="E304">
        <v>65</v>
      </c>
      <c r="F304">
        <v>47139</v>
      </c>
      <c r="G304" t="s">
        <v>17</v>
      </c>
      <c r="H304">
        <v>60401064724</v>
      </c>
      <c r="I304" s="5" t="str">
        <f t="shared" si="4"/>
        <v>60401064724</v>
      </c>
      <c r="J304" t="str">
        <f>INDEX(Age_grp[Age], MATCH(mobile_customers[[#This Row],[age]],Age_grp[Value]))</f>
        <v>60 - 70</v>
      </c>
      <c r="K304" s="2" t="str">
        <f>_xlfn.IFS(mobile_customers[[#This Row],[salary]]&gt;=Q307,"HIGHER SALARY", mobile_customers[[#This Row],[salary]]&gt;=Q308,"HIGHER MID RANGE SALARY",  mobile_customers[[#This Row],[salary]]&lt;Q308,"MID RANGE SALARY", mobile_customers[[#This Row],[salary]]&gt;Q309, "LOW SALARY" )</f>
        <v>HIGHER SALARY</v>
      </c>
      <c r="L304" s="2" t="str">
        <f>LEFT(mobile_customers[[#This Row],[Credit_card_nos]], 4)&amp;"XXXXX"</f>
        <v>6040XXXXX</v>
      </c>
    </row>
    <row r="305" spans="1:12" x14ac:dyDescent="0.3">
      <c r="A305" t="s">
        <v>13</v>
      </c>
      <c r="B305" s="3" t="s">
        <v>852</v>
      </c>
      <c r="C305" t="s">
        <v>853</v>
      </c>
      <c r="D305" t="s">
        <v>419</v>
      </c>
      <c r="E305">
        <v>56</v>
      </c>
      <c r="F305">
        <v>22008</v>
      </c>
      <c r="G305" t="s">
        <v>32</v>
      </c>
      <c r="H305">
        <v>3539165325970213</v>
      </c>
      <c r="I305" s="5" t="str">
        <f t="shared" si="4"/>
        <v>3539165325970210</v>
      </c>
      <c r="J305" t="str">
        <f>INDEX(Age_grp[Age], MATCH(mobile_customers[[#This Row],[age]],Age_grp[Value]))</f>
        <v>50 - 60</v>
      </c>
      <c r="K305" s="2" t="str">
        <f>_xlfn.IFS(mobile_customers[[#This Row],[salary]]&gt;=Q308,"HIGHER SALARY", mobile_customers[[#This Row],[salary]]&gt;=Q309,"HIGHER MID RANGE SALARY",  mobile_customers[[#This Row],[salary]]&lt;Q309,"MID RANGE SALARY", mobile_customers[[#This Row],[salary]]&gt;Q310, "LOW SALARY" )</f>
        <v>HIGHER SALARY</v>
      </c>
      <c r="L305" s="2" t="str">
        <f>LEFT(mobile_customers[[#This Row],[Credit_card_nos]], 4)&amp;"XXXXX"</f>
        <v>3539XXXXX</v>
      </c>
    </row>
    <row r="306" spans="1:12" x14ac:dyDescent="0.3">
      <c r="A306" t="s">
        <v>13</v>
      </c>
      <c r="B306" s="3" t="s">
        <v>854</v>
      </c>
      <c r="C306" t="s">
        <v>855</v>
      </c>
      <c r="D306" t="s">
        <v>856</v>
      </c>
      <c r="E306">
        <v>54</v>
      </c>
      <c r="F306">
        <v>171168</v>
      </c>
      <c r="G306" t="s">
        <v>65</v>
      </c>
      <c r="H306">
        <v>378413417927778</v>
      </c>
      <c r="I306" s="5" t="str">
        <f t="shared" si="4"/>
        <v>378413417927778</v>
      </c>
      <c r="J306" t="str">
        <f>INDEX(Age_grp[Age], MATCH(mobile_customers[[#This Row],[age]],Age_grp[Value]))</f>
        <v>50 - 60</v>
      </c>
      <c r="K306" s="2" t="str">
        <f>_xlfn.IFS(mobile_customers[[#This Row],[salary]]&gt;=Q309,"HIGHER SALARY", mobile_customers[[#This Row],[salary]]&gt;=Q310,"HIGHER MID RANGE SALARY",  mobile_customers[[#This Row],[salary]]&lt;Q310,"MID RANGE SALARY", mobile_customers[[#This Row],[salary]]&gt;Q311, "LOW SALARY" )</f>
        <v>HIGHER SALARY</v>
      </c>
      <c r="L306" s="2" t="str">
        <f>LEFT(mobile_customers[[#This Row],[Credit_card_nos]], 4)&amp;"XXXXX"</f>
        <v>3784XXXXX</v>
      </c>
    </row>
    <row r="307" spans="1:12" x14ac:dyDescent="0.3">
      <c r="A307" t="s">
        <v>8</v>
      </c>
      <c r="B307" s="3" t="s">
        <v>857</v>
      </c>
      <c r="C307" t="s">
        <v>858</v>
      </c>
      <c r="D307" t="s">
        <v>859</v>
      </c>
      <c r="E307">
        <v>37</v>
      </c>
      <c r="F307">
        <v>83431</v>
      </c>
      <c r="G307" t="s">
        <v>12</v>
      </c>
      <c r="H307">
        <v>349100383548631</v>
      </c>
      <c r="I307" s="5" t="str">
        <f t="shared" si="4"/>
        <v>349100383548631</v>
      </c>
      <c r="J307" t="str">
        <f>INDEX(Age_grp[Age], MATCH(mobile_customers[[#This Row],[age]],Age_grp[Value]))</f>
        <v>30 - 40</v>
      </c>
      <c r="K307" s="2" t="str">
        <f>_xlfn.IFS(mobile_customers[[#This Row],[salary]]&gt;=Q310,"HIGHER SALARY", mobile_customers[[#This Row],[salary]]&gt;=Q311,"HIGHER MID RANGE SALARY",  mobile_customers[[#This Row],[salary]]&lt;Q311,"MID RANGE SALARY", mobile_customers[[#This Row],[salary]]&gt;Q312, "LOW SALARY" )</f>
        <v>HIGHER SALARY</v>
      </c>
      <c r="L307" s="2" t="str">
        <f>LEFT(mobile_customers[[#This Row],[Credit_card_nos]], 4)&amp;"XXXXX"</f>
        <v>3491XXXXX</v>
      </c>
    </row>
    <row r="308" spans="1:12" x14ac:dyDescent="0.3">
      <c r="A308" t="s">
        <v>8</v>
      </c>
      <c r="B308" s="3" t="s">
        <v>860</v>
      </c>
      <c r="C308" t="s">
        <v>861</v>
      </c>
      <c r="D308" t="s">
        <v>580</v>
      </c>
      <c r="E308">
        <v>39</v>
      </c>
      <c r="F308">
        <v>176270</v>
      </c>
      <c r="G308" t="s">
        <v>94</v>
      </c>
      <c r="H308">
        <v>373874130179440</v>
      </c>
      <c r="I308" s="5" t="str">
        <f t="shared" si="4"/>
        <v>373874130179440</v>
      </c>
      <c r="J308" t="str">
        <f>INDEX(Age_grp[Age], MATCH(mobile_customers[[#This Row],[age]],Age_grp[Value]))</f>
        <v>30 - 40</v>
      </c>
      <c r="K308" s="2" t="str">
        <f>_xlfn.IFS(mobile_customers[[#This Row],[salary]]&gt;=Q311,"HIGHER SALARY", mobile_customers[[#This Row],[salary]]&gt;=Q312,"HIGHER MID RANGE SALARY",  mobile_customers[[#This Row],[salary]]&lt;Q312,"MID RANGE SALARY", mobile_customers[[#This Row],[salary]]&gt;Q313, "LOW SALARY" )</f>
        <v>HIGHER SALARY</v>
      </c>
      <c r="L308" s="2" t="str">
        <f>LEFT(mobile_customers[[#This Row],[Credit_card_nos]], 4)&amp;"XXXXX"</f>
        <v>3738XXXXX</v>
      </c>
    </row>
    <row r="309" spans="1:12" x14ac:dyDescent="0.3">
      <c r="A309" t="s">
        <v>13</v>
      </c>
      <c r="B309" s="3" t="s">
        <v>862</v>
      </c>
      <c r="C309" t="s">
        <v>863</v>
      </c>
      <c r="D309" t="s">
        <v>864</v>
      </c>
      <c r="E309">
        <v>49</v>
      </c>
      <c r="F309">
        <v>241716</v>
      </c>
      <c r="G309" t="s">
        <v>81</v>
      </c>
      <c r="H309">
        <v>4560548970711828</v>
      </c>
      <c r="I309" s="5" t="str">
        <f t="shared" si="4"/>
        <v>4560548970711830</v>
      </c>
      <c r="J309" t="str">
        <f>INDEX(Age_grp[Age], MATCH(mobile_customers[[#This Row],[age]],Age_grp[Value]))</f>
        <v>40 - 50</v>
      </c>
      <c r="K309" s="2" t="str">
        <f>_xlfn.IFS(mobile_customers[[#This Row],[salary]]&gt;=Q312,"HIGHER SALARY", mobile_customers[[#This Row],[salary]]&gt;=Q313,"HIGHER MID RANGE SALARY",  mobile_customers[[#This Row],[salary]]&lt;Q313,"MID RANGE SALARY", mobile_customers[[#This Row],[salary]]&gt;Q314, "LOW SALARY" )</f>
        <v>HIGHER SALARY</v>
      </c>
      <c r="L309" s="2" t="str">
        <f>LEFT(mobile_customers[[#This Row],[Credit_card_nos]], 4)&amp;"XXXXX"</f>
        <v>4560XXXXX</v>
      </c>
    </row>
    <row r="310" spans="1:12" x14ac:dyDescent="0.3">
      <c r="A310" t="s">
        <v>13</v>
      </c>
      <c r="B310" s="3" t="s">
        <v>865</v>
      </c>
      <c r="C310" t="s">
        <v>866</v>
      </c>
      <c r="D310" t="s">
        <v>867</v>
      </c>
      <c r="E310">
        <v>25</v>
      </c>
      <c r="F310">
        <v>77977</v>
      </c>
      <c r="G310" t="s">
        <v>65</v>
      </c>
      <c r="H310">
        <v>4.766522100242689E+18</v>
      </c>
      <c r="I310" s="5" t="str">
        <f t="shared" si="4"/>
        <v>4766522100242690000</v>
      </c>
      <c r="J310" t="str">
        <f>INDEX(Age_grp[Age], MATCH(mobile_customers[[#This Row],[age]],Age_grp[Value]))</f>
        <v>20 - 30</v>
      </c>
      <c r="K310" s="2" t="str">
        <f>_xlfn.IFS(mobile_customers[[#This Row],[salary]]&gt;=Q313,"HIGHER SALARY", mobile_customers[[#This Row],[salary]]&gt;=Q314,"HIGHER MID RANGE SALARY",  mobile_customers[[#This Row],[salary]]&lt;Q314,"MID RANGE SALARY", mobile_customers[[#This Row],[salary]]&gt;Q315, "LOW SALARY" )</f>
        <v>HIGHER SALARY</v>
      </c>
      <c r="L310" s="2" t="str">
        <f>LEFT(mobile_customers[[#This Row],[Credit_card_nos]], 4)&amp;"XXXXX"</f>
        <v>4766XXXXX</v>
      </c>
    </row>
    <row r="311" spans="1:12" x14ac:dyDescent="0.3">
      <c r="A311" t="s">
        <v>13</v>
      </c>
      <c r="B311" s="3" t="s">
        <v>868</v>
      </c>
      <c r="C311" t="s">
        <v>869</v>
      </c>
      <c r="D311" t="s">
        <v>628</v>
      </c>
      <c r="E311">
        <v>42</v>
      </c>
      <c r="F311">
        <v>153294</v>
      </c>
      <c r="G311" t="s">
        <v>39</v>
      </c>
      <c r="H311">
        <v>213174710329612</v>
      </c>
      <c r="I311" s="5" t="str">
        <f t="shared" si="4"/>
        <v>213174710329612</v>
      </c>
      <c r="J311" t="str">
        <f>INDEX(Age_grp[Age], MATCH(mobile_customers[[#This Row],[age]],Age_grp[Value]))</f>
        <v>40 - 50</v>
      </c>
      <c r="K311" s="2" t="str">
        <f>_xlfn.IFS(mobile_customers[[#This Row],[salary]]&gt;=Q314,"HIGHER SALARY", mobile_customers[[#This Row],[salary]]&gt;=Q315,"HIGHER MID RANGE SALARY",  mobile_customers[[#This Row],[salary]]&lt;Q315,"MID RANGE SALARY", mobile_customers[[#This Row],[salary]]&gt;Q316, "LOW SALARY" )</f>
        <v>HIGHER SALARY</v>
      </c>
      <c r="L311" s="2" t="str">
        <f>LEFT(mobile_customers[[#This Row],[Credit_card_nos]], 4)&amp;"XXXXX"</f>
        <v>2131XXXXX</v>
      </c>
    </row>
    <row r="312" spans="1:12" x14ac:dyDescent="0.3">
      <c r="A312" t="s">
        <v>13</v>
      </c>
      <c r="B312" s="3" t="s">
        <v>870</v>
      </c>
      <c r="C312" t="s">
        <v>871</v>
      </c>
      <c r="D312" t="s">
        <v>872</v>
      </c>
      <c r="E312">
        <v>32</v>
      </c>
      <c r="F312">
        <v>80708</v>
      </c>
      <c r="G312" t="s">
        <v>28</v>
      </c>
      <c r="H312">
        <v>213144776491713</v>
      </c>
      <c r="I312" s="5" t="str">
        <f t="shared" si="4"/>
        <v>213144776491713</v>
      </c>
      <c r="J312" t="str">
        <f>INDEX(Age_grp[Age], MATCH(mobile_customers[[#This Row],[age]],Age_grp[Value]))</f>
        <v>30 - 40</v>
      </c>
      <c r="K312" s="2" t="str">
        <f>_xlfn.IFS(mobile_customers[[#This Row],[salary]]&gt;=Q315,"HIGHER SALARY", mobile_customers[[#This Row],[salary]]&gt;=Q316,"HIGHER MID RANGE SALARY",  mobile_customers[[#This Row],[salary]]&lt;Q316,"MID RANGE SALARY", mobile_customers[[#This Row],[salary]]&gt;Q317, "LOW SALARY" )</f>
        <v>HIGHER SALARY</v>
      </c>
      <c r="L312" s="2" t="str">
        <f>LEFT(mobile_customers[[#This Row],[Credit_card_nos]], 4)&amp;"XXXXX"</f>
        <v>2131XXXXX</v>
      </c>
    </row>
    <row r="313" spans="1:12" x14ac:dyDescent="0.3">
      <c r="A313" t="s">
        <v>13</v>
      </c>
      <c r="B313" s="3" t="s">
        <v>873</v>
      </c>
      <c r="C313" t="s">
        <v>874</v>
      </c>
      <c r="D313" t="s">
        <v>875</v>
      </c>
      <c r="E313">
        <v>28</v>
      </c>
      <c r="F313">
        <v>50335</v>
      </c>
      <c r="G313" t="s">
        <v>21</v>
      </c>
      <c r="H313">
        <v>4873201054491295</v>
      </c>
      <c r="I313" s="5" t="str">
        <f t="shared" si="4"/>
        <v>4873201054491290</v>
      </c>
      <c r="J313" t="str">
        <f>INDEX(Age_grp[Age], MATCH(mobile_customers[[#This Row],[age]],Age_grp[Value]))</f>
        <v>20 - 30</v>
      </c>
      <c r="K313" s="2" t="str">
        <f>_xlfn.IFS(mobile_customers[[#This Row],[salary]]&gt;=Q316,"HIGHER SALARY", mobile_customers[[#This Row],[salary]]&gt;=Q317,"HIGHER MID RANGE SALARY",  mobile_customers[[#This Row],[salary]]&lt;Q317,"MID RANGE SALARY", mobile_customers[[#This Row],[salary]]&gt;Q318, "LOW SALARY" )</f>
        <v>HIGHER SALARY</v>
      </c>
      <c r="L313" s="2" t="str">
        <f>LEFT(mobile_customers[[#This Row],[Credit_card_nos]], 4)&amp;"XXXXX"</f>
        <v>4873XXXXX</v>
      </c>
    </row>
    <row r="314" spans="1:12" x14ac:dyDescent="0.3">
      <c r="A314" t="s">
        <v>13</v>
      </c>
      <c r="B314" s="3" t="s">
        <v>876</v>
      </c>
      <c r="C314" t="s">
        <v>877</v>
      </c>
      <c r="D314" t="s">
        <v>577</v>
      </c>
      <c r="E314">
        <v>50</v>
      </c>
      <c r="F314">
        <v>31572</v>
      </c>
      <c r="G314" t="s">
        <v>12</v>
      </c>
      <c r="H314">
        <v>3547373930459867</v>
      </c>
      <c r="I314" s="5" t="str">
        <f t="shared" si="4"/>
        <v>3547373930459870</v>
      </c>
      <c r="J314" t="str">
        <f>INDEX(Age_grp[Age], MATCH(mobile_customers[[#This Row],[age]],Age_grp[Value]))</f>
        <v>50 - 60</v>
      </c>
      <c r="K314" s="2" t="str">
        <f>_xlfn.IFS(mobile_customers[[#This Row],[salary]]&gt;=Q317,"HIGHER SALARY", mobile_customers[[#This Row],[salary]]&gt;=Q318,"HIGHER MID RANGE SALARY",  mobile_customers[[#This Row],[salary]]&lt;Q318,"MID RANGE SALARY", mobile_customers[[#This Row],[salary]]&gt;Q319, "LOW SALARY" )</f>
        <v>HIGHER SALARY</v>
      </c>
      <c r="L314" s="2" t="str">
        <f>LEFT(mobile_customers[[#This Row],[Credit_card_nos]], 4)&amp;"XXXXX"</f>
        <v>3547XXXXX</v>
      </c>
    </row>
    <row r="315" spans="1:12" x14ac:dyDescent="0.3">
      <c r="A315" t="s">
        <v>8</v>
      </c>
      <c r="B315" s="3" t="s">
        <v>878</v>
      </c>
      <c r="C315" t="s">
        <v>879</v>
      </c>
      <c r="D315" t="s">
        <v>880</v>
      </c>
      <c r="E315">
        <v>55</v>
      </c>
      <c r="F315">
        <v>40027</v>
      </c>
      <c r="G315" t="s">
        <v>21</v>
      </c>
      <c r="H315">
        <v>2281811301464430</v>
      </c>
      <c r="I315" s="5" t="str">
        <f t="shared" si="4"/>
        <v>2281811301464430</v>
      </c>
      <c r="J315" t="str">
        <f>INDEX(Age_grp[Age], MATCH(mobile_customers[[#This Row],[age]],Age_grp[Value]))</f>
        <v>50 - 60</v>
      </c>
      <c r="K315" s="2" t="str">
        <f>_xlfn.IFS(mobile_customers[[#This Row],[salary]]&gt;=Q318,"HIGHER SALARY", mobile_customers[[#This Row],[salary]]&gt;=Q319,"HIGHER MID RANGE SALARY",  mobile_customers[[#This Row],[salary]]&lt;Q319,"MID RANGE SALARY", mobile_customers[[#This Row],[salary]]&gt;Q320, "LOW SALARY" )</f>
        <v>HIGHER SALARY</v>
      </c>
      <c r="L315" s="2" t="str">
        <f>LEFT(mobile_customers[[#This Row],[Credit_card_nos]], 4)&amp;"XXXXX"</f>
        <v>2281XXXXX</v>
      </c>
    </row>
    <row r="316" spans="1:12" x14ac:dyDescent="0.3">
      <c r="A316" t="s">
        <v>8</v>
      </c>
      <c r="B316" s="3" t="s">
        <v>881</v>
      </c>
      <c r="C316" t="s">
        <v>882</v>
      </c>
      <c r="D316" t="s">
        <v>883</v>
      </c>
      <c r="E316">
        <v>23</v>
      </c>
      <c r="F316">
        <v>107230</v>
      </c>
      <c r="G316" t="s">
        <v>17</v>
      </c>
      <c r="H316">
        <v>639009880076</v>
      </c>
      <c r="I316" s="5" t="str">
        <f t="shared" si="4"/>
        <v>639009880076</v>
      </c>
      <c r="J316" t="str">
        <f>INDEX(Age_grp[Age], MATCH(mobile_customers[[#This Row],[age]],Age_grp[Value]))</f>
        <v>20 - 30</v>
      </c>
      <c r="K316" s="2" t="str">
        <f>_xlfn.IFS(mobile_customers[[#This Row],[salary]]&gt;=Q319,"HIGHER SALARY", mobile_customers[[#This Row],[salary]]&gt;=Q320,"HIGHER MID RANGE SALARY",  mobile_customers[[#This Row],[salary]]&lt;Q320,"MID RANGE SALARY", mobile_customers[[#This Row],[salary]]&gt;Q321, "LOW SALARY" )</f>
        <v>HIGHER SALARY</v>
      </c>
      <c r="L316" s="2" t="str">
        <f>LEFT(mobile_customers[[#This Row],[Credit_card_nos]], 4)&amp;"XXXXX"</f>
        <v>6390XXXXX</v>
      </c>
    </row>
    <row r="317" spans="1:12" x14ac:dyDescent="0.3">
      <c r="A317" t="s">
        <v>8</v>
      </c>
      <c r="B317" s="3" t="s">
        <v>884</v>
      </c>
      <c r="C317" t="s">
        <v>885</v>
      </c>
      <c r="D317" t="s">
        <v>886</v>
      </c>
      <c r="E317">
        <v>42</v>
      </c>
      <c r="F317">
        <v>102065</v>
      </c>
      <c r="G317" t="s">
        <v>39</v>
      </c>
      <c r="H317">
        <v>3536537329427429</v>
      </c>
      <c r="I317" s="5" t="str">
        <f t="shared" si="4"/>
        <v>3536537329427430</v>
      </c>
      <c r="J317" t="str">
        <f>INDEX(Age_grp[Age], MATCH(mobile_customers[[#This Row],[age]],Age_grp[Value]))</f>
        <v>40 - 50</v>
      </c>
      <c r="K317" s="2" t="str">
        <f>_xlfn.IFS(mobile_customers[[#This Row],[salary]]&gt;=Q320,"HIGHER SALARY", mobile_customers[[#This Row],[salary]]&gt;=Q321,"HIGHER MID RANGE SALARY",  mobile_customers[[#This Row],[salary]]&lt;Q321,"MID RANGE SALARY", mobile_customers[[#This Row],[salary]]&gt;Q322, "LOW SALARY" )</f>
        <v>HIGHER SALARY</v>
      </c>
      <c r="L317" s="2" t="str">
        <f>LEFT(mobile_customers[[#This Row],[Credit_card_nos]], 4)&amp;"XXXXX"</f>
        <v>3536XXXXX</v>
      </c>
    </row>
    <row r="318" spans="1:12" x14ac:dyDescent="0.3">
      <c r="A318" t="s">
        <v>8</v>
      </c>
      <c r="B318" s="3" t="s">
        <v>887</v>
      </c>
      <c r="C318" t="s">
        <v>888</v>
      </c>
      <c r="D318" t="s">
        <v>889</v>
      </c>
      <c r="E318">
        <v>33</v>
      </c>
      <c r="F318">
        <v>239061</v>
      </c>
      <c r="G318" t="s">
        <v>17</v>
      </c>
      <c r="H318">
        <v>348918967612379</v>
      </c>
      <c r="I318" s="5" t="str">
        <f t="shared" si="4"/>
        <v>348918967612379</v>
      </c>
      <c r="J318" t="str">
        <f>INDEX(Age_grp[Age], MATCH(mobile_customers[[#This Row],[age]],Age_grp[Value]))</f>
        <v>30 - 40</v>
      </c>
      <c r="K318" s="2" t="str">
        <f>_xlfn.IFS(mobile_customers[[#This Row],[salary]]&gt;=Q321,"HIGHER SALARY", mobile_customers[[#This Row],[salary]]&gt;=Q322,"HIGHER MID RANGE SALARY",  mobile_customers[[#This Row],[salary]]&lt;Q322,"MID RANGE SALARY", mobile_customers[[#This Row],[salary]]&gt;Q323, "LOW SALARY" )</f>
        <v>HIGHER SALARY</v>
      </c>
      <c r="L318" s="2" t="str">
        <f>LEFT(mobile_customers[[#This Row],[Credit_card_nos]], 4)&amp;"XXXXX"</f>
        <v>3489XXXXX</v>
      </c>
    </row>
    <row r="319" spans="1:12" x14ac:dyDescent="0.3">
      <c r="A319" t="s">
        <v>13</v>
      </c>
      <c r="B319" s="3" t="s">
        <v>890</v>
      </c>
      <c r="C319" t="s">
        <v>891</v>
      </c>
      <c r="D319" t="s">
        <v>55</v>
      </c>
      <c r="E319">
        <v>64</v>
      </c>
      <c r="F319">
        <v>235390</v>
      </c>
      <c r="G319" t="s">
        <v>17</v>
      </c>
      <c r="H319">
        <v>4805198889254125</v>
      </c>
      <c r="I319" s="5" t="str">
        <f t="shared" si="4"/>
        <v>4805198889254120</v>
      </c>
      <c r="J319" t="str">
        <f>INDEX(Age_grp[Age], MATCH(mobile_customers[[#This Row],[age]],Age_grp[Value]))</f>
        <v>60 - 70</v>
      </c>
      <c r="K319" s="2" t="str">
        <f>_xlfn.IFS(mobile_customers[[#This Row],[salary]]&gt;=Q322,"HIGHER SALARY", mobile_customers[[#This Row],[salary]]&gt;=Q323,"HIGHER MID RANGE SALARY",  mobile_customers[[#This Row],[salary]]&lt;Q323,"MID RANGE SALARY", mobile_customers[[#This Row],[salary]]&gt;Q324, "LOW SALARY" )</f>
        <v>HIGHER SALARY</v>
      </c>
      <c r="L319" s="2" t="str">
        <f>LEFT(mobile_customers[[#This Row],[Credit_card_nos]], 4)&amp;"XXXXX"</f>
        <v>4805XXXXX</v>
      </c>
    </row>
    <row r="320" spans="1:12" x14ac:dyDescent="0.3">
      <c r="A320" t="s">
        <v>13</v>
      </c>
      <c r="B320" s="3" t="s">
        <v>892</v>
      </c>
      <c r="C320" t="s">
        <v>893</v>
      </c>
      <c r="D320" t="s">
        <v>211</v>
      </c>
      <c r="E320">
        <v>51</v>
      </c>
      <c r="F320">
        <v>235929</v>
      </c>
      <c r="G320" t="s">
        <v>28</v>
      </c>
      <c r="H320">
        <v>213150242952840</v>
      </c>
      <c r="I320" s="5" t="str">
        <f t="shared" si="4"/>
        <v>213150242952840</v>
      </c>
      <c r="J320" t="str">
        <f>INDEX(Age_grp[Age], MATCH(mobile_customers[[#This Row],[age]],Age_grp[Value]))</f>
        <v>50 - 60</v>
      </c>
      <c r="K320" s="2" t="str">
        <f>_xlfn.IFS(mobile_customers[[#This Row],[salary]]&gt;=Q323,"HIGHER SALARY", mobile_customers[[#This Row],[salary]]&gt;=Q324,"HIGHER MID RANGE SALARY",  mobile_customers[[#This Row],[salary]]&lt;Q324,"MID RANGE SALARY", mobile_customers[[#This Row],[salary]]&gt;Q325, "LOW SALARY" )</f>
        <v>HIGHER SALARY</v>
      </c>
      <c r="L320" s="2" t="str">
        <f>LEFT(mobile_customers[[#This Row],[Credit_card_nos]], 4)&amp;"XXXXX"</f>
        <v>2131XXXXX</v>
      </c>
    </row>
    <row r="321" spans="1:12" x14ac:dyDescent="0.3">
      <c r="A321" t="s">
        <v>8</v>
      </c>
      <c r="B321" s="3" t="s">
        <v>894</v>
      </c>
      <c r="C321" t="s">
        <v>895</v>
      </c>
      <c r="D321" t="s">
        <v>896</v>
      </c>
      <c r="E321">
        <v>45</v>
      </c>
      <c r="F321">
        <v>69768</v>
      </c>
      <c r="G321" t="s">
        <v>32</v>
      </c>
      <c r="H321">
        <v>6589952634359150</v>
      </c>
      <c r="I321" s="5" t="str">
        <f t="shared" si="4"/>
        <v>6589952634359150</v>
      </c>
      <c r="J321" t="str">
        <f>INDEX(Age_grp[Age], MATCH(mobile_customers[[#This Row],[age]],Age_grp[Value]))</f>
        <v>40 - 50</v>
      </c>
      <c r="K321" s="2" t="str">
        <f>_xlfn.IFS(mobile_customers[[#This Row],[salary]]&gt;=Q324,"HIGHER SALARY", mobile_customers[[#This Row],[salary]]&gt;=Q325,"HIGHER MID RANGE SALARY",  mobile_customers[[#This Row],[salary]]&lt;Q325,"MID RANGE SALARY", mobile_customers[[#This Row],[salary]]&gt;Q326, "LOW SALARY" )</f>
        <v>HIGHER SALARY</v>
      </c>
      <c r="L321" s="2" t="str">
        <f>LEFT(mobile_customers[[#This Row],[Credit_card_nos]], 4)&amp;"XXXXX"</f>
        <v>6589XXXXX</v>
      </c>
    </row>
    <row r="322" spans="1:12" x14ac:dyDescent="0.3">
      <c r="A322" t="s">
        <v>8</v>
      </c>
      <c r="B322" s="3" t="s">
        <v>897</v>
      </c>
      <c r="C322" t="s">
        <v>898</v>
      </c>
      <c r="D322" t="s">
        <v>899</v>
      </c>
      <c r="E322">
        <v>31</v>
      </c>
      <c r="F322">
        <v>236679</v>
      </c>
      <c r="G322" t="s">
        <v>81</v>
      </c>
      <c r="H322">
        <v>374487615448773</v>
      </c>
      <c r="I322" s="5" t="str">
        <f t="shared" ref="I322:I385" si="5">TEXT(H322, "0")</f>
        <v>374487615448773</v>
      </c>
      <c r="J322" t="str">
        <f>INDEX(Age_grp[Age], MATCH(mobile_customers[[#This Row],[age]],Age_grp[Value]))</f>
        <v>30 - 40</v>
      </c>
      <c r="K322" s="2" t="str">
        <f>_xlfn.IFS(mobile_customers[[#This Row],[salary]]&gt;=Q325,"HIGHER SALARY", mobile_customers[[#This Row],[salary]]&gt;=Q326,"HIGHER MID RANGE SALARY",  mobile_customers[[#This Row],[salary]]&lt;Q326,"MID RANGE SALARY", mobile_customers[[#This Row],[salary]]&gt;Q327, "LOW SALARY" )</f>
        <v>HIGHER SALARY</v>
      </c>
      <c r="L322" s="2" t="str">
        <f>LEFT(mobile_customers[[#This Row],[Credit_card_nos]], 4)&amp;"XXXXX"</f>
        <v>3744XXXXX</v>
      </c>
    </row>
    <row r="323" spans="1:12" x14ac:dyDescent="0.3">
      <c r="A323" t="s">
        <v>8</v>
      </c>
      <c r="B323" s="3" t="s">
        <v>900</v>
      </c>
      <c r="C323" t="s">
        <v>901</v>
      </c>
      <c r="D323" t="s">
        <v>902</v>
      </c>
      <c r="E323">
        <v>64</v>
      </c>
      <c r="F323">
        <v>125105</v>
      </c>
      <c r="G323" t="s">
        <v>28</v>
      </c>
      <c r="H323">
        <v>4596827346208943</v>
      </c>
      <c r="I323" s="5" t="str">
        <f t="shared" si="5"/>
        <v>4596827346208940</v>
      </c>
      <c r="J323" t="str">
        <f>INDEX(Age_grp[Age], MATCH(mobile_customers[[#This Row],[age]],Age_grp[Value]))</f>
        <v>60 - 70</v>
      </c>
      <c r="K323" s="2" t="str">
        <f>_xlfn.IFS(mobile_customers[[#This Row],[salary]]&gt;=Q326,"HIGHER SALARY", mobile_customers[[#This Row],[salary]]&gt;=Q327,"HIGHER MID RANGE SALARY",  mobile_customers[[#This Row],[salary]]&lt;Q327,"MID RANGE SALARY", mobile_customers[[#This Row],[salary]]&gt;Q328, "LOW SALARY" )</f>
        <v>HIGHER SALARY</v>
      </c>
      <c r="L323" s="2" t="str">
        <f>LEFT(mobile_customers[[#This Row],[Credit_card_nos]], 4)&amp;"XXXXX"</f>
        <v>4596XXXXX</v>
      </c>
    </row>
    <row r="324" spans="1:12" x14ac:dyDescent="0.3">
      <c r="A324" t="s">
        <v>8</v>
      </c>
      <c r="B324" s="3" t="s">
        <v>903</v>
      </c>
      <c r="C324" t="s">
        <v>904</v>
      </c>
      <c r="D324" t="s">
        <v>750</v>
      </c>
      <c r="E324">
        <v>58</v>
      </c>
      <c r="F324">
        <v>24460</v>
      </c>
      <c r="G324" t="s">
        <v>21</v>
      </c>
      <c r="H324">
        <v>345414695993300</v>
      </c>
      <c r="I324" s="5" t="str">
        <f t="shared" si="5"/>
        <v>345414695993300</v>
      </c>
      <c r="J324" t="str">
        <f>INDEX(Age_grp[Age], MATCH(mobile_customers[[#This Row],[age]],Age_grp[Value]))</f>
        <v>50 - 60</v>
      </c>
      <c r="K324" s="2" t="str">
        <f>_xlfn.IFS(mobile_customers[[#This Row],[salary]]&gt;=Q327,"HIGHER SALARY", mobile_customers[[#This Row],[salary]]&gt;=Q328,"HIGHER MID RANGE SALARY",  mobile_customers[[#This Row],[salary]]&lt;Q328,"MID RANGE SALARY", mobile_customers[[#This Row],[salary]]&gt;Q329, "LOW SALARY" )</f>
        <v>HIGHER SALARY</v>
      </c>
      <c r="L324" s="2" t="str">
        <f>LEFT(mobile_customers[[#This Row],[Credit_card_nos]], 4)&amp;"XXXXX"</f>
        <v>3454XXXXX</v>
      </c>
    </row>
    <row r="325" spans="1:12" x14ac:dyDescent="0.3">
      <c r="A325" t="s">
        <v>13</v>
      </c>
      <c r="B325" s="3" t="s">
        <v>905</v>
      </c>
      <c r="C325" t="s">
        <v>906</v>
      </c>
      <c r="D325" t="s">
        <v>907</v>
      </c>
      <c r="E325">
        <v>46</v>
      </c>
      <c r="F325">
        <v>233695</v>
      </c>
      <c r="G325" t="s">
        <v>94</v>
      </c>
      <c r="H325">
        <v>3521068054425328</v>
      </c>
      <c r="I325" s="5" t="str">
        <f t="shared" si="5"/>
        <v>3521068054425330</v>
      </c>
      <c r="J325" t="str">
        <f>INDEX(Age_grp[Age], MATCH(mobile_customers[[#This Row],[age]],Age_grp[Value]))</f>
        <v>40 - 50</v>
      </c>
      <c r="K325" s="2" t="str">
        <f>_xlfn.IFS(mobile_customers[[#This Row],[salary]]&gt;=Q328,"HIGHER SALARY", mobile_customers[[#This Row],[salary]]&gt;=Q329,"HIGHER MID RANGE SALARY",  mobile_customers[[#This Row],[salary]]&lt;Q329,"MID RANGE SALARY", mobile_customers[[#This Row],[salary]]&gt;Q330, "LOW SALARY" )</f>
        <v>HIGHER SALARY</v>
      </c>
      <c r="L325" s="2" t="str">
        <f>LEFT(mobile_customers[[#This Row],[Credit_card_nos]], 4)&amp;"XXXXX"</f>
        <v>3521XXXXX</v>
      </c>
    </row>
    <row r="326" spans="1:12" x14ac:dyDescent="0.3">
      <c r="A326" t="s">
        <v>8</v>
      </c>
      <c r="B326" s="3" t="s">
        <v>908</v>
      </c>
      <c r="C326" t="s">
        <v>909</v>
      </c>
      <c r="D326" t="s">
        <v>910</v>
      </c>
      <c r="E326">
        <v>38</v>
      </c>
      <c r="F326">
        <v>134757</v>
      </c>
      <c r="G326" t="s">
        <v>28</v>
      </c>
      <c r="H326">
        <v>4194070654530352</v>
      </c>
      <c r="I326" s="5" t="str">
        <f t="shared" si="5"/>
        <v>4194070654530350</v>
      </c>
      <c r="J326" t="str">
        <f>INDEX(Age_grp[Age], MATCH(mobile_customers[[#This Row],[age]],Age_grp[Value]))</f>
        <v>30 - 40</v>
      </c>
      <c r="K326" s="2" t="str">
        <f>_xlfn.IFS(mobile_customers[[#This Row],[salary]]&gt;=Q329,"HIGHER SALARY", mobile_customers[[#This Row],[salary]]&gt;=Q330,"HIGHER MID RANGE SALARY",  mobile_customers[[#This Row],[salary]]&lt;Q330,"MID RANGE SALARY", mobile_customers[[#This Row],[salary]]&gt;Q331, "LOW SALARY" )</f>
        <v>HIGHER SALARY</v>
      </c>
      <c r="L326" s="2" t="str">
        <f>LEFT(mobile_customers[[#This Row],[Credit_card_nos]], 4)&amp;"XXXXX"</f>
        <v>4194XXXXX</v>
      </c>
    </row>
    <row r="327" spans="1:12" x14ac:dyDescent="0.3">
      <c r="A327" t="s">
        <v>8</v>
      </c>
      <c r="B327" s="3" t="s">
        <v>911</v>
      </c>
      <c r="C327" t="s">
        <v>912</v>
      </c>
      <c r="D327" t="s">
        <v>31</v>
      </c>
      <c r="E327">
        <v>44</v>
      </c>
      <c r="F327">
        <v>172391</v>
      </c>
      <c r="G327" t="s">
        <v>49</v>
      </c>
      <c r="H327">
        <v>4.6486071482283305E+18</v>
      </c>
      <c r="I327" s="5" t="str">
        <f t="shared" si="5"/>
        <v>4648607148228330000</v>
      </c>
      <c r="J327" t="str">
        <f>INDEX(Age_grp[Age], MATCH(mobile_customers[[#This Row],[age]],Age_grp[Value]))</f>
        <v>40 - 50</v>
      </c>
      <c r="K327" s="2" t="str">
        <f>_xlfn.IFS(mobile_customers[[#This Row],[salary]]&gt;=Q330,"HIGHER SALARY", mobile_customers[[#This Row],[salary]]&gt;=Q331,"HIGHER MID RANGE SALARY",  mobile_customers[[#This Row],[salary]]&lt;Q331,"MID RANGE SALARY", mobile_customers[[#This Row],[salary]]&gt;Q332, "LOW SALARY" )</f>
        <v>HIGHER SALARY</v>
      </c>
      <c r="L327" s="2" t="str">
        <f>LEFT(mobile_customers[[#This Row],[Credit_card_nos]], 4)&amp;"XXXXX"</f>
        <v>4648XXXXX</v>
      </c>
    </row>
    <row r="328" spans="1:12" x14ac:dyDescent="0.3">
      <c r="A328" t="s">
        <v>8</v>
      </c>
      <c r="B328" s="3" t="s">
        <v>913</v>
      </c>
      <c r="C328" t="s">
        <v>914</v>
      </c>
      <c r="D328" t="s">
        <v>915</v>
      </c>
      <c r="E328">
        <v>34</v>
      </c>
      <c r="F328">
        <v>220824</v>
      </c>
      <c r="G328" t="s">
        <v>21</v>
      </c>
      <c r="H328">
        <v>30464823486677</v>
      </c>
      <c r="I328" s="5" t="str">
        <f t="shared" si="5"/>
        <v>30464823486677</v>
      </c>
      <c r="J328" t="str">
        <f>INDEX(Age_grp[Age], MATCH(mobile_customers[[#This Row],[age]],Age_grp[Value]))</f>
        <v>30 - 40</v>
      </c>
      <c r="K328" s="2" t="str">
        <f>_xlfn.IFS(mobile_customers[[#This Row],[salary]]&gt;=Q331,"HIGHER SALARY", mobile_customers[[#This Row],[salary]]&gt;=Q332,"HIGHER MID RANGE SALARY",  mobile_customers[[#This Row],[salary]]&lt;Q332,"MID RANGE SALARY", mobile_customers[[#This Row],[salary]]&gt;Q333, "LOW SALARY" )</f>
        <v>HIGHER SALARY</v>
      </c>
      <c r="L328" s="2" t="str">
        <f>LEFT(mobile_customers[[#This Row],[Credit_card_nos]], 4)&amp;"XXXXX"</f>
        <v>3046XXXXX</v>
      </c>
    </row>
    <row r="329" spans="1:12" x14ac:dyDescent="0.3">
      <c r="A329" t="s">
        <v>8</v>
      </c>
      <c r="B329" s="3" t="s">
        <v>916</v>
      </c>
      <c r="C329" t="s">
        <v>917</v>
      </c>
      <c r="D329" t="s">
        <v>774</v>
      </c>
      <c r="E329">
        <v>24</v>
      </c>
      <c r="F329">
        <v>230876</v>
      </c>
      <c r="G329" t="s">
        <v>28</v>
      </c>
      <c r="H329">
        <v>4800149886485845</v>
      </c>
      <c r="I329" s="5" t="str">
        <f t="shared" si="5"/>
        <v>4800149886485840</v>
      </c>
      <c r="J329" t="str">
        <f>INDEX(Age_grp[Age], MATCH(mobile_customers[[#This Row],[age]],Age_grp[Value]))</f>
        <v>20 - 30</v>
      </c>
      <c r="K329" s="2" t="str">
        <f>_xlfn.IFS(mobile_customers[[#This Row],[salary]]&gt;=Q332,"HIGHER SALARY", mobile_customers[[#This Row],[salary]]&gt;=Q333,"HIGHER MID RANGE SALARY",  mobile_customers[[#This Row],[salary]]&lt;Q333,"MID RANGE SALARY", mobile_customers[[#This Row],[salary]]&gt;Q334, "LOW SALARY" )</f>
        <v>HIGHER SALARY</v>
      </c>
      <c r="L329" s="2" t="str">
        <f>LEFT(mobile_customers[[#This Row],[Credit_card_nos]], 4)&amp;"XXXXX"</f>
        <v>4800XXXXX</v>
      </c>
    </row>
    <row r="330" spans="1:12" x14ac:dyDescent="0.3">
      <c r="A330" t="s">
        <v>13</v>
      </c>
      <c r="B330" s="3" t="s">
        <v>918</v>
      </c>
      <c r="C330" t="s">
        <v>919</v>
      </c>
      <c r="D330" t="s">
        <v>811</v>
      </c>
      <c r="E330">
        <v>20</v>
      </c>
      <c r="F330">
        <v>240607</v>
      </c>
      <c r="G330" t="s">
        <v>21</v>
      </c>
      <c r="H330">
        <v>213153324695428</v>
      </c>
      <c r="I330" s="5" t="str">
        <f t="shared" si="5"/>
        <v>213153324695428</v>
      </c>
      <c r="J330" t="str">
        <f>INDEX(Age_grp[Age], MATCH(mobile_customers[[#This Row],[age]],Age_grp[Value]))</f>
        <v>20 - 30</v>
      </c>
      <c r="K330" s="2" t="str">
        <f>_xlfn.IFS(mobile_customers[[#This Row],[salary]]&gt;=Q333,"HIGHER SALARY", mobile_customers[[#This Row],[salary]]&gt;=Q334,"HIGHER MID RANGE SALARY",  mobile_customers[[#This Row],[salary]]&lt;Q334,"MID RANGE SALARY", mobile_customers[[#This Row],[salary]]&gt;Q335, "LOW SALARY" )</f>
        <v>HIGHER SALARY</v>
      </c>
      <c r="L330" s="2" t="str">
        <f>LEFT(mobile_customers[[#This Row],[Credit_card_nos]], 4)&amp;"XXXXX"</f>
        <v>2131XXXXX</v>
      </c>
    </row>
    <row r="331" spans="1:12" x14ac:dyDescent="0.3">
      <c r="A331" t="s">
        <v>8</v>
      </c>
      <c r="B331" s="3" t="s">
        <v>920</v>
      </c>
      <c r="C331" t="s">
        <v>921</v>
      </c>
      <c r="D331" t="s">
        <v>922</v>
      </c>
      <c r="E331">
        <v>25</v>
      </c>
      <c r="F331">
        <v>204047</v>
      </c>
      <c r="G331" t="s">
        <v>94</v>
      </c>
      <c r="H331">
        <v>6011914016847390</v>
      </c>
      <c r="I331" s="5" t="str">
        <f t="shared" si="5"/>
        <v>6011914016847390</v>
      </c>
      <c r="J331" t="str">
        <f>INDEX(Age_grp[Age], MATCH(mobile_customers[[#This Row],[age]],Age_grp[Value]))</f>
        <v>20 - 30</v>
      </c>
      <c r="K331" s="2" t="str">
        <f>_xlfn.IFS(mobile_customers[[#This Row],[salary]]&gt;=Q334,"HIGHER SALARY", mobile_customers[[#This Row],[salary]]&gt;=Q335,"HIGHER MID RANGE SALARY",  mobile_customers[[#This Row],[salary]]&lt;Q335,"MID RANGE SALARY", mobile_customers[[#This Row],[salary]]&gt;Q336, "LOW SALARY" )</f>
        <v>HIGHER SALARY</v>
      </c>
      <c r="L331" s="2" t="str">
        <f>LEFT(mobile_customers[[#This Row],[Credit_card_nos]], 4)&amp;"XXXXX"</f>
        <v>6011XXXXX</v>
      </c>
    </row>
    <row r="332" spans="1:12" x14ac:dyDescent="0.3">
      <c r="A332" t="s">
        <v>13</v>
      </c>
      <c r="B332" s="3" t="s">
        <v>923</v>
      </c>
      <c r="C332" t="s">
        <v>924</v>
      </c>
      <c r="D332" t="s">
        <v>925</v>
      </c>
      <c r="E332">
        <v>36</v>
      </c>
      <c r="F332">
        <v>26957</v>
      </c>
      <c r="G332" t="s">
        <v>28</v>
      </c>
      <c r="H332">
        <v>4966939057624101</v>
      </c>
      <c r="I332" s="5" t="str">
        <f t="shared" si="5"/>
        <v>4966939057624100</v>
      </c>
      <c r="J332" t="str">
        <f>INDEX(Age_grp[Age], MATCH(mobile_customers[[#This Row],[age]],Age_grp[Value]))</f>
        <v>30 - 40</v>
      </c>
      <c r="K332" s="2" t="str">
        <f>_xlfn.IFS(mobile_customers[[#This Row],[salary]]&gt;=Q335,"HIGHER SALARY", mobile_customers[[#This Row],[salary]]&gt;=Q336,"HIGHER MID RANGE SALARY",  mobile_customers[[#This Row],[salary]]&lt;Q336,"MID RANGE SALARY", mobile_customers[[#This Row],[salary]]&gt;Q337, "LOW SALARY" )</f>
        <v>HIGHER SALARY</v>
      </c>
      <c r="L332" s="2" t="str">
        <f>LEFT(mobile_customers[[#This Row],[Credit_card_nos]], 4)&amp;"XXXXX"</f>
        <v>4966XXXXX</v>
      </c>
    </row>
    <row r="333" spans="1:12" x14ac:dyDescent="0.3">
      <c r="A333" t="s">
        <v>8</v>
      </c>
      <c r="B333" s="3" t="s">
        <v>926</v>
      </c>
      <c r="C333" t="s">
        <v>927</v>
      </c>
      <c r="D333" t="s">
        <v>928</v>
      </c>
      <c r="E333">
        <v>51</v>
      </c>
      <c r="F333">
        <v>21943</v>
      </c>
      <c r="G333" t="s">
        <v>94</v>
      </c>
      <c r="H333">
        <v>4748068817113</v>
      </c>
      <c r="I333" s="5" t="str">
        <f t="shared" si="5"/>
        <v>4748068817113</v>
      </c>
      <c r="J333" t="str">
        <f>INDEX(Age_grp[Age], MATCH(mobile_customers[[#This Row],[age]],Age_grp[Value]))</f>
        <v>50 - 60</v>
      </c>
      <c r="K333" s="2" t="str">
        <f>_xlfn.IFS(mobile_customers[[#This Row],[salary]]&gt;=Q336,"HIGHER SALARY", mobile_customers[[#This Row],[salary]]&gt;=Q337,"HIGHER MID RANGE SALARY",  mobile_customers[[#This Row],[salary]]&lt;Q337,"MID RANGE SALARY", mobile_customers[[#This Row],[salary]]&gt;Q338, "LOW SALARY" )</f>
        <v>HIGHER SALARY</v>
      </c>
      <c r="L333" s="2" t="str">
        <f>LEFT(mobile_customers[[#This Row],[Credit_card_nos]], 4)&amp;"XXXXX"</f>
        <v>4748XXXXX</v>
      </c>
    </row>
    <row r="334" spans="1:12" x14ac:dyDescent="0.3">
      <c r="A334" t="s">
        <v>13</v>
      </c>
      <c r="B334" s="3" t="s">
        <v>929</v>
      </c>
      <c r="C334" t="s">
        <v>930</v>
      </c>
      <c r="D334" t="s">
        <v>931</v>
      </c>
      <c r="E334">
        <v>30</v>
      </c>
      <c r="F334">
        <v>72056</v>
      </c>
      <c r="G334" t="s">
        <v>28</v>
      </c>
      <c r="H334">
        <v>4881380926781610</v>
      </c>
      <c r="I334" s="5" t="str">
        <f t="shared" si="5"/>
        <v>4881380926781610</v>
      </c>
      <c r="J334" t="str">
        <f>INDEX(Age_grp[Age], MATCH(mobile_customers[[#This Row],[age]],Age_grp[Value]))</f>
        <v>30 - 40</v>
      </c>
      <c r="K334" s="2" t="str">
        <f>_xlfn.IFS(mobile_customers[[#This Row],[salary]]&gt;=Q337,"HIGHER SALARY", mobile_customers[[#This Row],[salary]]&gt;=Q338,"HIGHER MID RANGE SALARY",  mobile_customers[[#This Row],[salary]]&lt;Q338,"MID RANGE SALARY", mobile_customers[[#This Row],[salary]]&gt;Q339, "LOW SALARY" )</f>
        <v>HIGHER SALARY</v>
      </c>
      <c r="L334" s="2" t="str">
        <f>LEFT(mobile_customers[[#This Row],[Credit_card_nos]], 4)&amp;"XXXXX"</f>
        <v>4881XXXXX</v>
      </c>
    </row>
    <row r="335" spans="1:12" x14ac:dyDescent="0.3">
      <c r="A335" t="s">
        <v>8</v>
      </c>
      <c r="B335" s="3" t="s">
        <v>932</v>
      </c>
      <c r="C335" t="s">
        <v>933</v>
      </c>
      <c r="D335" t="s">
        <v>934</v>
      </c>
      <c r="E335">
        <v>23</v>
      </c>
      <c r="F335">
        <v>88890</v>
      </c>
      <c r="G335" t="s">
        <v>39</v>
      </c>
      <c r="H335">
        <v>30561639666531</v>
      </c>
      <c r="I335" s="5" t="str">
        <f t="shared" si="5"/>
        <v>30561639666531</v>
      </c>
      <c r="J335" t="str">
        <f>INDEX(Age_grp[Age], MATCH(mobile_customers[[#This Row],[age]],Age_grp[Value]))</f>
        <v>20 - 30</v>
      </c>
      <c r="K335" s="2" t="str">
        <f>_xlfn.IFS(mobile_customers[[#This Row],[salary]]&gt;=Q338,"HIGHER SALARY", mobile_customers[[#This Row],[salary]]&gt;=Q339,"HIGHER MID RANGE SALARY",  mobile_customers[[#This Row],[salary]]&lt;Q339,"MID RANGE SALARY", mobile_customers[[#This Row],[salary]]&gt;Q340, "LOW SALARY" )</f>
        <v>HIGHER SALARY</v>
      </c>
      <c r="L335" s="2" t="str">
        <f>LEFT(mobile_customers[[#This Row],[Credit_card_nos]], 4)&amp;"XXXXX"</f>
        <v>3056XXXXX</v>
      </c>
    </row>
    <row r="336" spans="1:12" x14ac:dyDescent="0.3">
      <c r="A336" t="s">
        <v>13</v>
      </c>
      <c r="B336" s="3" t="s">
        <v>935</v>
      </c>
      <c r="C336" t="s">
        <v>936</v>
      </c>
      <c r="D336" t="s">
        <v>811</v>
      </c>
      <c r="E336">
        <v>59</v>
      </c>
      <c r="F336">
        <v>139287</v>
      </c>
      <c r="G336" t="s">
        <v>21</v>
      </c>
      <c r="H336">
        <v>213180217573958</v>
      </c>
      <c r="I336" s="5" t="str">
        <f t="shared" si="5"/>
        <v>213180217573958</v>
      </c>
      <c r="J336" t="str">
        <f>INDEX(Age_grp[Age], MATCH(mobile_customers[[#This Row],[age]],Age_grp[Value]))</f>
        <v>50 - 60</v>
      </c>
      <c r="K336" s="2" t="str">
        <f>_xlfn.IFS(mobile_customers[[#This Row],[salary]]&gt;=Q339,"HIGHER SALARY", mobile_customers[[#This Row],[salary]]&gt;=Q340,"HIGHER MID RANGE SALARY",  mobile_customers[[#This Row],[salary]]&lt;Q340,"MID RANGE SALARY", mobile_customers[[#This Row],[salary]]&gt;Q341, "LOW SALARY" )</f>
        <v>HIGHER SALARY</v>
      </c>
      <c r="L336" s="2" t="str">
        <f>LEFT(mobile_customers[[#This Row],[Credit_card_nos]], 4)&amp;"XXXXX"</f>
        <v>2131XXXXX</v>
      </c>
    </row>
    <row r="337" spans="1:12" x14ac:dyDescent="0.3">
      <c r="A337" t="s">
        <v>13</v>
      </c>
      <c r="B337" s="3" t="s">
        <v>937</v>
      </c>
      <c r="C337" t="s">
        <v>938</v>
      </c>
      <c r="D337" t="s">
        <v>939</v>
      </c>
      <c r="E337">
        <v>57</v>
      </c>
      <c r="F337">
        <v>29315</v>
      </c>
      <c r="G337" t="s">
        <v>49</v>
      </c>
      <c r="H337">
        <v>213126133250973</v>
      </c>
      <c r="I337" s="5" t="str">
        <f t="shared" si="5"/>
        <v>213126133250973</v>
      </c>
      <c r="J337" t="str">
        <f>INDEX(Age_grp[Age], MATCH(mobile_customers[[#This Row],[age]],Age_grp[Value]))</f>
        <v>50 - 60</v>
      </c>
      <c r="K337" s="2" t="str">
        <f>_xlfn.IFS(mobile_customers[[#This Row],[salary]]&gt;=Q340,"HIGHER SALARY", mobile_customers[[#This Row],[salary]]&gt;=Q341,"HIGHER MID RANGE SALARY",  mobile_customers[[#This Row],[salary]]&lt;Q341,"MID RANGE SALARY", mobile_customers[[#This Row],[salary]]&gt;Q342, "LOW SALARY" )</f>
        <v>HIGHER SALARY</v>
      </c>
      <c r="L337" s="2" t="str">
        <f>LEFT(mobile_customers[[#This Row],[Credit_card_nos]], 4)&amp;"XXXXX"</f>
        <v>2131XXXXX</v>
      </c>
    </row>
    <row r="338" spans="1:12" x14ac:dyDescent="0.3">
      <c r="A338" t="s">
        <v>8</v>
      </c>
      <c r="B338" s="3" t="s">
        <v>940</v>
      </c>
      <c r="C338" t="s">
        <v>941</v>
      </c>
      <c r="D338" t="s">
        <v>74</v>
      </c>
      <c r="E338">
        <v>53</v>
      </c>
      <c r="F338">
        <v>56336</v>
      </c>
      <c r="G338" t="s">
        <v>17</v>
      </c>
      <c r="H338">
        <v>4229121037749224</v>
      </c>
      <c r="I338" s="5" t="str">
        <f t="shared" si="5"/>
        <v>4229121037749220</v>
      </c>
      <c r="J338" t="str">
        <f>INDEX(Age_grp[Age], MATCH(mobile_customers[[#This Row],[age]],Age_grp[Value]))</f>
        <v>50 - 60</v>
      </c>
      <c r="K338" s="2" t="str">
        <f>_xlfn.IFS(mobile_customers[[#This Row],[salary]]&gt;=Q341,"HIGHER SALARY", mobile_customers[[#This Row],[salary]]&gt;=Q342,"HIGHER MID RANGE SALARY",  mobile_customers[[#This Row],[salary]]&lt;Q342,"MID RANGE SALARY", mobile_customers[[#This Row],[salary]]&gt;Q343, "LOW SALARY" )</f>
        <v>HIGHER SALARY</v>
      </c>
      <c r="L338" s="2" t="str">
        <f>LEFT(mobile_customers[[#This Row],[Credit_card_nos]], 4)&amp;"XXXXX"</f>
        <v>4229XXXXX</v>
      </c>
    </row>
    <row r="339" spans="1:12" x14ac:dyDescent="0.3">
      <c r="A339" t="s">
        <v>13</v>
      </c>
      <c r="B339" s="3" t="s">
        <v>942</v>
      </c>
      <c r="C339" t="s">
        <v>943</v>
      </c>
      <c r="D339" t="s">
        <v>944</v>
      </c>
      <c r="E339">
        <v>47</v>
      </c>
      <c r="F339">
        <v>184444</v>
      </c>
      <c r="G339" t="s">
        <v>12</v>
      </c>
      <c r="H339">
        <v>4433719452086105</v>
      </c>
      <c r="I339" s="5" t="str">
        <f t="shared" si="5"/>
        <v>4433719452086100</v>
      </c>
      <c r="J339" t="str">
        <f>INDEX(Age_grp[Age], MATCH(mobile_customers[[#This Row],[age]],Age_grp[Value]))</f>
        <v>40 - 50</v>
      </c>
      <c r="K339" s="2" t="str">
        <f>_xlfn.IFS(mobile_customers[[#This Row],[salary]]&gt;=Q342,"HIGHER SALARY", mobile_customers[[#This Row],[salary]]&gt;=Q343,"HIGHER MID RANGE SALARY",  mobile_customers[[#This Row],[salary]]&lt;Q343,"MID RANGE SALARY", mobile_customers[[#This Row],[salary]]&gt;Q344, "LOW SALARY" )</f>
        <v>HIGHER SALARY</v>
      </c>
      <c r="L339" s="2" t="str">
        <f>LEFT(mobile_customers[[#This Row],[Credit_card_nos]], 4)&amp;"XXXXX"</f>
        <v>4433XXXXX</v>
      </c>
    </row>
    <row r="340" spans="1:12" x14ac:dyDescent="0.3">
      <c r="A340" t="s">
        <v>13</v>
      </c>
      <c r="B340" s="3" t="s">
        <v>945</v>
      </c>
      <c r="C340" t="s">
        <v>946</v>
      </c>
      <c r="D340" t="s">
        <v>243</v>
      </c>
      <c r="E340">
        <v>22</v>
      </c>
      <c r="F340">
        <v>131895</v>
      </c>
      <c r="G340" t="s">
        <v>65</v>
      </c>
      <c r="H340">
        <v>676390349352</v>
      </c>
      <c r="I340" s="5" t="str">
        <f t="shared" si="5"/>
        <v>676390349352</v>
      </c>
      <c r="J340" t="str">
        <f>INDEX(Age_grp[Age], MATCH(mobile_customers[[#This Row],[age]],Age_grp[Value]))</f>
        <v>20 - 30</v>
      </c>
      <c r="K340" s="2" t="str">
        <f>_xlfn.IFS(mobile_customers[[#This Row],[salary]]&gt;=Q343,"HIGHER SALARY", mobile_customers[[#This Row],[salary]]&gt;=Q344,"HIGHER MID RANGE SALARY",  mobile_customers[[#This Row],[salary]]&lt;Q344,"MID RANGE SALARY", mobile_customers[[#This Row],[salary]]&gt;Q345, "LOW SALARY" )</f>
        <v>HIGHER SALARY</v>
      </c>
      <c r="L340" s="2" t="str">
        <f>LEFT(mobile_customers[[#This Row],[Credit_card_nos]], 4)&amp;"XXXXX"</f>
        <v>6763XXXXX</v>
      </c>
    </row>
    <row r="341" spans="1:12" x14ac:dyDescent="0.3">
      <c r="A341" t="s">
        <v>13</v>
      </c>
      <c r="B341" s="3" t="s">
        <v>947</v>
      </c>
      <c r="C341" t="s">
        <v>948</v>
      </c>
      <c r="D341" t="s">
        <v>843</v>
      </c>
      <c r="E341">
        <v>36</v>
      </c>
      <c r="F341">
        <v>134234</v>
      </c>
      <c r="G341" t="s">
        <v>65</v>
      </c>
      <c r="H341">
        <v>4588352075899</v>
      </c>
      <c r="I341" s="5" t="str">
        <f t="shared" si="5"/>
        <v>4588352075899</v>
      </c>
      <c r="J341" t="str">
        <f>INDEX(Age_grp[Age], MATCH(mobile_customers[[#This Row],[age]],Age_grp[Value]))</f>
        <v>30 - 40</v>
      </c>
      <c r="K341" s="2" t="str">
        <f>_xlfn.IFS(mobile_customers[[#This Row],[salary]]&gt;=Q344,"HIGHER SALARY", mobile_customers[[#This Row],[salary]]&gt;=Q345,"HIGHER MID RANGE SALARY",  mobile_customers[[#This Row],[salary]]&lt;Q345,"MID RANGE SALARY", mobile_customers[[#This Row],[salary]]&gt;Q346, "LOW SALARY" )</f>
        <v>HIGHER SALARY</v>
      </c>
      <c r="L341" s="2" t="str">
        <f>LEFT(mobile_customers[[#This Row],[Credit_card_nos]], 4)&amp;"XXXXX"</f>
        <v>4588XXXXX</v>
      </c>
    </row>
    <row r="342" spans="1:12" x14ac:dyDescent="0.3">
      <c r="A342" t="s">
        <v>13</v>
      </c>
      <c r="B342" s="3" t="s">
        <v>949</v>
      </c>
      <c r="C342" t="s">
        <v>950</v>
      </c>
      <c r="D342" t="s">
        <v>951</v>
      </c>
      <c r="E342">
        <v>65</v>
      </c>
      <c r="F342">
        <v>79893</v>
      </c>
      <c r="G342" t="s">
        <v>28</v>
      </c>
      <c r="H342">
        <v>3552433014089451</v>
      </c>
      <c r="I342" s="5" t="str">
        <f t="shared" si="5"/>
        <v>3552433014089450</v>
      </c>
      <c r="J342" t="str">
        <f>INDEX(Age_grp[Age], MATCH(mobile_customers[[#This Row],[age]],Age_grp[Value]))</f>
        <v>60 - 70</v>
      </c>
      <c r="K342" s="2" t="str">
        <f>_xlfn.IFS(mobile_customers[[#This Row],[salary]]&gt;=Q345,"HIGHER SALARY", mobile_customers[[#This Row],[salary]]&gt;=Q346,"HIGHER MID RANGE SALARY",  mobile_customers[[#This Row],[salary]]&lt;Q346,"MID RANGE SALARY", mobile_customers[[#This Row],[salary]]&gt;Q347, "LOW SALARY" )</f>
        <v>HIGHER SALARY</v>
      </c>
      <c r="L342" s="2" t="str">
        <f>LEFT(mobile_customers[[#This Row],[Credit_card_nos]], 4)&amp;"XXXXX"</f>
        <v>3552XXXXX</v>
      </c>
    </row>
    <row r="343" spans="1:12" x14ac:dyDescent="0.3">
      <c r="A343" t="s">
        <v>13</v>
      </c>
      <c r="B343" s="3" t="s">
        <v>952</v>
      </c>
      <c r="C343" t="s">
        <v>953</v>
      </c>
      <c r="D343" t="s">
        <v>74</v>
      </c>
      <c r="E343">
        <v>65</v>
      </c>
      <c r="F343">
        <v>63143</v>
      </c>
      <c r="G343" t="s">
        <v>65</v>
      </c>
      <c r="H343">
        <v>3595625509644505</v>
      </c>
      <c r="I343" s="5" t="str">
        <f t="shared" si="5"/>
        <v>3595625509644500</v>
      </c>
      <c r="J343" t="str">
        <f>INDEX(Age_grp[Age], MATCH(mobile_customers[[#This Row],[age]],Age_grp[Value]))</f>
        <v>60 - 70</v>
      </c>
      <c r="K343" s="2" t="str">
        <f>_xlfn.IFS(mobile_customers[[#This Row],[salary]]&gt;=Q346,"HIGHER SALARY", mobile_customers[[#This Row],[salary]]&gt;=Q347,"HIGHER MID RANGE SALARY",  mobile_customers[[#This Row],[salary]]&lt;Q347,"MID RANGE SALARY", mobile_customers[[#This Row],[salary]]&gt;Q348, "LOW SALARY" )</f>
        <v>HIGHER SALARY</v>
      </c>
      <c r="L343" s="2" t="str">
        <f>LEFT(mobile_customers[[#This Row],[Credit_card_nos]], 4)&amp;"XXXXX"</f>
        <v>3595XXXXX</v>
      </c>
    </row>
    <row r="344" spans="1:12" x14ac:dyDescent="0.3">
      <c r="A344" t="s">
        <v>13</v>
      </c>
      <c r="B344" s="3" t="s">
        <v>954</v>
      </c>
      <c r="C344" t="s">
        <v>955</v>
      </c>
      <c r="D344" t="s">
        <v>956</v>
      </c>
      <c r="E344">
        <v>22</v>
      </c>
      <c r="F344">
        <v>82241</v>
      </c>
      <c r="G344" t="s">
        <v>21</v>
      </c>
      <c r="H344">
        <v>3591126400756195</v>
      </c>
      <c r="I344" s="5" t="str">
        <f t="shared" si="5"/>
        <v>3591126400756190</v>
      </c>
      <c r="J344" t="str">
        <f>INDEX(Age_grp[Age], MATCH(mobile_customers[[#This Row],[age]],Age_grp[Value]))</f>
        <v>20 - 30</v>
      </c>
      <c r="K344" s="2" t="str">
        <f>_xlfn.IFS(mobile_customers[[#This Row],[salary]]&gt;=Q347,"HIGHER SALARY", mobile_customers[[#This Row],[salary]]&gt;=Q348,"HIGHER MID RANGE SALARY",  mobile_customers[[#This Row],[salary]]&lt;Q348,"MID RANGE SALARY", mobile_customers[[#This Row],[salary]]&gt;Q349, "LOW SALARY" )</f>
        <v>HIGHER SALARY</v>
      </c>
      <c r="L344" s="2" t="str">
        <f>LEFT(mobile_customers[[#This Row],[Credit_card_nos]], 4)&amp;"XXXXX"</f>
        <v>3591XXXXX</v>
      </c>
    </row>
    <row r="345" spans="1:12" x14ac:dyDescent="0.3">
      <c r="A345" t="s">
        <v>13</v>
      </c>
      <c r="B345" s="3" t="s">
        <v>957</v>
      </c>
      <c r="C345" t="s">
        <v>958</v>
      </c>
      <c r="D345" t="s">
        <v>959</v>
      </c>
      <c r="E345">
        <v>38</v>
      </c>
      <c r="F345">
        <v>72003</v>
      </c>
      <c r="G345" t="s">
        <v>28</v>
      </c>
      <c r="H345">
        <v>5150224717681863</v>
      </c>
      <c r="I345" s="5" t="str">
        <f t="shared" si="5"/>
        <v>5150224717681860</v>
      </c>
      <c r="J345" t="str">
        <f>INDEX(Age_grp[Age], MATCH(mobile_customers[[#This Row],[age]],Age_grp[Value]))</f>
        <v>30 - 40</v>
      </c>
      <c r="K345" s="2" t="str">
        <f>_xlfn.IFS(mobile_customers[[#This Row],[salary]]&gt;=Q348,"HIGHER SALARY", mobile_customers[[#This Row],[salary]]&gt;=Q349,"HIGHER MID RANGE SALARY",  mobile_customers[[#This Row],[salary]]&lt;Q349,"MID RANGE SALARY", mobile_customers[[#This Row],[salary]]&gt;Q350, "LOW SALARY" )</f>
        <v>HIGHER SALARY</v>
      </c>
      <c r="L345" s="2" t="str">
        <f>LEFT(mobile_customers[[#This Row],[Credit_card_nos]], 4)&amp;"XXXXX"</f>
        <v>5150XXXXX</v>
      </c>
    </row>
    <row r="346" spans="1:12" x14ac:dyDescent="0.3">
      <c r="A346" t="s">
        <v>8</v>
      </c>
      <c r="B346" s="3" t="s">
        <v>960</v>
      </c>
      <c r="C346" t="s">
        <v>961</v>
      </c>
      <c r="D346" t="s">
        <v>962</v>
      </c>
      <c r="E346">
        <v>47</v>
      </c>
      <c r="F346">
        <v>149598</v>
      </c>
      <c r="G346" t="s">
        <v>28</v>
      </c>
      <c r="H346">
        <v>3555685502540942</v>
      </c>
      <c r="I346" s="5" t="str">
        <f t="shared" si="5"/>
        <v>3555685502540940</v>
      </c>
      <c r="J346" t="str">
        <f>INDEX(Age_grp[Age], MATCH(mobile_customers[[#This Row],[age]],Age_grp[Value]))</f>
        <v>40 - 50</v>
      </c>
      <c r="K346" s="2" t="str">
        <f>_xlfn.IFS(mobile_customers[[#This Row],[salary]]&gt;=Q349,"HIGHER SALARY", mobile_customers[[#This Row],[salary]]&gt;=Q350,"HIGHER MID RANGE SALARY",  mobile_customers[[#This Row],[salary]]&lt;Q350,"MID RANGE SALARY", mobile_customers[[#This Row],[salary]]&gt;Q351, "LOW SALARY" )</f>
        <v>HIGHER SALARY</v>
      </c>
      <c r="L346" s="2" t="str">
        <f>LEFT(mobile_customers[[#This Row],[Credit_card_nos]], 4)&amp;"XXXXX"</f>
        <v>3555XXXXX</v>
      </c>
    </row>
    <row r="347" spans="1:12" x14ac:dyDescent="0.3">
      <c r="A347" t="s">
        <v>8</v>
      </c>
      <c r="B347" s="3" t="s">
        <v>963</v>
      </c>
      <c r="C347" t="s">
        <v>964</v>
      </c>
      <c r="D347" t="s">
        <v>965</v>
      </c>
      <c r="E347">
        <v>35</v>
      </c>
      <c r="F347">
        <v>188908</v>
      </c>
      <c r="G347" t="s">
        <v>94</v>
      </c>
      <c r="H347">
        <v>213155910189328</v>
      </c>
      <c r="I347" s="5" t="str">
        <f t="shared" si="5"/>
        <v>213155910189328</v>
      </c>
      <c r="J347" t="str">
        <f>INDEX(Age_grp[Age], MATCH(mobile_customers[[#This Row],[age]],Age_grp[Value]))</f>
        <v>30 - 40</v>
      </c>
      <c r="K347" s="2" t="str">
        <f>_xlfn.IFS(mobile_customers[[#This Row],[salary]]&gt;=Q350,"HIGHER SALARY", mobile_customers[[#This Row],[salary]]&gt;=Q351,"HIGHER MID RANGE SALARY",  mobile_customers[[#This Row],[salary]]&lt;Q351,"MID RANGE SALARY", mobile_customers[[#This Row],[salary]]&gt;Q352, "LOW SALARY" )</f>
        <v>HIGHER SALARY</v>
      </c>
      <c r="L347" s="2" t="str">
        <f>LEFT(mobile_customers[[#This Row],[Credit_card_nos]], 4)&amp;"XXXXX"</f>
        <v>2131XXXXX</v>
      </c>
    </row>
    <row r="348" spans="1:12" x14ac:dyDescent="0.3">
      <c r="A348" t="s">
        <v>8</v>
      </c>
      <c r="B348" s="3" t="s">
        <v>966</v>
      </c>
      <c r="C348" t="s">
        <v>967</v>
      </c>
      <c r="D348" t="s">
        <v>968</v>
      </c>
      <c r="E348">
        <v>31</v>
      </c>
      <c r="F348">
        <v>75594</v>
      </c>
      <c r="G348" t="s">
        <v>32</v>
      </c>
      <c r="H348">
        <v>4.394205382216598E+18</v>
      </c>
      <c r="I348" s="5" t="str">
        <f t="shared" si="5"/>
        <v>4394205382216600000</v>
      </c>
      <c r="J348" t="str">
        <f>INDEX(Age_grp[Age], MATCH(mobile_customers[[#This Row],[age]],Age_grp[Value]))</f>
        <v>30 - 40</v>
      </c>
      <c r="K348" s="2" t="str">
        <f>_xlfn.IFS(mobile_customers[[#This Row],[salary]]&gt;=Q351,"HIGHER SALARY", mobile_customers[[#This Row],[salary]]&gt;=Q352,"HIGHER MID RANGE SALARY",  mobile_customers[[#This Row],[salary]]&lt;Q352,"MID RANGE SALARY", mobile_customers[[#This Row],[salary]]&gt;Q353, "LOW SALARY" )</f>
        <v>HIGHER SALARY</v>
      </c>
      <c r="L348" s="2" t="str">
        <f>LEFT(mobile_customers[[#This Row],[Credit_card_nos]], 4)&amp;"XXXXX"</f>
        <v>4394XXXXX</v>
      </c>
    </row>
    <row r="349" spans="1:12" x14ac:dyDescent="0.3">
      <c r="A349" t="s">
        <v>8</v>
      </c>
      <c r="B349" s="3" t="s">
        <v>969</v>
      </c>
      <c r="C349" t="s">
        <v>970</v>
      </c>
      <c r="D349" t="s">
        <v>971</v>
      </c>
      <c r="E349">
        <v>63</v>
      </c>
      <c r="F349">
        <v>188656</v>
      </c>
      <c r="G349" t="s">
        <v>21</v>
      </c>
      <c r="H349">
        <v>2250328318602669</v>
      </c>
      <c r="I349" s="5" t="str">
        <f t="shared" si="5"/>
        <v>2250328318602670</v>
      </c>
      <c r="J349" t="str">
        <f>INDEX(Age_grp[Age], MATCH(mobile_customers[[#This Row],[age]],Age_grp[Value]))</f>
        <v>60 - 70</v>
      </c>
      <c r="K349" s="2" t="str">
        <f>_xlfn.IFS(mobile_customers[[#This Row],[salary]]&gt;=Q352,"HIGHER SALARY", mobile_customers[[#This Row],[salary]]&gt;=Q353,"HIGHER MID RANGE SALARY",  mobile_customers[[#This Row],[salary]]&lt;Q353,"MID RANGE SALARY", mobile_customers[[#This Row],[salary]]&gt;Q354, "LOW SALARY" )</f>
        <v>HIGHER SALARY</v>
      </c>
      <c r="L349" s="2" t="str">
        <f>LEFT(mobile_customers[[#This Row],[Credit_card_nos]], 4)&amp;"XXXXX"</f>
        <v>2250XXXXX</v>
      </c>
    </row>
    <row r="350" spans="1:12" x14ac:dyDescent="0.3">
      <c r="A350" t="s">
        <v>8</v>
      </c>
      <c r="B350" s="3" t="s">
        <v>972</v>
      </c>
      <c r="C350" t="s">
        <v>973</v>
      </c>
      <c r="D350" t="s">
        <v>974</v>
      </c>
      <c r="E350">
        <v>63</v>
      </c>
      <c r="F350">
        <v>230490</v>
      </c>
      <c r="G350" t="s">
        <v>21</v>
      </c>
      <c r="H350">
        <v>4198928363198173</v>
      </c>
      <c r="I350" s="5" t="str">
        <f t="shared" si="5"/>
        <v>4198928363198170</v>
      </c>
      <c r="J350" t="str">
        <f>INDEX(Age_grp[Age], MATCH(mobile_customers[[#This Row],[age]],Age_grp[Value]))</f>
        <v>60 - 70</v>
      </c>
      <c r="K350" s="2" t="str">
        <f>_xlfn.IFS(mobile_customers[[#This Row],[salary]]&gt;=Q353,"HIGHER SALARY", mobile_customers[[#This Row],[salary]]&gt;=Q354,"HIGHER MID RANGE SALARY",  mobile_customers[[#This Row],[salary]]&lt;Q354,"MID RANGE SALARY", mobile_customers[[#This Row],[salary]]&gt;Q355, "LOW SALARY" )</f>
        <v>HIGHER SALARY</v>
      </c>
      <c r="L350" s="2" t="str">
        <f>LEFT(mobile_customers[[#This Row],[Credit_card_nos]], 4)&amp;"XXXXX"</f>
        <v>4198XXXXX</v>
      </c>
    </row>
    <row r="351" spans="1:12" x14ac:dyDescent="0.3">
      <c r="A351" t="s">
        <v>13</v>
      </c>
      <c r="B351" s="3" t="s">
        <v>975</v>
      </c>
      <c r="C351" t="s">
        <v>976</v>
      </c>
      <c r="D351" t="s">
        <v>454</v>
      </c>
      <c r="E351">
        <v>41</v>
      </c>
      <c r="F351">
        <v>81337</v>
      </c>
      <c r="G351" t="s">
        <v>28</v>
      </c>
      <c r="H351">
        <v>4853305861658</v>
      </c>
      <c r="I351" s="5" t="str">
        <f t="shared" si="5"/>
        <v>4853305861658</v>
      </c>
      <c r="J351" t="str">
        <f>INDEX(Age_grp[Age], MATCH(mobile_customers[[#This Row],[age]],Age_grp[Value]))</f>
        <v>40 - 50</v>
      </c>
      <c r="K351" s="2" t="str">
        <f>_xlfn.IFS(mobile_customers[[#This Row],[salary]]&gt;=Q354,"HIGHER SALARY", mobile_customers[[#This Row],[salary]]&gt;=Q355,"HIGHER MID RANGE SALARY",  mobile_customers[[#This Row],[salary]]&lt;Q355,"MID RANGE SALARY", mobile_customers[[#This Row],[salary]]&gt;Q356, "LOW SALARY" )</f>
        <v>HIGHER SALARY</v>
      </c>
      <c r="L351" s="2" t="str">
        <f>LEFT(mobile_customers[[#This Row],[Credit_card_nos]], 4)&amp;"XXXXX"</f>
        <v>4853XXXXX</v>
      </c>
    </row>
    <row r="352" spans="1:12" x14ac:dyDescent="0.3">
      <c r="A352" t="s">
        <v>8</v>
      </c>
      <c r="B352" s="3" t="s">
        <v>977</v>
      </c>
      <c r="C352" t="s">
        <v>978</v>
      </c>
      <c r="D352" t="s">
        <v>120</v>
      </c>
      <c r="E352">
        <v>23</v>
      </c>
      <c r="F352">
        <v>223978</v>
      </c>
      <c r="G352" t="s">
        <v>39</v>
      </c>
      <c r="H352">
        <v>2224324112322888</v>
      </c>
      <c r="I352" s="5" t="str">
        <f t="shared" si="5"/>
        <v>2224324112322890</v>
      </c>
      <c r="J352" t="str">
        <f>INDEX(Age_grp[Age], MATCH(mobile_customers[[#This Row],[age]],Age_grp[Value]))</f>
        <v>20 - 30</v>
      </c>
      <c r="K352" s="2" t="str">
        <f>_xlfn.IFS(mobile_customers[[#This Row],[salary]]&gt;=Q355,"HIGHER SALARY", mobile_customers[[#This Row],[salary]]&gt;=Q356,"HIGHER MID RANGE SALARY",  mobile_customers[[#This Row],[salary]]&lt;Q356,"MID RANGE SALARY", mobile_customers[[#This Row],[salary]]&gt;Q357, "LOW SALARY" )</f>
        <v>HIGHER SALARY</v>
      </c>
      <c r="L352" s="2" t="str">
        <f>LEFT(mobile_customers[[#This Row],[Credit_card_nos]], 4)&amp;"XXXXX"</f>
        <v>2224XXXXX</v>
      </c>
    </row>
    <row r="353" spans="1:12" x14ac:dyDescent="0.3">
      <c r="A353" t="s">
        <v>13</v>
      </c>
      <c r="B353" s="3" t="s">
        <v>979</v>
      </c>
      <c r="C353" t="s">
        <v>980</v>
      </c>
      <c r="D353" t="s">
        <v>153</v>
      </c>
      <c r="E353">
        <v>51</v>
      </c>
      <c r="F353">
        <v>212093</v>
      </c>
      <c r="G353" t="s">
        <v>21</v>
      </c>
      <c r="H353">
        <v>341105942189858</v>
      </c>
      <c r="I353" s="5" t="str">
        <f t="shared" si="5"/>
        <v>341105942189858</v>
      </c>
      <c r="J353" t="str">
        <f>INDEX(Age_grp[Age], MATCH(mobile_customers[[#This Row],[age]],Age_grp[Value]))</f>
        <v>50 - 60</v>
      </c>
      <c r="K353" s="2" t="str">
        <f>_xlfn.IFS(mobile_customers[[#This Row],[salary]]&gt;=Q356,"HIGHER SALARY", mobile_customers[[#This Row],[salary]]&gt;=Q357,"HIGHER MID RANGE SALARY",  mobile_customers[[#This Row],[salary]]&lt;Q357,"MID RANGE SALARY", mobile_customers[[#This Row],[salary]]&gt;Q358, "LOW SALARY" )</f>
        <v>HIGHER SALARY</v>
      </c>
      <c r="L353" s="2" t="str">
        <f>LEFT(mobile_customers[[#This Row],[Credit_card_nos]], 4)&amp;"XXXXX"</f>
        <v>3411XXXXX</v>
      </c>
    </row>
    <row r="354" spans="1:12" x14ac:dyDescent="0.3">
      <c r="A354" t="s">
        <v>13</v>
      </c>
      <c r="B354" s="3" t="s">
        <v>981</v>
      </c>
      <c r="C354" t="s">
        <v>982</v>
      </c>
      <c r="D354" t="s">
        <v>983</v>
      </c>
      <c r="E354">
        <v>59</v>
      </c>
      <c r="F354">
        <v>59047</v>
      </c>
      <c r="G354" t="s">
        <v>17</v>
      </c>
      <c r="H354">
        <v>639087222886</v>
      </c>
      <c r="I354" s="5" t="str">
        <f t="shared" si="5"/>
        <v>639087222886</v>
      </c>
      <c r="J354" t="str">
        <f>INDEX(Age_grp[Age], MATCH(mobile_customers[[#This Row],[age]],Age_grp[Value]))</f>
        <v>50 - 60</v>
      </c>
      <c r="K354" s="2" t="str">
        <f>_xlfn.IFS(mobile_customers[[#This Row],[salary]]&gt;=Q357,"HIGHER SALARY", mobile_customers[[#This Row],[salary]]&gt;=Q358,"HIGHER MID RANGE SALARY",  mobile_customers[[#This Row],[salary]]&lt;Q358,"MID RANGE SALARY", mobile_customers[[#This Row],[salary]]&gt;Q359, "LOW SALARY" )</f>
        <v>HIGHER SALARY</v>
      </c>
      <c r="L354" s="2" t="str">
        <f>LEFT(mobile_customers[[#This Row],[Credit_card_nos]], 4)&amp;"XXXXX"</f>
        <v>6390XXXXX</v>
      </c>
    </row>
    <row r="355" spans="1:12" x14ac:dyDescent="0.3">
      <c r="A355" t="s">
        <v>13</v>
      </c>
      <c r="B355" s="3" t="s">
        <v>984</v>
      </c>
      <c r="C355" t="s">
        <v>985</v>
      </c>
      <c r="D355" t="s">
        <v>717</v>
      </c>
      <c r="E355">
        <v>61</v>
      </c>
      <c r="F355">
        <v>231249</v>
      </c>
      <c r="G355" t="s">
        <v>81</v>
      </c>
      <c r="H355">
        <v>4321389336385</v>
      </c>
      <c r="I355" s="5" t="str">
        <f t="shared" si="5"/>
        <v>4321389336385</v>
      </c>
      <c r="J355" t="str">
        <f>INDEX(Age_grp[Age], MATCH(mobile_customers[[#This Row],[age]],Age_grp[Value]))</f>
        <v>60 - 70</v>
      </c>
      <c r="K355" s="2" t="str">
        <f>_xlfn.IFS(mobile_customers[[#This Row],[salary]]&gt;=Q358,"HIGHER SALARY", mobile_customers[[#This Row],[salary]]&gt;=Q359,"HIGHER MID RANGE SALARY",  mobile_customers[[#This Row],[salary]]&lt;Q359,"MID RANGE SALARY", mobile_customers[[#This Row],[salary]]&gt;Q360, "LOW SALARY" )</f>
        <v>HIGHER SALARY</v>
      </c>
      <c r="L355" s="2" t="str">
        <f>LEFT(mobile_customers[[#This Row],[Credit_card_nos]], 4)&amp;"XXXXX"</f>
        <v>4321XXXXX</v>
      </c>
    </row>
    <row r="356" spans="1:12" x14ac:dyDescent="0.3">
      <c r="A356" t="s">
        <v>13</v>
      </c>
      <c r="B356" s="3" t="s">
        <v>986</v>
      </c>
      <c r="C356" t="s">
        <v>987</v>
      </c>
      <c r="D356" t="s">
        <v>120</v>
      </c>
      <c r="E356">
        <v>46</v>
      </c>
      <c r="F356">
        <v>124088</v>
      </c>
      <c r="G356" t="s">
        <v>32</v>
      </c>
      <c r="H356">
        <v>341138746426796</v>
      </c>
      <c r="I356" s="5" t="str">
        <f t="shared" si="5"/>
        <v>341138746426796</v>
      </c>
      <c r="J356" t="str">
        <f>INDEX(Age_grp[Age], MATCH(mobile_customers[[#This Row],[age]],Age_grp[Value]))</f>
        <v>40 - 50</v>
      </c>
      <c r="K356" s="2" t="str">
        <f>_xlfn.IFS(mobile_customers[[#This Row],[salary]]&gt;=Q359,"HIGHER SALARY", mobile_customers[[#This Row],[salary]]&gt;=Q360,"HIGHER MID RANGE SALARY",  mobile_customers[[#This Row],[salary]]&lt;Q360,"MID RANGE SALARY", mobile_customers[[#This Row],[salary]]&gt;Q361, "LOW SALARY" )</f>
        <v>HIGHER SALARY</v>
      </c>
      <c r="L356" s="2" t="str">
        <f>LEFT(mobile_customers[[#This Row],[Credit_card_nos]], 4)&amp;"XXXXX"</f>
        <v>3411XXXXX</v>
      </c>
    </row>
    <row r="357" spans="1:12" x14ac:dyDescent="0.3">
      <c r="A357" t="s">
        <v>13</v>
      </c>
      <c r="B357" s="3" t="s">
        <v>988</v>
      </c>
      <c r="C357" t="s">
        <v>989</v>
      </c>
      <c r="D357" t="s">
        <v>177</v>
      </c>
      <c r="E357">
        <v>43</v>
      </c>
      <c r="F357">
        <v>136037</v>
      </c>
      <c r="G357" t="s">
        <v>32</v>
      </c>
      <c r="H357">
        <v>30383552190641</v>
      </c>
      <c r="I357" s="5" t="str">
        <f t="shared" si="5"/>
        <v>30383552190641</v>
      </c>
      <c r="J357" t="str">
        <f>INDEX(Age_grp[Age], MATCH(mobile_customers[[#This Row],[age]],Age_grp[Value]))</f>
        <v>40 - 50</v>
      </c>
      <c r="K357" s="2" t="str">
        <f>_xlfn.IFS(mobile_customers[[#This Row],[salary]]&gt;=Q360,"HIGHER SALARY", mobile_customers[[#This Row],[salary]]&gt;=Q361,"HIGHER MID RANGE SALARY",  mobile_customers[[#This Row],[salary]]&lt;Q361,"MID RANGE SALARY", mobile_customers[[#This Row],[salary]]&gt;Q362, "LOW SALARY" )</f>
        <v>HIGHER SALARY</v>
      </c>
      <c r="L357" s="2" t="str">
        <f>LEFT(mobile_customers[[#This Row],[Credit_card_nos]], 4)&amp;"XXXXX"</f>
        <v>3038XXXXX</v>
      </c>
    </row>
    <row r="358" spans="1:12" x14ac:dyDescent="0.3">
      <c r="A358" t="s">
        <v>8</v>
      </c>
      <c r="B358" s="3" t="s">
        <v>990</v>
      </c>
      <c r="C358" t="s">
        <v>991</v>
      </c>
      <c r="D358" t="s">
        <v>992</v>
      </c>
      <c r="E358">
        <v>28</v>
      </c>
      <c r="F358">
        <v>138806</v>
      </c>
      <c r="G358" t="s">
        <v>81</v>
      </c>
      <c r="H358">
        <v>3542269070441670</v>
      </c>
      <c r="I358" s="5" t="str">
        <f t="shared" si="5"/>
        <v>3542269070441670</v>
      </c>
      <c r="J358" t="str">
        <f>INDEX(Age_grp[Age], MATCH(mobile_customers[[#This Row],[age]],Age_grp[Value]))</f>
        <v>20 - 30</v>
      </c>
      <c r="K358" s="2" t="str">
        <f>_xlfn.IFS(mobile_customers[[#This Row],[salary]]&gt;=Q361,"HIGHER SALARY", mobile_customers[[#This Row],[salary]]&gt;=Q362,"HIGHER MID RANGE SALARY",  mobile_customers[[#This Row],[salary]]&lt;Q362,"MID RANGE SALARY", mobile_customers[[#This Row],[salary]]&gt;Q363, "LOW SALARY" )</f>
        <v>HIGHER SALARY</v>
      </c>
      <c r="L358" s="2" t="str">
        <f>LEFT(mobile_customers[[#This Row],[Credit_card_nos]], 4)&amp;"XXXXX"</f>
        <v>3542XXXXX</v>
      </c>
    </row>
    <row r="359" spans="1:12" x14ac:dyDescent="0.3">
      <c r="A359" t="s">
        <v>13</v>
      </c>
      <c r="B359" s="3" t="s">
        <v>993</v>
      </c>
      <c r="C359" t="s">
        <v>994</v>
      </c>
      <c r="D359" t="s">
        <v>995</v>
      </c>
      <c r="E359">
        <v>56</v>
      </c>
      <c r="F359">
        <v>141672</v>
      </c>
      <c r="G359" t="s">
        <v>28</v>
      </c>
      <c r="H359">
        <v>4424028012902</v>
      </c>
      <c r="I359" s="5" t="str">
        <f t="shared" si="5"/>
        <v>4424028012902</v>
      </c>
      <c r="J359" t="str">
        <f>INDEX(Age_grp[Age], MATCH(mobile_customers[[#This Row],[age]],Age_grp[Value]))</f>
        <v>50 - 60</v>
      </c>
      <c r="K359" s="2" t="str">
        <f>_xlfn.IFS(mobile_customers[[#This Row],[salary]]&gt;=Q362,"HIGHER SALARY", mobile_customers[[#This Row],[salary]]&gt;=Q363,"HIGHER MID RANGE SALARY",  mobile_customers[[#This Row],[salary]]&lt;Q363,"MID RANGE SALARY", mobile_customers[[#This Row],[salary]]&gt;Q364, "LOW SALARY" )</f>
        <v>HIGHER SALARY</v>
      </c>
      <c r="L359" s="2" t="str">
        <f>LEFT(mobile_customers[[#This Row],[Credit_card_nos]], 4)&amp;"XXXXX"</f>
        <v>4424XXXXX</v>
      </c>
    </row>
    <row r="360" spans="1:12" x14ac:dyDescent="0.3">
      <c r="A360" t="s">
        <v>13</v>
      </c>
      <c r="B360" s="3" t="s">
        <v>996</v>
      </c>
      <c r="C360" t="s">
        <v>997</v>
      </c>
      <c r="D360" t="s">
        <v>478</v>
      </c>
      <c r="E360">
        <v>48</v>
      </c>
      <c r="F360">
        <v>48777</v>
      </c>
      <c r="G360" t="s">
        <v>94</v>
      </c>
      <c r="H360">
        <v>501826730183</v>
      </c>
      <c r="I360" s="5" t="str">
        <f t="shared" si="5"/>
        <v>501826730183</v>
      </c>
      <c r="J360" t="str">
        <f>INDEX(Age_grp[Age], MATCH(mobile_customers[[#This Row],[age]],Age_grp[Value]))</f>
        <v>40 - 50</v>
      </c>
      <c r="K360" s="2" t="str">
        <f>_xlfn.IFS(mobile_customers[[#This Row],[salary]]&gt;=Q363,"HIGHER SALARY", mobile_customers[[#This Row],[salary]]&gt;=Q364,"HIGHER MID RANGE SALARY",  mobile_customers[[#This Row],[salary]]&lt;Q364,"MID RANGE SALARY", mobile_customers[[#This Row],[salary]]&gt;Q365, "LOW SALARY" )</f>
        <v>HIGHER SALARY</v>
      </c>
      <c r="L360" s="2" t="str">
        <f>LEFT(mobile_customers[[#This Row],[Credit_card_nos]], 4)&amp;"XXXXX"</f>
        <v>5018XXXXX</v>
      </c>
    </row>
    <row r="361" spans="1:12" x14ac:dyDescent="0.3">
      <c r="A361" t="s">
        <v>8</v>
      </c>
      <c r="B361" s="3" t="s">
        <v>998</v>
      </c>
      <c r="C361" t="s">
        <v>999</v>
      </c>
      <c r="D361" t="s">
        <v>275</v>
      </c>
      <c r="E361">
        <v>56</v>
      </c>
      <c r="F361">
        <v>210542</v>
      </c>
      <c r="G361" t="s">
        <v>81</v>
      </c>
      <c r="H361">
        <v>6011299625258779</v>
      </c>
      <c r="I361" s="5" t="str">
        <f t="shared" si="5"/>
        <v>6011299625258780</v>
      </c>
      <c r="J361" t="str">
        <f>INDEX(Age_grp[Age], MATCH(mobile_customers[[#This Row],[age]],Age_grp[Value]))</f>
        <v>50 - 60</v>
      </c>
      <c r="K361" s="2" t="str">
        <f>_xlfn.IFS(mobile_customers[[#This Row],[salary]]&gt;=Q364,"HIGHER SALARY", mobile_customers[[#This Row],[salary]]&gt;=Q365,"HIGHER MID RANGE SALARY",  mobile_customers[[#This Row],[salary]]&lt;Q365,"MID RANGE SALARY", mobile_customers[[#This Row],[salary]]&gt;Q366, "LOW SALARY" )</f>
        <v>HIGHER SALARY</v>
      </c>
      <c r="L361" s="2" t="str">
        <f>LEFT(mobile_customers[[#This Row],[Credit_card_nos]], 4)&amp;"XXXXX"</f>
        <v>6011XXXXX</v>
      </c>
    </row>
    <row r="362" spans="1:12" x14ac:dyDescent="0.3">
      <c r="A362" t="s">
        <v>8</v>
      </c>
      <c r="B362" s="3" t="s">
        <v>1000</v>
      </c>
      <c r="C362" t="s">
        <v>1001</v>
      </c>
      <c r="D362" t="s">
        <v>1002</v>
      </c>
      <c r="E362">
        <v>30</v>
      </c>
      <c r="F362">
        <v>92807</v>
      </c>
      <c r="G362" t="s">
        <v>28</v>
      </c>
      <c r="H362">
        <v>372569930733815</v>
      </c>
      <c r="I362" s="5" t="str">
        <f t="shared" si="5"/>
        <v>372569930733815</v>
      </c>
      <c r="J362" t="str">
        <f>INDEX(Age_grp[Age], MATCH(mobile_customers[[#This Row],[age]],Age_grp[Value]))</f>
        <v>30 - 40</v>
      </c>
      <c r="K362" s="2" t="str">
        <f>_xlfn.IFS(mobile_customers[[#This Row],[salary]]&gt;=Q365,"HIGHER SALARY", mobile_customers[[#This Row],[salary]]&gt;=Q366,"HIGHER MID RANGE SALARY",  mobile_customers[[#This Row],[salary]]&lt;Q366,"MID RANGE SALARY", mobile_customers[[#This Row],[salary]]&gt;Q367, "LOW SALARY" )</f>
        <v>HIGHER SALARY</v>
      </c>
      <c r="L362" s="2" t="str">
        <f>LEFT(mobile_customers[[#This Row],[Credit_card_nos]], 4)&amp;"XXXXX"</f>
        <v>3725XXXXX</v>
      </c>
    </row>
    <row r="363" spans="1:12" x14ac:dyDescent="0.3">
      <c r="A363" t="s">
        <v>8</v>
      </c>
      <c r="B363" s="3" t="s">
        <v>1003</v>
      </c>
      <c r="C363" t="s">
        <v>1004</v>
      </c>
      <c r="D363" t="s">
        <v>451</v>
      </c>
      <c r="E363">
        <v>40</v>
      </c>
      <c r="F363">
        <v>202537</v>
      </c>
      <c r="G363" t="s">
        <v>21</v>
      </c>
      <c r="H363">
        <v>4945750405750118</v>
      </c>
      <c r="I363" s="5" t="str">
        <f t="shared" si="5"/>
        <v>4945750405750120</v>
      </c>
      <c r="J363" t="str">
        <f>INDEX(Age_grp[Age], MATCH(mobile_customers[[#This Row],[age]],Age_grp[Value]))</f>
        <v>40 - 50</v>
      </c>
      <c r="K363" s="2" t="str">
        <f>_xlfn.IFS(mobile_customers[[#This Row],[salary]]&gt;=Q366,"HIGHER SALARY", mobile_customers[[#This Row],[salary]]&gt;=Q367,"HIGHER MID RANGE SALARY",  mobile_customers[[#This Row],[salary]]&lt;Q367,"MID RANGE SALARY", mobile_customers[[#This Row],[salary]]&gt;Q368, "LOW SALARY" )</f>
        <v>HIGHER SALARY</v>
      </c>
      <c r="L363" s="2" t="str">
        <f>LEFT(mobile_customers[[#This Row],[Credit_card_nos]], 4)&amp;"XXXXX"</f>
        <v>4945XXXXX</v>
      </c>
    </row>
    <row r="364" spans="1:12" x14ac:dyDescent="0.3">
      <c r="A364" t="s">
        <v>13</v>
      </c>
      <c r="B364" s="3" t="s">
        <v>1005</v>
      </c>
      <c r="C364" t="s">
        <v>667</v>
      </c>
      <c r="D364" t="s">
        <v>1006</v>
      </c>
      <c r="E364">
        <v>60</v>
      </c>
      <c r="F364">
        <v>234024</v>
      </c>
      <c r="G364" t="s">
        <v>32</v>
      </c>
      <c r="H364">
        <v>3576915838382700</v>
      </c>
      <c r="I364" s="5" t="str">
        <f t="shared" si="5"/>
        <v>3576915838382700</v>
      </c>
      <c r="J364" t="str">
        <f>INDEX(Age_grp[Age], MATCH(mobile_customers[[#This Row],[age]],Age_grp[Value]))</f>
        <v>60 - 70</v>
      </c>
      <c r="K364" s="2" t="str">
        <f>_xlfn.IFS(mobile_customers[[#This Row],[salary]]&gt;=Q367,"HIGHER SALARY", mobile_customers[[#This Row],[salary]]&gt;=Q368,"HIGHER MID RANGE SALARY",  mobile_customers[[#This Row],[salary]]&lt;Q368,"MID RANGE SALARY", mobile_customers[[#This Row],[salary]]&gt;Q369, "LOW SALARY" )</f>
        <v>HIGHER SALARY</v>
      </c>
      <c r="L364" s="2" t="str">
        <f>LEFT(mobile_customers[[#This Row],[Credit_card_nos]], 4)&amp;"XXXXX"</f>
        <v>3576XXXXX</v>
      </c>
    </row>
    <row r="365" spans="1:12" x14ac:dyDescent="0.3">
      <c r="A365" t="s">
        <v>8</v>
      </c>
      <c r="B365" s="3" t="s">
        <v>1007</v>
      </c>
      <c r="C365" t="s">
        <v>1008</v>
      </c>
      <c r="D365" t="s">
        <v>1009</v>
      </c>
      <c r="E365">
        <v>22</v>
      </c>
      <c r="F365">
        <v>77834</v>
      </c>
      <c r="G365" t="s">
        <v>32</v>
      </c>
      <c r="H365">
        <v>4761085559374212</v>
      </c>
      <c r="I365" s="5" t="str">
        <f t="shared" si="5"/>
        <v>4761085559374210</v>
      </c>
      <c r="J365" t="str">
        <f>INDEX(Age_grp[Age], MATCH(mobile_customers[[#This Row],[age]],Age_grp[Value]))</f>
        <v>20 - 30</v>
      </c>
      <c r="K365" s="2" t="str">
        <f>_xlfn.IFS(mobile_customers[[#This Row],[salary]]&gt;=Q368,"HIGHER SALARY", mobile_customers[[#This Row],[salary]]&gt;=Q369,"HIGHER MID RANGE SALARY",  mobile_customers[[#This Row],[salary]]&lt;Q369,"MID RANGE SALARY", mobile_customers[[#This Row],[salary]]&gt;Q370, "LOW SALARY" )</f>
        <v>HIGHER SALARY</v>
      </c>
      <c r="L365" s="2" t="str">
        <f>LEFT(mobile_customers[[#This Row],[Credit_card_nos]], 4)&amp;"XXXXX"</f>
        <v>4761XXXXX</v>
      </c>
    </row>
    <row r="366" spans="1:12" x14ac:dyDescent="0.3">
      <c r="A366" t="s">
        <v>8</v>
      </c>
      <c r="B366" s="3" t="s">
        <v>1010</v>
      </c>
      <c r="C366" t="s">
        <v>1011</v>
      </c>
      <c r="D366" t="s">
        <v>1012</v>
      </c>
      <c r="E366">
        <v>33</v>
      </c>
      <c r="F366">
        <v>172758</v>
      </c>
      <c r="G366" t="s">
        <v>28</v>
      </c>
      <c r="H366">
        <v>4272758337694281</v>
      </c>
      <c r="I366" s="5" t="str">
        <f t="shared" si="5"/>
        <v>4272758337694280</v>
      </c>
      <c r="J366" t="str">
        <f>INDEX(Age_grp[Age], MATCH(mobile_customers[[#This Row],[age]],Age_grp[Value]))</f>
        <v>30 - 40</v>
      </c>
      <c r="K366" s="2" t="str">
        <f>_xlfn.IFS(mobile_customers[[#This Row],[salary]]&gt;=Q369,"HIGHER SALARY", mobile_customers[[#This Row],[salary]]&gt;=Q370,"HIGHER MID RANGE SALARY",  mobile_customers[[#This Row],[salary]]&lt;Q370,"MID RANGE SALARY", mobile_customers[[#This Row],[salary]]&gt;Q371, "LOW SALARY" )</f>
        <v>HIGHER SALARY</v>
      </c>
      <c r="L366" s="2" t="str">
        <f>LEFT(mobile_customers[[#This Row],[Credit_card_nos]], 4)&amp;"XXXXX"</f>
        <v>4272XXXXX</v>
      </c>
    </row>
    <row r="367" spans="1:12" x14ac:dyDescent="0.3">
      <c r="A367" t="s">
        <v>13</v>
      </c>
      <c r="B367" s="3" t="s">
        <v>1013</v>
      </c>
      <c r="C367" t="s">
        <v>1014</v>
      </c>
      <c r="D367" t="s">
        <v>111</v>
      </c>
      <c r="E367">
        <v>18</v>
      </c>
      <c r="F367">
        <v>57323</v>
      </c>
      <c r="G367" t="s">
        <v>28</v>
      </c>
      <c r="H367">
        <v>3570560804962048</v>
      </c>
      <c r="I367" s="5" t="str">
        <f t="shared" si="5"/>
        <v>3570560804962050</v>
      </c>
      <c r="J367" t="str">
        <f>INDEX(Age_grp[Age], MATCH(mobile_customers[[#This Row],[age]],Age_grp[Value]))</f>
        <v>"10 - 20</v>
      </c>
      <c r="K367" s="2" t="str">
        <f>_xlfn.IFS(mobile_customers[[#This Row],[salary]]&gt;=Q370,"HIGHER SALARY", mobile_customers[[#This Row],[salary]]&gt;=Q371,"HIGHER MID RANGE SALARY",  mobile_customers[[#This Row],[salary]]&lt;Q371,"MID RANGE SALARY", mobile_customers[[#This Row],[salary]]&gt;Q372, "LOW SALARY" )</f>
        <v>HIGHER SALARY</v>
      </c>
      <c r="L367" s="2" t="str">
        <f>LEFT(mobile_customers[[#This Row],[Credit_card_nos]], 4)&amp;"XXXXX"</f>
        <v>3570XXXXX</v>
      </c>
    </row>
    <row r="368" spans="1:12" x14ac:dyDescent="0.3">
      <c r="A368" t="s">
        <v>13</v>
      </c>
      <c r="B368" s="3" t="s">
        <v>1015</v>
      </c>
      <c r="C368" t="s">
        <v>1016</v>
      </c>
      <c r="D368" t="s">
        <v>1017</v>
      </c>
      <c r="E368">
        <v>41</v>
      </c>
      <c r="F368">
        <v>42597</v>
      </c>
      <c r="G368" t="s">
        <v>21</v>
      </c>
      <c r="H368">
        <v>4533874721837272</v>
      </c>
      <c r="I368" s="5" t="str">
        <f t="shared" si="5"/>
        <v>4533874721837270</v>
      </c>
      <c r="J368" t="str">
        <f>INDEX(Age_grp[Age], MATCH(mobile_customers[[#This Row],[age]],Age_grp[Value]))</f>
        <v>40 - 50</v>
      </c>
      <c r="K368" s="2" t="str">
        <f>_xlfn.IFS(mobile_customers[[#This Row],[salary]]&gt;=Q371,"HIGHER SALARY", mobile_customers[[#This Row],[salary]]&gt;=Q372,"HIGHER MID RANGE SALARY",  mobile_customers[[#This Row],[salary]]&lt;Q372,"MID RANGE SALARY", mobile_customers[[#This Row],[salary]]&gt;Q373, "LOW SALARY" )</f>
        <v>HIGHER SALARY</v>
      </c>
      <c r="L368" s="2" t="str">
        <f>LEFT(mobile_customers[[#This Row],[Credit_card_nos]], 4)&amp;"XXXXX"</f>
        <v>4533XXXXX</v>
      </c>
    </row>
    <row r="369" spans="1:12" x14ac:dyDescent="0.3">
      <c r="A369" t="s">
        <v>8</v>
      </c>
      <c r="B369" s="3" t="s">
        <v>1018</v>
      </c>
      <c r="C369" t="s">
        <v>1019</v>
      </c>
      <c r="D369" t="s">
        <v>1020</v>
      </c>
      <c r="E369">
        <v>23</v>
      </c>
      <c r="F369">
        <v>132368</v>
      </c>
      <c r="G369" t="s">
        <v>94</v>
      </c>
      <c r="H369">
        <v>676293219025</v>
      </c>
      <c r="I369" s="5" t="str">
        <f t="shared" si="5"/>
        <v>676293219025</v>
      </c>
      <c r="J369" t="str">
        <f>INDEX(Age_grp[Age], MATCH(mobile_customers[[#This Row],[age]],Age_grp[Value]))</f>
        <v>20 - 30</v>
      </c>
      <c r="K369" s="2" t="str">
        <f>_xlfn.IFS(mobile_customers[[#This Row],[salary]]&gt;=Q372,"HIGHER SALARY", mobile_customers[[#This Row],[salary]]&gt;=Q373,"HIGHER MID RANGE SALARY",  mobile_customers[[#This Row],[salary]]&lt;Q373,"MID RANGE SALARY", mobile_customers[[#This Row],[salary]]&gt;Q374, "LOW SALARY" )</f>
        <v>HIGHER SALARY</v>
      </c>
      <c r="L369" s="2" t="str">
        <f>LEFT(mobile_customers[[#This Row],[Credit_card_nos]], 4)&amp;"XXXXX"</f>
        <v>6762XXXXX</v>
      </c>
    </row>
    <row r="370" spans="1:12" x14ac:dyDescent="0.3">
      <c r="A370" t="s">
        <v>8</v>
      </c>
      <c r="B370" s="3" t="s">
        <v>1021</v>
      </c>
      <c r="C370" t="s">
        <v>1022</v>
      </c>
      <c r="D370" t="s">
        <v>165</v>
      </c>
      <c r="E370">
        <v>49</v>
      </c>
      <c r="F370">
        <v>199700</v>
      </c>
      <c r="G370" t="s">
        <v>65</v>
      </c>
      <c r="H370">
        <v>6011074312292948</v>
      </c>
      <c r="I370" s="5" t="str">
        <f t="shared" si="5"/>
        <v>6011074312292950</v>
      </c>
      <c r="J370" t="str">
        <f>INDEX(Age_grp[Age], MATCH(mobile_customers[[#This Row],[age]],Age_grp[Value]))</f>
        <v>40 - 50</v>
      </c>
      <c r="K370" s="2" t="str">
        <f>_xlfn.IFS(mobile_customers[[#This Row],[salary]]&gt;=Q373,"HIGHER SALARY", mobile_customers[[#This Row],[salary]]&gt;=Q374,"HIGHER MID RANGE SALARY",  mobile_customers[[#This Row],[salary]]&lt;Q374,"MID RANGE SALARY", mobile_customers[[#This Row],[salary]]&gt;Q375, "LOW SALARY" )</f>
        <v>HIGHER SALARY</v>
      </c>
      <c r="L370" s="2" t="str">
        <f>LEFT(mobile_customers[[#This Row],[Credit_card_nos]], 4)&amp;"XXXXX"</f>
        <v>6011XXXXX</v>
      </c>
    </row>
    <row r="371" spans="1:12" x14ac:dyDescent="0.3">
      <c r="A371" t="s">
        <v>8</v>
      </c>
      <c r="B371" s="3" t="s">
        <v>1023</v>
      </c>
      <c r="C371" t="s">
        <v>1024</v>
      </c>
      <c r="D371" t="s">
        <v>1025</v>
      </c>
      <c r="E371">
        <v>38</v>
      </c>
      <c r="F371">
        <v>123385</v>
      </c>
      <c r="G371" t="s">
        <v>28</v>
      </c>
      <c r="H371">
        <v>3516459135229994</v>
      </c>
      <c r="I371" s="5" t="str">
        <f t="shared" si="5"/>
        <v>3516459135229990</v>
      </c>
      <c r="J371" t="str">
        <f>INDEX(Age_grp[Age], MATCH(mobile_customers[[#This Row],[age]],Age_grp[Value]))</f>
        <v>30 - 40</v>
      </c>
      <c r="K371" s="2" t="str">
        <f>_xlfn.IFS(mobile_customers[[#This Row],[salary]]&gt;=Q374,"HIGHER SALARY", mobile_customers[[#This Row],[salary]]&gt;=Q375,"HIGHER MID RANGE SALARY",  mobile_customers[[#This Row],[salary]]&lt;Q375,"MID RANGE SALARY", mobile_customers[[#This Row],[salary]]&gt;Q376, "LOW SALARY" )</f>
        <v>HIGHER SALARY</v>
      </c>
      <c r="L371" s="2" t="str">
        <f>LEFT(mobile_customers[[#This Row],[Credit_card_nos]], 4)&amp;"XXXXX"</f>
        <v>3516XXXXX</v>
      </c>
    </row>
    <row r="372" spans="1:12" x14ac:dyDescent="0.3">
      <c r="A372" t="s">
        <v>13</v>
      </c>
      <c r="B372" s="3" t="s">
        <v>1026</v>
      </c>
      <c r="C372" t="s">
        <v>1027</v>
      </c>
      <c r="D372" t="s">
        <v>1028</v>
      </c>
      <c r="E372">
        <v>43</v>
      </c>
      <c r="F372">
        <v>243913</v>
      </c>
      <c r="G372" t="s">
        <v>21</v>
      </c>
      <c r="H372">
        <v>4379593344157</v>
      </c>
      <c r="I372" s="5" t="str">
        <f t="shared" si="5"/>
        <v>4379593344157</v>
      </c>
      <c r="J372" t="str">
        <f>INDEX(Age_grp[Age], MATCH(mobile_customers[[#This Row],[age]],Age_grp[Value]))</f>
        <v>40 - 50</v>
      </c>
      <c r="K372" s="2" t="str">
        <f>_xlfn.IFS(mobile_customers[[#This Row],[salary]]&gt;=Q375,"HIGHER SALARY", mobile_customers[[#This Row],[salary]]&gt;=Q376,"HIGHER MID RANGE SALARY",  mobile_customers[[#This Row],[salary]]&lt;Q376,"MID RANGE SALARY", mobile_customers[[#This Row],[salary]]&gt;Q377, "LOW SALARY" )</f>
        <v>HIGHER SALARY</v>
      </c>
      <c r="L372" s="2" t="str">
        <f>LEFT(mobile_customers[[#This Row],[Credit_card_nos]], 4)&amp;"XXXXX"</f>
        <v>4379XXXXX</v>
      </c>
    </row>
    <row r="373" spans="1:12" x14ac:dyDescent="0.3">
      <c r="A373" t="s">
        <v>8</v>
      </c>
      <c r="B373" s="3" t="s">
        <v>1029</v>
      </c>
      <c r="C373" t="s">
        <v>1030</v>
      </c>
      <c r="D373" t="s">
        <v>1031</v>
      </c>
      <c r="E373">
        <v>40</v>
      </c>
      <c r="F373">
        <v>82997</v>
      </c>
      <c r="G373" t="s">
        <v>81</v>
      </c>
      <c r="H373">
        <v>30572871217578</v>
      </c>
      <c r="I373" s="5" t="str">
        <f t="shared" si="5"/>
        <v>30572871217578</v>
      </c>
      <c r="J373" t="str">
        <f>INDEX(Age_grp[Age], MATCH(mobile_customers[[#This Row],[age]],Age_grp[Value]))</f>
        <v>40 - 50</v>
      </c>
      <c r="K373" s="2" t="str">
        <f>_xlfn.IFS(mobile_customers[[#This Row],[salary]]&gt;=Q376,"HIGHER SALARY", mobile_customers[[#This Row],[salary]]&gt;=Q377,"HIGHER MID RANGE SALARY",  mobile_customers[[#This Row],[salary]]&lt;Q377,"MID RANGE SALARY", mobile_customers[[#This Row],[salary]]&gt;Q378, "LOW SALARY" )</f>
        <v>HIGHER SALARY</v>
      </c>
      <c r="L373" s="2" t="str">
        <f>LEFT(mobile_customers[[#This Row],[Credit_card_nos]], 4)&amp;"XXXXX"</f>
        <v>3057XXXXX</v>
      </c>
    </row>
    <row r="374" spans="1:12" x14ac:dyDescent="0.3">
      <c r="A374" t="s">
        <v>8</v>
      </c>
      <c r="B374" s="3" t="s">
        <v>1032</v>
      </c>
      <c r="C374" t="s">
        <v>1033</v>
      </c>
      <c r="D374" t="s">
        <v>1034</v>
      </c>
      <c r="E374">
        <v>21</v>
      </c>
      <c r="F374">
        <v>242773</v>
      </c>
      <c r="G374" t="s">
        <v>49</v>
      </c>
      <c r="H374">
        <v>4210092010595</v>
      </c>
      <c r="I374" s="5" t="str">
        <f t="shared" si="5"/>
        <v>4210092010595</v>
      </c>
      <c r="J374" t="str">
        <f>INDEX(Age_grp[Age], MATCH(mobile_customers[[#This Row],[age]],Age_grp[Value]))</f>
        <v>20 - 30</v>
      </c>
      <c r="K374" s="2" t="str">
        <f>_xlfn.IFS(mobile_customers[[#This Row],[salary]]&gt;=Q377,"HIGHER SALARY", mobile_customers[[#This Row],[salary]]&gt;=Q378,"HIGHER MID RANGE SALARY",  mobile_customers[[#This Row],[salary]]&lt;Q378,"MID RANGE SALARY", mobile_customers[[#This Row],[salary]]&gt;Q379, "LOW SALARY" )</f>
        <v>HIGHER SALARY</v>
      </c>
      <c r="L374" s="2" t="str">
        <f>LEFT(mobile_customers[[#This Row],[Credit_card_nos]], 4)&amp;"XXXXX"</f>
        <v>4210XXXXX</v>
      </c>
    </row>
    <row r="375" spans="1:12" x14ac:dyDescent="0.3">
      <c r="A375" t="s">
        <v>8</v>
      </c>
      <c r="B375" s="3" t="s">
        <v>1035</v>
      </c>
      <c r="C375" t="s">
        <v>1036</v>
      </c>
      <c r="D375" t="s">
        <v>1037</v>
      </c>
      <c r="E375">
        <v>24</v>
      </c>
      <c r="F375">
        <v>236513</v>
      </c>
      <c r="G375" t="s">
        <v>32</v>
      </c>
      <c r="H375">
        <v>4.112174013827029E+18</v>
      </c>
      <c r="I375" s="5" t="str">
        <f t="shared" si="5"/>
        <v>4112174013827030000</v>
      </c>
      <c r="J375" t="str">
        <f>INDEX(Age_grp[Age], MATCH(mobile_customers[[#This Row],[age]],Age_grp[Value]))</f>
        <v>20 - 30</v>
      </c>
      <c r="K375" s="2" t="str">
        <f>_xlfn.IFS(mobile_customers[[#This Row],[salary]]&gt;=Q378,"HIGHER SALARY", mobile_customers[[#This Row],[salary]]&gt;=Q379,"HIGHER MID RANGE SALARY",  mobile_customers[[#This Row],[salary]]&lt;Q379,"MID RANGE SALARY", mobile_customers[[#This Row],[salary]]&gt;Q380, "LOW SALARY" )</f>
        <v>HIGHER SALARY</v>
      </c>
      <c r="L375" s="2" t="str">
        <f>LEFT(mobile_customers[[#This Row],[Credit_card_nos]], 4)&amp;"XXXXX"</f>
        <v>4112XXXXX</v>
      </c>
    </row>
    <row r="376" spans="1:12" x14ac:dyDescent="0.3">
      <c r="A376" t="s">
        <v>13</v>
      </c>
      <c r="B376" s="3" t="s">
        <v>1038</v>
      </c>
      <c r="C376" t="s">
        <v>1039</v>
      </c>
      <c r="D376" t="s">
        <v>1040</v>
      </c>
      <c r="E376">
        <v>54</v>
      </c>
      <c r="F376">
        <v>96858</v>
      </c>
      <c r="G376" t="s">
        <v>28</v>
      </c>
      <c r="H376">
        <v>3561256420684030</v>
      </c>
      <c r="I376" s="5" t="str">
        <f t="shared" si="5"/>
        <v>3561256420684030</v>
      </c>
      <c r="J376" t="str">
        <f>INDEX(Age_grp[Age], MATCH(mobile_customers[[#This Row],[age]],Age_grp[Value]))</f>
        <v>50 - 60</v>
      </c>
      <c r="K376" s="2" t="str">
        <f>_xlfn.IFS(mobile_customers[[#This Row],[salary]]&gt;=Q379,"HIGHER SALARY", mobile_customers[[#This Row],[salary]]&gt;=Q380,"HIGHER MID RANGE SALARY",  mobile_customers[[#This Row],[salary]]&lt;Q380,"MID RANGE SALARY", mobile_customers[[#This Row],[salary]]&gt;Q381, "LOW SALARY" )</f>
        <v>HIGHER SALARY</v>
      </c>
      <c r="L376" s="2" t="str">
        <f>LEFT(mobile_customers[[#This Row],[Credit_card_nos]], 4)&amp;"XXXXX"</f>
        <v>3561XXXXX</v>
      </c>
    </row>
    <row r="377" spans="1:12" x14ac:dyDescent="0.3">
      <c r="A377" t="s">
        <v>13</v>
      </c>
      <c r="B377" s="3" t="s">
        <v>1041</v>
      </c>
      <c r="C377" t="s">
        <v>1042</v>
      </c>
      <c r="D377" t="s">
        <v>24</v>
      </c>
      <c r="E377">
        <v>36</v>
      </c>
      <c r="F377">
        <v>129367</v>
      </c>
      <c r="G377" t="s">
        <v>32</v>
      </c>
      <c r="H377">
        <v>584663906926</v>
      </c>
      <c r="I377" s="5" t="str">
        <f t="shared" si="5"/>
        <v>584663906926</v>
      </c>
      <c r="J377" t="str">
        <f>INDEX(Age_grp[Age], MATCH(mobile_customers[[#This Row],[age]],Age_grp[Value]))</f>
        <v>30 - 40</v>
      </c>
      <c r="K377" s="2" t="str">
        <f>_xlfn.IFS(mobile_customers[[#This Row],[salary]]&gt;=Q380,"HIGHER SALARY", mobile_customers[[#This Row],[salary]]&gt;=Q381,"HIGHER MID RANGE SALARY",  mobile_customers[[#This Row],[salary]]&lt;Q381,"MID RANGE SALARY", mobile_customers[[#This Row],[salary]]&gt;Q382, "LOW SALARY" )</f>
        <v>HIGHER SALARY</v>
      </c>
      <c r="L377" s="2" t="str">
        <f>LEFT(mobile_customers[[#This Row],[Credit_card_nos]], 4)&amp;"XXXXX"</f>
        <v>5846XXXXX</v>
      </c>
    </row>
    <row r="378" spans="1:12" x14ac:dyDescent="0.3">
      <c r="A378" t="s">
        <v>13</v>
      </c>
      <c r="B378" s="3" t="s">
        <v>1043</v>
      </c>
      <c r="C378" t="s">
        <v>1044</v>
      </c>
      <c r="D378" t="s">
        <v>1045</v>
      </c>
      <c r="E378">
        <v>24</v>
      </c>
      <c r="F378">
        <v>28728</v>
      </c>
      <c r="G378" t="s">
        <v>49</v>
      </c>
      <c r="H378">
        <v>378397187132315</v>
      </c>
      <c r="I378" s="5" t="str">
        <f t="shared" si="5"/>
        <v>378397187132315</v>
      </c>
      <c r="J378" t="str">
        <f>INDEX(Age_grp[Age], MATCH(mobile_customers[[#This Row],[age]],Age_grp[Value]))</f>
        <v>20 - 30</v>
      </c>
      <c r="K378" s="2" t="str">
        <f>_xlfn.IFS(mobile_customers[[#This Row],[salary]]&gt;=Q381,"HIGHER SALARY", mobile_customers[[#This Row],[salary]]&gt;=Q382,"HIGHER MID RANGE SALARY",  mobile_customers[[#This Row],[salary]]&lt;Q382,"MID RANGE SALARY", mobile_customers[[#This Row],[salary]]&gt;Q383, "LOW SALARY" )</f>
        <v>HIGHER SALARY</v>
      </c>
      <c r="L378" s="2" t="str">
        <f>LEFT(mobile_customers[[#This Row],[Credit_card_nos]], 4)&amp;"XXXXX"</f>
        <v>3783XXXXX</v>
      </c>
    </row>
    <row r="379" spans="1:12" x14ac:dyDescent="0.3">
      <c r="A379" t="s">
        <v>13</v>
      </c>
      <c r="B379" s="3" t="s">
        <v>1046</v>
      </c>
      <c r="C379" t="s">
        <v>1047</v>
      </c>
      <c r="D379" t="s">
        <v>1048</v>
      </c>
      <c r="E379">
        <v>22</v>
      </c>
      <c r="F379">
        <v>23752</v>
      </c>
      <c r="G379" t="s">
        <v>28</v>
      </c>
      <c r="H379">
        <v>3587621097376782</v>
      </c>
      <c r="I379" s="5" t="str">
        <f t="shared" si="5"/>
        <v>3587621097376780</v>
      </c>
      <c r="J379" t="str">
        <f>INDEX(Age_grp[Age], MATCH(mobile_customers[[#This Row],[age]],Age_grp[Value]))</f>
        <v>20 - 30</v>
      </c>
      <c r="K379" s="2" t="str">
        <f>_xlfn.IFS(mobile_customers[[#This Row],[salary]]&gt;=Q382,"HIGHER SALARY", mobile_customers[[#This Row],[salary]]&gt;=Q383,"HIGHER MID RANGE SALARY",  mobile_customers[[#This Row],[salary]]&lt;Q383,"MID RANGE SALARY", mobile_customers[[#This Row],[salary]]&gt;Q384, "LOW SALARY" )</f>
        <v>HIGHER SALARY</v>
      </c>
      <c r="L379" s="2" t="str">
        <f>LEFT(mobile_customers[[#This Row],[Credit_card_nos]], 4)&amp;"XXXXX"</f>
        <v>3587XXXXX</v>
      </c>
    </row>
    <row r="380" spans="1:12" x14ac:dyDescent="0.3">
      <c r="A380" t="s">
        <v>13</v>
      </c>
      <c r="B380" s="3" t="s">
        <v>1049</v>
      </c>
      <c r="C380" t="s">
        <v>1050</v>
      </c>
      <c r="D380" t="s">
        <v>188</v>
      </c>
      <c r="E380">
        <v>45</v>
      </c>
      <c r="F380">
        <v>157629</v>
      </c>
      <c r="G380" t="s">
        <v>21</v>
      </c>
      <c r="H380">
        <v>3579946393603013</v>
      </c>
      <c r="I380" s="5" t="str">
        <f t="shared" si="5"/>
        <v>3579946393603010</v>
      </c>
      <c r="J380" t="str">
        <f>INDEX(Age_grp[Age], MATCH(mobile_customers[[#This Row],[age]],Age_grp[Value]))</f>
        <v>40 - 50</v>
      </c>
      <c r="K380" s="2" t="str">
        <f>_xlfn.IFS(mobile_customers[[#This Row],[salary]]&gt;=Q383,"HIGHER SALARY", mobile_customers[[#This Row],[salary]]&gt;=Q384,"HIGHER MID RANGE SALARY",  mobile_customers[[#This Row],[salary]]&lt;Q384,"MID RANGE SALARY", mobile_customers[[#This Row],[salary]]&gt;Q385, "LOW SALARY" )</f>
        <v>HIGHER SALARY</v>
      </c>
      <c r="L380" s="2" t="str">
        <f>LEFT(mobile_customers[[#This Row],[Credit_card_nos]], 4)&amp;"XXXXX"</f>
        <v>3579XXXXX</v>
      </c>
    </row>
    <row r="381" spans="1:12" x14ac:dyDescent="0.3">
      <c r="A381" t="s">
        <v>13</v>
      </c>
      <c r="B381" s="3" t="s">
        <v>1051</v>
      </c>
      <c r="C381" t="s">
        <v>1052</v>
      </c>
      <c r="D381" t="s">
        <v>1053</v>
      </c>
      <c r="E381">
        <v>35</v>
      </c>
      <c r="F381">
        <v>78256</v>
      </c>
      <c r="G381" t="s">
        <v>39</v>
      </c>
      <c r="H381">
        <v>4.1728988301137398E+18</v>
      </c>
      <c r="I381" s="5" t="str">
        <f t="shared" si="5"/>
        <v>4172898830113740000</v>
      </c>
      <c r="J381" t="str">
        <f>INDEX(Age_grp[Age], MATCH(mobile_customers[[#This Row],[age]],Age_grp[Value]))</f>
        <v>30 - 40</v>
      </c>
      <c r="K381" s="2" t="str">
        <f>_xlfn.IFS(mobile_customers[[#This Row],[salary]]&gt;=Q384,"HIGHER SALARY", mobile_customers[[#This Row],[salary]]&gt;=Q385,"HIGHER MID RANGE SALARY",  mobile_customers[[#This Row],[salary]]&lt;Q385,"MID RANGE SALARY", mobile_customers[[#This Row],[salary]]&gt;Q386, "LOW SALARY" )</f>
        <v>HIGHER SALARY</v>
      </c>
      <c r="L381" s="2" t="str">
        <f>LEFT(mobile_customers[[#This Row],[Credit_card_nos]], 4)&amp;"XXXXX"</f>
        <v>4172XXXXX</v>
      </c>
    </row>
    <row r="382" spans="1:12" x14ac:dyDescent="0.3">
      <c r="A382" t="s">
        <v>8</v>
      </c>
      <c r="B382" s="3" t="s">
        <v>1054</v>
      </c>
      <c r="C382" t="s">
        <v>1055</v>
      </c>
      <c r="D382" t="s">
        <v>1056</v>
      </c>
      <c r="E382">
        <v>20</v>
      </c>
      <c r="F382">
        <v>214528</v>
      </c>
      <c r="G382" t="s">
        <v>94</v>
      </c>
      <c r="H382">
        <v>30563550991633</v>
      </c>
      <c r="I382" s="5" t="str">
        <f t="shared" si="5"/>
        <v>30563550991633</v>
      </c>
      <c r="J382" t="str">
        <f>INDEX(Age_grp[Age], MATCH(mobile_customers[[#This Row],[age]],Age_grp[Value]))</f>
        <v>20 - 30</v>
      </c>
      <c r="K382" s="2" t="str">
        <f>_xlfn.IFS(mobile_customers[[#This Row],[salary]]&gt;=Q385,"HIGHER SALARY", mobile_customers[[#This Row],[salary]]&gt;=Q386,"HIGHER MID RANGE SALARY",  mobile_customers[[#This Row],[salary]]&lt;Q386,"MID RANGE SALARY", mobile_customers[[#This Row],[salary]]&gt;Q387, "LOW SALARY" )</f>
        <v>HIGHER SALARY</v>
      </c>
      <c r="L382" s="2" t="str">
        <f>LEFT(mobile_customers[[#This Row],[Credit_card_nos]], 4)&amp;"XXXXX"</f>
        <v>3056XXXXX</v>
      </c>
    </row>
    <row r="383" spans="1:12" x14ac:dyDescent="0.3">
      <c r="A383" t="s">
        <v>13</v>
      </c>
      <c r="B383" s="3" t="s">
        <v>1057</v>
      </c>
      <c r="C383" t="s">
        <v>1058</v>
      </c>
      <c r="D383" t="s">
        <v>714</v>
      </c>
      <c r="E383">
        <v>39</v>
      </c>
      <c r="F383">
        <v>184644</v>
      </c>
      <c r="G383" t="s">
        <v>65</v>
      </c>
      <c r="H383">
        <v>6011261954006872</v>
      </c>
      <c r="I383" s="5" t="str">
        <f t="shared" si="5"/>
        <v>6011261954006870</v>
      </c>
      <c r="J383" t="str">
        <f>INDEX(Age_grp[Age], MATCH(mobile_customers[[#This Row],[age]],Age_grp[Value]))</f>
        <v>30 - 40</v>
      </c>
      <c r="K383" s="2" t="str">
        <f>_xlfn.IFS(mobile_customers[[#This Row],[salary]]&gt;=Q386,"HIGHER SALARY", mobile_customers[[#This Row],[salary]]&gt;=Q387,"HIGHER MID RANGE SALARY",  mobile_customers[[#This Row],[salary]]&lt;Q387,"MID RANGE SALARY", mobile_customers[[#This Row],[salary]]&gt;Q388, "LOW SALARY" )</f>
        <v>HIGHER SALARY</v>
      </c>
      <c r="L383" s="2" t="str">
        <f>LEFT(mobile_customers[[#This Row],[Credit_card_nos]], 4)&amp;"XXXXX"</f>
        <v>6011XXXXX</v>
      </c>
    </row>
    <row r="384" spans="1:12" x14ac:dyDescent="0.3">
      <c r="A384" t="s">
        <v>8</v>
      </c>
      <c r="B384" s="3" t="s">
        <v>1059</v>
      </c>
      <c r="C384" t="s">
        <v>1060</v>
      </c>
      <c r="D384" t="s">
        <v>340</v>
      </c>
      <c r="E384">
        <v>40</v>
      </c>
      <c r="F384">
        <v>154898</v>
      </c>
      <c r="G384" t="s">
        <v>21</v>
      </c>
      <c r="H384">
        <v>6582837355525591</v>
      </c>
      <c r="I384" s="5" t="str">
        <f t="shared" si="5"/>
        <v>6582837355525590</v>
      </c>
      <c r="J384" t="str">
        <f>INDEX(Age_grp[Age], MATCH(mobile_customers[[#This Row],[age]],Age_grp[Value]))</f>
        <v>40 - 50</v>
      </c>
      <c r="K384" s="2" t="str">
        <f>_xlfn.IFS(mobile_customers[[#This Row],[salary]]&gt;=Q387,"HIGHER SALARY", mobile_customers[[#This Row],[salary]]&gt;=Q388,"HIGHER MID RANGE SALARY",  mobile_customers[[#This Row],[salary]]&lt;Q388,"MID RANGE SALARY", mobile_customers[[#This Row],[salary]]&gt;Q389, "LOW SALARY" )</f>
        <v>HIGHER SALARY</v>
      </c>
      <c r="L384" s="2" t="str">
        <f>LEFT(mobile_customers[[#This Row],[Credit_card_nos]], 4)&amp;"XXXXX"</f>
        <v>6582XXXXX</v>
      </c>
    </row>
    <row r="385" spans="1:12" x14ac:dyDescent="0.3">
      <c r="A385" t="s">
        <v>13</v>
      </c>
      <c r="B385" s="3" t="s">
        <v>1061</v>
      </c>
      <c r="C385" t="s">
        <v>1062</v>
      </c>
      <c r="D385" t="s">
        <v>1063</v>
      </c>
      <c r="E385">
        <v>50</v>
      </c>
      <c r="F385">
        <v>159842</v>
      </c>
      <c r="G385" t="s">
        <v>21</v>
      </c>
      <c r="H385">
        <v>30014901848544</v>
      </c>
      <c r="I385" s="5" t="str">
        <f t="shared" si="5"/>
        <v>30014901848544</v>
      </c>
      <c r="J385" t="str">
        <f>INDEX(Age_grp[Age], MATCH(mobile_customers[[#This Row],[age]],Age_grp[Value]))</f>
        <v>50 - 60</v>
      </c>
      <c r="K385" s="2" t="str">
        <f>_xlfn.IFS(mobile_customers[[#This Row],[salary]]&gt;=Q388,"HIGHER SALARY", mobile_customers[[#This Row],[salary]]&gt;=Q389,"HIGHER MID RANGE SALARY",  mobile_customers[[#This Row],[salary]]&lt;Q389,"MID RANGE SALARY", mobile_customers[[#This Row],[salary]]&gt;Q390, "LOW SALARY" )</f>
        <v>HIGHER SALARY</v>
      </c>
      <c r="L385" s="2" t="str">
        <f>LEFT(mobile_customers[[#This Row],[Credit_card_nos]], 4)&amp;"XXXXX"</f>
        <v>3001XXXXX</v>
      </c>
    </row>
    <row r="386" spans="1:12" x14ac:dyDescent="0.3">
      <c r="A386" t="s">
        <v>13</v>
      </c>
      <c r="B386" s="3" t="s">
        <v>1064</v>
      </c>
      <c r="C386" t="s">
        <v>1065</v>
      </c>
      <c r="D386" t="s">
        <v>1066</v>
      </c>
      <c r="E386">
        <v>65</v>
      </c>
      <c r="F386">
        <v>145930</v>
      </c>
      <c r="G386" t="s">
        <v>28</v>
      </c>
      <c r="H386">
        <v>30111053445051</v>
      </c>
      <c r="I386" s="5" t="str">
        <f t="shared" ref="I386:I449" si="6">TEXT(H386, "0")</f>
        <v>30111053445051</v>
      </c>
      <c r="J386" t="str">
        <f>INDEX(Age_grp[Age], MATCH(mobile_customers[[#This Row],[age]],Age_grp[Value]))</f>
        <v>60 - 70</v>
      </c>
      <c r="K386" s="2" t="str">
        <f>_xlfn.IFS(mobile_customers[[#This Row],[salary]]&gt;=Q389,"HIGHER SALARY", mobile_customers[[#This Row],[salary]]&gt;=Q390,"HIGHER MID RANGE SALARY",  mobile_customers[[#This Row],[salary]]&lt;Q390,"MID RANGE SALARY", mobile_customers[[#This Row],[salary]]&gt;Q391, "LOW SALARY" )</f>
        <v>HIGHER SALARY</v>
      </c>
      <c r="L386" s="2" t="str">
        <f>LEFT(mobile_customers[[#This Row],[Credit_card_nos]], 4)&amp;"XXXXX"</f>
        <v>3011XXXXX</v>
      </c>
    </row>
    <row r="387" spans="1:12" x14ac:dyDescent="0.3">
      <c r="A387" t="s">
        <v>13</v>
      </c>
      <c r="B387" s="3" t="s">
        <v>1067</v>
      </c>
      <c r="C387" t="s">
        <v>1068</v>
      </c>
      <c r="D387" t="s">
        <v>1069</v>
      </c>
      <c r="E387">
        <v>44</v>
      </c>
      <c r="F387">
        <v>47835</v>
      </c>
      <c r="G387" t="s">
        <v>21</v>
      </c>
      <c r="H387">
        <v>2700487757781545</v>
      </c>
      <c r="I387" s="5" t="str">
        <f t="shared" si="6"/>
        <v>2700487757781540</v>
      </c>
      <c r="J387" t="str">
        <f>INDEX(Age_grp[Age], MATCH(mobile_customers[[#This Row],[age]],Age_grp[Value]))</f>
        <v>40 - 50</v>
      </c>
      <c r="K387" s="2" t="str">
        <f>_xlfn.IFS(mobile_customers[[#This Row],[salary]]&gt;=Q390,"HIGHER SALARY", mobile_customers[[#This Row],[salary]]&gt;=Q391,"HIGHER MID RANGE SALARY",  mobile_customers[[#This Row],[salary]]&lt;Q391,"MID RANGE SALARY", mobile_customers[[#This Row],[salary]]&gt;Q392, "LOW SALARY" )</f>
        <v>HIGHER SALARY</v>
      </c>
      <c r="L387" s="2" t="str">
        <f>LEFT(mobile_customers[[#This Row],[Credit_card_nos]], 4)&amp;"XXXXX"</f>
        <v>2700XXXXX</v>
      </c>
    </row>
    <row r="388" spans="1:12" x14ac:dyDescent="0.3">
      <c r="A388" t="s">
        <v>8</v>
      </c>
      <c r="B388" s="3" t="s">
        <v>1070</v>
      </c>
      <c r="C388" t="s">
        <v>1071</v>
      </c>
      <c r="D388" t="s">
        <v>910</v>
      </c>
      <c r="E388">
        <v>27</v>
      </c>
      <c r="F388">
        <v>45812</v>
      </c>
      <c r="G388" t="s">
        <v>65</v>
      </c>
      <c r="H388">
        <v>213142655072539</v>
      </c>
      <c r="I388" s="5" t="str">
        <f t="shared" si="6"/>
        <v>213142655072539</v>
      </c>
      <c r="J388" t="str">
        <f>INDEX(Age_grp[Age], MATCH(mobile_customers[[#This Row],[age]],Age_grp[Value]))</f>
        <v>20 - 30</v>
      </c>
      <c r="K388" s="2" t="str">
        <f>_xlfn.IFS(mobile_customers[[#This Row],[salary]]&gt;=Q391,"HIGHER SALARY", mobile_customers[[#This Row],[salary]]&gt;=Q392,"HIGHER MID RANGE SALARY",  mobile_customers[[#This Row],[salary]]&lt;Q392,"MID RANGE SALARY", mobile_customers[[#This Row],[salary]]&gt;Q393, "LOW SALARY" )</f>
        <v>HIGHER SALARY</v>
      </c>
      <c r="L388" s="2" t="str">
        <f>LEFT(mobile_customers[[#This Row],[Credit_card_nos]], 4)&amp;"XXXXX"</f>
        <v>2131XXXXX</v>
      </c>
    </row>
    <row r="389" spans="1:12" x14ac:dyDescent="0.3">
      <c r="A389" t="s">
        <v>13</v>
      </c>
      <c r="B389" s="3" t="s">
        <v>1072</v>
      </c>
      <c r="C389" t="s">
        <v>1073</v>
      </c>
      <c r="D389" t="s">
        <v>1074</v>
      </c>
      <c r="E389">
        <v>62</v>
      </c>
      <c r="F389">
        <v>125161</v>
      </c>
      <c r="G389" t="s">
        <v>17</v>
      </c>
      <c r="H389">
        <v>6581161402136307</v>
      </c>
      <c r="I389" s="5" t="str">
        <f t="shared" si="6"/>
        <v>6581161402136310</v>
      </c>
      <c r="J389" t="str">
        <f>INDEX(Age_grp[Age], MATCH(mobile_customers[[#This Row],[age]],Age_grp[Value]))</f>
        <v>60 - 70</v>
      </c>
      <c r="K389" s="2" t="str">
        <f>_xlfn.IFS(mobile_customers[[#This Row],[salary]]&gt;=Q392,"HIGHER SALARY", mobile_customers[[#This Row],[salary]]&gt;=Q393,"HIGHER MID RANGE SALARY",  mobile_customers[[#This Row],[salary]]&lt;Q393,"MID RANGE SALARY", mobile_customers[[#This Row],[salary]]&gt;Q394, "LOW SALARY" )</f>
        <v>HIGHER SALARY</v>
      </c>
      <c r="L389" s="2" t="str">
        <f>LEFT(mobile_customers[[#This Row],[Credit_card_nos]], 4)&amp;"XXXXX"</f>
        <v>6581XXXXX</v>
      </c>
    </row>
    <row r="390" spans="1:12" x14ac:dyDescent="0.3">
      <c r="A390" t="s">
        <v>13</v>
      </c>
      <c r="B390" s="3" t="s">
        <v>1075</v>
      </c>
      <c r="C390" t="s">
        <v>1076</v>
      </c>
      <c r="D390" t="s">
        <v>902</v>
      </c>
      <c r="E390">
        <v>32</v>
      </c>
      <c r="F390">
        <v>200919</v>
      </c>
      <c r="G390" t="s">
        <v>81</v>
      </c>
      <c r="H390">
        <v>676247440818</v>
      </c>
      <c r="I390" s="5" t="str">
        <f t="shared" si="6"/>
        <v>676247440818</v>
      </c>
      <c r="J390" t="str">
        <f>INDEX(Age_grp[Age], MATCH(mobile_customers[[#This Row],[age]],Age_grp[Value]))</f>
        <v>30 - 40</v>
      </c>
      <c r="K390" s="2" t="str">
        <f>_xlfn.IFS(mobile_customers[[#This Row],[salary]]&gt;=Q393,"HIGHER SALARY", mobile_customers[[#This Row],[salary]]&gt;=Q394,"HIGHER MID RANGE SALARY",  mobile_customers[[#This Row],[salary]]&lt;Q394,"MID RANGE SALARY", mobile_customers[[#This Row],[salary]]&gt;Q395, "LOW SALARY" )</f>
        <v>HIGHER SALARY</v>
      </c>
      <c r="L390" s="2" t="str">
        <f>LEFT(mobile_customers[[#This Row],[Credit_card_nos]], 4)&amp;"XXXXX"</f>
        <v>6762XXXXX</v>
      </c>
    </row>
    <row r="391" spans="1:12" x14ac:dyDescent="0.3">
      <c r="A391" t="s">
        <v>8</v>
      </c>
      <c r="B391" s="3" t="s">
        <v>1077</v>
      </c>
      <c r="C391" t="s">
        <v>1078</v>
      </c>
      <c r="D391" t="s">
        <v>1079</v>
      </c>
      <c r="E391">
        <v>52</v>
      </c>
      <c r="F391">
        <v>214125</v>
      </c>
      <c r="G391" t="s">
        <v>17</v>
      </c>
      <c r="H391">
        <v>30536298612406</v>
      </c>
      <c r="I391" s="5" t="str">
        <f t="shared" si="6"/>
        <v>30536298612406</v>
      </c>
      <c r="J391" t="str">
        <f>INDEX(Age_grp[Age], MATCH(mobile_customers[[#This Row],[age]],Age_grp[Value]))</f>
        <v>50 - 60</v>
      </c>
      <c r="K391" s="2" t="str">
        <f>_xlfn.IFS(mobile_customers[[#This Row],[salary]]&gt;=Q394,"HIGHER SALARY", mobile_customers[[#This Row],[salary]]&gt;=Q395,"HIGHER MID RANGE SALARY",  mobile_customers[[#This Row],[salary]]&lt;Q395,"MID RANGE SALARY", mobile_customers[[#This Row],[salary]]&gt;Q396, "LOW SALARY" )</f>
        <v>HIGHER SALARY</v>
      </c>
      <c r="L391" s="2" t="str">
        <f>LEFT(mobile_customers[[#This Row],[Credit_card_nos]], 4)&amp;"XXXXX"</f>
        <v>3053XXXXX</v>
      </c>
    </row>
    <row r="392" spans="1:12" x14ac:dyDescent="0.3">
      <c r="A392" t="s">
        <v>13</v>
      </c>
      <c r="B392" s="3" t="s">
        <v>1080</v>
      </c>
      <c r="C392" t="s">
        <v>1081</v>
      </c>
      <c r="D392" t="s">
        <v>934</v>
      </c>
      <c r="E392">
        <v>50</v>
      </c>
      <c r="F392">
        <v>109673</v>
      </c>
      <c r="G392" t="s">
        <v>39</v>
      </c>
      <c r="H392">
        <v>30443963611153</v>
      </c>
      <c r="I392" s="5" t="str">
        <f t="shared" si="6"/>
        <v>30443963611153</v>
      </c>
      <c r="J392" t="str">
        <f>INDEX(Age_grp[Age], MATCH(mobile_customers[[#This Row],[age]],Age_grp[Value]))</f>
        <v>50 - 60</v>
      </c>
      <c r="K392" s="2" t="str">
        <f>_xlfn.IFS(mobile_customers[[#This Row],[salary]]&gt;=Q395,"HIGHER SALARY", mobile_customers[[#This Row],[salary]]&gt;=Q396,"HIGHER MID RANGE SALARY",  mobile_customers[[#This Row],[salary]]&lt;Q396,"MID RANGE SALARY", mobile_customers[[#This Row],[salary]]&gt;Q397, "LOW SALARY" )</f>
        <v>HIGHER SALARY</v>
      </c>
      <c r="L392" s="2" t="str">
        <f>LEFT(mobile_customers[[#This Row],[Credit_card_nos]], 4)&amp;"XXXXX"</f>
        <v>3044XXXXX</v>
      </c>
    </row>
    <row r="393" spans="1:12" x14ac:dyDescent="0.3">
      <c r="A393" t="s">
        <v>13</v>
      </c>
      <c r="B393" s="3" t="s">
        <v>1082</v>
      </c>
      <c r="C393" t="s">
        <v>1083</v>
      </c>
      <c r="D393" t="s">
        <v>606</v>
      </c>
      <c r="E393">
        <v>42</v>
      </c>
      <c r="F393">
        <v>181911</v>
      </c>
      <c r="G393" t="s">
        <v>21</v>
      </c>
      <c r="H393">
        <v>3551028113869786</v>
      </c>
      <c r="I393" s="5" t="str">
        <f t="shared" si="6"/>
        <v>3551028113869790</v>
      </c>
      <c r="J393" t="str">
        <f>INDEX(Age_grp[Age], MATCH(mobile_customers[[#This Row],[age]],Age_grp[Value]))</f>
        <v>40 - 50</v>
      </c>
      <c r="K393" s="2" t="str">
        <f>_xlfn.IFS(mobile_customers[[#This Row],[salary]]&gt;=Q396,"HIGHER SALARY", mobile_customers[[#This Row],[salary]]&gt;=Q397,"HIGHER MID RANGE SALARY",  mobile_customers[[#This Row],[salary]]&lt;Q397,"MID RANGE SALARY", mobile_customers[[#This Row],[salary]]&gt;Q398, "LOW SALARY" )</f>
        <v>HIGHER SALARY</v>
      </c>
      <c r="L393" s="2" t="str">
        <f>LEFT(mobile_customers[[#This Row],[Credit_card_nos]], 4)&amp;"XXXXX"</f>
        <v>3551XXXXX</v>
      </c>
    </row>
    <row r="394" spans="1:12" x14ac:dyDescent="0.3">
      <c r="A394" t="s">
        <v>13</v>
      </c>
      <c r="B394" s="3" t="s">
        <v>1084</v>
      </c>
      <c r="C394" t="s">
        <v>1085</v>
      </c>
      <c r="D394" t="s">
        <v>1086</v>
      </c>
      <c r="E394">
        <v>53</v>
      </c>
      <c r="F394">
        <v>42637</v>
      </c>
      <c r="G394" t="s">
        <v>21</v>
      </c>
      <c r="H394">
        <v>3559162324783197</v>
      </c>
      <c r="I394" s="5" t="str">
        <f t="shared" si="6"/>
        <v>3559162324783200</v>
      </c>
      <c r="J394" t="str">
        <f>INDEX(Age_grp[Age], MATCH(mobile_customers[[#This Row],[age]],Age_grp[Value]))</f>
        <v>50 - 60</v>
      </c>
      <c r="K394" s="2" t="str">
        <f>_xlfn.IFS(mobile_customers[[#This Row],[salary]]&gt;=Q397,"HIGHER SALARY", mobile_customers[[#This Row],[salary]]&gt;=Q398,"HIGHER MID RANGE SALARY",  mobile_customers[[#This Row],[salary]]&lt;Q398,"MID RANGE SALARY", mobile_customers[[#This Row],[salary]]&gt;Q399, "LOW SALARY" )</f>
        <v>HIGHER SALARY</v>
      </c>
      <c r="L394" s="2" t="str">
        <f>LEFT(mobile_customers[[#This Row],[Credit_card_nos]], 4)&amp;"XXXXX"</f>
        <v>3559XXXXX</v>
      </c>
    </row>
    <row r="395" spans="1:12" x14ac:dyDescent="0.3">
      <c r="A395" t="s">
        <v>8</v>
      </c>
      <c r="B395" s="3" t="s">
        <v>1087</v>
      </c>
      <c r="C395" t="s">
        <v>1088</v>
      </c>
      <c r="D395" t="s">
        <v>481</v>
      </c>
      <c r="E395">
        <v>41</v>
      </c>
      <c r="F395">
        <v>100921</v>
      </c>
      <c r="G395" t="s">
        <v>39</v>
      </c>
      <c r="H395">
        <v>349863592722087</v>
      </c>
      <c r="I395" s="5" t="str">
        <f t="shared" si="6"/>
        <v>349863592722087</v>
      </c>
      <c r="J395" t="str">
        <f>INDEX(Age_grp[Age], MATCH(mobile_customers[[#This Row],[age]],Age_grp[Value]))</f>
        <v>40 - 50</v>
      </c>
      <c r="K395" s="2" t="str">
        <f>_xlfn.IFS(mobile_customers[[#This Row],[salary]]&gt;=Q398,"HIGHER SALARY", mobile_customers[[#This Row],[salary]]&gt;=Q399,"HIGHER MID RANGE SALARY",  mobile_customers[[#This Row],[salary]]&lt;Q399,"MID RANGE SALARY", mobile_customers[[#This Row],[salary]]&gt;Q400, "LOW SALARY" )</f>
        <v>HIGHER SALARY</v>
      </c>
      <c r="L395" s="2" t="str">
        <f>LEFT(mobile_customers[[#This Row],[Credit_card_nos]], 4)&amp;"XXXXX"</f>
        <v>3498XXXXX</v>
      </c>
    </row>
    <row r="396" spans="1:12" x14ac:dyDescent="0.3">
      <c r="A396" t="s">
        <v>13</v>
      </c>
      <c r="B396" s="3" t="s">
        <v>1089</v>
      </c>
      <c r="C396" t="s">
        <v>1090</v>
      </c>
      <c r="D396" t="s">
        <v>93</v>
      </c>
      <c r="E396">
        <v>25</v>
      </c>
      <c r="F396">
        <v>176738</v>
      </c>
      <c r="G396" t="s">
        <v>17</v>
      </c>
      <c r="H396">
        <v>4948351333448870</v>
      </c>
      <c r="I396" s="5" t="str">
        <f t="shared" si="6"/>
        <v>4948351333448870</v>
      </c>
      <c r="J396" t="str">
        <f>INDEX(Age_grp[Age], MATCH(mobile_customers[[#This Row],[age]],Age_grp[Value]))</f>
        <v>20 - 30</v>
      </c>
      <c r="K396" s="2" t="str">
        <f>_xlfn.IFS(mobile_customers[[#This Row],[salary]]&gt;=Q399,"HIGHER SALARY", mobile_customers[[#This Row],[salary]]&gt;=Q400,"HIGHER MID RANGE SALARY",  mobile_customers[[#This Row],[salary]]&lt;Q400,"MID RANGE SALARY", mobile_customers[[#This Row],[salary]]&gt;Q401, "LOW SALARY" )</f>
        <v>HIGHER SALARY</v>
      </c>
      <c r="L396" s="2" t="str">
        <f>LEFT(mobile_customers[[#This Row],[Credit_card_nos]], 4)&amp;"XXXXX"</f>
        <v>4948XXXXX</v>
      </c>
    </row>
    <row r="397" spans="1:12" x14ac:dyDescent="0.3">
      <c r="A397" t="s">
        <v>13</v>
      </c>
      <c r="B397" s="3" t="s">
        <v>1091</v>
      </c>
      <c r="C397" t="s">
        <v>1092</v>
      </c>
      <c r="D397" t="s">
        <v>1093</v>
      </c>
      <c r="E397">
        <v>29</v>
      </c>
      <c r="F397">
        <v>79235</v>
      </c>
      <c r="G397" t="s">
        <v>17</v>
      </c>
      <c r="H397">
        <v>6559616981925964</v>
      </c>
      <c r="I397" s="5" t="str">
        <f t="shared" si="6"/>
        <v>6559616981925960</v>
      </c>
      <c r="J397" t="str">
        <f>INDEX(Age_grp[Age], MATCH(mobile_customers[[#This Row],[age]],Age_grp[Value]))</f>
        <v>20 - 30</v>
      </c>
      <c r="K397" s="2" t="str">
        <f>_xlfn.IFS(mobile_customers[[#This Row],[salary]]&gt;=Q400,"HIGHER SALARY", mobile_customers[[#This Row],[salary]]&gt;=Q401,"HIGHER MID RANGE SALARY",  mobile_customers[[#This Row],[salary]]&lt;Q401,"MID RANGE SALARY", mobile_customers[[#This Row],[salary]]&gt;Q402, "LOW SALARY" )</f>
        <v>HIGHER SALARY</v>
      </c>
      <c r="L397" s="2" t="str">
        <f>LEFT(mobile_customers[[#This Row],[Credit_card_nos]], 4)&amp;"XXXXX"</f>
        <v>6559XXXXX</v>
      </c>
    </row>
    <row r="398" spans="1:12" x14ac:dyDescent="0.3">
      <c r="A398" t="s">
        <v>8</v>
      </c>
      <c r="B398" s="3" t="s">
        <v>1094</v>
      </c>
      <c r="C398" t="s">
        <v>1095</v>
      </c>
      <c r="D398" t="s">
        <v>1096</v>
      </c>
      <c r="E398">
        <v>30</v>
      </c>
      <c r="F398">
        <v>67532</v>
      </c>
      <c r="G398" t="s">
        <v>28</v>
      </c>
      <c r="H398">
        <v>6591819181961108</v>
      </c>
      <c r="I398" s="5" t="str">
        <f t="shared" si="6"/>
        <v>6591819181961110</v>
      </c>
      <c r="J398" t="str">
        <f>INDEX(Age_grp[Age], MATCH(mobile_customers[[#This Row],[age]],Age_grp[Value]))</f>
        <v>30 - 40</v>
      </c>
      <c r="K398" s="2" t="str">
        <f>_xlfn.IFS(mobile_customers[[#This Row],[salary]]&gt;=Q401,"HIGHER SALARY", mobile_customers[[#This Row],[salary]]&gt;=Q402,"HIGHER MID RANGE SALARY",  mobile_customers[[#This Row],[salary]]&lt;Q402,"MID RANGE SALARY", mobile_customers[[#This Row],[salary]]&gt;Q403, "LOW SALARY" )</f>
        <v>HIGHER SALARY</v>
      </c>
      <c r="L398" s="2" t="str">
        <f>LEFT(mobile_customers[[#This Row],[Credit_card_nos]], 4)&amp;"XXXXX"</f>
        <v>6591XXXXX</v>
      </c>
    </row>
    <row r="399" spans="1:12" x14ac:dyDescent="0.3">
      <c r="A399" t="s">
        <v>13</v>
      </c>
      <c r="B399" s="3" t="s">
        <v>1097</v>
      </c>
      <c r="C399" t="s">
        <v>1098</v>
      </c>
      <c r="D399" t="s">
        <v>631</v>
      </c>
      <c r="E399">
        <v>62</v>
      </c>
      <c r="F399">
        <v>149566</v>
      </c>
      <c r="G399" t="s">
        <v>28</v>
      </c>
      <c r="H399">
        <v>4.988425706605183E+18</v>
      </c>
      <c r="I399" s="5" t="str">
        <f t="shared" si="6"/>
        <v>4988425706605180000</v>
      </c>
      <c r="J399" t="str">
        <f>INDEX(Age_grp[Age], MATCH(mobile_customers[[#This Row],[age]],Age_grp[Value]))</f>
        <v>60 - 70</v>
      </c>
      <c r="K399" s="2" t="str">
        <f>_xlfn.IFS(mobile_customers[[#This Row],[salary]]&gt;=Q402,"HIGHER SALARY", mobile_customers[[#This Row],[salary]]&gt;=Q403,"HIGHER MID RANGE SALARY",  mobile_customers[[#This Row],[salary]]&lt;Q403,"MID RANGE SALARY", mobile_customers[[#This Row],[salary]]&gt;Q404, "LOW SALARY" )</f>
        <v>HIGHER SALARY</v>
      </c>
      <c r="L399" s="2" t="str">
        <f>LEFT(mobile_customers[[#This Row],[Credit_card_nos]], 4)&amp;"XXXXX"</f>
        <v>4988XXXXX</v>
      </c>
    </row>
    <row r="400" spans="1:12" x14ac:dyDescent="0.3">
      <c r="A400" t="s">
        <v>13</v>
      </c>
      <c r="B400" s="3" t="s">
        <v>1099</v>
      </c>
      <c r="C400" t="s">
        <v>1100</v>
      </c>
      <c r="D400" t="s">
        <v>202</v>
      </c>
      <c r="E400">
        <v>49</v>
      </c>
      <c r="F400">
        <v>136110</v>
      </c>
      <c r="G400" t="s">
        <v>81</v>
      </c>
      <c r="H400">
        <v>4878692976235890</v>
      </c>
      <c r="I400" s="5" t="str">
        <f t="shared" si="6"/>
        <v>4878692976235890</v>
      </c>
      <c r="J400" t="str">
        <f>INDEX(Age_grp[Age], MATCH(mobile_customers[[#This Row],[age]],Age_grp[Value]))</f>
        <v>40 - 50</v>
      </c>
      <c r="K400" s="2" t="str">
        <f>_xlfn.IFS(mobile_customers[[#This Row],[salary]]&gt;=Q403,"HIGHER SALARY", mobile_customers[[#This Row],[salary]]&gt;=Q404,"HIGHER MID RANGE SALARY",  mobile_customers[[#This Row],[salary]]&lt;Q404,"MID RANGE SALARY", mobile_customers[[#This Row],[salary]]&gt;Q405, "LOW SALARY" )</f>
        <v>HIGHER SALARY</v>
      </c>
      <c r="L400" s="2" t="str">
        <f>LEFT(mobile_customers[[#This Row],[Credit_card_nos]], 4)&amp;"XXXXX"</f>
        <v>4878XXXXX</v>
      </c>
    </row>
    <row r="401" spans="1:12" x14ac:dyDescent="0.3">
      <c r="A401" t="s">
        <v>13</v>
      </c>
      <c r="B401" s="3" t="s">
        <v>1101</v>
      </c>
      <c r="C401" t="s">
        <v>1102</v>
      </c>
      <c r="D401" t="s">
        <v>298</v>
      </c>
      <c r="E401">
        <v>52</v>
      </c>
      <c r="F401">
        <v>225807</v>
      </c>
      <c r="G401" t="s">
        <v>94</v>
      </c>
      <c r="H401">
        <v>6500461224552147</v>
      </c>
      <c r="I401" s="5" t="str">
        <f t="shared" si="6"/>
        <v>6500461224552150</v>
      </c>
      <c r="J401" t="str">
        <f>INDEX(Age_grp[Age], MATCH(mobile_customers[[#This Row],[age]],Age_grp[Value]))</f>
        <v>50 - 60</v>
      </c>
      <c r="K401" s="2" t="str">
        <f>_xlfn.IFS(mobile_customers[[#This Row],[salary]]&gt;=Q404,"HIGHER SALARY", mobile_customers[[#This Row],[salary]]&gt;=Q405,"HIGHER MID RANGE SALARY",  mobile_customers[[#This Row],[salary]]&lt;Q405,"MID RANGE SALARY", mobile_customers[[#This Row],[salary]]&gt;Q406, "LOW SALARY" )</f>
        <v>HIGHER SALARY</v>
      </c>
      <c r="L401" s="2" t="str">
        <f>LEFT(mobile_customers[[#This Row],[Credit_card_nos]], 4)&amp;"XXXXX"</f>
        <v>6500XXXXX</v>
      </c>
    </row>
    <row r="402" spans="1:12" x14ac:dyDescent="0.3">
      <c r="A402" t="s">
        <v>13</v>
      </c>
      <c r="B402" s="3" t="s">
        <v>1103</v>
      </c>
      <c r="C402" t="s">
        <v>1104</v>
      </c>
      <c r="D402" t="s">
        <v>1105</v>
      </c>
      <c r="E402">
        <v>22</v>
      </c>
      <c r="F402">
        <v>57379</v>
      </c>
      <c r="G402" t="s">
        <v>28</v>
      </c>
      <c r="H402">
        <v>4.5748018981883955E+18</v>
      </c>
      <c r="I402" s="5" t="str">
        <f t="shared" si="6"/>
        <v>4574801898188400000</v>
      </c>
      <c r="J402" t="str">
        <f>INDEX(Age_grp[Age], MATCH(mobile_customers[[#This Row],[age]],Age_grp[Value]))</f>
        <v>20 - 30</v>
      </c>
      <c r="K402" s="2" t="str">
        <f>_xlfn.IFS(mobile_customers[[#This Row],[salary]]&gt;=Q405,"HIGHER SALARY", mobile_customers[[#This Row],[salary]]&gt;=Q406,"HIGHER MID RANGE SALARY",  mobile_customers[[#This Row],[salary]]&lt;Q406,"MID RANGE SALARY", mobile_customers[[#This Row],[salary]]&gt;Q407, "LOW SALARY" )</f>
        <v>HIGHER SALARY</v>
      </c>
      <c r="L402" s="2" t="str">
        <f>LEFT(mobile_customers[[#This Row],[Credit_card_nos]], 4)&amp;"XXXXX"</f>
        <v>4574XXXXX</v>
      </c>
    </row>
    <row r="403" spans="1:12" x14ac:dyDescent="0.3">
      <c r="A403" t="s">
        <v>13</v>
      </c>
      <c r="B403" s="3" t="s">
        <v>1106</v>
      </c>
      <c r="C403" t="s">
        <v>1107</v>
      </c>
      <c r="D403" t="s">
        <v>1108</v>
      </c>
      <c r="E403">
        <v>64</v>
      </c>
      <c r="F403">
        <v>85248</v>
      </c>
      <c r="G403" t="s">
        <v>81</v>
      </c>
      <c r="H403">
        <v>501836376183</v>
      </c>
      <c r="I403" s="5" t="str">
        <f t="shared" si="6"/>
        <v>501836376183</v>
      </c>
      <c r="J403" t="str">
        <f>INDEX(Age_grp[Age], MATCH(mobile_customers[[#This Row],[age]],Age_grp[Value]))</f>
        <v>60 - 70</v>
      </c>
      <c r="K403" s="2" t="str">
        <f>_xlfn.IFS(mobile_customers[[#This Row],[salary]]&gt;=Q406,"HIGHER SALARY", mobile_customers[[#This Row],[salary]]&gt;=Q407,"HIGHER MID RANGE SALARY",  mobile_customers[[#This Row],[salary]]&lt;Q407,"MID RANGE SALARY", mobile_customers[[#This Row],[salary]]&gt;Q408, "LOW SALARY" )</f>
        <v>HIGHER SALARY</v>
      </c>
      <c r="L403" s="2" t="str">
        <f>LEFT(mobile_customers[[#This Row],[Credit_card_nos]], 4)&amp;"XXXXX"</f>
        <v>5018XXXXX</v>
      </c>
    </row>
    <row r="404" spans="1:12" x14ac:dyDescent="0.3">
      <c r="A404" t="s">
        <v>13</v>
      </c>
      <c r="B404" s="3" t="s">
        <v>1109</v>
      </c>
      <c r="C404" t="s">
        <v>1110</v>
      </c>
      <c r="D404" t="s">
        <v>481</v>
      </c>
      <c r="E404">
        <v>57</v>
      </c>
      <c r="F404">
        <v>110582</v>
      </c>
      <c r="G404" t="s">
        <v>32</v>
      </c>
      <c r="H404">
        <v>4994440032896696</v>
      </c>
      <c r="I404" s="5" t="str">
        <f t="shared" si="6"/>
        <v>4994440032896700</v>
      </c>
      <c r="J404" t="str">
        <f>INDEX(Age_grp[Age], MATCH(mobile_customers[[#This Row],[age]],Age_grp[Value]))</f>
        <v>50 - 60</v>
      </c>
      <c r="K404" s="2" t="str">
        <f>_xlfn.IFS(mobile_customers[[#This Row],[salary]]&gt;=Q407,"HIGHER SALARY", mobile_customers[[#This Row],[salary]]&gt;=Q408,"HIGHER MID RANGE SALARY",  mobile_customers[[#This Row],[salary]]&lt;Q408,"MID RANGE SALARY", mobile_customers[[#This Row],[salary]]&gt;Q409, "LOW SALARY" )</f>
        <v>HIGHER SALARY</v>
      </c>
      <c r="L404" s="2" t="str">
        <f>LEFT(mobile_customers[[#This Row],[Credit_card_nos]], 4)&amp;"XXXXX"</f>
        <v>4994XXXXX</v>
      </c>
    </row>
    <row r="405" spans="1:12" x14ac:dyDescent="0.3">
      <c r="A405" t="s">
        <v>13</v>
      </c>
      <c r="B405" s="3" t="s">
        <v>1111</v>
      </c>
      <c r="C405" t="s">
        <v>1112</v>
      </c>
      <c r="D405" t="s">
        <v>1037</v>
      </c>
      <c r="E405">
        <v>42</v>
      </c>
      <c r="F405">
        <v>196837</v>
      </c>
      <c r="G405" t="s">
        <v>17</v>
      </c>
      <c r="H405">
        <v>36029920569552</v>
      </c>
      <c r="I405" s="5" t="str">
        <f t="shared" si="6"/>
        <v>36029920569552</v>
      </c>
      <c r="J405" t="str">
        <f>INDEX(Age_grp[Age], MATCH(mobile_customers[[#This Row],[age]],Age_grp[Value]))</f>
        <v>40 - 50</v>
      </c>
      <c r="K405" s="2" t="str">
        <f>_xlfn.IFS(mobile_customers[[#This Row],[salary]]&gt;=Q408,"HIGHER SALARY", mobile_customers[[#This Row],[salary]]&gt;=Q409,"HIGHER MID RANGE SALARY",  mobile_customers[[#This Row],[salary]]&lt;Q409,"MID RANGE SALARY", mobile_customers[[#This Row],[salary]]&gt;Q410, "LOW SALARY" )</f>
        <v>HIGHER SALARY</v>
      </c>
      <c r="L405" s="2" t="str">
        <f>LEFT(mobile_customers[[#This Row],[Credit_card_nos]], 4)&amp;"XXXXX"</f>
        <v>3602XXXXX</v>
      </c>
    </row>
    <row r="406" spans="1:12" x14ac:dyDescent="0.3">
      <c r="A406" t="s">
        <v>13</v>
      </c>
      <c r="B406" s="3" t="s">
        <v>1113</v>
      </c>
      <c r="C406" t="s">
        <v>1114</v>
      </c>
      <c r="D406" t="s">
        <v>1115</v>
      </c>
      <c r="E406">
        <v>38</v>
      </c>
      <c r="F406">
        <v>84798</v>
      </c>
      <c r="G406" t="s">
        <v>21</v>
      </c>
      <c r="H406">
        <v>4868562457594739</v>
      </c>
      <c r="I406" s="5" t="str">
        <f t="shared" si="6"/>
        <v>4868562457594740</v>
      </c>
      <c r="J406" t="str">
        <f>INDEX(Age_grp[Age], MATCH(mobile_customers[[#This Row],[age]],Age_grp[Value]))</f>
        <v>30 - 40</v>
      </c>
      <c r="K406" s="2" t="str">
        <f>_xlfn.IFS(mobile_customers[[#This Row],[salary]]&gt;=Q409,"HIGHER SALARY", mobile_customers[[#This Row],[salary]]&gt;=Q410,"HIGHER MID RANGE SALARY",  mobile_customers[[#This Row],[salary]]&lt;Q410,"MID RANGE SALARY", mobile_customers[[#This Row],[salary]]&gt;Q411, "LOW SALARY" )</f>
        <v>HIGHER SALARY</v>
      </c>
      <c r="L406" s="2" t="str">
        <f>LEFT(mobile_customers[[#This Row],[Credit_card_nos]], 4)&amp;"XXXXX"</f>
        <v>4868XXXXX</v>
      </c>
    </row>
    <row r="407" spans="1:12" x14ac:dyDescent="0.3">
      <c r="A407" t="s">
        <v>8</v>
      </c>
      <c r="B407" s="3" t="s">
        <v>1116</v>
      </c>
      <c r="C407" t="s">
        <v>1117</v>
      </c>
      <c r="D407" t="s">
        <v>1118</v>
      </c>
      <c r="E407">
        <v>46</v>
      </c>
      <c r="F407">
        <v>21809</v>
      </c>
      <c r="G407" t="s">
        <v>32</v>
      </c>
      <c r="H407">
        <v>567988314652</v>
      </c>
      <c r="I407" s="5" t="str">
        <f t="shared" si="6"/>
        <v>567988314652</v>
      </c>
      <c r="J407" t="str">
        <f>INDEX(Age_grp[Age], MATCH(mobile_customers[[#This Row],[age]],Age_grp[Value]))</f>
        <v>40 - 50</v>
      </c>
      <c r="K407" s="2" t="str">
        <f>_xlfn.IFS(mobile_customers[[#This Row],[salary]]&gt;=Q410,"HIGHER SALARY", mobile_customers[[#This Row],[salary]]&gt;=Q411,"HIGHER MID RANGE SALARY",  mobile_customers[[#This Row],[salary]]&lt;Q411,"MID RANGE SALARY", mobile_customers[[#This Row],[salary]]&gt;Q412, "LOW SALARY" )</f>
        <v>HIGHER SALARY</v>
      </c>
      <c r="L407" s="2" t="str">
        <f>LEFT(mobile_customers[[#This Row],[Credit_card_nos]], 4)&amp;"XXXXX"</f>
        <v>5679XXXXX</v>
      </c>
    </row>
    <row r="408" spans="1:12" x14ac:dyDescent="0.3">
      <c r="A408" t="s">
        <v>13</v>
      </c>
      <c r="B408" s="3" t="s">
        <v>1119</v>
      </c>
      <c r="C408" t="s">
        <v>1120</v>
      </c>
      <c r="D408" t="s">
        <v>1121</v>
      </c>
      <c r="E408">
        <v>36</v>
      </c>
      <c r="F408">
        <v>111510</v>
      </c>
      <c r="G408" t="s">
        <v>21</v>
      </c>
      <c r="H408">
        <v>180061429596244</v>
      </c>
      <c r="I408" s="5" t="str">
        <f t="shared" si="6"/>
        <v>180061429596244</v>
      </c>
      <c r="J408" t="str">
        <f>INDEX(Age_grp[Age], MATCH(mobile_customers[[#This Row],[age]],Age_grp[Value]))</f>
        <v>30 - 40</v>
      </c>
      <c r="K408" s="2" t="str">
        <f>_xlfn.IFS(mobile_customers[[#This Row],[salary]]&gt;=Q411,"HIGHER SALARY", mobile_customers[[#This Row],[salary]]&gt;=Q412,"HIGHER MID RANGE SALARY",  mobile_customers[[#This Row],[salary]]&lt;Q412,"MID RANGE SALARY", mobile_customers[[#This Row],[salary]]&gt;Q413, "LOW SALARY" )</f>
        <v>HIGHER SALARY</v>
      </c>
      <c r="L408" s="2" t="str">
        <f>LEFT(mobile_customers[[#This Row],[Credit_card_nos]], 4)&amp;"XXXXX"</f>
        <v>1800XXXXX</v>
      </c>
    </row>
    <row r="409" spans="1:12" x14ac:dyDescent="0.3">
      <c r="A409" t="s">
        <v>8</v>
      </c>
      <c r="B409" s="3" t="s">
        <v>1122</v>
      </c>
      <c r="C409" t="s">
        <v>1123</v>
      </c>
      <c r="D409" t="s">
        <v>606</v>
      </c>
      <c r="E409">
        <v>43</v>
      </c>
      <c r="F409">
        <v>217802</v>
      </c>
      <c r="G409" t="s">
        <v>94</v>
      </c>
      <c r="H409">
        <v>4818259941210649</v>
      </c>
      <c r="I409" s="5" t="str">
        <f t="shared" si="6"/>
        <v>4818259941210650</v>
      </c>
      <c r="J409" t="str">
        <f>INDEX(Age_grp[Age], MATCH(mobile_customers[[#This Row],[age]],Age_grp[Value]))</f>
        <v>40 - 50</v>
      </c>
      <c r="K409" s="2" t="str">
        <f>_xlfn.IFS(mobile_customers[[#This Row],[salary]]&gt;=Q412,"HIGHER SALARY", mobile_customers[[#This Row],[salary]]&gt;=Q413,"HIGHER MID RANGE SALARY",  mobile_customers[[#This Row],[salary]]&lt;Q413,"MID RANGE SALARY", mobile_customers[[#This Row],[salary]]&gt;Q414, "LOW SALARY" )</f>
        <v>HIGHER SALARY</v>
      </c>
      <c r="L409" s="2" t="str">
        <f>LEFT(mobile_customers[[#This Row],[Credit_card_nos]], 4)&amp;"XXXXX"</f>
        <v>4818XXXXX</v>
      </c>
    </row>
    <row r="410" spans="1:12" x14ac:dyDescent="0.3">
      <c r="A410" t="s">
        <v>13</v>
      </c>
      <c r="B410" s="3" t="s">
        <v>1124</v>
      </c>
      <c r="C410" t="s">
        <v>1125</v>
      </c>
      <c r="D410" t="s">
        <v>1126</v>
      </c>
      <c r="E410">
        <v>62</v>
      </c>
      <c r="F410">
        <v>216410</v>
      </c>
      <c r="G410" t="s">
        <v>32</v>
      </c>
      <c r="H410">
        <v>180096830461604</v>
      </c>
      <c r="I410" s="5" t="str">
        <f t="shared" si="6"/>
        <v>180096830461604</v>
      </c>
      <c r="J410" t="str">
        <f>INDEX(Age_grp[Age], MATCH(mobile_customers[[#This Row],[age]],Age_grp[Value]))</f>
        <v>60 - 70</v>
      </c>
      <c r="K410" s="2" t="str">
        <f>_xlfn.IFS(mobile_customers[[#This Row],[salary]]&gt;=Q413,"HIGHER SALARY", mobile_customers[[#This Row],[salary]]&gt;=Q414,"HIGHER MID RANGE SALARY",  mobile_customers[[#This Row],[salary]]&lt;Q414,"MID RANGE SALARY", mobile_customers[[#This Row],[salary]]&gt;Q415, "LOW SALARY" )</f>
        <v>HIGHER SALARY</v>
      </c>
      <c r="L410" s="2" t="str">
        <f>LEFT(mobile_customers[[#This Row],[Credit_card_nos]], 4)&amp;"XXXXX"</f>
        <v>1800XXXXX</v>
      </c>
    </row>
    <row r="411" spans="1:12" x14ac:dyDescent="0.3">
      <c r="A411" t="s">
        <v>13</v>
      </c>
      <c r="B411" s="3" t="s">
        <v>1127</v>
      </c>
      <c r="C411" t="s">
        <v>1128</v>
      </c>
      <c r="D411" t="s">
        <v>1129</v>
      </c>
      <c r="E411">
        <v>59</v>
      </c>
      <c r="F411">
        <v>208663</v>
      </c>
      <c r="G411" t="s">
        <v>32</v>
      </c>
      <c r="H411">
        <v>4.1337636986751442E+18</v>
      </c>
      <c r="I411" s="5" t="str">
        <f t="shared" si="6"/>
        <v>4133763698675140000</v>
      </c>
      <c r="J411" t="str">
        <f>INDEX(Age_grp[Age], MATCH(mobile_customers[[#This Row],[age]],Age_grp[Value]))</f>
        <v>50 - 60</v>
      </c>
      <c r="K411" s="2" t="str">
        <f>_xlfn.IFS(mobile_customers[[#This Row],[salary]]&gt;=Q414,"HIGHER SALARY", mobile_customers[[#This Row],[salary]]&gt;=Q415,"HIGHER MID RANGE SALARY",  mobile_customers[[#This Row],[salary]]&lt;Q415,"MID RANGE SALARY", mobile_customers[[#This Row],[salary]]&gt;Q416, "LOW SALARY" )</f>
        <v>HIGHER SALARY</v>
      </c>
      <c r="L411" s="2" t="str">
        <f>LEFT(mobile_customers[[#This Row],[Credit_card_nos]], 4)&amp;"XXXXX"</f>
        <v>4133XXXXX</v>
      </c>
    </row>
    <row r="412" spans="1:12" x14ac:dyDescent="0.3">
      <c r="A412" t="s">
        <v>8</v>
      </c>
      <c r="B412" s="3" t="s">
        <v>1130</v>
      </c>
      <c r="C412" t="s">
        <v>1131</v>
      </c>
      <c r="D412" t="s">
        <v>1132</v>
      </c>
      <c r="E412">
        <v>63</v>
      </c>
      <c r="F412">
        <v>81603</v>
      </c>
      <c r="G412" t="s">
        <v>12</v>
      </c>
      <c r="H412">
        <v>2253113823256897</v>
      </c>
      <c r="I412" s="5" t="str">
        <f t="shared" si="6"/>
        <v>2253113823256900</v>
      </c>
      <c r="J412" t="str">
        <f>INDEX(Age_grp[Age], MATCH(mobile_customers[[#This Row],[age]],Age_grp[Value]))</f>
        <v>60 - 70</v>
      </c>
      <c r="K412" s="2" t="str">
        <f>_xlfn.IFS(mobile_customers[[#This Row],[salary]]&gt;=Q415,"HIGHER SALARY", mobile_customers[[#This Row],[salary]]&gt;=Q416,"HIGHER MID RANGE SALARY",  mobile_customers[[#This Row],[salary]]&lt;Q416,"MID RANGE SALARY", mobile_customers[[#This Row],[salary]]&gt;Q417, "LOW SALARY" )</f>
        <v>HIGHER SALARY</v>
      </c>
      <c r="L412" s="2" t="str">
        <f>LEFT(mobile_customers[[#This Row],[Credit_card_nos]], 4)&amp;"XXXXX"</f>
        <v>2253XXXXX</v>
      </c>
    </row>
    <row r="413" spans="1:12" x14ac:dyDescent="0.3">
      <c r="A413" t="s">
        <v>13</v>
      </c>
      <c r="B413" s="3" t="s">
        <v>1133</v>
      </c>
      <c r="C413" t="s">
        <v>1134</v>
      </c>
      <c r="D413" t="s">
        <v>1135</v>
      </c>
      <c r="E413">
        <v>27</v>
      </c>
      <c r="F413">
        <v>147777</v>
      </c>
      <c r="G413" t="s">
        <v>21</v>
      </c>
      <c r="H413">
        <v>4407975790968</v>
      </c>
      <c r="I413" s="5" t="str">
        <f t="shared" si="6"/>
        <v>4407975790968</v>
      </c>
      <c r="J413" t="str">
        <f>INDEX(Age_grp[Age], MATCH(mobile_customers[[#This Row],[age]],Age_grp[Value]))</f>
        <v>20 - 30</v>
      </c>
      <c r="K413" s="2" t="str">
        <f>_xlfn.IFS(mobile_customers[[#This Row],[salary]]&gt;=Q416,"HIGHER SALARY", mobile_customers[[#This Row],[salary]]&gt;=Q417,"HIGHER MID RANGE SALARY",  mobile_customers[[#This Row],[salary]]&lt;Q417,"MID RANGE SALARY", mobile_customers[[#This Row],[salary]]&gt;Q418, "LOW SALARY" )</f>
        <v>HIGHER SALARY</v>
      </c>
      <c r="L413" s="2" t="str">
        <f>LEFT(mobile_customers[[#This Row],[Credit_card_nos]], 4)&amp;"XXXXX"</f>
        <v>4407XXXXX</v>
      </c>
    </row>
    <row r="414" spans="1:12" x14ac:dyDescent="0.3">
      <c r="A414" t="s">
        <v>8</v>
      </c>
      <c r="B414" s="3" t="s">
        <v>1136</v>
      </c>
      <c r="C414" t="s">
        <v>1137</v>
      </c>
      <c r="D414" t="s">
        <v>1138</v>
      </c>
      <c r="E414">
        <v>56</v>
      </c>
      <c r="F414">
        <v>105821</v>
      </c>
      <c r="G414" t="s">
        <v>28</v>
      </c>
      <c r="H414">
        <v>4175275395626475</v>
      </c>
      <c r="I414" s="5" t="str">
        <f t="shared" si="6"/>
        <v>4175275395626470</v>
      </c>
      <c r="J414" t="str">
        <f>INDEX(Age_grp[Age], MATCH(mobile_customers[[#This Row],[age]],Age_grp[Value]))</f>
        <v>50 - 60</v>
      </c>
      <c r="K414" s="2" t="str">
        <f>_xlfn.IFS(mobile_customers[[#This Row],[salary]]&gt;=Q417,"HIGHER SALARY", mobile_customers[[#This Row],[salary]]&gt;=Q418,"HIGHER MID RANGE SALARY",  mobile_customers[[#This Row],[salary]]&lt;Q418,"MID RANGE SALARY", mobile_customers[[#This Row],[salary]]&gt;Q419, "LOW SALARY" )</f>
        <v>HIGHER SALARY</v>
      </c>
      <c r="L414" s="2" t="str">
        <f>LEFT(mobile_customers[[#This Row],[Credit_card_nos]], 4)&amp;"XXXXX"</f>
        <v>4175XXXXX</v>
      </c>
    </row>
    <row r="415" spans="1:12" x14ac:dyDescent="0.3">
      <c r="A415" t="s">
        <v>13</v>
      </c>
      <c r="B415" s="3" t="s">
        <v>1139</v>
      </c>
      <c r="C415" t="s">
        <v>1140</v>
      </c>
      <c r="D415" t="s">
        <v>1056</v>
      </c>
      <c r="E415">
        <v>64</v>
      </c>
      <c r="F415">
        <v>213794</v>
      </c>
      <c r="G415" t="s">
        <v>28</v>
      </c>
      <c r="H415">
        <v>3580889606234241</v>
      </c>
      <c r="I415" s="5" t="str">
        <f t="shared" si="6"/>
        <v>3580889606234240</v>
      </c>
      <c r="J415" t="str">
        <f>INDEX(Age_grp[Age], MATCH(mobile_customers[[#This Row],[age]],Age_grp[Value]))</f>
        <v>60 - 70</v>
      </c>
      <c r="K415" s="2" t="str">
        <f>_xlfn.IFS(mobile_customers[[#This Row],[salary]]&gt;=Q418,"HIGHER SALARY", mobile_customers[[#This Row],[salary]]&gt;=Q419,"HIGHER MID RANGE SALARY",  mobile_customers[[#This Row],[salary]]&lt;Q419,"MID RANGE SALARY", mobile_customers[[#This Row],[salary]]&gt;Q420, "LOW SALARY" )</f>
        <v>HIGHER SALARY</v>
      </c>
      <c r="L415" s="2" t="str">
        <f>LEFT(mobile_customers[[#This Row],[Credit_card_nos]], 4)&amp;"XXXXX"</f>
        <v>3580XXXXX</v>
      </c>
    </row>
    <row r="416" spans="1:12" x14ac:dyDescent="0.3">
      <c r="A416" t="s">
        <v>13</v>
      </c>
      <c r="B416" s="3" t="s">
        <v>1141</v>
      </c>
      <c r="C416" t="s">
        <v>1142</v>
      </c>
      <c r="D416" t="s">
        <v>1143</v>
      </c>
      <c r="E416">
        <v>61</v>
      </c>
      <c r="F416">
        <v>98072</v>
      </c>
      <c r="G416" t="s">
        <v>32</v>
      </c>
      <c r="H416">
        <v>4.6740399567271434E+18</v>
      </c>
      <c r="I416" s="5" t="str">
        <f t="shared" si="6"/>
        <v>4674039956727140000</v>
      </c>
      <c r="J416" t="str">
        <f>INDEX(Age_grp[Age], MATCH(mobile_customers[[#This Row],[age]],Age_grp[Value]))</f>
        <v>60 - 70</v>
      </c>
      <c r="K416" s="2" t="str">
        <f>_xlfn.IFS(mobile_customers[[#This Row],[salary]]&gt;=Q419,"HIGHER SALARY", mobile_customers[[#This Row],[salary]]&gt;=Q420,"HIGHER MID RANGE SALARY",  mobile_customers[[#This Row],[salary]]&lt;Q420,"MID RANGE SALARY", mobile_customers[[#This Row],[salary]]&gt;Q421, "LOW SALARY" )</f>
        <v>HIGHER SALARY</v>
      </c>
      <c r="L416" s="2" t="str">
        <f>LEFT(mobile_customers[[#This Row],[Credit_card_nos]], 4)&amp;"XXXXX"</f>
        <v>4674XXXXX</v>
      </c>
    </row>
    <row r="417" spans="1:12" x14ac:dyDescent="0.3">
      <c r="A417" t="s">
        <v>13</v>
      </c>
      <c r="B417" s="3" t="s">
        <v>1144</v>
      </c>
      <c r="C417" t="s">
        <v>1145</v>
      </c>
      <c r="D417" t="s">
        <v>1146</v>
      </c>
      <c r="E417">
        <v>38</v>
      </c>
      <c r="F417">
        <v>232975</v>
      </c>
      <c r="G417" t="s">
        <v>39</v>
      </c>
      <c r="H417">
        <v>4504632068910820</v>
      </c>
      <c r="I417" s="5" t="str">
        <f t="shared" si="6"/>
        <v>4504632068910820</v>
      </c>
      <c r="J417" t="str">
        <f>INDEX(Age_grp[Age], MATCH(mobile_customers[[#This Row],[age]],Age_grp[Value]))</f>
        <v>30 - 40</v>
      </c>
      <c r="K417" s="2" t="str">
        <f>_xlfn.IFS(mobile_customers[[#This Row],[salary]]&gt;=Q420,"HIGHER SALARY", mobile_customers[[#This Row],[salary]]&gt;=Q421,"HIGHER MID RANGE SALARY",  mobile_customers[[#This Row],[salary]]&lt;Q421,"MID RANGE SALARY", mobile_customers[[#This Row],[salary]]&gt;Q422, "LOW SALARY" )</f>
        <v>HIGHER SALARY</v>
      </c>
      <c r="L417" s="2" t="str">
        <f>LEFT(mobile_customers[[#This Row],[Credit_card_nos]], 4)&amp;"XXXXX"</f>
        <v>4504XXXXX</v>
      </c>
    </row>
    <row r="418" spans="1:12" x14ac:dyDescent="0.3">
      <c r="A418" t="s">
        <v>8</v>
      </c>
      <c r="B418" s="3" t="s">
        <v>1147</v>
      </c>
      <c r="C418" t="s">
        <v>1148</v>
      </c>
      <c r="D418" t="s">
        <v>1149</v>
      </c>
      <c r="E418">
        <v>18</v>
      </c>
      <c r="F418">
        <v>171083</v>
      </c>
      <c r="G418" t="s">
        <v>21</v>
      </c>
      <c r="H418">
        <v>3520927031396905</v>
      </c>
      <c r="I418" s="5" t="str">
        <f t="shared" si="6"/>
        <v>3520927031396900</v>
      </c>
      <c r="J418" t="str">
        <f>INDEX(Age_grp[Age], MATCH(mobile_customers[[#This Row],[age]],Age_grp[Value]))</f>
        <v>"10 - 20</v>
      </c>
      <c r="K418" s="2" t="str">
        <f>_xlfn.IFS(mobile_customers[[#This Row],[salary]]&gt;=Q421,"HIGHER SALARY", mobile_customers[[#This Row],[salary]]&gt;=Q422,"HIGHER MID RANGE SALARY",  mobile_customers[[#This Row],[salary]]&lt;Q422,"MID RANGE SALARY", mobile_customers[[#This Row],[salary]]&gt;Q423, "LOW SALARY" )</f>
        <v>HIGHER SALARY</v>
      </c>
      <c r="L418" s="2" t="str">
        <f>LEFT(mobile_customers[[#This Row],[Credit_card_nos]], 4)&amp;"XXXXX"</f>
        <v>3520XXXXX</v>
      </c>
    </row>
    <row r="419" spans="1:12" x14ac:dyDescent="0.3">
      <c r="A419" t="s">
        <v>13</v>
      </c>
      <c r="B419" s="3" t="s">
        <v>1150</v>
      </c>
      <c r="C419" t="s">
        <v>1151</v>
      </c>
      <c r="D419" t="s">
        <v>603</v>
      </c>
      <c r="E419">
        <v>48</v>
      </c>
      <c r="F419">
        <v>114749</v>
      </c>
      <c r="G419" t="s">
        <v>12</v>
      </c>
      <c r="H419">
        <v>213180388261862</v>
      </c>
      <c r="I419" s="5" t="str">
        <f t="shared" si="6"/>
        <v>213180388261862</v>
      </c>
      <c r="J419" t="str">
        <f>INDEX(Age_grp[Age], MATCH(mobile_customers[[#This Row],[age]],Age_grp[Value]))</f>
        <v>40 - 50</v>
      </c>
      <c r="K419" s="2" t="str">
        <f>_xlfn.IFS(mobile_customers[[#This Row],[salary]]&gt;=Q422,"HIGHER SALARY", mobile_customers[[#This Row],[salary]]&gt;=Q423,"HIGHER MID RANGE SALARY",  mobile_customers[[#This Row],[salary]]&lt;Q423,"MID RANGE SALARY", mobile_customers[[#This Row],[salary]]&gt;Q424, "LOW SALARY" )</f>
        <v>HIGHER SALARY</v>
      </c>
      <c r="L419" s="2" t="str">
        <f>LEFT(mobile_customers[[#This Row],[Credit_card_nos]], 4)&amp;"XXXXX"</f>
        <v>2131XXXXX</v>
      </c>
    </row>
    <row r="420" spans="1:12" x14ac:dyDescent="0.3">
      <c r="A420" t="s">
        <v>13</v>
      </c>
      <c r="B420" s="3" t="s">
        <v>1152</v>
      </c>
      <c r="C420" t="s">
        <v>1153</v>
      </c>
      <c r="D420" t="s">
        <v>1154</v>
      </c>
      <c r="E420">
        <v>54</v>
      </c>
      <c r="F420">
        <v>171398</v>
      </c>
      <c r="G420" t="s">
        <v>28</v>
      </c>
      <c r="H420">
        <v>4.4994974854517591E+18</v>
      </c>
      <c r="I420" s="5" t="str">
        <f t="shared" si="6"/>
        <v>4499497485451760000</v>
      </c>
      <c r="J420" t="str">
        <f>INDEX(Age_grp[Age], MATCH(mobile_customers[[#This Row],[age]],Age_grp[Value]))</f>
        <v>50 - 60</v>
      </c>
      <c r="K420" s="2" t="str">
        <f>_xlfn.IFS(mobile_customers[[#This Row],[salary]]&gt;=Q423,"HIGHER SALARY", mobile_customers[[#This Row],[salary]]&gt;=Q424,"HIGHER MID RANGE SALARY",  mobile_customers[[#This Row],[salary]]&lt;Q424,"MID RANGE SALARY", mobile_customers[[#This Row],[salary]]&gt;Q425, "LOW SALARY" )</f>
        <v>HIGHER SALARY</v>
      </c>
      <c r="L420" s="2" t="str">
        <f>LEFT(mobile_customers[[#This Row],[Credit_card_nos]], 4)&amp;"XXXXX"</f>
        <v>4499XXXXX</v>
      </c>
    </row>
    <row r="421" spans="1:12" x14ac:dyDescent="0.3">
      <c r="A421" t="s">
        <v>8</v>
      </c>
      <c r="B421" s="3" t="s">
        <v>1155</v>
      </c>
      <c r="C421" t="s">
        <v>1156</v>
      </c>
      <c r="D421" t="s">
        <v>382</v>
      </c>
      <c r="E421">
        <v>54</v>
      </c>
      <c r="F421">
        <v>144035</v>
      </c>
      <c r="G421" t="s">
        <v>21</v>
      </c>
      <c r="H421">
        <v>3591173216589782</v>
      </c>
      <c r="I421" s="5" t="str">
        <f t="shared" si="6"/>
        <v>3591173216589780</v>
      </c>
      <c r="J421" t="str">
        <f>INDEX(Age_grp[Age], MATCH(mobile_customers[[#This Row],[age]],Age_grp[Value]))</f>
        <v>50 - 60</v>
      </c>
      <c r="K421" s="2" t="str">
        <f>_xlfn.IFS(mobile_customers[[#This Row],[salary]]&gt;=Q424,"HIGHER SALARY", mobile_customers[[#This Row],[salary]]&gt;=Q425,"HIGHER MID RANGE SALARY",  mobile_customers[[#This Row],[salary]]&lt;Q425,"MID RANGE SALARY", mobile_customers[[#This Row],[salary]]&gt;Q426, "LOW SALARY" )</f>
        <v>HIGHER SALARY</v>
      </c>
      <c r="L421" s="2" t="str">
        <f>LEFT(mobile_customers[[#This Row],[Credit_card_nos]], 4)&amp;"XXXXX"</f>
        <v>3591XXXXX</v>
      </c>
    </row>
    <row r="422" spans="1:12" x14ac:dyDescent="0.3">
      <c r="A422" t="s">
        <v>8</v>
      </c>
      <c r="B422" s="3" t="s">
        <v>1157</v>
      </c>
      <c r="C422" t="s">
        <v>1158</v>
      </c>
      <c r="D422" t="s">
        <v>1159</v>
      </c>
      <c r="E422">
        <v>43</v>
      </c>
      <c r="F422">
        <v>55327</v>
      </c>
      <c r="G422" t="s">
        <v>28</v>
      </c>
      <c r="H422">
        <v>3596707633973833</v>
      </c>
      <c r="I422" s="5" t="str">
        <f t="shared" si="6"/>
        <v>3596707633973830</v>
      </c>
      <c r="J422" t="str">
        <f>INDEX(Age_grp[Age], MATCH(mobile_customers[[#This Row],[age]],Age_grp[Value]))</f>
        <v>40 - 50</v>
      </c>
      <c r="K422" s="2" t="str">
        <f>_xlfn.IFS(mobile_customers[[#This Row],[salary]]&gt;=Q425,"HIGHER SALARY", mobile_customers[[#This Row],[salary]]&gt;=Q426,"HIGHER MID RANGE SALARY",  mobile_customers[[#This Row],[salary]]&lt;Q426,"MID RANGE SALARY", mobile_customers[[#This Row],[salary]]&gt;Q427, "LOW SALARY" )</f>
        <v>HIGHER SALARY</v>
      </c>
      <c r="L422" s="2" t="str">
        <f>LEFT(mobile_customers[[#This Row],[Credit_card_nos]], 4)&amp;"XXXXX"</f>
        <v>3596XXXXX</v>
      </c>
    </row>
    <row r="423" spans="1:12" x14ac:dyDescent="0.3">
      <c r="A423" t="s">
        <v>13</v>
      </c>
      <c r="B423" s="3" t="s">
        <v>1160</v>
      </c>
      <c r="C423" t="s">
        <v>1161</v>
      </c>
      <c r="D423" t="s">
        <v>1162</v>
      </c>
      <c r="E423">
        <v>44</v>
      </c>
      <c r="F423">
        <v>90030</v>
      </c>
      <c r="G423" t="s">
        <v>28</v>
      </c>
      <c r="H423">
        <v>2486921892669934</v>
      </c>
      <c r="I423" s="5" t="str">
        <f t="shared" si="6"/>
        <v>2486921892669930</v>
      </c>
      <c r="J423" t="str">
        <f>INDEX(Age_grp[Age], MATCH(mobile_customers[[#This Row],[age]],Age_grp[Value]))</f>
        <v>40 - 50</v>
      </c>
      <c r="K423" s="2" t="str">
        <f>_xlfn.IFS(mobile_customers[[#This Row],[salary]]&gt;=Q426,"HIGHER SALARY", mobile_customers[[#This Row],[salary]]&gt;=Q427,"HIGHER MID RANGE SALARY",  mobile_customers[[#This Row],[salary]]&lt;Q427,"MID RANGE SALARY", mobile_customers[[#This Row],[salary]]&gt;Q428, "LOW SALARY" )</f>
        <v>HIGHER SALARY</v>
      </c>
      <c r="L423" s="2" t="str">
        <f>LEFT(mobile_customers[[#This Row],[Credit_card_nos]], 4)&amp;"XXXXX"</f>
        <v>2486XXXXX</v>
      </c>
    </row>
    <row r="424" spans="1:12" x14ac:dyDescent="0.3">
      <c r="A424" t="s">
        <v>8</v>
      </c>
      <c r="B424" s="3" t="s">
        <v>1163</v>
      </c>
      <c r="C424" t="s">
        <v>1164</v>
      </c>
      <c r="D424" t="s">
        <v>1165</v>
      </c>
      <c r="E424">
        <v>44</v>
      </c>
      <c r="F424">
        <v>69830</v>
      </c>
      <c r="G424" t="s">
        <v>21</v>
      </c>
      <c r="H424">
        <v>4459703016325828</v>
      </c>
      <c r="I424" s="5" t="str">
        <f t="shared" si="6"/>
        <v>4459703016325830</v>
      </c>
      <c r="J424" t="str">
        <f>INDEX(Age_grp[Age], MATCH(mobile_customers[[#This Row],[age]],Age_grp[Value]))</f>
        <v>40 - 50</v>
      </c>
      <c r="K424" s="2" t="str">
        <f>_xlfn.IFS(mobile_customers[[#This Row],[salary]]&gt;=Q427,"HIGHER SALARY", mobile_customers[[#This Row],[salary]]&gt;=Q428,"HIGHER MID RANGE SALARY",  mobile_customers[[#This Row],[salary]]&lt;Q428,"MID RANGE SALARY", mobile_customers[[#This Row],[salary]]&gt;Q429, "LOW SALARY" )</f>
        <v>HIGHER SALARY</v>
      </c>
      <c r="L424" s="2" t="str">
        <f>LEFT(mobile_customers[[#This Row],[Credit_card_nos]], 4)&amp;"XXXXX"</f>
        <v>4459XXXXX</v>
      </c>
    </row>
    <row r="425" spans="1:12" x14ac:dyDescent="0.3">
      <c r="A425" t="s">
        <v>13</v>
      </c>
      <c r="B425" s="3" t="s">
        <v>1166</v>
      </c>
      <c r="C425" t="s">
        <v>1167</v>
      </c>
      <c r="D425" t="s">
        <v>270</v>
      </c>
      <c r="E425">
        <v>50</v>
      </c>
      <c r="F425">
        <v>156506</v>
      </c>
      <c r="G425" t="s">
        <v>21</v>
      </c>
      <c r="H425">
        <v>2434723547127596</v>
      </c>
      <c r="I425" s="5" t="str">
        <f t="shared" si="6"/>
        <v>2434723547127600</v>
      </c>
      <c r="J425" t="str">
        <f>INDEX(Age_grp[Age], MATCH(mobile_customers[[#This Row],[age]],Age_grp[Value]))</f>
        <v>50 - 60</v>
      </c>
      <c r="K425" s="2" t="str">
        <f>_xlfn.IFS(mobile_customers[[#This Row],[salary]]&gt;=Q428,"HIGHER SALARY", mobile_customers[[#This Row],[salary]]&gt;=Q429,"HIGHER MID RANGE SALARY",  mobile_customers[[#This Row],[salary]]&lt;Q429,"MID RANGE SALARY", mobile_customers[[#This Row],[salary]]&gt;Q430, "LOW SALARY" )</f>
        <v>HIGHER SALARY</v>
      </c>
      <c r="L425" s="2" t="str">
        <f>LEFT(mobile_customers[[#This Row],[Credit_card_nos]], 4)&amp;"XXXXX"</f>
        <v>2434XXXXX</v>
      </c>
    </row>
    <row r="426" spans="1:12" x14ac:dyDescent="0.3">
      <c r="A426" t="s">
        <v>8</v>
      </c>
      <c r="B426" s="3" t="s">
        <v>1168</v>
      </c>
      <c r="C426" t="s">
        <v>1169</v>
      </c>
      <c r="D426" t="s">
        <v>1143</v>
      </c>
      <c r="E426">
        <v>42</v>
      </c>
      <c r="F426">
        <v>156298</v>
      </c>
      <c r="G426" t="s">
        <v>94</v>
      </c>
      <c r="H426">
        <v>2244897021663415</v>
      </c>
      <c r="I426" s="5" t="str">
        <f t="shared" si="6"/>
        <v>2244897021663410</v>
      </c>
      <c r="J426" t="str">
        <f>INDEX(Age_grp[Age], MATCH(mobile_customers[[#This Row],[age]],Age_grp[Value]))</f>
        <v>40 - 50</v>
      </c>
      <c r="K426" s="2" t="str">
        <f>_xlfn.IFS(mobile_customers[[#This Row],[salary]]&gt;=Q429,"HIGHER SALARY", mobile_customers[[#This Row],[salary]]&gt;=Q430,"HIGHER MID RANGE SALARY",  mobile_customers[[#This Row],[salary]]&lt;Q430,"MID RANGE SALARY", mobile_customers[[#This Row],[salary]]&gt;Q431, "LOW SALARY" )</f>
        <v>HIGHER SALARY</v>
      </c>
      <c r="L426" s="2" t="str">
        <f>LEFT(mobile_customers[[#This Row],[Credit_card_nos]], 4)&amp;"XXXXX"</f>
        <v>2244XXXXX</v>
      </c>
    </row>
    <row r="427" spans="1:12" x14ac:dyDescent="0.3">
      <c r="A427" t="s">
        <v>8</v>
      </c>
      <c r="B427" s="3" t="s">
        <v>1170</v>
      </c>
      <c r="C427" t="s">
        <v>378</v>
      </c>
      <c r="D427" t="s">
        <v>1171</v>
      </c>
      <c r="E427">
        <v>32</v>
      </c>
      <c r="F427">
        <v>63115</v>
      </c>
      <c r="G427" t="s">
        <v>65</v>
      </c>
      <c r="H427">
        <v>6011624376918240</v>
      </c>
      <c r="I427" s="5" t="str">
        <f t="shared" si="6"/>
        <v>6011624376918240</v>
      </c>
      <c r="J427" t="str">
        <f>INDEX(Age_grp[Age], MATCH(mobile_customers[[#This Row],[age]],Age_grp[Value]))</f>
        <v>30 - 40</v>
      </c>
      <c r="K427" s="2" t="str">
        <f>_xlfn.IFS(mobile_customers[[#This Row],[salary]]&gt;=Q430,"HIGHER SALARY", mobile_customers[[#This Row],[salary]]&gt;=Q431,"HIGHER MID RANGE SALARY",  mobile_customers[[#This Row],[salary]]&lt;Q431,"MID RANGE SALARY", mobile_customers[[#This Row],[salary]]&gt;Q432, "LOW SALARY" )</f>
        <v>HIGHER SALARY</v>
      </c>
      <c r="L427" s="2" t="str">
        <f>LEFT(mobile_customers[[#This Row],[Credit_card_nos]], 4)&amp;"XXXXX"</f>
        <v>6011XXXXX</v>
      </c>
    </row>
    <row r="428" spans="1:12" x14ac:dyDescent="0.3">
      <c r="A428" t="s">
        <v>13</v>
      </c>
      <c r="B428" s="3" t="s">
        <v>1172</v>
      </c>
      <c r="C428" t="s">
        <v>1173</v>
      </c>
      <c r="D428" t="s">
        <v>1174</v>
      </c>
      <c r="E428">
        <v>54</v>
      </c>
      <c r="F428">
        <v>98714</v>
      </c>
      <c r="G428" t="s">
        <v>32</v>
      </c>
      <c r="H428">
        <v>2497751197831310</v>
      </c>
      <c r="I428" s="5" t="str">
        <f t="shared" si="6"/>
        <v>2497751197831310</v>
      </c>
      <c r="J428" t="str">
        <f>INDEX(Age_grp[Age], MATCH(mobile_customers[[#This Row],[age]],Age_grp[Value]))</f>
        <v>50 - 60</v>
      </c>
      <c r="K428" s="2" t="str">
        <f>_xlfn.IFS(mobile_customers[[#This Row],[salary]]&gt;=Q431,"HIGHER SALARY", mobile_customers[[#This Row],[salary]]&gt;=Q432,"HIGHER MID RANGE SALARY",  mobile_customers[[#This Row],[salary]]&lt;Q432,"MID RANGE SALARY", mobile_customers[[#This Row],[salary]]&gt;Q433, "LOW SALARY" )</f>
        <v>HIGHER SALARY</v>
      </c>
      <c r="L428" s="2" t="str">
        <f>LEFT(mobile_customers[[#This Row],[Credit_card_nos]], 4)&amp;"XXXXX"</f>
        <v>2497XXXXX</v>
      </c>
    </row>
    <row r="429" spans="1:12" x14ac:dyDescent="0.3">
      <c r="A429" t="s">
        <v>8</v>
      </c>
      <c r="B429" s="3" t="s">
        <v>1175</v>
      </c>
      <c r="C429" t="s">
        <v>1176</v>
      </c>
      <c r="D429" t="s">
        <v>1177</v>
      </c>
      <c r="E429">
        <v>62</v>
      </c>
      <c r="F429">
        <v>150447</v>
      </c>
      <c r="G429" t="s">
        <v>32</v>
      </c>
      <c r="H429">
        <v>6011737917559339</v>
      </c>
      <c r="I429" s="5" t="str">
        <f t="shared" si="6"/>
        <v>6011737917559340</v>
      </c>
      <c r="J429" t="str">
        <f>INDEX(Age_grp[Age], MATCH(mobile_customers[[#This Row],[age]],Age_grp[Value]))</f>
        <v>60 - 70</v>
      </c>
      <c r="K429" s="2" t="str">
        <f>_xlfn.IFS(mobile_customers[[#This Row],[salary]]&gt;=Q432,"HIGHER SALARY", mobile_customers[[#This Row],[salary]]&gt;=Q433,"HIGHER MID RANGE SALARY",  mobile_customers[[#This Row],[salary]]&lt;Q433,"MID RANGE SALARY", mobile_customers[[#This Row],[salary]]&gt;Q434, "LOW SALARY" )</f>
        <v>HIGHER SALARY</v>
      </c>
      <c r="L429" s="2" t="str">
        <f>LEFT(mobile_customers[[#This Row],[Credit_card_nos]], 4)&amp;"XXXXX"</f>
        <v>6011XXXXX</v>
      </c>
    </row>
    <row r="430" spans="1:12" x14ac:dyDescent="0.3">
      <c r="A430" t="s">
        <v>13</v>
      </c>
      <c r="B430" s="3" t="s">
        <v>1178</v>
      </c>
      <c r="C430" t="s">
        <v>1179</v>
      </c>
      <c r="D430" t="s">
        <v>1180</v>
      </c>
      <c r="E430">
        <v>31</v>
      </c>
      <c r="F430">
        <v>200950</v>
      </c>
      <c r="G430" t="s">
        <v>94</v>
      </c>
      <c r="H430">
        <v>38562213406932</v>
      </c>
      <c r="I430" s="5" t="str">
        <f t="shared" si="6"/>
        <v>38562213406932</v>
      </c>
      <c r="J430" t="str">
        <f>INDEX(Age_grp[Age], MATCH(mobile_customers[[#This Row],[age]],Age_grp[Value]))</f>
        <v>30 - 40</v>
      </c>
      <c r="K430" s="2" t="str">
        <f>_xlfn.IFS(mobile_customers[[#This Row],[salary]]&gt;=Q433,"HIGHER SALARY", mobile_customers[[#This Row],[salary]]&gt;=Q434,"HIGHER MID RANGE SALARY",  mobile_customers[[#This Row],[salary]]&lt;Q434,"MID RANGE SALARY", mobile_customers[[#This Row],[salary]]&gt;Q435, "LOW SALARY" )</f>
        <v>HIGHER SALARY</v>
      </c>
      <c r="L430" s="2" t="str">
        <f>LEFT(mobile_customers[[#This Row],[Credit_card_nos]], 4)&amp;"XXXXX"</f>
        <v>3856XXXXX</v>
      </c>
    </row>
    <row r="431" spans="1:12" x14ac:dyDescent="0.3">
      <c r="A431" t="s">
        <v>8</v>
      </c>
      <c r="B431" s="3" t="s">
        <v>1181</v>
      </c>
      <c r="C431" t="s">
        <v>1182</v>
      </c>
      <c r="D431" t="s">
        <v>388</v>
      </c>
      <c r="E431">
        <v>32</v>
      </c>
      <c r="F431">
        <v>143132</v>
      </c>
      <c r="G431" t="s">
        <v>39</v>
      </c>
      <c r="H431">
        <v>3589447500897265</v>
      </c>
      <c r="I431" s="5" t="str">
        <f t="shared" si="6"/>
        <v>3589447500897260</v>
      </c>
      <c r="J431" t="str">
        <f>INDEX(Age_grp[Age], MATCH(mobile_customers[[#This Row],[age]],Age_grp[Value]))</f>
        <v>30 - 40</v>
      </c>
      <c r="K431" s="2" t="str">
        <f>_xlfn.IFS(mobile_customers[[#This Row],[salary]]&gt;=Q434,"HIGHER SALARY", mobile_customers[[#This Row],[salary]]&gt;=Q435,"HIGHER MID RANGE SALARY",  mobile_customers[[#This Row],[salary]]&lt;Q435,"MID RANGE SALARY", mobile_customers[[#This Row],[salary]]&gt;Q436, "LOW SALARY" )</f>
        <v>HIGHER SALARY</v>
      </c>
      <c r="L431" s="2" t="str">
        <f>LEFT(mobile_customers[[#This Row],[Credit_card_nos]], 4)&amp;"XXXXX"</f>
        <v>3589XXXXX</v>
      </c>
    </row>
    <row r="432" spans="1:12" x14ac:dyDescent="0.3">
      <c r="A432" t="s">
        <v>13</v>
      </c>
      <c r="B432" s="3" t="s">
        <v>1183</v>
      </c>
      <c r="C432" t="s">
        <v>1184</v>
      </c>
      <c r="D432" t="s">
        <v>252</v>
      </c>
      <c r="E432">
        <v>61</v>
      </c>
      <c r="F432">
        <v>182451</v>
      </c>
      <c r="G432" t="s">
        <v>17</v>
      </c>
      <c r="H432">
        <v>6590521297133520</v>
      </c>
      <c r="I432" s="5" t="str">
        <f t="shared" si="6"/>
        <v>6590521297133520</v>
      </c>
      <c r="J432" t="str">
        <f>INDEX(Age_grp[Age], MATCH(mobile_customers[[#This Row],[age]],Age_grp[Value]))</f>
        <v>60 - 70</v>
      </c>
      <c r="K432" s="2" t="str">
        <f>_xlfn.IFS(mobile_customers[[#This Row],[salary]]&gt;=Q435,"HIGHER SALARY", mobile_customers[[#This Row],[salary]]&gt;=Q436,"HIGHER MID RANGE SALARY",  mobile_customers[[#This Row],[salary]]&lt;Q436,"MID RANGE SALARY", mobile_customers[[#This Row],[salary]]&gt;Q437, "LOW SALARY" )</f>
        <v>HIGHER SALARY</v>
      </c>
      <c r="L432" s="2" t="str">
        <f>LEFT(mobile_customers[[#This Row],[Credit_card_nos]], 4)&amp;"XXXXX"</f>
        <v>6590XXXXX</v>
      </c>
    </row>
    <row r="433" spans="1:12" x14ac:dyDescent="0.3">
      <c r="A433" t="s">
        <v>13</v>
      </c>
      <c r="B433" s="3" t="s">
        <v>1185</v>
      </c>
      <c r="C433" t="s">
        <v>1186</v>
      </c>
      <c r="D433" t="s">
        <v>1187</v>
      </c>
      <c r="E433">
        <v>58</v>
      </c>
      <c r="F433">
        <v>236743</v>
      </c>
      <c r="G433" t="s">
        <v>81</v>
      </c>
      <c r="H433">
        <v>6011844756217464</v>
      </c>
      <c r="I433" s="5" t="str">
        <f t="shared" si="6"/>
        <v>6011844756217460</v>
      </c>
      <c r="J433" t="str">
        <f>INDEX(Age_grp[Age], MATCH(mobile_customers[[#This Row],[age]],Age_grp[Value]))</f>
        <v>50 - 60</v>
      </c>
      <c r="K433" s="2" t="str">
        <f>_xlfn.IFS(mobile_customers[[#This Row],[salary]]&gt;=Q436,"HIGHER SALARY", mobile_customers[[#This Row],[salary]]&gt;=Q437,"HIGHER MID RANGE SALARY",  mobile_customers[[#This Row],[salary]]&lt;Q437,"MID RANGE SALARY", mobile_customers[[#This Row],[salary]]&gt;Q438, "LOW SALARY" )</f>
        <v>HIGHER SALARY</v>
      </c>
      <c r="L433" s="2" t="str">
        <f>LEFT(mobile_customers[[#This Row],[Credit_card_nos]], 4)&amp;"XXXXX"</f>
        <v>6011XXXXX</v>
      </c>
    </row>
    <row r="434" spans="1:12" x14ac:dyDescent="0.3">
      <c r="A434" t="s">
        <v>13</v>
      </c>
      <c r="B434" s="3" t="s">
        <v>1188</v>
      </c>
      <c r="C434" t="s">
        <v>1189</v>
      </c>
      <c r="D434" t="s">
        <v>1190</v>
      </c>
      <c r="E434">
        <v>63</v>
      </c>
      <c r="F434">
        <v>38582</v>
      </c>
      <c r="G434" t="s">
        <v>17</v>
      </c>
      <c r="H434">
        <v>6596147433134281</v>
      </c>
      <c r="I434" s="5" t="str">
        <f t="shared" si="6"/>
        <v>6596147433134280</v>
      </c>
      <c r="J434" t="str">
        <f>INDEX(Age_grp[Age], MATCH(mobile_customers[[#This Row],[age]],Age_grp[Value]))</f>
        <v>60 - 70</v>
      </c>
      <c r="K434" s="2" t="str">
        <f>_xlfn.IFS(mobile_customers[[#This Row],[salary]]&gt;=Q437,"HIGHER SALARY", mobile_customers[[#This Row],[salary]]&gt;=Q438,"HIGHER MID RANGE SALARY",  mobile_customers[[#This Row],[salary]]&lt;Q438,"MID RANGE SALARY", mobile_customers[[#This Row],[salary]]&gt;Q439, "LOW SALARY" )</f>
        <v>HIGHER SALARY</v>
      </c>
      <c r="L434" s="2" t="str">
        <f>LEFT(mobile_customers[[#This Row],[Credit_card_nos]], 4)&amp;"XXXXX"</f>
        <v>6596XXXXX</v>
      </c>
    </row>
    <row r="435" spans="1:12" x14ac:dyDescent="0.3">
      <c r="A435" t="s">
        <v>13</v>
      </c>
      <c r="B435" s="3" t="s">
        <v>1191</v>
      </c>
      <c r="C435" t="s">
        <v>1192</v>
      </c>
      <c r="D435" t="s">
        <v>1193</v>
      </c>
      <c r="E435">
        <v>54</v>
      </c>
      <c r="F435">
        <v>120914</v>
      </c>
      <c r="G435" t="s">
        <v>21</v>
      </c>
      <c r="H435">
        <v>2718152448040756</v>
      </c>
      <c r="I435" s="5" t="str">
        <f t="shared" si="6"/>
        <v>2718152448040760</v>
      </c>
      <c r="J435" t="str">
        <f>INDEX(Age_grp[Age], MATCH(mobile_customers[[#This Row],[age]],Age_grp[Value]))</f>
        <v>50 - 60</v>
      </c>
      <c r="K435" s="2" t="str">
        <f>_xlfn.IFS(mobile_customers[[#This Row],[salary]]&gt;=Q438,"HIGHER SALARY", mobile_customers[[#This Row],[salary]]&gt;=Q439,"HIGHER MID RANGE SALARY",  mobile_customers[[#This Row],[salary]]&lt;Q439,"MID RANGE SALARY", mobile_customers[[#This Row],[salary]]&gt;Q440, "LOW SALARY" )</f>
        <v>HIGHER SALARY</v>
      </c>
      <c r="L435" s="2" t="str">
        <f>LEFT(mobile_customers[[#This Row],[Credit_card_nos]], 4)&amp;"XXXXX"</f>
        <v>2718XXXXX</v>
      </c>
    </row>
    <row r="436" spans="1:12" x14ac:dyDescent="0.3">
      <c r="A436" t="s">
        <v>13</v>
      </c>
      <c r="B436" s="3" t="s">
        <v>1194</v>
      </c>
      <c r="C436" t="s">
        <v>1195</v>
      </c>
      <c r="D436" t="s">
        <v>320</v>
      </c>
      <c r="E436">
        <v>52</v>
      </c>
      <c r="F436">
        <v>125464</v>
      </c>
      <c r="G436" t="s">
        <v>32</v>
      </c>
      <c r="H436">
        <v>2242868214815163</v>
      </c>
      <c r="I436" s="5" t="str">
        <f t="shared" si="6"/>
        <v>2242868214815160</v>
      </c>
      <c r="J436" t="str">
        <f>INDEX(Age_grp[Age], MATCH(mobile_customers[[#This Row],[age]],Age_grp[Value]))</f>
        <v>50 - 60</v>
      </c>
      <c r="K436" s="2" t="str">
        <f>_xlfn.IFS(mobile_customers[[#This Row],[salary]]&gt;=Q439,"HIGHER SALARY", mobile_customers[[#This Row],[salary]]&gt;=Q440,"HIGHER MID RANGE SALARY",  mobile_customers[[#This Row],[salary]]&lt;Q440,"MID RANGE SALARY", mobile_customers[[#This Row],[salary]]&gt;Q441, "LOW SALARY" )</f>
        <v>HIGHER SALARY</v>
      </c>
      <c r="L436" s="2" t="str">
        <f>LEFT(mobile_customers[[#This Row],[Credit_card_nos]], 4)&amp;"XXXXX"</f>
        <v>2242XXXXX</v>
      </c>
    </row>
    <row r="437" spans="1:12" x14ac:dyDescent="0.3">
      <c r="A437" t="s">
        <v>8</v>
      </c>
      <c r="B437" s="3" t="s">
        <v>1196</v>
      </c>
      <c r="C437" t="s">
        <v>1197</v>
      </c>
      <c r="D437" t="s">
        <v>1198</v>
      </c>
      <c r="E437">
        <v>48</v>
      </c>
      <c r="F437">
        <v>125029</v>
      </c>
      <c r="G437" t="s">
        <v>32</v>
      </c>
      <c r="H437">
        <v>4632196487676458</v>
      </c>
      <c r="I437" s="5" t="str">
        <f t="shared" si="6"/>
        <v>4632196487676460</v>
      </c>
      <c r="J437" t="str">
        <f>INDEX(Age_grp[Age], MATCH(mobile_customers[[#This Row],[age]],Age_grp[Value]))</f>
        <v>40 - 50</v>
      </c>
      <c r="K437" s="2" t="str">
        <f>_xlfn.IFS(mobile_customers[[#This Row],[salary]]&gt;=Q440,"HIGHER SALARY", mobile_customers[[#This Row],[salary]]&gt;=Q441,"HIGHER MID RANGE SALARY",  mobile_customers[[#This Row],[salary]]&lt;Q441,"MID RANGE SALARY", mobile_customers[[#This Row],[salary]]&gt;Q442, "LOW SALARY" )</f>
        <v>HIGHER SALARY</v>
      </c>
      <c r="L437" s="2" t="str">
        <f>LEFT(mobile_customers[[#This Row],[Credit_card_nos]], 4)&amp;"XXXXX"</f>
        <v>4632XXXXX</v>
      </c>
    </row>
    <row r="438" spans="1:12" x14ac:dyDescent="0.3">
      <c r="A438" t="s">
        <v>8</v>
      </c>
      <c r="B438" s="3" t="s">
        <v>1199</v>
      </c>
      <c r="C438" t="s">
        <v>1200</v>
      </c>
      <c r="D438" t="s">
        <v>843</v>
      </c>
      <c r="E438">
        <v>24</v>
      </c>
      <c r="F438">
        <v>241985</v>
      </c>
      <c r="G438" t="s">
        <v>12</v>
      </c>
      <c r="H438">
        <v>38361176629253</v>
      </c>
      <c r="I438" s="5" t="str">
        <f t="shared" si="6"/>
        <v>38361176629253</v>
      </c>
      <c r="J438" t="str">
        <f>INDEX(Age_grp[Age], MATCH(mobile_customers[[#This Row],[age]],Age_grp[Value]))</f>
        <v>20 - 30</v>
      </c>
      <c r="K438" s="2" t="str">
        <f>_xlfn.IFS(mobile_customers[[#This Row],[salary]]&gt;=Q441,"HIGHER SALARY", mobile_customers[[#This Row],[salary]]&gt;=Q442,"HIGHER MID RANGE SALARY",  mobile_customers[[#This Row],[salary]]&lt;Q442,"MID RANGE SALARY", mobile_customers[[#This Row],[salary]]&gt;Q443, "LOW SALARY" )</f>
        <v>HIGHER SALARY</v>
      </c>
      <c r="L438" s="2" t="str">
        <f>LEFT(mobile_customers[[#This Row],[Credit_card_nos]], 4)&amp;"XXXXX"</f>
        <v>3836XXXXX</v>
      </c>
    </row>
    <row r="439" spans="1:12" x14ac:dyDescent="0.3">
      <c r="A439" t="s">
        <v>8</v>
      </c>
      <c r="B439" s="3" t="s">
        <v>1201</v>
      </c>
      <c r="C439" t="s">
        <v>1202</v>
      </c>
      <c r="D439" t="s">
        <v>1203</v>
      </c>
      <c r="E439">
        <v>61</v>
      </c>
      <c r="F439">
        <v>222685</v>
      </c>
      <c r="G439" t="s">
        <v>21</v>
      </c>
      <c r="H439">
        <v>4.2569417097173934E+18</v>
      </c>
      <c r="I439" s="5" t="str">
        <f t="shared" si="6"/>
        <v>4256941709717390000</v>
      </c>
      <c r="J439" t="str">
        <f>INDEX(Age_grp[Age], MATCH(mobile_customers[[#This Row],[age]],Age_grp[Value]))</f>
        <v>60 - 70</v>
      </c>
      <c r="K439" s="2" t="str">
        <f>_xlfn.IFS(mobile_customers[[#This Row],[salary]]&gt;=Q442,"HIGHER SALARY", mobile_customers[[#This Row],[salary]]&gt;=Q443,"HIGHER MID RANGE SALARY",  mobile_customers[[#This Row],[salary]]&lt;Q443,"MID RANGE SALARY", mobile_customers[[#This Row],[salary]]&gt;Q444, "LOW SALARY" )</f>
        <v>HIGHER SALARY</v>
      </c>
      <c r="L439" s="2" t="str">
        <f>LEFT(mobile_customers[[#This Row],[Credit_card_nos]], 4)&amp;"XXXXX"</f>
        <v>4256XXXXX</v>
      </c>
    </row>
    <row r="440" spans="1:12" x14ac:dyDescent="0.3">
      <c r="A440" t="s">
        <v>8</v>
      </c>
      <c r="B440" s="3" t="s">
        <v>1204</v>
      </c>
      <c r="C440" t="s">
        <v>1205</v>
      </c>
      <c r="D440" t="s">
        <v>1206</v>
      </c>
      <c r="E440">
        <v>18</v>
      </c>
      <c r="F440">
        <v>65098</v>
      </c>
      <c r="G440" t="s">
        <v>39</v>
      </c>
      <c r="H440">
        <v>4.1352621455368893E+18</v>
      </c>
      <c r="I440" s="5" t="str">
        <f t="shared" si="6"/>
        <v>4135262145536890000</v>
      </c>
      <c r="J440" t="str">
        <f>INDEX(Age_grp[Age], MATCH(mobile_customers[[#This Row],[age]],Age_grp[Value]))</f>
        <v>"10 - 20</v>
      </c>
      <c r="K440" s="2" t="str">
        <f>_xlfn.IFS(mobile_customers[[#This Row],[salary]]&gt;=Q443,"HIGHER SALARY", mobile_customers[[#This Row],[salary]]&gt;=Q444,"HIGHER MID RANGE SALARY",  mobile_customers[[#This Row],[salary]]&lt;Q444,"MID RANGE SALARY", mobile_customers[[#This Row],[salary]]&gt;Q445, "LOW SALARY" )</f>
        <v>HIGHER SALARY</v>
      </c>
      <c r="L440" s="2" t="str">
        <f>LEFT(mobile_customers[[#This Row],[Credit_card_nos]], 4)&amp;"XXXXX"</f>
        <v>4135XXXXX</v>
      </c>
    </row>
    <row r="441" spans="1:12" x14ac:dyDescent="0.3">
      <c r="A441" t="s">
        <v>13</v>
      </c>
      <c r="B441" s="3" t="s">
        <v>1207</v>
      </c>
      <c r="C441" t="s">
        <v>1208</v>
      </c>
      <c r="D441" t="s">
        <v>1118</v>
      </c>
      <c r="E441">
        <v>39</v>
      </c>
      <c r="F441">
        <v>224233</v>
      </c>
      <c r="G441" t="s">
        <v>12</v>
      </c>
      <c r="H441">
        <v>3585880891016364</v>
      </c>
      <c r="I441" s="5" t="str">
        <f t="shared" si="6"/>
        <v>3585880891016360</v>
      </c>
      <c r="J441" t="str">
        <f>INDEX(Age_grp[Age], MATCH(mobile_customers[[#This Row],[age]],Age_grp[Value]))</f>
        <v>30 - 40</v>
      </c>
      <c r="K441" s="2" t="str">
        <f>_xlfn.IFS(mobile_customers[[#This Row],[salary]]&gt;=Q444,"HIGHER SALARY", mobile_customers[[#This Row],[salary]]&gt;=Q445,"HIGHER MID RANGE SALARY",  mobile_customers[[#This Row],[salary]]&lt;Q445,"MID RANGE SALARY", mobile_customers[[#This Row],[salary]]&gt;Q446, "LOW SALARY" )</f>
        <v>HIGHER SALARY</v>
      </c>
      <c r="L441" s="2" t="str">
        <f>LEFT(mobile_customers[[#This Row],[Credit_card_nos]], 4)&amp;"XXXXX"</f>
        <v>3585XXXXX</v>
      </c>
    </row>
    <row r="442" spans="1:12" x14ac:dyDescent="0.3">
      <c r="A442" t="s">
        <v>8</v>
      </c>
      <c r="B442" s="3" t="s">
        <v>1209</v>
      </c>
      <c r="C442" t="s">
        <v>1210</v>
      </c>
      <c r="D442" t="s">
        <v>1211</v>
      </c>
      <c r="E442">
        <v>29</v>
      </c>
      <c r="F442">
        <v>47235</v>
      </c>
      <c r="G442" t="s">
        <v>81</v>
      </c>
      <c r="H442">
        <v>4.9409566372973814E+18</v>
      </c>
      <c r="I442" s="5" t="str">
        <f t="shared" si="6"/>
        <v>4940956637297380000</v>
      </c>
      <c r="J442" t="str">
        <f>INDEX(Age_grp[Age], MATCH(mobile_customers[[#This Row],[age]],Age_grp[Value]))</f>
        <v>20 - 30</v>
      </c>
      <c r="K442" s="2" t="str">
        <f>_xlfn.IFS(mobile_customers[[#This Row],[salary]]&gt;=Q445,"HIGHER SALARY", mobile_customers[[#This Row],[salary]]&gt;=Q446,"HIGHER MID RANGE SALARY",  mobile_customers[[#This Row],[salary]]&lt;Q446,"MID RANGE SALARY", mobile_customers[[#This Row],[salary]]&gt;Q447, "LOW SALARY" )</f>
        <v>HIGHER SALARY</v>
      </c>
      <c r="L442" s="2" t="str">
        <f>LEFT(mobile_customers[[#This Row],[Credit_card_nos]], 4)&amp;"XXXXX"</f>
        <v>4940XXXXX</v>
      </c>
    </row>
    <row r="443" spans="1:12" x14ac:dyDescent="0.3">
      <c r="A443" t="s">
        <v>8</v>
      </c>
      <c r="B443" s="3" t="s">
        <v>1212</v>
      </c>
      <c r="C443" t="s">
        <v>1213</v>
      </c>
      <c r="D443" t="s">
        <v>1214</v>
      </c>
      <c r="E443">
        <v>36</v>
      </c>
      <c r="F443">
        <v>107866</v>
      </c>
      <c r="G443" t="s">
        <v>28</v>
      </c>
      <c r="H443">
        <v>3526777436264149</v>
      </c>
      <c r="I443" s="5" t="str">
        <f t="shared" si="6"/>
        <v>3526777436264150</v>
      </c>
      <c r="J443" t="str">
        <f>INDEX(Age_grp[Age], MATCH(mobile_customers[[#This Row],[age]],Age_grp[Value]))</f>
        <v>30 - 40</v>
      </c>
      <c r="K443" s="2" t="str">
        <f>_xlfn.IFS(mobile_customers[[#This Row],[salary]]&gt;=Q446,"HIGHER SALARY", mobile_customers[[#This Row],[salary]]&gt;=Q447,"HIGHER MID RANGE SALARY",  mobile_customers[[#This Row],[salary]]&lt;Q447,"MID RANGE SALARY", mobile_customers[[#This Row],[salary]]&gt;Q448, "LOW SALARY" )</f>
        <v>HIGHER SALARY</v>
      </c>
      <c r="L443" s="2" t="str">
        <f>LEFT(mobile_customers[[#This Row],[Credit_card_nos]], 4)&amp;"XXXXX"</f>
        <v>3526XXXXX</v>
      </c>
    </row>
    <row r="444" spans="1:12" x14ac:dyDescent="0.3">
      <c r="A444" t="s">
        <v>13</v>
      </c>
      <c r="B444" s="3" t="s">
        <v>1215</v>
      </c>
      <c r="C444" t="s">
        <v>1216</v>
      </c>
      <c r="D444" t="s">
        <v>1217</v>
      </c>
      <c r="E444">
        <v>63</v>
      </c>
      <c r="F444">
        <v>101246</v>
      </c>
      <c r="G444" t="s">
        <v>39</v>
      </c>
      <c r="H444">
        <v>561977218164</v>
      </c>
      <c r="I444" s="5" t="str">
        <f t="shared" si="6"/>
        <v>561977218164</v>
      </c>
      <c r="J444" t="str">
        <f>INDEX(Age_grp[Age], MATCH(mobile_customers[[#This Row],[age]],Age_grp[Value]))</f>
        <v>60 - 70</v>
      </c>
      <c r="K444" s="2" t="str">
        <f>_xlfn.IFS(mobile_customers[[#This Row],[salary]]&gt;=Q447,"HIGHER SALARY", mobile_customers[[#This Row],[salary]]&gt;=Q448,"HIGHER MID RANGE SALARY",  mobile_customers[[#This Row],[salary]]&lt;Q448,"MID RANGE SALARY", mobile_customers[[#This Row],[salary]]&gt;Q449, "LOW SALARY" )</f>
        <v>HIGHER SALARY</v>
      </c>
      <c r="L444" s="2" t="str">
        <f>LEFT(mobile_customers[[#This Row],[Credit_card_nos]], 4)&amp;"XXXXX"</f>
        <v>5619XXXXX</v>
      </c>
    </row>
    <row r="445" spans="1:12" x14ac:dyDescent="0.3">
      <c r="A445" t="s">
        <v>8</v>
      </c>
      <c r="B445" s="3" t="s">
        <v>1218</v>
      </c>
      <c r="C445" t="s">
        <v>1219</v>
      </c>
      <c r="D445" t="s">
        <v>1220</v>
      </c>
      <c r="E445">
        <v>20</v>
      </c>
      <c r="F445">
        <v>201711</v>
      </c>
      <c r="G445" t="s">
        <v>32</v>
      </c>
      <c r="H445">
        <v>6011156680990383</v>
      </c>
      <c r="I445" s="5" t="str">
        <f t="shared" si="6"/>
        <v>6011156680990380</v>
      </c>
      <c r="J445" t="str">
        <f>INDEX(Age_grp[Age], MATCH(mobile_customers[[#This Row],[age]],Age_grp[Value]))</f>
        <v>20 - 30</v>
      </c>
      <c r="K445" s="2" t="str">
        <f>_xlfn.IFS(mobile_customers[[#This Row],[salary]]&gt;=Q448,"HIGHER SALARY", mobile_customers[[#This Row],[salary]]&gt;=Q449,"HIGHER MID RANGE SALARY",  mobile_customers[[#This Row],[salary]]&lt;Q449,"MID RANGE SALARY", mobile_customers[[#This Row],[salary]]&gt;Q450, "LOW SALARY" )</f>
        <v>HIGHER SALARY</v>
      </c>
      <c r="L445" s="2" t="str">
        <f>LEFT(mobile_customers[[#This Row],[Credit_card_nos]], 4)&amp;"XXXXX"</f>
        <v>6011XXXXX</v>
      </c>
    </row>
    <row r="446" spans="1:12" x14ac:dyDescent="0.3">
      <c r="A446" t="s">
        <v>8</v>
      </c>
      <c r="B446" s="3" t="s">
        <v>1221</v>
      </c>
      <c r="C446" t="s">
        <v>1222</v>
      </c>
      <c r="D446" t="s">
        <v>1165</v>
      </c>
      <c r="E446">
        <v>31</v>
      </c>
      <c r="F446">
        <v>83617</v>
      </c>
      <c r="G446" t="s">
        <v>32</v>
      </c>
      <c r="H446">
        <v>2283183028974507</v>
      </c>
      <c r="I446" s="5" t="str">
        <f t="shared" si="6"/>
        <v>2283183028974510</v>
      </c>
      <c r="J446" t="str">
        <f>INDEX(Age_grp[Age], MATCH(mobile_customers[[#This Row],[age]],Age_grp[Value]))</f>
        <v>30 - 40</v>
      </c>
      <c r="K446" s="2" t="str">
        <f>_xlfn.IFS(mobile_customers[[#This Row],[salary]]&gt;=Q449,"HIGHER SALARY", mobile_customers[[#This Row],[salary]]&gt;=Q450,"HIGHER MID RANGE SALARY",  mobile_customers[[#This Row],[salary]]&lt;Q450,"MID RANGE SALARY", mobile_customers[[#This Row],[salary]]&gt;Q451, "LOW SALARY" )</f>
        <v>HIGHER SALARY</v>
      </c>
      <c r="L446" s="2" t="str">
        <f>LEFT(mobile_customers[[#This Row],[Credit_card_nos]], 4)&amp;"XXXXX"</f>
        <v>2283XXXXX</v>
      </c>
    </row>
    <row r="447" spans="1:12" x14ac:dyDescent="0.3">
      <c r="A447" t="s">
        <v>13</v>
      </c>
      <c r="B447" s="3" t="s">
        <v>1223</v>
      </c>
      <c r="C447" t="s">
        <v>1224</v>
      </c>
      <c r="D447" t="s">
        <v>817</v>
      </c>
      <c r="E447">
        <v>48</v>
      </c>
      <c r="F447">
        <v>220670</v>
      </c>
      <c r="G447" t="s">
        <v>12</v>
      </c>
      <c r="H447">
        <v>3575216911040823</v>
      </c>
      <c r="I447" s="5" t="str">
        <f t="shared" si="6"/>
        <v>3575216911040820</v>
      </c>
      <c r="J447" t="str">
        <f>INDEX(Age_grp[Age], MATCH(mobile_customers[[#This Row],[age]],Age_grp[Value]))</f>
        <v>40 - 50</v>
      </c>
      <c r="K447" s="2" t="str">
        <f>_xlfn.IFS(mobile_customers[[#This Row],[salary]]&gt;=Q450,"HIGHER SALARY", mobile_customers[[#This Row],[salary]]&gt;=Q451,"HIGHER MID RANGE SALARY",  mobile_customers[[#This Row],[salary]]&lt;Q451,"MID RANGE SALARY", mobile_customers[[#This Row],[salary]]&gt;Q452, "LOW SALARY" )</f>
        <v>HIGHER SALARY</v>
      </c>
      <c r="L447" s="2" t="str">
        <f>LEFT(mobile_customers[[#This Row],[Credit_card_nos]], 4)&amp;"XXXXX"</f>
        <v>3575XXXXX</v>
      </c>
    </row>
    <row r="448" spans="1:12" x14ac:dyDescent="0.3">
      <c r="A448" t="s">
        <v>13</v>
      </c>
      <c r="B448" s="3" t="s">
        <v>1225</v>
      </c>
      <c r="C448" t="s">
        <v>1226</v>
      </c>
      <c r="D448" t="s">
        <v>1227</v>
      </c>
      <c r="E448">
        <v>54</v>
      </c>
      <c r="F448">
        <v>106932</v>
      </c>
      <c r="G448" t="s">
        <v>17</v>
      </c>
      <c r="H448">
        <v>4316408541392201</v>
      </c>
      <c r="I448" s="5" t="str">
        <f t="shared" si="6"/>
        <v>4316408541392200</v>
      </c>
      <c r="J448" t="str">
        <f>INDEX(Age_grp[Age], MATCH(mobile_customers[[#This Row],[age]],Age_grp[Value]))</f>
        <v>50 - 60</v>
      </c>
      <c r="K448" s="2" t="str">
        <f>_xlfn.IFS(mobile_customers[[#This Row],[salary]]&gt;=Q451,"HIGHER SALARY", mobile_customers[[#This Row],[salary]]&gt;=Q452,"HIGHER MID RANGE SALARY",  mobile_customers[[#This Row],[salary]]&lt;Q452,"MID RANGE SALARY", mobile_customers[[#This Row],[salary]]&gt;Q453, "LOW SALARY" )</f>
        <v>HIGHER SALARY</v>
      </c>
      <c r="L448" s="2" t="str">
        <f>LEFT(mobile_customers[[#This Row],[Credit_card_nos]], 4)&amp;"XXXXX"</f>
        <v>4316XXXXX</v>
      </c>
    </row>
    <row r="449" spans="1:12" x14ac:dyDescent="0.3">
      <c r="A449" t="s">
        <v>8</v>
      </c>
      <c r="B449" s="3" t="s">
        <v>1228</v>
      </c>
      <c r="C449" t="s">
        <v>1229</v>
      </c>
      <c r="D449" t="s">
        <v>1230</v>
      </c>
      <c r="E449">
        <v>31</v>
      </c>
      <c r="F449">
        <v>149161</v>
      </c>
      <c r="G449" t="s">
        <v>39</v>
      </c>
      <c r="H449">
        <v>2717873847404522</v>
      </c>
      <c r="I449" s="5" t="str">
        <f t="shared" si="6"/>
        <v>2717873847404520</v>
      </c>
      <c r="J449" t="str">
        <f>INDEX(Age_grp[Age], MATCH(mobile_customers[[#This Row],[age]],Age_grp[Value]))</f>
        <v>30 - 40</v>
      </c>
      <c r="K449" s="2" t="str">
        <f>_xlfn.IFS(mobile_customers[[#This Row],[salary]]&gt;=Q452,"HIGHER SALARY", mobile_customers[[#This Row],[salary]]&gt;=Q453,"HIGHER MID RANGE SALARY",  mobile_customers[[#This Row],[salary]]&lt;Q453,"MID RANGE SALARY", mobile_customers[[#This Row],[salary]]&gt;Q454, "LOW SALARY" )</f>
        <v>HIGHER SALARY</v>
      </c>
      <c r="L449" s="2" t="str">
        <f>LEFT(mobile_customers[[#This Row],[Credit_card_nos]], 4)&amp;"XXXXX"</f>
        <v>2717XXXXX</v>
      </c>
    </row>
    <row r="450" spans="1:12" x14ac:dyDescent="0.3">
      <c r="A450" t="s">
        <v>8</v>
      </c>
      <c r="B450" s="3" t="s">
        <v>1231</v>
      </c>
      <c r="C450" t="s">
        <v>1232</v>
      </c>
      <c r="D450" t="s">
        <v>367</v>
      </c>
      <c r="E450">
        <v>63</v>
      </c>
      <c r="F450">
        <v>211658</v>
      </c>
      <c r="G450" t="s">
        <v>49</v>
      </c>
      <c r="H450">
        <v>60475065532</v>
      </c>
      <c r="I450" s="5" t="str">
        <f t="shared" ref="I450:I513" si="7">TEXT(H450, "0")</f>
        <v>60475065532</v>
      </c>
      <c r="J450" t="str">
        <f>INDEX(Age_grp[Age], MATCH(mobile_customers[[#This Row],[age]],Age_grp[Value]))</f>
        <v>60 - 70</v>
      </c>
      <c r="K450" s="2" t="str">
        <f>_xlfn.IFS(mobile_customers[[#This Row],[salary]]&gt;=Q453,"HIGHER SALARY", mobile_customers[[#This Row],[salary]]&gt;=Q454,"HIGHER MID RANGE SALARY",  mobile_customers[[#This Row],[salary]]&lt;Q454,"MID RANGE SALARY", mobile_customers[[#This Row],[salary]]&gt;Q455, "LOW SALARY" )</f>
        <v>HIGHER SALARY</v>
      </c>
      <c r="L450" s="2" t="str">
        <f>LEFT(mobile_customers[[#This Row],[Credit_card_nos]], 4)&amp;"XXXXX"</f>
        <v>6047XXXXX</v>
      </c>
    </row>
    <row r="451" spans="1:12" x14ac:dyDescent="0.3">
      <c r="A451" t="s">
        <v>8</v>
      </c>
      <c r="B451" s="3" t="s">
        <v>1233</v>
      </c>
      <c r="C451" t="s">
        <v>1234</v>
      </c>
      <c r="D451" t="s">
        <v>287</v>
      </c>
      <c r="E451">
        <v>49</v>
      </c>
      <c r="F451">
        <v>62731</v>
      </c>
      <c r="G451" t="s">
        <v>81</v>
      </c>
      <c r="H451">
        <v>2226046607965750</v>
      </c>
      <c r="I451" s="5" t="str">
        <f t="shared" si="7"/>
        <v>2226046607965750</v>
      </c>
      <c r="J451" t="str">
        <f>INDEX(Age_grp[Age], MATCH(mobile_customers[[#This Row],[age]],Age_grp[Value]))</f>
        <v>40 - 50</v>
      </c>
      <c r="K451" s="2" t="str">
        <f>_xlfn.IFS(mobile_customers[[#This Row],[salary]]&gt;=Q454,"HIGHER SALARY", mobile_customers[[#This Row],[salary]]&gt;=Q455,"HIGHER MID RANGE SALARY",  mobile_customers[[#This Row],[salary]]&lt;Q455,"MID RANGE SALARY", mobile_customers[[#This Row],[salary]]&gt;Q456, "LOW SALARY" )</f>
        <v>HIGHER SALARY</v>
      </c>
      <c r="L451" s="2" t="str">
        <f>LEFT(mobile_customers[[#This Row],[Credit_card_nos]], 4)&amp;"XXXXX"</f>
        <v>2226XXXXX</v>
      </c>
    </row>
    <row r="452" spans="1:12" x14ac:dyDescent="0.3">
      <c r="A452" t="s">
        <v>13</v>
      </c>
      <c r="B452" s="3" t="s">
        <v>1235</v>
      </c>
      <c r="C452" t="s">
        <v>1236</v>
      </c>
      <c r="D452" t="s">
        <v>1237</v>
      </c>
      <c r="E452">
        <v>25</v>
      </c>
      <c r="F452">
        <v>65454</v>
      </c>
      <c r="G452" t="s">
        <v>28</v>
      </c>
      <c r="H452">
        <v>6011685275881136</v>
      </c>
      <c r="I452" s="5" t="str">
        <f t="shared" si="7"/>
        <v>6011685275881140</v>
      </c>
      <c r="J452" t="str">
        <f>INDEX(Age_grp[Age], MATCH(mobile_customers[[#This Row],[age]],Age_grp[Value]))</f>
        <v>20 - 30</v>
      </c>
      <c r="K452" s="2" t="str">
        <f>_xlfn.IFS(mobile_customers[[#This Row],[salary]]&gt;=Q455,"HIGHER SALARY", mobile_customers[[#This Row],[salary]]&gt;=Q456,"HIGHER MID RANGE SALARY",  mobile_customers[[#This Row],[salary]]&lt;Q456,"MID RANGE SALARY", mobile_customers[[#This Row],[salary]]&gt;Q457, "LOW SALARY" )</f>
        <v>HIGHER SALARY</v>
      </c>
      <c r="L452" s="2" t="str">
        <f>LEFT(mobile_customers[[#This Row],[Credit_card_nos]], 4)&amp;"XXXXX"</f>
        <v>6011XXXXX</v>
      </c>
    </row>
    <row r="453" spans="1:12" x14ac:dyDescent="0.3">
      <c r="A453" t="s">
        <v>13</v>
      </c>
      <c r="B453" s="3" t="s">
        <v>1238</v>
      </c>
      <c r="C453" t="s">
        <v>1239</v>
      </c>
      <c r="D453" t="s">
        <v>135</v>
      </c>
      <c r="E453">
        <v>50</v>
      </c>
      <c r="F453">
        <v>210902</v>
      </c>
      <c r="G453" t="s">
        <v>28</v>
      </c>
      <c r="H453">
        <v>4536981745665147</v>
      </c>
      <c r="I453" s="5" t="str">
        <f t="shared" si="7"/>
        <v>4536981745665150</v>
      </c>
      <c r="J453" t="str">
        <f>INDEX(Age_grp[Age], MATCH(mobile_customers[[#This Row],[age]],Age_grp[Value]))</f>
        <v>50 - 60</v>
      </c>
      <c r="K453" s="2" t="str">
        <f>_xlfn.IFS(mobile_customers[[#This Row],[salary]]&gt;=Q456,"HIGHER SALARY", mobile_customers[[#This Row],[salary]]&gt;=Q457,"HIGHER MID RANGE SALARY",  mobile_customers[[#This Row],[salary]]&lt;Q457,"MID RANGE SALARY", mobile_customers[[#This Row],[salary]]&gt;Q458, "LOW SALARY" )</f>
        <v>HIGHER SALARY</v>
      </c>
      <c r="L453" s="2" t="str">
        <f>LEFT(mobile_customers[[#This Row],[Credit_card_nos]], 4)&amp;"XXXXX"</f>
        <v>4536XXXXX</v>
      </c>
    </row>
    <row r="454" spans="1:12" x14ac:dyDescent="0.3">
      <c r="A454" t="s">
        <v>8</v>
      </c>
      <c r="B454" s="3" t="s">
        <v>1240</v>
      </c>
      <c r="C454" t="s">
        <v>1241</v>
      </c>
      <c r="D454" t="s">
        <v>329</v>
      </c>
      <c r="E454">
        <v>27</v>
      </c>
      <c r="F454">
        <v>234707</v>
      </c>
      <c r="G454" t="s">
        <v>49</v>
      </c>
      <c r="H454">
        <v>4805037198247</v>
      </c>
      <c r="I454" s="5" t="str">
        <f t="shared" si="7"/>
        <v>4805037198247</v>
      </c>
      <c r="J454" t="str">
        <f>INDEX(Age_grp[Age], MATCH(mobile_customers[[#This Row],[age]],Age_grp[Value]))</f>
        <v>20 - 30</v>
      </c>
      <c r="K454" s="2" t="str">
        <f>_xlfn.IFS(mobile_customers[[#This Row],[salary]]&gt;=Q457,"HIGHER SALARY", mobile_customers[[#This Row],[salary]]&gt;=Q458,"HIGHER MID RANGE SALARY",  mobile_customers[[#This Row],[salary]]&lt;Q458,"MID RANGE SALARY", mobile_customers[[#This Row],[salary]]&gt;Q459, "LOW SALARY" )</f>
        <v>HIGHER SALARY</v>
      </c>
      <c r="L454" s="2" t="str">
        <f>LEFT(mobile_customers[[#This Row],[Credit_card_nos]], 4)&amp;"XXXXX"</f>
        <v>4805XXXXX</v>
      </c>
    </row>
    <row r="455" spans="1:12" x14ac:dyDescent="0.3">
      <c r="A455" t="s">
        <v>8</v>
      </c>
      <c r="B455" s="3" t="s">
        <v>1242</v>
      </c>
      <c r="C455" t="s">
        <v>1243</v>
      </c>
      <c r="D455" t="s">
        <v>962</v>
      </c>
      <c r="E455">
        <v>65</v>
      </c>
      <c r="F455">
        <v>209604</v>
      </c>
      <c r="G455" t="s">
        <v>28</v>
      </c>
      <c r="H455">
        <v>30136027874284</v>
      </c>
      <c r="I455" s="5" t="str">
        <f t="shared" si="7"/>
        <v>30136027874284</v>
      </c>
      <c r="J455" t="str">
        <f>INDEX(Age_grp[Age], MATCH(mobile_customers[[#This Row],[age]],Age_grp[Value]))</f>
        <v>60 - 70</v>
      </c>
      <c r="K455" s="2" t="str">
        <f>_xlfn.IFS(mobile_customers[[#This Row],[salary]]&gt;=Q458,"HIGHER SALARY", mobile_customers[[#This Row],[salary]]&gt;=Q459,"HIGHER MID RANGE SALARY",  mobile_customers[[#This Row],[salary]]&lt;Q459,"MID RANGE SALARY", mobile_customers[[#This Row],[salary]]&gt;Q460, "LOW SALARY" )</f>
        <v>HIGHER SALARY</v>
      </c>
      <c r="L455" s="2" t="str">
        <f>LEFT(mobile_customers[[#This Row],[Credit_card_nos]], 4)&amp;"XXXXX"</f>
        <v>3013XXXXX</v>
      </c>
    </row>
    <row r="456" spans="1:12" x14ac:dyDescent="0.3">
      <c r="A456" t="s">
        <v>8</v>
      </c>
      <c r="B456" s="3" t="s">
        <v>1244</v>
      </c>
      <c r="C456" t="s">
        <v>1245</v>
      </c>
      <c r="D456" t="s">
        <v>202</v>
      </c>
      <c r="E456">
        <v>20</v>
      </c>
      <c r="F456">
        <v>203174</v>
      </c>
      <c r="G456" t="s">
        <v>81</v>
      </c>
      <c r="H456">
        <v>3551187497235285</v>
      </c>
      <c r="I456" s="5" t="str">
        <f t="shared" si="7"/>
        <v>3551187497235280</v>
      </c>
      <c r="J456" t="str">
        <f>INDEX(Age_grp[Age], MATCH(mobile_customers[[#This Row],[age]],Age_grp[Value]))</f>
        <v>20 - 30</v>
      </c>
      <c r="K456" s="2" t="str">
        <f>_xlfn.IFS(mobile_customers[[#This Row],[salary]]&gt;=Q459,"HIGHER SALARY", mobile_customers[[#This Row],[salary]]&gt;=Q460,"HIGHER MID RANGE SALARY",  mobile_customers[[#This Row],[salary]]&lt;Q460,"MID RANGE SALARY", mobile_customers[[#This Row],[salary]]&gt;Q461, "LOW SALARY" )</f>
        <v>HIGHER SALARY</v>
      </c>
      <c r="L456" s="2" t="str">
        <f>LEFT(mobile_customers[[#This Row],[Credit_card_nos]], 4)&amp;"XXXXX"</f>
        <v>3551XXXXX</v>
      </c>
    </row>
    <row r="457" spans="1:12" x14ac:dyDescent="0.3">
      <c r="A457" t="s">
        <v>13</v>
      </c>
      <c r="B457" s="3" t="s">
        <v>1246</v>
      </c>
      <c r="C457" t="s">
        <v>1247</v>
      </c>
      <c r="D457" t="s">
        <v>74</v>
      </c>
      <c r="E457">
        <v>44</v>
      </c>
      <c r="F457">
        <v>20536</v>
      </c>
      <c r="G457" t="s">
        <v>94</v>
      </c>
      <c r="H457">
        <v>180085075992134</v>
      </c>
      <c r="I457" s="5" t="str">
        <f t="shared" si="7"/>
        <v>180085075992134</v>
      </c>
      <c r="J457" t="str">
        <f>INDEX(Age_grp[Age], MATCH(mobile_customers[[#This Row],[age]],Age_grp[Value]))</f>
        <v>40 - 50</v>
      </c>
      <c r="K457" s="2" t="str">
        <f>_xlfn.IFS(mobile_customers[[#This Row],[salary]]&gt;=Q460,"HIGHER SALARY", mobile_customers[[#This Row],[salary]]&gt;=Q461,"HIGHER MID RANGE SALARY",  mobile_customers[[#This Row],[salary]]&lt;Q461,"MID RANGE SALARY", mobile_customers[[#This Row],[salary]]&gt;Q462, "LOW SALARY" )</f>
        <v>HIGHER SALARY</v>
      </c>
      <c r="L457" s="2" t="str">
        <f>LEFT(mobile_customers[[#This Row],[Credit_card_nos]], 4)&amp;"XXXXX"</f>
        <v>1800XXXXX</v>
      </c>
    </row>
    <row r="458" spans="1:12" x14ac:dyDescent="0.3">
      <c r="A458" t="s">
        <v>13</v>
      </c>
      <c r="B458" s="3" t="s">
        <v>1248</v>
      </c>
      <c r="C458" t="s">
        <v>1249</v>
      </c>
      <c r="D458" t="s">
        <v>1250</v>
      </c>
      <c r="E458">
        <v>26</v>
      </c>
      <c r="F458">
        <v>90027</v>
      </c>
      <c r="G458" t="s">
        <v>32</v>
      </c>
      <c r="H458">
        <v>6011279163787793</v>
      </c>
      <c r="I458" s="5" t="str">
        <f t="shared" si="7"/>
        <v>6011279163787790</v>
      </c>
      <c r="J458" t="str">
        <f>INDEX(Age_grp[Age], MATCH(mobile_customers[[#This Row],[age]],Age_grp[Value]))</f>
        <v>20 - 30</v>
      </c>
      <c r="K458" s="2" t="str">
        <f>_xlfn.IFS(mobile_customers[[#This Row],[salary]]&gt;=Q461,"HIGHER SALARY", mobile_customers[[#This Row],[salary]]&gt;=Q462,"HIGHER MID RANGE SALARY",  mobile_customers[[#This Row],[salary]]&lt;Q462,"MID RANGE SALARY", mobile_customers[[#This Row],[salary]]&gt;Q463, "LOW SALARY" )</f>
        <v>HIGHER SALARY</v>
      </c>
      <c r="L458" s="2" t="str">
        <f>LEFT(mobile_customers[[#This Row],[Credit_card_nos]], 4)&amp;"XXXXX"</f>
        <v>6011XXXXX</v>
      </c>
    </row>
    <row r="459" spans="1:12" x14ac:dyDescent="0.3">
      <c r="A459" t="s">
        <v>13</v>
      </c>
      <c r="B459" s="3" t="s">
        <v>1251</v>
      </c>
      <c r="C459" t="s">
        <v>1252</v>
      </c>
      <c r="D459" t="s">
        <v>185</v>
      </c>
      <c r="E459">
        <v>18</v>
      </c>
      <c r="F459">
        <v>217651</v>
      </c>
      <c r="G459" t="s">
        <v>17</v>
      </c>
      <c r="H459">
        <v>4664673021923266</v>
      </c>
      <c r="I459" s="5" t="str">
        <f t="shared" si="7"/>
        <v>4664673021923270</v>
      </c>
      <c r="J459" t="str">
        <f>INDEX(Age_grp[Age], MATCH(mobile_customers[[#This Row],[age]],Age_grp[Value]))</f>
        <v>"10 - 20</v>
      </c>
      <c r="K459" s="2" t="str">
        <f>_xlfn.IFS(mobile_customers[[#This Row],[salary]]&gt;=Q462,"HIGHER SALARY", mobile_customers[[#This Row],[salary]]&gt;=Q463,"HIGHER MID RANGE SALARY",  mobile_customers[[#This Row],[salary]]&lt;Q463,"MID RANGE SALARY", mobile_customers[[#This Row],[salary]]&gt;Q464, "LOW SALARY" )</f>
        <v>HIGHER SALARY</v>
      </c>
      <c r="L459" s="2" t="str">
        <f>LEFT(mobile_customers[[#This Row],[Credit_card_nos]], 4)&amp;"XXXXX"</f>
        <v>4664XXXXX</v>
      </c>
    </row>
    <row r="460" spans="1:12" x14ac:dyDescent="0.3">
      <c r="A460" t="s">
        <v>13</v>
      </c>
      <c r="B460" s="3" t="s">
        <v>1253</v>
      </c>
      <c r="C460" t="s">
        <v>1254</v>
      </c>
      <c r="D460" t="s">
        <v>430</v>
      </c>
      <c r="E460">
        <v>29</v>
      </c>
      <c r="F460">
        <v>210303</v>
      </c>
      <c r="G460" t="s">
        <v>65</v>
      </c>
      <c r="H460">
        <v>3584444347245589</v>
      </c>
      <c r="I460" s="5" t="str">
        <f t="shared" si="7"/>
        <v>3584444347245590</v>
      </c>
      <c r="J460" t="str">
        <f>INDEX(Age_grp[Age], MATCH(mobile_customers[[#This Row],[age]],Age_grp[Value]))</f>
        <v>20 - 30</v>
      </c>
      <c r="K460" s="2" t="str">
        <f>_xlfn.IFS(mobile_customers[[#This Row],[salary]]&gt;=Q463,"HIGHER SALARY", mobile_customers[[#This Row],[salary]]&gt;=Q464,"HIGHER MID RANGE SALARY",  mobile_customers[[#This Row],[salary]]&lt;Q464,"MID RANGE SALARY", mobile_customers[[#This Row],[salary]]&gt;Q465, "LOW SALARY" )</f>
        <v>HIGHER SALARY</v>
      </c>
      <c r="L460" s="2" t="str">
        <f>LEFT(mobile_customers[[#This Row],[Credit_card_nos]], 4)&amp;"XXXXX"</f>
        <v>3584XXXXX</v>
      </c>
    </row>
    <row r="461" spans="1:12" x14ac:dyDescent="0.3">
      <c r="A461" t="s">
        <v>13</v>
      </c>
      <c r="B461" s="3" t="s">
        <v>1255</v>
      </c>
      <c r="C461" t="s">
        <v>1256</v>
      </c>
      <c r="D461" t="s">
        <v>308</v>
      </c>
      <c r="E461">
        <v>38</v>
      </c>
      <c r="F461">
        <v>244361</v>
      </c>
      <c r="G461" t="s">
        <v>49</v>
      </c>
      <c r="H461">
        <v>676212413162</v>
      </c>
      <c r="I461" s="5" t="str">
        <f t="shared" si="7"/>
        <v>676212413162</v>
      </c>
      <c r="J461" t="str">
        <f>INDEX(Age_grp[Age], MATCH(mobile_customers[[#This Row],[age]],Age_grp[Value]))</f>
        <v>30 - 40</v>
      </c>
      <c r="K461" s="2" t="str">
        <f>_xlfn.IFS(mobile_customers[[#This Row],[salary]]&gt;=Q464,"HIGHER SALARY", mobile_customers[[#This Row],[salary]]&gt;=Q465,"HIGHER MID RANGE SALARY",  mobile_customers[[#This Row],[salary]]&lt;Q465,"MID RANGE SALARY", mobile_customers[[#This Row],[salary]]&gt;Q466, "LOW SALARY" )</f>
        <v>HIGHER SALARY</v>
      </c>
      <c r="L461" s="2" t="str">
        <f>LEFT(mobile_customers[[#This Row],[Credit_card_nos]], 4)&amp;"XXXXX"</f>
        <v>6762XXXXX</v>
      </c>
    </row>
    <row r="462" spans="1:12" x14ac:dyDescent="0.3">
      <c r="A462" t="s">
        <v>13</v>
      </c>
      <c r="B462" s="3" t="s">
        <v>1257</v>
      </c>
      <c r="C462" t="s">
        <v>1258</v>
      </c>
      <c r="D462" t="s">
        <v>558</v>
      </c>
      <c r="E462">
        <v>59</v>
      </c>
      <c r="F462">
        <v>151342</v>
      </c>
      <c r="G462" t="s">
        <v>94</v>
      </c>
      <c r="H462">
        <v>3548005247812037</v>
      </c>
      <c r="I462" s="5" t="str">
        <f t="shared" si="7"/>
        <v>3548005247812040</v>
      </c>
      <c r="J462" t="str">
        <f>INDEX(Age_grp[Age], MATCH(mobile_customers[[#This Row],[age]],Age_grp[Value]))</f>
        <v>50 - 60</v>
      </c>
      <c r="K462" s="2" t="str">
        <f>_xlfn.IFS(mobile_customers[[#This Row],[salary]]&gt;=Q465,"HIGHER SALARY", mobile_customers[[#This Row],[salary]]&gt;=Q466,"HIGHER MID RANGE SALARY",  mobile_customers[[#This Row],[salary]]&lt;Q466,"MID RANGE SALARY", mobile_customers[[#This Row],[salary]]&gt;Q467, "LOW SALARY" )</f>
        <v>HIGHER SALARY</v>
      </c>
      <c r="L462" s="2" t="str">
        <f>LEFT(mobile_customers[[#This Row],[Credit_card_nos]], 4)&amp;"XXXXX"</f>
        <v>3548XXXXX</v>
      </c>
    </row>
    <row r="463" spans="1:12" x14ac:dyDescent="0.3">
      <c r="A463" t="s">
        <v>13</v>
      </c>
      <c r="B463" s="3" t="s">
        <v>1259</v>
      </c>
      <c r="C463" t="s">
        <v>1260</v>
      </c>
      <c r="D463" t="s">
        <v>350</v>
      </c>
      <c r="E463">
        <v>56</v>
      </c>
      <c r="F463">
        <v>225079</v>
      </c>
      <c r="G463" t="s">
        <v>94</v>
      </c>
      <c r="H463">
        <v>30479289998981</v>
      </c>
      <c r="I463" s="5" t="str">
        <f t="shared" si="7"/>
        <v>30479289998981</v>
      </c>
      <c r="J463" t="str">
        <f>INDEX(Age_grp[Age], MATCH(mobile_customers[[#This Row],[age]],Age_grp[Value]))</f>
        <v>50 - 60</v>
      </c>
      <c r="K463" s="2" t="str">
        <f>_xlfn.IFS(mobile_customers[[#This Row],[salary]]&gt;=Q466,"HIGHER SALARY", mobile_customers[[#This Row],[salary]]&gt;=Q467,"HIGHER MID RANGE SALARY",  mobile_customers[[#This Row],[salary]]&lt;Q467,"MID RANGE SALARY", mobile_customers[[#This Row],[salary]]&gt;Q468, "LOW SALARY" )</f>
        <v>HIGHER SALARY</v>
      </c>
      <c r="L463" s="2" t="str">
        <f>LEFT(mobile_customers[[#This Row],[Credit_card_nos]], 4)&amp;"XXXXX"</f>
        <v>3047XXXXX</v>
      </c>
    </row>
    <row r="464" spans="1:12" x14ac:dyDescent="0.3">
      <c r="A464" t="s">
        <v>13</v>
      </c>
      <c r="B464" s="3" t="s">
        <v>1261</v>
      </c>
      <c r="C464" t="s">
        <v>1262</v>
      </c>
      <c r="D464" t="s">
        <v>1263</v>
      </c>
      <c r="E464">
        <v>25</v>
      </c>
      <c r="F464">
        <v>228421</v>
      </c>
      <c r="G464" t="s">
        <v>12</v>
      </c>
      <c r="H464">
        <v>180095788944785</v>
      </c>
      <c r="I464" s="5" t="str">
        <f t="shared" si="7"/>
        <v>180095788944785</v>
      </c>
      <c r="J464" t="str">
        <f>INDEX(Age_grp[Age], MATCH(mobile_customers[[#This Row],[age]],Age_grp[Value]))</f>
        <v>20 - 30</v>
      </c>
      <c r="K464" s="2" t="str">
        <f>_xlfn.IFS(mobile_customers[[#This Row],[salary]]&gt;=Q467,"HIGHER SALARY", mobile_customers[[#This Row],[salary]]&gt;=Q468,"HIGHER MID RANGE SALARY",  mobile_customers[[#This Row],[salary]]&lt;Q468,"MID RANGE SALARY", mobile_customers[[#This Row],[salary]]&gt;Q469, "LOW SALARY" )</f>
        <v>HIGHER SALARY</v>
      </c>
      <c r="L464" s="2" t="str">
        <f>LEFT(mobile_customers[[#This Row],[Credit_card_nos]], 4)&amp;"XXXXX"</f>
        <v>1800XXXXX</v>
      </c>
    </row>
    <row r="465" spans="1:12" x14ac:dyDescent="0.3">
      <c r="A465" t="s">
        <v>8</v>
      </c>
      <c r="B465" s="3" t="s">
        <v>1264</v>
      </c>
      <c r="C465" t="s">
        <v>1265</v>
      </c>
      <c r="D465" t="s">
        <v>1266</v>
      </c>
      <c r="E465">
        <v>57</v>
      </c>
      <c r="F465">
        <v>127821</v>
      </c>
      <c r="G465" t="s">
        <v>81</v>
      </c>
      <c r="H465">
        <v>3557151846064337</v>
      </c>
      <c r="I465" s="5" t="str">
        <f t="shared" si="7"/>
        <v>3557151846064340</v>
      </c>
      <c r="J465" t="str">
        <f>INDEX(Age_grp[Age], MATCH(mobile_customers[[#This Row],[age]],Age_grp[Value]))</f>
        <v>50 - 60</v>
      </c>
      <c r="K465" s="2" t="str">
        <f>_xlfn.IFS(mobile_customers[[#This Row],[salary]]&gt;=Q468,"HIGHER SALARY", mobile_customers[[#This Row],[salary]]&gt;=Q469,"HIGHER MID RANGE SALARY",  mobile_customers[[#This Row],[salary]]&lt;Q469,"MID RANGE SALARY", mobile_customers[[#This Row],[salary]]&gt;Q470, "LOW SALARY" )</f>
        <v>HIGHER SALARY</v>
      </c>
      <c r="L465" s="2" t="str">
        <f>LEFT(mobile_customers[[#This Row],[Credit_card_nos]], 4)&amp;"XXXXX"</f>
        <v>3557XXXXX</v>
      </c>
    </row>
    <row r="466" spans="1:12" x14ac:dyDescent="0.3">
      <c r="A466" t="s">
        <v>13</v>
      </c>
      <c r="B466" s="3" t="s">
        <v>1267</v>
      </c>
      <c r="C466" t="s">
        <v>1268</v>
      </c>
      <c r="D466" t="s">
        <v>108</v>
      </c>
      <c r="E466">
        <v>31</v>
      </c>
      <c r="F466">
        <v>217722</v>
      </c>
      <c r="G466" t="s">
        <v>28</v>
      </c>
      <c r="H466">
        <v>676363302743</v>
      </c>
      <c r="I466" s="5" t="str">
        <f t="shared" si="7"/>
        <v>676363302743</v>
      </c>
      <c r="J466" t="str">
        <f>INDEX(Age_grp[Age], MATCH(mobile_customers[[#This Row],[age]],Age_grp[Value]))</f>
        <v>30 - 40</v>
      </c>
      <c r="K466" s="2" t="str">
        <f>_xlfn.IFS(mobile_customers[[#This Row],[salary]]&gt;=Q469,"HIGHER SALARY", mobile_customers[[#This Row],[salary]]&gt;=Q470,"HIGHER MID RANGE SALARY",  mobile_customers[[#This Row],[salary]]&lt;Q470,"MID RANGE SALARY", mobile_customers[[#This Row],[salary]]&gt;Q471, "LOW SALARY" )</f>
        <v>HIGHER SALARY</v>
      </c>
      <c r="L466" s="2" t="str">
        <f>LEFT(mobile_customers[[#This Row],[Credit_card_nos]], 4)&amp;"XXXXX"</f>
        <v>6763XXXXX</v>
      </c>
    </row>
    <row r="467" spans="1:12" x14ac:dyDescent="0.3">
      <c r="A467" t="s">
        <v>8</v>
      </c>
      <c r="B467" s="3" t="s">
        <v>1269</v>
      </c>
      <c r="C467" t="s">
        <v>1270</v>
      </c>
      <c r="D467" t="s">
        <v>1271</v>
      </c>
      <c r="E467">
        <v>56</v>
      </c>
      <c r="F467">
        <v>170181</v>
      </c>
      <c r="G467" t="s">
        <v>17</v>
      </c>
      <c r="H467">
        <v>4.6541877706446899E+18</v>
      </c>
      <c r="I467" s="5" t="str">
        <f t="shared" si="7"/>
        <v>4654187770644690000</v>
      </c>
      <c r="J467" t="str">
        <f>INDEX(Age_grp[Age], MATCH(mobile_customers[[#This Row],[age]],Age_grp[Value]))</f>
        <v>50 - 60</v>
      </c>
      <c r="K467" s="2" t="str">
        <f>_xlfn.IFS(mobile_customers[[#This Row],[salary]]&gt;=Q470,"HIGHER SALARY", mobile_customers[[#This Row],[salary]]&gt;=Q471,"HIGHER MID RANGE SALARY",  mobile_customers[[#This Row],[salary]]&lt;Q471,"MID RANGE SALARY", mobile_customers[[#This Row],[salary]]&gt;Q472, "LOW SALARY" )</f>
        <v>HIGHER SALARY</v>
      </c>
      <c r="L467" s="2" t="str">
        <f>LEFT(mobile_customers[[#This Row],[Credit_card_nos]], 4)&amp;"XXXXX"</f>
        <v>4654XXXXX</v>
      </c>
    </row>
    <row r="468" spans="1:12" x14ac:dyDescent="0.3">
      <c r="A468" t="s">
        <v>8</v>
      </c>
      <c r="B468" s="3" t="s">
        <v>1272</v>
      </c>
      <c r="C468" t="s">
        <v>1273</v>
      </c>
      <c r="D468" t="s">
        <v>811</v>
      </c>
      <c r="E468">
        <v>41</v>
      </c>
      <c r="F468">
        <v>103753</v>
      </c>
      <c r="G468" t="s">
        <v>39</v>
      </c>
      <c r="H468">
        <v>342964217636111</v>
      </c>
      <c r="I468" s="5" t="str">
        <f t="shared" si="7"/>
        <v>342964217636111</v>
      </c>
      <c r="J468" t="str">
        <f>INDEX(Age_grp[Age], MATCH(mobile_customers[[#This Row],[age]],Age_grp[Value]))</f>
        <v>40 - 50</v>
      </c>
      <c r="K468" s="2" t="str">
        <f>_xlfn.IFS(mobile_customers[[#This Row],[salary]]&gt;=Q471,"HIGHER SALARY", mobile_customers[[#This Row],[salary]]&gt;=Q472,"HIGHER MID RANGE SALARY",  mobile_customers[[#This Row],[salary]]&lt;Q472,"MID RANGE SALARY", mobile_customers[[#This Row],[salary]]&gt;Q473, "LOW SALARY" )</f>
        <v>HIGHER SALARY</v>
      </c>
      <c r="L468" s="2" t="str">
        <f>LEFT(mobile_customers[[#This Row],[Credit_card_nos]], 4)&amp;"XXXXX"</f>
        <v>3429XXXXX</v>
      </c>
    </row>
    <row r="469" spans="1:12" x14ac:dyDescent="0.3">
      <c r="A469" t="s">
        <v>8</v>
      </c>
      <c r="B469" s="3" t="s">
        <v>1274</v>
      </c>
      <c r="C469" t="s">
        <v>1275</v>
      </c>
      <c r="D469" t="s">
        <v>1276</v>
      </c>
      <c r="E469">
        <v>55</v>
      </c>
      <c r="F469">
        <v>89012</v>
      </c>
      <c r="G469" t="s">
        <v>28</v>
      </c>
      <c r="H469">
        <v>30380236429080</v>
      </c>
      <c r="I469" s="5" t="str">
        <f t="shared" si="7"/>
        <v>30380236429080</v>
      </c>
      <c r="J469" t="str">
        <f>INDEX(Age_grp[Age], MATCH(mobile_customers[[#This Row],[age]],Age_grp[Value]))</f>
        <v>50 - 60</v>
      </c>
      <c r="K469" s="2" t="str">
        <f>_xlfn.IFS(mobile_customers[[#This Row],[salary]]&gt;=Q472,"HIGHER SALARY", mobile_customers[[#This Row],[salary]]&gt;=Q473,"HIGHER MID RANGE SALARY",  mobile_customers[[#This Row],[salary]]&lt;Q473,"MID RANGE SALARY", mobile_customers[[#This Row],[salary]]&gt;Q474, "LOW SALARY" )</f>
        <v>HIGHER SALARY</v>
      </c>
      <c r="L469" s="2" t="str">
        <f>LEFT(mobile_customers[[#This Row],[Credit_card_nos]], 4)&amp;"XXXXX"</f>
        <v>3038XXXXX</v>
      </c>
    </row>
    <row r="470" spans="1:12" x14ac:dyDescent="0.3">
      <c r="A470" t="s">
        <v>8</v>
      </c>
      <c r="B470" s="3" t="s">
        <v>1277</v>
      </c>
      <c r="C470" t="s">
        <v>1278</v>
      </c>
      <c r="D470" t="s">
        <v>1279</v>
      </c>
      <c r="E470">
        <v>35</v>
      </c>
      <c r="F470">
        <v>238541</v>
      </c>
      <c r="G470" t="s">
        <v>49</v>
      </c>
      <c r="H470">
        <v>4609202462762</v>
      </c>
      <c r="I470" s="5" t="str">
        <f t="shared" si="7"/>
        <v>4609202462762</v>
      </c>
      <c r="J470" t="str">
        <f>INDEX(Age_grp[Age], MATCH(mobile_customers[[#This Row],[age]],Age_grp[Value]))</f>
        <v>30 - 40</v>
      </c>
      <c r="K470" s="2" t="str">
        <f>_xlfn.IFS(mobile_customers[[#This Row],[salary]]&gt;=Q473,"HIGHER SALARY", mobile_customers[[#This Row],[salary]]&gt;=Q474,"HIGHER MID RANGE SALARY",  mobile_customers[[#This Row],[salary]]&lt;Q474,"MID RANGE SALARY", mobile_customers[[#This Row],[salary]]&gt;Q475, "LOW SALARY" )</f>
        <v>HIGHER SALARY</v>
      </c>
      <c r="L470" s="2" t="str">
        <f>LEFT(mobile_customers[[#This Row],[Credit_card_nos]], 4)&amp;"XXXXX"</f>
        <v>4609XXXXX</v>
      </c>
    </row>
    <row r="471" spans="1:12" x14ac:dyDescent="0.3">
      <c r="A471" t="s">
        <v>13</v>
      </c>
      <c r="B471" s="3" t="s">
        <v>1280</v>
      </c>
      <c r="C471" t="s">
        <v>1281</v>
      </c>
      <c r="D471" t="s">
        <v>1282</v>
      </c>
      <c r="E471">
        <v>65</v>
      </c>
      <c r="F471">
        <v>191320</v>
      </c>
      <c r="G471" t="s">
        <v>39</v>
      </c>
      <c r="H471">
        <v>3554840200145566</v>
      </c>
      <c r="I471" s="5" t="str">
        <f t="shared" si="7"/>
        <v>3554840200145570</v>
      </c>
      <c r="J471" t="str">
        <f>INDEX(Age_grp[Age], MATCH(mobile_customers[[#This Row],[age]],Age_grp[Value]))</f>
        <v>60 - 70</v>
      </c>
      <c r="K471" s="2" t="str">
        <f>_xlfn.IFS(mobile_customers[[#This Row],[salary]]&gt;=Q474,"HIGHER SALARY", mobile_customers[[#This Row],[salary]]&gt;=Q475,"HIGHER MID RANGE SALARY",  mobile_customers[[#This Row],[salary]]&lt;Q475,"MID RANGE SALARY", mobile_customers[[#This Row],[salary]]&gt;Q476, "LOW SALARY" )</f>
        <v>HIGHER SALARY</v>
      </c>
      <c r="L471" s="2" t="str">
        <f>LEFT(mobile_customers[[#This Row],[Credit_card_nos]], 4)&amp;"XXXXX"</f>
        <v>3554XXXXX</v>
      </c>
    </row>
    <row r="472" spans="1:12" x14ac:dyDescent="0.3">
      <c r="A472" t="s">
        <v>8</v>
      </c>
      <c r="B472" s="3" t="s">
        <v>1283</v>
      </c>
      <c r="C472" t="s">
        <v>1284</v>
      </c>
      <c r="D472" t="s">
        <v>620</v>
      </c>
      <c r="E472">
        <v>23</v>
      </c>
      <c r="F472">
        <v>46059</v>
      </c>
      <c r="G472" t="s">
        <v>28</v>
      </c>
      <c r="H472">
        <v>344591696307027</v>
      </c>
      <c r="I472" s="5" t="str">
        <f t="shared" si="7"/>
        <v>344591696307027</v>
      </c>
      <c r="J472" t="str">
        <f>INDEX(Age_grp[Age], MATCH(mobile_customers[[#This Row],[age]],Age_grp[Value]))</f>
        <v>20 - 30</v>
      </c>
      <c r="K472" s="2" t="str">
        <f>_xlfn.IFS(mobile_customers[[#This Row],[salary]]&gt;=Q475,"HIGHER SALARY", mobile_customers[[#This Row],[salary]]&gt;=Q476,"HIGHER MID RANGE SALARY",  mobile_customers[[#This Row],[salary]]&lt;Q476,"MID RANGE SALARY", mobile_customers[[#This Row],[salary]]&gt;Q477, "LOW SALARY" )</f>
        <v>HIGHER SALARY</v>
      </c>
      <c r="L472" s="2" t="str">
        <f>LEFT(mobile_customers[[#This Row],[Credit_card_nos]], 4)&amp;"XXXXX"</f>
        <v>3445XXXXX</v>
      </c>
    </row>
    <row r="473" spans="1:12" x14ac:dyDescent="0.3">
      <c r="A473" t="s">
        <v>8</v>
      </c>
      <c r="B473" s="3" t="s">
        <v>1285</v>
      </c>
      <c r="C473" t="s">
        <v>1286</v>
      </c>
      <c r="D473" t="s">
        <v>880</v>
      </c>
      <c r="E473">
        <v>56</v>
      </c>
      <c r="F473">
        <v>184566</v>
      </c>
      <c r="G473" t="s">
        <v>39</v>
      </c>
      <c r="H473">
        <v>3562959430491689</v>
      </c>
      <c r="I473" s="5" t="str">
        <f t="shared" si="7"/>
        <v>3562959430491690</v>
      </c>
      <c r="J473" t="str">
        <f>INDEX(Age_grp[Age], MATCH(mobile_customers[[#This Row],[age]],Age_grp[Value]))</f>
        <v>50 - 60</v>
      </c>
      <c r="K473" s="2" t="str">
        <f>_xlfn.IFS(mobile_customers[[#This Row],[salary]]&gt;=Q476,"HIGHER SALARY", mobile_customers[[#This Row],[salary]]&gt;=Q477,"HIGHER MID RANGE SALARY",  mobile_customers[[#This Row],[salary]]&lt;Q477,"MID RANGE SALARY", mobile_customers[[#This Row],[salary]]&gt;Q478, "LOW SALARY" )</f>
        <v>HIGHER SALARY</v>
      </c>
      <c r="L473" s="2" t="str">
        <f>LEFT(mobile_customers[[#This Row],[Credit_card_nos]], 4)&amp;"XXXXX"</f>
        <v>3562XXXXX</v>
      </c>
    </row>
    <row r="474" spans="1:12" x14ac:dyDescent="0.3">
      <c r="A474" t="s">
        <v>8</v>
      </c>
      <c r="B474" s="3" t="s">
        <v>1287</v>
      </c>
      <c r="C474" t="s">
        <v>1288</v>
      </c>
      <c r="D474" t="s">
        <v>120</v>
      </c>
      <c r="E474">
        <v>21</v>
      </c>
      <c r="F474">
        <v>23759</v>
      </c>
      <c r="G474" t="s">
        <v>28</v>
      </c>
      <c r="H474">
        <v>213188789760184</v>
      </c>
      <c r="I474" s="5" t="str">
        <f t="shared" si="7"/>
        <v>213188789760184</v>
      </c>
      <c r="J474" t="str">
        <f>INDEX(Age_grp[Age], MATCH(mobile_customers[[#This Row],[age]],Age_grp[Value]))</f>
        <v>20 - 30</v>
      </c>
      <c r="K474" s="2" t="str">
        <f>_xlfn.IFS(mobile_customers[[#This Row],[salary]]&gt;=Q477,"HIGHER SALARY", mobile_customers[[#This Row],[salary]]&gt;=Q478,"HIGHER MID RANGE SALARY",  mobile_customers[[#This Row],[salary]]&lt;Q478,"MID RANGE SALARY", mobile_customers[[#This Row],[salary]]&gt;Q479, "LOW SALARY" )</f>
        <v>HIGHER SALARY</v>
      </c>
      <c r="L474" s="2" t="str">
        <f>LEFT(mobile_customers[[#This Row],[Credit_card_nos]], 4)&amp;"XXXXX"</f>
        <v>2131XXXXX</v>
      </c>
    </row>
    <row r="475" spans="1:12" x14ac:dyDescent="0.3">
      <c r="A475" t="s">
        <v>8</v>
      </c>
      <c r="B475" s="3" t="s">
        <v>1289</v>
      </c>
      <c r="C475" t="s">
        <v>1290</v>
      </c>
      <c r="D475" t="s">
        <v>1291</v>
      </c>
      <c r="E475">
        <v>64</v>
      </c>
      <c r="F475">
        <v>107288</v>
      </c>
      <c r="G475" t="s">
        <v>12</v>
      </c>
      <c r="H475">
        <v>4182242565200</v>
      </c>
      <c r="I475" s="5" t="str">
        <f t="shared" si="7"/>
        <v>4182242565200</v>
      </c>
      <c r="J475" t="str">
        <f>INDEX(Age_grp[Age], MATCH(mobile_customers[[#This Row],[age]],Age_grp[Value]))</f>
        <v>60 - 70</v>
      </c>
      <c r="K475" s="2" t="str">
        <f>_xlfn.IFS(mobile_customers[[#This Row],[salary]]&gt;=Q478,"HIGHER SALARY", mobile_customers[[#This Row],[salary]]&gt;=Q479,"HIGHER MID RANGE SALARY",  mobile_customers[[#This Row],[salary]]&lt;Q479,"MID RANGE SALARY", mobile_customers[[#This Row],[salary]]&gt;Q480, "LOW SALARY" )</f>
        <v>HIGHER SALARY</v>
      </c>
      <c r="L475" s="2" t="str">
        <f>LEFT(mobile_customers[[#This Row],[Credit_card_nos]], 4)&amp;"XXXXX"</f>
        <v>4182XXXXX</v>
      </c>
    </row>
    <row r="476" spans="1:12" x14ac:dyDescent="0.3">
      <c r="A476" t="s">
        <v>8</v>
      </c>
      <c r="B476" s="3" t="s">
        <v>1292</v>
      </c>
      <c r="C476" t="s">
        <v>1293</v>
      </c>
      <c r="D476" t="s">
        <v>620</v>
      </c>
      <c r="E476">
        <v>20</v>
      </c>
      <c r="F476">
        <v>150200</v>
      </c>
      <c r="G476" t="s">
        <v>21</v>
      </c>
      <c r="H476">
        <v>346181278586624</v>
      </c>
      <c r="I476" s="5" t="str">
        <f t="shared" si="7"/>
        <v>346181278586624</v>
      </c>
      <c r="J476" t="str">
        <f>INDEX(Age_grp[Age], MATCH(mobile_customers[[#This Row],[age]],Age_grp[Value]))</f>
        <v>20 - 30</v>
      </c>
      <c r="K476" s="2" t="str">
        <f>_xlfn.IFS(mobile_customers[[#This Row],[salary]]&gt;=Q479,"HIGHER SALARY", mobile_customers[[#This Row],[salary]]&gt;=Q480,"HIGHER MID RANGE SALARY",  mobile_customers[[#This Row],[salary]]&lt;Q480,"MID RANGE SALARY", mobile_customers[[#This Row],[salary]]&gt;Q481, "LOW SALARY" )</f>
        <v>HIGHER SALARY</v>
      </c>
      <c r="L476" s="2" t="str">
        <f>LEFT(mobile_customers[[#This Row],[Credit_card_nos]], 4)&amp;"XXXXX"</f>
        <v>3461XXXXX</v>
      </c>
    </row>
    <row r="477" spans="1:12" x14ac:dyDescent="0.3">
      <c r="A477" t="s">
        <v>8</v>
      </c>
      <c r="B477" s="3" t="s">
        <v>1294</v>
      </c>
      <c r="C477" t="s">
        <v>1295</v>
      </c>
      <c r="D477" t="s">
        <v>544</v>
      </c>
      <c r="E477">
        <v>37</v>
      </c>
      <c r="F477">
        <v>30001</v>
      </c>
      <c r="G477" t="s">
        <v>21</v>
      </c>
      <c r="H477">
        <v>374074305054630</v>
      </c>
      <c r="I477" s="5" t="str">
        <f t="shared" si="7"/>
        <v>374074305054630</v>
      </c>
      <c r="J477" t="str">
        <f>INDEX(Age_grp[Age], MATCH(mobile_customers[[#This Row],[age]],Age_grp[Value]))</f>
        <v>30 - 40</v>
      </c>
      <c r="K477" s="2" t="str">
        <f>_xlfn.IFS(mobile_customers[[#This Row],[salary]]&gt;=Q480,"HIGHER SALARY", mobile_customers[[#This Row],[salary]]&gt;=Q481,"HIGHER MID RANGE SALARY",  mobile_customers[[#This Row],[salary]]&lt;Q481,"MID RANGE SALARY", mobile_customers[[#This Row],[salary]]&gt;Q482, "LOW SALARY" )</f>
        <v>HIGHER SALARY</v>
      </c>
      <c r="L477" s="2" t="str">
        <f>LEFT(mobile_customers[[#This Row],[Credit_card_nos]], 4)&amp;"XXXXX"</f>
        <v>3740XXXXX</v>
      </c>
    </row>
    <row r="478" spans="1:12" x14ac:dyDescent="0.3">
      <c r="A478" t="s">
        <v>13</v>
      </c>
      <c r="B478" s="3" t="s">
        <v>1296</v>
      </c>
      <c r="C478" t="s">
        <v>1297</v>
      </c>
      <c r="D478" t="s">
        <v>278</v>
      </c>
      <c r="E478">
        <v>62</v>
      </c>
      <c r="F478">
        <v>26423</v>
      </c>
      <c r="G478" t="s">
        <v>28</v>
      </c>
      <c r="H478">
        <v>4704544691717688</v>
      </c>
      <c r="I478" s="5" t="str">
        <f t="shared" si="7"/>
        <v>4704544691717690</v>
      </c>
      <c r="J478" t="str">
        <f>INDEX(Age_grp[Age], MATCH(mobile_customers[[#This Row],[age]],Age_grp[Value]))</f>
        <v>60 - 70</v>
      </c>
      <c r="K478" s="2" t="str">
        <f>_xlfn.IFS(mobile_customers[[#This Row],[salary]]&gt;=Q481,"HIGHER SALARY", mobile_customers[[#This Row],[salary]]&gt;=Q482,"HIGHER MID RANGE SALARY",  mobile_customers[[#This Row],[salary]]&lt;Q482,"MID RANGE SALARY", mobile_customers[[#This Row],[salary]]&gt;Q483, "LOW SALARY" )</f>
        <v>HIGHER SALARY</v>
      </c>
      <c r="L478" s="2" t="str">
        <f>LEFT(mobile_customers[[#This Row],[Credit_card_nos]], 4)&amp;"XXXXX"</f>
        <v>4704XXXXX</v>
      </c>
    </row>
    <row r="479" spans="1:12" x14ac:dyDescent="0.3">
      <c r="A479" t="s">
        <v>8</v>
      </c>
      <c r="B479" s="3" t="s">
        <v>1298</v>
      </c>
      <c r="C479" t="s">
        <v>1299</v>
      </c>
      <c r="D479" t="s">
        <v>45</v>
      </c>
      <c r="E479">
        <v>47</v>
      </c>
      <c r="F479">
        <v>40631</v>
      </c>
      <c r="G479" t="s">
        <v>28</v>
      </c>
      <c r="H479">
        <v>4560533210378224</v>
      </c>
      <c r="I479" s="5" t="str">
        <f t="shared" si="7"/>
        <v>4560533210378220</v>
      </c>
      <c r="J479" t="str">
        <f>INDEX(Age_grp[Age], MATCH(mobile_customers[[#This Row],[age]],Age_grp[Value]))</f>
        <v>40 - 50</v>
      </c>
      <c r="K479" s="2" t="str">
        <f>_xlfn.IFS(mobile_customers[[#This Row],[salary]]&gt;=Q482,"HIGHER SALARY", mobile_customers[[#This Row],[salary]]&gt;=Q483,"HIGHER MID RANGE SALARY",  mobile_customers[[#This Row],[salary]]&lt;Q483,"MID RANGE SALARY", mobile_customers[[#This Row],[salary]]&gt;Q484, "LOW SALARY" )</f>
        <v>HIGHER SALARY</v>
      </c>
      <c r="L479" s="2" t="str">
        <f>LEFT(mobile_customers[[#This Row],[Credit_card_nos]], 4)&amp;"XXXXX"</f>
        <v>4560XXXXX</v>
      </c>
    </row>
    <row r="480" spans="1:12" x14ac:dyDescent="0.3">
      <c r="A480" t="s">
        <v>8</v>
      </c>
      <c r="B480" s="3" t="s">
        <v>1300</v>
      </c>
      <c r="C480" t="s">
        <v>1301</v>
      </c>
      <c r="D480" t="s">
        <v>1302</v>
      </c>
      <c r="E480">
        <v>32</v>
      </c>
      <c r="F480">
        <v>193445</v>
      </c>
      <c r="G480" t="s">
        <v>65</v>
      </c>
      <c r="H480">
        <v>2257600052673053</v>
      </c>
      <c r="I480" s="5" t="str">
        <f t="shared" si="7"/>
        <v>2257600052673050</v>
      </c>
      <c r="J480" t="str">
        <f>INDEX(Age_grp[Age], MATCH(mobile_customers[[#This Row],[age]],Age_grp[Value]))</f>
        <v>30 - 40</v>
      </c>
      <c r="K480" s="2" t="str">
        <f>_xlfn.IFS(mobile_customers[[#This Row],[salary]]&gt;=Q483,"HIGHER SALARY", mobile_customers[[#This Row],[salary]]&gt;=Q484,"HIGHER MID RANGE SALARY",  mobile_customers[[#This Row],[salary]]&lt;Q484,"MID RANGE SALARY", mobile_customers[[#This Row],[salary]]&gt;Q485, "LOW SALARY" )</f>
        <v>HIGHER SALARY</v>
      </c>
      <c r="L480" s="2" t="str">
        <f>LEFT(mobile_customers[[#This Row],[Credit_card_nos]], 4)&amp;"XXXXX"</f>
        <v>2257XXXXX</v>
      </c>
    </row>
    <row r="481" spans="1:12" x14ac:dyDescent="0.3">
      <c r="A481" t="s">
        <v>8</v>
      </c>
      <c r="B481" s="3" t="s">
        <v>1303</v>
      </c>
      <c r="C481" t="s">
        <v>1304</v>
      </c>
      <c r="D481" t="s">
        <v>1305</v>
      </c>
      <c r="E481">
        <v>49</v>
      </c>
      <c r="F481">
        <v>233588</v>
      </c>
      <c r="G481" t="s">
        <v>12</v>
      </c>
      <c r="H481">
        <v>3565863218521419</v>
      </c>
      <c r="I481" s="5" t="str">
        <f t="shared" si="7"/>
        <v>3565863218521420</v>
      </c>
      <c r="J481" t="str">
        <f>INDEX(Age_grp[Age], MATCH(mobile_customers[[#This Row],[age]],Age_grp[Value]))</f>
        <v>40 - 50</v>
      </c>
      <c r="K481" s="2" t="str">
        <f>_xlfn.IFS(mobile_customers[[#This Row],[salary]]&gt;=Q484,"HIGHER SALARY", mobile_customers[[#This Row],[salary]]&gt;=Q485,"HIGHER MID RANGE SALARY",  mobile_customers[[#This Row],[salary]]&lt;Q485,"MID RANGE SALARY", mobile_customers[[#This Row],[salary]]&gt;Q486, "LOW SALARY" )</f>
        <v>HIGHER SALARY</v>
      </c>
      <c r="L481" s="2" t="str">
        <f>LEFT(mobile_customers[[#This Row],[Credit_card_nos]], 4)&amp;"XXXXX"</f>
        <v>3565XXXXX</v>
      </c>
    </row>
    <row r="482" spans="1:12" x14ac:dyDescent="0.3">
      <c r="A482" t="s">
        <v>8</v>
      </c>
      <c r="B482" s="3" t="s">
        <v>1306</v>
      </c>
      <c r="C482" t="s">
        <v>1307</v>
      </c>
      <c r="D482" t="s">
        <v>867</v>
      </c>
      <c r="E482">
        <v>38</v>
      </c>
      <c r="F482">
        <v>23024</v>
      </c>
      <c r="G482" t="s">
        <v>94</v>
      </c>
      <c r="H482">
        <v>30139391320132</v>
      </c>
      <c r="I482" s="5" t="str">
        <f t="shared" si="7"/>
        <v>30139391320132</v>
      </c>
      <c r="J482" t="str">
        <f>INDEX(Age_grp[Age], MATCH(mobile_customers[[#This Row],[age]],Age_grp[Value]))</f>
        <v>30 - 40</v>
      </c>
      <c r="K482" s="2" t="str">
        <f>_xlfn.IFS(mobile_customers[[#This Row],[salary]]&gt;=Q485,"HIGHER SALARY", mobile_customers[[#This Row],[salary]]&gt;=Q486,"HIGHER MID RANGE SALARY",  mobile_customers[[#This Row],[salary]]&lt;Q486,"MID RANGE SALARY", mobile_customers[[#This Row],[salary]]&gt;Q487, "LOW SALARY" )</f>
        <v>HIGHER SALARY</v>
      </c>
      <c r="L482" s="2" t="str">
        <f>LEFT(mobile_customers[[#This Row],[Credit_card_nos]], 4)&amp;"XXXXX"</f>
        <v>3013XXXXX</v>
      </c>
    </row>
    <row r="483" spans="1:12" x14ac:dyDescent="0.3">
      <c r="A483" t="s">
        <v>13</v>
      </c>
      <c r="B483" s="3" t="s">
        <v>1308</v>
      </c>
      <c r="C483" t="s">
        <v>1309</v>
      </c>
      <c r="D483" t="s">
        <v>74</v>
      </c>
      <c r="E483">
        <v>28</v>
      </c>
      <c r="F483">
        <v>61984</v>
      </c>
      <c r="G483" t="s">
        <v>17</v>
      </c>
      <c r="H483">
        <v>3532039563770402</v>
      </c>
      <c r="I483" s="5" t="str">
        <f t="shared" si="7"/>
        <v>3532039563770400</v>
      </c>
      <c r="J483" t="str">
        <f>INDEX(Age_grp[Age], MATCH(mobile_customers[[#This Row],[age]],Age_grp[Value]))</f>
        <v>20 - 30</v>
      </c>
      <c r="K483" s="2" t="str">
        <f>_xlfn.IFS(mobile_customers[[#This Row],[salary]]&gt;=Q486,"HIGHER SALARY", mobile_customers[[#This Row],[salary]]&gt;=Q487,"HIGHER MID RANGE SALARY",  mobile_customers[[#This Row],[salary]]&lt;Q487,"MID RANGE SALARY", mobile_customers[[#This Row],[salary]]&gt;Q488, "LOW SALARY" )</f>
        <v>HIGHER SALARY</v>
      </c>
      <c r="L483" s="2" t="str">
        <f>LEFT(mobile_customers[[#This Row],[Credit_card_nos]], 4)&amp;"XXXXX"</f>
        <v>3532XXXXX</v>
      </c>
    </row>
    <row r="484" spans="1:12" x14ac:dyDescent="0.3">
      <c r="A484" t="s">
        <v>8</v>
      </c>
      <c r="B484" s="3" t="s">
        <v>1310</v>
      </c>
      <c r="C484" t="s">
        <v>1311</v>
      </c>
      <c r="D484" t="s">
        <v>126</v>
      </c>
      <c r="E484">
        <v>59</v>
      </c>
      <c r="F484">
        <v>179998</v>
      </c>
      <c r="G484" t="s">
        <v>81</v>
      </c>
      <c r="H484">
        <v>3505755425288811</v>
      </c>
      <c r="I484" s="5" t="str">
        <f t="shared" si="7"/>
        <v>3505755425288810</v>
      </c>
      <c r="J484" t="str">
        <f>INDEX(Age_grp[Age], MATCH(mobile_customers[[#This Row],[age]],Age_grp[Value]))</f>
        <v>50 - 60</v>
      </c>
      <c r="K484" s="2" t="str">
        <f>_xlfn.IFS(mobile_customers[[#This Row],[salary]]&gt;=Q487,"HIGHER SALARY", mobile_customers[[#This Row],[salary]]&gt;=Q488,"HIGHER MID RANGE SALARY",  mobile_customers[[#This Row],[salary]]&lt;Q488,"MID RANGE SALARY", mobile_customers[[#This Row],[salary]]&gt;Q489, "LOW SALARY" )</f>
        <v>HIGHER SALARY</v>
      </c>
      <c r="L484" s="2" t="str">
        <f>LEFT(mobile_customers[[#This Row],[Credit_card_nos]], 4)&amp;"XXXXX"</f>
        <v>3505XXXXX</v>
      </c>
    </row>
    <row r="485" spans="1:12" x14ac:dyDescent="0.3">
      <c r="A485" t="s">
        <v>8</v>
      </c>
      <c r="B485" s="3" t="s">
        <v>1312</v>
      </c>
      <c r="C485" t="s">
        <v>1313</v>
      </c>
      <c r="D485" t="s">
        <v>1314</v>
      </c>
      <c r="E485">
        <v>48</v>
      </c>
      <c r="F485">
        <v>150620</v>
      </c>
      <c r="G485" t="s">
        <v>28</v>
      </c>
      <c r="H485">
        <v>4.9779496401229957E+18</v>
      </c>
      <c r="I485" s="5" t="str">
        <f t="shared" si="7"/>
        <v>4977949640123000000</v>
      </c>
      <c r="J485" t="str">
        <f>INDEX(Age_grp[Age], MATCH(mobile_customers[[#This Row],[age]],Age_grp[Value]))</f>
        <v>40 - 50</v>
      </c>
      <c r="K485" s="2" t="str">
        <f>_xlfn.IFS(mobile_customers[[#This Row],[salary]]&gt;=Q488,"HIGHER SALARY", mobile_customers[[#This Row],[salary]]&gt;=Q489,"HIGHER MID RANGE SALARY",  mobile_customers[[#This Row],[salary]]&lt;Q489,"MID RANGE SALARY", mobile_customers[[#This Row],[salary]]&gt;Q490, "LOW SALARY" )</f>
        <v>HIGHER SALARY</v>
      </c>
      <c r="L485" s="2" t="str">
        <f>LEFT(mobile_customers[[#This Row],[Credit_card_nos]], 4)&amp;"XXXXX"</f>
        <v>4977XXXXX</v>
      </c>
    </row>
    <row r="486" spans="1:12" x14ac:dyDescent="0.3">
      <c r="A486" t="s">
        <v>13</v>
      </c>
      <c r="B486" s="3" t="s">
        <v>1315</v>
      </c>
      <c r="C486" t="s">
        <v>1316</v>
      </c>
      <c r="D486" t="s">
        <v>1317</v>
      </c>
      <c r="E486">
        <v>54</v>
      </c>
      <c r="F486">
        <v>218027</v>
      </c>
      <c r="G486" t="s">
        <v>28</v>
      </c>
      <c r="H486">
        <v>4139576724970061</v>
      </c>
      <c r="I486" s="5" t="str">
        <f t="shared" si="7"/>
        <v>4139576724970060</v>
      </c>
      <c r="J486" t="str">
        <f>INDEX(Age_grp[Age], MATCH(mobile_customers[[#This Row],[age]],Age_grp[Value]))</f>
        <v>50 - 60</v>
      </c>
      <c r="K486" s="2" t="str">
        <f>_xlfn.IFS(mobile_customers[[#This Row],[salary]]&gt;=Q489,"HIGHER SALARY", mobile_customers[[#This Row],[salary]]&gt;=Q490,"HIGHER MID RANGE SALARY",  mobile_customers[[#This Row],[salary]]&lt;Q490,"MID RANGE SALARY", mobile_customers[[#This Row],[salary]]&gt;Q491, "LOW SALARY" )</f>
        <v>HIGHER SALARY</v>
      </c>
      <c r="L486" s="2" t="str">
        <f>LEFT(mobile_customers[[#This Row],[Credit_card_nos]], 4)&amp;"XXXXX"</f>
        <v>4139XXXXX</v>
      </c>
    </row>
    <row r="487" spans="1:12" x14ac:dyDescent="0.3">
      <c r="A487" t="s">
        <v>8</v>
      </c>
      <c r="B487" s="3" t="s">
        <v>1318</v>
      </c>
      <c r="C487" t="s">
        <v>1319</v>
      </c>
      <c r="D487" t="s">
        <v>1320</v>
      </c>
      <c r="E487">
        <v>19</v>
      </c>
      <c r="F487">
        <v>211205</v>
      </c>
      <c r="G487" t="s">
        <v>17</v>
      </c>
      <c r="H487">
        <v>6592115284475479</v>
      </c>
      <c r="I487" s="5" t="str">
        <f t="shared" si="7"/>
        <v>6592115284475480</v>
      </c>
      <c r="J487" t="str">
        <f>INDEX(Age_grp[Age], MATCH(mobile_customers[[#This Row],[age]],Age_grp[Value]))</f>
        <v>"10 - 20</v>
      </c>
      <c r="K487" s="2" t="str">
        <f>_xlfn.IFS(mobile_customers[[#This Row],[salary]]&gt;=Q490,"HIGHER SALARY", mobile_customers[[#This Row],[salary]]&gt;=Q491,"HIGHER MID RANGE SALARY",  mobile_customers[[#This Row],[salary]]&lt;Q491,"MID RANGE SALARY", mobile_customers[[#This Row],[salary]]&gt;Q492, "LOW SALARY" )</f>
        <v>HIGHER SALARY</v>
      </c>
      <c r="L487" s="2" t="str">
        <f>LEFT(mobile_customers[[#This Row],[Credit_card_nos]], 4)&amp;"XXXXX"</f>
        <v>6592XXXXX</v>
      </c>
    </row>
    <row r="488" spans="1:12" x14ac:dyDescent="0.3">
      <c r="A488" t="s">
        <v>13</v>
      </c>
      <c r="B488" s="3" t="s">
        <v>1321</v>
      </c>
      <c r="C488" t="s">
        <v>1322</v>
      </c>
      <c r="D488" t="s">
        <v>907</v>
      </c>
      <c r="E488">
        <v>20</v>
      </c>
      <c r="F488">
        <v>139930</v>
      </c>
      <c r="G488" t="s">
        <v>39</v>
      </c>
      <c r="H488">
        <v>3535190337393125</v>
      </c>
      <c r="I488" s="5" t="str">
        <f t="shared" si="7"/>
        <v>3535190337393120</v>
      </c>
      <c r="J488" t="str">
        <f>INDEX(Age_grp[Age], MATCH(mobile_customers[[#This Row],[age]],Age_grp[Value]))</f>
        <v>20 - 30</v>
      </c>
      <c r="K488" s="2" t="str">
        <f>_xlfn.IFS(mobile_customers[[#This Row],[salary]]&gt;=Q491,"HIGHER SALARY", mobile_customers[[#This Row],[salary]]&gt;=Q492,"HIGHER MID RANGE SALARY",  mobile_customers[[#This Row],[salary]]&lt;Q492,"MID RANGE SALARY", mobile_customers[[#This Row],[salary]]&gt;Q493, "LOW SALARY" )</f>
        <v>HIGHER SALARY</v>
      </c>
      <c r="L488" s="2" t="str">
        <f>LEFT(mobile_customers[[#This Row],[Credit_card_nos]], 4)&amp;"XXXXX"</f>
        <v>3535XXXXX</v>
      </c>
    </row>
    <row r="489" spans="1:12" x14ac:dyDescent="0.3">
      <c r="A489" t="s">
        <v>13</v>
      </c>
      <c r="B489" s="3" t="s">
        <v>1323</v>
      </c>
      <c r="C489" t="s">
        <v>1324</v>
      </c>
      <c r="D489" t="s">
        <v>135</v>
      </c>
      <c r="E489">
        <v>29</v>
      </c>
      <c r="F489">
        <v>128582</v>
      </c>
      <c r="G489" t="s">
        <v>12</v>
      </c>
      <c r="H489">
        <v>630484468230</v>
      </c>
      <c r="I489" s="5" t="str">
        <f t="shared" si="7"/>
        <v>630484468230</v>
      </c>
      <c r="J489" t="str">
        <f>INDEX(Age_grp[Age], MATCH(mobile_customers[[#This Row],[age]],Age_grp[Value]))</f>
        <v>20 - 30</v>
      </c>
      <c r="K489" s="2" t="str">
        <f>_xlfn.IFS(mobile_customers[[#This Row],[salary]]&gt;=Q492,"HIGHER SALARY", mobile_customers[[#This Row],[salary]]&gt;=Q493,"HIGHER MID RANGE SALARY",  mobile_customers[[#This Row],[salary]]&lt;Q493,"MID RANGE SALARY", mobile_customers[[#This Row],[salary]]&gt;Q494, "LOW SALARY" )</f>
        <v>HIGHER SALARY</v>
      </c>
      <c r="L489" s="2" t="str">
        <f>LEFT(mobile_customers[[#This Row],[Credit_card_nos]], 4)&amp;"XXXXX"</f>
        <v>6304XXXXX</v>
      </c>
    </row>
    <row r="490" spans="1:12" x14ac:dyDescent="0.3">
      <c r="A490" t="s">
        <v>13</v>
      </c>
      <c r="B490" s="3" t="s">
        <v>1325</v>
      </c>
      <c r="C490" t="s">
        <v>1326</v>
      </c>
      <c r="D490" t="s">
        <v>651</v>
      </c>
      <c r="E490">
        <v>44</v>
      </c>
      <c r="F490">
        <v>113308</v>
      </c>
      <c r="G490" t="s">
        <v>21</v>
      </c>
      <c r="H490">
        <v>213181169276160</v>
      </c>
      <c r="I490" s="5" t="str">
        <f t="shared" si="7"/>
        <v>213181169276160</v>
      </c>
      <c r="J490" t="str">
        <f>INDEX(Age_grp[Age], MATCH(mobile_customers[[#This Row],[age]],Age_grp[Value]))</f>
        <v>40 - 50</v>
      </c>
      <c r="K490" s="2" t="str">
        <f>_xlfn.IFS(mobile_customers[[#This Row],[salary]]&gt;=Q493,"HIGHER SALARY", mobile_customers[[#This Row],[salary]]&gt;=Q494,"HIGHER MID RANGE SALARY",  mobile_customers[[#This Row],[salary]]&lt;Q494,"MID RANGE SALARY", mobile_customers[[#This Row],[salary]]&gt;Q495, "LOW SALARY" )</f>
        <v>HIGHER SALARY</v>
      </c>
      <c r="L490" s="2" t="str">
        <f>LEFT(mobile_customers[[#This Row],[Credit_card_nos]], 4)&amp;"XXXXX"</f>
        <v>2131XXXXX</v>
      </c>
    </row>
    <row r="491" spans="1:12" x14ac:dyDescent="0.3">
      <c r="A491" t="s">
        <v>13</v>
      </c>
      <c r="B491" s="3" t="s">
        <v>1327</v>
      </c>
      <c r="C491" t="s">
        <v>1328</v>
      </c>
      <c r="D491" t="s">
        <v>1329</v>
      </c>
      <c r="E491">
        <v>31</v>
      </c>
      <c r="F491">
        <v>117462</v>
      </c>
      <c r="G491" t="s">
        <v>28</v>
      </c>
      <c r="H491">
        <v>3540106263292753</v>
      </c>
      <c r="I491" s="5" t="str">
        <f t="shared" si="7"/>
        <v>3540106263292750</v>
      </c>
      <c r="J491" t="str">
        <f>INDEX(Age_grp[Age], MATCH(mobile_customers[[#This Row],[age]],Age_grp[Value]))</f>
        <v>30 - 40</v>
      </c>
      <c r="K491" s="2" t="str">
        <f>_xlfn.IFS(mobile_customers[[#This Row],[salary]]&gt;=Q494,"HIGHER SALARY", mobile_customers[[#This Row],[salary]]&gt;=Q495,"HIGHER MID RANGE SALARY",  mobile_customers[[#This Row],[salary]]&lt;Q495,"MID RANGE SALARY", mobile_customers[[#This Row],[salary]]&gt;Q496, "LOW SALARY" )</f>
        <v>HIGHER SALARY</v>
      </c>
      <c r="L491" s="2" t="str">
        <f>LEFT(mobile_customers[[#This Row],[Credit_card_nos]], 4)&amp;"XXXXX"</f>
        <v>3540XXXXX</v>
      </c>
    </row>
    <row r="492" spans="1:12" x14ac:dyDescent="0.3">
      <c r="A492" t="s">
        <v>13</v>
      </c>
      <c r="B492" s="3" t="s">
        <v>1330</v>
      </c>
      <c r="C492" t="s">
        <v>1331</v>
      </c>
      <c r="D492" t="s">
        <v>126</v>
      </c>
      <c r="E492">
        <v>39</v>
      </c>
      <c r="F492">
        <v>234117</v>
      </c>
      <c r="G492" t="s">
        <v>28</v>
      </c>
      <c r="H492">
        <v>2501911832634065</v>
      </c>
      <c r="I492" s="5" t="str">
        <f t="shared" si="7"/>
        <v>2501911832634060</v>
      </c>
      <c r="J492" t="str">
        <f>INDEX(Age_grp[Age], MATCH(mobile_customers[[#This Row],[age]],Age_grp[Value]))</f>
        <v>30 - 40</v>
      </c>
      <c r="K492" s="2" t="str">
        <f>_xlfn.IFS(mobile_customers[[#This Row],[salary]]&gt;=Q495,"HIGHER SALARY", mobile_customers[[#This Row],[salary]]&gt;=Q496,"HIGHER MID RANGE SALARY",  mobile_customers[[#This Row],[salary]]&lt;Q496,"MID RANGE SALARY", mobile_customers[[#This Row],[salary]]&gt;Q497, "LOW SALARY" )</f>
        <v>HIGHER SALARY</v>
      </c>
      <c r="L492" s="2" t="str">
        <f>LEFT(mobile_customers[[#This Row],[Credit_card_nos]], 4)&amp;"XXXXX"</f>
        <v>2501XXXXX</v>
      </c>
    </row>
    <row r="493" spans="1:12" x14ac:dyDescent="0.3">
      <c r="A493" t="s">
        <v>8</v>
      </c>
      <c r="B493" s="3" t="s">
        <v>1332</v>
      </c>
      <c r="C493" t="s">
        <v>1333</v>
      </c>
      <c r="D493" t="s">
        <v>1334</v>
      </c>
      <c r="E493">
        <v>62</v>
      </c>
      <c r="F493">
        <v>212240</v>
      </c>
      <c r="G493" t="s">
        <v>28</v>
      </c>
      <c r="H493">
        <v>3535663606030156</v>
      </c>
      <c r="I493" s="5" t="str">
        <f t="shared" si="7"/>
        <v>3535663606030160</v>
      </c>
      <c r="J493" t="str">
        <f>INDEX(Age_grp[Age], MATCH(mobile_customers[[#This Row],[age]],Age_grp[Value]))</f>
        <v>60 - 70</v>
      </c>
      <c r="K493" s="2" t="str">
        <f>_xlfn.IFS(mobile_customers[[#This Row],[salary]]&gt;=Q496,"HIGHER SALARY", mobile_customers[[#This Row],[salary]]&gt;=Q497,"HIGHER MID RANGE SALARY",  mobile_customers[[#This Row],[salary]]&lt;Q497,"MID RANGE SALARY", mobile_customers[[#This Row],[salary]]&gt;Q498, "LOW SALARY" )</f>
        <v>HIGHER SALARY</v>
      </c>
      <c r="L493" s="2" t="str">
        <f>LEFT(mobile_customers[[#This Row],[Credit_card_nos]], 4)&amp;"XXXXX"</f>
        <v>3535XXXXX</v>
      </c>
    </row>
    <row r="494" spans="1:12" x14ac:dyDescent="0.3">
      <c r="A494" t="s">
        <v>8</v>
      </c>
      <c r="B494" s="3" t="s">
        <v>1335</v>
      </c>
      <c r="C494" t="s">
        <v>1336</v>
      </c>
      <c r="D494" t="s">
        <v>120</v>
      </c>
      <c r="E494">
        <v>41</v>
      </c>
      <c r="F494">
        <v>100644</v>
      </c>
      <c r="G494" t="s">
        <v>39</v>
      </c>
      <c r="H494">
        <v>675962348743</v>
      </c>
      <c r="I494" s="5" t="str">
        <f t="shared" si="7"/>
        <v>675962348743</v>
      </c>
      <c r="J494" t="str">
        <f>INDEX(Age_grp[Age], MATCH(mobile_customers[[#This Row],[age]],Age_grp[Value]))</f>
        <v>40 - 50</v>
      </c>
      <c r="K494" s="2" t="str">
        <f>_xlfn.IFS(mobile_customers[[#This Row],[salary]]&gt;=Q497,"HIGHER SALARY", mobile_customers[[#This Row],[salary]]&gt;=Q498,"HIGHER MID RANGE SALARY",  mobile_customers[[#This Row],[salary]]&lt;Q498,"MID RANGE SALARY", mobile_customers[[#This Row],[salary]]&gt;Q499, "LOW SALARY" )</f>
        <v>HIGHER SALARY</v>
      </c>
      <c r="L494" s="2" t="str">
        <f>LEFT(mobile_customers[[#This Row],[Credit_card_nos]], 4)&amp;"XXXXX"</f>
        <v>6759XXXXX</v>
      </c>
    </row>
    <row r="495" spans="1:12" x14ac:dyDescent="0.3">
      <c r="A495" t="s">
        <v>13</v>
      </c>
      <c r="B495" s="3" t="s">
        <v>1337</v>
      </c>
      <c r="C495" t="s">
        <v>1338</v>
      </c>
      <c r="D495" t="s">
        <v>680</v>
      </c>
      <c r="E495">
        <v>49</v>
      </c>
      <c r="F495">
        <v>222919</v>
      </c>
      <c r="G495" t="s">
        <v>39</v>
      </c>
      <c r="H495">
        <v>4.3007809238475295E+18</v>
      </c>
      <c r="I495" s="5" t="str">
        <f t="shared" si="7"/>
        <v>4300780923847530000</v>
      </c>
      <c r="J495" t="str">
        <f>INDEX(Age_grp[Age], MATCH(mobile_customers[[#This Row],[age]],Age_grp[Value]))</f>
        <v>40 - 50</v>
      </c>
      <c r="K495" s="2" t="str">
        <f>_xlfn.IFS(mobile_customers[[#This Row],[salary]]&gt;=Q498,"HIGHER SALARY", mobile_customers[[#This Row],[salary]]&gt;=Q499,"HIGHER MID RANGE SALARY",  mobile_customers[[#This Row],[salary]]&lt;Q499,"MID RANGE SALARY", mobile_customers[[#This Row],[salary]]&gt;Q500, "LOW SALARY" )</f>
        <v>HIGHER SALARY</v>
      </c>
      <c r="L495" s="2" t="str">
        <f>LEFT(mobile_customers[[#This Row],[Credit_card_nos]], 4)&amp;"XXXXX"</f>
        <v>4300XXXXX</v>
      </c>
    </row>
    <row r="496" spans="1:12" x14ac:dyDescent="0.3">
      <c r="A496" t="s">
        <v>13</v>
      </c>
      <c r="B496" s="3" t="s">
        <v>1339</v>
      </c>
      <c r="C496" t="s">
        <v>1340</v>
      </c>
      <c r="D496" t="s">
        <v>934</v>
      </c>
      <c r="E496">
        <v>47</v>
      </c>
      <c r="F496">
        <v>135792</v>
      </c>
      <c r="G496" t="s">
        <v>32</v>
      </c>
      <c r="H496">
        <v>180060063882746</v>
      </c>
      <c r="I496" s="5" t="str">
        <f t="shared" si="7"/>
        <v>180060063882746</v>
      </c>
      <c r="J496" t="str">
        <f>INDEX(Age_grp[Age], MATCH(mobile_customers[[#This Row],[age]],Age_grp[Value]))</f>
        <v>40 - 50</v>
      </c>
      <c r="K496" s="2" t="str">
        <f>_xlfn.IFS(mobile_customers[[#This Row],[salary]]&gt;=Q499,"HIGHER SALARY", mobile_customers[[#This Row],[salary]]&gt;=Q500,"HIGHER MID RANGE SALARY",  mobile_customers[[#This Row],[salary]]&lt;Q500,"MID RANGE SALARY", mobile_customers[[#This Row],[salary]]&gt;Q501, "LOW SALARY" )</f>
        <v>HIGHER SALARY</v>
      </c>
      <c r="L496" s="2" t="str">
        <f>LEFT(mobile_customers[[#This Row],[Credit_card_nos]], 4)&amp;"XXXXX"</f>
        <v>1800XXXXX</v>
      </c>
    </row>
    <row r="497" spans="1:12" x14ac:dyDescent="0.3">
      <c r="A497" t="s">
        <v>13</v>
      </c>
      <c r="B497" s="3" t="s">
        <v>1341</v>
      </c>
      <c r="C497" t="s">
        <v>1342</v>
      </c>
      <c r="D497" t="s">
        <v>1305</v>
      </c>
      <c r="E497">
        <v>40</v>
      </c>
      <c r="F497">
        <v>203043</v>
      </c>
      <c r="G497" t="s">
        <v>39</v>
      </c>
      <c r="H497">
        <v>213108484052059</v>
      </c>
      <c r="I497" s="5" t="str">
        <f t="shared" si="7"/>
        <v>213108484052059</v>
      </c>
      <c r="J497" t="str">
        <f>INDEX(Age_grp[Age], MATCH(mobile_customers[[#This Row],[age]],Age_grp[Value]))</f>
        <v>40 - 50</v>
      </c>
      <c r="K497" s="2" t="str">
        <f>_xlfn.IFS(mobile_customers[[#This Row],[salary]]&gt;=Q500,"HIGHER SALARY", mobile_customers[[#This Row],[salary]]&gt;=Q501,"HIGHER MID RANGE SALARY",  mobile_customers[[#This Row],[salary]]&lt;Q501,"MID RANGE SALARY", mobile_customers[[#This Row],[salary]]&gt;Q502, "LOW SALARY" )</f>
        <v>HIGHER SALARY</v>
      </c>
      <c r="L497" s="2" t="str">
        <f>LEFT(mobile_customers[[#This Row],[Credit_card_nos]], 4)&amp;"XXXXX"</f>
        <v>2131XXXXX</v>
      </c>
    </row>
    <row r="498" spans="1:12" x14ac:dyDescent="0.3">
      <c r="A498" t="s">
        <v>8</v>
      </c>
      <c r="B498" s="3" t="s">
        <v>1343</v>
      </c>
      <c r="C498" t="s">
        <v>1344</v>
      </c>
      <c r="D498" t="s">
        <v>87</v>
      </c>
      <c r="E498">
        <v>19</v>
      </c>
      <c r="F498">
        <v>140840</v>
      </c>
      <c r="G498" t="s">
        <v>17</v>
      </c>
      <c r="H498">
        <v>4510829568796012</v>
      </c>
      <c r="I498" s="5" t="str">
        <f t="shared" si="7"/>
        <v>4510829568796010</v>
      </c>
      <c r="J498" t="str">
        <f>INDEX(Age_grp[Age], MATCH(mobile_customers[[#This Row],[age]],Age_grp[Value]))</f>
        <v>"10 - 20</v>
      </c>
      <c r="K498" s="2" t="str">
        <f>_xlfn.IFS(mobile_customers[[#This Row],[salary]]&gt;=Q501,"HIGHER SALARY", mobile_customers[[#This Row],[salary]]&gt;=Q502,"HIGHER MID RANGE SALARY",  mobile_customers[[#This Row],[salary]]&lt;Q502,"MID RANGE SALARY", mobile_customers[[#This Row],[salary]]&gt;Q503, "LOW SALARY" )</f>
        <v>HIGHER SALARY</v>
      </c>
      <c r="L498" s="2" t="str">
        <f>LEFT(mobile_customers[[#This Row],[Credit_card_nos]], 4)&amp;"XXXXX"</f>
        <v>4510XXXXX</v>
      </c>
    </row>
    <row r="499" spans="1:12" x14ac:dyDescent="0.3">
      <c r="A499" t="s">
        <v>13</v>
      </c>
      <c r="B499" s="3" t="s">
        <v>1345</v>
      </c>
      <c r="C499" t="s">
        <v>1346</v>
      </c>
      <c r="D499" t="s">
        <v>747</v>
      </c>
      <c r="E499">
        <v>52</v>
      </c>
      <c r="F499">
        <v>76028</v>
      </c>
      <c r="G499" t="s">
        <v>32</v>
      </c>
      <c r="H499">
        <v>36742253553940</v>
      </c>
      <c r="I499" s="5" t="str">
        <f t="shared" si="7"/>
        <v>36742253553940</v>
      </c>
      <c r="J499" t="str">
        <f>INDEX(Age_grp[Age], MATCH(mobile_customers[[#This Row],[age]],Age_grp[Value]))</f>
        <v>50 - 60</v>
      </c>
      <c r="K499" s="2" t="str">
        <f>_xlfn.IFS(mobile_customers[[#This Row],[salary]]&gt;=Q502,"HIGHER SALARY", mobile_customers[[#This Row],[salary]]&gt;=Q503,"HIGHER MID RANGE SALARY",  mobile_customers[[#This Row],[salary]]&lt;Q503,"MID RANGE SALARY", mobile_customers[[#This Row],[salary]]&gt;Q504, "LOW SALARY" )</f>
        <v>HIGHER SALARY</v>
      </c>
      <c r="L499" s="2" t="str">
        <f>LEFT(mobile_customers[[#This Row],[Credit_card_nos]], 4)&amp;"XXXXX"</f>
        <v>3674XXXXX</v>
      </c>
    </row>
    <row r="500" spans="1:12" x14ac:dyDescent="0.3">
      <c r="A500" t="s">
        <v>8</v>
      </c>
      <c r="B500" s="3" t="s">
        <v>1347</v>
      </c>
      <c r="C500" t="s">
        <v>1348</v>
      </c>
      <c r="D500" t="s">
        <v>295</v>
      </c>
      <c r="E500">
        <v>53</v>
      </c>
      <c r="F500">
        <v>61979</v>
      </c>
      <c r="G500" t="s">
        <v>49</v>
      </c>
      <c r="H500">
        <v>3589212803964430</v>
      </c>
      <c r="I500" s="5" t="str">
        <f t="shared" si="7"/>
        <v>3589212803964430</v>
      </c>
      <c r="J500" t="str">
        <f>INDEX(Age_grp[Age], MATCH(mobile_customers[[#This Row],[age]],Age_grp[Value]))</f>
        <v>50 - 60</v>
      </c>
      <c r="K500" s="2" t="str">
        <f>_xlfn.IFS(mobile_customers[[#This Row],[salary]]&gt;=Q503,"HIGHER SALARY", mobile_customers[[#This Row],[salary]]&gt;=Q504,"HIGHER MID RANGE SALARY",  mobile_customers[[#This Row],[salary]]&lt;Q504,"MID RANGE SALARY", mobile_customers[[#This Row],[salary]]&gt;Q505, "LOW SALARY" )</f>
        <v>HIGHER SALARY</v>
      </c>
      <c r="L500" s="2" t="str">
        <f>LEFT(mobile_customers[[#This Row],[Credit_card_nos]], 4)&amp;"XXXXX"</f>
        <v>3589XXXXX</v>
      </c>
    </row>
    <row r="501" spans="1:12" x14ac:dyDescent="0.3">
      <c r="A501" t="s">
        <v>13</v>
      </c>
      <c r="B501" s="3" t="s">
        <v>1349</v>
      </c>
      <c r="C501" t="s">
        <v>1350</v>
      </c>
      <c r="D501" t="s">
        <v>931</v>
      </c>
      <c r="E501">
        <v>54</v>
      </c>
      <c r="F501">
        <v>217444</v>
      </c>
      <c r="G501" t="s">
        <v>28</v>
      </c>
      <c r="H501">
        <v>4.9488049995482235E+18</v>
      </c>
      <c r="I501" s="5" t="str">
        <f t="shared" si="7"/>
        <v>4948804999548220000</v>
      </c>
      <c r="J501" t="str">
        <f>INDEX(Age_grp[Age], MATCH(mobile_customers[[#This Row],[age]],Age_grp[Value]))</f>
        <v>50 - 60</v>
      </c>
      <c r="K501" s="2" t="str">
        <f>_xlfn.IFS(mobile_customers[[#This Row],[salary]]&gt;=Q504,"HIGHER SALARY", mobile_customers[[#This Row],[salary]]&gt;=Q505,"HIGHER MID RANGE SALARY",  mobile_customers[[#This Row],[salary]]&lt;Q505,"MID RANGE SALARY", mobile_customers[[#This Row],[salary]]&gt;Q506, "LOW SALARY" )</f>
        <v>HIGHER SALARY</v>
      </c>
      <c r="L501" s="2" t="str">
        <f>LEFT(mobile_customers[[#This Row],[Credit_card_nos]], 4)&amp;"XXXXX"</f>
        <v>4948XXXXX</v>
      </c>
    </row>
    <row r="502" spans="1:12" x14ac:dyDescent="0.3">
      <c r="A502" t="s">
        <v>8</v>
      </c>
      <c r="B502" s="3" t="s">
        <v>1351</v>
      </c>
      <c r="C502" t="s">
        <v>1352</v>
      </c>
      <c r="D502" t="s">
        <v>872</v>
      </c>
      <c r="E502">
        <v>35</v>
      </c>
      <c r="F502">
        <v>204090</v>
      </c>
      <c r="G502" t="s">
        <v>21</v>
      </c>
      <c r="H502">
        <v>4312045058226952</v>
      </c>
      <c r="I502" s="5" t="str">
        <f t="shared" si="7"/>
        <v>4312045058226950</v>
      </c>
      <c r="J502" t="str">
        <f>INDEX(Age_grp[Age], MATCH(mobile_customers[[#This Row],[age]],Age_grp[Value]))</f>
        <v>30 - 40</v>
      </c>
      <c r="K502" s="2" t="str">
        <f>_xlfn.IFS(mobile_customers[[#This Row],[salary]]&gt;=Q505,"HIGHER SALARY", mobile_customers[[#This Row],[salary]]&gt;=Q506,"HIGHER MID RANGE SALARY",  mobile_customers[[#This Row],[salary]]&lt;Q506,"MID RANGE SALARY", mobile_customers[[#This Row],[salary]]&gt;Q507, "LOW SALARY" )</f>
        <v>HIGHER SALARY</v>
      </c>
      <c r="L502" s="2" t="str">
        <f>LEFT(mobile_customers[[#This Row],[Credit_card_nos]], 4)&amp;"XXXXX"</f>
        <v>4312XXXXX</v>
      </c>
    </row>
    <row r="503" spans="1:12" x14ac:dyDescent="0.3">
      <c r="A503" t="s">
        <v>13</v>
      </c>
      <c r="B503" s="3" t="s">
        <v>1353</v>
      </c>
      <c r="C503" t="s">
        <v>1354</v>
      </c>
      <c r="D503" t="s">
        <v>1355</v>
      </c>
      <c r="E503">
        <v>38</v>
      </c>
      <c r="F503">
        <v>72425</v>
      </c>
      <c r="G503" t="s">
        <v>28</v>
      </c>
      <c r="H503">
        <v>374318957527611</v>
      </c>
      <c r="I503" s="5" t="str">
        <f t="shared" si="7"/>
        <v>374318957527611</v>
      </c>
      <c r="J503" t="str">
        <f>INDEX(Age_grp[Age], MATCH(mobile_customers[[#This Row],[age]],Age_grp[Value]))</f>
        <v>30 - 40</v>
      </c>
      <c r="K503" s="2" t="str">
        <f>_xlfn.IFS(mobile_customers[[#This Row],[salary]]&gt;=Q506,"HIGHER SALARY", mobile_customers[[#This Row],[salary]]&gt;=Q507,"HIGHER MID RANGE SALARY",  mobile_customers[[#This Row],[salary]]&lt;Q507,"MID RANGE SALARY", mobile_customers[[#This Row],[salary]]&gt;Q508, "LOW SALARY" )</f>
        <v>HIGHER SALARY</v>
      </c>
      <c r="L503" s="2" t="str">
        <f>LEFT(mobile_customers[[#This Row],[Credit_card_nos]], 4)&amp;"XXXXX"</f>
        <v>3743XXXXX</v>
      </c>
    </row>
    <row r="504" spans="1:12" x14ac:dyDescent="0.3">
      <c r="A504" t="s">
        <v>8</v>
      </c>
      <c r="B504" s="3" t="s">
        <v>1356</v>
      </c>
      <c r="C504" t="s">
        <v>1357</v>
      </c>
      <c r="D504" t="s">
        <v>1358</v>
      </c>
      <c r="E504">
        <v>37</v>
      </c>
      <c r="F504">
        <v>56895</v>
      </c>
      <c r="G504" t="s">
        <v>28</v>
      </c>
      <c r="H504">
        <v>348924883677215</v>
      </c>
      <c r="I504" s="5" t="str">
        <f t="shared" si="7"/>
        <v>348924883677215</v>
      </c>
      <c r="J504" t="str">
        <f>INDEX(Age_grp[Age], MATCH(mobile_customers[[#This Row],[age]],Age_grp[Value]))</f>
        <v>30 - 40</v>
      </c>
      <c r="K504" s="2" t="str">
        <f>_xlfn.IFS(mobile_customers[[#This Row],[salary]]&gt;=Q507,"HIGHER SALARY", mobile_customers[[#This Row],[salary]]&gt;=Q508,"HIGHER MID RANGE SALARY",  mobile_customers[[#This Row],[salary]]&lt;Q508,"MID RANGE SALARY", mobile_customers[[#This Row],[salary]]&gt;Q509, "LOW SALARY" )</f>
        <v>HIGHER SALARY</v>
      </c>
      <c r="L504" s="2" t="str">
        <f>LEFT(mobile_customers[[#This Row],[Credit_card_nos]], 4)&amp;"XXXXX"</f>
        <v>3489XXXXX</v>
      </c>
    </row>
    <row r="505" spans="1:12" x14ac:dyDescent="0.3">
      <c r="A505" t="s">
        <v>8</v>
      </c>
      <c r="B505" s="3" t="s">
        <v>1359</v>
      </c>
      <c r="C505" t="s">
        <v>1360</v>
      </c>
      <c r="D505" t="s">
        <v>1361</v>
      </c>
      <c r="E505">
        <v>36</v>
      </c>
      <c r="F505">
        <v>26389</v>
      </c>
      <c r="G505" t="s">
        <v>49</v>
      </c>
      <c r="H505">
        <v>30088070555510</v>
      </c>
      <c r="I505" s="5" t="str">
        <f t="shared" si="7"/>
        <v>30088070555510</v>
      </c>
      <c r="J505" t="str">
        <f>INDEX(Age_grp[Age], MATCH(mobile_customers[[#This Row],[age]],Age_grp[Value]))</f>
        <v>30 - 40</v>
      </c>
      <c r="K505" s="2" t="str">
        <f>_xlfn.IFS(mobile_customers[[#This Row],[salary]]&gt;=Q508,"HIGHER SALARY", mobile_customers[[#This Row],[salary]]&gt;=Q509,"HIGHER MID RANGE SALARY",  mobile_customers[[#This Row],[salary]]&lt;Q509,"MID RANGE SALARY", mobile_customers[[#This Row],[salary]]&gt;Q510, "LOW SALARY" )</f>
        <v>HIGHER SALARY</v>
      </c>
      <c r="L505" s="2" t="str">
        <f>LEFT(mobile_customers[[#This Row],[Credit_card_nos]], 4)&amp;"XXXXX"</f>
        <v>3008XXXXX</v>
      </c>
    </row>
    <row r="506" spans="1:12" x14ac:dyDescent="0.3">
      <c r="A506" t="s">
        <v>13</v>
      </c>
      <c r="B506" s="3" t="s">
        <v>1362</v>
      </c>
      <c r="C506" t="s">
        <v>1363</v>
      </c>
      <c r="D506" t="s">
        <v>1364</v>
      </c>
      <c r="E506">
        <v>18</v>
      </c>
      <c r="F506">
        <v>220070</v>
      </c>
      <c r="G506" t="s">
        <v>28</v>
      </c>
      <c r="H506">
        <v>4200301985576265</v>
      </c>
      <c r="I506" s="5" t="str">
        <f t="shared" si="7"/>
        <v>4200301985576260</v>
      </c>
      <c r="J506" t="str">
        <f>INDEX(Age_grp[Age], MATCH(mobile_customers[[#This Row],[age]],Age_grp[Value]))</f>
        <v>"10 - 20</v>
      </c>
      <c r="K506" s="2" t="str">
        <f>_xlfn.IFS(mobile_customers[[#This Row],[salary]]&gt;=Q509,"HIGHER SALARY", mobile_customers[[#This Row],[salary]]&gt;=Q510,"HIGHER MID RANGE SALARY",  mobile_customers[[#This Row],[salary]]&lt;Q510,"MID RANGE SALARY", mobile_customers[[#This Row],[salary]]&gt;Q511, "LOW SALARY" )</f>
        <v>HIGHER SALARY</v>
      </c>
      <c r="L506" s="2" t="str">
        <f>LEFT(mobile_customers[[#This Row],[Credit_card_nos]], 4)&amp;"XXXXX"</f>
        <v>4200XXXXX</v>
      </c>
    </row>
    <row r="507" spans="1:12" x14ac:dyDescent="0.3">
      <c r="A507" t="s">
        <v>13</v>
      </c>
      <c r="B507" s="3" t="s">
        <v>591</v>
      </c>
      <c r="C507" t="s">
        <v>1365</v>
      </c>
      <c r="D507" t="s">
        <v>1366</v>
      </c>
      <c r="E507">
        <v>50</v>
      </c>
      <c r="F507">
        <v>32816</v>
      </c>
      <c r="G507" t="s">
        <v>28</v>
      </c>
      <c r="H507">
        <v>4336840395642818</v>
      </c>
      <c r="I507" s="5" t="str">
        <f t="shared" si="7"/>
        <v>4336840395642820</v>
      </c>
      <c r="J507" t="str">
        <f>INDEX(Age_grp[Age], MATCH(mobile_customers[[#This Row],[age]],Age_grp[Value]))</f>
        <v>50 - 60</v>
      </c>
      <c r="K507" s="2" t="str">
        <f>_xlfn.IFS(mobile_customers[[#This Row],[salary]]&gt;=Q510,"HIGHER SALARY", mobile_customers[[#This Row],[salary]]&gt;=Q511,"HIGHER MID RANGE SALARY",  mobile_customers[[#This Row],[salary]]&lt;Q511,"MID RANGE SALARY", mobile_customers[[#This Row],[salary]]&gt;Q512, "LOW SALARY" )</f>
        <v>HIGHER SALARY</v>
      </c>
      <c r="L507" s="2" t="str">
        <f>LEFT(mobile_customers[[#This Row],[Credit_card_nos]], 4)&amp;"XXXXX"</f>
        <v>4336XXXXX</v>
      </c>
    </row>
    <row r="508" spans="1:12" x14ac:dyDescent="0.3">
      <c r="A508" t="s">
        <v>8</v>
      </c>
      <c r="B508" s="3" t="s">
        <v>1367</v>
      </c>
      <c r="C508" t="s">
        <v>1368</v>
      </c>
      <c r="D508" t="s">
        <v>536</v>
      </c>
      <c r="E508">
        <v>52</v>
      </c>
      <c r="F508">
        <v>200496</v>
      </c>
      <c r="G508" t="s">
        <v>32</v>
      </c>
      <c r="H508">
        <v>4612914692649464</v>
      </c>
      <c r="I508" s="5" t="str">
        <f t="shared" si="7"/>
        <v>4612914692649460</v>
      </c>
      <c r="J508" t="str">
        <f>INDEX(Age_grp[Age], MATCH(mobile_customers[[#This Row],[age]],Age_grp[Value]))</f>
        <v>50 - 60</v>
      </c>
      <c r="K508" s="2" t="str">
        <f>_xlfn.IFS(mobile_customers[[#This Row],[salary]]&gt;=Q511,"HIGHER SALARY", mobile_customers[[#This Row],[salary]]&gt;=Q512,"HIGHER MID RANGE SALARY",  mobile_customers[[#This Row],[salary]]&lt;Q512,"MID RANGE SALARY", mobile_customers[[#This Row],[salary]]&gt;Q513, "LOW SALARY" )</f>
        <v>HIGHER SALARY</v>
      </c>
      <c r="L508" s="2" t="str">
        <f>LEFT(mobile_customers[[#This Row],[Credit_card_nos]], 4)&amp;"XXXXX"</f>
        <v>4612XXXXX</v>
      </c>
    </row>
    <row r="509" spans="1:12" x14ac:dyDescent="0.3">
      <c r="A509" t="s">
        <v>8</v>
      </c>
      <c r="B509" s="3" t="s">
        <v>1369</v>
      </c>
      <c r="C509" t="s">
        <v>1370</v>
      </c>
      <c r="D509" t="s">
        <v>717</v>
      </c>
      <c r="E509">
        <v>55</v>
      </c>
      <c r="F509">
        <v>30432</v>
      </c>
      <c r="G509" t="s">
        <v>39</v>
      </c>
      <c r="H509">
        <v>3578948662269501</v>
      </c>
      <c r="I509" s="5" t="str">
        <f t="shared" si="7"/>
        <v>3578948662269500</v>
      </c>
      <c r="J509" t="str">
        <f>INDEX(Age_grp[Age], MATCH(mobile_customers[[#This Row],[age]],Age_grp[Value]))</f>
        <v>50 - 60</v>
      </c>
      <c r="K509" s="2" t="str">
        <f>_xlfn.IFS(mobile_customers[[#This Row],[salary]]&gt;=Q512,"HIGHER SALARY", mobile_customers[[#This Row],[salary]]&gt;=Q513,"HIGHER MID RANGE SALARY",  mobile_customers[[#This Row],[salary]]&lt;Q513,"MID RANGE SALARY", mobile_customers[[#This Row],[salary]]&gt;Q514, "LOW SALARY" )</f>
        <v>HIGHER SALARY</v>
      </c>
      <c r="L509" s="2" t="str">
        <f>LEFT(mobile_customers[[#This Row],[Credit_card_nos]], 4)&amp;"XXXXX"</f>
        <v>3578XXXXX</v>
      </c>
    </row>
    <row r="510" spans="1:12" x14ac:dyDescent="0.3">
      <c r="A510" t="s">
        <v>8</v>
      </c>
      <c r="B510" s="3" t="s">
        <v>1371</v>
      </c>
      <c r="C510" t="s">
        <v>861</v>
      </c>
      <c r="D510" t="s">
        <v>1372</v>
      </c>
      <c r="E510">
        <v>49</v>
      </c>
      <c r="F510">
        <v>108425</v>
      </c>
      <c r="G510" t="s">
        <v>65</v>
      </c>
      <c r="H510">
        <v>6011345526752095</v>
      </c>
      <c r="I510" s="5" t="str">
        <f t="shared" si="7"/>
        <v>6011345526752090</v>
      </c>
      <c r="J510" t="str">
        <f>INDEX(Age_grp[Age], MATCH(mobile_customers[[#This Row],[age]],Age_grp[Value]))</f>
        <v>40 - 50</v>
      </c>
      <c r="K510" s="2" t="str">
        <f>_xlfn.IFS(mobile_customers[[#This Row],[salary]]&gt;=Q513,"HIGHER SALARY", mobile_customers[[#This Row],[salary]]&gt;=Q514,"HIGHER MID RANGE SALARY",  mobile_customers[[#This Row],[salary]]&lt;Q514,"MID RANGE SALARY", mobile_customers[[#This Row],[salary]]&gt;Q515, "LOW SALARY" )</f>
        <v>HIGHER SALARY</v>
      </c>
      <c r="L510" s="2" t="str">
        <f>LEFT(mobile_customers[[#This Row],[Credit_card_nos]], 4)&amp;"XXXXX"</f>
        <v>6011XXXXX</v>
      </c>
    </row>
    <row r="511" spans="1:12" x14ac:dyDescent="0.3">
      <c r="A511" t="s">
        <v>13</v>
      </c>
      <c r="B511" s="3" t="s">
        <v>1373</v>
      </c>
      <c r="C511" t="s">
        <v>1374</v>
      </c>
      <c r="D511" t="s">
        <v>68</v>
      </c>
      <c r="E511">
        <v>57</v>
      </c>
      <c r="F511">
        <v>233453</v>
      </c>
      <c r="G511" t="s">
        <v>17</v>
      </c>
      <c r="H511">
        <v>3589253911408761</v>
      </c>
      <c r="I511" s="5" t="str">
        <f t="shared" si="7"/>
        <v>3589253911408760</v>
      </c>
      <c r="J511" t="str">
        <f>INDEX(Age_grp[Age], MATCH(mobile_customers[[#This Row],[age]],Age_grp[Value]))</f>
        <v>50 - 60</v>
      </c>
      <c r="K511" s="2" t="str">
        <f>_xlfn.IFS(mobile_customers[[#This Row],[salary]]&gt;=Q514,"HIGHER SALARY", mobile_customers[[#This Row],[salary]]&gt;=Q515,"HIGHER MID RANGE SALARY",  mobile_customers[[#This Row],[salary]]&lt;Q515,"MID RANGE SALARY", mobile_customers[[#This Row],[salary]]&gt;Q516, "LOW SALARY" )</f>
        <v>HIGHER SALARY</v>
      </c>
      <c r="L511" s="2" t="str">
        <f>LEFT(mobile_customers[[#This Row],[Credit_card_nos]], 4)&amp;"XXXXX"</f>
        <v>3589XXXXX</v>
      </c>
    </row>
    <row r="512" spans="1:12" x14ac:dyDescent="0.3">
      <c r="A512" t="s">
        <v>13</v>
      </c>
      <c r="B512" s="3" t="s">
        <v>1375</v>
      </c>
      <c r="C512" t="s">
        <v>1376</v>
      </c>
      <c r="D512" t="s">
        <v>1377</v>
      </c>
      <c r="E512">
        <v>27</v>
      </c>
      <c r="F512">
        <v>178128</v>
      </c>
      <c r="G512" t="s">
        <v>21</v>
      </c>
      <c r="H512">
        <v>371422710358869</v>
      </c>
      <c r="I512" s="5" t="str">
        <f t="shared" si="7"/>
        <v>371422710358869</v>
      </c>
      <c r="J512" t="str">
        <f>INDEX(Age_grp[Age], MATCH(mobile_customers[[#This Row],[age]],Age_grp[Value]))</f>
        <v>20 - 30</v>
      </c>
      <c r="K512" s="2" t="str">
        <f>_xlfn.IFS(mobile_customers[[#This Row],[salary]]&gt;=Q515,"HIGHER SALARY", mobile_customers[[#This Row],[salary]]&gt;=Q516,"HIGHER MID RANGE SALARY",  mobile_customers[[#This Row],[salary]]&lt;Q516,"MID RANGE SALARY", mobile_customers[[#This Row],[salary]]&gt;Q517, "LOW SALARY" )</f>
        <v>HIGHER SALARY</v>
      </c>
      <c r="L512" s="2" t="str">
        <f>LEFT(mobile_customers[[#This Row],[Credit_card_nos]], 4)&amp;"XXXXX"</f>
        <v>3714XXXXX</v>
      </c>
    </row>
    <row r="513" spans="1:12" x14ac:dyDescent="0.3">
      <c r="A513" t="s">
        <v>8</v>
      </c>
      <c r="B513" s="3" t="s">
        <v>1378</v>
      </c>
      <c r="C513" t="s">
        <v>1379</v>
      </c>
      <c r="D513" t="s">
        <v>1380</v>
      </c>
      <c r="E513">
        <v>35</v>
      </c>
      <c r="F513">
        <v>180766</v>
      </c>
      <c r="G513" t="s">
        <v>12</v>
      </c>
      <c r="H513">
        <v>6011778691359454</v>
      </c>
      <c r="I513" s="5" t="str">
        <f t="shared" si="7"/>
        <v>6011778691359450</v>
      </c>
      <c r="J513" t="str">
        <f>INDEX(Age_grp[Age], MATCH(mobile_customers[[#This Row],[age]],Age_grp[Value]))</f>
        <v>30 - 40</v>
      </c>
      <c r="K513" s="2" t="str">
        <f>_xlfn.IFS(mobile_customers[[#This Row],[salary]]&gt;=Q516,"HIGHER SALARY", mobile_customers[[#This Row],[salary]]&gt;=Q517,"HIGHER MID RANGE SALARY",  mobile_customers[[#This Row],[salary]]&lt;Q517,"MID RANGE SALARY", mobile_customers[[#This Row],[salary]]&gt;Q518, "LOW SALARY" )</f>
        <v>HIGHER SALARY</v>
      </c>
      <c r="L513" s="2" t="str">
        <f>LEFT(mobile_customers[[#This Row],[Credit_card_nos]], 4)&amp;"XXXXX"</f>
        <v>6011XXXXX</v>
      </c>
    </row>
    <row r="514" spans="1:12" x14ac:dyDescent="0.3">
      <c r="A514" t="s">
        <v>8</v>
      </c>
      <c r="B514" s="3" t="s">
        <v>1381</v>
      </c>
      <c r="C514" t="s">
        <v>1382</v>
      </c>
      <c r="D514" t="s">
        <v>1383</v>
      </c>
      <c r="E514">
        <v>50</v>
      </c>
      <c r="F514">
        <v>48293</v>
      </c>
      <c r="G514" t="s">
        <v>12</v>
      </c>
      <c r="H514">
        <v>4.5969023260988652E+18</v>
      </c>
      <c r="I514" s="5" t="str">
        <f t="shared" ref="I514:I577" si="8">TEXT(H514, "0")</f>
        <v>4596902326098870000</v>
      </c>
      <c r="J514" t="str">
        <f>INDEX(Age_grp[Age], MATCH(mobile_customers[[#This Row],[age]],Age_grp[Value]))</f>
        <v>50 - 60</v>
      </c>
      <c r="K514" s="2" t="str">
        <f>_xlfn.IFS(mobile_customers[[#This Row],[salary]]&gt;=Q517,"HIGHER SALARY", mobile_customers[[#This Row],[salary]]&gt;=Q518,"HIGHER MID RANGE SALARY",  mobile_customers[[#This Row],[salary]]&lt;Q518,"MID RANGE SALARY", mobile_customers[[#This Row],[salary]]&gt;Q519, "LOW SALARY" )</f>
        <v>HIGHER SALARY</v>
      </c>
      <c r="L514" s="2" t="str">
        <f>LEFT(mobile_customers[[#This Row],[Credit_card_nos]], 4)&amp;"XXXXX"</f>
        <v>4596XXXXX</v>
      </c>
    </row>
    <row r="515" spans="1:12" x14ac:dyDescent="0.3">
      <c r="A515" t="s">
        <v>8</v>
      </c>
      <c r="B515" s="3" t="s">
        <v>1384</v>
      </c>
      <c r="C515" t="s">
        <v>1385</v>
      </c>
      <c r="D515" t="s">
        <v>243</v>
      </c>
      <c r="E515">
        <v>23</v>
      </c>
      <c r="F515">
        <v>138668</v>
      </c>
      <c r="G515" t="s">
        <v>21</v>
      </c>
      <c r="H515">
        <v>213120448547140</v>
      </c>
      <c r="I515" s="5" t="str">
        <f t="shared" si="8"/>
        <v>213120448547140</v>
      </c>
      <c r="J515" t="str">
        <f>INDEX(Age_grp[Age], MATCH(mobile_customers[[#This Row],[age]],Age_grp[Value]))</f>
        <v>20 - 30</v>
      </c>
      <c r="K515" s="2" t="str">
        <f>_xlfn.IFS(mobile_customers[[#This Row],[salary]]&gt;=Q518,"HIGHER SALARY", mobile_customers[[#This Row],[salary]]&gt;=Q519,"HIGHER MID RANGE SALARY",  mobile_customers[[#This Row],[salary]]&lt;Q519,"MID RANGE SALARY", mobile_customers[[#This Row],[salary]]&gt;Q520, "LOW SALARY" )</f>
        <v>HIGHER SALARY</v>
      </c>
      <c r="L515" s="2" t="str">
        <f>LEFT(mobile_customers[[#This Row],[Credit_card_nos]], 4)&amp;"XXXXX"</f>
        <v>2131XXXXX</v>
      </c>
    </row>
    <row r="516" spans="1:12" x14ac:dyDescent="0.3">
      <c r="A516" t="s">
        <v>8</v>
      </c>
      <c r="B516" s="3" t="s">
        <v>1386</v>
      </c>
      <c r="C516" t="s">
        <v>1387</v>
      </c>
      <c r="D516" t="s">
        <v>1388</v>
      </c>
      <c r="E516">
        <v>26</v>
      </c>
      <c r="F516">
        <v>111466</v>
      </c>
      <c r="G516" t="s">
        <v>17</v>
      </c>
      <c r="H516">
        <v>213127436116903</v>
      </c>
      <c r="I516" s="5" t="str">
        <f t="shared" si="8"/>
        <v>213127436116903</v>
      </c>
      <c r="J516" t="str">
        <f>INDEX(Age_grp[Age], MATCH(mobile_customers[[#This Row],[age]],Age_grp[Value]))</f>
        <v>20 - 30</v>
      </c>
      <c r="K516" s="2" t="str">
        <f>_xlfn.IFS(mobile_customers[[#This Row],[salary]]&gt;=Q519,"HIGHER SALARY", mobile_customers[[#This Row],[salary]]&gt;=Q520,"HIGHER MID RANGE SALARY",  mobile_customers[[#This Row],[salary]]&lt;Q520,"MID RANGE SALARY", mobile_customers[[#This Row],[salary]]&gt;Q521, "LOW SALARY" )</f>
        <v>HIGHER SALARY</v>
      </c>
      <c r="L516" s="2" t="str">
        <f>LEFT(mobile_customers[[#This Row],[Credit_card_nos]], 4)&amp;"XXXXX"</f>
        <v>2131XXXXX</v>
      </c>
    </row>
    <row r="517" spans="1:12" x14ac:dyDescent="0.3">
      <c r="A517" t="s">
        <v>13</v>
      </c>
      <c r="B517" s="3" t="s">
        <v>1389</v>
      </c>
      <c r="C517" t="s">
        <v>1390</v>
      </c>
      <c r="D517" t="s">
        <v>439</v>
      </c>
      <c r="E517">
        <v>26</v>
      </c>
      <c r="F517">
        <v>150628</v>
      </c>
      <c r="G517" t="s">
        <v>21</v>
      </c>
      <c r="H517">
        <v>4.9359821722451405E+18</v>
      </c>
      <c r="I517" s="5" t="str">
        <f t="shared" si="8"/>
        <v>4935982172245140000</v>
      </c>
      <c r="J517" t="str">
        <f>INDEX(Age_grp[Age], MATCH(mobile_customers[[#This Row],[age]],Age_grp[Value]))</f>
        <v>20 - 30</v>
      </c>
      <c r="K517" s="2" t="str">
        <f>_xlfn.IFS(mobile_customers[[#This Row],[salary]]&gt;=Q520,"HIGHER SALARY", mobile_customers[[#This Row],[salary]]&gt;=Q521,"HIGHER MID RANGE SALARY",  mobile_customers[[#This Row],[salary]]&lt;Q521,"MID RANGE SALARY", mobile_customers[[#This Row],[salary]]&gt;Q522, "LOW SALARY" )</f>
        <v>HIGHER SALARY</v>
      </c>
      <c r="L517" s="2" t="str">
        <f>LEFT(mobile_customers[[#This Row],[Credit_card_nos]], 4)&amp;"XXXXX"</f>
        <v>4935XXXXX</v>
      </c>
    </row>
    <row r="518" spans="1:12" x14ac:dyDescent="0.3">
      <c r="A518" t="s">
        <v>13</v>
      </c>
      <c r="B518" s="3" t="s">
        <v>1391</v>
      </c>
      <c r="C518" t="s">
        <v>1392</v>
      </c>
      <c r="D518" t="s">
        <v>84</v>
      </c>
      <c r="E518">
        <v>62</v>
      </c>
      <c r="F518">
        <v>105300</v>
      </c>
      <c r="G518" t="s">
        <v>32</v>
      </c>
      <c r="H518">
        <v>503897006030</v>
      </c>
      <c r="I518" s="5" t="str">
        <f t="shared" si="8"/>
        <v>503897006030</v>
      </c>
      <c r="J518" t="str">
        <f>INDEX(Age_grp[Age], MATCH(mobile_customers[[#This Row],[age]],Age_grp[Value]))</f>
        <v>60 - 70</v>
      </c>
      <c r="K518" s="2" t="str">
        <f>_xlfn.IFS(mobile_customers[[#This Row],[salary]]&gt;=Q521,"HIGHER SALARY", mobile_customers[[#This Row],[salary]]&gt;=Q522,"HIGHER MID RANGE SALARY",  mobile_customers[[#This Row],[salary]]&lt;Q522,"MID RANGE SALARY", mobile_customers[[#This Row],[salary]]&gt;Q523, "LOW SALARY" )</f>
        <v>HIGHER SALARY</v>
      </c>
      <c r="L518" s="2" t="str">
        <f>LEFT(mobile_customers[[#This Row],[Credit_card_nos]], 4)&amp;"XXXXX"</f>
        <v>5038XXXXX</v>
      </c>
    </row>
    <row r="519" spans="1:12" x14ac:dyDescent="0.3">
      <c r="A519" t="s">
        <v>8</v>
      </c>
      <c r="B519" s="3" t="s">
        <v>1393</v>
      </c>
      <c r="C519" t="s">
        <v>1394</v>
      </c>
      <c r="D519" t="s">
        <v>910</v>
      </c>
      <c r="E519">
        <v>62</v>
      </c>
      <c r="F519">
        <v>94654</v>
      </c>
      <c r="G519" t="s">
        <v>32</v>
      </c>
      <c r="H519">
        <v>4075578852733275</v>
      </c>
      <c r="I519" s="5" t="str">
        <f t="shared" si="8"/>
        <v>4075578852733270</v>
      </c>
      <c r="J519" t="str">
        <f>INDEX(Age_grp[Age], MATCH(mobile_customers[[#This Row],[age]],Age_grp[Value]))</f>
        <v>60 - 70</v>
      </c>
      <c r="K519" s="2" t="str">
        <f>_xlfn.IFS(mobile_customers[[#This Row],[salary]]&gt;=Q522,"HIGHER SALARY", mobile_customers[[#This Row],[salary]]&gt;=Q523,"HIGHER MID RANGE SALARY",  mobile_customers[[#This Row],[salary]]&lt;Q523,"MID RANGE SALARY", mobile_customers[[#This Row],[salary]]&gt;Q524, "LOW SALARY" )</f>
        <v>HIGHER SALARY</v>
      </c>
      <c r="L519" s="2" t="str">
        <f>LEFT(mobile_customers[[#This Row],[Credit_card_nos]], 4)&amp;"XXXXX"</f>
        <v>4075XXXXX</v>
      </c>
    </row>
    <row r="520" spans="1:12" x14ac:dyDescent="0.3">
      <c r="A520" t="s">
        <v>13</v>
      </c>
      <c r="B520" s="3" t="s">
        <v>1395</v>
      </c>
      <c r="C520" t="s">
        <v>1396</v>
      </c>
      <c r="D520" t="s">
        <v>907</v>
      </c>
      <c r="E520">
        <v>61</v>
      </c>
      <c r="F520">
        <v>105989</v>
      </c>
      <c r="G520" t="s">
        <v>39</v>
      </c>
      <c r="H520">
        <v>4823566345505801</v>
      </c>
      <c r="I520" s="5" t="str">
        <f t="shared" si="8"/>
        <v>4823566345505800</v>
      </c>
      <c r="J520" t="str">
        <f>INDEX(Age_grp[Age], MATCH(mobile_customers[[#This Row],[age]],Age_grp[Value]))</f>
        <v>60 - 70</v>
      </c>
      <c r="K520" s="2" t="str">
        <f>_xlfn.IFS(mobile_customers[[#This Row],[salary]]&gt;=Q523,"HIGHER SALARY", mobile_customers[[#This Row],[salary]]&gt;=Q524,"HIGHER MID RANGE SALARY",  mobile_customers[[#This Row],[salary]]&lt;Q524,"MID RANGE SALARY", mobile_customers[[#This Row],[salary]]&gt;Q525, "LOW SALARY" )</f>
        <v>HIGHER SALARY</v>
      </c>
      <c r="L520" s="2" t="str">
        <f>LEFT(mobile_customers[[#This Row],[Credit_card_nos]], 4)&amp;"XXXXX"</f>
        <v>4823XXXXX</v>
      </c>
    </row>
    <row r="521" spans="1:12" x14ac:dyDescent="0.3">
      <c r="A521" t="s">
        <v>13</v>
      </c>
      <c r="B521" s="3" t="s">
        <v>1397</v>
      </c>
      <c r="C521" t="s">
        <v>1398</v>
      </c>
      <c r="D521" t="s">
        <v>430</v>
      </c>
      <c r="E521">
        <v>51</v>
      </c>
      <c r="F521">
        <v>114518</v>
      </c>
      <c r="G521" t="s">
        <v>17</v>
      </c>
      <c r="H521">
        <v>3577417429631222</v>
      </c>
      <c r="I521" s="5" t="str">
        <f t="shared" si="8"/>
        <v>3577417429631220</v>
      </c>
      <c r="J521" t="str">
        <f>INDEX(Age_grp[Age], MATCH(mobile_customers[[#This Row],[age]],Age_grp[Value]))</f>
        <v>50 - 60</v>
      </c>
      <c r="K521" s="2" t="str">
        <f>_xlfn.IFS(mobile_customers[[#This Row],[salary]]&gt;=Q524,"HIGHER SALARY", mobile_customers[[#This Row],[salary]]&gt;=Q525,"HIGHER MID RANGE SALARY",  mobile_customers[[#This Row],[salary]]&lt;Q525,"MID RANGE SALARY", mobile_customers[[#This Row],[salary]]&gt;Q526, "LOW SALARY" )</f>
        <v>HIGHER SALARY</v>
      </c>
      <c r="L521" s="2" t="str">
        <f>LEFT(mobile_customers[[#This Row],[Credit_card_nos]], 4)&amp;"XXXXX"</f>
        <v>3577XXXXX</v>
      </c>
    </row>
    <row r="522" spans="1:12" x14ac:dyDescent="0.3">
      <c r="A522" t="s">
        <v>13</v>
      </c>
      <c r="B522" s="3" t="s">
        <v>1399</v>
      </c>
      <c r="C522" t="s">
        <v>1400</v>
      </c>
      <c r="D522" t="s">
        <v>1401</v>
      </c>
      <c r="E522">
        <v>61</v>
      </c>
      <c r="F522">
        <v>152881</v>
      </c>
      <c r="G522" t="s">
        <v>49</v>
      </c>
      <c r="H522">
        <v>4007581641932110</v>
      </c>
      <c r="I522" s="5" t="str">
        <f t="shared" si="8"/>
        <v>4007581641932110</v>
      </c>
      <c r="J522" t="str">
        <f>INDEX(Age_grp[Age], MATCH(mobile_customers[[#This Row],[age]],Age_grp[Value]))</f>
        <v>60 - 70</v>
      </c>
      <c r="K522" s="2" t="str">
        <f>_xlfn.IFS(mobile_customers[[#This Row],[salary]]&gt;=Q525,"HIGHER SALARY", mobile_customers[[#This Row],[salary]]&gt;=Q526,"HIGHER MID RANGE SALARY",  mobile_customers[[#This Row],[salary]]&lt;Q526,"MID RANGE SALARY", mobile_customers[[#This Row],[salary]]&gt;Q527, "LOW SALARY" )</f>
        <v>HIGHER SALARY</v>
      </c>
      <c r="L522" s="2" t="str">
        <f>LEFT(mobile_customers[[#This Row],[Credit_card_nos]], 4)&amp;"XXXXX"</f>
        <v>4007XXXXX</v>
      </c>
    </row>
    <row r="523" spans="1:12" x14ac:dyDescent="0.3">
      <c r="A523" t="s">
        <v>8</v>
      </c>
      <c r="B523" s="3" t="s">
        <v>1402</v>
      </c>
      <c r="C523" t="s">
        <v>1403</v>
      </c>
      <c r="D523" t="s">
        <v>1404</v>
      </c>
      <c r="E523">
        <v>64</v>
      </c>
      <c r="F523">
        <v>162877</v>
      </c>
      <c r="G523" t="s">
        <v>21</v>
      </c>
      <c r="H523">
        <v>213150097072645</v>
      </c>
      <c r="I523" s="5" t="str">
        <f t="shared" si="8"/>
        <v>213150097072645</v>
      </c>
      <c r="J523" t="str">
        <f>INDEX(Age_grp[Age], MATCH(mobile_customers[[#This Row],[age]],Age_grp[Value]))</f>
        <v>60 - 70</v>
      </c>
      <c r="K523" s="2" t="str">
        <f>_xlfn.IFS(mobile_customers[[#This Row],[salary]]&gt;=Q526,"HIGHER SALARY", mobile_customers[[#This Row],[salary]]&gt;=Q527,"HIGHER MID RANGE SALARY",  mobile_customers[[#This Row],[salary]]&lt;Q527,"MID RANGE SALARY", mobile_customers[[#This Row],[salary]]&gt;Q528, "LOW SALARY" )</f>
        <v>HIGHER SALARY</v>
      </c>
      <c r="L523" s="2" t="str">
        <f>LEFT(mobile_customers[[#This Row],[Credit_card_nos]], 4)&amp;"XXXXX"</f>
        <v>2131XXXXX</v>
      </c>
    </row>
    <row r="524" spans="1:12" x14ac:dyDescent="0.3">
      <c r="A524" t="s">
        <v>13</v>
      </c>
      <c r="B524" s="3" t="s">
        <v>1405</v>
      </c>
      <c r="C524" t="s">
        <v>1406</v>
      </c>
      <c r="D524" t="s">
        <v>1407</v>
      </c>
      <c r="E524">
        <v>34</v>
      </c>
      <c r="F524">
        <v>165215</v>
      </c>
      <c r="G524" t="s">
        <v>21</v>
      </c>
      <c r="H524">
        <v>5277270596994677</v>
      </c>
      <c r="I524" s="5" t="str">
        <f t="shared" si="8"/>
        <v>5277270596994680</v>
      </c>
      <c r="J524" t="str">
        <f>INDEX(Age_grp[Age], MATCH(mobile_customers[[#This Row],[age]],Age_grp[Value]))</f>
        <v>30 - 40</v>
      </c>
      <c r="K524" s="2" t="str">
        <f>_xlfn.IFS(mobile_customers[[#This Row],[salary]]&gt;=Q527,"HIGHER SALARY", mobile_customers[[#This Row],[salary]]&gt;=Q528,"HIGHER MID RANGE SALARY",  mobile_customers[[#This Row],[salary]]&lt;Q528,"MID RANGE SALARY", mobile_customers[[#This Row],[salary]]&gt;Q529, "LOW SALARY" )</f>
        <v>HIGHER SALARY</v>
      </c>
      <c r="L524" s="2" t="str">
        <f>LEFT(mobile_customers[[#This Row],[Credit_card_nos]], 4)&amp;"XXXXX"</f>
        <v>5277XXXXX</v>
      </c>
    </row>
    <row r="525" spans="1:12" x14ac:dyDescent="0.3">
      <c r="A525" t="s">
        <v>13</v>
      </c>
      <c r="B525" s="3" t="s">
        <v>1408</v>
      </c>
      <c r="C525" t="s">
        <v>1409</v>
      </c>
      <c r="D525" t="s">
        <v>603</v>
      </c>
      <c r="E525">
        <v>22</v>
      </c>
      <c r="F525">
        <v>104974</v>
      </c>
      <c r="G525" t="s">
        <v>49</v>
      </c>
      <c r="H525">
        <v>6597772577340490</v>
      </c>
      <c r="I525" s="5" t="str">
        <f t="shared" si="8"/>
        <v>6597772577340490</v>
      </c>
      <c r="J525" t="str">
        <f>INDEX(Age_grp[Age], MATCH(mobile_customers[[#This Row],[age]],Age_grp[Value]))</f>
        <v>20 - 30</v>
      </c>
      <c r="K525" s="2" t="str">
        <f>_xlfn.IFS(mobile_customers[[#This Row],[salary]]&gt;=Q528,"HIGHER SALARY", mobile_customers[[#This Row],[salary]]&gt;=Q529,"HIGHER MID RANGE SALARY",  mobile_customers[[#This Row],[salary]]&lt;Q529,"MID RANGE SALARY", mobile_customers[[#This Row],[salary]]&gt;Q530, "LOW SALARY" )</f>
        <v>HIGHER SALARY</v>
      </c>
      <c r="L525" s="2" t="str">
        <f>LEFT(mobile_customers[[#This Row],[Credit_card_nos]], 4)&amp;"XXXXX"</f>
        <v>6597XXXXX</v>
      </c>
    </row>
    <row r="526" spans="1:12" x14ac:dyDescent="0.3">
      <c r="A526" t="s">
        <v>8</v>
      </c>
      <c r="B526" s="3" t="s">
        <v>1410</v>
      </c>
      <c r="C526" t="s">
        <v>1411</v>
      </c>
      <c r="D526" t="s">
        <v>1412</v>
      </c>
      <c r="E526">
        <v>21</v>
      </c>
      <c r="F526">
        <v>180188</v>
      </c>
      <c r="G526" t="s">
        <v>32</v>
      </c>
      <c r="H526">
        <v>4965420634996396</v>
      </c>
      <c r="I526" s="5" t="str">
        <f t="shared" si="8"/>
        <v>4965420634996400</v>
      </c>
      <c r="J526" t="str">
        <f>INDEX(Age_grp[Age], MATCH(mobile_customers[[#This Row],[age]],Age_grp[Value]))</f>
        <v>20 - 30</v>
      </c>
      <c r="K526" s="2" t="str">
        <f>_xlfn.IFS(mobile_customers[[#This Row],[salary]]&gt;=Q529,"HIGHER SALARY", mobile_customers[[#This Row],[salary]]&gt;=Q530,"HIGHER MID RANGE SALARY",  mobile_customers[[#This Row],[salary]]&lt;Q530,"MID RANGE SALARY", mobile_customers[[#This Row],[salary]]&gt;Q531, "LOW SALARY" )</f>
        <v>HIGHER SALARY</v>
      </c>
      <c r="L526" s="2" t="str">
        <f>LEFT(mobile_customers[[#This Row],[Credit_card_nos]], 4)&amp;"XXXXX"</f>
        <v>4965XXXXX</v>
      </c>
    </row>
    <row r="527" spans="1:12" x14ac:dyDescent="0.3">
      <c r="A527" t="s">
        <v>13</v>
      </c>
      <c r="B527" s="3" t="s">
        <v>1413</v>
      </c>
      <c r="C527" t="s">
        <v>1414</v>
      </c>
      <c r="D527" t="s">
        <v>1415</v>
      </c>
      <c r="E527">
        <v>44</v>
      </c>
      <c r="F527">
        <v>84225</v>
      </c>
      <c r="G527" t="s">
        <v>39</v>
      </c>
      <c r="H527">
        <v>180063293217030</v>
      </c>
      <c r="I527" s="5" t="str">
        <f t="shared" si="8"/>
        <v>180063293217030</v>
      </c>
      <c r="J527" t="str">
        <f>INDEX(Age_grp[Age], MATCH(mobile_customers[[#This Row],[age]],Age_grp[Value]))</f>
        <v>40 - 50</v>
      </c>
      <c r="K527" s="2" t="str">
        <f>_xlfn.IFS(mobile_customers[[#This Row],[salary]]&gt;=Q530,"HIGHER SALARY", mobile_customers[[#This Row],[salary]]&gt;=Q531,"HIGHER MID RANGE SALARY",  mobile_customers[[#This Row],[salary]]&lt;Q531,"MID RANGE SALARY", mobile_customers[[#This Row],[salary]]&gt;Q532, "LOW SALARY" )</f>
        <v>HIGHER SALARY</v>
      </c>
      <c r="L527" s="2" t="str">
        <f>LEFT(mobile_customers[[#This Row],[Credit_card_nos]], 4)&amp;"XXXXX"</f>
        <v>1800XXXXX</v>
      </c>
    </row>
    <row r="528" spans="1:12" x14ac:dyDescent="0.3">
      <c r="A528" t="s">
        <v>8</v>
      </c>
      <c r="B528" s="3" t="s">
        <v>1416</v>
      </c>
      <c r="C528" t="s">
        <v>1417</v>
      </c>
      <c r="D528" t="s">
        <v>1418</v>
      </c>
      <c r="E528">
        <v>55</v>
      </c>
      <c r="F528">
        <v>101678</v>
      </c>
      <c r="G528" t="s">
        <v>21</v>
      </c>
      <c r="H528">
        <v>2701680071086729</v>
      </c>
      <c r="I528" s="5" t="str">
        <f t="shared" si="8"/>
        <v>2701680071086730</v>
      </c>
      <c r="J528" t="str">
        <f>INDEX(Age_grp[Age], MATCH(mobile_customers[[#This Row],[age]],Age_grp[Value]))</f>
        <v>50 - 60</v>
      </c>
      <c r="K528" s="2" t="str">
        <f>_xlfn.IFS(mobile_customers[[#This Row],[salary]]&gt;=Q531,"HIGHER SALARY", mobile_customers[[#This Row],[salary]]&gt;=Q532,"HIGHER MID RANGE SALARY",  mobile_customers[[#This Row],[salary]]&lt;Q532,"MID RANGE SALARY", mobile_customers[[#This Row],[salary]]&gt;Q533, "LOW SALARY" )</f>
        <v>HIGHER SALARY</v>
      </c>
      <c r="L528" s="2" t="str">
        <f>LEFT(mobile_customers[[#This Row],[Credit_card_nos]], 4)&amp;"XXXXX"</f>
        <v>2701XXXXX</v>
      </c>
    </row>
    <row r="529" spans="1:12" x14ac:dyDescent="0.3">
      <c r="A529" t="s">
        <v>13</v>
      </c>
      <c r="B529" s="3" t="s">
        <v>1419</v>
      </c>
      <c r="C529" t="s">
        <v>1420</v>
      </c>
      <c r="D529" t="s">
        <v>1421</v>
      </c>
      <c r="E529">
        <v>34</v>
      </c>
      <c r="F529">
        <v>163415</v>
      </c>
      <c r="G529" t="s">
        <v>39</v>
      </c>
      <c r="H529">
        <v>343001693534640</v>
      </c>
      <c r="I529" s="5" t="str">
        <f t="shared" si="8"/>
        <v>343001693534640</v>
      </c>
      <c r="J529" t="str">
        <f>INDEX(Age_grp[Age], MATCH(mobile_customers[[#This Row],[age]],Age_grp[Value]))</f>
        <v>30 - 40</v>
      </c>
      <c r="K529" s="2" t="str">
        <f>_xlfn.IFS(mobile_customers[[#This Row],[salary]]&gt;=Q532,"HIGHER SALARY", mobile_customers[[#This Row],[salary]]&gt;=Q533,"HIGHER MID RANGE SALARY",  mobile_customers[[#This Row],[salary]]&lt;Q533,"MID RANGE SALARY", mobile_customers[[#This Row],[salary]]&gt;Q534, "LOW SALARY" )</f>
        <v>HIGHER SALARY</v>
      </c>
      <c r="L529" s="2" t="str">
        <f>LEFT(mobile_customers[[#This Row],[Credit_card_nos]], 4)&amp;"XXXXX"</f>
        <v>3430XXXXX</v>
      </c>
    </row>
    <row r="530" spans="1:12" x14ac:dyDescent="0.3">
      <c r="A530" t="s">
        <v>8</v>
      </c>
      <c r="B530" s="3" t="s">
        <v>1422</v>
      </c>
      <c r="C530" t="s">
        <v>1423</v>
      </c>
      <c r="D530" t="s">
        <v>1424</v>
      </c>
      <c r="E530">
        <v>60</v>
      </c>
      <c r="F530">
        <v>171997</v>
      </c>
      <c r="G530" t="s">
        <v>12</v>
      </c>
      <c r="H530">
        <v>180064588757847</v>
      </c>
      <c r="I530" s="5" t="str">
        <f t="shared" si="8"/>
        <v>180064588757847</v>
      </c>
      <c r="J530" t="str">
        <f>INDEX(Age_grp[Age], MATCH(mobile_customers[[#This Row],[age]],Age_grp[Value]))</f>
        <v>60 - 70</v>
      </c>
      <c r="K530" s="2" t="str">
        <f>_xlfn.IFS(mobile_customers[[#This Row],[salary]]&gt;=Q533,"HIGHER SALARY", mobile_customers[[#This Row],[salary]]&gt;=Q534,"HIGHER MID RANGE SALARY",  mobile_customers[[#This Row],[salary]]&lt;Q534,"MID RANGE SALARY", mobile_customers[[#This Row],[salary]]&gt;Q535, "LOW SALARY" )</f>
        <v>HIGHER SALARY</v>
      </c>
      <c r="L530" s="2" t="str">
        <f>LEFT(mobile_customers[[#This Row],[Credit_card_nos]], 4)&amp;"XXXXX"</f>
        <v>1800XXXXX</v>
      </c>
    </row>
    <row r="531" spans="1:12" x14ac:dyDescent="0.3">
      <c r="A531" t="s">
        <v>13</v>
      </c>
      <c r="B531" s="3" t="s">
        <v>1425</v>
      </c>
      <c r="C531" t="s">
        <v>1426</v>
      </c>
      <c r="D531" t="s">
        <v>1427</v>
      </c>
      <c r="E531">
        <v>22</v>
      </c>
      <c r="F531">
        <v>81315</v>
      </c>
      <c r="G531" t="s">
        <v>12</v>
      </c>
      <c r="H531">
        <v>4727517916106</v>
      </c>
      <c r="I531" s="5" t="str">
        <f t="shared" si="8"/>
        <v>4727517916106</v>
      </c>
      <c r="J531" t="str">
        <f>INDEX(Age_grp[Age], MATCH(mobile_customers[[#This Row],[age]],Age_grp[Value]))</f>
        <v>20 - 30</v>
      </c>
      <c r="K531" s="2" t="str">
        <f>_xlfn.IFS(mobile_customers[[#This Row],[salary]]&gt;=Q534,"HIGHER SALARY", mobile_customers[[#This Row],[salary]]&gt;=Q535,"HIGHER MID RANGE SALARY",  mobile_customers[[#This Row],[salary]]&lt;Q535,"MID RANGE SALARY", mobile_customers[[#This Row],[salary]]&gt;Q536, "LOW SALARY" )</f>
        <v>HIGHER SALARY</v>
      </c>
      <c r="L531" s="2" t="str">
        <f>LEFT(mobile_customers[[#This Row],[Credit_card_nos]], 4)&amp;"XXXXX"</f>
        <v>4727XXXXX</v>
      </c>
    </row>
    <row r="532" spans="1:12" x14ac:dyDescent="0.3">
      <c r="A532" t="s">
        <v>13</v>
      </c>
      <c r="B532" s="3" t="s">
        <v>1428</v>
      </c>
      <c r="C532" t="s">
        <v>1429</v>
      </c>
      <c r="D532" t="s">
        <v>345</v>
      </c>
      <c r="E532">
        <v>56</v>
      </c>
      <c r="F532">
        <v>130705</v>
      </c>
      <c r="G532" t="s">
        <v>32</v>
      </c>
      <c r="H532">
        <v>3542236604075308</v>
      </c>
      <c r="I532" s="5" t="str">
        <f t="shared" si="8"/>
        <v>3542236604075310</v>
      </c>
      <c r="J532" t="str">
        <f>INDEX(Age_grp[Age], MATCH(mobile_customers[[#This Row],[age]],Age_grp[Value]))</f>
        <v>50 - 60</v>
      </c>
      <c r="K532" s="2" t="str">
        <f>_xlfn.IFS(mobile_customers[[#This Row],[salary]]&gt;=Q535,"HIGHER SALARY", mobile_customers[[#This Row],[salary]]&gt;=Q536,"HIGHER MID RANGE SALARY",  mobile_customers[[#This Row],[salary]]&lt;Q536,"MID RANGE SALARY", mobile_customers[[#This Row],[salary]]&gt;Q537, "LOW SALARY" )</f>
        <v>HIGHER SALARY</v>
      </c>
      <c r="L532" s="2" t="str">
        <f>LEFT(mobile_customers[[#This Row],[Credit_card_nos]], 4)&amp;"XXXXX"</f>
        <v>3542XXXXX</v>
      </c>
    </row>
    <row r="533" spans="1:12" x14ac:dyDescent="0.3">
      <c r="A533" t="s">
        <v>13</v>
      </c>
      <c r="B533" s="3" t="s">
        <v>1430</v>
      </c>
      <c r="C533" t="s">
        <v>1431</v>
      </c>
      <c r="D533" t="s">
        <v>1066</v>
      </c>
      <c r="E533">
        <v>31</v>
      </c>
      <c r="F533">
        <v>156706</v>
      </c>
      <c r="G533" t="s">
        <v>12</v>
      </c>
      <c r="H533">
        <v>4351322742403251</v>
      </c>
      <c r="I533" s="5" t="str">
        <f t="shared" si="8"/>
        <v>4351322742403250</v>
      </c>
      <c r="J533" t="str">
        <f>INDEX(Age_grp[Age], MATCH(mobile_customers[[#This Row],[age]],Age_grp[Value]))</f>
        <v>30 - 40</v>
      </c>
      <c r="K533" s="2" t="str">
        <f>_xlfn.IFS(mobile_customers[[#This Row],[salary]]&gt;=Q536,"HIGHER SALARY", mobile_customers[[#This Row],[salary]]&gt;=Q537,"HIGHER MID RANGE SALARY",  mobile_customers[[#This Row],[salary]]&lt;Q537,"MID RANGE SALARY", mobile_customers[[#This Row],[salary]]&gt;Q538, "LOW SALARY" )</f>
        <v>HIGHER SALARY</v>
      </c>
      <c r="L533" s="2" t="str">
        <f>LEFT(mobile_customers[[#This Row],[Credit_card_nos]], 4)&amp;"XXXXX"</f>
        <v>4351XXXXX</v>
      </c>
    </row>
    <row r="534" spans="1:12" x14ac:dyDescent="0.3">
      <c r="A534" t="s">
        <v>13</v>
      </c>
      <c r="B534" s="3" t="s">
        <v>1432</v>
      </c>
      <c r="C534" t="s">
        <v>1433</v>
      </c>
      <c r="D534" t="s">
        <v>1056</v>
      </c>
      <c r="E534">
        <v>64</v>
      </c>
      <c r="F534">
        <v>243036</v>
      </c>
      <c r="G534" t="s">
        <v>28</v>
      </c>
      <c r="H534">
        <v>213160238227354</v>
      </c>
      <c r="I534" s="5" t="str">
        <f t="shared" si="8"/>
        <v>213160238227354</v>
      </c>
      <c r="J534" t="str">
        <f>INDEX(Age_grp[Age], MATCH(mobile_customers[[#This Row],[age]],Age_grp[Value]))</f>
        <v>60 - 70</v>
      </c>
      <c r="K534" s="2" t="str">
        <f>_xlfn.IFS(mobile_customers[[#This Row],[salary]]&gt;=Q537,"HIGHER SALARY", mobile_customers[[#This Row],[salary]]&gt;=Q538,"HIGHER MID RANGE SALARY",  mobile_customers[[#This Row],[salary]]&lt;Q538,"MID RANGE SALARY", mobile_customers[[#This Row],[salary]]&gt;Q539, "LOW SALARY" )</f>
        <v>HIGHER SALARY</v>
      </c>
      <c r="L534" s="2" t="str">
        <f>LEFT(mobile_customers[[#This Row],[Credit_card_nos]], 4)&amp;"XXXXX"</f>
        <v>2131XXXXX</v>
      </c>
    </row>
    <row r="535" spans="1:12" x14ac:dyDescent="0.3">
      <c r="A535" t="s">
        <v>8</v>
      </c>
      <c r="B535" s="3" t="s">
        <v>1434</v>
      </c>
      <c r="C535" t="s">
        <v>1435</v>
      </c>
      <c r="D535" t="s">
        <v>1436</v>
      </c>
      <c r="E535">
        <v>40</v>
      </c>
      <c r="F535">
        <v>111908</v>
      </c>
      <c r="G535" t="s">
        <v>32</v>
      </c>
      <c r="H535">
        <v>4.4586746929116529E+18</v>
      </c>
      <c r="I535" s="5" t="str">
        <f t="shared" si="8"/>
        <v>4458674692911650000</v>
      </c>
      <c r="J535" t="str">
        <f>INDEX(Age_grp[Age], MATCH(mobile_customers[[#This Row],[age]],Age_grp[Value]))</f>
        <v>40 - 50</v>
      </c>
      <c r="K535" s="2" t="str">
        <f>_xlfn.IFS(mobile_customers[[#This Row],[salary]]&gt;=Q538,"HIGHER SALARY", mobile_customers[[#This Row],[salary]]&gt;=Q539,"HIGHER MID RANGE SALARY",  mobile_customers[[#This Row],[salary]]&lt;Q539,"MID RANGE SALARY", mobile_customers[[#This Row],[salary]]&gt;Q540, "LOW SALARY" )</f>
        <v>HIGHER SALARY</v>
      </c>
      <c r="L535" s="2" t="str">
        <f>LEFT(mobile_customers[[#This Row],[Credit_card_nos]], 4)&amp;"XXXXX"</f>
        <v>4458XXXXX</v>
      </c>
    </row>
    <row r="536" spans="1:12" x14ac:dyDescent="0.3">
      <c r="A536" t="s">
        <v>8</v>
      </c>
      <c r="B536" s="3" t="s">
        <v>1437</v>
      </c>
      <c r="C536" t="s">
        <v>1438</v>
      </c>
      <c r="D536" t="s">
        <v>144</v>
      </c>
      <c r="E536">
        <v>59</v>
      </c>
      <c r="F536">
        <v>147688</v>
      </c>
      <c r="G536" t="s">
        <v>81</v>
      </c>
      <c r="H536">
        <v>3570622140448924</v>
      </c>
      <c r="I536" s="5" t="str">
        <f t="shared" si="8"/>
        <v>3570622140448920</v>
      </c>
      <c r="J536" t="str">
        <f>INDEX(Age_grp[Age], MATCH(mobile_customers[[#This Row],[age]],Age_grp[Value]))</f>
        <v>50 - 60</v>
      </c>
      <c r="K536" s="2" t="str">
        <f>_xlfn.IFS(mobile_customers[[#This Row],[salary]]&gt;=Q539,"HIGHER SALARY", mobile_customers[[#This Row],[salary]]&gt;=Q540,"HIGHER MID RANGE SALARY",  mobile_customers[[#This Row],[salary]]&lt;Q540,"MID RANGE SALARY", mobile_customers[[#This Row],[salary]]&gt;Q541, "LOW SALARY" )</f>
        <v>HIGHER SALARY</v>
      </c>
      <c r="L536" s="2" t="str">
        <f>LEFT(mobile_customers[[#This Row],[Credit_card_nos]], 4)&amp;"XXXXX"</f>
        <v>3570XXXXX</v>
      </c>
    </row>
    <row r="537" spans="1:12" x14ac:dyDescent="0.3">
      <c r="A537" t="s">
        <v>13</v>
      </c>
      <c r="B537" s="3" t="s">
        <v>1439</v>
      </c>
      <c r="C537" t="s">
        <v>1440</v>
      </c>
      <c r="D537" t="s">
        <v>1441</v>
      </c>
      <c r="E537">
        <v>27</v>
      </c>
      <c r="F537">
        <v>30417</v>
      </c>
      <c r="G537" t="s">
        <v>49</v>
      </c>
      <c r="H537">
        <v>4728201503965920</v>
      </c>
      <c r="I537" s="5" t="str">
        <f t="shared" si="8"/>
        <v>4728201503965920</v>
      </c>
      <c r="J537" t="str">
        <f>INDEX(Age_grp[Age], MATCH(mobile_customers[[#This Row],[age]],Age_grp[Value]))</f>
        <v>20 - 30</v>
      </c>
      <c r="K537" s="2" t="str">
        <f>_xlfn.IFS(mobile_customers[[#This Row],[salary]]&gt;=Q540,"HIGHER SALARY", mobile_customers[[#This Row],[salary]]&gt;=Q541,"HIGHER MID RANGE SALARY",  mobile_customers[[#This Row],[salary]]&lt;Q541,"MID RANGE SALARY", mobile_customers[[#This Row],[salary]]&gt;Q542, "LOW SALARY" )</f>
        <v>HIGHER SALARY</v>
      </c>
      <c r="L537" s="2" t="str">
        <f>LEFT(mobile_customers[[#This Row],[Credit_card_nos]], 4)&amp;"XXXXX"</f>
        <v>4728XXXXX</v>
      </c>
    </row>
    <row r="538" spans="1:12" x14ac:dyDescent="0.3">
      <c r="A538" t="s">
        <v>8</v>
      </c>
      <c r="B538" s="3" t="s">
        <v>1442</v>
      </c>
      <c r="C538" t="s">
        <v>1443</v>
      </c>
      <c r="D538" t="s">
        <v>1177</v>
      </c>
      <c r="E538">
        <v>36</v>
      </c>
      <c r="F538">
        <v>92567</v>
      </c>
      <c r="G538" t="s">
        <v>32</v>
      </c>
      <c r="H538">
        <v>180077924527096</v>
      </c>
      <c r="I538" s="5" t="str">
        <f t="shared" si="8"/>
        <v>180077924527096</v>
      </c>
      <c r="J538" t="str">
        <f>INDEX(Age_grp[Age], MATCH(mobile_customers[[#This Row],[age]],Age_grp[Value]))</f>
        <v>30 - 40</v>
      </c>
      <c r="K538" s="2" t="str">
        <f>_xlfn.IFS(mobile_customers[[#This Row],[salary]]&gt;=Q541,"HIGHER SALARY", mobile_customers[[#This Row],[salary]]&gt;=Q542,"HIGHER MID RANGE SALARY",  mobile_customers[[#This Row],[salary]]&lt;Q542,"MID RANGE SALARY", mobile_customers[[#This Row],[salary]]&gt;Q543, "LOW SALARY" )</f>
        <v>HIGHER SALARY</v>
      </c>
      <c r="L538" s="2" t="str">
        <f>LEFT(mobile_customers[[#This Row],[Credit_card_nos]], 4)&amp;"XXXXX"</f>
        <v>1800XXXXX</v>
      </c>
    </row>
    <row r="539" spans="1:12" x14ac:dyDescent="0.3">
      <c r="A539" t="s">
        <v>8</v>
      </c>
      <c r="B539" s="3" t="s">
        <v>1444</v>
      </c>
      <c r="C539" t="s">
        <v>871</v>
      </c>
      <c r="D539" t="s">
        <v>697</v>
      </c>
      <c r="E539">
        <v>18</v>
      </c>
      <c r="F539">
        <v>20655</v>
      </c>
      <c r="G539" t="s">
        <v>28</v>
      </c>
      <c r="H539">
        <v>370504539799521</v>
      </c>
      <c r="I539" s="5" t="str">
        <f t="shared" si="8"/>
        <v>370504539799521</v>
      </c>
      <c r="J539" t="str">
        <f>INDEX(Age_grp[Age], MATCH(mobile_customers[[#This Row],[age]],Age_grp[Value]))</f>
        <v>"10 - 20</v>
      </c>
      <c r="K539" s="2" t="str">
        <f>_xlfn.IFS(mobile_customers[[#This Row],[salary]]&gt;=Q542,"HIGHER SALARY", mobile_customers[[#This Row],[salary]]&gt;=Q543,"HIGHER MID RANGE SALARY",  mobile_customers[[#This Row],[salary]]&lt;Q543,"MID RANGE SALARY", mobile_customers[[#This Row],[salary]]&gt;Q544, "LOW SALARY" )</f>
        <v>HIGHER SALARY</v>
      </c>
      <c r="L539" s="2" t="str">
        <f>LEFT(mobile_customers[[#This Row],[Credit_card_nos]], 4)&amp;"XXXXX"</f>
        <v>3705XXXXX</v>
      </c>
    </row>
    <row r="540" spans="1:12" x14ac:dyDescent="0.3">
      <c r="A540" t="s">
        <v>13</v>
      </c>
      <c r="B540" s="3" t="s">
        <v>1445</v>
      </c>
      <c r="C540" t="s">
        <v>1446</v>
      </c>
      <c r="D540" t="s">
        <v>774</v>
      </c>
      <c r="E540">
        <v>44</v>
      </c>
      <c r="F540">
        <v>87822</v>
      </c>
      <c r="G540" t="s">
        <v>39</v>
      </c>
      <c r="H540">
        <v>4103393459377070</v>
      </c>
      <c r="I540" s="5" t="str">
        <f t="shared" si="8"/>
        <v>4103393459377070</v>
      </c>
      <c r="J540" t="str">
        <f>INDEX(Age_grp[Age], MATCH(mobile_customers[[#This Row],[age]],Age_grp[Value]))</f>
        <v>40 - 50</v>
      </c>
      <c r="K540" s="2" t="str">
        <f>_xlfn.IFS(mobile_customers[[#This Row],[salary]]&gt;=Q543,"HIGHER SALARY", mobile_customers[[#This Row],[salary]]&gt;=Q544,"HIGHER MID RANGE SALARY",  mobile_customers[[#This Row],[salary]]&lt;Q544,"MID RANGE SALARY", mobile_customers[[#This Row],[salary]]&gt;Q545, "LOW SALARY" )</f>
        <v>HIGHER SALARY</v>
      </c>
      <c r="L540" s="2" t="str">
        <f>LEFT(mobile_customers[[#This Row],[Credit_card_nos]], 4)&amp;"XXXXX"</f>
        <v>4103XXXXX</v>
      </c>
    </row>
    <row r="541" spans="1:12" x14ac:dyDescent="0.3">
      <c r="A541" t="s">
        <v>13</v>
      </c>
      <c r="B541" s="3" t="s">
        <v>1447</v>
      </c>
      <c r="C541" t="s">
        <v>1448</v>
      </c>
      <c r="D541" t="s">
        <v>1449</v>
      </c>
      <c r="E541">
        <v>61</v>
      </c>
      <c r="F541">
        <v>165843</v>
      </c>
      <c r="G541" t="s">
        <v>28</v>
      </c>
      <c r="H541">
        <v>213137544019956</v>
      </c>
      <c r="I541" s="5" t="str">
        <f t="shared" si="8"/>
        <v>213137544019956</v>
      </c>
      <c r="J541" t="str">
        <f>INDEX(Age_grp[Age], MATCH(mobile_customers[[#This Row],[age]],Age_grp[Value]))</f>
        <v>60 - 70</v>
      </c>
      <c r="K541" s="2" t="str">
        <f>_xlfn.IFS(mobile_customers[[#This Row],[salary]]&gt;=Q544,"HIGHER SALARY", mobile_customers[[#This Row],[salary]]&gt;=Q545,"HIGHER MID RANGE SALARY",  mobile_customers[[#This Row],[salary]]&lt;Q545,"MID RANGE SALARY", mobile_customers[[#This Row],[salary]]&gt;Q546, "LOW SALARY" )</f>
        <v>HIGHER SALARY</v>
      </c>
      <c r="L541" s="2" t="str">
        <f>LEFT(mobile_customers[[#This Row],[Credit_card_nos]], 4)&amp;"XXXXX"</f>
        <v>2131XXXXX</v>
      </c>
    </row>
    <row r="542" spans="1:12" x14ac:dyDescent="0.3">
      <c r="A542" t="s">
        <v>13</v>
      </c>
      <c r="B542" s="3" t="s">
        <v>1450</v>
      </c>
      <c r="C542" t="s">
        <v>1451</v>
      </c>
      <c r="D542" t="s">
        <v>1452</v>
      </c>
      <c r="E542">
        <v>34</v>
      </c>
      <c r="F542">
        <v>92622</v>
      </c>
      <c r="G542" t="s">
        <v>12</v>
      </c>
      <c r="H542">
        <v>5298731950104273</v>
      </c>
      <c r="I542" s="5" t="str">
        <f t="shared" si="8"/>
        <v>5298731950104270</v>
      </c>
      <c r="J542" t="str">
        <f>INDEX(Age_grp[Age], MATCH(mobile_customers[[#This Row],[age]],Age_grp[Value]))</f>
        <v>30 - 40</v>
      </c>
      <c r="K542" s="2" t="str">
        <f>_xlfn.IFS(mobile_customers[[#This Row],[salary]]&gt;=Q545,"HIGHER SALARY", mobile_customers[[#This Row],[salary]]&gt;=Q546,"HIGHER MID RANGE SALARY",  mobile_customers[[#This Row],[salary]]&lt;Q546,"MID RANGE SALARY", mobile_customers[[#This Row],[salary]]&gt;Q547, "LOW SALARY" )</f>
        <v>HIGHER SALARY</v>
      </c>
      <c r="L542" s="2" t="str">
        <f>LEFT(mobile_customers[[#This Row],[Credit_card_nos]], 4)&amp;"XXXXX"</f>
        <v>5298XXXXX</v>
      </c>
    </row>
    <row r="543" spans="1:12" x14ac:dyDescent="0.3">
      <c r="A543" t="s">
        <v>8</v>
      </c>
      <c r="B543" s="3" t="s">
        <v>1453</v>
      </c>
      <c r="C543" t="s">
        <v>1454</v>
      </c>
      <c r="D543" t="s">
        <v>1126</v>
      </c>
      <c r="E543">
        <v>64</v>
      </c>
      <c r="F543">
        <v>30041</v>
      </c>
      <c r="G543" t="s">
        <v>12</v>
      </c>
      <c r="H543">
        <v>4.140077654702338E+18</v>
      </c>
      <c r="I543" s="5" t="str">
        <f t="shared" si="8"/>
        <v>4140077654702340000</v>
      </c>
      <c r="J543" t="str">
        <f>INDEX(Age_grp[Age], MATCH(mobile_customers[[#This Row],[age]],Age_grp[Value]))</f>
        <v>60 - 70</v>
      </c>
      <c r="K543" s="2" t="str">
        <f>_xlfn.IFS(mobile_customers[[#This Row],[salary]]&gt;=Q546,"HIGHER SALARY", mobile_customers[[#This Row],[salary]]&gt;=Q547,"HIGHER MID RANGE SALARY",  mobile_customers[[#This Row],[salary]]&lt;Q547,"MID RANGE SALARY", mobile_customers[[#This Row],[salary]]&gt;Q548, "LOW SALARY" )</f>
        <v>HIGHER SALARY</v>
      </c>
      <c r="L543" s="2" t="str">
        <f>LEFT(mobile_customers[[#This Row],[Credit_card_nos]], 4)&amp;"XXXXX"</f>
        <v>4140XXXXX</v>
      </c>
    </row>
    <row r="544" spans="1:12" x14ac:dyDescent="0.3">
      <c r="A544" t="s">
        <v>13</v>
      </c>
      <c r="B544" s="3" t="s">
        <v>1455</v>
      </c>
      <c r="C544" t="s">
        <v>1456</v>
      </c>
      <c r="D544" t="s">
        <v>231</v>
      </c>
      <c r="E544">
        <v>52</v>
      </c>
      <c r="F544">
        <v>204784</v>
      </c>
      <c r="G544" t="s">
        <v>21</v>
      </c>
      <c r="H544">
        <v>30197968126431</v>
      </c>
      <c r="I544" s="5" t="str">
        <f t="shared" si="8"/>
        <v>30197968126431</v>
      </c>
      <c r="J544" t="str">
        <f>INDEX(Age_grp[Age], MATCH(mobile_customers[[#This Row],[age]],Age_grp[Value]))</f>
        <v>50 - 60</v>
      </c>
      <c r="K544" s="2" t="str">
        <f>_xlfn.IFS(mobile_customers[[#This Row],[salary]]&gt;=Q547,"HIGHER SALARY", mobile_customers[[#This Row],[salary]]&gt;=Q548,"HIGHER MID RANGE SALARY",  mobile_customers[[#This Row],[salary]]&lt;Q548,"MID RANGE SALARY", mobile_customers[[#This Row],[salary]]&gt;Q549, "LOW SALARY" )</f>
        <v>HIGHER SALARY</v>
      </c>
      <c r="L544" s="2" t="str">
        <f>LEFT(mobile_customers[[#This Row],[Credit_card_nos]], 4)&amp;"XXXXX"</f>
        <v>3019XXXXX</v>
      </c>
    </row>
    <row r="545" spans="1:12" x14ac:dyDescent="0.3">
      <c r="A545" t="s">
        <v>8</v>
      </c>
      <c r="B545" s="3" t="s">
        <v>1457</v>
      </c>
      <c r="C545" t="s">
        <v>1458</v>
      </c>
      <c r="D545" t="s">
        <v>1459</v>
      </c>
      <c r="E545">
        <v>23</v>
      </c>
      <c r="F545">
        <v>78536</v>
      </c>
      <c r="G545" t="s">
        <v>28</v>
      </c>
      <c r="H545">
        <v>3592247889502741</v>
      </c>
      <c r="I545" s="5" t="str">
        <f t="shared" si="8"/>
        <v>3592247889502740</v>
      </c>
      <c r="J545" t="str">
        <f>INDEX(Age_grp[Age], MATCH(mobile_customers[[#This Row],[age]],Age_grp[Value]))</f>
        <v>20 - 30</v>
      </c>
      <c r="K545" s="2" t="str">
        <f>_xlfn.IFS(mobile_customers[[#This Row],[salary]]&gt;=Q548,"HIGHER SALARY", mobile_customers[[#This Row],[salary]]&gt;=Q549,"HIGHER MID RANGE SALARY",  mobile_customers[[#This Row],[salary]]&lt;Q549,"MID RANGE SALARY", mobile_customers[[#This Row],[salary]]&gt;Q550, "LOW SALARY" )</f>
        <v>HIGHER SALARY</v>
      </c>
      <c r="L545" s="2" t="str">
        <f>LEFT(mobile_customers[[#This Row],[Credit_card_nos]], 4)&amp;"XXXXX"</f>
        <v>3592XXXXX</v>
      </c>
    </row>
    <row r="546" spans="1:12" x14ac:dyDescent="0.3">
      <c r="A546" t="s">
        <v>13</v>
      </c>
      <c r="B546" s="3" t="s">
        <v>1460</v>
      </c>
      <c r="C546" t="s">
        <v>1461</v>
      </c>
      <c r="D546" t="s">
        <v>1056</v>
      </c>
      <c r="E546">
        <v>26</v>
      </c>
      <c r="F546">
        <v>210307</v>
      </c>
      <c r="G546" t="s">
        <v>39</v>
      </c>
      <c r="H546">
        <v>2715672138336662</v>
      </c>
      <c r="I546" s="5" t="str">
        <f t="shared" si="8"/>
        <v>2715672138336660</v>
      </c>
      <c r="J546" t="str">
        <f>INDEX(Age_grp[Age], MATCH(mobile_customers[[#This Row],[age]],Age_grp[Value]))</f>
        <v>20 - 30</v>
      </c>
      <c r="K546" s="2" t="str">
        <f>_xlfn.IFS(mobile_customers[[#This Row],[salary]]&gt;=Q549,"HIGHER SALARY", mobile_customers[[#This Row],[salary]]&gt;=Q550,"HIGHER MID RANGE SALARY",  mobile_customers[[#This Row],[salary]]&lt;Q550,"MID RANGE SALARY", mobile_customers[[#This Row],[salary]]&gt;Q551, "LOW SALARY" )</f>
        <v>HIGHER SALARY</v>
      </c>
      <c r="L546" s="2" t="str">
        <f>LEFT(mobile_customers[[#This Row],[Credit_card_nos]], 4)&amp;"XXXXX"</f>
        <v>2715XXXXX</v>
      </c>
    </row>
    <row r="547" spans="1:12" x14ac:dyDescent="0.3">
      <c r="A547" t="s">
        <v>8</v>
      </c>
      <c r="B547" s="3" t="s">
        <v>1462</v>
      </c>
      <c r="C547" t="s">
        <v>1463</v>
      </c>
      <c r="D547" t="s">
        <v>1012</v>
      </c>
      <c r="E547">
        <v>49</v>
      </c>
      <c r="F547">
        <v>95791</v>
      </c>
      <c r="G547" t="s">
        <v>21</v>
      </c>
      <c r="H547">
        <v>4043807673409115</v>
      </c>
      <c r="I547" s="5" t="str">
        <f t="shared" si="8"/>
        <v>4043807673409110</v>
      </c>
      <c r="J547" t="str">
        <f>INDEX(Age_grp[Age], MATCH(mobile_customers[[#This Row],[age]],Age_grp[Value]))</f>
        <v>40 - 50</v>
      </c>
      <c r="K547" s="2" t="str">
        <f>_xlfn.IFS(mobile_customers[[#This Row],[salary]]&gt;=Q550,"HIGHER SALARY", mobile_customers[[#This Row],[salary]]&gt;=Q551,"HIGHER MID RANGE SALARY",  mobile_customers[[#This Row],[salary]]&lt;Q551,"MID RANGE SALARY", mobile_customers[[#This Row],[salary]]&gt;Q552, "LOW SALARY" )</f>
        <v>HIGHER SALARY</v>
      </c>
      <c r="L547" s="2" t="str">
        <f>LEFT(mobile_customers[[#This Row],[Credit_card_nos]], 4)&amp;"XXXXX"</f>
        <v>4043XXXXX</v>
      </c>
    </row>
    <row r="548" spans="1:12" x14ac:dyDescent="0.3">
      <c r="A548" t="s">
        <v>13</v>
      </c>
      <c r="B548" s="3" t="s">
        <v>1464</v>
      </c>
      <c r="C548" t="s">
        <v>1465</v>
      </c>
      <c r="D548" t="s">
        <v>1421</v>
      </c>
      <c r="E548">
        <v>59</v>
      </c>
      <c r="F548">
        <v>35760</v>
      </c>
      <c r="G548" t="s">
        <v>12</v>
      </c>
      <c r="H548">
        <v>3519340352200354</v>
      </c>
      <c r="I548" s="5" t="str">
        <f t="shared" si="8"/>
        <v>3519340352200350</v>
      </c>
      <c r="J548" t="str">
        <f>INDEX(Age_grp[Age], MATCH(mobile_customers[[#This Row],[age]],Age_grp[Value]))</f>
        <v>50 - 60</v>
      </c>
      <c r="K548" s="2" t="str">
        <f>_xlfn.IFS(mobile_customers[[#This Row],[salary]]&gt;=Q551,"HIGHER SALARY", mobile_customers[[#This Row],[salary]]&gt;=Q552,"HIGHER MID RANGE SALARY",  mobile_customers[[#This Row],[salary]]&lt;Q552,"MID RANGE SALARY", mobile_customers[[#This Row],[salary]]&gt;Q553, "LOW SALARY" )</f>
        <v>HIGHER SALARY</v>
      </c>
      <c r="L548" s="2" t="str">
        <f>LEFT(mobile_customers[[#This Row],[Credit_card_nos]], 4)&amp;"XXXXX"</f>
        <v>3519XXXXX</v>
      </c>
    </row>
    <row r="549" spans="1:12" x14ac:dyDescent="0.3">
      <c r="A549" t="s">
        <v>8</v>
      </c>
      <c r="B549" s="3" t="s">
        <v>1466</v>
      </c>
      <c r="C549" t="s">
        <v>1467</v>
      </c>
      <c r="D549" t="s">
        <v>1468</v>
      </c>
      <c r="E549">
        <v>58</v>
      </c>
      <c r="F549">
        <v>217209</v>
      </c>
      <c r="G549" t="s">
        <v>94</v>
      </c>
      <c r="H549">
        <v>676275654355</v>
      </c>
      <c r="I549" s="5" t="str">
        <f t="shared" si="8"/>
        <v>676275654355</v>
      </c>
      <c r="J549" t="str">
        <f>INDEX(Age_grp[Age], MATCH(mobile_customers[[#This Row],[age]],Age_grp[Value]))</f>
        <v>50 - 60</v>
      </c>
      <c r="K549" s="2" t="str">
        <f>_xlfn.IFS(mobile_customers[[#This Row],[salary]]&gt;=Q552,"HIGHER SALARY", mobile_customers[[#This Row],[salary]]&gt;=Q553,"HIGHER MID RANGE SALARY",  mobile_customers[[#This Row],[salary]]&lt;Q553,"MID RANGE SALARY", mobile_customers[[#This Row],[salary]]&gt;Q554, "LOW SALARY" )</f>
        <v>HIGHER SALARY</v>
      </c>
      <c r="L549" s="2" t="str">
        <f>LEFT(mobile_customers[[#This Row],[Credit_card_nos]], 4)&amp;"XXXXX"</f>
        <v>6762XXXXX</v>
      </c>
    </row>
    <row r="550" spans="1:12" x14ac:dyDescent="0.3">
      <c r="A550" t="s">
        <v>8</v>
      </c>
      <c r="B550" s="3" t="s">
        <v>1469</v>
      </c>
      <c r="C550" t="s">
        <v>294</v>
      </c>
      <c r="D550" t="s">
        <v>931</v>
      </c>
      <c r="E550">
        <v>42</v>
      </c>
      <c r="F550">
        <v>55347</v>
      </c>
      <c r="G550" t="s">
        <v>32</v>
      </c>
      <c r="H550">
        <v>3535467327504444</v>
      </c>
      <c r="I550" s="5" t="str">
        <f t="shared" si="8"/>
        <v>3535467327504440</v>
      </c>
      <c r="J550" t="str">
        <f>INDEX(Age_grp[Age], MATCH(mobile_customers[[#This Row],[age]],Age_grp[Value]))</f>
        <v>40 - 50</v>
      </c>
      <c r="K550" s="2" t="str">
        <f>_xlfn.IFS(mobile_customers[[#This Row],[salary]]&gt;=Q553,"HIGHER SALARY", mobile_customers[[#This Row],[salary]]&gt;=Q554,"HIGHER MID RANGE SALARY",  mobile_customers[[#This Row],[salary]]&lt;Q554,"MID RANGE SALARY", mobile_customers[[#This Row],[salary]]&gt;Q555, "LOW SALARY" )</f>
        <v>HIGHER SALARY</v>
      </c>
      <c r="L550" s="2" t="str">
        <f>LEFT(mobile_customers[[#This Row],[Credit_card_nos]], 4)&amp;"XXXXX"</f>
        <v>3535XXXXX</v>
      </c>
    </row>
    <row r="551" spans="1:12" x14ac:dyDescent="0.3">
      <c r="A551" t="s">
        <v>13</v>
      </c>
      <c r="B551" s="3" t="s">
        <v>1470</v>
      </c>
      <c r="C551" t="s">
        <v>1471</v>
      </c>
      <c r="D551" t="s">
        <v>1472</v>
      </c>
      <c r="E551">
        <v>18</v>
      </c>
      <c r="F551">
        <v>83524</v>
      </c>
      <c r="G551" t="s">
        <v>28</v>
      </c>
      <c r="H551">
        <v>6011826345154803</v>
      </c>
      <c r="I551" s="5" t="str">
        <f t="shared" si="8"/>
        <v>6011826345154800</v>
      </c>
      <c r="J551" t="str">
        <f>INDEX(Age_grp[Age], MATCH(mobile_customers[[#This Row],[age]],Age_grp[Value]))</f>
        <v>"10 - 20</v>
      </c>
      <c r="K551" s="2" t="str">
        <f>_xlfn.IFS(mobile_customers[[#This Row],[salary]]&gt;=Q554,"HIGHER SALARY", mobile_customers[[#This Row],[salary]]&gt;=Q555,"HIGHER MID RANGE SALARY",  mobile_customers[[#This Row],[salary]]&lt;Q555,"MID RANGE SALARY", mobile_customers[[#This Row],[salary]]&gt;Q556, "LOW SALARY" )</f>
        <v>HIGHER SALARY</v>
      </c>
      <c r="L551" s="2" t="str">
        <f>LEFT(mobile_customers[[#This Row],[Credit_card_nos]], 4)&amp;"XXXXX"</f>
        <v>6011XXXXX</v>
      </c>
    </row>
    <row r="552" spans="1:12" x14ac:dyDescent="0.3">
      <c r="A552" t="s">
        <v>8</v>
      </c>
      <c r="B552" s="3" t="s">
        <v>1473</v>
      </c>
      <c r="C552" t="s">
        <v>1474</v>
      </c>
      <c r="D552" t="s">
        <v>1230</v>
      </c>
      <c r="E552">
        <v>64</v>
      </c>
      <c r="F552">
        <v>52563</v>
      </c>
      <c r="G552" t="s">
        <v>21</v>
      </c>
      <c r="H552">
        <v>4628078708044557</v>
      </c>
      <c r="I552" s="5" t="str">
        <f t="shared" si="8"/>
        <v>4628078708044560</v>
      </c>
      <c r="J552" t="str">
        <f>INDEX(Age_grp[Age], MATCH(mobile_customers[[#This Row],[age]],Age_grp[Value]))</f>
        <v>60 - 70</v>
      </c>
      <c r="K552" s="2" t="str">
        <f>_xlfn.IFS(mobile_customers[[#This Row],[salary]]&gt;=Q555,"HIGHER SALARY", mobile_customers[[#This Row],[salary]]&gt;=Q556,"HIGHER MID RANGE SALARY",  mobile_customers[[#This Row],[salary]]&lt;Q556,"MID RANGE SALARY", mobile_customers[[#This Row],[salary]]&gt;Q557, "LOW SALARY" )</f>
        <v>HIGHER SALARY</v>
      </c>
      <c r="L552" s="2" t="str">
        <f>LEFT(mobile_customers[[#This Row],[Credit_card_nos]], 4)&amp;"XXXXX"</f>
        <v>4628XXXXX</v>
      </c>
    </row>
    <row r="553" spans="1:12" x14ac:dyDescent="0.3">
      <c r="A553" t="s">
        <v>13</v>
      </c>
      <c r="B553" s="3" t="s">
        <v>1475</v>
      </c>
      <c r="C553" t="s">
        <v>1476</v>
      </c>
      <c r="D553" t="s">
        <v>1138</v>
      </c>
      <c r="E553">
        <v>52</v>
      </c>
      <c r="F553">
        <v>132608</v>
      </c>
      <c r="G553" t="s">
        <v>81</v>
      </c>
      <c r="H553">
        <v>213193338777556</v>
      </c>
      <c r="I553" s="5" t="str">
        <f t="shared" si="8"/>
        <v>213193338777556</v>
      </c>
      <c r="J553" t="str">
        <f>INDEX(Age_grp[Age], MATCH(mobile_customers[[#This Row],[age]],Age_grp[Value]))</f>
        <v>50 - 60</v>
      </c>
      <c r="K553" s="2" t="str">
        <f>_xlfn.IFS(mobile_customers[[#This Row],[salary]]&gt;=Q556,"HIGHER SALARY", mobile_customers[[#This Row],[salary]]&gt;=Q557,"HIGHER MID RANGE SALARY",  mobile_customers[[#This Row],[salary]]&lt;Q557,"MID RANGE SALARY", mobile_customers[[#This Row],[salary]]&gt;Q558, "LOW SALARY" )</f>
        <v>HIGHER SALARY</v>
      </c>
      <c r="L553" s="2" t="str">
        <f>LEFT(mobile_customers[[#This Row],[Credit_card_nos]], 4)&amp;"XXXXX"</f>
        <v>2131XXXXX</v>
      </c>
    </row>
    <row r="554" spans="1:12" x14ac:dyDescent="0.3">
      <c r="A554" t="s">
        <v>13</v>
      </c>
      <c r="B554" s="3" t="s">
        <v>1477</v>
      </c>
      <c r="C554" t="s">
        <v>1478</v>
      </c>
      <c r="D554" t="s">
        <v>1479</v>
      </c>
      <c r="E554">
        <v>42</v>
      </c>
      <c r="F554">
        <v>209445</v>
      </c>
      <c r="G554" t="s">
        <v>32</v>
      </c>
      <c r="H554">
        <v>180085581388900</v>
      </c>
      <c r="I554" s="5" t="str">
        <f t="shared" si="8"/>
        <v>180085581388900</v>
      </c>
      <c r="J554" t="str">
        <f>INDEX(Age_grp[Age], MATCH(mobile_customers[[#This Row],[age]],Age_grp[Value]))</f>
        <v>40 - 50</v>
      </c>
      <c r="K554" s="2" t="str">
        <f>_xlfn.IFS(mobile_customers[[#This Row],[salary]]&gt;=Q557,"HIGHER SALARY", mobile_customers[[#This Row],[salary]]&gt;=Q558,"HIGHER MID RANGE SALARY",  mobile_customers[[#This Row],[salary]]&lt;Q558,"MID RANGE SALARY", mobile_customers[[#This Row],[salary]]&gt;Q559, "LOW SALARY" )</f>
        <v>HIGHER SALARY</v>
      </c>
      <c r="L554" s="2" t="str">
        <f>LEFT(mobile_customers[[#This Row],[Credit_card_nos]], 4)&amp;"XXXXX"</f>
        <v>1800XXXXX</v>
      </c>
    </row>
    <row r="555" spans="1:12" x14ac:dyDescent="0.3">
      <c r="A555" t="s">
        <v>8</v>
      </c>
      <c r="B555" s="3" t="s">
        <v>1480</v>
      </c>
      <c r="C555" t="s">
        <v>1481</v>
      </c>
      <c r="D555" t="s">
        <v>252</v>
      </c>
      <c r="E555">
        <v>36</v>
      </c>
      <c r="F555">
        <v>221605</v>
      </c>
      <c r="G555" t="s">
        <v>32</v>
      </c>
      <c r="H555">
        <v>3590592295735258</v>
      </c>
      <c r="I555" s="5" t="str">
        <f t="shared" si="8"/>
        <v>3590592295735260</v>
      </c>
      <c r="J555" t="str">
        <f>INDEX(Age_grp[Age], MATCH(mobile_customers[[#This Row],[age]],Age_grp[Value]))</f>
        <v>30 - 40</v>
      </c>
      <c r="K555" s="2" t="str">
        <f>_xlfn.IFS(mobile_customers[[#This Row],[salary]]&gt;=Q558,"HIGHER SALARY", mobile_customers[[#This Row],[salary]]&gt;=Q559,"HIGHER MID RANGE SALARY",  mobile_customers[[#This Row],[salary]]&lt;Q559,"MID RANGE SALARY", mobile_customers[[#This Row],[salary]]&gt;Q560, "LOW SALARY" )</f>
        <v>HIGHER SALARY</v>
      </c>
      <c r="L555" s="2" t="str">
        <f>LEFT(mobile_customers[[#This Row],[Credit_card_nos]], 4)&amp;"XXXXX"</f>
        <v>3590XXXXX</v>
      </c>
    </row>
    <row r="556" spans="1:12" x14ac:dyDescent="0.3">
      <c r="A556" t="s">
        <v>13</v>
      </c>
      <c r="B556" s="3" t="s">
        <v>1482</v>
      </c>
      <c r="C556" t="s">
        <v>1483</v>
      </c>
      <c r="D556" t="s">
        <v>1484</v>
      </c>
      <c r="E556">
        <v>57</v>
      </c>
      <c r="F556">
        <v>42106</v>
      </c>
      <c r="G556" t="s">
        <v>17</v>
      </c>
      <c r="H556">
        <v>374825479325852</v>
      </c>
      <c r="I556" s="5" t="str">
        <f t="shared" si="8"/>
        <v>374825479325852</v>
      </c>
      <c r="J556" t="str">
        <f>INDEX(Age_grp[Age], MATCH(mobile_customers[[#This Row],[age]],Age_grp[Value]))</f>
        <v>50 - 60</v>
      </c>
      <c r="K556" s="2" t="str">
        <f>_xlfn.IFS(mobile_customers[[#This Row],[salary]]&gt;=Q559,"HIGHER SALARY", mobile_customers[[#This Row],[salary]]&gt;=Q560,"HIGHER MID RANGE SALARY",  mobile_customers[[#This Row],[salary]]&lt;Q560,"MID RANGE SALARY", mobile_customers[[#This Row],[salary]]&gt;Q561, "LOW SALARY" )</f>
        <v>HIGHER SALARY</v>
      </c>
      <c r="L556" s="2" t="str">
        <f>LEFT(mobile_customers[[#This Row],[Credit_card_nos]], 4)&amp;"XXXXX"</f>
        <v>3748XXXXX</v>
      </c>
    </row>
    <row r="557" spans="1:12" x14ac:dyDescent="0.3">
      <c r="A557" t="s">
        <v>13</v>
      </c>
      <c r="B557" s="3" t="s">
        <v>1485</v>
      </c>
      <c r="C557" t="s">
        <v>1486</v>
      </c>
      <c r="D557" t="s">
        <v>1487</v>
      </c>
      <c r="E557">
        <v>29</v>
      </c>
      <c r="F557">
        <v>20033</v>
      </c>
      <c r="G557" t="s">
        <v>39</v>
      </c>
      <c r="H557">
        <v>180053040732449</v>
      </c>
      <c r="I557" s="5" t="str">
        <f t="shared" si="8"/>
        <v>180053040732449</v>
      </c>
      <c r="J557" t="str">
        <f>INDEX(Age_grp[Age], MATCH(mobile_customers[[#This Row],[age]],Age_grp[Value]))</f>
        <v>20 - 30</v>
      </c>
      <c r="K557" s="2" t="str">
        <f>_xlfn.IFS(mobile_customers[[#This Row],[salary]]&gt;=Q560,"HIGHER SALARY", mobile_customers[[#This Row],[salary]]&gt;=Q561,"HIGHER MID RANGE SALARY",  mobile_customers[[#This Row],[salary]]&lt;Q561,"MID RANGE SALARY", mobile_customers[[#This Row],[salary]]&gt;Q562, "LOW SALARY" )</f>
        <v>HIGHER SALARY</v>
      </c>
      <c r="L557" s="2" t="str">
        <f>LEFT(mobile_customers[[#This Row],[Credit_card_nos]], 4)&amp;"XXXXX"</f>
        <v>1800XXXXX</v>
      </c>
    </row>
    <row r="558" spans="1:12" x14ac:dyDescent="0.3">
      <c r="A558" t="s">
        <v>13</v>
      </c>
      <c r="B558" s="3" t="s">
        <v>1488</v>
      </c>
      <c r="C558" t="s">
        <v>337</v>
      </c>
      <c r="D558" t="s">
        <v>1489</v>
      </c>
      <c r="E558">
        <v>51</v>
      </c>
      <c r="F558">
        <v>118088</v>
      </c>
      <c r="G558" t="s">
        <v>28</v>
      </c>
      <c r="H558">
        <v>501800194687</v>
      </c>
      <c r="I558" s="5" t="str">
        <f t="shared" si="8"/>
        <v>501800194687</v>
      </c>
      <c r="J558" t="str">
        <f>INDEX(Age_grp[Age], MATCH(mobile_customers[[#This Row],[age]],Age_grp[Value]))</f>
        <v>50 - 60</v>
      </c>
      <c r="K558" s="2" t="str">
        <f>_xlfn.IFS(mobile_customers[[#This Row],[salary]]&gt;=Q561,"HIGHER SALARY", mobile_customers[[#This Row],[salary]]&gt;=Q562,"HIGHER MID RANGE SALARY",  mobile_customers[[#This Row],[salary]]&lt;Q562,"MID RANGE SALARY", mobile_customers[[#This Row],[salary]]&gt;Q563, "LOW SALARY" )</f>
        <v>HIGHER SALARY</v>
      </c>
      <c r="L558" s="2" t="str">
        <f>LEFT(mobile_customers[[#This Row],[Credit_card_nos]], 4)&amp;"XXXXX"</f>
        <v>5018XXXXX</v>
      </c>
    </row>
    <row r="559" spans="1:12" x14ac:dyDescent="0.3">
      <c r="A559" t="s">
        <v>8</v>
      </c>
      <c r="B559" s="3" t="s">
        <v>1490</v>
      </c>
      <c r="C559" t="s">
        <v>1491</v>
      </c>
      <c r="D559" t="s">
        <v>1291</v>
      </c>
      <c r="E559">
        <v>52</v>
      </c>
      <c r="F559">
        <v>61488</v>
      </c>
      <c r="G559" t="s">
        <v>21</v>
      </c>
      <c r="H559">
        <v>4238796083725</v>
      </c>
      <c r="I559" s="5" t="str">
        <f t="shared" si="8"/>
        <v>4238796083725</v>
      </c>
      <c r="J559" t="str">
        <f>INDEX(Age_grp[Age], MATCH(mobile_customers[[#This Row],[age]],Age_grp[Value]))</f>
        <v>50 - 60</v>
      </c>
      <c r="K559" s="2" t="str">
        <f>_xlfn.IFS(mobile_customers[[#This Row],[salary]]&gt;=Q562,"HIGHER SALARY", mobile_customers[[#This Row],[salary]]&gt;=Q563,"HIGHER MID RANGE SALARY",  mobile_customers[[#This Row],[salary]]&lt;Q563,"MID RANGE SALARY", mobile_customers[[#This Row],[salary]]&gt;Q564, "LOW SALARY" )</f>
        <v>HIGHER SALARY</v>
      </c>
      <c r="L559" s="2" t="str">
        <f>LEFT(mobile_customers[[#This Row],[Credit_card_nos]], 4)&amp;"XXXXX"</f>
        <v>4238XXXXX</v>
      </c>
    </row>
    <row r="560" spans="1:12" x14ac:dyDescent="0.3">
      <c r="A560" t="s">
        <v>8</v>
      </c>
      <c r="B560" s="3" t="s">
        <v>1492</v>
      </c>
      <c r="C560" t="s">
        <v>1493</v>
      </c>
      <c r="D560" t="s">
        <v>1132</v>
      </c>
      <c r="E560">
        <v>42</v>
      </c>
      <c r="F560">
        <v>65449</v>
      </c>
      <c r="G560" t="s">
        <v>21</v>
      </c>
      <c r="H560">
        <v>4617903169636</v>
      </c>
      <c r="I560" s="5" t="str">
        <f t="shared" si="8"/>
        <v>4617903169636</v>
      </c>
      <c r="J560" t="str">
        <f>INDEX(Age_grp[Age], MATCH(mobile_customers[[#This Row],[age]],Age_grp[Value]))</f>
        <v>40 - 50</v>
      </c>
      <c r="K560" s="2" t="str">
        <f>_xlfn.IFS(mobile_customers[[#This Row],[salary]]&gt;=Q563,"HIGHER SALARY", mobile_customers[[#This Row],[salary]]&gt;=Q564,"HIGHER MID RANGE SALARY",  mobile_customers[[#This Row],[salary]]&lt;Q564,"MID RANGE SALARY", mobile_customers[[#This Row],[salary]]&gt;Q565, "LOW SALARY" )</f>
        <v>HIGHER SALARY</v>
      </c>
      <c r="L560" s="2" t="str">
        <f>LEFT(mobile_customers[[#This Row],[Credit_card_nos]], 4)&amp;"XXXXX"</f>
        <v>4617XXXXX</v>
      </c>
    </row>
    <row r="561" spans="1:12" x14ac:dyDescent="0.3">
      <c r="A561" t="s">
        <v>13</v>
      </c>
      <c r="B561" s="3" t="s">
        <v>1494</v>
      </c>
      <c r="C561" t="s">
        <v>1495</v>
      </c>
      <c r="D561" t="s">
        <v>1496</v>
      </c>
      <c r="E561">
        <v>54</v>
      </c>
      <c r="F561">
        <v>200994</v>
      </c>
      <c r="G561" t="s">
        <v>28</v>
      </c>
      <c r="H561">
        <v>676308073714</v>
      </c>
      <c r="I561" s="5" t="str">
        <f t="shared" si="8"/>
        <v>676308073714</v>
      </c>
      <c r="J561" t="str">
        <f>INDEX(Age_grp[Age], MATCH(mobile_customers[[#This Row],[age]],Age_grp[Value]))</f>
        <v>50 - 60</v>
      </c>
      <c r="K561" s="2" t="str">
        <f>_xlfn.IFS(mobile_customers[[#This Row],[salary]]&gt;=Q564,"HIGHER SALARY", mobile_customers[[#This Row],[salary]]&gt;=Q565,"HIGHER MID RANGE SALARY",  mobile_customers[[#This Row],[salary]]&lt;Q565,"MID RANGE SALARY", mobile_customers[[#This Row],[salary]]&gt;Q566, "LOW SALARY" )</f>
        <v>HIGHER SALARY</v>
      </c>
      <c r="L561" s="2" t="str">
        <f>LEFT(mobile_customers[[#This Row],[Credit_card_nos]], 4)&amp;"XXXXX"</f>
        <v>6763XXXXX</v>
      </c>
    </row>
    <row r="562" spans="1:12" x14ac:dyDescent="0.3">
      <c r="A562" t="s">
        <v>13</v>
      </c>
      <c r="B562" s="3" t="s">
        <v>1497</v>
      </c>
      <c r="C562" t="s">
        <v>1498</v>
      </c>
      <c r="D562" t="s">
        <v>744</v>
      </c>
      <c r="E562">
        <v>25</v>
      </c>
      <c r="F562">
        <v>77212</v>
      </c>
      <c r="G562" t="s">
        <v>81</v>
      </c>
      <c r="H562">
        <v>2677673303302980</v>
      </c>
      <c r="I562" s="5" t="str">
        <f t="shared" si="8"/>
        <v>2677673303302980</v>
      </c>
      <c r="J562" t="str">
        <f>INDEX(Age_grp[Age], MATCH(mobile_customers[[#This Row],[age]],Age_grp[Value]))</f>
        <v>20 - 30</v>
      </c>
      <c r="K562" s="2" t="str">
        <f>_xlfn.IFS(mobile_customers[[#This Row],[salary]]&gt;=Q565,"HIGHER SALARY", mobile_customers[[#This Row],[salary]]&gt;=Q566,"HIGHER MID RANGE SALARY",  mobile_customers[[#This Row],[salary]]&lt;Q566,"MID RANGE SALARY", mobile_customers[[#This Row],[salary]]&gt;Q567, "LOW SALARY" )</f>
        <v>HIGHER SALARY</v>
      </c>
      <c r="L562" s="2" t="str">
        <f>LEFT(mobile_customers[[#This Row],[Credit_card_nos]], 4)&amp;"XXXXX"</f>
        <v>2677XXXXX</v>
      </c>
    </row>
    <row r="563" spans="1:12" x14ac:dyDescent="0.3">
      <c r="A563" t="s">
        <v>8</v>
      </c>
      <c r="B563" s="3" t="s">
        <v>1499</v>
      </c>
      <c r="C563" t="s">
        <v>1500</v>
      </c>
      <c r="D563" t="s">
        <v>1449</v>
      </c>
      <c r="E563">
        <v>23</v>
      </c>
      <c r="F563">
        <v>143080</v>
      </c>
      <c r="G563" t="s">
        <v>39</v>
      </c>
      <c r="H563">
        <v>4902925523395225</v>
      </c>
      <c r="I563" s="5" t="str">
        <f t="shared" si="8"/>
        <v>4902925523395220</v>
      </c>
      <c r="J563" t="str">
        <f>INDEX(Age_grp[Age], MATCH(mobile_customers[[#This Row],[age]],Age_grp[Value]))</f>
        <v>20 - 30</v>
      </c>
      <c r="K563" s="2" t="str">
        <f>_xlfn.IFS(mobile_customers[[#This Row],[salary]]&gt;=Q566,"HIGHER SALARY", mobile_customers[[#This Row],[salary]]&gt;=Q567,"HIGHER MID RANGE SALARY",  mobile_customers[[#This Row],[salary]]&lt;Q567,"MID RANGE SALARY", mobile_customers[[#This Row],[salary]]&gt;Q568, "LOW SALARY" )</f>
        <v>HIGHER SALARY</v>
      </c>
      <c r="L563" s="2" t="str">
        <f>LEFT(mobile_customers[[#This Row],[Credit_card_nos]], 4)&amp;"XXXXX"</f>
        <v>4902XXXXX</v>
      </c>
    </row>
    <row r="564" spans="1:12" x14ac:dyDescent="0.3">
      <c r="A564" t="s">
        <v>13</v>
      </c>
      <c r="B564" s="3" t="s">
        <v>1501</v>
      </c>
      <c r="C564" t="s">
        <v>1502</v>
      </c>
      <c r="D564" t="s">
        <v>1138</v>
      </c>
      <c r="E564">
        <v>44</v>
      </c>
      <c r="F564">
        <v>197254</v>
      </c>
      <c r="G564" t="s">
        <v>32</v>
      </c>
      <c r="H564">
        <v>676145721293</v>
      </c>
      <c r="I564" s="5" t="str">
        <f t="shared" si="8"/>
        <v>676145721293</v>
      </c>
      <c r="J564" t="str">
        <f>INDEX(Age_grp[Age], MATCH(mobile_customers[[#This Row],[age]],Age_grp[Value]))</f>
        <v>40 - 50</v>
      </c>
      <c r="K564" s="2" t="str">
        <f>_xlfn.IFS(mobile_customers[[#This Row],[salary]]&gt;=Q567,"HIGHER SALARY", mobile_customers[[#This Row],[salary]]&gt;=Q568,"HIGHER MID RANGE SALARY",  mobile_customers[[#This Row],[salary]]&lt;Q568,"MID RANGE SALARY", mobile_customers[[#This Row],[salary]]&gt;Q569, "LOW SALARY" )</f>
        <v>HIGHER SALARY</v>
      </c>
      <c r="L564" s="2" t="str">
        <f>LEFT(mobile_customers[[#This Row],[Credit_card_nos]], 4)&amp;"XXXXX"</f>
        <v>6761XXXXX</v>
      </c>
    </row>
    <row r="565" spans="1:12" x14ac:dyDescent="0.3">
      <c r="A565" t="s">
        <v>13</v>
      </c>
      <c r="B565" s="3" t="s">
        <v>1503</v>
      </c>
      <c r="C565" t="s">
        <v>1504</v>
      </c>
      <c r="D565" t="s">
        <v>87</v>
      </c>
      <c r="E565">
        <v>42</v>
      </c>
      <c r="F565">
        <v>206337</v>
      </c>
      <c r="G565" t="s">
        <v>17</v>
      </c>
      <c r="H565">
        <v>180014893736978</v>
      </c>
      <c r="I565" s="5" t="str">
        <f t="shared" si="8"/>
        <v>180014893736978</v>
      </c>
      <c r="J565" t="str">
        <f>INDEX(Age_grp[Age], MATCH(mobile_customers[[#This Row],[age]],Age_grp[Value]))</f>
        <v>40 - 50</v>
      </c>
      <c r="K565" s="2" t="str">
        <f>_xlfn.IFS(mobile_customers[[#This Row],[salary]]&gt;=Q568,"HIGHER SALARY", mobile_customers[[#This Row],[salary]]&gt;=Q569,"HIGHER MID RANGE SALARY",  mobile_customers[[#This Row],[salary]]&lt;Q569,"MID RANGE SALARY", mobile_customers[[#This Row],[salary]]&gt;Q570, "LOW SALARY" )</f>
        <v>HIGHER SALARY</v>
      </c>
      <c r="L565" s="2" t="str">
        <f>LEFT(mobile_customers[[#This Row],[Credit_card_nos]], 4)&amp;"XXXXX"</f>
        <v>1800XXXXX</v>
      </c>
    </row>
    <row r="566" spans="1:12" x14ac:dyDescent="0.3">
      <c r="A566" t="s">
        <v>8</v>
      </c>
      <c r="B566" s="3" t="s">
        <v>1505</v>
      </c>
      <c r="C566" t="s">
        <v>1506</v>
      </c>
      <c r="D566" t="s">
        <v>1507</v>
      </c>
      <c r="E566">
        <v>54</v>
      </c>
      <c r="F566">
        <v>101540</v>
      </c>
      <c r="G566" t="s">
        <v>28</v>
      </c>
      <c r="H566">
        <v>3584069370259122</v>
      </c>
      <c r="I566" s="5" t="str">
        <f t="shared" si="8"/>
        <v>3584069370259120</v>
      </c>
      <c r="J566" t="str">
        <f>INDEX(Age_grp[Age], MATCH(mobile_customers[[#This Row],[age]],Age_grp[Value]))</f>
        <v>50 - 60</v>
      </c>
      <c r="K566" s="2" t="str">
        <f>_xlfn.IFS(mobile_customers[[#This Row],[salary]]&gt;=Q569,"HIGHER SALARY", mobile_customers[[#This Row],[salary]]&gt;=Q570,"HIGHER MID RANGE SALARY",  mobile_customers[[#This Row],[salary]]&lt;Q570,"MID RANGE SALARY", mobile_customers[[#This Row],[salary]]&gt;Q571, "LOW SALARY" )</f>
        <v>HIGHER SALARY</v>
      </c>
      <c r="L566" s="2" t="str">
        <f>LEFT(mobile_customers[[#This Row],[Credit_card_nos]], 4)&amp;"XXXXX"</f>
        <v>3584XXXXX</v>
      </c>
    </row>
    <row r="567" spans="1:12" x14ac:dyDescent="0.3">
      <c r="A567" t="s">
        <v>8</v>
      </c>
      <c r="B567" s="3" t="s">
        <v>1508</v>
      </c>
      <c r="C567" t="s">
        <v>1509</v>
      </c>
      <c r="D567" t="s">
        <v>1510</v>
      </c>
      <c r="E567">
        <v>40</v>
      </c>
      <c r="F567">
        <v>202614</v>
      </c>
      <c r="G567" t="s">
        <v>21</v>
      </c>
      <c r="H567">
        <v>6011541664987739</v>
      </c>
      <c r="I567" s="5" t="str">
        <f t="shared" si="8"/>
        <v>6011541664987740</v>
      </c>
      <c r="J567" t="str">
        <f>INDEX(Age_grp[Age], MATCH(mobile_customers[[#This Row],[age]],Age_grp[Value]))</f>
        <v>40 - 50</v>
      </c>
      <c r="K567" s="2" t="str">
        <f>_xlfn.IFS(mobile_customers[[#This Row],[salary]]&gt;=Q570,"HIGHER SALARY", mobile_customers[[#This Row],[salary]]&gt;=Q571,"HIGHER MID RANGE SALARY",  mobile_customers[[#This Row],[salary]]&lt;Q571,"MID RANGE SALARY", mobile_customers[[#This Row],[salary]]&gt;Q572, "LOW SALARY" )</f>
        <v>HIGHER SALARY</v>
      </c>
      <c r="L567" s="2" t="str">
        <f>LEFT(mobile_customers[[#This Row],[Credit_card_nos]], 4)&amp;"XXXXX"</f>
        <v>6011XXXXX</v>
      </c>
    </row>
    <row r="568" spans="1:12" x14ac:dyDescent="0.3">
      <c r="A568" t="s">
        <v>8</v>
      </c>
      <c r="B568" s="3" t="s">
        <v>1511</v>
      </c>
      <c r="C568" t="s">
        <v>1512</v>
      </c>
      <c r="D568" t="s">
        <v>1513</v>
      </c>
      <c r="E568">
        <v>65</v>
      </c>
      <c r="F568">
        <v>201565</v>
      </c>
      <c r="G568" t="s">
        <v>94</v>
      </c>
      <c r="H568">
        <v>30002986915098</v>
      </c>
      <c r="I568" s="5" t="str">
        <f t="shared" si="8"/>
        <v>30002986915098</v>
      </c>
      <c r="J568" t="str">
        <f>INDEX(Age_grp[Age], MATCH(mobile_customers[[#This Row],[age]],Age_grp[Value]))</f>
        <v>60 - 70</v>
      </c>
      <c r="K568" s="2" t="str">
        <f>_xlfn.IFS(mobile_customers[[#This Row],[salary]]&gt;=Q571,"HIGHER SALARY", mobile_customers[[#This Row],[salary]]&gt;=Q572,"HIGHER MID RANGE SALARY",  mobile_customers[[#This Row],[salary]]&lt;Q572,"MID RANGE SALARY", mobile_customers[[#This Row],[salary]]&gt;Q573, "LOW SALARY" )</f>
        <v>HIGHER SALARY</v>
      </c>
      <c r="L568" s="2" t="str">
        <f>LEFT(mobile_customers[[#This Row],[Credit_card_nos]], 4)&amp;"XXXXX"</f>
        <v>3000XXXXX</v>
      </c>
    </row>
    <row r="569" spans="1:12" x14ac:dyDescent="0.3">
      <c r="A569" t="s">
        <v>13</v>
      </c>
      <c r="B569" s="3" t="s">
        <v>1514</v>
      </c>
      <c r="C569" t="s">
        <v>1515</v>
      </c>
      <c r="D569" t="s">
        <v>1516</v>
      </c>
      <c r="E569">
        <v>42</v>
      </c>
      <c r="F569">
        <v>187649</v>
      </c>
      <c r="G569" t="s">
        <v>94</v>
      </c>
      <c r="H569">
        <v>3507063262326085</v>
      </c>
      <c r="I569" s="5" t="str">
        <f t="shared" si="8"/>
        <v>3507063262326080</v>
      </c>
      <c r="J569" t="str">
        <f>INDEX(Age_grp[Age], MATCH(mobile_customers[[#This Row],[age]],Age_grp[Value]))</f>
        <v>40 - 50</v>
      </c>
      <c r="K569" s="2" t="str">
        <f>_xlfn.IFS(mobile_customers[[#This Row],[salary]]&gt;=Q572,"HIGHER SALARY", mobile_customers[[#This Row],[salary]]&gt;=Q573,"HIGHER MID RANGE SALARY",  mobile_customers[[#This Row],[salary]]&lt;Q573,"MID RANGE SALARY", mobile_customers[[#This Row],[salary]]&gt;Q574, "LOW SALARY" )</f>
        <v>HIGHER SALARY</v>
      </c>
      <c r="L569" s="2" t="str">
        <f>LEFT(mobile_customers[[#This Row],[Credit_card_nos]], 4)&amp;"XXXXX"</f>
        <v>3507XXXXX</v>
      </c>
    </row>
    <row r="570" spans="1:12" x14ac:dyDescent="0.3">
      <c r="A570" t="s">
        <v>13</v>
      </c>
      <c r="B570" s="3" t="s">
        <v>1517</v>
      </c>
      <c r="C570" t="s">
        <v>1518</v>
      </c>
      <c r="D570" t="s">
        <v>1115</v>
      </c>
      <c r="E570">
        <v>55</v>
      </c>
      <c r="F570">
        <v>37040</v>
      </c>
      <c r="G570" t="s">
        <v>28</v>
      </c>
      <c r="H570">
        <v>676118582326</v>
      </c>
      <c r="I570" s="5" t="str">
        <f t="shared" si="8"/>
        <v>676118582326</v>
      </c>
      <c r="J570" t="str">
        <f>INDEX(Age_grp[Age], MATCH(mobile_customers[[#This Row],[age]],Age_grp[Value]))</f>
        <v>50 - 60</v>
      </c>
      <c r="K570" s="2" t="str">
        <f>_xlfn.IFS(mobile_customers[[#This Row],[salary]]&gt;=Q573,"HIGHER SALARY", mobile_customers[[#This Row],[salary]]&gt;=Q574,"HIGHER MID RANGE SALARY",  mobile_customers[[#This Row],[salary]]&lt;Q574,"MID RANGE SALARY", mobile_customers[[#This Row],[salary]]&gt;Q575, "LOW SALARY" )</f>
        <v>HIGHER SALARY</v>
      </c>
      <c r="L570" s="2" t="str">
        <f>LEFT(mobile_customers[[#This Row],[Credit_card_nos]], 4)&amp;"XXXXX"</f>
        <v>6761XXXXX</v>
      </c>
    </row>
    <row r="571" spans="1:12" x14ac:dyDescent="0.3">
      <c r="A571" t="s">
        <v>8</v>
      </c>
      <c r="B571" s="3" t="s">
        <v>1519</v>
      </c>
      <c r="C571" t="s">
        <v>1520</v>
      </c>
      <c r="D571" t="s">
        <v>329</v>
      </c>
      <c r="E571">
        <v>42</v>
      </c>
      <c r="F571">
        <v>217709</v>
      </c>
      <c r="G571" t="s">
        <v>21</v>
      </c>
      <c r="H571">
        <v>180038922020617</v>
      </c>
      <c r="I571" s="5" t="str">
        <f t="shared" si="8"/>
        <v>180038922020617</v>
      </c>
      <c r="J571" t="str">
        <f>INDEX(Age_grp[Age], MATCH(mobile_customers[[#This Row],[age]],Age_grp[Value]))</f>
        <v>40 - 50</v>
      </c>
      <c r="K571" s="2" t="str">
        <f>_xlfn.IFS(mobile_customers[[#This Row],[salary]]&gt;=Q574,"HIGHER SALARY", mobile_customers[[#This Row],[salary]]&gt;=Q575,"HIGHER MID RANGE SALARY",  mobile_customers[[#This Row],[salary]]&lt;Q575,"MID RANGE SALARY", mobile_customers[[#This Row],[salary]]&gt;Q576, "LOW SALARY" )</f>
        <v>HIGHER SALARY</v>
      </c>
      <c r="L571" s="2" t="str">
        <f>LEFT(mobile_customers[[#This Row],[Credit_card_nos]], 4)&amp;"XXXXX"</f>
        <v>1800XXXXX</v>
      </c>
    </row>
    <row r="572" spans="1:12" x14ac:dyDescent="0.3">
      <c r="A572" t="s">
        <v>13</v>
      </c>
      <c r="B572" s="3" t="s">
        <v>1521</v>
      </c>
      <c r="C572" t="s">
        <v>1522</v>
      </c>
      <c r="D572" t="s">
        <v>1523</v>
      </c>
      <c r="E572">
        <v>62</v>
      </c>
      <c r="F572">
        <v>59526</v>
      </c>
      <c r="G572" t="s">
        <v>12</v>
      </c>
      <c r="H572">
        <v>180028132880439</v>
      </c>
      <c r="I572" s="5" t="str">
        <f t="shared" si="8"/>
        <v>180028132880439</v>
      </c>
      <c r="J572" t="str">
        <f>INDEX(Age_grp[Age], MATCH(mobile_customers[[#This Row],[age]],Age_grp[Value]))</f>
        <v>60 - 70</v>
      </c>
      <c r="K572" s="2" t="str">
        <f>_xlfn.IFS(mobile_customers[[#This Row],[salary]]&gt;=Q575,"HIGHER SALARY", mobile_customers[[#This Row],[salary]]&gt;=Q576,"HIGHER MID RANGE SALARY",  mobile_customers[[#This Row],[salary]]&lt;Q576,"MID RANGE SALARY", mobile_customers[[#This Row],[salary]]&gt;Q577, "LOW SALARY" )</f>
        <v>HIGHER SALARY</v>
      </c>
      <c r="L572" s="2" t="str">
        <f>LEFT(mobile_customers[[#This Row],[Credit_card_nos]], 4)&amp;"XXXXX"</f>
        <v>1800XXXXX</v>
      </c>
    </row>
    <row r="573" spans="1:12" x14ac:dyDescent="0.3">
      <c r="A573" t="s">
        <v>13</v>
      </c>
      <c r="B573" s="3" t="s">
        <v>1524</v>
      </c>
      <c r="C573" t="s">
        <v>1525</v>
      </c>
      <c r="D573" t="s">
        <v>287</v>
      </c>
      <c r="E573">
        <v>63</v>
      </c>
      <c r="F573">
        <v>182148</v>
      </c>
      <c r="G573" t="s">
        <v>12</v>
      </c>
      <c r="H573">
        <v>502038319260</v>
      </c>
      <c r="I573" s="5" t="str">
        <f t="shared" si="8"/>
        <v>502038319260</v>
      </c>
      <c r="J573" t="str">
        <f>INDEX(Age_grp[Age], MATCH(mobile_customers[[#This Row],[age]],Age_grp[Value]))</f>
        <v>60 - 70</v>
      </c>
      <c r="K573" s="2" t="str">
        <f>_xlfn.IFS(mobile_customers[[#This Row],[salary]]&gt;=Q576,"HIGHER SALARY", mobile_customers[[#This Row],[salary]]&gt;=Q577,"HIGHER MID RANGE SALARY",  mobile_customers[[#This Row],[salary]]&lt;Q577,"MID RANGE SALARY", mobile_customers[[#This Row],[salary]]&gt;Q578, "LOW SALARY" )</f>
        <v>HIGHER SALARY</v>
      </c>
      <c r="L573" s="2" t="str">
        <f>LEFT(mobile_customers[[#This Row],[Credit_card_nos]], 4)&amp;"XXXXX"</f>
        <v>5020XXXXX</v>
      </c>
    </row>
    <row r="574" spans="1:12" x14ac:dyDescent="0.3">
      <c r="A574" t="s">
        <v>8</v>
      </c>
      <c r="B574" s="3" t="s">
        <v>1526</v>
      </c>
      <c r="C574" t="s">
        <v>1527</v>
      </c>
      <c r="D574" t="s">
        <v>1263</v>
      </c>
      <c r="E574">
        <v>49</v>
      </c>
      <c r="F574">
        <v>220020</v>
      </c>
      <c r="G574" t="s">
        <v>94</v>
      </c>
      <c r="H574">
        <v>3561337384014966</v>
      </c>
      <c r="I574" s="5" t="str">
        <f t="shared" si="8"/>
        <v>3561337384014970</v>
      </c>
      <c r="J574" t="str">
        <f>INDEX(Age_grp[Age], MATCH(mobile_customers[[#This Row],[age]],Age_grp[Value]))</f>
        <v>40 - 50</v>
      </c>
      <c r="K574" s="2" t="str">
        <f>_xlfn.IFS(mobile_customers[[#This Row],[salary]]&gt;=Q577,"HIGHER SALARY", mobile_customers[[#This Row],[salary]]&gt;=Q578,"HIGHER MID RANGE SALARY",  mobile_customers[[#This Row],[salary]]&lt;Q578,"MID RANGE SALARY", mobile_customers[[#This Row],[salary]]&gt;Q579, "LOW SALARY" )</f>
        <v>HIGHER SALARY</v>
      </c>
      <c r="L574" s="2" t="str">
        <f>LEFT(mobile_customers[[#This Row],[Credit_card_nos]], 4)&amp;"XXXXX"</f>
        <v>3561XXXXX</v>
      </c>
    </row>
    <row r="575" spans="1:12" x14ac:dyDescent="0.3">
      <c r="A575" t="s">
        <v>13</v>
      </c>
      <c r="B575" s="3" t="s">
        <v>1528</v>
      </c>
      <c r="C575" t="s">
        <v>1529</v>
      </c>
      <c r="D575" t="s">
        <v>1530</v>
      </c>
      <c r="E575">
        <v>50</v>
      </c>
      <c r="F575">
        <v>193082</v>
      </c>
      <c r="G575" t="s">
        <v>94</v>
      </c>
      <c r="H575">
        <v>3512946272147538</v>
      </c>
      <c r="I575" s="5" t="str">
        <f t="shared" si="8"/>
        <v>3512946272147540</v>
      </c>
      <c r="J575" t="str">
        <f>INDEX(Age_grp[Age], MATCH(mobile_customers[[#This Row],[age]],Age_grp[Value]))</f>
        <v>50 - 60</v>
      </c>
      <c r="K575" s="2" t="str">
        <f>_xlfn.IFS(mobile_customers[[#This Row],[salary]]&gt;=Q578,"HIGHER SALARY", mobile_customers[[#This Row],[salary]]&gt;=Q579,"HIGHER MID RANGE SALARY",  mobile_customers[[#This Row],[salary]]&lt;Q579,"MID RANGE SALARY", mobile_customers[[#This Row],[salary]]&gt;Q580, "LOW SALARY" )</f>
        <v>HIGHER SALARY</v>
      </c>
      <c r="L575" s="2" t="str">
        <f>LEFT(mobile_customers[[#This Row],[Credit_card_nos]], 4)&amp;"XXXXX"</f>
        <v>3512XXXXX</v>
      </c>
    </row>
    <row r="576" spans="1:12" x14ac:dyDescent="0.3">
      <c r="A576" t="s">
        <v>8</v>
      </c>
      <c r="B576" s="3" t="s">
        <v>1531</v>
      </c>
      <c r="C576" t="s">
        <v>1532</v>
      </c>
      <c r="D576" t="s">
        <v>1533</v>
      </c>
      <c r="E576">
        <v>26</v>
      </c>
      <c r="F576">
        <v>67617</v>
      </c>
      <c r="G576" t="s">
        <v>32</v>
      </c>
      <c r="H576">
        <v>3543864263777523</v>
      </c>
      <c r="I576" s="5" t="str">
        <f t="shared" si="8"/>
        <v>3543864263777520</v>
      </c>
      <c r="J576" t="str">
        <f>INDEX(Age_grp[Age], MATCH(mobile_customers[[#This Row],[age]],Age_grp[Value]))</f>
        <v>20 - 30</v>
      </c>
      <c r="K576" s="2" t="str">
        <f>_xlfn.IFS(mobile_customers[[#This Row],[salary]]&gt;=Q579,"HIGHER SALARY", mobile_customers[[#This Row],[salary]]&gt;=Q580,"HIGHER MID RANGE SALARY",  mobile_customers[[#This Row],[salary]]&lt;Q580,"MID RANGE SALARY", mobile_customers[[#This Row],[salary]]&gt;Q581, "LOW SALARY" )</f>
        <v>HIGHER SALARY</v>
      </c>
      <c r="L576" s="2" t="str">
        <f>LEFT(mobile_customers[[#This Row],[Credit_card_nos]], 4)&amp;"XXXXX"</f>
        <v>3543XXXXX</v>
      </c>
    </row>
    <row r="577" spans="1:12" x14ac:dyDescent="0.3">
      <c r="A577" t="s">
        <v>8</v>
      </c>
      <c r="B577" s="3" t="s">
        <v>1534</v>
      </c>
      <c r="C577" t="s">
        <v>1535</v>
      </c>
      <c r="D577" t="s">
        <v>470</v>
      </c>
      <c r="E577">
        <v>34</v>
      </c>
      <c r="F577">
        <v>124248</v>
      </c>
      <c r="G577" t="s">
        <v>17</v>
      </c>
      <c r="H577">
        <v>4959866901468287</v>
      </c>
      <c r="I577" s="5" t="str">
        <f t="shared" si="8"/>
        <v>4959866901468290</v>
      </c>
      <c r="J577" t="str">
        <f>INDEX(Age_grp[Age], MATCH(mobile_customers[[#This Row],[age]],Age_grp[Value]))</f>
        <v>30 - 40</v>
      </c>
      <c r="K577" s="2" t="str">
        <f>_xlfn.IFS(mobile_customers[[#This Row],[salary]]&gt;=Q580,"HIGHER SALARY", mobile_customers[[#This Row],[salary]]&gt;=Q581,"HIGHER MID RANGE SALARY",  mobile_customers[[#This Row],[salary]]&lt;Q581,"MID RANGE SALARY", mobile_customers[[#This Row],[salary]]&gt;Q582, "LOW SALARY" )</f>
        <v>HIGHER SALARY</v>
      </c>
      <c r="L577" s="2" t="str">
        <f>LEFT(mobile_customers[[#This Row],[Credit_card_nos]], 4)&amp;"XXXXX"</f>
        <v>4959XXXXX</v>
      </c>
    </row>
    <row r="578" spans="1:12" x14ac:dyDescent="0.3">
      <c r="A578" t="s">
        <v>13</v>
      </c>
      <c r="B578" s="3" t="s">
        <v>1536</v>
      </c>
      <c r="C578" t="s">
        <v>1537</v>
      </c>
      <c r="D578" t="s">
        <v>1538</v>
      </c>
      <c r="E578">
        <v>39</v>
      </c>
      <c r="F578">
        <v>196969</v>
      </c>
      <c r="G578" t="s">
        <v>17</v>
      </c>
      <c r="H578">
        <v>676234289723</v>
      </c>
      <c r="I578" s="5" t="str">
        <f t="shared" ref="I578:I641" si="9">TEXT(H578, "0")</f>
        <v>676234289723</v>
      </c>
      <c r="J578" t="str">
        <f>INDEX(Age_grp[Age], MATCH(mobile_customers[[#This Row],[age]],Age_grp[Value]))</f>
        <v>30 - 40</v>
      </c>
      <c r="K578" s="2" t="str">
        <f>_xlfn.IFS(mobile_customers[[#This Row],[salary]]&gt;=Q581,"HIGHER SALARY", mobile_customers[[#This Row],[salary]]&gt;=Q582,"HIGHER MID RANGE SALARY",  mobile_customers[[#This Row],[salary]]&lt;Q582,"MID RANGE SALARY", mobile_customers[[#This Row],[salary]]&gt;Q583, "LOW SALARY" )</f>
        <v>HIGHER SALARY</v>
      </c>
      <c r="L578" s="2" t="str">
        <f>LEFT(mobile_customers[[#This Row],[Credit_card_nos]], 4)&amp;"XXXXX"</f>
        <v>6762XXXXX</v>
      </c>
    </row>
    <row r="579" spans="1:12" x14ac:dyDescent="0.3">
      <c r="A579" t="s">
        <v>13</v>
      </c>
      <c r="B579" s="3" t="s">
        <v>1539</v>
      </c>
      <c r="C579" t="s">
        <v>1540</v>
      </c>
      <c r="D579" t="s">
        <v>367</v>
      </c>
      <c r="E579">
        <v>29</v>
      </c>
      <c r="F579">
        <v>29283</v>
      </c>
      <c r="G579" t="s">
        <v>81</v>
      </c>
      <c r="H579">
        <v>4820807043062486</v>
      </c>
      <c r="I579" s="5" t="str">
        <f t="shared" si="9"/>
        <v>4820807043062490</v>
      </c>
      <c r="J579" t="str">
        <f>INDEX(Age_grp[Age], MATCH(mobile_customers[[#This Row],[age]],Age_grp[Value]))</f>
        <v>20 - 30</v>
      </c>
      <c r="K579" s="2" t="str">
        <f>_xlfn.IFS(mobile_customers[[#This Row],[salary]]&gt;=Q582,"HIGHER SALARY", mobile_customers[[#This Row],[salary]]&gt;=Q583,"HIGHER MID RANGE SALARY",  mobile_customers[[#This Row],[salary]]&lt;Q583,"MID RANGE SALARY", mobile_customers[[#This Row],[salary]]&gt;Q584, "LOW SALARY" )</f>
        <v>HIGHER SALARY</v>
      </c>
      <c r="L579" s="2" t="str">
        <f>LEFT(mobile_customers[[#This Row],[Credit_card_nos]], 4)&amp;"XXXXX"</f>
        <v>4820XXXXX</v>
      </c>
    </row>
    <row r="580" spans="1:12" x14ac:dyDescent="0.3">
      <c r="A580" t="s">
        <v>8</v>
      </c>
      <c r="B580" s="3" t="s">
        <v>1541</v>
      </c>
      <c r="C580" t="s">
        <v>1542</v>
      </c>
      <c r="D580" t="s">
        <v>1543</v>
      </c>
      <c r="E580">
        <v>33</v>
      </c>
      <c r="F580">
        <v>110361</v>
      </c>
      <c r="G580" t="s">
        <v>65</v>
      </c>
      <c r="H580">
        <v>4840147771583</v>
      </c>
      <c r="I580" s="5" t="str">
        <f t="shared" si="9"/>
        <v>4840147771583</v>
      </c>
      <c r="J580" t="str">
        <f>INDEX(Age_grp[Age], MATCH(mobile_customers[[#This Row],[age]],Age_grp[Value]))</f>
        <v>30 - 40</v>
      </c>
      <c r="K580" s="2" t="str">
        <f>_xlfn.IFS(mobile_customers[[#This Row],[salary]]&gt;=Q583,"HIGHER SALARY", mobile_customers[[#This Row],[salary]]&gt;=Q584,"HIGHER MID RANGE SALARY",  mobile_customers[[#This Row],[salary]]&lt;Q584,"MID RANGE SALARY", mobile_customers[[#This Row],[salary]]&gt;Q585, "LOW SALARY" )</f>
        <v>HIGHER SALARY</v>
      </c>
      <c r="L580" s="2" t="str">
        <f>LEFT(mobile_customers[[#This Row],[Credit_card_nos]], 4)&amp;"XXXXX"</f>
        <v>4840XXXXX</v>
      </c>
    </row>
    <row r="581" spans="1:12" x14ac:dyDescent="0.3">
      <c r="A581" t="s">
        <v>13</v>
      </c>
      <c r="B581" s="3" t="s">
        <v>1544</v>
      </c>
      <c r="C581" t="s">
        <v>1545</v>
      </c>
      <c r="D581" t="s">
        <v>1217</v>
      </c>
      <c r="E581">
        <v>50</v>
      </c>
      <c r="F581">
        <v>102457</v>
      </c>
      <c r="G581" t="s">
        <v>39</v>
      </c>
      <c r="H581">
        <v>180091859978083</v>
      </c>
      <c r="I581" s="5" t="str">
        <f t="shared" si="9"/>
        <v>180091859978083</v>
      </c>
      <c r="J581" t="str">
        <f>INDEX(Age_grp[Age], MATCH(mobile_customers[[#This Row],[age]],Age_grp[Value]))</f>
        <v>50 - 60</v>
      </c>
      <c r="K581" s="2" t="str">
        <f>_xlfn.IFS(mobile_customers[[#This Row],[salary]]&gt;=Q584,"HIGHER SALARY", mobile_customers[[#This Row],[salary]]&gt;=Q585,"HIGHER MID RANGE SALARY",  mobile_customers[[#This Row],[salary]]&lt;Q585,"MID RANGE SALARY", mobile_customers[[#This Row],[salary]]&gt;Q586, "LOW SALARY" )</f>
        <v>HIGHER SALARY</v>
      </c>
      <c r="L581" s="2" t="str">
        <f>LEFT(mobile_customers[[#This Row],[Credit_card_nos]], 4)&amp;"XXXXX"</f>
        <v>1800XXXXX</v>
      </c>
    </row>
    <row r="582" spans="1:12" x14ac:dyDescent="0.3">
      <c r="A582" t="s">
        <v>8</v>
      </c>
      <c r="B582" s="3" t="s">
        <v>1546</v>
      </c>
      <c r="C582" t="s">
        <v>1547</v>
      </c>
      <c r="D582" t="s">
        <v>275</v>
      </c>
      <c r="E582">
        <v>39</v>
      </c>
      <c r="F582">
        <v>95824</v>
      </c>
      <c r="G582" t="s">
        <v>94</v>
      </c>
      <c r="H582">
        <v>30241740529023</v>
      </c>
      <c r="I582" s="5" t="str">
        <f t="shared" si="9"/>
        <v>30241740529023</v>
      </c>
      <c r="J582" t="str">
        <f>INDEX(Age_grp[Age], MATCH(mobile_customers[[#This Row],[age]],Age_grp[Value]))</f>
        <v>30 - 40</v>
      </c>
      <c r="K582" s="2" t="str">
        <f>_xlfn.IFS(mobile_customers[[#This Row],[salary]]&gt;=Q585,"HIGHER SALARY", mobile_customers[[#This Row],[salary]]&gt;=Q586,"HIGHER MID RANGE SALARY",  mobile_customers[[#This Row],[salary]]&lt;Q586,"MID RANGE SALARY", mobile_customers[[#This Row],[salary]]&gt;Q587, "LOW SALARY" )</f>
        <v>HIGHER SALARY</v>
      </c>
      <c r="L582" s="2" t="str">
        <f>LEFT(mobile_customers[[#This Row],[Credit_card_nos]], 4)&amp;"XXXXX"</f>
        <v>3024XXXXX</v>
      </c>
    </row>
    <row r="583" spans="1:12" x14ac:dyDescent="0.3">
      <c r="A583" t="s">
        <v>8</v>
      </c>
      <c r="B583" s="3" t="s">
        <v>1548</v>
      </c>
      <c r="C583" t="s">
        <v>1549</v>
      </c>
      <c r="D583" t="s">
        <v>1550</v>
      </c>
      <c r="E583">
        <v>34</v>
      </c>
      <c r="F583">
        <v>57485</v>
      </c>
      <c r="G583" t="s">
        <v>81</v>
      </c>
      <c r="H583">
        <v>4983752721707</v>
      </c>
      <c r="I583" s="5" t="str">
        <f t="shared" si="9"/>
        <v>4983752721707</v>
      </c>
      <c r="J583" t="str">
        <f>INDEX(Age_grp[Age], MATCH(mobile_customers[[#This Row],[age]],Age_grp[Value]))</f>
        <v>30 - 40</v>
      </c>
      <c r="K583" s="2" t="str">
        <f>_xlfn.IFS(mobile_customers[[#This Row],[salary]]&gt;=Q586,"HIGHER SALARY", mobile_customers[[#This Row],[salary]]&gt;=Q587,"HIGHER MID RANGE SALARY",  mobile_customers[[#This Row],[salary]]&lt;Q587,"MID RANGE SALARY", mobile_customers[[#This Row],[salary]]&gt;Q588, "LOW SALARY" )</f>
        <v>HIGHER SALARY</v>
      </c>
      <c r="L583" s="2" t="str">
        <f>LEFT(mobile_customers[[#This Row],[Credit_card_nos]], 4)&amp;"XXXXX"</f>
        <v>4983XXXXX</v>
      </c>
    </row>
    <row r="584" spans="1:12" x14ac:dyDescent="0.3">
      <c r="A584" t="s">
        <v>13</v>
      </c>
      <c r="B584" s="3" t="s">
        <v>1551</v>
      </c>
      <c r="C584" t="s">
        <v>1552</v>
      </c>
      <c r="D584" t="s">
        <v>1126</v>
      </c>
      <c r="E584">
        <v>44</v>
      </c>
      <c r="F584">
        <v>185108</v>
      </c>
      <c r="G584" t="s">
        <v>32</v>
      </c>
      <c r="H584">
        <v>676353519629</v>
      </c>
      <c r="I584" s="5" t="str">
        <f t="shared" si="9"/>
        <v>676353519629</v>
      </c>
      <c r="J584" t="str">
        <f>INDEX(Age_grp[Age], MATCH(mobile_customers[[#This Row],[age]],Age_grp[Value]))</f>
        <v>40 - 50</v>
      </c>
      <c r="K584" s="2" t="str">
        <f>_xlfn.IFS(mobile_customers[[#This Row],[salary]]&gt;=Q587,"HIGHER SALARY", mobile_customers[[#This Row],[salary]]&gt;=Q588,"HIGHER MID RANGE SALARY",  mobile_customers[[#This Row],[salary]]&lt;Q588,"MID RANGE SALARY", mobile_customers[[#This Row],[salary]]&gt;Q589, "LOW SALARY" )</f>
        <v>HIGHER SALARY</v>
      </c>
      <c r="L584" s="2" t="str">
        <f>LEFT(mobile_customers[[#This Row],[Credit_card_nos]], 4)&amp;"XXXXX"</f>
        <v>6763XXXXX</v>
      </c>
    </row>
    <row r="585" spans="1:12" x14ac:dyDescent="0.3">
      <c r="A585" t="s">
        <v>8</v>
      </c>
      <c r="B585" s="3" t="s">
        <v>1553</v>
      </c>
      <c r="C585" t="s">
        <v>1554</v>
      </c>
      <c r="D585" t="s">
        <v>510</v>
      </c>
      <c r="E585">
        <v>41</v>
      </c>
      <c r="F585">
        <v>221116</v>
      </c>
      <c r="G585" t="s">
        <v>39</v>
      </c>
      <c r="H585">
        <v>3593478504990479</v>
      </c>
      <c r="I585" s="5" t="str">
        <f t="shared" si="9"/>
        <v>3593478504990480</v>
      </c>
      <c r="J585" t="str">
        <f>INDEX(Age_grp[Age], MATCH(mobile_customers[[#This Row],[age]],Age_grp[Value]))</f>
        <v>40 - 50</v>
      </c>
      <c r="K585" s="2" t="str">
        <f>_xlfn.IFS(mobile_customers[[#This Row],[salary]]&gt;=Q588,"HIGHER SALARY", mobile_customers[[#This Row],[salary]]&gt;=Q589,"HIGHER MID RANGE SALARY",  mobile_customers[[#This Row],[salary]]&lt;Q589,"MID RANGE SALARY", mobile_customers[[#This Row],[salary]]&gt;Q590, "LOW SALARY" )</f>
        <v>HIGHER SALARY</v>
      </c>
      <c r="L585" s="2" t="str">
        <f>LEFT(mobile_customers[[#This Row],[Credit_card_nos]], 4)&amp;"XXXXX"</f>
        <v>3593XXXXX</v>
      </c>
    </row>
    <row r="586" spans="1:12" x14ac:dyDescent="0.3">
      <c r="A586" t="s">
        <v>13</v>
      </c>
      <c r="B586" s="3" t="s">
        <v>1555</v>
      </c>
      <c r="C586" t="s">
        <v>1556</v>
      </c>
      <c r="D586" t="s">
        <v>1211</v>
      </c>
      <c r="E586">
        <v>41</v>
      </c>
      <c r="F586">
        <v>84046</v>
      </c>
      <c r="G586" t="s">
        <v>28</v>
      </c>
      <c r="H586">
        <v>4432812663688693</v>
      </c>
      <c r="I586" s="5" t="str">
        <f t="shared" si="9"/>
        <v>4432812663688690</v>
      </c>
      <c r="J586" t="str">
        <f>INDEX(Age_grp[Age], MATCH(mobile_customers[[#This Row],[age]],Age_grp[Value]))</f>
        <v>40 - 50</v>
      </c>
      <c r="K586" s="2" t="str">
        <f>_xlfn.IFS(mobile_customers[[#This Row],[salary]]&gt;=Q589,"HIGHER SALARY", mobile_customers[[#This Row],[salary]]&gt;=Q590,"HIGHER MID RANGE SALARY",  mobile_customers[[#This Row],[salary]]&lt;Q590,"MID RANGE SALARY", mobile_customers[[#This Row],[salary]]&gt;Q591, "LOW SALARY" )</f>
        <v>HIGHER SALARY</v>
      </c>
      <c r="L586" s="2" t="str">
        <f>LEFT(mobile_customers[[#This Row],[Credit_card_nos]], 4)&amp;"XXXXX"</f>
        <v>4432XXXXX</v>
      </c>
    </row>
    <row r="587" spans="1:12" x14ac:dyDescent="0.3">
      <c r="A587" t="s">
        <v>8</v>
      </c>
      <c r="B587" s="3" t="s">
        <v>1557</v>
      </c>
      <c r="C587" t="s">
        <v>1558</v>
      </c>
      <c r="D587" t="s">
        <v>1086</v>
      </c>
      <c r="E587">
        <v>32</v>
      </c>
      <c r="F587">
        <v>72997</v>
      </c>
      <c r="G587" t="s">
        <v>28</v>
      </c>
      <c r="H587">
        <v>4994505096002041</v>
      </c>
      <c r="I587" s="5" t="str">
        <f t="shared" si="9"/>
        <v>4994505096002040</v>
      </c>
      <c r="J587" t="str">
        <f>INDEX(Age_grp[Age], MATCH(mobile_customers[[#This Row],[age]],Age_grp[Value]))</f>
        <v>30 - 40</v>
      </c>
      <c r="K587" s="2" t="str">
        <f>_xlfn.IFS(mobile_customers[[#This Row],[salary]]&gt;=Q590,"HIGHER SALARY", mobile_customers[[#This Row],[salary]]&gt;=Q591,"HIGHER MID RANGE SALARY",  mobile_customers[[#This Row],[salary]]&lt;Q591,"MID RANGE SALARY", mobile_customers[[#This Row],[salary]]&gt;Q592, "LOW SALARY" )</f>
        <v>HIGHER SALARY</v>
      </c>
      <c r="L587" s="2" t="str">
        <f>LEFT(mobile_customers[[#This Row],[Credit_card_nos]], 4)&amp;"XXXXX"</f>
        <v>4994XXXXX</v>
      </c>
    </row>
    <row r="588" spans="1:12" x14ac:dyDescent="0.3">
      <c r="A588" t="s">
        <v>13</v>
      </c>
      <c r="B588" s="3" t="s">
        <v>1559</v>
      </c>
      <c r="C588" t="s">
        <v>1560</v>
      </c>
      <c r="D588" t="s">
        <v>177</v>
      </c>
      <c r="E588">
        <v>45</v>
      </c>
      <c r="F588">
        <v>69354</v>
      </c>
      <c r="G588" t="s">
        <v>65</v>
      </c>
      <c r="H588">
        <v>3587050831405642</v>
      </c>
      <c r="I588" s="5" t="str">
        <f t="shared" si="9"/>
        <v>3587050831405640</v>
      </c>
      <c r="J588" t="str">
        <f>INDEX(Age_grp[Age], MATCH(mobile_customers[[#This Row],[age]],Age_grp[Value]))</f>
        <v>40 - 50</v>
      </c>
      <c r="K588" s="2" t="str">
        <f>_xlfn.IFS(mobile_customers[[#This Row],[salary]]&gt;=Q591,"HIGHER SALARY", mobile_customers[[#This Row],[salary]]&gt;=Q592,"HIGHER MID RANGE SALARY",  mobile_customers[[#This Row],[salary]]&lt;Q592,"MID RANGE SALARY", mobile_customers[[#This Row],[salary]]&gt;Q593, "LOW SALARY" )</f>
        <v>HIGHER SALARY</v>
      </c>
      <c r="L588" s="2" t="str">
        <f>LEFT(mobile_customers[[#This Row],[Credit_card_nos]], 4)&amp;"XXXXX"</f>
        <v>3587XXXXX</v>
      </c>
    </row>
    <row r="589" spans="1:12" x14ac:dyDescent="0.3">
      <c r="A589" t="s">
        <v>13</v>
      </c>
      <c r="B589" s="3" t="s">
        <v>1561</v>
      </c>
      <c r="C589" t="s">
        <v>1562</v>
      </c>
      <c r="D589" t="s">
        <v>1563</v>
      </c>
      <c r="E589">
        <v>20</v>
      </c>
      <c r="F589">
        <v>217240</v>
      </c>
      <c r="G589" t="s">
        <v>28</v>
      </c>
      <c r="H589">
        <v>6560936559805753</v>
      </c>
      <c r="I589" s="5" t="str">
        <f t="shared" si="9"/>
        <v>6560936559805750</v>
      </c>
      <c r="J589" t="str">
        <f>INDEX(Age_grp[Age], MATCH(mobile_customers[[#This Row],[age]],Age_grp[Value]))</f>
        <v>20 - 30</v>
      </c>
      <c r="K589" s="2" t="str">
        <f>_xlfn.IFS(mobile_customers[[#This Row],[salary]]&gt;=Q592,"HIGHER SALARY", mobile_customers[[#This Row],[salary]]&gt;=Q593,"HIGHER MID RANGE SALARY",  mobile_customers[[#This Row],[salary]]&lt;Q593,"MID RANGE SALARY", mobile_customers[[#This Row],[salary]]&gt;Q594, "LOW SALARY" )</f>
        <v>HIGHER SALARY</v>
      </c>
      <c r="L589" s="2" t="str">
        <f>LEFT(mobile_customers[[#This Row],[Credit_card_nos]], 4)&amp;"XXXXX"</f>
        <v>6560XXXXX</v>
      </c>
    </row>
    <row r="590" spans="1:12" x14ac:dyDescent="0.3">
      <c r="A590" t="s">
        <v>8</v>
      </c>
      <c r="B590" s="3" t="s">
        <v>1564</v>
      </c>
      <c r="C590" t="s">
        <v>1565</v>
      </c>
      <c r="D590" t="s">
        <v>430</v>
      </c>
      <c r="E590">
        <v>34</v>
      </c>
      <c r="F590">
        <v>232821</v>
      </c>
      <c r="G590" t="s">
        <v>39</v>
      </c>
      <c r="H590">
        <v>4228847729359556</v>
      </c>
      <c r="I590" s="5" t="str">
        <f t="shared" si="9"/>
        <v>4228847729359560</v>
      </c>
      <c r="J590" t="str">
        <f>INDEX(Age_grp[Age], MATCH(mobile_customers[[#This Row],[age]],Age_grp[Value]))</f>
        <v>30 - 40</v>
      </c>
      <c r="K590" s="2" t="str">
        <f>_xlfn.IFS(mobile_customers[[#This Row],[salary]]&gt;=Q593,"HIGHER SALARY", mobile_customers[[#This Row],[salary]]&gt;=Q594,"HIGHER MID RANGE SALARY",  mobile_customers[[#This Row],[salary]]&lt;Q594,"MID RANGE SALARY", mobile_customers[[#This Row],[salary]]&gt;Q595, "LOW SALARY" )</f>
        <v>HIGHER SALARY</v>
      </c>
      <c r="L590" s="2" t="str">
        <f>LEFT(mobile_customers[[#This Row],[Credit_card_nos]], 4)&amp;"XXXXX"</f>
        <v>4228XXXXX</v>
      </c>
    </row>
    <row r="591" spans="1:12" x14ac:dyDescent="0.3">
      <c r="A591" t="s">
        <v>13</v>
      </c>
      <c r="B591" s="3" t="s">
        <v>1566</v>
      </c>
      <c r="C591" t="s">
        <v>1567</v>
      </c>
      <c r="D591" t="s">
        <v>1171</v>
      </c>
      <c r="E591">
        <v>56</v>
      </c>
      <c r="F591">
        <v>50309</v>
      </c>
      <c r="G591" t="s">
        <v>49</v>
      </c>
      <c r="H591">
        <v>30122549420392</v>
      </c>
      <c r="I591" s="5" t="str">
        <f t="shared" si="9"/>
        <v>30122549420392</v>
      </c>
      <c r="J591" t="str">
        <f>INDEX(Age_grp[Age], MATCH(mobile_customers[[#This Row],[age]],Age_grp[Value]))</f>
        <v>50 - 60</v>
      </c>
      <c r="K591" s="2" t="str">
        <f>_xlfn.IFS(mobile_customers[[#This Row],[salary]]&gt;=Q594,"HIGHER SALARY", mobile_customers[[#This Row],[salary]]&gt;=Q595,"HIGHER MID RANGE SALARY",  mobile_customers[[#This Row],[salary]]&lt;Q595,"MID RANGE SALARY", mobile_customers[[#This Row],[salary]]&gt;Q596, "LOW SALARY" )</f>
        <v>HIGHER SALARY</v>
      </c>
      <c r="L591" s="2" t="str">
        <f>LEFT(mobile_customers[[#This Row],[Credit_card_nos]], 4)&amp;"XXXXX"</f>
        <v>3012XXXXX</v>
      </c>
    </row>
    <row r="592" spans="1:12" x14ac:dyDescent="0.3">
      <c r="A592" t="s">
        <v>8</v>
      </c>
      <c r="B592" s="3" t="s">
        <v>1568</v>
      </c>
      <c r="C592" t="s">
        <v>1569</v>
      </c>
      <c r="D592" t="s">
        <v>574</v>
      </c>
      <c r="E592">
        <v>39</v>
      </c>
      <c r="F592">
        <v>167506</v>
      </c>
      <c r="G592" t="s">
        <v>28</v>
      </c>
      <c r="H592">
        <v>3506999027587738</v>
      </c>
      <c r="I592" s="5" t="str">
        <f t="shared" si="9"/>
        <v>3506999027587740</v>
      </c>
      <c r="J592" t="str">
        <f>INDEX(Age_grp[Age], MATCH(mobile_customers[[#This Row],[age]],Age_grp[Value]))</f>
        <v>30 - 40</v>
      </c>
      <c r="K592" s="2" t="str">
        <f>_xlfn.IFS(mobile_customers[[#This Row],[salary]]&gt;=Q595,"HIGHER SALARY", mobile_customers[[#This Row],[salary]]&gt;=Q596,"HIGHER MID RANGE SALARY",  mobile_customers[[#This Row],[salary]]&lt;Q596,"MID RANGE SALARY", mobile_customers[[#This Row],[salary]]&gt;Q597, "LOW SALARY" )</f>
        <v>HIGHER SALARY</v>
      </c>
      <c r="L592" s="2" t="str">
        <f>LEFT(mobile_customers[[#This Row],[Credit_card_nos]], 4)&amp;"XXXXX"</f>
        <v>3506XXXXX</v>
      </c>
    </row>
    <row r="593" spans="1:12" x14ac:dyDescent="0.3">
      <c r="A593" t="s">
        <v>13</v>
      </c>
      <c r="B593" s="3" t="s">
        <v>1570</v>
      </c>
      <c r="C593" t="s">
        <v>1571</v>
      </c>
      <c r="D593" t="s">
        <v>1572</v>
      </c>
      <c r="E593">
        <v>20</v>
      </c>
      <c r="F593">
        <v>124338</v>
      </c>
      <c r="G593" t="s">
        <v>81</v>
      </c>
      <c r="H593">
        <v>2680729038081268</v>
      </c>
      <c r="I593" s="5" t="str">
        <f t="shared" si="9"/>
        <v>2680729038081270</v>
      </c>
      <c r="J593" t="str">
        <f>INDEX(Age_grp[Age], MATCH(mobile_customers[[#This Row],[age]],Age_grp[Value]))</f>
        <v>20 - 30</v>
      </c>
      <c r="K593" s="2" t="str">
        <f>_xlfn.IFS(mobile_customers[[#This Row],[salary]]&gt;=Q596,"HIGHER SALARY", mobile_customers[[#This Row],[salary]]&gt;=Q597,"HIGHER MID RANGE SALARY",  mobile_customers[[#This Row],[salary]]&lt;Q597,"MID RANGE SALARY", mobile_customers[[#This Row],[salary]]&gt;Q598, "LOW SALARY" )</f>
        <v>HIGHER SALARY</v>
      </c>
      <c r="L593" s="2" t="str">
        <f>LEFT(mobile_customers[[#This Row],[Credit_card_nos]], 4)&amp;"XXXXX"</f>
        <v>2680XXXXX</v>
      </c>
    </row>
    <row r="594" spans="1:12" x14ac:dyDescent="0.3">
      <c r="A594" t="s">
        <v>13</v>
      </c>
      <c r="B594" s="3" t="s">
        <v>1573</v>
      </c>
      <c r="C594" t="s">
        <v>1574</v>
      </c>
      <c r="D594" t="s">
        <v>1418</v>
      </c>
      <c r="E594">
        <v>61</v>
      </c>
      <c r="F594">
        <v>234722</v>
      </c>
      <c r="G594" t="s">
        <v>17</v>
      </c>
      <c r="H594">
        <v>213195514032649</v>
      </c>
      <c r="I594" s="5" t="str">
        <f t="shared" si="9"/>
        <v>213195514032649</v>
      </c>
      <c r="J594" t="str">
        <f>INDEX(Age_grp[Age], MATCH(mobile_customers[[#This Row],[age]],Age_grp[Value]))</f>
        <v>60 - 70</v>
      </c>
      <c r="K594" s="2" t="str">
        <f>_xlfn.IFS(mobile_customers[[#This Row],[salary]]&gt;=Q597,"HIGHER SALARY", mobile_customers[[#This Row],[salary]]&gt;=Q598,"HIGHER MID RANGE SALARY",  mobile_customers[[#This Row],[salary]]&lt;Q598,"MID RANGE SALARY", mobile_customers[[#This Row],[salary]]&gt;Q599, "LOW SALARY" )</f>
        <v>HIGHER SALARY</v>
      </c>
      <c r="L594" s="2" t="str">
        <f>LEFT(mobile_customers[[#This Row],[Credit_card_nos]], 4)&amp;"XXXXX"</f>
        <v>2131XXXXX</v>
      </c>
    </row>
    <row r="595" spans="1:12" x14ac:dyDescent="0.3">
      <c r="A595" t="s">
        <v>13</v>
      </c>
      <c r="B595" s="3" t="s">
        <v>1575</v>
      </c>
      <c r="C595" t="s">
        <v>1576</v>
      </c>
      <c r="D595" t="s">
        <v>1577</v>
      </c>
      <c r="E595">
        <v>46</v>
      </c>
      <c r="F595">
        <v>164168</v>
      </c>
      <c r="G595" t="s">
        <v>21</v>
      </c>
      <c r="H595">
        <v>4967208602322275</v>
      </c>
      <c r="I595" s="5" t="str">
        <f t="shared" si="9"/>
        <v>4967208602322270</v>
      </c>
      <c r="J595" t="str">
        <f>INDEX(Age_grp[Age], MATCH(mobile_customers[[#This Row],[age]],Age_grp[Value]))</f>
        <v>40 - 50</v>
      </c>
      <c r="K595" s="2" t="str">
        <f>_xlfn.IFS(mobile_customers[[#This Row],[salary]]&gt;=Q598,"HIGHER SALARY", mobile_customers[[#This Row],[salary]]&gt;=Q599,"HIGHER MID RANGE SALARY",  mobile_customers[[#This Row],[salary]]&lt;Q599,"MID RANGE SALARY", mobile_customers[[#This Row],[salary]]&gt;Q600, "LOW SALARY" )</f>
        <v>HIGHER SALARY</v>
      </c>
      <c r="L595" s="2" t="str">
        <f>LEFT(mobile_customers[[#This Row],[Credit_card_nos]], 4)&amp;"XXXXX"</f>
        <v>4967XXXXX</v>
      </c>
    </row>
    <row r="596" spans="1:12" x14ac:dyDescent="0.3">
      <c r="A596" t="s">
        <v>13</v>
      </c>
      <c r="B596" s="3" t="s">
        <v>1578</v>
      </c>
      <c r="C596" t="s">
        <v>1579</v>
      </c>
      <c r="D596" t="s">
        <v>64</v>
      </c>
      <c r="E596">
        <v>60</v>
      </c>
      <c r="F596">
        <v>98168</v>
      </c>
      <c r="G596" t="s">
        <v>17</v>
      </c>
      <c r="H596">
        <v>4315169355227</v>
      </c>
      <c r="I596" s="5" t="str">
        <f t="shared" si="9"/>
        <v>4315169355227</v>
      </c>
      <c r="J596" t="str">
        <f>INDEX(Age_grp[Age], MATCH(mobile_customers[[#This Row],[age]],Age_grp[Value]))</f>
        <v>60 - 70</v>
      </c>
      <c r="K596" s="2" t="str">
        <f>_xlfn.IFS(mobile_customers[[#This Row],[salary]]&gt;=Q599,"HIGHER SALARY", mobile_customers[[#This Row],[salary]]&gt;=Q600,"HIGHER MID RANGE SALARY",  mobile_customers[[#This Row],[salary]]&lt;Q600,"MID RANGE SALARY", mobile_customers[[#This Row],[salary]]&gt;Q601, "LOW SALARY" )</f>
        <v>HIGHER SALARY</v>
      </c>
      <c r="L596" s="2" t="str">
        <f>LEFT(mobile_customers[[#This Row],[Credit_card_nos]], 4)&amp;"XXXXX"</f>
        <v>4315XXXXX</v>
      </c>
    </row>
    <row r="597" spans="1:12" x14ac:dyDescent="0.3">
      <c r="A597" t="s">
        <v>8</v>
      </c>
      <c r="B597" s="3" t="s">
        <v>1580</v>
      </c>
      <c r="C597" t="s">
        <v>1581</v>
      </c>
      <c r="D597" t="s">
        <v>1582</v>
      </c>
      <c r="E597">
        <v>30</v>
      </c>
      <c r="F597">
        <v>137294</v>
      </c>
      <c r="G597" t="s">
        <v>94</v>
      </c>
      <c r="H597">
        <v>4347778482993</v>
      </c>
      <c r="I597" s="5" t="str">
        <f t="shared" si="9"/>
        <v>4347778482993</v>
      </c>
      <c r="J597" t="str">
        <f>INDEX(Age_grp[Age], MATCH(mobile_customers[[#This Row],[age]],Age_grp[Value]))</f>
        <v>30 - 40</v>
      </c>
      <c r="K597" s="2" t="str">
        <f>_xlfn.IFS(mobile_customers[[#This Row],[salary]]&gt;=Q600,"HIGHER SALARY", mobile_customers[[#This Row],[salary]]&gt;=Q601,"HIGHER MID RANGE SALARY",  mobile_customers[[#This Row],[salary]]&lt;Q601,"MID RANGE SALARY", mobile_customers[[#This Row],[salary]]&gt;Q602, "LOW SALARY" )</f>
        <v>HIGHER SALARY</v>
      </c>
      <c r="L597" s="2" t="str">
        <f>LEFT(mobile_customers[[#This Row],[Credit_card_nos]], 4)&amp;"XXXXX"</f>
        <v>4347XXXXX</v>
      </c>
    </row>
    <row r="598" spans="1:12" x14ac:dyDescent="0.3">
      <c r="A598" t="s">
        <v>13</v>
      </c>
      <c r="B598" s="3" t="s">
        <v>1583</v>
      </c>
      <c r="C598" t="s">
        <v>1584</v>
      </c>
      <c r="D598" t="s">
        <v>1585</v>
      </c>
      <c r="E598">
        <v>59</v>
      </c>
      <c r="F598">
        <v>76040</v>
      </c>
      <c r="G598" t="s">
        <v>81</v>
      </c>
      <c r="H598">
        <v>501812036199</v>
      </c>
      <c r="I598" s="5" t="str">
        <f t="shared" si="9"/>
        <v>501812036199</v>
      </c>
      <c r="J598" t="str">
        <f>INDEX(Age_grp[Age], MATCH(mobile_customers[[#This Row],[age]],Age_grp[Value]))</f>
        <v>50 - 60</v>
      </c>
      <c r="K598" s="2" t="str">
        <f>_xlfn.IFS(mobile_customers[[#This Row],[salary]]&gt;=Q601,"HIGHER SALARY", mobile_customers[[#This Row],[salary]]&gt;=Q602,"HIGHER MID RANGE SALARY",  mobile_customers[[#This Row],[salary]]&lt;Q602,"MID RANGE SALARY", mobile_customers[[#This Row],[salary]]&gt;Q603, "LOW SALARY" )</f>
        <v>HIGHER SALARY</v>
      </c>
      <c r="L598" s="2" t="str">
        <f>LEFT(mobile_customers[[#This Row],[Credit_card_nos]], 4)&amp;"XXXXX"</f>
        <v>5018XXXXX</v>
      </c>
    </row>
    <row r="599" spans="1:12" x14ac:dyDescent="0.3">
      <c r="A599" t="s">
        <v>8</v>
      </c>
      <c r="B599" s="3" t="s">
        <v>1586</v>
      </c>
      <c r="C599" t="s">
        <v>1587</v>
      </c>
      <c r="D599" t="s">
        <v>1588</v>
      </c>
      <c r="E599">
        <v>45</v>
      </c>
      <c r="F599">
        <v>198830</v>
      </c>
      <c r="G599" t="s">
        <v>28</v>
      </c>
      <c r="H599">
        <v>213143135796556</v>
      </c>
      <c r="I599" s="5" t="str">
        <f t="shared" si="9"/>
        <v>213143135796556</v>
      </c>
      <c r="J599" t="str">
        <f>INDEX(Age_grp[Age], MATCH(mobile_customers[[#This Row],[age]],Age_grp[Value]))</f>
        <v>40 - 50</v>
      </c>
      <c r="K599" s="2" t="str">
        <f>_xlfn.IFS(mobile_customers[[#This Row],[salary]]&gt;=Q602,"HIGHER SALARY", mobile_customers[[#This Row],[salary]]&gt;=Q603,"HIGHER MID RANGE SALARY",  mobile_customers[[#This Row],[salary]]&lt;Q603,"MID RANGE SALARY", mobile_customers[[#This Row],[salary]]&gt;Q604, "LOW SALARY" )</f>
        <v>HIGHER SALARY</v>
      </c>
      <c r="L599" s="2" t="str">
        <f>LEFT(mobile_customers[[#This Row],[Credit_card_nos]], 4)&amp;"XXXXX"</f>
        <v>2131XXXXX</v>
      </c>
    </row>
    <row r="600" spans="1:12" x14ac:dyDescent="0.3">
      <c r="A600" t="s">
        <v>8</v>
      </c>
      <c r="B600" s="3" t="s">
        <v>1589</v>
      </c>
      <c r="C600" t="s">
        <v>1590</v>
      </c>
      <c r="D600" t="s">
        <v>1135</v>
      </c>
      <c r="E600">
        <v>42</v>
      </c>
      <c r="F600">
        <v>74337</v>
      </c>
      <c r="G600" t="s">
        <v>94</v>
      </c>
      <c r="H600">
        <v>4783225431904</v>
      </c>
      <c r="I600" s="5" t="str">
        <f t="shared" si="9"/>
        <v>4783225431904</v>
      </c>
      <c r="J600" t="str">
        <f>INDEX(Age_grp[Age], MATCH(mobile_customers[[#This Row],[age]],Age_grp[Value]))</f>
        <v>40 - 50</v>
      </c>
      <c r="K600" s="2" t="str">
        <f>_xlfn.IFS(mobile_customers[[#This Row],[salary]]&gt;=Q603,"HIGHER SALARY", mobile_customers[[#This Row],[salary]]&gt;=Q604,"HIGHER MID RANGE SALARY",  mobile_customers[[#This Row],[salary]]&lt;Q604,"MID RANGE SALARY", mobile_customers[[#This Row],[salary]]&gt;Q605, "LOW SALARY" )</f>
        <v>HIGHER SALARY</v>
      </c>
      <c r="L600" s="2" t="str">
        <f>LEFT(mobile_customers[[#This Row],[Credit_card_nos]], 4)&amp;"XXXXX"</f>
        <v>4783XXXXX</v>
      </c>
    </row>
    <row r="601" spans="1:12" x14ac:dyDescent="0.3">
      <c r="A601" t="s">
        <v>8</v>
      </c>
      <c r="B601" s="3" t="s">
        <v>1591</v>
      </c>
      <c r="C601" t="s">
        <v>1592</v>
      </c>
      <c r="D601" t="s">
        <v>1002</v>
      </c>
      <c r="E601">
        <v>40</v>
      </c>
      <c r="F601">
        <v>217739</v>
      </c>
      <c r="G601" t="s">
        <v>32</v>
      </c>
      <c r="H601">
        <v>4970744060580660</v>
      </c>
      <c r="I601" s="5" t="str">
        <f t="shared" si="9"/>
        <v>4970744060580660</v>
      </c>
      <c r="J601" t="str">
        <f>INDEX(Age_grp[Age], MATCH(mobile_customers[[#This Row],[age]],Age_grp[Value]))</f>
        <v>40 - 50</v>
      </c>
      <c r="K601" s="2" t="str">
        <f>_xlfn.IFS(mobile_customers[[#This Row],[salary]]&gt;=Q604,"HIGHER SALARY", mobile_customers[[#This Row],[salary]]&gt;=Q605,"HIGHER MID RANGE SALARY",  mobile_customers[[#This Row],[salary]]&lt;Q605,"MID RANGE SALARY", mobile_customers[[#This Row],[salary]]&gt;Q606, "LOW SALARY" )</f>
        <v>HIGHER SALARY</v>
      </c>
      <c r="L601" s="2" t="str">
        <f>LEFT(mobile_customers[[#This Row],[Credit_card_nos]], 4)&amp;"XXXXX"</f>
        <v>4970XXXXX</v>
      </c>
    </row>
    <row r="602" spans="1:12" x14ac:dyDescent="0.3">
      <c r="A602" t="s">
        <v>8</v>
      </c>
      <c r="B602" s="3" t="s">
        <v>1593</v>
      </c>
      <c r="C602" t="s">
        <v>1594</v>
      </c>
      <c r="D602" t="s">
        <v>1595</v>
      </c>
      <c r="E602">
        <v>35</v>
      </c>
      <c r="F602">
        <v>98216</v>
      </c>
      <c r="G602" t="s">
        <v>94</v>
      </c>
      <c r="H602">
        <v>347491559242170</v>
      </c>
      <c r="I602" s="5" t="str">
        <f t="shared" si="9"/>
        <v>347491559242170</v>
      </c>
      <c r="J602" t="str">
        <f>INDEX(Age_grp[Age], MATCH(mobile_customers[[#This Row],[age]],Age_grp[Value]))</f>
        <v>30 - 40</v>
      </c>
      <c r="K602" s="2" t="str">
        <f>_xlfn.IFS(mobile_customers[[#This Row],[salary]]&gt;=Q605,"HIGHER SALARY", mobile_customers[[#This Row],[salary]]&gt;=Q606,"HIGHER MID RANGE SALARY",  mobile_customers[[#This Row],[salary]]&lt;Q606,"MID RANGE SALARY", mobile_customers[[#This Row],[salary]]&gt;Q607, "LOW SALARY" )</f>
        <v>HIGHER SALARY</v>
      </c>
      <c r="L602" s="2" t="str">
        <f>LEFT(mobile_customers[[#This Row],[Credit_card_nos]], 4)&amp;"XXXXX"</f>
        <v>3474XXXXX</v>
      </c>
    </row>
    <row r="603" spans="1:12" x14ac:dyDescent="0.3">
      <c r="A603" t="s">
        <v>13</v>
      </c>
      <c r="B603" s="3" t="s">
        <v>1596</v>
      </c>
      <c r="C603" t="s">
        <v>1597</v>
      </c>
      <c r="D603" t="s">
        <v>1598</v>
      </c>
      <c r="E603">
        <v>44</v>
      </c>
      <c r="F603">
        <v>122442</v>
      </c>
      <c r="G603" t="s">
        <v>17</v>
      </c>
      <c r="H603">
        <v>4964025045353516</v>
      </c>
      <c r="I603" s="5" t="str">
        <f t="shared" si="9"/>
        <v>4964025045353520</v>
      </c>
      <c r="J603" t="str">
        <f>INDEX(Age_grp[Age], MATCH(mobile_customers[[#This Row],[age]],Age_grp[Value]))</f>
        <v>40 - 50</v>
      </c>
      <c r="K603" s="2" t="str">
        <f>_xlfn.IFS(mobile_customers[[#This Row],[salary]]&gt;=Q606,"HIGHER SALARY", mobile_customers[[#This Row],[salary]]&gt;=Q607,"HIGHER MID RANGE SALARY",  mobile_customers[[#This Row],[salary]]&lt;Q607,"MID RANGE SALARY", mobile_customers[[#This Row],[salary]]&gt;Q608, "LOW SALARY" )</f>
        <v>HIGHER SALARY</v>
      </c>
      <c r="L603" s="2" t="str">
        <f>LEFT(mobile_customers[[#This Row],[Credit_card_nos]], 4)&amp;"XXXXX"</f>
        <v>4964XXXXX</v>
      </c>
    </row>
    <row r="604" spans="1:12" x14ac:dyDescent="0.3">
      <c r="A604" t="s">
        <v>8</v>
      </c>
      <c r="B604" s="3" t="s">
        <v>1599</v>
      </c>
      <c r="C604" t="s">
        <v>1600</v>
      </c>
      <c r="D604" t="s">
        <v>1601</v>
      </c>
      <c r="E604">
        <v>26</v>
      </c>
      <c r="F604">
        <v>188913</v>
      </c>
      <c r="G604" t="s">
        <v>49</v>
      </c>
      <c r="H604">
        <v>676148379891</v>
      </c>
      <c r="I604" s="5" t="str">
        <f t="shared" si="9"/>
        <v>676148379891</v>
      </c>
      <c r="J604" t="str">
        <f>INDEX(Age_grp[Age], MATCH(mobile_customers[[#This Row],[age]],Age_grp[Value]))</f>
        <v>20 - 30</v>
      </c>
      <c r="K604" s="2" t="str">
        <f>_xlfn.IFS(mobile_customers[[#This Row],[salary]]&gt;=Q607,"HIGHER SALARY", mobile_customers[[#This Row],[salary]]&gt;=Q608,"HIGHER MID RANGE SALARY",  mobile_customers[[#This Row],[salary]]&lt;Q608,"MID RANGE SALARY", mobile_customers[[#This Row],[salary]]&gt;Q609, "LOW SALARY" )</f>
        <v>HIGHER SALARY</v>
      </c>
      <c r="L604" s="2" t="str">
        <f>LEFT(mobile_customers[[#This Row],[Credit_card_nos]], 4)&amp;"XXXXX"</f>
        <v>6761XXXXX</v>
      </c>
    </row>
    <row r="605" spans="1:12" x14ac:dyDescent="0.3">
      <c r="A605" t="s">
        <v>8</v>
      </c>
      <c r="B605" s="3" t="s">
        <v>1602</v>
      </c>
      <c r="C605" t="s">
        <v>1603</v>
      </c>
      <c r="D605" t="s">
        <v>685</v>
      </c>
      <c r="E605">
        <v>64</v>
      </c>
      <c r="F605">
        <v>239453</v>
      </c>
      <c r="G605" t="s">
        <v>49</v>
      </c>
      <c r="H605">
        <v>4.9041524877507236E+18</v>
      </c>
      <c r="I605" s="5" t="str">
        <f t="shared" si="9"/>
        <v>4904152487750720000</v>
      </c>
      <c r="J605" t="str">
        <f>INDEX(Age_grp[Age], MATCH(mobile_customers[[#This Row],[age]],Age_grp[Value]))</f>
        <v>60 - 70</v>
      </c>
      <c r="K605" s="2" t="str">
        <f>_xlfn.IFS(mobile_customers[[#This Row],[salary]]&gt;=Q608,"HIGHER SALARY", mobile_customers[[#This Row],[salary]]&gt;=Q609,"HIGHER MID RANGE SALARY",  mobile_customers[[#This Row],[salary]]&lt;Q609,"MID RANGE SALARY", mobile_customers[[#This Row],[salary]]&gt;Q610, "LOW SALARY" )</f>
        <v>HIGHER SALARY</v>
      </c>
      <c r="L605" s="2" t="str">
        <f>LEFT(mobile_customers[[#This Row],[Credit_card_nos]], 4)&amp;"XXXXX"</f>
        <v>4904XXXXX</v>
      </c>
    </row>
    <row r="606" spans="1:12" x14ac:dyDescent="0.3">
      <c r="A606" t="s">
        <v>8</v>
      </c>
      <c r="B606" s="3" t="s">
        <v>1604</v>
      </c>
      <c r="C606" t="s">
        <v>1605</v>
      </c>
      <c r="D606" t="s">
        <v>1606</v>
      </c>
      <c r="E606">
        <v>27</v>
      </c>
      <c r="F606">
        <v>112389</v>
      </c>
      <c r="G606" t="s">
        <v>12</v>
      </c>
      <c r="H606">
        <v>375566013636987</v>
      </c>
      <c r="I606" s="5" t="str">
        <f t="shared" si="9"/>
        <v>375566013636987</v>
      </c>
      <c r="J606" t="str">
        <f>INDEX(Age_grp[Age], MATCH(mobile_customers[[#This Row],[age]],Age_grp[Value]))</f>
        <v>20 - 30</v>
      </c>
      <c r="K606" s="2" t="str">
        <f>_xlfn.IFS(mobile_customers[[#This Row],[salary]]&gt;=Q609,"HIGHER SALARY", mobile_customers[[#This Row],[salary]]&gt;=Q610,"HIGHER MID RANGE SALARY",  mobile_customers[[#This Row],[salary]]&lt;Q610,"MID RANGE SALARY", mobile_customers[[#This Row],[salary]]&gt;Q611, "LOW SALARY" )</f>
        <v>HIGHER SALARY</v>
      </c>
      <c r="L606" s="2" t="str">
        <f>LEFT(mobile_customers[[#This Row],[Credit_card_nos]], 4)&amp;"XXXXX"</f>
        <v>3755XXXXX</v>
      </c>
    </row>
    <row r="607" spans="1:12" x14ac:dyDescent="0.3">
      <c r="A607" t="s">
        <v>8</v>
      </c>
      <c r="B607" s="3" t="s">
        <v>1607</v>
      </c>
      <c r="C607" t="s">
        <v>1608</v>
      </c>
      <c r="D607" t="s">
        <v>120</v>
      </c>
      <c r="E607">
        <v>58</v>
      </c>
      <c r="F607">
        <v>238892</v>
      </c>
      <c r="G607" t="s">
        <v>17</v>
      </c>
      <c r="H607">
        <v>502068096044</v>
      </c>
      <c r="I607" s="5" t="str">
        <f t="shared" si="9"/>
        <v>502068096044</v>
      </c>
      <c r="J607" t="str">
        <f>INDEX(Age_grp[Age], MATCH(mobile_customers[[#This Row],[age]],Age_grp[Value]))</f>
        <v>50 - 60</v>
      </c>
      <c r="K607" s="2" t="str">
        <f>_xlfn.IFS(mobile_customers[[#This Row],[salary]]&gt;=Q610,"HIGHER SALARY", mobile_customers[[#This Row],[salary]]&gt;=Q611,"HIGHER MID RANGE SALARY",  mobile_customers[[#This Row],[salary]]&lt;Q611,"MID RANGE SALARY", mobile_customers[[#This Row],[salary]]&gt;Q612, "LOW SALARY" )</f>
        <v>HIGHER SALARY</v>
      </c>
      <c r="L607" s="2" t="str">
        <f>LEFT(mobile_customers[[#This Row],[Credit_card_nos]], 4)&amp;"XXXXX"</f>
        <v>5020XXXXX</v>
      </c>
    </row>
    <row r="608" spans="1:12" x14ac:dyDescent="0.3">
      <c r="A608" t="s">
        <v>8</v>
      </c>
      <c r="B608" s="3" t="s">
        <v>1609</v>
      </c>
      <c r="C608" t="s">
        <v>1610</v>
      </c>
      <c r="D608" t="s">
        <v>1563</v>
      </c>
      <c r="E608">
        <v>34</v>
      </c>
      <c r="F608">
        <v>148714</v>
      </c>
      <c r="G608" t="s">
        <v>28</v>
      </c>
      <c r="H608">
        <v>6599042904654080</v>
      </c>
      <c r="I608" s="5" t="str">
        <f t="shared" si="9"/>
        <v>6599042904654080</v>
      </c>
      <c r="J608" t="str">
        <f>INDEX(Age_grp[Age], MATCH(mobile_customers[[#This Row],[age]],Age_grp[Value]))</f>
        <v>30 - 40</v>
      </c>
      <c r="K608" s="2" t="str">
        <f>_xlfn.IFS(mobile_customers[[#This Row],[salary]]&gt;=Q611,"HIGHER SALARY", mobile_customers[[#This Row],[salary]]&gt;=Q612,"HIGHER MID RANGE SALARY",  mobile_customers[[#This Row],[salary]]&lt;Q612,"MID RANGE SALARY", mobile_customers[[#This Row],[salary]]&gt;Q613, "LOW SALARY" )</f>
        <v>HIGHER SALARY</v>
      </c>
      <c r="L608" s="2" t="str">
        <f>LEFT(mobile_customers[[#This Row],[Credit_card_nos]], 4)&amp;"XXXXX"</f>
        <v>6599XXXXX</v>
      </c>
    </row>
    <row r="609" spans="1:12" x14ac:dyDescent="0.3">
      <c r="A609" t="s">
        <v>13</v>
      </c>
      <c r="B609" s="3" t="s">
        <v>1611</v>
      </c>
      <c r="C609" t="s">
        <v>1612</v>
      </c>
      <c r="D609" t="s">
        <v>1334</v>
      </c>
      <c r="E609">
        <v>36</v>
      </c>
      <c r="F609">
        <v>33276</v>
      </c>
      <c r="G609" t="s">
        <v>28</v>
      </c>
      <c r="H609">
        <v>4434118600140808</v>
      </c>
      <c r="I609" s="5" t="str">
        <f t="shared" si="9"/>
        <v>4434118600140810</v>
      </c>
      <c r="J609" t="str">
        <f>INDEX(Age_grp[Age], MATCH(mobile_customers[[#This Row],[age]],Age_grp[Value]))</f>
        <v>30 - 40</v>
      </c>
      <c r="K609" s="2" t="str">
        <f>_xlfn.IFS(mobile_customers[[#This Row],[salary]]&gt;=Q612,"HIGHER SALARY", mobile_customers[[#This Row],[salary]]&gt;=Q613,"HIGHER MID RANGE SALARY",  mobile_customers[[#This Row],[salary]]&lt;Q613,"MID RANGE SALARY", mobile_customers[[#This Row],[salary]]&gt;Q614, "LOW SALARY" )</f>
        <v>HIGHER SALARY</v>
      </c>
      <c r="L609" s="2" t="str">
        <f>LEFT(mobile_customers[[#This Row],[Credit_card_nos]], 4)&amp;"XXXXX"</f>
        <v>4434XXXXX</v>
      </c>
    </row>
    <row r="610" spans="1:12" x14ac:dyDescent="0.3">
      <c r="A610" t="s">
        <v>13</v>
      </c>
      <c r="B610" s="3" t="s">
        <v>1613</v>
      </c>
      <c r="C610" t="s">
        <v>1614</v>
      </c>
      <c r="D610" t="s">
        <v>617</v>
      </c>
      <c r="E610">
        <v>38</v>
      </c>
      <c r="F610">
        <v>101075</v>
      </c>
      <c r="G610" t="s">
        <v>65</v>
      </c>
      <c r="H610">
        <v>30456567024599</v>
      </c>
      <c r="I610" s="5" t="str">
        <f t="shared" si="9"/>
        <v>30456567024599</v>
      </c>
      <c r="J610" t="str">
        <f>INDEX(Age_grp[Age], MATCH(mobile_customers[[#This Row],[age]],Age_grp[Value]))</f>
        <v>30 - 40</v>
      </c>
      <c r="K610" s="2" t="str">
        <f>_xlfn.IFS(mobile_customers[[#This Row],[salary]]&gt;=Q613,"HIGHER SALARY", mobile_customers[[#This Row],[salary]]&gt;=Q614,"HIGHER MID RANGE SALARY",  mobile_customers[[#This Row],[salary]]&lt;Q614,"MID RANGE SALARY", mobile_customers[[#This Row],[salary]]&gt;Q615, "LOW SALARY" )</f>
        <v>HIGHER SALARY</v>
      </c>
      <c r="L610" s="2" t="str">
        <f>LEFT(mobile_customers[[#This Row],[Credit_card_nos]], 4)&amp;"XXXXX"</f>
        <v>3045XXXXX</v>
      </c>
    </row>
    <row r="611" spans="1:12" x14ac:dyDescent="0.3">
      <c r="A611" t="s">
        <v>8</v>
      </c>
      <c r="B611" s="3" t="s">
        <v>1615</v>
      </c>
      <c r="C611" t="s">
        <v>1616</v>
      </c>
      <c r="D611" t="s">
        <v>1617</v>
      </c>
      <c r="E611">
        <v>31</v>
      </c>
      <c r="F611">
        <v>83220</v>
      </c>
      <c r="G611" t="s">
        <v>12</v>
      </c>
      <c r="H611">
        <v>30521383169025</v>
      </c>
      <c r="I611" s="5" t="str">
        <f t="shared" si="9"/>
        <v>30521383169025</v>
      </c>
      <c r="J611" t="str">
        <f>INDEX(Age_grp[Age], MATCH(mobile_customers[[#This Row],[age]],Age_grp[Value]))</f>
        <v>30 - 40</v>
      </c>
      <c r="K611" s="2" t="str">
        <f>_xlfn.IFS(mobile_customers[[#This Row],[salary]]&gt;=Q614,"HIGHER SALARY", mobile_customers[[#This Row],[salary]]&gt;=Q615,"HIGHER MID RANGE SALARY",  mobile_customers[[#This Row],[salary]]&lt;Q615,"MID RANGE SALARY", mobile_customers[[#This Row],[salary]]&gt;Q616, "LOW SALARY" )</f>
        <v>HIGHER SALARY</v>
      </c>
      <c r="L611" s="2" t="str">
        <f>LEFT(mobile_customers[[#This Row],[Credit_card_nos]], 4)&amp;"XXXXX"</f>
        <v>3052XXXXX</v>
      </c>
    </row>
    <row r="612" spans="1:12" x14ac:dyDescent="0.3">
      <c r="A612" t="s">
        <v>13</v>
      </c>
      <c r="B612" s="3" t="s">
        <v>1618</v>
      </c>
      <c r="C612" t="s">
        <v>1619</v>
      </c>
      <c r="D612" t="s">
        <v>1620</v>
      </c>
      <c r="E612">
        <v>27</v>
      </c>
      <c r="F612">
        <v>31795</v>
      </c>
      <c r="G612" t="s">
        <v>94</v>
      </c>
      <c r="H612">
        <v>4919328421640712</v>
      </c>
      <c r="I612" s="5" t="str">
        <f t="shared" si="9"/>
        <v>4919328421640710</v>
      </c>
      <c r="J612" t="str">
        <f>INDEX(Age_grp[Age], MATCH(mobile_customers[[#This Row],[age]],Age_grp[Value]))</f>
        <v>20 - 30</v>
      </c>
      <c r="K612" s="2" t="str">
        <f>_xlfn.IFS(mobile_customers[[#This Row],[salary]]&gt;=Q615,"HIGHER SALARY", mobile_customers[[#This Row],[salary]]&gt;=Q616,"HIGHER MID RANGE SALARY",  mobile_customers[[#This Row],[salary]]&lt;Q616,"MID RANGE SALARY", mobile_customers[[#This Row],[salary]]&gt;Q617, "LOW SALARY" )</f>
        <v>HIGHER SALARY</v>
      </c>
      <c r="L612" s="2" t="str">
        <f>LEFT(mobile_customers[[#This Row],[Credit_card_nos]], 4)&amp;"XXXXX"</f>
        <v>4919XXXXX</v>
      </c>
    </row>
    <row r="613" spans="1:12" x14ac:dyDescent="0.3">
      <c r="A613" t="s">
        <v>13</v>
      </c>
      <c r="B613" s="3" t="s">
        <v>1621</v>
      </c>
      <c r="C613" t="s">
        <v>1622</v>
      </c>
      <c r="D613" t="s">
        <v>194</v>
      </c>
      <c r="E613">
        <v>28</v>
      </c>
      <c r="F613">
        <v>185878</v>
      </c>
      <c r="G613" t="s">
        <v>17</v>
      </c>
      <c r="H613">
        <v>503852633158</v>
      </c>
      <c r="I613" s="5" t="str">
        <f t="shared" si="9"/>
        <v>503852633158</v>
      </c>
      <c r="J613" t="str">
        <f>INDEX(Age_grp[Age], MATCH(mobile_customers[[#This Row],[age]],Age_grp[Value]))</f>
        <v>20 - 30</v>
      </c>
      <c r="K613" s="2" t="str">
        <f>_xlfn.IFS(mobile_customers[[#This Row],[salary]]&gt;=Q616,"HIGHER SALARY", mobile_customers[[#This Row],[salary]]&gt;=Q617,"HIGHER MID RANGE SALARY",  mobile_customers[[#This Row],[salary]]&lt;Q617,"MID RANGE SALARY", mobile_customers[[#This Row],[salary]]&gt;Q618, "LOW SALARY" )</f>
        <v>HIGHER SALARY</v>
      </c>
      <c r="L613" s="2" t="str">
        <f>LEFT(mobile_customers[[#This Row],[Credit_card_nos]], 4)&amp;"XXXXX"</f>
        <v>5038XXXXX</v>
      </c>
    </row>
    <row r="614" spans="1:12" x14ac:dyDescent="0.3">
      <c r="A614" t="s">
        <v>8</v>
      </c>
      <c r="B614" s="3" t="s">
        <v>1623</v>
      </c>
      <c r="C614" t="s">
        <v>1624</v>
      </c>
      <c r="D614" t="s">
        <v>1625</v>
      </c>
      <c r="E614">
        <v>36</v>
      </c>
      <c r="F614">
        <v>207607</v>
      </c>
      <c r="G614" t="s">
        <v>21</v>
      </c>
      <c r="H614">
        <v>60471984439</v>
      </c>
      <c r="I614" s="5" t="str">
        <f t="shared" si="9"/>
        <v>60471984439</v>
      </c>
      <c r="J614" t="str">
        <f>INDEX(Age_grp[Age], MATCH(mobile_customers[[#This Row],[age]],Age_grp[Value]))</f>
        <v>30 - 40</v>
      </c>
      <c r="K614" s="2" t="str">
        <f>_xlfn.IFS(mobile_customers[[#This Row],[salary]]&gt;=Q617,"HIGHER SALARY", mobile_customers[[#This Row],[salary]]&gt;=Q618,"HIGHER MID RANGE SALARY",  mobile_customers[[#This Row],[salary]]&lt;Q618,"MID RANGE SALARY", mobile_customers[[#This Row],[salary]]&gt;Q619, "LOW SALARY" )</f>
        <v>HIGHER SALARY</v>
      </c>
      <c r="L614" s="2" t="str">
        <f>LEFT(mobile_customers[[#This Row],[Credit_card_nos]], 4)&amp;"XXXXX"</f>
        <v>6047XXXXX</v>
      </c>
    </row>
    <row r="615" spans="1:12" x14ac:dyDescent="0.3">
      <c r="A615" t="s">
        <v>8</v>
      </c>
      <c r="B615" s="3" t="s">
        <v>1626</v>
      </c>
      <c r="C615" t="s">
        <v>1627</v>
      </c>
      <c r="D615" t="s">
        <v>1421</v>
      </c>
      <c r="E615">
        <v>64</v>
      </c>
      <c r="F615">
        <v>205366</v>
      </c>
      <c r="G615" t="s">
        <v>32</v>
      </c>
      <c r="H615">
        <v>4063158515624189</v>
      </c>
      <c r="I615" s="5" t="str">
        <f t="shared" si="9"/>
        <v>4063158515624190</v>
      </c>
      <c r="J615" t="str">
        <f>INDEX(Age_grp[Age], MATCH(mobile_customers[[#This Row],[age]],Age_grp[Value]))</f>
        <v>60 - 70</v>
      </c>
      <c r="K615" s="2" t="str">
        <f>_xlfn.IFS(mobile_customers[[#This Row],[salary]]&gt;=Q618,"HIGHER SALARY", mobile_customers[[#This Row],[salary]]&gt;=Q619,"HIGHER MID RANGE SALARY",  mobile_customers[[#This Row],[salary]]&lt;Q619,"MID RANGE SALARY", mobile_customers[[#This Row],[salary]]&gt;Q620, "LOW SALARY" )</f>
        <v>HIGHER SALARY</v>
      </c>
      <c r="L615" s="2" t="str">
        <f>LEFT(mobile_customers[[#This Row],[Credit_card_nos]], 4)&amp;"XXXXX"</f>
        <v>4063XXXXX</v>
      </c>
    </row>
    <row r="616" spans="1:12" x14ac:dyDescent="0.3">
      <c r="A616" t="s">
        <v>8</v>
      </c>
      <c r="B616" s="3" t="s">
        <v>1628</v>
      </c>
      <c r="C616" t="s">
        <v>1629</v>
      </c>
      <c r="D616" t="s">
        <v>1002</v>
      </c>
      <c r="E616">
        <v>48</v>
      </c>
      <c r="F616">
        <v>33304</v>
      </c>
      <c r="G616" t="s">
        <v>94</v>
      </c>
      <c r="H616">
        <v>4720584969498439</v>
      </c>
      <c r="I616" s="5" t="str">
        <f t="shared" si="9"/>
        <v>4720584969498440</v>
      </c>
      <c r="J616" t="str">
        <f>INDEX(Age_grp[Age], MATCH(mobile_customers[[#This Row],[age]],Age_grp[Value]))</f>
        <v>40 - 50</v>
      </c>
      <c r="K616" s="2" t="str">
        <f>_xlfn.IFS(mobile_customers[[#This Row],[salary]]&gt;=Q619,"HIGHER SALARY", mobile_customers[[#This Row],[salary]]&gt;=Q620,"HIGHER MID RANGE SALARY",  mobile_customers[[#This Row],[salary]]&lt;Q620,"MID RANGE SALARY", mobile_customers[[#This Row],[salary]]&gt;Q621, "LOW SALARY" )</f>
        <v>HIGHER SALARY</v>
      </c>
      <c r="L616" s="2" t="str">
        <f>LEFT(mobile_customers[[#This Row],[Credit_card_nos]], 4)&amp;"XXXXX"</f>
        <v>4720XXXXX</v>
      </c>
    </row>
    <row r="617" spans="1:12" x14ac:dyDescent="0.3">
      <c r="A617" t="s">
        <v>8</v>
      </c>
      <c r="B617" s="3" t="s">
        <v>1630</v>
      </c>
      <c r="C617" t="s">
        <v>1631</v>
      </c>
      <c r="D617" t="s">
        <v>1632</v>
      </c>
      <c r="E617">
        <v>54</v>
      </c>
      <c r="F617">
        <v>103096</v>
      </c>
      <c r="G617" t="s">
        <v>32</v>
      </c>
      <c r="H617">
        <v>4113523919311</v>
      </c>
      <c r="I617" s="5" t="str">
        <f t="shared" si="9"/>
        <v>4113523919311</v>
      </c>
      <c r="J617" t="str">
        <f>INDEX(Age_grp[Age], MATCH(mobile_customers[[#This Row],[age]],Age_grp[Value]))</f>
        <v>50 - 60</v>
      </c>
      <c r="K617" s="2" t="str">
        <f>_xlfn.IFS(mobile_customers[[#This Row],[salary]]&gt;=Q620,"HIGHER SALARY", mobile_customers[[#This Row],[salary]]&gt;=Q621,"HIGHER MID RANGE SALARY",  mobile_customers[[#This Row],[salary]]&lt;Q621,"MID RANGE SALARY", mobile_customers[[#This Row],[salary]]&gt;Q622, "LOW SALARY" )</f>
        <v>HIGHER SALARY</v>
      </c>
      <c r="L617" s="2" t="str">
        <f>LEFT(mobile_customers[[#This Row],[Credit_card_nos]], 4)&amp;"XXXXX"</f>
        <v>4113XXXXX</v>
      </c>
    </row>
    <row r="618" spans="1:12" x14ac:dyDescent="0.3">
      <c r="A618" t="s">
        <v>13</v>
      </c>
      <c r="B618" s="3" t="s">
        <v>1633</v>
      </c>
      <c r="C618" t="s">
        <v>1634</v>
      </c>
      <c r="D618" t="s">
        <v>1282</v>
      </c>
      <c r="E618">
        <v>21</v>
      </c>
      <c r="F618">
        <v>157074</v>
      </c>
      <c r="G618" t="s">
        <v>65</v>
      </c>
      <c r="H618">
        <v>4195200517851518</v>
      </c>
      <c r="I618" s="5" t="str">
        <f t="shared" si="9"/>
        <v>4195200517851520</v>
      </c>
      <c r="J618" t="str">
        <f>INDEX(Age_grp[Age], MATCH(mobile_customers[[#This Row],[age]],Age_grp[Value]))</f>
        <v>20 - 30</v>
      </c>
      <c r="K618" s="2" t="str">
        <f>_xlfn.IFS(mobile_customers[[#This Row],[salary]]&gt;=Q621,"HIGHER SALARY", mobile_customers[[#This Row],[salary]]&gt;=Q622,"HIGHER MID RANGE SALARY",  mobile_customers[[#This Row],[salary]]&lt;Q622,"MID RANGE SALARY", mobile_customers[[#This Row],[salary]]&gt;Q623, "LOW SALARY" )</f>
        <v>HIGHER SALARY</v>
      </c>
      <c r="L618" s="2" t="str">
        <f>LEFT(mobile_customers[[#This Row],[Credit_card_nos]], 4)&amp;"XXXXX"</f>
        <v>4195XXXXX</v>
      </c>
    </row>
    <row r="619" spans="1:12" x14ac:dyDescent="0.3">
      <c r="A619" t="s">
        <v>13</v>
      </c>
      <c r="B619" s="3" t="s">
        <v>1635</v>
      </c>
      <c r="C619" t="s">
        <v>1636</v>
      </c>
      <c r="D619" t="s">
        <v>1637</v>
      </c>
      <c r="E619">
        <v>29</v>
      </c>
      <c r="F619">
        <v>85356</v>
      </c>
      <c r="G619" t="s">
        <v>21</v>
      </c>
      <c r="H619">
        <v>4562034210604</v>
      </c>
      <c r="I619" s="5" t="str">
        <f t="shared" si="9"/>
        <v>4562034210604</v>
      </c>
      <c r="J619" t="str">
        <f>INDEX(Age_grp[Age], MATCH(mobile_customers[[#This Row],[age]],Age_grp[Value]))</f>
        <v>20 - 30</v>
      </c>
      <c r="K619" s="2" t="str">
        <f>_xlfn.IFS(mobile_customers[[#This Row],[salary]]&gt;=Q622,"HIGHER SALARY", mobile_customers[[#This Row],[salary]]&gt;=Q623,"HIGHER MID RANGE SALARY",  mobile_customers[[#This Row],[salary]]&lt;Q623,"MID RANGE SALARY", mobile_customers[[#This Row],[salary]]&gt;Q624, "LOW SALARY" )</f>
        <v>HIGHER SALARY</v>
      </c>
      <c r="L619" s="2" t="str">
        <f>LEFT(mobile_customers[[#This Row],[Credit_card_nos]], 4)&amp;"XXXXX"</f>
        <v>4562XXXXX</v>
      </c>
    </row>
    <row r="620" spans="1:12" x14ac:dyDescent="0.3">
      <c r="A620" t="s">
        <v>8</v>
      </c>
      <c r="B620" s="3" t="s">
        <v>1638</v>
      </c>
      <c r="C620" t="s">
        <v>1639</v>
      </c>
      <c r="D620" t="s">
        <v>1118</v>
      </c>
      <c r="E620">
        <v>30</v>
      </c>
      <c r="F620">
        <v>40006</v>
      </c>
      <c r="G620" t="s">
        <v>21</v>
      </c>
      <c r="H620">
        <v>3506683554467635</v>
      </c>
      <c r="I620" s="5" t="str">
        <f t="shared" si="9"/>
        <v>3506683554467630</v>
      </c>
      <c r="J620" t="str">
        <f>INDEX(Age_grp[Age], MATCH(mobile_customers[[#This Row],[age]],Age_grp[Value]))</f>
        <v>30 - 40</v>
      </c>
      <c r="K620" s="2" t="str">
        <f>_xlfn.IFS(mobile_customers[[#This Row],[salary]]&gt;=Q623,"HIGHER SALARY", mobile_customers[[#This Row],[salary]]&gt;=Q624,"HIGHER MID RANGE SALARY",  mobile_customers[[#This Row],[salary]]&lt;Q624,"MID RANGE SALARY", mobile_customers[[#This Row],[salary]]&gt;Q625, "LOW SALARY" )</f>
        <v>HIGHER SALARY</v>
      </c>
      <c r="L620" s="2" t="str">
        <f>LEFT(mobile_customers[[#This Row],[Credit_card_nos]], 4)&amp;"XXXXX"</f>
        <v>3506XXXXX</v>
      </c>
    </row>
    <row r="621" spans="1:12" x14ac:dyDescent="0.3">
      <c r="A621" t="s">
        <v>13</v>
      </c>
      <c r="B621" s="3" t="s">
        <v>1640</v>
      </c>
      <c r="C621" t="s">
        <v>1641</v>
      </c>
      <c r="D621" t="s">
        <v>1074</v>
      </c>
      <c r="E621">
        <v>46</v>
      </c>
      <c r="F621">
        <v>103819</v>
      </c>
      <c r="G621" t="s">
        <v>49</v>
      </c>
      <c r="H621">
        <v>4871449902905477</v>
      </c>
      <c r="I621" s="5" t="str">
        <f t="shared" si="9"/>
        <v>4871449902905480</v>
      </c>
      <c r="J621" t="str">
        <f>INDEX(Age_grp[Age], MATCH(mobile_customers[[#This Row],[age]],Age_grp[Value]))</f>
        <v>40 - 50</v>
      </c>
      <c r="K621" s="2" t="str">
        <f>_xlfn.IFS(mobile_customers[[#This Row],[salary]]&gt;=Q624,"HIGHER SALARY", mobile_customers[[#This Row],[salary]]&gt;=Q625,"HIGHER MID RANGE SALARY",  mobile_customers[[#This Row],[salary]]&lt;Q625,"MID RANGE SALARY", mobile_customers[[#This Row],[salary]]&gt;Q626, "LOW SALARY" )</f>
        <v>HIGHER SALARY</v>
      </c>
      <c r="L621" s="2" t="str">
        <f>LEFT(mobile_customers[[#This Row],[Credit_card_nos]], 4)&amp;"XXXXX"</f>
        <v>4871XXXXX</v>
      </c>
    </row>
    <row r="622" spans="1:12" x14ac:dyDescent="0.3">
      <c r="A622" t="s">
        <v>13</v>
      </c>
      <c r="B622" s="3" t="s">
        <v>1642</v>
      </c>
      <c r="C622" t="s">
        <v>1643</v>
      </c>
      <c r="D622" t="s">
        <v>1644</v>
      </c>
      <c r="E622">
        <v>39</v>
      </c>
      <c r="F622">
        <v>93246</v>
      </c>
      <c r="G622" t="s">
        <v>28</v>
      </c>
      <c r="H622">
        <v>2266242040214317</v>
      </c>
      <c r="I622" s="5" t="str">
        <f t="shared" si="9"/>
        <v>2266242040214320</v>
      </c>
      <c r="J622" t="str">
        <f>INDEX(Age_grp[Age], MATCH(mobile_customers[[#This Row],[age]],Age_grp[Value]))</f>
        <v>30 - 40</v>
      </c>
      <c r="K622" s="2" t="str">
        <f>_xlfn.IFS(mobile_customers[[#This Row],[salary]]&gt;=Q625,"HIGHER SALARY", mobile_customers[[#This Row],[salary]]&gt;=Q626,"HIGHER MID RANGE SALARY",  mobile_customers[[#This Row],[salary]]&lt;Q626,"MID RANGE SALARY", mobile_customers[[#This Row],[salary]]&gt;Q627, "LOW SALARY" )</f>
        <v>HIGHER SALARY</v>
      </c>
      <c r="L622" s="2" t="str">
        <f>LEFT(mobile_customers[[#This Row],[Credit_card_nos]], 4)&amp;"XXXXX"</f>
        <v>2266XXXXX</v>
      </c>
    </row>
    <row r="623" spans="1:12" x14ac:dyDescent="0.3">
      <c r="A623" t="s">
        <v>13</v>
      </c>
      <c r="B623" s="3" t="s">
        <v>1645</v>
      </c>
      <c r="C623" t="s">
        <v>1646</v>
      </c>
      <c r="D623" t="s">
        <v>1079</v>
      </c>
      <c r="E623">
        <v>18</v>
      </c>
      <c r="F623">
        <v>199189</v>
      </c>
      <c r="G623" t="s">
        <v>21</v>
      </c>
      <c r="H623">
        <v>4575857820374</v>
      </c>
      <c r="I623" s="5" t="str">
        <f t="shared" si="9"/>
        <v>4575857820374</v>
      </c>
      <c r="J623" t="str">
        <f>INDEX(Age_grp[Age], MATCH(mobile_customers[[#This Row],[age]],Age_grp[Value]))</f>
        <v>"10 - 20</v>
      </c>
      <c r="K623" s="2" t="str">
        <f>_xlfn.IFS(mobile_customers[[#This Row],[salary]]&gt;=Q626,"HIGHER SALARY", mobile_customers[[#This Row],[salary]]&gt;=Q627,"HIGHER MID RANGE SALARY",  mobile_customers[[#This Row],[salary]]&lt;Q627,"MID RANGE SALARY", mobile_customers[[#This Row],[salary]]&gt;Q628, "LOW SALARY" )</f>
        <v>HIGHER SALARY</v>
      </c>
      <c r="L623" s="2" t="str">
        <f>LEFT(mobile_customers[[#This Row],[Credit_card_nos]], 4)&amp;"XXXXX"</f>
        <v>4575XXXXX</v>
      </c>
    </row>
    <row r="624" spans="1:12" x14ac:dyDescent="0.3">
      <c r="A624" t="s">
        <v>8</v>
      </c>
      <c r="B624" s="3" t="s">
        <v>1647</v>
      </c>
      <c r="C624" t="s">
        <v>1648</v>
      </c>
      <c r="D624" t="s">
        <v>165</v>
      </c>
      <c r="E624">
        <v>28</v>
      </c>
      <c r="F624">
        <v>203304</v>
      </c>
      <c r="G624" t="s">
        <v>81</v>
      </c>
      <c r="H624">
        <v>4843979112861545</v>
      </c>
      <c r="I624" s="5" t="str">
        <f t="shared" si="9"/>
        <v>4843979112861540</v>
      </c>
      <c r="J624" t="str">
        <f>INDEX(Age_grp[Age], MATCH(mobile_customers[[#This Row],[age]],Age_grp[Value]))</f>
        <v>20 - 30</v>
      </c>
      <c r="K624" s="2" t="str">
        <f>_xlfn.IFS(mobile_customers[[#This Row],[salary]]&gt;=Q627,"HIGHER SALARY", mobile_customers[[#This Row],[salary]]&gt;=Q628,"HIGHER MID RANGE SALARY",  mobile_customers[[#This Row],[salary]]&lt;Q628,"MID RANGE SALARY", mobile_customers[[#This Row],[salary]]&gt;Q629, "LOW SALARY" )</f>
        <v>HIGHER SALARY</v>
      </c>
      <c r="L624" s="2" t="str">
        <f>LEFT(mobile_customers[[#This Row],[Credit_card_nos]], 4)&amp;"XXXXX"</f>
        <v>4843XXXXX</v>
      </c>
    </row>
    <row r="625" spans="1:12" x14ac:dyDescent="0.3">
      <c r="A625" t="s">
        <v>13</v>
      </c>
      <c r="B625" s="3" t="s">
        <v>1649</v>
      </c>
      <c r="C625" t="s">
        <v>1650</v>
      </c>
      <c r="D625" t="s">
        <v>673</v>
      </c>
      <c r="E625">
        <v>62</v>
      </c>
      <c r="F625">
        <v>174542</v>
      </c>
      <c r="G625" t="s">
        <v>12</v>
      </c>
      <c r="H625">
        <v>4272726977524</v>
      </c>
      <c r="I625" s="5" t="str">
        <f t="shared" si="9"/>
        <v>4272726977524</v>
      </c>
      <c r="J625" t="str">
        <f>INDEX(Age_grp[Age], MATCH(mobile_customers[[#This Row],[age]],Age_grp[Value]))</f>
        <v>60 - 70</v>
      </c>
      <c r="K625" s="2" t="str">
        <f>_xlfn.IFS(mobile_customers[[#This Row],[salary]]&gt;=Q628,"HIGHER SALARY", mobile_customers[[#This Row],[salary]]&gt;=Q629,"HIGHER MID RANGE SALARY",  mobile_customers[[#This Row],[salary]]&lt;Q629,"MID RANGE SALARY", mobile_customers[[#This Row],[salary]]&gt;Q630, "LOW SALARY" )</f>
        <v>HIGHER SALARY</v>
      </c>
      <c r="L625" s="2" t="str">
        <f>LEFT(mobile_customers[[#This Row],[Credit_card_nos]], 4)&amp;"XXXXX"</f>
        <v>4272XXXXX</v>
      </c>
    </row>
    <row r="626" spans="1:12" x14ac:dyDescent="0.3">
      <c r="A626" t="s">
        <v>8</v>
      </c>
      <c r="B626" s="3" t="s">
        <v>1651</v>
      </c>
      <c r="C626" t="s">
        <v>1652</v>
      </c>
      <c r="D626" t="s">
        <v>1002</v>
      </c>
      <c r="E626">
        <v>51</v>
      </c>
      <c r="F626">
        <v>172597</v>
      </c>
      <c r="G626" t="s">
        <v>28</v>
      </c>
      <c r="H626">
        <v>3582014477894878</v>
      </c>
      <c r="I626" s="5" t="str">
        <f t="shared" si="9"/>
        <v>3582014477894880</v>
      </c>
      <c r="J626" t="str">
        <f>INDEX(Age_grp[Age], MATCH(mobile_customers[[#This Row],[age]],Age_grp[Value]))</f>
        <v>50 - 60</v>
      </c>
      <c r="K626" s="2" t="str">
        <f>_xlfn.IFS(mobile_customers[[#This Row],[salary]]&gt;=Q629,"HIGHER SALARY", mobile_customers[[#This Row],[salary]]&gt;=Q630,"HIGHER MID RANGE SALARY",  mobile_customers[[#This Row],[salary]]&lt;Q630,"MID RANGE SALARY", mobile_customers[[#This Row],[salary]]&gt;Q631, "LOW SALARY" )</f>
        <v>HIGHER SALARY</v>
      </c>
      <c r="L626" s="2" t="str">
        <f>LEFT(mobile_customers[[#This Row],[Credit_card_nos]], 4)&amp;"XXXXX"</f>
        <v>3582XXXXX</v>
      </c>
    </row>
    <row r="627" spans="1:12" x14ac:dyDescent="0.3">
      <c r="A627" t="s">
        <v>13</v>
      </c>
      <c r="B627" s="3" t="s">
        <v>1653</v>
      </c>
      <c r="C627" t="s">
        <v>1654</v>
      </c>
      <c r="D627" t="s">
        <v>685</v>
      </c>
      <c r="E627">
        <v>40</v>
      </c>
      <c r="F627">
        <v>124406</v>
      </c>
      <c r="G627" t="s">
        <v>28</v>
      </c>
      <c r="H627">
        <v>3557623837590306</v>
      </c>
      <c r="I627" s="5" t="str">
        <f t="shared" si="9"/>
        <v>3557623837590310</v>
      </c>
      <c r="J627" t="str">
        <f>INDEX(Age_grp[Age], MATCH(mobile_customers[[#This Row],[age]],Age_grp[Value]))</f>
        <v>40 - 50</v>
      </c>
      <c r="K627" s="2" t="str">
        <f>_xlfn.IFS(mobile_customers[[#This Row],[salary]]&gt;=Q630,"HIGHER SALARY", mobile_customers[[#This Row],[salary]]&gt;=Q631,"HIGHER MID RANGE SALARY",  mobile_customers[[#This Row],[salary]]&lt;Q631,"MID RANGE SALARY", mobile_customers[[#This Row],[salary]]&gt;Q632, "LOW SALARY" )</f>
        <v>HIGHER SALARY</v>
      </c>
      <c r="L627" s="2" t="str">
        <f>LEFT(mobile_customers[[#This Row],[Credit_card_nos]], 4)&amp;"XXXXX"</f>
        <v>3557XXXXX</v>
      </c>
    </row>
    <row r="628" spans="1:12" x14ac:dyDescent="0.3">
      <c r="A628" t="s">
        <v>13</v>
      </c>
      <c r="B628" s="3" t="s">
        <v>1655</v>
      </c>
      <c r="C628" t="s">
        <v>1656</v>
      </c>
      <c r="D628" t="s">
        <v>1657</v>
      </c>
      <c r="E628">
        <v>36</v>
      </c>
      <c r="F628">
        <v>45316</v>
      </c>
      <c r="G628" t="s">
        <v>21</v>
      </c>
      <c r="H628">
        <v>4206003680910971</v>
      </c>
      <c r="I628" s="5" t="str">
        <f t="shared" si="9"/>
        <v>4206003680910970</v>
      </c>
      <c r="J628" t="str">
        <f>INDEX(Age_grp[Age], MATCH(mobile_customers[[#This Row],[age]],Age_grp[Value]))</f>
        <v>30 - 40</v>
      </c>
      <c r="K628" s="2" t="str">
        <f>_xlfn.IFS(mobile_customers[[#This Row],[salary]]&gt;=Q631,"HIGHER SALARY", mobile_customers[[#This Row],[salary]]&gt;=Q632,"HIGHER MID RANGE SALARY",  mobile_customers[[#This Row],[salary]]&lt;Q632,"MID RANGE SALARY", mobile_customers[[#This Row],[salary]]&gt;Q633, "LOW SALARY" )</f>
        <v>HIGHER SALARY</v>
      </c>
      <c r="L628" s="2" t="str">
        <f>LEFT(mobile_customers[[#This Row],[Credit_card_nos]], 4)&amp;"XXXXX"</f>
        <v>4206XXXXX</v>
      </c>
    </row>
    <row r="629" spans="1:12" x14ac:dyDescent="0.3">
      <c r="A629" t="s">
        <v>13</v>
      </c>
      <c r="B629" s="3" t="s">
        <v>1658</v>
      </c>
      <c r="C629" t="s">
        <v>1659</v>
      </c>
      <c r="D629" t="s">
        <v>243</v>
      </c>
      <c r="E629">
        <v>62</v>
      </c>
      <c r="F629">
        <v>235467</v>
      </c>
      <c r="G629" t="s">
        <v>39</v>
      </c>
      <c r="H629">
        <v>4845428026053763</v>
      </c>
      <c r="I629" s="5" t="str">
        <f t="shared" si="9"/>
        <v>4845428026053760</v>
      </c>
      <c r="J629" t="str">
        <f>INDEX(Age_grp[Age], MATCH(mobile_customers[[#This Row],[age]],Age_grp[Value]))</f>
        <v>60 - 70</v>
      </c>
      <c r="K629" s="2" t="str">
        <f>_xlfn.IFS(mobile_customers[[#This Row],[salary]]&gt;=Q632,"HIGHER SALARY", mobile_customers[[#This Row],[salary]]&gt;=Q633,"HIGHER MID RANGE SALARY",  mobile_customers[[#This Row],[salary]]&lt;Q633,"MID RANGE SALARY", mobile_customers[[#This Row],[salary]]&gt;Q634, "LOW SALARY" )</f>
        <v>HIGHER SALARY</v>
      </c>
      <c r="L629" s="2" t="str">
        <f>LEFT(mobile_customers[[#This Row],[Credit_card_nos]], 4)&amp;"XXXXX"</f>
        <v>4845XXXXX</v>
      </c>
    </row>
    <row r="630" spans="1:12" x14ac:dyDescent="0.3">
      <c r="A630" t="s">
        <v>8</v>
      </c>
      <c r="B630" s="3" t="s">
        <v>1660</v>
      </c>
      <c r="C630" t="s">
        <v>1661</v>
      </c>
      <c r="D630" t="s">
        <v>1625</v>
      </c>
      <c r="E630">
        <v>51</v>
      </c>
      <c r="F630">
        <v>143590</v>
      </c>
      <c r="G630" t="s">
        <v>81</v>
      </c>
      <c r="H630">
        <v>3506681879715597</v>
      </c>
      <c r="I630" s="5" t="str">
        <f t="shared" si="9"/>
        <v>3506681879715600</v>
      </c>
      <c r="J630" t="str">
        <f>INDEX(Age_grp[Age], MATCH(mobile_customers[[#This Row],[age]],Age_grp[Value]))</f>
        <v>50 - 60</v>
      </c>
      <c r="K630" s="2" t="str">
        <f>_xlfn.IFS(mobile_customers[[#This Row],[salary]]&gt;=Q633,"HIGHER SALARY", mobile_customers[[#This Row],[salary]]&gt;=Q634,"HIGHER MID RANGE SALARY",  mobile_customers[[#This Row],[salary]]&lt;Q634,"MID RANGE SALARY", mobile_customers[[#This Row],[salary]]&gt;Q635, "LOW SALARY" )</f>
        <v>HIGHER SALARY</v>
      </c>
      <c r="L630" s="2" t="str">
        <f>LEFT(mobile_customers[[#This Row],[Credit_card_nos]], 4)&amp;"XXXXX"</f>
        <v>3506XXXXX</v>
      </c>
    </row>
    <row r="631" spans="1:12" x14ac:dyDescent="0.3">
      <c r="A631" t="s">
        <v>13</v>
      </c>
      <c r="B631" s="3" t="s">
        <v>1662</v>
      </c>
      <c r="C631" t="s">
        <v>1663</v>
      </c>
      <c r="D631" t="s">
        <v>606</v>
      </c>
      <c r="E631">
        <v>20</v>
      </c>
      <c r="F631">
        <v>113591</v>
      </c>
      <c r="G631" t="s">
        <v>21</v>
      </c>
      <c r="H631">
        <v>6576959893600971</v>
      </c>
      <c r="I631" s="5" t="str">
        <f t="shared" si="9"/>
        <v>6576959893600970</v>
      </c>
      <c r="J631" t="str">
        <f>INDEX(Age_grp[Age], MATCH(mobile_customers[[#This Row],[age]],Age_grp[Value]))</f>
        <v>20 - 30</v>
      </c>
      <c r="K631" s="2" t="str">
        <f>_xlfn.IFS(mobile_customers[[#This Row],[salary]]&gt;=Q634,"HIGHER SALARY", mobile_customers[[#This Row],[salary]]&gt;=Q635,"HIGHER MID RANGE SALARY",  mobile_customers[[#This Row],[salary]]&lt;Q635,"MID RANGE SALARY", mobile_customers[[#This Row],[salary]]&gt;Q636, "LOW SALARY" )</f>
        <v>HIGHER SALARY</v>
      </c>
      <c r="L631" s="2" t="str">
        <f>LEFT(mobile_customers[[#This Row],[Credit_card_nos]], 4)&amp;"XXXXX"</f>
        <v>6576XXXXX</v>
      </c>
    </row>
    <row r="632" spans="1:12" x14ac:dyDescent="0.3">
      <c r="A632" t="s">
        <v>13</v>
      </c>
      <c r="B632" s="3" t="s">
        <v>1664</v>
      </c>
      <c r="C632" t="s">
        <v>1665</v>
      </c>
      <c r="D632" t="s">
        <v>1666</v>
      </c>
      <c r="E632">
        <v>55</v>
      </c>
      <c r="F632">
        <v>31064</v>
      </c>
      <c r="G632" t="s">
        <v>65</v>
      </c>
      <c r="H632">
        <v>3562789475640282</v>
      </c>
      <c r="I632" s="5" t="str">
        <f t="shared" si="9"/>
        <v>3562789475640280</v>
      </c>
      <c r="J632" t="str">
        <f>INDEX(Age_grp[Age], MATCH(mobile_customers[[#This Row],[age]],Age_grp[Value]))</f>
        <v>50 - 60</v>
      </c>
      <c r="K632" s="2" t="str">
        <f>_xlfn.IFS(mobile_customers[[#This Row],[salary]]&gt;=Q635,"HIGHER SALARY", mobile_customers[[#This Row],[salary]]&gt;=Q636,"HIGHER MID RANGE SALARY",  mobile_customers[[#This Row],[salary]]&lt;Q636,"MID RANGE SALARY", mobile_customers[[#This Row],[salary]]&gt;Q637, "LOW SALARY" )</f>
        <v>HIGHER SALARY</v>
      </c>
      <c r="L632" s="2" t="str">
        <f>LEFT(mobile_customers[[#This Row],[Credit_card_nos]], 4)&amp;"XXXXX"</f>
        <v>3562XXXXX</v>
      </c>
    </row>
    <row r="633" spans="1:12" x14ac:dyDescent="0.3">
      <c r="A633" t="s">
        <v>8</v>
      </c>
      <c r="B633" s="3" t="s">
        <v>1667</v>
      </c>
      <c r="C633" t="s">
        <v>1668</v>
      </c>
      <c r="D633" t="s">
        <v>563</v>
      </c>
      <c r="E633">
        <v>20</v>
      </c>
      <c r="F633">
        <v>114570</v>
      </c>
      <c r="G633" t="s">
        <v>17</v>
      </c>
      <c r="H633">
        <v>30378882982840</v>
      </c>
      <c r="I633" s="5" t="str">
        <f t="shared" si="9"/>
        <v>30378882982840</v>
      </c>
      <c r="J633" t="str">
        <f>INDEX(Age_grp[Age], MATCH(mobile_customers[[#This Row],[age]],Age_grp[Value]))</f>
        <v>20 - 30</v>
      </c>
      <c r="K633" s="2" t="str">
        <f>_xlfn.IFS(mobile_customers[[#This Row],[salary]]&gt;=Q636,"HIGHER SALARY", mobile_customers[[#This Row],[salary]]&gt;=Q637,"HIGHER MID RANGE SALARY",  mobile_customers[[#This Row],[salary]]&lt;Q637,"MID RANGE SALARY", mobile_customers[[#This Row],[salary]]&gt;Q638, "LOW SALARY" )</f>
        <v>HIGHER SALARY</v>
      </c>
      <c r="L633" s="2" t="str">
        <f>LEFT(mobile_customers[[#This Row],[Credit_card_nos]], 4)&amp;"XXXXX"</f>
        <v>3037XXXXX</v>
      </c>
    </row>
    <row r="634" spans="1:12" x14ac:dyDescent="0.3">
      <c r="A634" t="s">
        <v>8</v>
      </c>
      <c r="B634" s="3" t="s">
        <v>1669</v>
      </c>
      <c r="C634" t="s">
        <v>1670</v>
      </c>
      <c r="D634" t="s">
        <v>460</v>
      </c>
      <c r="E634">
        <v>58</v>
      </c>
      <c r="F634">
        <v>67243</v>
      </c>
      <c r="G634" t="s">
        <v>28</v>
      </c>
      <c r="H634">
        <v>3564367003122905</v>
      </c>
      <c r="I634" s="5" t="str">
        <f t="shared" si="9"/>
        <v>3564367003122900</v>
      </c>
      <c r="J634" t="str">
        <f>INDEX(Age_grp[Age], MATCH(mobile_customers[[#This Row],[age]],Age_grp[Value]))</f>
        <v>50 - 60</v>
      </c>
      <c r="K634" s="2" t="str">
        <f>_xlfn.IFS(mobile_customers[[#This Row],[salary]]&gt;=Q637,"HIGHER SALARY", mobile_customers[[#This Row],[salary]]&gt;=Q638,"HIGHER MID RANGE SALARY",  mobile_customers[[#This Row],[salary]]&lt;Q638,"MID RANGE SALARY", mobile_customers[[#This Row],[salary]]&gt;Q639, "LOW SALARY" )</f>
        <v>HIGHER SALARY</v>
      </c>
      <c r="L634" s="2" t="str">
        <f>LEFT(mobile_customers[[#This Row],[Credit_card_nos]], 4)&amp;"XXXXX"</f>
        <v>3564XXXXX</v>
      </c>
    </row>
    <row r="635" spans="1:12" x14ac:dyDescent="0.3">
      <c r="A635" t="s">
        <v>8</v>
      </c>
      <c r="B635" s="3" t="s">
        <v>1671</v>
      </c>
      <c r="C635" t="s">
        <v>1672</v>
      </c>
      <c r="D635" t="s">
        <v>1673</v>
      </c>
      <c r="E635">
        <v>19</v>
      </c>
      <c r="F635">
        <v>116493</v>
      </c>
      <c r="G635" t="s">
        <v>65</v>
      </c>
      <c r="H635">
        <v>213188193966377</v>
      </c>
      <c r="I635" s="5" t="str">
        <f t="shared" si="9"/>
        <v>213188193966377</v>
      </c>
      <c r="J635" t="str">
        <f>INDEX(Age_grp[Age], MATCH(mobile_customers[[#This Row],[age]],Age_grp[Value]))</f>
        <v>"10 - 20</v>
      </c>
      <c r="K635" s="2" t="str">
        <f>_xlfn.IFS(mobile_customers[[#This Row],[salary]]&gt;=Q638,"HIGHER SALARY", mobile_customers[[#This Row],[salary]]&gt;=Q639,"HIGHER MID RANGE SALARY",  mobile_customers[[#This Row],[salary]]&lt;Q639,"MID RANGE SALARY", mobile_customers[[#This Row],[salary]]&gt;Q640, "LOW SALARY" )</f>
        <v>HIGHER SALARY</v>
      </c>
      <c r="L635" s="2" t="str">
        <f>LEFT(mobile_customers[[#This Row],[Credit_card_nos]], 4)&amp;"XXXXX"</f>
        <v>2131XXXXX</v>
      </c>
    </row>
    <row r="636" spans="1:12" x14ac:dyDescent="0.3">
      <c r="A636" t="s">
        <v>8</v>
      </c>
      <c r="B636" s="3" t="s">
        <v>1674</v>
      </c>
      <c r="C636" t="s">
        <v>1675</v>
      </c>
      <c r="D636" t="s">
        <v>487</v>
      </c>
      <c r="E636">
        <v>19</v>
      </c>
      <c r="F636">
        <v>190447</v>
      </c>
      <c r="G636" t="s">
        <v>28</v>
      </c>
      <c r="H636">
        <v>3529978995482513</v>
      </c>
      <c r="I636" s="5" t="str">
        <f t="shared" si="9"/>
        <v>3529978995482510</v>
      </c>
      <c r="J636" t="str">
        <f>INDEX(Age_grp[Age], MATCH(mobile_customers[[#This Row],[age]],Age_grp[Value]))</f>
        <v>"10 - 20</v>
      </c>
      <c r="K636" s="2" t="str">
        <f>_xlfn.IFS(mobile_customers[[#This Row],[salary]]&gt;=Q639,"HIGHER SALARY", mobile_customers[[#This Row],[salary]]&gt;=Q640,"HIGHER MID RANGE SALARY",  mobile_customers[[#This Row],[salary]]&lt;Q640,"MID RANGE SALARY", mobile_customers[[#This Row],[salary]]&gt;Q641, "LOW SALARY" )</f>
        <v>HIGHER SALARY</v>
      </c>
      <c r="L636" s="2" t="str">
        <f>LEFT(mobile_customers[[#This Row],[Credit_card_nos]], 4)&amp;"XXXXX"</f>
        <v>3529XXXXX</v>
      </c>
    </row>
    <row r="637" spans="1:12" x14ac:dyDescent="0.3">
      <c r="A637" t="s">
        <v>8</v>
      </c>
      <c r="B637" s="3" t="s">
        <v>1676</v>
      </c>
      <c r="C637" t="s">
        <v>1677</v>
      </c>
      <c r="D637" t="s">
        <v>1678</v>
      </c>
      <c r="E637">
        <v>60</v>
      </c>
      <c r="F637">
        <v>127696</v>
      </c>
      <c r="G637" t="s">
        <v>12</v>
      </c>
      <c r="H637">
        <v>30470884527713</v>
      </c>
      <c r="I637" s="5" t="str">
        <f t="shared" si="9"/>
        <v>30470884527713</v>
      </c>
      <c r="J637" t="str">
        <f>INDEX(Age_grp[Age], MATCH(mobile_customers[[#This Row],[age]],Age_grp[Value]))</f>
        <v>60 - 70</v>
      </c>
      <c r="K637" s="2" t="str">
        <f>_xlfn.IFS(mobile_customers[[#This Row],[salary]]&gt;=Q640,"HIGHER SALARY", mobile_customers[[#This Row],[salary]]&gt;=Q641,"HIGHER MID RANGE SALARY",  mobile_customers[[#This Row],[salary]]&lt;Q641,"MID RANGE SALARY", mobile_customers[[#This Row],[salary]]&gt;Q642, "LOW SALARY" )</f>
        <v>HIGHER SALARY</v>
      </c>
      <c r="L637" s="2" t="str">
        <f>LEFT(mobile_customers[[#This Row],[Credit_card_nos]], 4)&amp;"XXXXX"</f>
        <v>3047XXXXX</v>
      </c>
    </row>
    <row r="638" spans="1:12" x14ac:dyDescent="0.3">
      <c r="A638" t="s">
        <v>13</v>
      </c>
      <c r="B638" s="3" t="s">
        <v>1679</v>
      </c>
      <c r="C638" t="s">
        <v>1680</v>
      </c>
      <c r="D638" t="s">
        <v>252</v>
      </c>
      <c r="E638">
        <v>37</v>
      </c>
      <c r="F638">
        <v>233778</v>
      </c>
      <c r="G638" t="s">
        <v>21</v>
      </c>
      <c r="H638">
        <v>3596314934854323</v>
      </c>
      <c r="I638" s="5" t="str">
        <f t="shared" si="9"/>
        <v>3596314934854320</v>
      </c>
      <c r="J638" t="str">
        <f>INDEX(Age_grp[Age], MATCH(mobile_customers[[#This Row],[age]],Age_grp[Value]))</f>
        <v>30 - 40</v>
      </c>
      <c r="K638" s="2" t="str">
        <f>_xlfn.IFS(mobile_customers[[#This Row],[salary]]&gt;=Q641,"HIGHER SALARY", mobile_customers[[#This Row],[salary]]&gt;=Q642,"HIGHER MID RANGE SALARY",  mobile_customers[[#This Row],[salary]]&lt;Q642,"MID RANGE SALARY", mobile_customers[[#This Row],[salary]]&gt;Q643, "LOW SALARY" )</f>
        <v>HIGHER SALARY</v>
      </c>
      <c r="L638" s="2" t="str">
        <f>LEFT(mobile_customers[[#This Row],[Credit_card_nos]], 4)&amp;"XXXXX"</f>
        <v>3596XXXXX</v>
      </c>
    </row>
    <row r="639" spans="1:12" x14ac:dyDescent="0.3">
      <c r="A639" t="s">
        <v>8</v>
      </c>
      <c r="B639" s="3" t="s">
        <v>1681</v>
      </c>
      <c r="C639" t="s">
        <v>1682</v>
      </c>
      <c r="D639" t="s">
        <v>1673</v>
      </c>
      <c r="E639">
        <v>59</v>
      </c>
      <c r="F639">
        <v>240889</v>
      </c>
      <c r="G639" t="s">
        <v>94</v>
      </c>
      <c r="H639">
        <v>2255692905223550</v>
      </c>
      <c r="I639" s="5" t="str">
        <f t="shared" si="9"/>
        <v>2255692905223550</v>
      </c>
      <c r="J639" t="str">
        <f>INDEX(Age_grp[Age], MATCH(mobile_customers[[#This Row],[age]],Age_grp[Value]))</f>
        <v>50 - 60</v>
      </c>
      <c r="K639" s="2" t="str">
        <f>_xlfn.IFS(mobile_customers[[#This Row],[salary]]&gt;=Q642,"HIGHER SALARY", mobile_customers[[#This Row],[salary]]&gt;=Q643,"HIGHER MID RANGE SALARY",  mobile_customers[[#This Row],[salary]]&lt;Q643,"MID RANGE SALARY", mobile_customers[[#This Row],[salary]]&gt;Q644, "LOW SALARY" )</f>
        <v>HIGHER SALARY</v>
      </c>
      <c r="L639" s="2" t="str">
        <f>LEFT(mobile_customers[[#This Row],[Credit_card_nos]], 4)&amp;"XXXXX"</f>
        <v>2255XXXXX</v>
      </c>
    </row>
    <row r="640" spans="1:12" x14ac:dyDescent="0.3">
      <c r="A640" t="s">
        <v>13</v>
      </c>
      <c r="B640" s="3" t="s">
        <v>1683</v>
      </c>
      <c r="C640" t="s">
        <v>1684</v>
      </c>
      <c r="D640" t="s">
        <v>1685</v>
      </c>
      <c r="E640">
        <v>50</v>
      </c>
      <c r="F640">
        <v>33165</v>
      </c>
      <c r="G640" t="s">
        <v>21</v>
      </c>
      <c r="H640">
        <v>4208351999276</v>
      </c>
      <c r="I640" s="5" t="str">
        <f t="shared" si="9"/>
        <v>4208351999276</v>
      </c>
      <c r="J640" t="str">
        <f>INDEX(Age_grp[Age], MATCH(mobile_customers[[#This Row],[age]],Age_grp[Value]))</f>
        <v>50 - 60</v>
      </c>
      <c r="K640" s="2" t="str">
        <f>_xlfn.IFS(mobile_customers[[#This Row],[salary]]&gt;=Q643,"HIGHER SALARY", mobile_customers[[#This Row],[salary]]&gt;=Q644,"HIGHER MID RANGE SALARY",  mobile_customers[[#This Row],[salary]]&lt;Q644,"MID RANGE SALARY", mobile_customers[[#This Row],[salary]]&gt;Q645, "LOW SALARY" )</f>
        <v>HIGHER SALARY</v>
      </c>
      <c r="L640" s="2" t="str">
        <f>LEFT(mobile_customers[[#This Row],[Credit_card_nos]], 4)&amp;"XXXXX"</f>
        <v>4208XXXXX</v>
      </c>
    </row>
    <row r="641" spans="1:12" x14ac:dyDescent="0.3">
      <c r="A641" t="s">
        <v>8</v>
      </c>
      <c r="B641" s="3" t="s">
        <v>1686</v>
      </c>
      <c r="C641" t="s">
        <v>1687</v>
      </c>
      <c r="D641" t="s">
        <v>1688</v>
      </c>
      <c r="E641">
        <v>18</v>
      </c>
      <c r="F641">
        <v>222607</v>
      </c>
      <c r="G641" t="s">
        <v>49</v>
      </c>
      <c r="H641">
        <v>4632110867658</v>
      </c>
      <c r="I641" s="5" t="str">
        <f t="shared" si="9"/>
        <v>4632110867658</v>
      </c>
      <c r="J641" t="str">
        <f>INDEX(Age_grp[Age], MATCH(mobile_customers[[#This Row],[age]],Age_grp[Value]))</f>
        <v>"10 - 20</v>
      </c>
      <c r="K641" s="2" t="str">
        <f>_xlfn.IFS(mobile_customers[[#This Row],[salary]]&gt;=Q644,"HIGHER SALARY", mobile_customers[[#This Row],[salary]]&gt;=Q645,"HIGHER MID RANGE SALARY",  mobile_customers[[#This Row],[salary]]&lt;Q645,"MID RANGE SALARY", mobile_customers[[#This Row],[salary]]&gt;Q646, "LOW SALARY" )</f>
        <v>HIGHER SALARY</v>
      </c>
      <c r="L641" s="2" t="str">
        <f>LEFT(mobile_customers[[#This Row],[Credit_card_nos]], 4)&amp;"XXXXX"</f>
        <v>4632XXXXX</v>
      </c>
    </row>
    <row r="642" spans="1:12" x14ac:dyDescent="0.3">
      <c r="A642" t="s">
        <v>13</v>
      </c>
      <c r="B642" s="3" t="s">
        <v>1689</v>
      </c>
      <c r="C642" t="s">
        <v>1690</v>
      </c>
      <c r="D642" t="s">
        <v>1691</v>
      </c>
      <c r="E642">
        <v>37</v>
      </c>
      <c r="F642">
        <v>48314</v>
      </c>
      <c r="G642" t="s">
        <v>12</v>
      </c>
      <c r="H642">
        <v>3507913606527808</v>
      </c>
      <c r="I642" s="5" t="str">
        <f t="shared" ref="I642:I705" si="10">TEXT(H642, "0")</f>
        <v>3507913606527810</v>
      </c>
      <c r="J642" t="str">
        <f>INDEX(Age_grp[Age], MATCH(mobile_customers[[#This Row],[age]],Age_grp[Value]))</f>
        <v>30 - 40</v>
      </c>
      <c r="K642" s="2" t="str">
        <f>_xlfn.IFS(mobile_customers[[#This Row],[salary]]&gt;=Q645,"HIGHER SALARY", mobile_customers[[#This Row],[salary]]&gt;=Q646,"HIGHER MID RANGE SALARY",  mobile_customers[[#This Row],[salary]]&lt;Q646,"MID RANGE SALARY", mobile_customers[[#This Row],[salary]]&gt;Q647, "LOW SALARY" )</f>
        <v>HIGHER SALARY</v>
      </c>
      <c r="L642" s="2" t="str">
        <f>LEFT(mobile_customers[[#This Row],[Credit_card_nos]], 4)&amp;"XXXXX"</f>
        <v>3507XXXXX</v>
      </c>
    </row>
    <row r="643" spans="1:12" x14ac:dyDescent="0.3">
      <c r="A643" t="s">
        <v>8</v>
      </c>
      <c r="B643" s="3" t="s">
        <v>1692</v>
      </c>
      <c r="C643" t="s">
        <v>1693</v>
      </c>
      <c r="D643" t="s">
        <v>561</v>
      </c>
      <c r="E643">
        <v>21</v>
      </c>
      <c r="F643">
        <v>157284</v>
      </c>
      <c r="G643" t="s">
        <v>32</v>
      </c>
      <c r="H643">
        <v>6011484705897429</v>
      </c>
      <c r="I643" s="5" t="str">
        <f t="shared" si="10"/>
        <v>6011484705897430</v>
      </c>
      <c r="J643" t="str">
        <f>INDEX(Age_grp[Age], MATCH(mobile_customers[[#This Row],[age]],Age_grp[Value]))</f>
        <v>20 - 30</v>
      </c>
      <c r="K643" s="2" t="str">
        <f>_xlfn.IFS(mobile_customers[[#This Row],[salary]]&gt;=Q646,"HIGHER SALARY", mobile_customers[[#This Row],[salary]]&gt;=Q647,"HIGHER MID RANGE SALARY",  mobile_customers[[#This Row],[salary]]&lt;Q647,"MID RANGE SALARY", mobile_customers[[#This Row],[salary]]&gt;Q648, "LOW SALARY" )</f>
        <v>HIGHER SALARY</v>
      </c>
      <c r="L643" s="2" t="str">
        <f>LEFT(mobile_customers[[#This Row],[Credit_card_nos]], 4)&amp;"XXXXX"</f>
        <v>6011XXXXX</v>
      </c>
    </row>
    <row r="644" spans="1:12" x14ac:dyDescent="0.3">
      <c r="A644" t="s">
        <v>8</v>
      </c>
      <c r="B644" s="3" t="s">
        <v>1694</v>
      </c>
      <c r="C644" t="s">
        <v>1695</v>
      </c>
      <c r="D644" t="s">
        <v>1666</v>
      </c>
      <c r="E644">
        <v>29</v>
      </c>
      <c r="F644">
        <v>154977</v>
      </c>
      <c r="G644" t="s">
        <v>94</v>
      </c>
      <c r="H644">
        <v>213159139670423</v>
      </c>
      <c r="I644" s="5" t="str">
        <f t="shared" si="10"/>
        <v>213159139670423</v>
      </c>
      <c r="J644" t="str">
        <f>INDEX(Age_grp[Age], MATCH(mobile_customers[[#This Row],[age]],Age_grp[Value]))</f>
        <v>20 - 30</v>
      </c>
      <c r="K644" s="2" t="str">
        <f>_xlfn.IFS(mobile_customers[[#This Row],[salary]]&gt;=Q647,"HIGHER SALARY", mobile_customers[[#This Row],[salary]]&gt;=Q648,"HIGHER MID RANGE SALARY",  mobile_customers[[#This Row],[salary]]&lt;Q648,"MID RANGE SALARY", mobile_customers[[#This Row],[salary]]&gt;Q649, "LOW SALARY" )</f>
        <v>HIGHER SALARY</v>
      </c>
      <c r="L644" s="2" t="str">
        <f>LEFT(mobile_customers[[#This Row],[Credit_card_nos]], 4)&amp;"XXXXX"</f>
        <v>2131XXXXX</v>
      </c>
    </row>
    <row r="645" spans="1:12" x14ac:dyDescent="0.3">
      <c r="A645" t="s">
        <v>13</v>
      </c>
      <c r="B645" s="3" t="s">
        <v>1696</v>
      </c>
      <c r="C645" t="s">
        <v>1697</v>
      </c>
      <c r="D645" t="s">
        <v>162</v>
      </c>
      <c r="E645">
        <v>62</v>
      </c>
      <c r="F645">
        <v>114155</v>
      </c>
      <c r="G645" t="s">
        <v>17</v>
      </c>
      <c r="H645">
        <v>4181687332209789</v>
      </c>
      <c r="I645" s="5" t="str">
        <f t="shared" si="10"/>
        <v>4181687332209790</v>
      </c>
      <c r="J645" t="str">
        <f>INDEX(Age_grp[Age], MATCH(mobile_customers[[#This Row],[age]],Age_grp[Value]))</f>
        <v>60 - 70</v>
      </c>
      <c r="K645" s="2" t="str">
        <f>_xlfn.IFS(mobile_customers[[#This Row],[salary]]&gt;=Q648,"HIGHER SALARY", mobile_customers[[#This Row],[salary]]&gt;=Q649,"HIGHER MID RANGE SALARY",  mobile_customers[[#This Row],[salary]]&lt;Q649,"MID RANGE SALARY", mobile_customers[[#This Row],[salary]]&gt;Q650, "LOW SALARY" )</f>
        <v>HIGHER SALARY</v>
      </c>
      <c r="L645" s="2" t="str">
        <f>LEFT(mobile_customers[[#This Row],[Credit_card_nos]], 4)&amp;"XXXXX"</f>
        <v>4181XXXXX</v>
      </c>
    </row>
    <row r="646" spans="1:12" x14ac:dyDescent="0.3">
      <c r="A646" t="s">
        <v>13</v>
      </c>
      <c r="B646" s="3" t="s">
        <v>1698</v>
      </c>
      <c r="C646" t="s">
        <v>1699</v>
      </c>
      <c r="D646" t="s">
        <v>1180</v>
      </c>
      <c r="E646">
        <v>55</v>
      </c>
      <c r="F646">
        <v>168201</v>
      </c>
      <c r="G646" t="s">
        <v>94</v>
      </c>
      <c r="H646">
        <v>501883216415</v>
      </c>
      <c r="I646" s="5" t="str">
        <f t="shared" si="10"/>
        <v>501883216415</v>
      </c>
      <c r="J646" t="str">
        <f>INDEX(Age_grp[Age], MATCH(mobile_customers[[#This Row],[age]],Age_grp[Value]))</f>
        <v>50 - 60</v>
      </c>
      <c r="K646" s="2" t="str">
        <f>_xlfn.IFS(mobile_customers[[#This Row],[salary]]&gt;=Q649,"HIGHER SALARY", mobile_customers[[#This Row],[salary]]&gt;=Q650,"HIGHER MID RANGE SALARY",  mobile_customers[[#This Row],[salary]]&lt;Q650,"MID RANGE SALARY", mobile_customers[[#This Row],[salary]]&gt;Q651, "LOW SALARY" )</f>
        <v>HIGHER SALARY</v>
      </c>
      <c r="L646" s="2" t="str">
        <f>LEFT(mobile_customers[[#This Row],[Credit_card_nos]], 4)&amp;"XXXXX"</f>
        <v>5018XXXXX</v>
      </c>
    </row>
    <row r="647" spans="1:12" x14ac:dyDescent="0.3">
      <c r="A647" t="s">
        <v>8</v>
      </c>
      <c r="B647" s="3" t="s">
        <v>1700</v>
      </c>
      <c r="C647" t="s">
        <v>1701</v>
      </c>
      <c r="D647" t="s">
        <v>962</v>
      </c>
      <c r="E647">
        <v>51</v>
      </c>
      <c r="F647">
        <v>97250</v>
      </c>
      <c r="G647" t="s">
        <v>49</v>
      </c>
      <c r="H647">
        <v>3523889200340766</v>
      </c>
      <c r="I647" s="5" t="str">
        <f t="shared" si="10"/>
        <v>3523889200340770</v>
      </c>
      <c r="J647" t="str">
        <f>INDEX(Age_grp[Age], MATCH(mobile_customers[[#This Row],[age]],Age_grp[Value]))</f>
        <v>50 - 60</v>
      </c>
      <c r="K647" s="2" t="str">
        <f>_xlfn.IFS(mobile_customers[[#This Row],[salary]]&gt;=Q650,"HIGHER SALARY", mobile_customers[[#This Row],[salary]]&gt;=Q651,"HIGHER MID RANGE SALARY",  mobile_customers[[#This Row],[salary]]&lt;Q651,"MID RANGE SALARY", mobile_customers[[#This Row],[salary]]&gt;Q652, "LOW SALARY" )</f>
        <v>HIGHER SALARY</v>
      </c>
      <c r="L647" s="2" t="str">
        <f>LEFT(mobile_customers[[#This Row],[Credit_card_nos]], 4)&amp;"XXXXX"</f>
        <v>3523XXXXX</v>
      </c>
    </row>
    <row r="648" spans="1:12" x14ac:dyDescent="0.3">
      <c r="A648" t="s">
        <v>8</v>
      </c>
      <c r="B648" s="3" t="s">
        <v>1702</v>
      </c>
      <c r="C648" t="s">
        <v>1703</v>
      </c>
      <c r="D648" t="s">
        <v>1404</v>
      </c>
      <c r="E648">
        <v>58</v>
      </c>
      <c r="F648">
        <v>58424</v>
      </c>
      <c r="G648" t="s">
        <v>94</v>
      </c>
      <c r="H648">
        <v>373251683609968</v>
      </c>
      <c r="I648" s="5" t="str">
        <f t="shared" si="10"/>
        <v>373251683609968</v>
      </c>
      <c r="J648" t="str">
        <f>INDEX(Age_grp[Age], MATCH(mobile_customers[[#This Row],[age]],Age_grp[Value]))</f>
        <v>50 - 60</v>
      </c>
      <c r="K648" s="2" t="str">
        <f>_xlfn.IFS(mobile_customers[[#This Row],[salary]]&gt;=Q651,"HIGHER SALARY", mobile_customers[[#This Row],[salary]]&gt;=Q652,"HIGHER MID RANGE SALARY",  mobile_customers[[#This Row],[salary]]&lt;Q652,"MID RANGE SALARY", mobile_customers[[#This Row],[salary]]&gt;Q653, "LOW SALARY" )</f>
        <v>HIGHER SALARY</v>
      </c>
      <c r="L648" s="2" t="str">
        <f>LEFT(mobile_customers[[#This Row],[Credit_card_nos]], 4)&amp;"XXXXX"</f>
        <v>3732XXXXX</v>
      </c>
    </row>
    <row r="649" spans="1:12" x14ac:dyDescent="0.3">
      <c r="A649" t="s">
        <v>13</v>
      </c>
      <c r="B649" s="3" t="s">
        <v>1704</v>
      </c>
      <c r="C649" t="s">
        <v>1705</v>
      </c>
      <c r="D649" t="s">
        <v>1706</v>
      </c>
      <c r="E649">
        <v>43</v>
      </c>
      <c r="F649">
        <v>74626</v>
      </c>
      <c r="G649" t="s">
        <v>81</v>
      </c>
      <c r="H649">
        <v>30473174062714</v>
      </c>
      <c r="I649" s="5" t="str">
        <f t="shared" si="10"/>
        <v>30473174062714</v>
      </c>
      <c r="J649" t="str">
        <f>INDEX(Age_grp[Age], MATCH(mobile_customers[[#This Row],[age]],Age_grp[Value]))</f>
        <v>40 - 50</v>
      </c>
      <c r="K649" s="2" t="str">
        <f>_xlfn.IFS(mobile_customers[[#This Row],[salary]]&gt;=Q652,"HIGHER SALARY", mobile_customers[[#This Row],[salary]]&gt;=Q653,"HIGHER MID RANGE SALARY",  mobile_customers[[#This Row],[salary]]&lt;Q653,"MID RANGE SALARY", mobile_customers[[#This Row],[salary]]&gt;Q654, "LOW SALARY" )</f>
        <v>HIGHER SALARY</v>
      </c>
      <c r="L649" s="2" t="str">
        <f>LEFT(mobile_customers[[#This Row],[Credit_card_nos]], 4)&amp;"XXXXX"</f>
        <v>3047XXXXX</v>
      </c>
    </row>
    <row r="650" spans="1:12" x14ac:dyDescent="0.3">
      <c r="A650" t="s">
        <v>13</v>
      </c>
      <c r="B650" s="3" t="s">
        <v>1707</v>
      </c>
      <c r="C650" t="s">
        <v>1708</v>
      </c>
      <c r="D650" t="s">
        <v>1069</v>
      </c>
      <c r="E650">
        <v>36</v>
      </c>
      <c r="F650">
        <v>158404</v>
      </c>
      <c r="G650" t="s">
        <v>81</v>
      </c>
      <c r="H650">
        <v>4284744553766207</v>
      </c>
      <c r="I650" s="5" t="str">
        <f t="shared" si="10"/>
        <v>4284744553766210</v>
      </c>
      <c r="J650" t="str">
        <f>INDEX(Age_grp[Age], MATCH(mobile_customers[[#This Row],[age]],Age_grp[Value]))</f>
        <v>30 - 40</v>
      </c>
      <c r="K650" s="2" t="str">
        <f>_xlfn.IFS(mobile_customers[[#This Row],[salary]]&gt;=Q653,"HIGHER SALARY", mobile_customers[[#This Row],[salary]]&gt;=Q654,"HIGHER MID RANGE SALARY",  mobile_customers[[#This Row],[salary]]&lt;Q654,"MID RANGE SALARY", mobile_customers[[#This Row],[salary]]&gt;Q655, "LOW SALARY" )</f>
        <v>HIGHER SALARY</v>
      </c>
      <c r="L650" s="2" t="str">
        <f>LEFT(mobile_customers[[#This Row],[Credit_card_nos]], 4)&amp;"XXXXX"</f>
        <v>4284XXXXX</v>
      </c>
    </row>
    <row r="651" spans="1:12" x14ac:dyDescent="0.3">
      <c r="A651" t="s">
        <v>13</v>
      </c>
      <c r="B651" s="3" t="s">
        <v>1709</v>
      </c>
      <c r="C651" t="s">
        <v>1710</v>
      </c>
      <c r="D651" t="s">
        <v>117</v>
      </c>
      <c r="E651">
        <v>40</v>
      </c>
      <c r="F651">
        <v>109607</v>
      </c>
      <c r="G651" t="s">
        <v>65</v>
      </c>
      <c r="H651">
        <v>2635754220143748</v>
      </c>
      <c r="I651" s="5" t="str">
        <f t="shared" si="10"/>
        <v>2635754220143750</v>
      </c>
      <c r="J651" t="str">
        <f>INDEX(Age_grp[Age], MATCH(mobile_customers[[#This Row],[age]],Age_grp[Value]))</f>
        <v>40 - 50</v>
      </c>
      <c r="K651" s="2" t="str">
        <f>_xlfn.IFS(mobile_customers[[#This Row],[salary]]&gt;=Q654,"HIGHER SALARY", mobile_customers[[#This Row],[salary]]&gt;=Q655,"HIGHER MID RANGE SALARY",  mobile_customers[[#This Row],[salary]]&lt;Q655,"MID RANGE SALARY", mobile_customers[[#This Row],[salary]]&gt;Q656, "LOW SALARY" )</f>
        <v>HIGHER SALARY</v>
      </c>
      <c r="L651" s="2" t="str">
        <f>LEFT(mobile_customers[[#This Row],[Credit_card_nos]], 4)&amp;"XXXXX"</f>
        <v>2635XXXXX</v>
      </c>
    </row>
    <row r="652" spans="1:12" x14ac:dyDescent="0.3">
      <c r="A652" t="s">
        <v>13</v>
      </c>
      <c r="B652" s="3" t="s">
        <v>1711</v>
      </c>
      <c r="C652" t="s">
        <v>1712</v>
      </c>
      <c r="D652" t="s">
        <v>1637</v>
      </c>
      <c r="E652">
        <v>22</v>
      </c>
      <c r="F652">
        <v>70216</v>
      </c>
      <c r="G652" t="s">
        <v>32</v>
      </c>
      <c r="H652">
        <v>6530962014514027</v>
      </c>
      <c r="I652" s="5" t="str">
        <f t="shared" si="10"/>
        <v>6530962014514030</v>
      </c>
      <c r="J652" t="str">
        <f>INDEX(Age_grp[Age], MATCH(mobile_customers[[#This Row],[age]],Age_grp[Value]))</f>
        <v>20 - 30</v>
      </c>
      <c r="K652" s="2" t="str">
        <f>_xlfn.IFS(mobile_customers[[#This Row],[salary]]&gt;=Q655,"HIGHER SALARY", mobile_customers[[#This Row],[salary]]&gt;=Q656,"HIGHER MID RANGE SALARY",  mobile_customers[[#This Row],[salary]]&lt;Q656,"MID RANGE SALARY", mobile_customers[[#This Row],[salary]]&gt;Q657, "LOW SALARY" )</f>
        <v>HIGHER SALARY</v>
      </c>
      <c r="L652" s="2" t="str">
        <f>LEFT(mobile_customers[[#This Row],[Credit_card_nos]], 4)&amp;"XXXXX"</f>
        <v>6530XXXXX</v>
      </c>
    </row>
    <row r="653" spans="1:12" x14ac:dyDescent="0.3">
      <c r="A653" t="s">
        <v>8</v>
      </c>
      <c r="B653" s="3" t="s">
        <v>1713</v>
      </c>
      <c r="C653" t="s">
        <v>1714</v>
      </c>
      <c r="D653" t="s">
        <v>1715</v>
      </c>
      <c r="E653">
        <v>57</v>
      </c>
      <c r="F653">
        <v>28850</v>
      </c>
      <c r="G653" t="s">
        <v>28</v>
      </c>
      <c r="H653">
        <v>30140493075913</v>
      </c>
      <c r="I653" s="5" t="str">
        <f t="shared" si="10"/>
        <v>30140493075913</v>
      </c>
      <c r="J653" t="str">
        <f>INDEX(Age_grp[Age], MATCH(mobile_customers[[#This Row],[age]],Age_grp[Value]))</f>
        <v>50 - 60</v>
      </c>
      <c r="K653" s="2" t="str">
        <f>_xlfn.IFS(mobile_customers[[#This Row],[salary]]&gt;=Q656,"HIGHER SALARY", mobile_customers[[#This Row],[salary]]&gt;=Q657,"HIGHER MID RANGE SALARY",  mobile_customers[[#This Row],[salary]]&lt;Q657,"MID RANGE SALARY", mobile_customers[[#This Row],[salary]]&gt;Q658, "LOW SALARY" )</f>
        <v>HIGHER SALARY</v>
      </c>
      <c r="L653" s="2" t="str">
        <f>LEFT(mobile_customers[[#This Row],[Credit_card_nos]], 4)&amp;"XXXXX"</f>
        <v>3014XXXXX</v>
      </c>
    </row>
    <row r="654" spans="1:12" x14ac:dyDescent="0.3">
      <c r="A654" t="s">
        <v>13</v>
      </c>
      <c r="B654" s="3" t="s">
        <v>1716</v>
      </c>
      <c r="C654" t="s">
        <v>1717</v>
      </c>
      <c r="D654" t="s">
        <v>361</v>
      </c>
      <c r="E654">
        <v>23</v>
      </c>
      <c r="F654">
        <v>103489</v>
      </c>
      <c r="G654" t="s">
        <v>81</v>
      </c>
      <c r="H654">
        <v>4311791042320481</v>
      </c>
      <c r="I654" s="5" t="str">
        <f t="shared" si="10"/>
        <v>4311791042320480</v>
      </c>
      <c r="J654" t="str">
        <f>INDEX(Age_grp[Age], MATCH(mobile_customers[[#This Row],[age]],Age_grp[Value]))</f>
        <v>20 - 30</v>
      </c>
      <c r="K654" s="2" t="str">
        <f>_xlfn.IFS(mobile_customers[[#This Row],[salary]]&gt;=Q657,"HIGHER SALARY", mobile_customers[[#This Row],[salary]]&gt;=Q658,"HIGHER MID RANGE SALARY",  mobile_customers[[#This Row],[salary]]&lt;Q658,"MID RANGE SALARY", mobile_customers[[#This Row],[salary]]&gt;Q659, "LOW SALARY" )</f>
        <v>HIGHER SALARY</v>
      </c>
      <c r="L654" s="2" t="str">
        <f>LEFT(mobile_customers[[#This Row],[Credit_card_nos]], 4)&amp;"XXXXX"</f>
        <v>4311XXXXX</v>
      </c>
    </row>
    <row r="655" spans="1:12" x14ac:dyDescent="0.3">
      <c r="A655" t="s">
        <v>8</v>
      </c>
      <c r="B655" s="3" t="s">
        <v>1718</v>
      </c>
      <c r="C655" t="s">
        <v>1719</v>
      </c>
      <c r="D655" t="s">
        <v>1720</v>
      </c>
      <c r="E655">
        <v>30</v>
      </c>
      <c r="F655">
        <v>66610</v>
      </c>
      <c r="G655" t="s">
        <v>28</v>
      </c>
      <c r="H655">
        <v>4601853507175278</v>
      </c>
      <c r="I655" s="5" t="str">
        <f t="shared" si="10"/>
        <v>4601853507175280</v>
      </c>
      <c r="J655" t="str">
        <f>INDEX(Age_grp[Age], MATCH(mobile_customers[[#This Row],[age]],Age_grp[Value]))</f>
        <v>30 - 40</v>
      </c>
      <c r="K655" s="2" t="str">
        <f>_xlfn.IFS(mobile_customers[[#This Row],[salary]]&gt;=Q658,"HIGHER SALARY", mobile_customers[[#This Row],[salary]]&gt;=Q659,"HIGHER MID RANGE SALARY",  mobile_customers[[#This Row],[salary]]&lt;Q659,"MID RANGE SALARY", mobile_customers[[#This Row],[salary]]&gt;Q660, "LOW SALARY" )</f>
        <v>HIGHER SALARY</v>
      </c>
      <c r="L655" s="2" t="str">
        <f>LEFT(mobile_customers[[#This Row],[Credit_card_nos]], 4)&amp;"XXXXX"</f>
        <v>4601XXXXX</v>
      </c>
    </row>
    <row r="656" spans="1:12" x14ac:dyDescent="0.3">
      <c r="A656" t="s">
        <v>13</v>
      </c>
      <c r="B656" s="3" t="s">
        <v>1721</v>
      </c>
      <c r="C656" t="s">
        <v>1722</v>
      </c>
      <c r="D656" t="s">
        <v>1723</v>
      </c>
      <c r="E656">
        <v>33</v>
      </c>
      <c r="F656">
        <v>90862</v>
      </c>
      <c r="G656" t="s">
        <v>28</v>
      </c>
      <c r="H656">
        <v>4929281987426</v>
      </c>
      <c r="I656" s="5" t="str">
        <f t="shared" si="10"/>
        <v>4929281987426</v>
      </c>
      <c r="J656" t="str">
        <f>INDEX(Age_grp[Age], MATCH(mobile_customers[[#This Row],[age]],Age_grp[Value]))</f>
        <v>30 - 40</v>
      </c>
      <c r="K656" s="2" t="str">
        <f>_xlfn.IFS(mobile_customers[[#This Row],[salary]]&gt;=Q659,"HIGHER SALARY", mobile_customers[[#This Row],[salary]]&gt;=Q660,"HIGHER MID RANGE SALARY",  mobile_customers[[#This Row],[salary]]&lt;Q660,"MID RANGE SALARY", mobile_customers[[#This Row],[salary]]&gt;Q661, "LOW SALARY" )</f>
        <v>HIGHER SALARY</v>
      </c>
      <c r="L656" s="2" t="str">
        <f>LEFT(mobile_customers[[#This Row],[Credit_card_nos]], 4)&amp;"XXXXX"</f>
        <v>4929XXXXX</v>
      </c>
    </row>
    <row r="657" spans="1:12" x14ac:dyDescent="0.3">
      <c r="A657" t="s">
        <v>13</v>
      </c>
      <c r="B657" s="3" t="s">
        <v>1724</v>
      </c>
      <c r="C657" t="s">
        <v>1725</v>
      </c>
      <c r="D657" t="s">
        <v>388</v>
      </c>
      <c r="E657">
        <v>56</v>
      </c>
      <c r="F657">
        <v>78175</v>
      </c>
      <c r="G657" t="s">
        <v>94</v>
      </c>
      <c r="H657">
        <v>3543381048449336</v>
      </c>
      <c r="I657" s="5" t="str">
        <f t="shared" si="10"/>
        <v>3543381048449340</v>
      </c>
      <c r="J657" t="str">
        <f>INDEX(Age_grp[Age], MATCH(mobile_customers[[#This Row],[age]],Age_grp[Value]))</f>
        <v>50 - 60</v>
      </c>
      <c r="K657" s="2" t="str">
        <f>_xlfn.IFS(mobile_customers[[#This Row],[salary]]&gt;=Q660,"HIGHER SALARY", mobile_customers[[#This Row],[salary]]&gt;=Q661,"HIGHER MID RANGE SALARY",  mobile_customers[[#This Row],[salary]]&lt;Q661,"MID RANGE SALARY", mobile_customers[[#This Row],[salary]]&gt;Q662, "LOW SALARY" )</f>
        <v>HIGHER SALARY</v>
      </c>
      <c r="L657" s="2" t="str">
        <f>LEFT(mobile_customers[[#This Row],[Credit_card_nos]], 4)&amp;"XXXXX"</f>
        <v>3543XXXXX</v>
      </c>
    </row>
    <row r="658" spans="1:12" x14ac:dyDescent="0.3">
      <c r="A658" t="s">
        <v>8</v>
      </c>
      <c r="B658" s="3" t="s">
        <v>1726</v>
      </c>
      <c r="C658" t="s">
        <v>1727</v>
      </c>
      <c r="D658" t="s">
        <v>744</v>
      </c>
      <c r="E658">
        <v>57</v>
      </c>
      <c r="F658">
        <v>205537</v>
      </c>
      <c r="G658" t="s">
        <v>28</v>
      </c>
      <c r="H658">
        <v>213197202385024</v>
      </c>
      <c r="I658" s="5" t="str">
        <f t="shared" si="10"/>
        <v>213197202385024</v>
      </c>
      <c r="J658" t="str">
        <f>INDEX(Age_grp[Age], MATCH(mobile_customers[[#This Row],[age]],Age_grp[Value]))</f>
        <v>50 - 60</v>
      </c>
      <c r="K658" s="2" t="str">
        <f>_xlfn.IFS(mobile_customers[[#This Row],[salary]]&gt;=Q661,"HIGHER SALARY", mobile_customers[[#This Row],[salary]]&gt;=Q662,"HIGHER MID RANGE SALARY",  mobile_customers[[#This Row],[salary]]&lt;Q662,"MID RANGE SALARY", mobile_customers[[#This Row],[salary]]&gt;Q663, "LOW SALARY" )</f>
        <v>HIGHER SALARY</v>
      </c>
      <c r="L658" s="2" t="str">
        <f>LEFT(mobile_customers[[#This Row],[Credit_card_nos]], 4)&amp;"XXXXX"</f>
        <v>2131XXXXX</v>
      </c>
    </row>
    <row r="659" spans="1:12" x14ac:dyDescent="0.3">
      <c r="A659" t="s">
        <v>8</v>
      </c>
      <c r="B659" s="3" t="s">
        <v>1728</v>
      </c>
      <c r="C659" t="s">
        <v>1729</v>
      </c>
      <c r="D659" t="s">
        <v>379</v>
      </c>
      <c r="E659">
        <v>41</v>
      </c>
      <c r="F659">
        <v>95924</v>
      </c>
      <c r="G659" t="s">
        <v>81</v>
      </c>
      <c r="H659">
        <v>4.6257749788170056E+18</v>
      </c>
      <c r="I659" s="5" t="str">
        <f t="shared" si="10"/>
        <v>4625774978817010000</v>
      </c>
      <c r="J659" t="str">
        <f>INDEX(Age_grp[Age], MATCH(mobile_customers[[#This Row],[age]],Age_grp[Value]))</f>
        <v>40 - 50</v>
      </c>
      <c r="K659" s="2" t="str">
        <f>_xlfn.IFS(mobile_customers[[#This Row],[salary]]&gt;=Q662,"HIGHER SALARY", mobile_customers[[#This Row],[salary]]&gt;=Q663,"HIGHER MID RANGE SALARY",  mobile_customers[[#This Row],[salary]]&lt;Q663,"MID RANGE SALARY", mobile_customers[[#This Row],[salary]]&gt;Q664, "LOW SALARY" )</f>
        <v>HIGHER SALARY</v>
      </c>
      <c r="L659" s="2" t="str">
        <f>LEFT(mobile_customers[[#This Row],[Credit_card_nos]], 4)&amp;"XXXXX"</f>
        <v>4625XXXXX</v>
      </c>
    </row>
    <row r="660" spans="1:12" x14ac:dyDescent="0.3">
      <c r="A660" t="s">
        <v>8</v>
      </c>
      <c r="B660" s="3" t="s">
        <v>1730</v>
      </c>
      <c r="C660" t="s">
        <v>1731</v>
      </c>
      <c r="D660" t="s">
        <v>974</v>
      </c>
      <c r="E660">
        <v>65</v>
      </c>
      <c r="F660">
        <v>58746</v>
      </c>
      <c r="G660" t="s">
        <v>28</v>
      </c>
      <c r="H660">
        <v>30419506850151</v>
      </c>
      <c r="I660" s="5" t="str">
        <f t="shared" si="10"/>
        <v>30419506850151</v>
      </c>
      <c r="J660" t="str">
        <f>INDEX(Age_grp[Age], MATCH(mobile_customers[[#This Row],[age]],Age_grp[Value]))</f>
        <v>60 - 70</v>
      </c>
      <c r="K660" s="2" t="str">
        <f>_xlfn.IFS(mobile_customers[[#This Row],[salary]]&gt;=Q663,"HIGHER SALARY", mobile_customers[[#This Row],[salary]]&gt;=Q664,"HIGHER MID RANGE SALARY",  mobile_customers[[#This Row],[salary]]&lt;Q664,"MID RANGE SALARY", mobile_customers[[#This Row],[salary]]&gt;Q665, "LOW SALARY" )</f>
        <v>HIGHER SALARY</v>
      </c>
      <c r="L660" s="2" t="str">
        <f>LEFT(mobile_customers[[#This Row],[Credit_card_nos]], 4)&amp;"XXXXX"</f>
        <v>3041XXXXX</v>
      </c>
    </row>
    <row r="661" spans="1:12" x14ac:dyDescent="0.3">
      <c r="A661" t="s">
        <v>13</v>
      </c>
      <c r="B661" s="3" t="s">
        <v>1732</v>
      </c>
      <c r="C661" t="s">
        <v>1733</v>
      </c>
      <c r="D661" t="s">
        <v>1734</v>
      </c>
      <c r="E661">
        <v>26</v>
      </c>
      <c r="F661">
        <v>112232</v>
      </c>
      <c r="G661" t="s">
        <v>65</v>
      </c>
      <c r="H661">
        <v>3509988916057314</v>
      </c>
      <c r="I661" s="5" t="str">
        <f t="shared" si="10"/>
        <v>3509988916057310</v>
      </c>
      <c r="J661" t="str">
        <f>INDEX(Age_grp[Age], MATCH(mobile_customers[[#This Row],[age]],Age_grp[Value]))</f>
        <v>20 - 30</v>
      </c>
      <c r="K661" s="2" t="str">
        <f>_xlfn.IFS(mobile_customers[[#This Row],[salary]]&gt;=Q664,"HIGHER SALARY", mobile_customers[[#This Row],[salary]]&gt;=Q665,"HIGHER MID RANGE SALARY",  mobile_customers[[#This Row],[salary]]&lt;Q665,"MID RANGE SALARY", mobile_customers[[#This Row],[salary]]&gt;Q666, "LOW SALARY" )</f>
        <v>HIGHER SALARY</v>
      </c>
      <c r="L661" s="2" t="str">
        <f>LEFT(mobile_customers[[#This Row],[Credit_card_nos]], 4)&amp;"XXXXX"</f>
        <v>3509XXXXX</v>
      </c>
    </row>
    <row r="662" spans="1:12" x14ac:dyDescent="0.3">
      <c r="A662" t="s">
        <v>13</v>
      </c>
      <c r="B662" s="3" t="s">
        <v>1735</v>
      </c>
      <c r="C662" t="s">
        <v>1736</v>
      </c>
      <c r="D662" t="s">
        <v>416</v>
      </c>
      <c r="E662">
        <v>24</v>
      </c>
      <c r="F662">
        <v>142559</v>
      </c>
      <c r="G662" t="s">
        <v>28</v>
      </c>
      <c r="H662">
        <v>4884549388026</v>
      </c>
      <c r="I662" s="5" t="str">
        <f t="shared" si="10"/>
        <v>4884549388026</v>
      </c>
      <c r="J662" t="str">
        <f>INDEX(Age_grp[Age], MATCH(mobile_customers[[#This Row],[age]],Age_grp[Value]))</f>
        <v>20 - 30</v>
      </c>
      <c r="K662" s="2" t="str">
        <f>_xlfn.IFS(mobile_customers[[#This Row],[salary]]&gt;=Q665,"HIGHER SALARY", mobile_customers[[#This Row],[salary]]&gt;=Q666,"HIGHER MID RANGE SALARY",  mobile_customers[[#This Row],[salary]]&lt;Q666,"MID RANGE SALARY", mobile_customers[[#This Row],[salary]]&gt;Q667, "LOW SALARY" )</f>
        <v>HIGHER SALARY</v>
      </c>
      <c r="L662" s="2" t="str">
        <f>LEFT(mobile_customers[[#This Row],[Credit_card_nos]], 4)&amp;"XXXXX"</f>
        <v>4884XXXXX</v>
      </c>
    </row>
    <row r="663" spans="1:12" x14ac:dyDescent="0.3">
      <c r="A663" t="s">
        <v>13</v>
      </c>
      <c r="B663" s="3" t="s">
        <v>1737</v>
      </c>
      <c r="C663" t="s">
        <v>1738</v>
      </c>
      <c r="D663" t="s">
        <v>1572</v>
      </c>
      <c r="E663">
        <v>64</v>
      </c>
      <c r="F663">
        <v>190463</v>
      </c>
      <c r="G663" t="s">
        <v>32</v>
      </c>
      <c r="H663">
        <v>30414895685607</v>
      </c>
      <c r="I663" s="5" t="str">
        <f t="shared" si="10"/>
        <v>30414895685607</v>
      </c>
      <c r="J663" t="str">
        <f>INDEX(Age_grp[Age], MATCH(mobile_customers[[#This Row],[age]],Age_grp[Value]))</f>
        <v>60 - 70</v>
      </c>
      <c r="K663" s="2" t="str">
        <f>_xlfn.IFS(mobile_customers[[#This Row],[salary]]&gt;=Q666,"HIGHER SALARY", mobile_customers[[#This Row],[salary]]&gt;=Q667,"HIGHER MID RANGE SALARY",  mobile_customers[[#This Row],[salary]]&lt;Q667,"MID RANGE SALARY", mobile_customers[[#This Row],[salary]]&gt;Q668, "LOW SALARY" )</f>
        <v>HIGHER SALARY</v>
      </c>
      <c r="L663" s="2" t="str">
        <f>LEFT(mobile_customers[[#This Row],[Credit_card_nos]], 4)&amp;"XXXXX"</f>
        <v>3041XXXXX</v>
      </c>
    </row>
    <row r="664" spans="1:12" x14ac:dyDescent="0.3">
      <c r="A664" t="s">
        <v>8</v>
      </c>
      <c r="B664" s="3" t="s">
        <v>1739</v>
      </c>
      <c r="C664" t="s">
        <v>1740</v>
      </c>
      <c r="D664" t="s">
        <v>1741</v>
      </c>
      <c r="E664">
        <v>62</v>
      </c>
      <c r="F664">
        <v>166646</v>
      </c>
      <c r="G664" t="s">
        <v>39</v>
      </c>
      <c r="H664">
        <v>6565936641969802</v>
      </c>
      <c r="I664" s="5" t="str">
        <f t="shared" si="10"/>
        <v>6565936641969800</v>
      </c>
      <c r="J664" t="str">
        <f>INDEX(Age_grp[Age], MATCH(mobile_customers[[#This Row],[age]],Age_grp[Value]))</f>
        <v>60 - 70</v>
      </c>
      <c r="K664" s="2" t="str">
        <f>_xlfn.IFS(mobile_customers[[#This Row],[salary]]&gt;=Q667,"HIGHER SALARY", mobile_customers[[#This Row],[salary]]&gt;=Q668,"HIGHER MID RANGE SALARY",  mobile_customers[[#This Row],[salary]]&lt;Q668,"MID RANGE SALARY", mobile_customers[[#This Row],[salary]]&gt;Q669, "LOW SALARY" )</f>
        <v>HIGHER SALARY</v>
      </c>
      <c r="L664" s="2" t="str">
        <f>LEFT(mobile_customers[[#This Row],[Credit_card_nos]], 4)&amp;"XXXXX"</f>
        <v>6565XXXXX</v>
      </c>
    </row>
    <row r="665" spans="1:12" x14ac:dyDescent="0.3">
      <c r="A665" t="s">
        <v>13</v>
      </c>
      <c r="B665" s="3" t="s">
        <v>1742</v>
      </c>
      <c r="C665" t="s">
        <v>1743</v>
      </c>
      <c r="D665" t="s">
        <v>1706</v>
      </c>
      <c r="E665">
        <v>54</v>
      </c>
      <c r="F665">
        <v>107444</v>
      </c>
      <c r="G665" t="s">
        <v>65</v>
      </c>
      <c r="H665">
        <v>3555502650967647</v>
      </c>
      <c r="I665" s="5" t="str">
        <f t="shared" si="10"/>
        <v>3555502650967650</v>
      </c>
      <c r="J665" t="str">
        <f>INDEX(Age_grp[Age], MATCH(mobile_customers[[#This Row],[age]],Age_grp[Value]))</f>
        <v>50 - 60</v>
      </c>
      <c r="K665" s="2" t="str">
        <f>_xlfn.IFS(mobile_customers[[#This Row],[salary]]&gt;=Q668,"HIGHER SALARY", mobile_customers[[#This Row],[salary]]&gt;=Q669,"HIGHER MID RANGE SALARY",  mobile_customers[[#This Row],[salary]]&lt;Q669,"MID RANGE SALARY", mobile_customers[[#This Row],[salary]]&gt;Q670, "LOW SALARY" )</f>
        <v>HIGHER SALARY</v>
      </c>
      <c r="L665" s="2" t="str">
        <f>LEFT(mobile_customers[[#This Row],[Credit_card_nos]], 4)&amp;"XXXXX"</f>
        <v>3555XXXXX</v>
      </c>
    </row>
    <row r="666" spans="1:12" x14ac:dyDescent="0.3">
      <c r="A666" t="s">
        <v>8</v>
      </c>
      <c r="B666" s="3" t="s">
        <v>1744</v>
      </c>
      <c r="C666" t="s">
        <v>1745</v>
      </c>
      <c r="D666" t="s">
        <v>634</v>
      </c>
      <c r="E666">
        <v>54</v>
      </c>
      <c r="F666">
        <v>106413</v>
      </c>
      <c r="G666" t="s">
        <v>49</v>
      </c>
      <c r="H666">
        <v>4.4475112195370045E+18</v>
      </c>
      <c r="I666" s="5" t="str">
        <f t="shared" si="10"/>
        <v>4447511219537000000</v>
      </c>
      <c r="J666" t="str">
        <f>INDEX(Age_grp[Age], MATCH(mobile_customers[[#This Row],[age]],Age_grp[Value]))</f>
        <v>50 - 60</v>
      </c>
      <c r="K666" s="2" t="str">
        <f>_xlfn.IFS(mobile_customers[[#This Row],[salary]]&gt;=Q669,"HIGHER SALARY", mobile_customers[[#This Row],[salary]]&gt;=Q670,"HIGHER MID RANGE SALARY",  mobile_customers[[#This Row],[salary]]&lt;Q670,"MID RANGE SALARY", mobile_customers[[#This Row],[salary]]&gt;Q671, "LOW SALARY" )</f>
        <v>HIGHER SALARY</v>
      </c>
      <c r="L666" s="2" t="str">
        <f>LEFT(mobile_customers[[#This Row],[Credit_card_nos]], 4)&amp;"XXXXX"</f>
        <v>4447XXXXX</v>
      </c>
    </row>
    <row r="667" spans="1:12" x14ac:dyDescent="0.3">
      <c r="A667" t="s">
        <v>8</v>
      </c>
      <c r="B667" s="3" t="s">
        <v>1746</v>
      </c>
      <c r="C667" t="s">
        <v>1747</v>
      </c>
      <c r="D667" t="s">
        <v>305</v>
      </c>
      <c r="E667">
        <v>45</v>
      </c>
      <c r="F667">
        <v>44415</v>
      </c>
      <c r="G667" t="s">
        <v>12</v>
      </c>
      <c r="H667">
        <v>4059578317042114</v>
      </c>
      <c r="I667" s="5" t="str">
        <f t="shared" si="10"/>
        <v>4059578317042110</v>
      </c>
      <c r="J667" t="str">
        <f>INDEX(Age_grp[Age], MATCH(mobile_customers[[#This Row],[age]],Age_grp[Value]))</f>
        <v>40 - 50</v>
      </c>
      <c r="K667" s="2" t="str">
        <f>_xlfn.IFS(mobile_customers[[#This Row],[salary]]&gt;=Q670,"HIGHER SALARY", mobile_customers[[#This Row],[salary]]&gt;=Q671,"HIGHER MID RANGE SALARY",  mobile_customers[[#This Row],[salary]]&lt;Q671,"MID RANGE SALARY", mobile_customers[[#This Row],[salary]]&gt;Q672, "LOW SALARY" )</f>
        <v>HIGHER SALARY</v>
      </c>
      <c r="L667" s="2" t="str">
        <f>LEFT(mobile_customers[[#This Row],[Credit_card_nos]], 4)&amp;"XXXXX"</f>
        <v>4059XXXXX</v>
      </c>
    </row>
    <row r="668" spans="1:12" x14ac:dyDescent="0.3">
      <c r="A668" t="s">
        <v>8</v>
      </c>
      <c r="B668" s="3" t="s">
        <v>1748</v>
      </c>
      <c r="C668" t="s">
        <v>1749</v>
      </c>
      <c r="D668" t="s">
        <v>144</v>
      </c>
      <c r="E668">
        <v>35</v>
      </c>
      <c r="F668">
        <v>213281</v>
      </c>
      <c r="G668" t="s">
        <v>32</v>
      </c>
      <c r="H668">
        <v>3583948244959556</v>
      </c>
      <c r="I668" s="5" t="str">
        <f t="shared" si="10"/>
        <v>3583948244959560</v>
      </c>
      <c r="J668" t="str">
        <f>INDEX(Age_grp[Age], MATCH(mobile_customers[[#This Row],[age]],Age_grp[Value]))</f>
        <v>30 - 40</v>
      </c>
      <c r="K668" s="2" t="str">
        <f>_xlfn.IFS(mobile_customers[[#This Row],[salary]]&gt;=Q671,"HIGHER SALARY", mobile_customers[[#This Row],[salary]]&gt;=Q672,"HIGHER MID RANGE SALARY",  mobile_customers[[#This Row],[salary]]&lt;Q672,"MID RANGE SALARY", mobile_customers[[#This Row],[salary]]&gt;Q673, "LOW SALARY" )</f>
        <v>HIGHER SALARY</v>
      </c>
      <c r="L668" s="2" t="str">
        <f>LEFT(mobile_customers[[#This Row],[Credit_card_nos]], 4)&amp;"XXXXX"</f>
        <v>3583XXXXX</v>
      </c>
    </row>
    <row r="669" spans="1:12" x14ac:dyDescent="0.3">
      <c r="A669" t="s">
        <v>8</v>
      </c>
      <c r="B669" s="3" t="s">
        <v>1750</v>
      </c>
      <c r="C669" t="s">
        <v>1751</v>
      </c>
      <c r="D669" t="s">
        <v>1752</v>
      </c>
      <c r="E669">
        <v>55</v>
      </c>
      <c r="F669">
        <v>99810</v>
      </c>
      <c r="G669" t="s">
        <v>21</v>
      </c>
      <c r="H669">
        <v>2323986529728426</v>
      </c>
      <c r="I669" s="5" t="str">
        <f t="shared" si="10"/>
        <v>2323986529728430</v>
      </c>
      <c r="J669" t="str">
        <f>INDEX(Age_grp[Age], MATCH(mobile_customers[[#This Row],[age]],Age_grp[Value]))</f>
        <v>50 - 60</v>
      </c>
      <c r="K669" s="2" t="str">
        <f>_xlfn.IFS(mobile_customers[[#This Row],[salary]]&gt;=Q672,"HIGHER SALARY", mobile_customers[[#This Row],[salary]]&gt;=Q673,"HIGHER MID RANGE SALARY",  mobile_customers[[#This Row],[salary]]&lt;Q673,"MID RANGE SALARY", mobile_customers[[#This Row],[salary]]&gt;Q674, "LOW SALARY" )</f>
        <v>HIGHER SALARY</v>
      </c>
      <c r="L669" s="2" t="str">
        <f>LEFT(mobile_customers[[#This Row],[Credit_card_nos]], 4)&amp;"XXXXX"</f>
        <v>2323XXXXX</v>
      </c>
    </row>
    <row r="670" spans="1:12" x14ac:dyDescent="0.3">
      <c r="A670" t="s">
        <v>13</v>
      </c>
      <c r="B670" s="3" t="s">
        <v>1753</v>
      </c>
      <c r="C670" t="s">
        <v>1754</v>
      </c>
      <c r="D670" t="s">
        <v>1755</v>
      </c>
      <c r="E670">
        <v>58</v>
      </c>
      <c r="F670">
        <v>84956</v>
      </c>
      <c r="G670" t="s">
        <v>49</v>
      </c>
      <c r="H670">
        <v>503878807414</v>
      </c>
      <c r="I670" s="5" t="str">
        <f t="shared" si="10"/>
        <v>503878807414</v>
      </c>
      <c r="J670" t="str">
        <f>INDEX(Age_grp[Age], MATCH(mobile_customers[[#This Row],[age]],Age_grp[Value]))</f>
        <v>50 - 60</v>
      </c>
      <c r="K670" s="2" t="str">
        <f>_xlfn.IFS(mobile_customers[[#This Row],[salary]]&gt;=Q673,"HIGHER SALARY", mobile_customers[[#This Row],[salary]]&gt;=Q674,"HIGHER MID RANGE SALARY",  mobile_customers[[#This Row],[salary]]&lt;Q674,"MID RANGE SALARY", mobile_customers[[#This Row],[salary]]&gt;Q675, "LOW SALARY" )</f>
        <v>HIGHER SALARY</v>
      </c>
      <c r="L670" s="2" t="str">
        <f>LEFT(mobile_customers[[#This Row],[Credit_card_nos]], 4)&amp;"XXXXX"</f>
        <v>5038XXXXX</v>
      </c>
    </row>
    <row r="671" spans="1:12" x14ac:dyDescent="0.3">
      <c r="A671" t="s">
        <v>13</v>
      </c>
      <c r="B671" s="3" t="s">
        <v>1756</v>
      </c>
      <c r="C671" t="s">
        <v>1757</v>
      </c>
      <c r="D671" t="s">
        <v>1358</v>
      </c>
      <c r="E671">
        <v>43</v>
      </c>
      <c r="F671">
        <v>99469</v>
      </c>
      <c r="G671" t="s">
        <v>81</v>
      </c>
      <c r="H671">
        <v>348557602223026</v>
      </c>
      <c r="I671" s="5" t="str">
        <f t="shared" si="10"/>
        <v>348557602223026</v>
      </c>
      <c r="J671" t="str">
        <f>INDEX(Age_grp[Age], MATCH(mobile_customers[[#This Row],[age]],Age_grp[Value]))</f>
        <v>40 - 50</v>
      </c>
      <c r="K671" s="2" t="str">
        <f>_xlfn.IFS(mobile_customers[[#This Row],[salary]]&gt;=Q674,"HIGHER SALARY", mobile_customers[[#This Row],[salary]]&gt;=Q675,"HIGHER MID RANGE SALARY",  mobile_customers[[#This Row],[salary]]&lt;Q675,"MID RANGE SALARY", mobile_customers[[#This Row],[salary]]&gt;Q676, "LOW SALARY" )</f>
        <v>HIGHER SALARY</v>
      </c>
      <c r="L671" s="2" t="str">
        <f>LEFT(mobile_customers[[#This Row],[Credit_card_nos]], 4)&amp;"XXXXX"</f>
        <v>3485XXXXX</v>
      </c>
    </row>
    <row r="672" spans="1:12" x14ac:dyDescent="0.3">
      <c r="A672" t="s">
        <v>13</v>
      </c>
      <c r="B672" s="3" t="s">
        <v>1758</v>
      </c>
      <c r="C672" t="s">
        <v>1759</v>
      </c>
      <c r="D672" t="s">
        <v>1760</v>
      </c>
      <c r="E672">
        <v>37</v>
      </c>
      <c r="F672">
        <v>100606</v>
      </c>
      <c r="G672" t="s">
        <v>94</v>
      </c>
      <c r="H672">
        <v>4736249860972799</v>
      </c>
      <c r="I672" s="5" t="str">
        <f t="shared" si="10"/>
        <v>4736249860972800</v>
      </c>
      <c r="J672" t="str">
        <f>INDEX(Age_grp[Age], MATCH(mobile_customers[[#This Row],[age]],Age_grp[Value]))</f>
        <v>30 - 40</v>
      </c>
      <c r="K672" s="2" t="str">
        <f>_xlfn.IFS(mobile_customers[[#This Row],[salary]]&gt;=Q675,"HIGHER SALARY", mobile_customers[[#This Row],[salary]]&gt;=Q676,"HIGHER MID RANGE SALARY",  mobile_customers[[#This Row],[salary]]&lt;Q676,"MID RANGE SALARY", mobile_customers[[#This Row],[salary]]&gt;Q677, "LOW SALARY" )</f>
        <v>HIGHER SALARY</v>
      </c>
      <c r="L672" s="2" t="str">
        <f>LEFT(mobile_customers[[#This Row],[Credit_card_nos]], 4)&amp;"XXXXX"</f>
        <v>4736XXXXX</v>
      </c>
    </row>
    <row r="673" spans="1:12" x14ac:dyDescent="0.3">
      <c r="A673" t="s">
        <v>8</v>
      </c>
      <c r="B673" s="3" t="s">
        <v>1761</v>
      </c>
      <c r="C673" t="s">
        <v>1762</v>
      </c>
      <c r="D673" t="s">
        <v>1763</v>
      </c>
      <c r="E673">
        <v>53</v>
      </c>
      <c r="F673">
        <v>65096</v>
      </c>
      <c r="G673" t="s">
        <v>28</v>
      </c>
      <c r="H673">
        <v>30053939439231</v>
      </c>
      <c r="I673" s="5" t="str">
        <f t="shared" si="10"/>
        <v>30053939439231</v>
      </c>
      <c r="J673" t="str">
        <f>INDEX(Age_grp[Age], MATCH(mobile_customers[[#This Row],[age]],Age_grp[Value]))</f>
        <v>50 - 60</v>
      </c>
      <c r="K673" s="2" t="str">
        <f>_xlfn.IFS(mobile_customers[[#This Row],[salary]]&gt;=Q676,"HIGHER SALARY", mobile_customers[[#This Row],[salary]]&gt;=Q677,"HIGHER MID RANGE SALARY",  mobile_customers[[#This Row],[salary]]&lt;Q677,"MID RANGE SALARY", mobile_customers[[#This Row],[salary]]&gt;Q678, "LOW SALARY" )</f>
        <v>HIGHER SALARY</v>
      </c>
      <c r="L673" s="2" t="str">
        <f>LEFT(mobile_customers[[#This Row],[Credit_card_nos]], 4)&amp;"XXXXX"</f>
        <v>3005XXXXX</v>
      </c>
    </row>
    <row r="674" spans="1:12" x14ac:dyDescent="0.3">
      <c r="A674" t="s">
        <v>13</v>
      </c>
      <c r="B674" s="3" t="s">
        <v>1764</v>
      </c>
      <c r="C674" t="s">
        <v>260</v>
      </c>
      <c r="D674" t="s">
        <v>1765</v>
      </c>
      <c r="E674">
        <v>38</v>
      </c>
      <c r="F674">
        <v>84476</v>
      </c>
      <c r="G674" t="s">
        <v>17</v>
      </c>
      <c r="H674">
        <v>36275156484335</v>
      </c>
      <c r="I674" s="5" t="str">
        <f t="shared" si="10"/>
        <v>36275156484335</v>
      </c>
      <c r="J674" t="str">
        <f>INDEX(Age_grp[Age], MATCH(mobile_customers[[#This Row],[age]],Age_grp[Value]))</f>
        <v>30 - 40</v>
      </c>
      <c r="K674" s="2" t="str">
        <f>_xlfn.IFS(mobile_customers[[#This Row],[salary]]&gt;=Q677,"HIGHER SALARY", mobile_customers[[#This Row],[salary]]&gt;=Q678,"HIGHER MID RANGE SALARY",  mobile_customers[[#This Row],[salary]]&lt;Q678,"MID RANGE SALARY", mobile_customers[[#This Row],[salary]]&gt;Q679, "LOW SALARY" )</f>
        <v>HIGHER SALARY</v>
      </c>
      <c r="L674" s="2" t="str">
        <f>LEFT(mobile_customers[[#This Row],[Credit_card_nos]], 4)&amp;"XXXXX"</f>
        <v>3627XXXXX</v>
      </c>
    </row>
    <row r="675" spans="1:12" x14ac:dyDescent="0.3">
      <c r="A675" t="s">
        <v>8</v>
      </c>
      <c r="B675" s="3" t="s">
        <v>1766</v>
      </c>
      <c r="C675" t="s">
        <v>1767</v>
      </c>
      <c r="D675" t="s">
        <v>20</v>
      </c>
      <c r="E675">
        <v>43</v>
      </c>
      <c r="F675">
        <v>89734</v>
      </c>
      <c r="G675" t="s">
        <v>17</v>
      </c>
      <c r="H675">
        <v>3536694818882711</v>
      </c>
      <c r="I675" s="5" t="str">
        <f t="shared" si="10"/>
        <v>3536694818882710</v>
      </c>
      <c r="J675" t="str">
        <f>INDEX(Age_grp[Age], MATCH(mobile_customers[[#This Row],[age]],Age_grp[Value]))</f>
        <v>40 - 50</v>
      </c>
      <c r="K675" s="2" t="str">
        <f>_xlfn.IFS(mobile_customers[[#This Row],[salary]]&gt;=Q678,"HIGHER SALARY", mobile_customers[[#This Row],[salary]]&gt;=Q679,"HIGHER MID RANGE SALARY",  mobile_customers[[#This Row],[salary]]&lt;Q679,"MID RANGE SALARY", mobile_customers[[#This Row],[salary]]&gt;Q680, "LOW SALARY" )</f>
        <v>HIGHER SALARY</v>
      </c>
      <c r="L675" s="2" t="str">
        <f>LEFT(mobile_customers[[#This Row],[Credit_card_nos]], 4)&amp;"XXXXX"</f>
        <v>3536XXXXX</v>
      </c>
    </row>
    <row r="676" spans="1:12" x14ac:dyDescent="0.3">
      <c r="A676" t="s">
        <v>8</v>
      </c>
      <c r="B676" s="3" t="s">
        <v>1768</v>
      </c>
      <c r="C676" t="s">
        <v>1769</v>
      </c>
      <c r="D676" t="s">
        <v>1770</v>
      </c>
      <c r="E676">
        <v>47</v>
      </c>
      <c r="F676">
        <v>193949</v>
      </c>
      <c r="G676" t="s">
        <v>21</v>
      </c>
      <c r="H676">
        <v>376145082360347</v>
      </c>
      <c r="I676" s="5" t="str">
        <f t="shared" si="10"/>
        <v>376145082360347</v>
      </c>
      <c r="J676" t="str">
        <f>INDEX(Age_grp[Age], MATCH(mobile_customers[[#This Row],[age]],Age_grp[Value]))</f>
        <v>40 - 50</v>
      </c>
      <c r="K676" s="2" t="str">
        <f>_xlfn.IFS(mobile_customers[[#This Row],[salary]]&gt;=Q679,"HIGHER SALARY", mobile_customers[[#This Row],[salary]]&gt;=Q680,"HIGHER MID RANGE SALARY",  mobile_customers[[#This Row],[salary]]&lt;Q680,"MID RANGE SALARY", mobile_customers[[#This Row],[salary]]&gt;Q681, "LOW SALARY" )</f>
        <v>HIGHER SALARY</v>
      </c>
      <c r="L676" s="2" t="str">
        <f>LEFT(mobile_customers[[#This Row],[Credit_card_nos]], 4)&amp;"XXXXX"</f>
        <v>3761XXXXX</v>
      </c>
    </row>
    <row r="677" spans="1:12" x14ac:dyDescent="0.3">
      <c r="A677" t="s">
        <v>8</v>
      </c>
      <c r="B677" s="3" t="s">
        <v>1771</v>
      </c>
      <c r="C677" t="s">
        <v>1772</v>
      </c>
      <c r="D677" t="s">
        <v>1220</v>
      </c>
      <c r="E677">
        <v>34</v>
      </c>
      <c r="F677">
        <v>39634</v>
      </c>
      <c r="G677" t="s">
        <v>28</v>
      </c>
      <c r="H677">
        <v>4187155424745551</v>
      </c>
      <c r="I677" s="5" t="str">
        <f t="shared" si="10"/>
        <v>4187155424745550</v>
      </c>
      <c r="J677" t="str">
        <f>INDEX(Age_grp[Age], MATCH(mobile_customers[[#This Row],[age]],Age_grp[Value]))</f>
        <v>30 - 40</v>
      </c>
      <c r="K677" s="2" t="str">
        <f>_xlfn.IFS(mobile_customers[[#This Row],[salary]]&gt;=Q680,"HIGHER SALARY", mobile_customers[[#This Row],[salary]]&gt;=Q681,"HIGHER MID RANGE SALARY",  mobile_customers[[#This Row],[salary]]&lt;Q681,"MID RANGE SALARY", mobile_customers[[#This Row],[salary]]&gt;Q682, "LOW SALARY" )</f>
        <v>HIGHER SALARY</v>
      </c>
      <c r="L677" s="2" t="str">
        <f>LEFT(mobile_customers[[#This Row],[Credit_card_nos]], 4)&amp;"XXXXX"</f>
        <v>4187XXXXX</v>
      </c>
    </row>
    <row r="678" spans="1:12" x14ac:dyDescent="0.3">
      <c r="A678" t="s">
        <v>8</v>
      </c>
      <c r="B678" s="3" t="s">
        <v>1773</v>
      </c>
      <c r="C678" t="s">
        <v>1774</v>
      </c>
      <c r="D678" t="s">
        <v>814</v>
      </c>
      <c r="E678">
        <v>22</v>
      </c>
      <c r="F678">
        <v>201320</v>
      </c>
      <c r="G678" t="s">
        <v>94</v>
      </c>
      <c r="H678">
        <v>4682765543439058</v>
      </c>
      <c r="I678" s="5" t="str">
        <f t="shared" si="10"/>
        <v>4682765543439060</v>
      </c>
      <c r="J678" t="str">
        <f>INDEX(Age_grp[Age], MATCH(mobile_customers[[#This Row],[age]],Age_grp[Value]))</f>
        <v>20 - 30</v>
      </c>
      <c r="K678" s="2" t="str">
        <f>_xlfn.IFS(mobile_customers[[#This Row],[salary]]&gt;=Q681,"HIGHER SALARY", mobile_customers[[#This Row],[salary]]&gt;=Q682,"HIGHER MID RANGE SALARY",  mobile_customers[[#This Row],[salary]]&lt;Q682,"MID RANGE SALARY", mobile_customers[[#This Row],[salary]]&gt;Q683, "LOW SALARY" )</f>
        <v>HIGHER SALARY</v>
      </c>
      <c r="L678" s="2" t="str">
        <f>LEFT(mobile_customers[[#This Row],[Credit_card_nos]], 4)&amp;"XXXXX"</f>
        <v>4682XXXXX</v>
      </c>
    </row>
    <row r="679" spans="1:12" x14ac:dyDescent="0.3">
      <c r="A679" t="s">
        <v>13</v>
      </c>
      <c r="B679" s="3" t="s">
        <v>1775</v>
      </c>
      <c r="C679" t="s">
        <v>1776</v>
      </c>
      <c r="D679" t="s">
        <v>52</v>
      </c>
      <c r="E679">
        <v>31</v>
      </c>
      <c r="F679">
        <v>140779</v>
      </c>
      <c r="G679" t="s">
        <v>28</v>
      </c>
      <c r="H679">
        <v>2452130647539646</v>
      </c>
      <c r="I679" s="5" t="str">
        <f t="shared" si="10"/>
        <v>2452130647539650</v>
      </c>
      <c r="J679" t="str">
        <f>INDEX(Age_grp[Age], MATCH(mobile_customers[[#This Row],[age]],Age_grp[Value]))</f>
        <v>30 - 40</v>
      </c>
      <c r="K679" s="2" t="str">
        <f>_xlfn.IFS(mobile_customers[[#This Row],[salary]]&gt;=Q682,"HIGHER SALARY", mobile_customers[[#This Row],[salary]]&gt;=Q683,"HIGHER MID RANGE SALARY",  mobile_customers[[#This Row],[salary]]&lt;Q683,"MID RANGE SALARY", mobile_customers[[#This Row],[salary]]&gt;Q684, "LOW SALARY" )</f>
        <v>HIGHER SALARY</v>
      </c>
      <c r="L679" s="2" t="str">
        <f>LEFT(mobile_customers[[#This Row],[Credit_card_nos]], 4)&amp;"XXXXX"</f>
        <v>2452XXXXX</v>
      </c>
    </row>
    <row r="680" spans="1:12" x14ac:dyDescent="0.3">
      <c r="A680" t="s">
        <v>13</v>
      </c>
      <c r="B680" s="3" t="s">
        <v>1777</v>
      </c>
      <c r="C680" t="s">
        <v>1778</v>
      </c>
      <c r="D680" t="s">
        <v>1401</v>
      </c>
      <c r="E680">
        <v>28</v>
      </c>
      <c r="F680">
        <v>188934</v>
      </c>
      <c r="G680" t="s">
        <v>28</v>
      </c>
      <c r="H680">
        <v>30209435592127</v>
      </c>
      <c r="I680" s="5" t="str">
        <f t="shared" si="10"/>
        <v>30209435592127</v>
      </c>
      <c r="J680" t="str">
        <f>INDEX(Age_grp[Age], MATCH(mobile_customers[[#This Row],[age]],Age_grp[Value]))</f>
        <v>20 - 30</v>
      </c>
      <c r="K680" s="2" t="str">
        <f>_xlfn.IFS(mobile_customers[[#This Row],[salary]]&gt;=Q683,"HIGHER SALARY", mobile_customers[[#This Row],[salary]]&gt;=Q684,"HIGHER MID RANGE SALARY",  mobile_customers[[#This Row],[salary]]&lt;Q684,"MID RANGE SALARY", mobile_customers[[#This Row],[salary]]&gt;Q685, "LOW SALARY" )</f>
        <v>HIGHER SALARY</v>
      </c>
      <c r="L680" s="2" t="str">
        <f>LEFT(mobile_customers[[#This Row],[Credit_card_nos]], 4)&amp;"XXXXX"</f>
        <v>3020XXXXX</v>
      </c>
    </row>
    <row r="681" spans="1:12" x14ac:dyDescent="0.3">
      <c r="A681" t="s">
        <v>8</v>
      </c>
      <c r="B681" s="3" t="s">
        <v>1779</v>
      </c>
      <c r="C681" t="s">
        <v>1780</v>
      </c>
      <c r="D681" t="s">
        <v>1129</v>
      </c>
      <c r="E681">
        <v>54</v>
      </c>
      <c r="F681">
        <v>124373</v>
      </c>
      <c r="G681" t="s">
        <v>39</v>
      </c>
      <c r="H681">
        <v>4.9733298896782674E+18</v>
      </c>
      <c r="I681" s="5" t="str">
        <f t="shared" si="10"/>
        <v>4973329889678270000</v>
      </c>
      <c r="J681" t="str">
        <f>INDEX(Age_grp[Age], MATCH(mobile_customers[[#This Row],[age]],Age_grp[Value]))</f>
        <v>50 - 60</v>
      </c>
      <c r="K681" s="2" t="str">
        <f>_xlfn.IFS(mobile_customers[[#This Row],[salary]]&gt;=Q684,"HIGHER SALARY", mobile_customers[[#This Row],[salary]]&gt;=Q685,"HIGHER MID RANGE SALARY",  mobile_customers[[#This Row],[salary]]&lt;Q685,"MID RANGE SALARY", mobile_customers[[#This Row],[salary]]&gt;Q686, "LOW SALARY" )</f>
        <v>HIGHER SALARY</v>
      </c>
      <c r="L681" s="2" t="str">
        <f>LEFT(mobile_customers[[#This Row],[Credit_card_nos]], 4)&amp;"XXXXX"</f>
        <v>4973XXXXX</v>
      </c>
    </row>
    <row r="682" spans="1:12" x14ac:dyDescent="0.3">
      <c r="A682" t="s">
        <v>13</v>
      </c>
      <c r="B682" s="3" t="s">
        <v>1781</v>
      </c>
      <c r="C682" t="s">
        <v>1782</v>
      </c>
      <c r="D682" t="s">
        <v>1334</v>
      </c>
      <c r="E682">
        <v>59</v>
      </c>
      <c r="F682">
        <v>92095</v>
      </c>
      <c r="G682" t="s">
        <v>17</v>
      </c>
      <c r="H682">
        <v>4126031740183724</v>
      </c>
      <c r="I682" s="5" t="str">
        <f t="shared" si="10"/>
        <v>4126031740183720</v>
      </c>
      <c r="J682" t="str">
        <f>INDEX(Age_grp[Age], MATCH(mobile_customers[[#This Row],[age]],Age_grp[Value]))</f>
        <v>50 - 60</v>
      </c>
      <c r="K682" s="2" t="str">
        <f>_xlfn.IFS(mobile_customers[[#This Row],[salary]]&gt;=Q685,"HIGHER SALARY", mobile_customers[[#This Row],[salary]]&gt;=Q686,"HIGHER MID RANGE SALARY",  mobile_customers[[#This Row],[salary]]&lt;Q686,"MID RANGE SALARY", mobile_customers[[#This Row],[salary]]&gt;Q687, "LOW SALARY" )</f>
        <v>HIGHER SALARY</v>
      </c>
      <c r="L682" s="2" t="str">
        <f>LEFT(mobile_customers[[#This Row],[Credit_card_nos]], 4)&amp;"XXXXX"</f>
        <v>4126XXXXX</v>
      </c>
    </row>
    <row r="683" spans="1:12" x14ac:dyDescent="0.3">
      <c r="A683" t="s">
        <v>13</v>
      </c>
      <c r="B683" s="3" t="s">
        <v>1783</v>
      </c>
      <c r="C683" t="s">
        <v>1784</v>
      </c>
      <c r="D683" t="s">
        <v>340</v>
      </c>
      <c r="E683">
        <v>58</v>
      </c>
      <c r="F683">
        <v>41123</v>
      </c>
      <c r="G683" t="s">
        <v>12</v>
      </c>
      <c r="H683">
        <v>4390581081925579</v>
      </c>
      <c r="I683" s="5" t="str">
        <f t="shared" si="10"/>
        <v>4390581081925580</v>
      </c>
      <c r="J683" t="str">
        <f>INDEX(Age_grp[Age], MATCH(mobile_customers[[#This Row],[age]],Age_grp[Value]))</f>
        <v>50 - 60</v>
      </c>
      <c r="K683" s="2" t="str">
        <f>_xlfn.IFS(mobile_customers[[#This Row],[salary]]&gt;=Q686,"HIGHER SALARY", mobile_customers[[#This Row],[salary]]&gt;=Q687,"HIGHER MID RANGE SALARY",  mobile_customers[[#This Row],[salary]]&lt;Q687,"MID RANGE SALARY", mobile_customers[[#This Row],[salary]]&gt;Q688, "LOW SALARY" )</f>
        <v>HIGHER SALARY</v>
      </c>
      <c r="L683" s="2" t="str">
        <f>LEFT(mobile_customers[[#This Row],[Credit_card_nos]], 4)&amp;"XXXXX"</f>
        <v>4390XXXXX</v>
      </c>
    </row>
    <row r="684" spans="1:12" x14ac:dyDescent="0.3">
      <c r="A684" t="s">
        <v>13</v>
      </c>
      <c r="B684" s="3" t="s">
        <v>1785</v>
      </c>
      <c r="C684" t="s">
        <v>1786</v>
      </c>
      <c r="D684" t="s">
        <v>1787</v>
      </c>
      <c r="E684">
        <v>44</v>
      </c>
      <c r="F684">
        <v>30440</v>
      </c>
      <c r="G684" t="s">
        <v>28</v>
      </c>
      <c r="H684">
        <v>6509332795265743</v>
      </c>
      <c r="I684" s="5" t="str">
        <f t="shared" si="10"/>
        <v>6509332795265740</v>
      </c>
      <c r="J684" t="str">
        <f>INDEX(Age_grp[Age], MATCH(mobile_customers[[#This Row],[age]],Age_grp[Value]))</f>
        <v>40 - 50</v>
      </c>
      <c r="K684" s="2" t="str">
        <f>_xlfn.IFS(mobile_customers[[#This Row],[salary]]&gt;=Q687,"HIGHER SALARY", mobile_customers[[#This Row],[salary]]&gt;=Q688,"HIGHER MID RANGE SALARY",  mobile_customers[[#This Row],[salary]]&lt;Q688,"MID RANGE SALARY", mobile_customers[[#This Row],[salary]]&gt;Q689, "LOW SALARY" )</f>
        <v>HIGHER SALARY</v>
      </c>
      <c r="L684" s="2" t="str">
        <f>LEFT(mobile_customers[[#This Row],[Credit_card_nos]], 4)&amp;"XXXXX"</f>
        <v>6509XXXXX</v>
      </c>
    </row>
    <row r="685" spans="1:12" x14ac:dyDescent="0.3">
      <c r="A685" t="s">
        <v>8</v>
      </c>
      <c r="B685" s="3" t="s">
        <v>1788</v>
      </c>
      <c r="C685" t="s">
        <v>1789</v>
      </c>
      <c r="D685" t="s">
        <v>1790</v>
      </c>
      <c r="E685">
        <v>35</v>
      </c>
      <c r="F685">
        <v>143545</v>
      </c>
      <c r="G685" t="s">
        <v>81</v>
      </c>
      <c r="H685">
        <v>4381327932045451</v>
      </c>
      <c r="I685" s="5" t="str">
        <f t="shared" si="10"/>
        <v>4381327932045450</v>
      </c>
      <c r="J685" t="str">
        <f>INDEX(Age_grp[Age], MATCH(mobile_customers[[#This Row],[age]],Age_grp[Value]))</f>
        <v>30 - 40</v>
      </c>
      <c r="K685" s="2" t="str">
        <f>_xlfn.IFS(mobile_customers[[#This Row],[salary]]&gt;=Q688,"HIGHER SALARY", mobile_customers[[#This Row],[salary]]&gt;=Q689,"HIGHER MID RANGE SALARY",  mobile_customers[[#This Row],[salary]]&lt;Q689,"MID RANGE SALARY", mobile_customers[[#This Row],[salary]]&gt;Q690, "LOW SALARY" )</f>
        <v>HIGHER SALARY</v>
      </c>
      <c r="L685" s="2" t="str">
        <f>LEFT(mobile_customers[[#This Row],[Credit_card_nos]], 4)&amp;"XXXXX"</f>
        <v>4381XXXXX</v>
      </c>
    </row>
    <row r="686" spans="1:12" x14ac:dyDescent="0.3">
      <c r="A686" t="s">
        <v>13</v>
      </c>
      <c r="B686" s="3" t="s">
        <v>1791</v>
      </c>
      <c r="C686" t="s">
        <v>1792</v>
      </c>
      <c r="D686" t="s">
        <v>1793</v>
      </c>
      <c r="E686">
        <v>25</v>
      </c>
      <c r="F686">
        <v>31624</v>
      </c>
      <c r="G686" t="s">
        <v>49</v>
      </c>
      <c r="H686">
        <v>3511449075124490</v>
      </c>
      <c r="I686" s="5" t="str">
        <f t="shared" si="10"/>
        <v>3511449075124490</v>
      </c>
      <c r="J686" t="str">
        <f>INDEX(Age_grp[Age], MATCH(mobile_customers[[#This Row],[age]],Age_grp[Value]))</f>
        <v>20 - 30</v>
      </c>
      <c r="K686" s="2" t="str">
        <f>_xlfn.IFS(mobile_customers[[#This Row],[salary]]&gt;=Q689,"HIGHER SALARY", mobile_customers[[#This Row],[salary]]&gt;=Q690,"HIGHER MID RANGE SALARY",  mobile_customers[[#This Row],[salary]]&lt;Q690,"MID RANGE SALARY", mobile_customers[[#This Row],[salary]]&gt;Q691, "LOW SALARY" )</f>
        <v>HIGHER SALARY</v>
      </c>
      <c r="L686" s="2" t="str">
        <f>LEFT(mobile_customers[[#This Row],[Credit_card_nos]], 4)&amp;"XXXXX"</f>
        <v>3511XXXXX</v>
      </c>
    </row>
    <row r="687" spans="1:12" x14ac:dyDescent="0.3">
      <c r="A687" t="s">
        <v>8</v>
      </c>
      <c r="B687" s="3" t="s">
        <v>1794</v>
      </c>
      <c r="C687" t="s">
        <v>1795</v>
      </c>
      <c r="D687" t="s">
        <v>1796</v>
      </c>
      <c r="E687">
        <v>40</v>
      </c>
      <c r="F687">
        <v>113870</v>
      </c>
      <c r="G687" t="s">
        <v>17</v>
      </c>
      <c r="H687">
        <v>371274671572073</v>
      </c>
      <c r="I687" s="5" t="str">
        <f t="shared" si="10"/>
        <v>371274671572073</v>
      </c>
      <c r="J687" t="str">
        <f>INDEX(Age_grp[Age], MATCH(mobile_customers[[#This Row],[age]],Age_grp[Value]))</f>
        <v>40 - 50</v>
      </c>
      <c r="K687" s="2" t="str">
        <f>_xlfn.IFS(mobile_customers[[#This Row],[salary]]&gt;=Q690,"HIGHER SALARY", mobile_customers[[#This Row],[salary]]&gt;=Q691,"HIGHER MID RANGE SALARY",  mobile_customers[[#This Row],[salary]]&lt;Q691,"MID RANGE SALARY", mobile_customers[[#This Row],[salary]]&gt;Q692, "LOW SALARY" )</f>
        <v>HIGHER SALARY</v>
      </c>
      <c r="L687" s="2" t="str">
        <f>LEFT(mobile_customers[[#This Row],[Credit_card_nos]], 4)&amp;"XXXXX"</f>
        <v>3712XXXXX</v>
      </c>
    </row>
    <row r="688" spans="1:12" x14ac:dyDescent="0.3">
      <c r="A688" t="s">
        <v>13</v>
      </c>
      <c r="B688" s="3" t="s">
        <v>1797</v>
      </c>
      <c r="C688" t="s">
        <v>1798</v>
      </c>
      <c r="D688" t="s">
        <v>147</v>
      </c>
      <c r="E688">
        <v>65</v>
      </c>
      <c r="F688">
        <v>50034</v>
      </c>
      <c r="G688" t="s">
        <v>65</v>
      </c>
      <c r="H688">
        <v>3598681105976863</v>
      </c>
      <c r="I688" s="5" t="str">
        <f t="shared" si="10"/>
        <v>3598681105976860</v>
      </c>
      <c r="J688" t="str">
        <f>INDEX(Age_grp[Age], MATCH(mobile_customers[[#This Row],[age]],Age_grp[Value]))</f>
        <v>60 - 70</v>
      </c>
      <c r="K688" s="2" t="str">
        <f>_xlfn.IFS(mobile_customers[[#This Row],[salary]]&gt;=Q691,"HIGHER SALARY", mobile_customers[[#This Row],[salary]]&gt;=Q692,"HIGHER MID RANGE SALARY",  mobile_customers[[#This Row],[salary]]&lt;Q692,"MID RANGE SALARY", mobile_customers[[#This Row],[salary]]&gt;Q693, "LOW SALARY" )</f>
        <v>HIGHER SALARY</v>
      </c>
      <c r="L688" s="2" t="str">
        <f>LEFT(mobile_customers[[#This Row],[Credit_card_nos]], 4)&amp;"XXXXX"</f>
        <v>3598XXXXX</v>
      </c>
    </row>
    <row r="689" spans="1:12" x14ac:dyDescent="0.3">
      <c r="A689" t="s">
        <v>13</v>
      </c>
      <c r="B689" s="3" t="s">
        <v>1799</v>
      </c>
      <c r="C689" t="s">
        <v>1800</v>
      </c>
      <c r="D689" t="s">
        <v>364</v>
      </c>
      <c r="E689">
        <v>28</v>
      </c>
      <c r="F689">
        <v>201859</v>
      </c>
      <c r="G689" t="s">
        <v>65</v>
      </c>
      <c r="H689">
        <v>4843040215138</v>
      </c>
      <c r="I689" s="5" t="str">
        <f t="shared" si="10"/>
        <v>4843040215138</v>
      </c>
      <c r="J689" t="str">
        <f>INDEX(Age_grp[Age], MATCH(mobile_customers[[#This Row],[age]],Age_grp[Value]))</f>
        <v>20 - 30</v>
      </c>
      <c r="K689" s="2" t="str">
        <f>_xlfn.IFS(mobile_customers[[#This Row],[salary]]&gt;=Q692,"HIGHER SALARY", mobile_customers[[#This Row],[salary]]&gt;=Q693,"HIGHER MID RANGE SALARY",  mobile_customers[[#This Row],[salary]]&lt;Q693,"MID RANGE SALARY", mobile_customers[[#This Row],[salary]]&gt;Q694, "LOW SALARY" )</f>
        <v>HIGHER SALARY</v>
      </c>
      <c r="L689" s="2" t="str">
        <f>LEFT(mobile_customers[[#This Row],[Credit_card_nos]], 4)&amp;"XXXXX"</f>
        <v>4843XXXXX</v>
      </c>
    </row>
    <row r="690" spans="1:12" x14ac:dyDescent="0.3">
      <c r="A690" t="s">
        <v>8</v>
      </c>
      <c r="B690" s="3" t="s">
        <v>1801</v>
      </c>
      <c r="C690" t="s">
        <v>1802</v>
      </c>
      <c r="D690" t="s">
        <v>240</v>
      </c>
      <c r="E690">
        <v>33</v>
      </c>
      <c r="F690">
        <v>91681</v>
      </c>
      <c r="G690" t="s">
        <v>49</v>
      </c>
      <c r="H690">
        <v>3580362101114318</v>
      </c>
      <c r="I690" s="5" t="str">
        <f t="shared" si="10"/>
        <v>3580362101114320</v>
      </c>
      <c r="J690" t="str">
        <f>INDEX(Age_grp[Age], MATCH(mobile_customers[[#This Row],[age]],Age_grp[Value]))</f>
        <v>30 - 40</v>
      </c>
      <c r="K690" s="2" t="str">
        <f>_xlfn.IFS(mobile_customers[[#This Row],[salary]]&gt;=Q693,"HIGHER SALARY", mobile_customers[[#This Row],[salary]]&gt;=Q694,"HIGHER MID RANGE SALARY",  mobile_customers[[#This Row],[salary]]&lt;Q694,"MID RANGE SALARY", mobile_customers[[#This Row],[salary]]&gt;Q695, "LOW SALARY" )</f>
        <v>HIGHER SALARY</v>
      </c>
      <c r="L690" s="2" t="str">
        <f>LEFT(mobile_customers[[#This Row],[Credit_card_nos]], 4)&amp;"XXXXX"</f>
        <v>3580XXXXX</v>
      </c>
    </row>
    <row r="691" spans="1:12" x14ac:dyDescent="0.3">
      <c r="A691" t="s">
        <v>8</v>
      </c>
      <c r="B691" s="3" t="s">
        <v>1803</v>
      </c>
      <c r="C691" t="s">
        <v>1804</v>
      </c>
      <c r="D691" t="s">
        <v>1805</v>
      </c>
      <c r="E691">
        <v>37</v>
      </c>
      <c r="F691">
        <v>66240</v>
      </c>
      <c r="G691" t="s">
        <v>28</v>
      </c>
      <c r="H691">
        <v>4496126562392494</v>
      </c>
      <c r="I691" s="5" t="str">
        <f t="shared" si="10"/>
        <v>4496126562392490</v>
      </c>
      <c r="J691" t="str">
        <f>INDEX(Age_grp[Age], MATCH(mobile_customers[[#This Row],[age]],Age_grp[Value]))</f>
        <v>30 - 40</v>
      </c>
      <c r="K691" s="2" t="str">
        <f>_xlfn.IFS(mobile_customers[[#This Row],[salary]]&gt;=Q694,"HIGHER SALARY", mobile_customers[[#This Row],[salary]]&gt;=Q695,"HIGHER MID RANGE SALARY",  mobile_customers[[#This Row],[salary]]&lt;Q695,"MID RANGE SALARY", mobile_customers[[#This Row],[salary]]&gt;Q696, "LOW SALARY" )</f>
        <v>HIGHER SALARY</v>
      </c>
      <c r="L691" s="2" t="str">
        <f>LEFT(mobile_customers[[#This Row],[Credit_card_nos]], 4)&amp;"XXXXX"</f>
        <v>4496XXXXX</v>
      </c>
    </row>
    <row r="692" spans="1:12" x14ac:dyDescent="0.3">
      <c r="A692" t="s">
        <v>8</v>
      </c>
      <c r="B692" s="3" t="s">
        <v>1806</v>
      </c>
      <c r="C692" t="s">
        <v>1807</v>
      </c>
      <c r="D692" t="s">
        <v>295</v>
      </c>
      <c r="E692">
        <v>40</v>
      </c>
      <c r="F692">
        <v>201600</v>
      </c>
      <c r="G692" t="s">
        <v>49</v>
      </c>
      <c r="H692">
        <v>180095678887003</v>
      </c>
      <c r="I692" s="5" t="str">
        <f t="shared" si="10"/>
        <v>180095678887003</v>
      </c>
      <c r="J692" t="str">
        <f>INDEX(Age_grp[Age], MATCH(mobile_customers[[#This Row],[age]],Age_grp[Value]))</f>
        <v>40 - 50</v>
      </c>
      <c r="K692" s="2" t="str">
        <f>_xlfn.IFS(mobile_customers[[#This Row],[salary]]&gt;=Q695,"HIGHER SALARY", mobile_customers[[#This Row],[salary]]&gt;=Q696,"HIGHER MID RANGE SALARY",  mobile_customers[[#This Row],[salary]]&lt;Q696,"MID RANGE SALARY", mobile_customers[[#This Row],[salary]]&gt;Q697, "LOW SALARY" )</f>
        <v>HIGHER SALARY</v>
      </c>
      <c r="L692" s="2" t="str">
        <f>LEFT(mobile_customers[[#This Row],[Credit_card_nos]], 4)&amp;"XXXXX"</f>
        <v>1800XXXXX</v>
      </c>
    </row>
    <row r="693" spans="1:12" x14ac:dyDescent="0.3">
      <c r="A693" t="s">
        <v>8</v>
      </c>
      <c r="B693" s="3" t="s">
        <v>1808</v>
      </c>
      <c r="C693" t="s">
        <v>1809</v>
      </c>
      <c r="D693" t="s">
        <v>727</v>
      </c>
      <c r="E693">
        <v>35</v>
      </c>
      <c r="F693">
        <v>221645</v>
      </c>
      <c r="G693" t="s">
        <v>65</v>
      </c>
      <c r="H693">
        <v>501877373339</v>
      </c>
      <c r="I693" s="5" t="str">
        <f t="shared" si="10"/>
        <v>501877373339</v>
      </c>
      <c r="J693" t="str">
        <f>INDEX(Age_grp[Age], MATCH(mobile_customers[[#This Row],[age]],Age_grp[Value]))</f>
        <v>30 - 40</v>
      </c>
      <c r="K693" s="2" t="str">
        <f>_xlfn.IFS(mobile_customers[[#This Row],[salary]]&gt;=Q696,"HIGHER SALARY", mobile_customers[[#This Row],[salary]]&gt;=Q697,"HIGHER MID RANGE SALARY",  mobile_customers[[#This Row],[salary]]&lt;Q697,"MID RANGE SALARY", mobile_customers[[#This Row],[salary]]&gt;Q698, "LOW SALARY" )</f>
        <v>HIGHER SALARY</v>
      </c>
      <c r="L693" s="2" t="str">
        <f>LEFT(mobile_customers[[#This Row],[Credit_card_nos]], 4)&amp;"XXXXX"</f>
        <v>5018XXXXX</v>
      </c>
    </row>
    <row r="694" spans="1:12" x14ac:dyDescent="0.3">
      <c r="A694" t="s">
        <v>13</v>
      </c>
      <c r="B694" s="3" t="s">
        <v>1810</v>
      </c>
      <c r="C694" t="s">
        <v>1811</v>
      </c>
      <c r="D694" t="s">
        <v>58</v>
      </c>
      <c r="E694">
        <v>63</v>
      </c>
      <c r="F694">
        <v>147637</v>
      </c>
      <c r="G694" t="s">
        <v>81</v>
      </c>
      <c r="H694">
        <v>3545904026951623</v>
      </c>
      <c r="I694" s="5" t="str">
        <f t="shared" si="10"/>
        <v>3545904026951620</v>
      </c>
      <c r="J694" t="str">
        <f>INDEX(Age_grp[Age], MATCH(mobile_customers[[#This Row],[age]],Age_grp[Value]))</f>
        <v>60 - 70</v>
      </c>
      <c r="K694" s="2" t="str">
        <f>_xlfn.IFS(mobile_customers[[#This Row],[salary]]&gt;=Q697,"HIGHER SALARY", mobile_customers[[#This Row],[salary]]&gt;=Q698,"HIGHER MID RANGE SALARY",  mobile_customers[[#This Row],[salary]]&lt;Q698,"MID RANGE SALARY", mobile_customers[[#This Row],[salary]]&gt;Q699, "LOW SALARY" )</f>
        <v>HIGHER SALARY</v>
      </c>
      <c r="L694" s="2" t="str">
        <f>LEFT(mobile_customers[[#This Row],[Credit_card_nos]], 4)&amp;"XXXXX"</f>
        <v>3545XXXXX</v>
      </c>
    </row>
    <row r="695" spans="1:12" x14ac:dyDescent="0.3">
      <c r="A695" t="s">
        <v>13</v>
      </c>
      <c r="B695" s="3" t="s">
        <v>1812</v>
      </c>
      <c r="C695" t="s">
        <v>1813</v>
      </c>
      <c r="D695" t="s">
        <v>1814</v>
      </c>
      <c r="E695">
        <v>23</v>
      </c>
      <c r="F695">
        <v>36215</v>
      </c>
      <c r="G695" t="s">
        <v>28</v>
      </c>
      <c r="H695">
        <v>2266145030690315</v>
      </c>
      <c r="I695" s="5" t="str">
        <f t="shared" si="10"/>
        <v>2266145030690310</v>
      </c>
      <c r="J695" t="str">
        <f>INDEX(Age_grp[Age], MATCH(mobile_customers[[#This Row],[age]],Age_grp[Value]))</f>
        <v>20 - 30</v>
      </c>
      <c r="K695" s="2" t="str">
        <f>_xlfn.IFS(mobile_customers[[#This Row],[salary]]&gt;=Q698,"HIGHER SALARY", mobile_customers[[#This Row],[salary]]&gt;=Q699,"HIGHER MID RANGE SALARY",  mobile_customers[[#This Row],[salary]]&lt;Q699,"MID RANGE SALARY", mobile_customers[[#This Row],[salary]]&gt;Q700, "LOW SALARY" )</f>
        <v>HIGHER SALARY</v>
      </c>
      <c r="L695" s="2" t="str">
        <f>LEFT(mobile_customers[[#This Row],[Credit_card_nos]], 4)&amp;"XXXXX"</f>
        <v>2266XXXXX</v>
      </c>
    </row>
    <row r="696" spans="1:12" x14ac:dyDescent="0.3">
      <c r="A696" t="s">
        <v>8</v>
      </c>
      <c r="B696" s="3" t="s">
        <v>1815</v>
      </c>
      <c r="C696" t="s">
        <v>1816</v>
      </c>
      <c r="D696" t="s">
        <v>1817</v>
      </c>
      <c r="E696">
        <v>37</v>
      </c>
      <c r="F696">
        <v>105234</v>
      </c>
      <c r="G696" t="s">
        <v>49</v>
      </c>
      <c r="H696">
        <v>3572105831353551</v>
      </c>
      <c r="I696" s="5" t="str">
        <f t="shared" si="10"/>
        <v>3572105831353550</v>
      </c>
      <c r="J696" t="str">
        <f>INDEX(Age_grp[Age], MATCH(mobile_customers[[#This Row],[age]],Age_grp[Value]))</f>
        <v>30 - 40</v>
      </c>
      <c r="K696" s="2" t="str">
        <f>_xlfn.IFS(mobile_customers[[#This Row],[salary]]&gt;=Q699,"HIGHER SALARY", mobile_customers[[#This Row],[salary]]&gt;=Q700,"HIGHER MID RANGE SALARY",  mobile_customers[[#This Row],[salary]]&lt;Q700,"MID RANGE SALARY", mobile_customers[[#This Row],[salary]]&gt;Q701, "LOW SALARY" )</f>
        <v>HIGHER SALARY</v>
      </c>
      <c r="L696" s="2" t="str">
        <f>LEFT(mobile_customers[[#This Row],[Credit_card_nos]], 4)&amp;"XXXXX"</f>
        <v>3572XXXXX</v>
      </c>
    </row>
    <row r="697" spans="1:12" x14ac:dyDescent="0.3">
      <c r="A697" t="s">
        <v>8</v>
      </c>
      <c r="B697" s="3" t="s">
        <v>1818</v>
      </c>
      <c r="C697" t="s">
        <v>1819</v>
      </c>
      <c r="D697" t="s">
        <v>1820</v>
      </c>
      <c r="E697">
        <v>56</v>
      </c>
      <c r="F697">
        <v>22364</v>
      </c>
      <c r="G697" t="s">
        <v>81</v>
      </c>
      <c r="H697">
        <v>377673831270367</v>
      </c>
      <c r="I697" s="5" t="str">
        <f t="shared" si="10"/>
        <v>377673831270367</v>
      </c>
      <c r="J697" t="str">
        <f>INDEX(Age_grp[Age], MATCH(mobile_customers[[#This Row],[age]],Age_grp[Value]))</f>
        <v>50 - 60</v>
      </c>
      <c r="K697" s="2" t="str">
        <f>_xlfn.IFS(mobile_customers[[#This Row],[salary]]&gt;=Q700,"HIGHER SALARY", mobile_customers[[#This Row],[salary]]&gt;=Q701,"HIGHER MID RANGE SALARY",  mobile_customers[[#This Row],[salary]]&lt;Q701,"MID RANGE SALARY", mobile_customers[[#This Row],[salary]]&gt;Q702, "LOW SALARY" )</f>
        <v>HIGHER SALARY</v>
      </c>
      <c r="L697" s="2" t="str">
        <f>LEFT(mobile_customers[[#This Row],[Credit_card_nos]], 4)&amp;"XXXXX"</f>
        <v>3776XXXXX</v>
      </c>
    </row>
    <row r="698" spans="1:12" x14ac:dyDescent="0.3">
      <c r="A698" t="s">
        <v>8</v>
      </c>
      <c r="B698" s="3" t="s">
        <v>1821</v>
      </c>
      <c r="C698" t="s">
        <v>1822</v>
      </c>
      <c r="D698" t="s">
        <v>1577</v>
      </c>
      <c r="E698">
        <v>29</v>
      </c>
      <c r="F698">
        <v>102417</v>
      </c>
      <c r="G698" t="s">
        <v>65</v>
      </c>
      <c r="H698">
        <v>6011195035894288</v>
      </c>
      <c r="I698" s="5" t="str">
        <f t="shared" si="10"/>
        <v>6011195035894290</v>
      </c>
      <c r="J698" t="str">
        <f>INDEX(Age_grp[Age], MATCH(mobile_customers[[#This Row],[age]],Age_grp[Value]))</f>
        <v>20 - 30</v>
      </c>
      <c r="K698" s="2" t="str">
        <f>_xlfn.IFS(mobile_customers[[#This Row],[salary]]&gt;=Q701,"HIGHER SALARY", mobile_customers[[#This Row],[salary]]&gt;=Q702,"HIGHER MID RANGE SALARY",  mobile_customers[[#This Row],[salary]]&lt;Q702,"MID RANGE SALARY", mobile_customers[[#This Row],[salary]]&gt;Q703, "LOW SALARY" )</f>
        <v>HIGHER SALARY</v>
      </c>
      <c r="L698" s="2" t="str">
        <f>LEFT(mobile_customers[[#This Row],[Credit_card_nos]], 4)&amp;"XXXXX"</f>
        <v>6011XXXXX</v>
      </c>
    </row>
    <row r="699" spans="1:12" x14ac:dyDescent="0.3">
      <c r="A699" t="s">
        <v>13</v>
      </c>
      <c r="B699" s="3" t="s">
        <v>1823</v>
      </c>
      <c r="C699" t="s">
        <v>1824</v>
      </c>
      <c r="D699" t="s">
        <v>77</v>
      </c>
      <c r="E699">
        <v>57</v>
      </c>
      <c r="F699">
        <v>172342</v>
      </c>
      <c r="G699" t="s">
        <v>21</v>
      </c>
      <c r="H699">
        <v>4991845558215605</v>
      </c>
      <c r="I699" s="5" t="str">
        <f t="shared" si="10"/>
        <v>4991845558215600</v>
      </c>
      <c r="J699" t="str">
        <f>INDEX(Age_grp[Age], MATCH(mobile_customers[[#This Row],[age]],Age_grp[Value]))</f>
        <v>50 - 60</v>
      </c>
      <c r="K699" s="2" t="str">
        <f>_xlfn.IFS(mobile_customers[[#This Row],[salary]]&gt;=Q702,"HIGHER SALARY", mobile_customers[[#This Row],[salary]]&gt;=Q703,"HIGHER MID RANGE SALARY",  mobile_customers[[#This Row],[salary]]&lt;Q703,"MID RANGE SALARY", mobile_customers[[#This Row],[salary]]&gt;Q704, "LOW SALARY" )</f>
        <v>HIGHER SALARY</v>
      </c>
      <c r="L699" s="2" t="str">
        <f>LEFT(mobile_customers[[#This Row],[Credit_card_nos]], 4)&amp;"XXXXX"</f>
        <v>4991XXXXX</v>
      </c>
    </row>
    <row r="700" spans="1:12" x14ac:dyDescent="0.3">
      <c r="A700" t="s">
        <v>13</v>
      </c>
      <c r="B700" s="3" t="s">
        <v>1825</v>
      </c>
      <c r="C700" t="s">
        <v>1826</v>
      </c>
      <c r="D700" t="s">
        <v>784</v>
      </c>
      <c r="E700">
        <v>41</v>
      </c>
      <c r="F700">
        <v>101260</v>
      </c>
      <c r="G700" t="s">
        <v>17</v>
      </c>
      <c r="H700">
        <v>2260423731156217</v>
      </c>
      <c r="I700" s="5" t="str">
        <f t="shared" si="10"/>
        <v>2260423731156220</v>
      </c>
      <c r="J700" t="str">
        <f>INDEX(Age_grp[Age], MATCH(mobile_customers[[#This Row],[age]],Age_grp[Value]))</f>
        <v>40 - 50</v>
      </c>
      <c r="K700" s="2" t="str">
        <f>_xlfn.IFS(mobile_customers[[#This Row],[salary]]&gt;=Q703,"HIGHER SALARY", mobile_customers[[#This Row],[salary]]&gt;=Q704,"HIGHER MID RANGE SALARY",  mobile_customers[[#This Row],[salary]]&lt;Q704,"MID RANGE SALARY", mobile_customers[[#This Row],[salary]]&gt;Q705, "LOW SALARY" )</f>
        <v>HIGHER SALARY</v>
      </c>
      <c r="L700" s="2" t="str">
        <f>LEFT(mobile_customers[[#This Row],[Credit_card_nos]], 4)&amp;"XXXXX"</f>
        <v>2260XXXXX</v>
      </c>
    </row>
    <row r="701" spans="1:12" x14ac:dyDescent="0.3">
      <c r="A701" t="s">
        <v>13</v>
      </c>
      <c r="B701" s="3" t="s">
        <v>1827</v>
      </c>
      <c r="C701" t="s">
        <v>1828</v>
      </c>
      <c r="D701" t="s">
        <v>1829</v>
      </c>
      <c r="E701">
        <v>32</v>
      </c>
      <c r="F701">
        <v>138454</v>
      </c>
      <c r="G701" t="s">
        <v>28</v>
      </c>
      <c r="H701">
        <v>4850612042741</v>
      </c>
      <c r="I701" s="5" t="str">
        <f t="shared" si="10"/>
        <v>4850612042741</v>
      </c>
      <c r="J701" t="str">
        <f>INDEX(Age_grp[Age], MATCH(mobile_customers[[#This Row],[age]],Age_grp[Value]))</f>
        <v>30 - 40</v>
      </c>
      <c r="K701" s="2" t="str">
        <f>_xlfn.IFS(mobile_customers[[#This Row],[salary]]&gt;=Q704,"HIGHER SALARY", mobile_customers[[#This Row],[salary]]&gt;=Q705,"HIGHER MID RANGE SALARY",  mobile_customers[[#This Row],[salary]]&lt;Q705,"MID RANGE SALARY", mobile_customers[[#This Row],[salary]]&gt;Q706, "LOW SALARY" )</f>
        <v>HIGHER SALARY</v>
      </c>
      <c r="L701" s="2" t="str">
        <f>LEFT(mobile_customers[[#This Row],[Credit_card_nos]], 4)&amp;"XXXXX"</f>
        <v>4850XXXXX</v>
      </c>
    </row>
    <row r="702" spans="1:12" x14ac:dyDescent="0.3">
      <c r="A702" t="s">
        <v>13</v>
      </c>
      <c r="B702" s="3" t="s">
        <v>1830</v>
      </c>
      <c r="C702" t="s">
        <v>1831</v>
      </c>
      <c r="D702" t="s">
        <v>1820</v>
      </c>
      <c r="E702">
        <v>32</v>
      </c>
      <c r="F702">
        <v>106049</v>
      </c>
      <c r="G702" t="s">
        <v>28</v>
      </c>
      <c r="H702">
        <v>5307069689180986</v>
      </c>
      <c r="I702" s="5" t="str">
        <f t="shared" si="10"/>
        <v>5307069689180990</v>
      </c>
      <c r="J702" t="str">
        <f>INDEX(Age_grp[Age], MATCH(mobile_customers[[#This Row],[age]],Age_grp[Value]))</f>
        <v>30 - 40</v>
      </c>
      <c r="K702" s="2" t="str">
        <f>_xlfn.IFS(mobile_customers[[#This Row],[salary]]&gt;=Q705,"HIGHER SALARY", mobile_customers[[#This Row],[salary]]&gt;=Q706,"HIGHER MID RANGE SALARY",  mobile_customers[[#This Row],[salary]]&lt;Q706,"MID RANGE SALARY", mobile_customers[[#This Row],[salary]]&gt;Q707, "LOW SALARY" )</f>
        <v>HIGHER SALARY</v>
      </c>
      <c r="L702" s="2" t="str">
        <f>LEFT(mobile_customers[[#This Row],[Credit_card_nos]], 4)&amp;"XXXXX"</f>
        <v>5307XXXXX</v>
      </c>
    </row>
    <row r="703" spans="1:12" x14ac:dyDescent="0.3">
      <c r="A703" t="s">
        <v>13</v>
      </c>
      <c r="B703" s="3" t="s">
        <v>1832</v>
      </c>
      <c r="C703" t="s">
        <v>1833</v>
      </c>
      <c r="D703" t="s">
        <v>261</v>
      </c>
      <c r="E703">
        <v>62</v>
      </c>
      <c r="F703">
        <v>116593</v>
      </c>
      <c r="G703" t="s">
        <v>12</v>
      </c>
      <c r="H703">
        <v>180031035586863</v>
      </c>
      <c r="I703" s="5" t="str">
        <f t="shared" si="10"/>
        <v>180031035586863</v>
      </c>
      <c r="J703" t="str">
        <f>INDEX(Age_grp[Age], MATCH(mobile_customers[[#This Row],[age]],Age_grp[Value]))</f>
        <v>60 - 70</v>
      </c>
      <c r="K703" s="2" t="str">
        <f>_xlfn.IFS(mobile_customers[[#This Row],[salary]]&gt;=Q706,"HIGHER SALARY", mobile_customers[[#This Row],[salary]]&gt;=Q707,"HIGHER MID RANGE SALARY",  mobile_customers[[#This Row],[salary]]&lt;Q707,"MID RANGE SALARY", mobile_customers[[#This Row],[salary]]&gt;Q708, "LOW SALARY" )</f>
        <v>HIGHER SALARY</v>
      </c>
      <c r="L703" s="2" t="str">
        <f>LEFT(mobile_customers[[#This Row],[Credit_card_nos]], 4)&amp;"XXXXX"</f>
        <v>1800XXXXX</v>
      </c>
    </row>
    <row r="704" spans="1:12" x14ac:dyDescent="0.3">
      <c r="A704" t="s">
        <v>13</v>
      </c>
      <c r="B704" s="3" t="s">
        <v>1834</v>
      </c>
      <c r="C704" t="s">
        <v>1835</v>
      </c>
      <c r="D704" t="s">
        <v>1836</v>
      </c>
      <c r="E704">
        <v>23</v>
      </c>
      <c r="F704">
        <v>119271</v>
      </c>
      <c r="G704" t="s">
        <v>49</v>
      </c>
      <c r="H704">
        <v>6561696196494416</v>
      </c>
      <c r="I704" s="5" t="str">
        <f t="shared" si="10"/>
        <v>6561696196494420</v>
      </c>
      <c r="J704" t="str">
        <f>INDEX(Age_grp[Age], MATCH(mobile_customers[[#This Row],[age]],Age_grp[Value]))</f>
        <v>20 - 30</v>
      </c>
      <c r="K704" s="2" t="str">
        <f>_xlfn.IFS(mobile_customers[[#This Row],[salary]]&gt;=Q707,"HIGHER SALARY", mobile_customers[[#This Row],[salary]]&gt;=Q708,"HIGHER MID RANGE SALARY",  mobile_customers[[#This Row],[salary]]&lt;Q708,"MID RANGE SALARY", mobile_customers[[#This Row],[salary]]&gt;Q709, "LOW SALARY" )</f>
        <v>HIGHER SALARY</v>
      </c>
      <c r="L704" s="2" t="str">
        <f>LEFT(mobile_customers[[#This Row],[Credit_card_nos]], 4)&amp;"XXXXX"</f>
        <v>6561XXXXX</v>
      </c>
    </row>
    <row r="705" spans="1:12" x14ac:dyDescent="0.3">
      <c r="A705" t="s">
        <v>13</v>
      </c>
      <c r="B705" s="3" t="s">
        <v>1837</v>
      </c>
      <c r="C705" t="s">
        <v>1838</v>
      </c>
      <c r="D705" t="s">
        <v>326</v>
      </c>
      <c r="E705">
        <v>47</v>
      </c>
      <c r="F705">
        <v>100755</v>
      </c>
      <c r="G705" t="s">
        <v>49</v>
      </c>
      <c r="H705">
        <v>6513740721213377</v>
      </c>
      <c r="I705" s="5" t="str">
        <f t="shared" si="10"/>
        <v>6513740721213380</v>
      </c>
      <c r="J705" t="str">
        <f>INDEX(Age_grp[Age], MATCH(mobile_customers[[#This Row],[age]],Age_grp[Value]))</f>
        <v>40 - 50</v>
      </c>
      <c r="K705" s="2" t="str">
        <f>_xlfn.IFS(mobile_customers[[#This Row],[salary]]&gt;=Q708,"HIGHER SALARY", mobile_customers[[#This Row],[salary]]&gt;=Q709,"HIGHER MID RANGE SALARY",  mobile_customers[[#This Row],[salary]]&lt;Q709,"MID RANGE SALARY", mobile_customers[[#This Row],[salary]]&gt;Q710, "LOW SALARY" )</f>
        <v>HIGHER SALARY</v>
      </c>
      <c r="L705" s="2" t="str">
        <f>LEFT(mobile_customers[[#This Row],[Credit_card_nos]], 4)&amp;"XXXXX"</f>
        <v>6513XXXXX</v>
      </c>
    </row>
    <row r="706" spans="1:12" x14ac:dyDescent="0.3">
      <c r="A706" t="s">
        <v>8</v>
      </c>
      <c r="B706" s="3" t="s">
        <v>1839</v>
      </c>
      <c r="C706" t="s">
        <v>1840</v>
      </c>
      <c r="D706" t="s">
        <v>1841</v>
      </c>
      <c r="E706">
        <v>61</v>
      </c>
      <c r="F706">
        <v>135463</v>
      </c>
      <c r="G706" t="s">
        <v>49</v>
      </c>
      <c r="H706">
        <v>676304054551</v>
      </c>
      <c r="I706" s="5" t="str">
        <f t="shared" ref="I706:I769" si="11">TEXT(H706, "0")</f>
        <v>676304054551</v>
      </c>
      <c r="J706" t="str">
        <f>INDEX(Age_grp[Age], MATCH(mobile_customers[[#This Row],[age]],Age_grp[Value]))</f>
        <v>60 - 70</v>
      </c>
      <c r="K706" s="2" t="str">
        <f>_xlfn.IFS(mobile_customers[[#This Row],[salary]]&gt;=Q709,"HIGHER SALARY", mobile_customers[[#This Row],[salary]]&gt;=Q710,"HIGHER MID RANGE SALARY",  mobile_customers[[#This Row],[salary]]&lt;Q710,"MID RANGE SALARY", mobile_customers[[#This Row],[salary]]&gt;Q711, "LOW SALARY" )</f>
        <v>HIGHER SALARY</v>
      </c>
      <c r="L706" s="2" t="str">
        <f>LEFT(mobile_customers[[#This Row],[Credit_card_nos]], 4)&amp;"XXXXX"</f>
        <v>6763XXXXX</v>
      </c>
    </row>
    <row r="707" spans="1:12" x14ac:dyDescent="0.3">
      <c r="A707" t="s">
        <v>8</v>
      </c>
      <c r="B707" s="3" t="s">
        <v>1842</v>
      </c>
      <c r="C707" t="s">
        <v>1030</v>
      </c>
      <c r="D707" t="s">
        <v>1843</v>
      </c>
      <c r="E707">
        <v>23</v>
      </c>
      <c r="F707">
        <v>207031</v>
      </c>
      <c r="G707" t="s">
        <v>81</v>
      </c>
      <c r="H707">
        <v>4991956909793727</v>
      </c>
      <c r="I707" s="5" t="str">
        <f t="shared" si="11"/>
        <v>4991956909793730</v>
      </c>
      <c r="J707" t="str">
        <f>INDEX(Age_grp[Age], MATCH(mobile_customers[[#This Row],[age]],Age_grp[Value]))</f>
        <v>20 - 30</v>
      </c>
      <c r="K707" s="2" t="str">
        <f>_xlfn.IFS(mobile_customers[[#This Row],[salary]]&gt;=Q710,"HIGHER SALARY", mobile_customers[[#This Row],[salary]]&gt;=Q711,"HIGHER MID RANGE SALARY",  mobile_customers[[#This Row],[salary]]&lt;Q711,"MID RANGE SALARY", mobile_customers[[#This Row],[salary]]&gt;Q712, "LOW SALARY" )</f>
        <v>HIGHER SALARY</v>
      </c>
      <c r="L707" s="2" t="str">
        <f>LEFT(mobile_customers[[#This Row],[Credit_card_nos]], 4)&amp;"XXXXX"</f>
        <v>4991XXXXX</v>
      </c>
    </row>
    <row r="708" spans="1:12" x14ac:dyDescent="0.3">
      <c r="A708" t="s">
        <v>8</v>
      </c>
      <c r="B708" s="3" t="s">
        <v>1844</v>
      </c>
      <c r="C708" t="s">
        <v>1845</v>
      </c>
      <c r="D708" t="s">
        <v>651</v>
      </c>
      <c r="E708">
        <v>52</v>
      </c>
      <c r="F708">
        <v>62145</v>
      </c>
      <c r="G708" t="s">
        <v>21</v>
      </c>
      <c r="H708">
        <v>4055737053371046</v>
      </c>
      <c r="I708" s="5" t="str">
        <f t="shared" si="11"/>
        <v>4055737053371050</v>
      </c>
      <c r="J708" t="str">
        <f>INDEX(Age_grp[Age], MATCH(mobile_customers[[#This Row],[age]],Age_grp[Value]))</f>
        <v>50 - 60</v>
      </c>
      <c r="K708" s="2" t="str">
        <f>_xlfn.IFS(mobile_customers[[#This Row],[salary]]&gt;=Q711,"HIGHER SALARY", mobile_customers[[#This Row],[salary]]&gt;=Q712,"HIGHER MID RANGE SALARY",  mobile_customers[[#This Row],[salary]]&lt;Q712,"MID RANGE SALARY", mobile_customers[[#This Row],[salary]]&gt;Q713, "LOW SALARY" )</f>
        <v>HIGHER SALARY</v>
      </c>
      <c r="L708" s="2" t="str">
        <f>LEFT(mobile_customers[[#This Row],[Credit_card_nos]], 4)&amp;"XXXXX"</f>
        <v>4055XXXXX</v>
      </c>
    </row>
    <row r="709" spans="1:12" x14ac:dyDescent="0.3">
      <c r="A709" t="s">
        <v>13</v>
      </c>
      <c r="B709" s="3" t="s">
        <v>1846</v>
      </c>
      <c r="C709" t="s">
        <v>1847</v>
      </c>
      <c r="D709" t="s">
        <v>108</v>
      </c>
      <c r="E709">
        <v>58</v>
      </c>
      <c r="F709">
        <v>229695</v>
      </c>
      <c r="G709" t="s">
        <v>28</v>
      </c>
      <c r="H709">
        <v>30242359837897</v>
      </c>
      <c r="I709" s="5" t="str">
        <f t="shared" si="11"/>
        <v>30242359837897</v>
      </c>
      <c r="J709" t="str">
        <f>INDEX(Age_grp[Age], MATCH(mobile_customers[[#This Row],[age]],Age_grp[Value]))</f>
        <v>50 - 60</v>
      </c>
      <c r="K709" s="2" t="str">
        <f>_xlfn.IFS(mobile_customers[[#This Row],[salary]]&gt;=Q712,"HIGHER SALARY", mobile_customers[[#This Row],[salary]]&gt;=Q713,"HIGHER MID RANGE SALARY",  mobile_customers[[#This Row],[salary]]&lt;Q713,"MID RANGE SALARY", mobile_customers[[#This Row],[salary]]&gt;Q714, "LOW SALARY" )</f>
        <v>HIGHER SALARY</v>
      </c>
      <c r="L709" s="2" t="str">
        <f>LEFT(mobile_customers[[#This Row],[Credit_card_nos]], 4)&amp;"XXXXX"</f>
        <v>3024XXXXX</v>
      </c>
    </row>
    <row r="710" spans="1:12" x14ac:dyDescent="0.3">
      <c r="A710" t="s">
        <v>13</v>
      </c>
      <c r="B710" s="3" t="s">
        <v>1848</v>
      </c>
      <c r="C710" t="s">
        <v>1849</v>
      </c>
      <c r="D710" t="s">
        <v>202</v>
      </c>
      <c r="E710">
        <v>63</v>
      </c>
      <c r="F710">
        <v>133083</v>
      </c>
      <c r="G710" t="s">
        <v>39</v>
      </c>
      <c r="H710">
        <v>4077961510816542</v>
      </c>
      <c r="I710" s="5" t="str">
        <f t="shared" si="11"/>
        <v>4077961510816540</v>
      </c>
      <c r="J710" t="str">
        <f>INDEX(Age_grp[Age], MATCH(mobile_customers[[#This Row],[age]],Age_grp[Value]))</f>
        <v>60 - 70</v>
      </c>
      <c r="K710" s="2" t="str">
        <f>_xlfn.IFS(mobile_customers[[#This Row],[salary]]&gt;=Q713,"HIGHER SALARY", mobile_customers[[#This Row],[salary]]&gt;=Q714,"HIGHER MID RANGE SALARY",  mobile_customers[[#This Row],[salary]]&lt;Q714,"MID RANGE SALARY", mobile_customers[[#This Row],[salary]]&gt;Q715, "LOW SALARY" )</f>
        <v>HIGHER SALARY</v>
      </c>
      <c r="L710" s="2" t="str">
        <f>LEFT(mobile_customers[[#This Row],[Credit_card_nos]], 4)&amp;"XXXXX"</f>
        <v>4077XXXXX</v>
      </c>
    </row>
    <row r="711" spans="1:12" x14ac:dyDescent="0.3">
      <c r="A711" t="s">
        <v>13</v>
      </c>
      <c r="B711" s="3" t="s">
        <v>1850</v>
      </c>
      <c r="C711" t="s">
        <v>1851</v>
      </c>
      <c r="D711" t="s">
        <v>1852</v>
      </c>
      <c r="E711">
        <v>56</v>
      </c>
      <c r="F711">
        <v>144325</v>
      </c>
      <c r="G711" t="s">
        <v>32</v>
      </c>
      <c r="H711">
        <v>3588632885641468</v>
      </c>
      <c r="I711" s="5" t="str">
        <f t="shared" si="11"/>
        <v>3588632885641470</v>
      </c>
      <c r="J711" t="str">
        <f>INDEX(Age_grp[Age], MATCH(mobile_customers[[#This Row],[age]],Age_grp[Value]))</f>
        <v>50 - 60</v>
      </c>
      <c r="K711" s="2" t="str">
        <f>_xlfn.IFS(mobile_customers[[#This Row],[salary]]&gt;=Q714,"HIGHER SALARY", mobile_customers[[#This Row],[salary]]&gt;=Q715,"HIGHER MID RANGE SALARY",  mobile_customers[[#This Row],[salary]]&lt;Q715,"MID RANGE SALARY", mobile_customers[[#This Row],[salary]]&gt;Q716, "LOW SALARY" )</f>
        <v>HIGHER SALARY</v>
      </c>
      <c r="L711" s="2" t="str">
        <f>LEFT(mobile_customers[[#This Row],[Credit_card_nos]], 4)&amp;"XXXXX"</f>
        <v>3588XXXXX</v>
      </c>
    </row>
    <row r="712" spans="1:12" x14ac:dyDescent="0.3">
      <c r="A712" t="s">
        <v>8</v>
      </c>
      <c r="B712" s="3" t="s">
        <v>1853</v>
      </c>
      <c r="C712" t="s">
        <v>1854</v>
      </c>
      <c r="D712" t="s">
        <v>1723</v>
      </c>
      <c r="E712">
        <v>44</v>
      </c>
      <c r="F712">
        <v>193004</v>
      </c>
      <c r="G712" t="s">
        <v>21</v>
      </c>
      <c r="H712">
        <v>6011476929441331</v>
      </c>
      <c r="I712" s="5" t="str">
        <f t="shared" si="11"/>
        <v>6011476929441330</v>
      </c>
      <c r="J712" t="str">
        <f>INDEX(Age_grp[Age], MATCH(mobile_customers[[#This Row],[age]],Age_grp[Value]))</f>
        <v>40 - 50</v>
      </c>
      <c r="K712" s="2" t="str">
        <f>_xlfn.IFS(mobile_customers[[#This Row],[salary]]&gt;=Q715,"HIGHER SALARY", mobile_customers[[#This Row],[salary]]&gt;=Q716,"HIGHER MID RANGE SALARY",  mobile_customers[[#This Row],[salary]]&lt;Q716,"MID RANGE SALARY", mobile_customers[[#This Row],[salary]]&gt;Q717, "LOW SALARY" )</f>
        <v>HIGHER SALARY</v>
      </c>
      <c r="L712" s="2" t="str">
        <f>LEFT(mobile_customers[[#This Row],[Credit_card_nos]], 4)&amp;"XXXXX"</f>
        <v>6011XXXXX</v>
      </c>
    </row>
    <row r="713" spans="1:12" x14ac:dyDescent="0.3">
      <c r="A713" t="s">
        <v>13</v>
      </c>
      <c r="B713" s="3" t="s">
        <v>1855</v>
      </c>
      <c r="C713" t="s">
        <v>1856</v>
      </c>
      <c r="D713" t="s">
        <v>1857</v>
      </c>
      <c r="E713">
        <v>26</v>
      </c>
      <c r="F713">
        <v>126708</v>
      </c>
      <c r="G713" t="s">
        <v>39</v>
      </c>
      <c r="H713">
        <v>3518623414497642</v>
      </c>
      <c r="I713" s="5" t="str">
        <f t="shared" si="11"/>
        <v>3518623414497640</v>
      </c>
      <c r="J713" t="str">
        <f>INDEX(Age_grp[Age], MATCH(mobile_customers[[#This Row],[age]],Age_grp[Value]))</f>
        <v>20 - 30</v>
      </c>
      <c r="K713" s="2" t="str">
        <f>_xlfn.IFS(mobile_customers[[#This Row],[salary]]&gt;=Q716,"HIGHER SALARY", mobile_customers[[#This Row],[salary]]&gt;=Q717,"HIGHER MID RANGE SALARY",  mobile_customers[[#This Row],[salary]]&lt;Q717,"MID RANGE SALARY", mobile_customers[[#This Row],[salary]]&gt;Q718, "LOW SALARY" )</f>
        <v>HIGHER SALARY</v>
      </c>
      <c r="L713" s="2" t="str">
        <f>LEFT(mobile_customers[[#This Row],[Credit_card_nos]], 4)&amp;"XXXXX"</f>
        <v>3518XXXXX</v>
      </c>
    </row>
    <row r="714" spans="1:12" x14ac:dyDescent="0.3">
      <c r="A714" t="s">
        <v>13</v>
      </c>
      <c r="B714" s="3" t="s">
        <v>1858</v>
      </c>
      <c r="C714" t="s">
        <v>1859</v>
      </c>
      <c r="D714" t="s">
        <v>1860</v>
      </c>
      <c r="E714">
        <v>38</v>
      </c>
      <c r="F714">
        <v>89778</v>
      </c>
      <c r="G714" t="s">
        <v>94</v>
      </c>
      <c r="H714">
        <v>30160828728929</v>
      </c>
      <c r="I714" s="5" t="str">
        <f t="shared" si="11"/>
        <v>30160828728929</v>
      </c>
      <c r="J714" t="str">
        <f>INDEX(Age_grp[Age], MATCH(mobile_customers[[#This Row],[age]],Age_grp[Value]))</f>
        <v>30 - 40</v>
      </c>
      <c r="K714" s="2" t="str">
        <f>_xlfn.IFS(mobile_customers[[#This Row],[salary]]&gt;=Q717,"HIGHER SALARY", mobile_customers[[#This Row],[salary]]&gt;=Q718,"HIGHER MID RANGE SALARY",  mobile_customers[[#This Row],[salary]]&lt;Q718,"MID RANGE SALARY", mobile_customers[[#This Row],[salary]]&gt;Q719, "LOW SALARY" )</f>
        <v>HIGHER SALARY</v>
      </c>
      <c r="L714" s="2" t="str">
        <f>LEFT(mobile_customers[[#This Row],[Credit_card_nos]], 4)&amp;"XXXXX"</f>
        <v>3016XXXXX</v>
      </c>
    </row>
    <row r="715" spans="1:12" x14ac:dyDescent="0.3">
      <c r="A715" t="s">
        <v>8</v>
      </c>
      <c r="B715" s="3" t="s">
        <v>1861</v>
      </c>
      <c r="C715" t="s">
        <v>1862</v>
      </c>
      <c r="D715" t="s">
        <v>1006</v>
      </c>
      <c r="E715">
        <v>31</v>
      </c>
      <c r="F715">
        <v>222908</v>
      </c>
      <c r="G715" t="s">
        <v>21</v>
      </c>
      <c r="H715">
        <v>4512222813540906</v>
      </c>
      <c r="I715" s="5" t="str">
        <f t="shared" si="11"/>
        <v>4512222813540910</v>
      </c>
      <c r="J715" t="str">
        <f>INDEX(Age_grp[Age], MATCH(mobile_customers[[#This Row],[age]],Age_grp[Value]))</f>
        <v>30 - 40</v>
      </c>
      <c r="K715" s="2" t="str">
        <f>_xlfn.IFS(mobile_customers[[#This Row],[salary]]&gt;=Q718,"HIGHER SALARY", mobile_customers[[#This Row],[salary]]&gt;=Q719,"HIGHER MID RANGE SALARY",  mobile_customers[[#This Row],[salary]]&lt;Q719,"MID RANGE SALARY", mobile_customers[[#This Row],[salary]]&gt;Q720, "LOW SALARY" )</f>
        <v>HIGHER SALARY</v>
      </c>
      <c r="L715" s="2" t="str">
        <f>LEFT(mobile_customers[[#This Row],[Credit_card_nos]], 4)&amp;"XXXXX"</f>
        <v>4512XXXXX</v>
      </c>
    </row>
    <row r="716" spans="1:12" x14ac:dyDescent="0.3">
      <c r="A716" t="s">
        <v>13</v>
      </c>
      <c r="B716" s="3" t="s">
        <v>1863</v>
      </c>
      <c r="C716" t="s">
        <v>1864</v>
      </c>
      <c r="D716" t="s">
        <v>326</v>
      </c>
      <c r="E716">
        <v>25</v>
      </c>
      <c r="F716">
        <v>55272</v>
      </c>
      <c r="G716" t="s">
        <v>21</v>
      </c>
      <c r="H716">
        <v>3555917025504216</v>
      </c>
      <c r="I716" s="5" t="str">
        <f t="shared" si="11"/>
        <v>3555917025504220</v>
      </c>
      <c r="J716" t="str">
        <f>INDEX(Age_grp[Age], MATCH(mobile_customers[[#This Row],[age]],Age_grp[Value]))</f>
        <v>20 - 30</v>
      </c>
      <c r="K716" s="2" t="str">
        <f>_xlfn.IFS(mobile_customers[[#This Row],[salary]]&gt;=Q719,"HIGHER SALARY", mobile_customers[[#This Row],[salary]]&gt;=Q720,"HIGHER MID RANGE SALARY",  mobile_customers[[#This Row],[salary]]&lt;Q720,"MID RANGE SALARY", mobile_customers[[#This Row],[salary]]&gt;Q721, "LOW SALARY" )</f>
        <v>HIGHER SALARY</v>
      </c>
      <c r="L716" s="2" t="str">
        <f>LEFT(mobile_customers[[#This Row],[Credit_card_nos]], 4)&amp;"XXXXX"</f>
        <v>3555XXXXX</v>
      </c>
    </row>
    <row r="717" spans="1:12" x14ac:dyDescent="0.3">
      <c r="A717" t="s">
        <v>13</v>
      </c>
      <c r="B717" s="3" t="s">
        <v>1865</v>
      </c>
      <c r="C717" t="s">
        <v>1866</v>
      </c>
      <c r="D717" t="s">
        <v>1867</v>
      </c>
      <c r="E717">
        <v>54</v>
      </c>
      <c r="F717">
        <v>20102</v>
      </c>
      <c r="G717" t="s">
        <v>39</v>
      </c>
      <c r="H717">
        <v>213144826264482</v>
      </c>
      <c r="I717" s="5" t="str">
        <f t="shared" si="11"/>
        <v>213144826264482</v>
      </c>
      <c r="J717" t="str">
        <f>INDEX(Age_grp[Age], MATCH(mobile_customers[[#This Row],[age]],Age_grp[Value]))</f>
        <v>50 - 60</v>
      </c>
      <c r="K717" s="2" t="str">
        <f>_xlfn.IFS(mobile_customers[[#This Row],[salary]]&gt;=Q720,"HIGHER SALARY", mobile_customers[[#This Row],[salary]]&gt;=Q721,"HIGHER MID RANGE SALARY",  mobile_customers[[#This Row],[salary]]&lt;Q721,"MID RANGE SALARY", mobile_customers[[#This Row],[salary]]&gt;Q722, "LOW SALARY" )</f>
        <v>HIGHER SALARY</v>
      </c>
      <c r="L717" s="2" t="str">
        <f>LEFT(mobile_customers[[#This Row],[Credit_card_nos]], 4)&amp;"XXXXX"</f>
        <v>2131XXXXX</v>
      </c>
    </row>
    <row r="718" spans="1:12" x14ac:dyDescent="0.3">
      <c r="A718" t="s">
        <v>13</v>
      </c>
      <c r="B718" s="3" t="s">
        <v>1868</v>
      </c>
      <c r="C718" t="s">
        <v>1869</v>
      </c>
      <c r="D718" t="s">
        <v>1034</v>
      </c>
      <c r="E718">
        <v>48</v>
      </c>
      <c r="F718">
        <v>176945</v>
      </c>
      <c r="G718" t="s">
        <v>49</v>
      </c>
      <c r="H718">
        <v>2716299656227922</v>
      </c>
      <c r="I718" s="5" t="str">
        <f t="shared" si="11"/>
        <v>2716299656227920</v>
      </c>
      <c r="J718" t="str">
        <f>INDEX(Age_grp[Age], MATCH(mobile_customers[[#This Row],[age]],Age_grp[Value]))</f>
        <v>40 - 50</v>
      </c>
      <c r="K718" s="2" t="str">
        <f>_xlfn.IFS(mobile_customers[[#This Row],[salary]]&gt;=Q721,"HIGHER SALARY", mobile_customers[[#This Row],[salary]]&gt;=Q722,"HIGHER MID RANGE SALARY",  mobile_customers[[#This Row],[salary]]&lt;Q722,"MID RANGE SALARY", mobile_customers[[#This Row],[salary]]&gt;Q723, "LOW SALARY" )</f>
        <v>HIGHER SALARY</v>
      </c>
      <c r="L718" s="2" t="str">
        <f>LEFT(mobile_customers[[#This Row],[Credit_card_nos]], 4)&amp;"XXXXX"</f>
        <v>2716XXXXX</v>
      </c>
    </row>
    <row r="719" spans="1:12" x14ac:dyDescent="0.3">
      <c r="A719" t="s">
        <v>13</v>
      </c>
      <c r="B719" s="3" t="s">
        <v>1870</v>
      </c>
      <c r="C719" t="s">
        <v>1871</v>
      </c>
      <c r="D719" t="s">
        <v>99</v>
      </c>
      <c r="E719">
        <v>35</v>
      </c>
      <c r="F719">
        <v>53914</v>
      </c>
      <c r="G719" t="s">
        <v>21</v>
      </c>
      <c r="H719">
        <v>3557114463794503</v>
      </c>
      <c r="I719" s="5" t="str">
        <f t="shared" si="11"/>
        <v>3557114463794500</v>
      </c>
      <c r="J719" t="str">
        <f>INDEX(Age_grp[Age], MATCH(mobile_customers[[#This Row],[age]],Age_grp[Value]))</f>
        <v>30 - 40</v>
      </c>
      <c r="K719" s="2" t="str">
        <f>_xlfn.IFS(mobile_customers[[#This Row],[salary]]&gt;=Q722,"HIGHER SALARY", mobile_customers[[#This Row],[salary]]&gt;=Q723,"HIGHER MID RANGE SALARY",  mobile_customers[[#This Row],[salary]]&lt;Q723,"MID RANGE SALARY", mobile_customers[[#This Row],[salary]]&gt;Q724, "LOW SALARY" )</f>
        <v>HIGHER SALARY</v>
      </c>
      <c r="L719" s="2" t="str">
        <f>LEFT(mobile_customers[[#This Row],[Credit_card_nos]], 4)&amp;"XXXXX"</f>
        <v>3557XXXXX</v>
      </c>
    </row>
    <row r="720" spans="1:12" x14ac:dyDescent="0.3">
      <c r="A720" t="s">
        <v>8</v>
      </c>
      <c r="B720" s="3" t="s">
        <v>1872</v>
      </c>
      <c r="C720" t="s">
        <v>1873</v>
      </c>
      <c r="D720" t="s">
        <v>144</v>
      </c>
      <c r="E720">
        <v>42</v>
      </c>
      <c r="F720">
        <v>27033</v>
      </c>
      <c r="G720" t="s">
        <v>21</v>
      </c>
      <c r="H720">
        <v>676122936427</v>
      </c>
      <c r="I720" s="5" t="str">
        <f t="shared" si="11"/>
        <v>676122936427</v>
      </c>
      <c r="J720" t="str">
        <f>INDEX(Age_grp[Age], MATCH(mobile_customers[[#This Row],[age]],Age_grp[Value]))</f>
        <v>40 - 50</v>
      </c>
      <c r="K720" s="2" t="str">
        <f>_xlfn.IFS(mobile_customers[[#This Row],[salary]]&gt;=Q723,"HIGHER SALARY", mobile_customers[[#This Row],[salary]]&gt;=Q724,"HIGHER MID RANGE SALARY",  mobile_customers[[#This Row],[salary]]&lt;Q724,"MID RANGE SALARY", mobile_customers[[#This Row],[salary]]&gt;Q725, "LOW SALARY" )</f>
        <v>HIGHER SALARY</v>
      </c>
      <c r="L720" s="2" t="str">
        <f>LEFT(mobile_customers[[#This Row],[Credit_card_nos]], 4)&amp;"XXXXX"</f>
        <v>6761XXXXX</v>
      </c>
    </row>
    <row r="721" spans="1:12" x14ac:dyDescent="0.3">
      <c r="A721" t="s">
        <v>13</v>
      </c>
      <c r="B721" s="3" t="s">
        <v>1874</v>
      </c>
      <c r="C721" t="s">
        <v>1875</v>
      </c>
      <c r="D721" t="s">
        <v>1876</v>
      </c>
      <c r="E721">
        <v>24</v>
      </c>
      <c r="F721">
        <v>25074</v>
      </c>
      <c r="G721" t="s">
        <v>39</v>
      </c>
      <c r="H721">
        <v>4502544745418</v>
      </c>
      <c r="I721" s="5" t="str">
        <f t="shared" si="11"/>
        <v>4502544745418</v>
      </c>
      <c r="J721" t="str">
        <f>INDEX(Age_grp[Age], MATCH(mobile_customers[[#This Row],[age]],Age_grp[Value]))</f>
        <v>20 - 30</v>
      </c>
      <c r="K721" s="2" t="str">
        <f>_xlfn.IFS(mobile_customers[[#This Row],[salary]]&gt;=Q724,"HIGHER SALARY", mobile_customers[[#This Row],[salary]]&gt;=Q725,"HIGHER MID RANGE SALARY",  mobile_customers[[#This Row],[salary]]&lt;Q725,"MID RANGE SALARY", mobile_customers[[#This Row],[salary]]&gt;Q726, "LOW SALARY" )</f>
        <v>HIGHER SALARY</v>
      </c>
      <c r="L721" s="2" t="str">
        <f>LEFT(mobile_customers[[#This Row],[Credit_card_nos]], 4)&amp;"XXXXX"</f>
        <v>4502XXXXX</v>
      </c>
    </row>
    <row r="722" spans="1:12" x14ac:dyDescent="0.3">
      <c r="A722" t="s">
        <v>13</v>
      </c>
      <c r="B722" s="3" t="s">
        <v>1877</v>
      </c>
      <c r="C722" t="s">
        <v>1878</v>
      </c>
      <c r="D722" t="s">
        <v>1867</v>
      </c>
      <c r="E722">
        <v>50</v>
      </c>
      <c r="F722">
        <v>197914</v>
      </c>
      <c r="G722" t="s">
        <v>21</v>
      </c>
      <c r="H722">
        <v>4.730583018887852E+18</v>
      </c>
      <c r="I722" s="5" t="str">
        <f t="shared" si="11"/>
        <v>4730583018887850000</v>
      </c>
      <c r="J722" t="str">
        <f>INDEX(Age_grp[Age], MATCH(mobile_customers[[#This Row],[age]],Age_grp[Value]))</f>
        <v>50 - 60</v>
      </c>
      <c r="K722" s="2" t="str">
        <f>_xlfn.IFS(mobile_customers[[#This Row],[salary]]&gt;=Q725,"HIGHER SALARY", mobile_customers[[#This Row],[salary]]&gt;=Q726,"HIGHER MID RANGE SALARY",  mobile_customers[[#This Row],[salary]]&lt;Q726,"MID RANGE SALARY", mobile_customers[[#This Row],[salary]]&gt;Q727, "LOW SALARY" )</f>
        <v>HIGHER SALARY</v>
      </c>
      <c r="L722" s="2" t="str">
        <f>LEFT(mobile_customers[[#This Row],[Credit_card_nos]], 4)&amp;"XXXXX"</f>
        <v>4730XXXXX</v>
      </c>
    </row>
    <row r="723" spans="1:12" x14ac:dyDescent="0.3">
      <c r="A723" t="s">
        <v>8</v>
      </c>
      <c r="B723" s="3" t="s">
        <v>1879</v>
      </c>
      <c r="C723" t="s">
        <v>1880</v>
      </c>
      <c r="D723" t="s">
        <v>536</v>
      </c>
      <c r="E723">
        <v>61</v>
      </c>
      <c r="F723">
        <v>20468</v>
      </c>
      <c r="G723" t="s">
        <v>94</v>
      </c>
      <c r="H723">
        <v>6011097419436340</v>
      </c>
      <c r="I723" s="5" t="str">
        <f t="shared" si="11"/>
        <v>6011097419436340</v>
      </c>
      <c r="J723" t="str">
        <f>INDEX(Age_grp[Age], MATCH(mobile_customers[[#This Row],[age]],Age_grp[Value]))</f>
        <v>60 - 70</v>
      </c>
      <c r="K723" s="2" t="str">
        <f>_xlfn.IFS(mobile_customers[[#This Row],[salary]]&gt;=Q726,"HIGHER SALARY", mobile_customers[[#This Row],[salary]]&gt;=Q727,"HIGHER MID RANGE SALARY",  mobile_customers[[#This Row],[salary]]&lt;Q727,"MID RANGE SALARY", mobile_customers[[#This Row],[salary]]&gt;Q728, "LOW SALARY" )</f>
        <v>HIGHER SALARY</v>
      </c>
      <c r="L723" s="2" t="str">
        <f>LEFT(mobile_customers[[#This Row],[Credit_card_nos]], 4)&amp;"XXXXX"</f>
        <v>6011XXXXX</v>
      </c>
    </row>
    <row r="724" spans="1:12" x14ac:dyDescent="0.3">
      <c r="A724" t="s">
        <v>13</v>
      </c>
      <c r="B724" s="3" t="s">
        <v>1881</v>
      </c>
      <c r="C724" t="s">
        <v>1882</v>
      </c>
      <c r="D724" t="s">
        <v>42</v>
      </c>
      <c r="E724">
        <v>57</v>
      </c>
      <c r="F724">
        <v>55919</v>
      </c>
      <c r="G724" t="s">
        <v>65</v>
      </c>
      <c r="H724">
        <v>30112140115616</v>
      </c>
      <c r="I724" s="5" t="str">
        <f t="shared" si="11"/>
        <v>30112140115616</v>
      </c>
      <c r="J724" t="str">
        <f>INDEX(Age_grp[Age], MATCH(mobile_customers[[#This Row],[age]],Age_grp[Value]))</f>
        <v>50 - 60</v>
      </c>
      <c r="K724" s="2" t="str">
        <f>_xlfn.IFS(mobile_customers[[#This Row],[salary]]&gt;=Q727,"HIGHER SALARY", mobile_customers[[#This Row],[salary]]&gt;=Q728,"HIGHER MID RANGE SALARY",  mobile_customers[[#This Row],[salary]]&lt;Q728,"MID RANGE SALARY", mobile_customers[[#This Row],[salary]]&gt;Q729, "LOW SALARY" )</f>
        <v>HIGHER SALARY</v>
      </c>
      <c r="L724" s="2" t="str">
        <f>LEFT(mobile_customers[[#This Row],[Credit_card_nos]], 4)&amp;"XXXXX"</f>
        <v>3011XXXXX</v>
      </c>
    </row>
    <row r="725" spans="1:12" x14ac:dyDescent="0.3">
      <c r="A725" t="s">
        <v>13</v>
      </c>
      <c r="B725" s="3" t="s">
        <v>1883</v>
      </c>
      <c r="C725" t="s">
        <v>1884</v>
      </c>
      <c r="D725" t="s">
        <v>1885</v>
      </c>
      <c r="E725">
        <v>50</v>
      </c>
      <c r="F725">
        <v>175030</v>
      </c>
      <c r="G725" t="s">
        <v>17</v>
      </c>
      <c r="H725">
        <v>2720974279982004</v>
      </c>
      <c r="I725" s="5" t="str">
        <f t="shared" si="11"/>
        <v>2720974279982000</v>
      </c>
      <c r="J725" t="str">
        <f>INDEX(Age_grp[Age], MATCH(mobile_customers[[#This Row],[age]],Age_grp[Value]))</f>
        <v>50 - 60</v>
      </c>
      <c r="K725" s="2" t="str">
        <f>_xlfn.IFS(mobile_customers[[#This Row],[salary]]&gt;=Q728,"HIGHER SALARY", mobile_customers[[#This Row],[salary]]&gt;=Q729,"HIGHER MID RANGE SALARY",  mobile_customers[[#This Row],[salary]]&lt;Q729,"MID RANGE SALARY", mobile_customers[[#This Row],[salary]]&gt;Q730, "LOW SALARY" )</f>
        <v>HIGHER SALARY</v>
      </c>
      <c r="L725" s="2" t="str">
        <f>LEFT(mobile_customers[[#This Row],[Credit_card_nos]], 4)&amp;"XXXXX"</f>
        <v>2720XXXXX</v>
      </c>
    </row>
    <row r="726" spans="1:12" x14ac:dyDescent="0.3">
      <c r="A726" t="s">
        <v>13</v>
      </c>
      <c r="B726" s="3" t="s">
        <v>1886</v>
      </c>
      <c r="C726" t="s">
        <v>1665</v>
      </c>
      <c r="D726" t="s">
        <v>473</v>
      </c>
      <c r="E726">
        <v>24</v>
      </c>
      <c r="F726">
        <v>213540</v>
      </c>
      <c r="G726" t="s">
        <v>49</v>
      </c>
      <c r="H726">
        <v>4.725622521772887E+18</v>
      </c>
      <c r="I726" s="5" t="str">
        <f t="shared" si="11"/>
        <v>4725622521772890000</v>
      </c>
      <c r="J726" t="str">
        <f>INDEX(Age_grp[Age], MATCH(mobile_customers[[#This Row],[age]],Age_grp[Value]))</f>
        <v>20 - 30</v>
      </c>
      <c r="K726" s="2" t="str">
        <f>_xlfn.IFS(mobile_customers[[#This Row],[salary]]&gt;=Q729,"HIGHER SALARY", mobile_customers[[#This Row],[salary]]&gt;=Q730,"HIGHER MID RANGE SALARY",  mobile_customers[[#This Row],[salary]]&lt;Q730,"MID RANGE SALARY", mobile_customers[[#This Row],[salary]]&gt;Q731, "LOW SALARY" )</f>
        <v>HIGHER SALARY</v>
      </c>
      <c r="L726" s="2" t="str">
        <f>LEFT(mobile_customers[[#This Row],[Credit_card_nos]], 4)&amp;"XXXXX"</f>
        <v>4725XXXXX</v>
      </c>
    </row>
    <row r="727" spans="1:12" x14ac:dyDescent="0.3">
      <c r="A727" t="s">
        <v>8</v>
      </c>
      <c r="B727" s="3" t="s">
        <v>1887</v>
      </c>
      <c r="C727" t="s">
        <v>1888</v>
      </c>
      <c r="D727" t="s">
        <v>1889</v>
      </c>
      <c r="E727">
        <v>64</v>
      </c>
      <c r="F727">
        <v>99788</v>
      </c>
      <c r="G727" t="s">
        <v>81</v>
      </c>
      <c r="H727">
        <v>3539689205348869</v>
      </c>
      <c r="I727" s="5" t="str">
        <f t="shared" si="11"/>
        <v>3539689205348870</v>
      </c>
      <c r="J727" t="str">
        <f>INDEX(Age_grp[Age], MATCH(mobile_customers[[#This Row],[age]],Age_grp[Value]))</f>
        <v>60 - 70</v>
      </c>
      <c r="K727" s="2" t="str">
        <f>_xlfn.IFS(mobile_customers[[#This Row],[salary]]&gt;=Q730,"HIGHER SALARY", mobile_customers[[#This Row],[salary]]&gt;=Q731,"HIGHER MID RANGE SALARY",  mobile_customers[[#This Row],[salary]]&lt;Q731,"MID RANGE SALARY", mobile_customers[[#This Row],[salary]]&gt;Q732, "LOW SALARY" )</f>
        <v>HIGHER SALARY</v>
      </c>
      <c r="L727" s="2" t="str">
        <f>LEFT(mobile_customers[[#This Row],[Credit_card_nos]], 4)&amp;"XXXXX"</f>
        <v>3539XXXXX</v>
      </c>
    </row>
    <row r="728" spans="1:12" x14ac:dyDescent="0.3">
      <c r="A728" t="s">
        <v>8</v>
      </c>
      <c r="B728" s="3" t="s">
        <v>1890</v>
      </c>
      <c r="C728" t="s">
        <v>1891</v>
      </c>
      <c r="D728" t="s">
        <v>1217</v>
      </c>
      <c r="E728">
        <v>65</v>
      </c>
      <c r="F728">
        <v>98663</v>
      </c>
      <c r="G728" t="s">
        <v>39</v>
      </c>
      <c r="H728">
        <v>30241696605215</v>
      </c>
      <c r="I728" s="5" t="str">
        <f t="shared" si="11"/>
        <v>30241696605215</v>
      </c>
      <c r="J728" t="str">
        <f>INDEX(Age_grp[Age], MATCH(mobile_customers[[#This Row],[age]],Age_grp[Value]))</f>
        <v>60 - 70</v>
      </c>
      <c r="K728" s="2" t="str">
        <f>_xlfn.IFS(mobile_customers[[#This Row],[salary]]&gt;=Q731,"HIGHER SALARY", mobile_customers[[#This Row],[salary]]&gt;=Q732,"HIGHER MID RANGE SALARY",  mobile_customers[[#This Row],[salary]]&lt;Q732,"MID RANGE SALARY", mobile_customers[[#This Row],[salary]]&gt;Q733, "LOW SALARY" )</f>
        <v>HIGHER SALARY</v>
      </c>
      <c r="L728" s="2" t="str">
        <f>LEFT(mobile_customers[[#This Row],[Credit_card_nos]], 4)&amp;"XXXXX"</f>
        <v>3024XXXXX</v>
      </c>
    </row>
    <row r="729" spans="1:12" x14ac:dyDescent="0.3">
      <c r="A729" t="s">
        <v>13</v>
      </c>
      <c r="B729" s="3" t="s">
        <v>1892</v>
      </c>
      <c r="C729" t="s">
        <v>1893</v>
      </c>
      <c r="D729" t="s">
        <v>744</v>
      </c>
      <c r="E729">
        <v>54</v>
      </c>
      <c r="F729">
        <v>119015</v>
      </c>
      <c r="G729" t="s">
        <v>17</v>
      </c>
      <c r="H729">
        <v>213111981062423</v>
      </c>
      <c r="I729" s="5" t="str">
        <f t="shared" si="11"/>
        <v>213111981062423</v>
      </c>
      <c r="J729" t="str">
        <f>INDEX(Age_grp[Age], MATCH(mobile_customers[[#This Row],[age]],Age_grp[Value]))</f>
        <v>50 - 60</v>
      </c>
      <c r="K729" s="2" t="str">
        <f>_xlfn.IFS(mobile_customers[[#This Row],[salary]]&gt;=Q732,"HIGHER SALARY", mobile_customers[[#This Row],[salary]]&gt;=Q733,"HIGHER MID RANGE SALARY",  mobile_customers[[#This Row],[salary]]&lt;Q733,"MID RANGE SALARY", mobile_customers[[#This Row],[salary]]&gt;Q734, "LOW SALARY" )</f>
        <v>HIGHER SALARY</v>
      </c>
      <c r="L729" s="2" t="str">
        <f>LEFT(mobile_customers[[#This Row],[Credit_card_nos]], 4)&amp;"XXXXX"</f>
        <v>2131XXXXX</v>
      </c>
    </row>
    <row r="730" spans="1:12" x14ac:dyDescent="0.3">
      <c r="A730" t="s">
        <v>8</v>
      </c>
      <c r="B730" s="3" t="s">
        <v>1894</v>
      </c>
      <c r="C730" t="s">
        <v>1895</v>
      </c>
      <c r="D730" t="s">
        <v>1180</v>
      </c>
      <c r="E730">
        <v>52</v>
      </c>
      <c r="F730">
        <v>73530</v>
      </c>
      <c r="G730" t="s">
        <v>21</v>
      </c>
      <c r="H730">
        <v>348954658713911</v>
      </c>
      <c r="I730" s="5" t="str">
        <f t="shared" si="11"/>
        <v>348954658713911</v>
      </c>
      <c r="J730" t="str">
        <f>INDEX(Age_grp[Age], MATCH(mobile_customers[[#This Row],[age]],Age_grp[Value]))</f>
        <v>50 - 60</v>
      </c>
      <c r="K730" s="2" t="str">
        <f>_xlfn.IFS(mobile_customers[[#This Row],[salary]]&gt;=Q733,"HIGHER SALARY", mobile_customers[[#This Row],[salary]]&gt;=Q734,"HIGHER MID RANGE SALARY",  mobile_customers[[#This Row],[salary]]&lt;Q734,"MID RANGE SALARY", mobile_customers[[#This Row],[salary]]&gt;Q735, "LOW SALARY" )</f>
        <v>HIGHER SALARY</v>
      </c>
      <c r="L730" s="2" t="str">
        <f>LEFT(mobile_customers[[#This Row],[Credit_card_nos]], 4)&amp;"XXXXX"</f>
        <v>3489XXXXX</v>
      </c>
    </row>
    <row r="731" spans="1:12" x14ac:dyDescent="0.3">
      <c r="A731" t="s">
        <v>8</v>
      </c>
      <c r="B731" s="3" t="s">
        <v>1896</v>
      </c>
      <c r="C731" t="s">
        <v>1897</v>
      </c>
      <c r="D731" t="s">
        <v>1898</v>
      </c>
      <c r="E731">
        <v>44</v>
      </c>
      <c r="F731">
        <v>176716</v>
      </c>
      <c r="G731" t="s">
        <v>17</v>
      </c>
      <c r="H731">
        <v>3521661974252259</v>
      </c>
      <c r="I731" s="5" t="str">
        <f t="shared" si="11"/>
        <v>3521661974252260</v>
      </c>
      <c r="J731" t="str">
        <f>INDEX(Age_grp[Age], MATCH(mobile_customers[[#This Row],[age]],Age_grp[Value]))</f>
        <v>40 - 50</v>
      </c>
      <c r="K731" s="2" t="str">
        <f>_xlfn.IFS(mobile_customers[[#This Row],[salary]]&gt;=Q734,"HIGHER SALARY", mobile_customers[[#This Row],[salary]]&gt;=Q735,"HIGHER MID RANGE SALARY",  mobile_customers[[#This Row],[salary]]&lt;Q735,"MID RANGE SALARY", mobile_customers[[#This Row],[salary]]&gt;Q736, "LOW SALARY" )</f>
        <v>HIGHER SALARY</v>
      </c>
      <c r="L731" s="2" t="str">
        <f>LEFT(mobile_customers[[#This Row],[Credit_card_nos]], 4)&amp;"XXXXX"</f>
        <v>3521XXXXX</v>
      </c>
    </row>
    <row r="732" spans="1:12" x14ac:dyDescent="0.3">
      <c r="A732" t="s">
        <v>13</v>
      </c>
      <c r="B732" s="3" t="s">
        <v>1899</v>
      </c>
      <c r="C732" t="s">
        <v>1900</v>
      </c>
      <c r="D732" t="s">
        <v>1901</v>
      </c>
      <c r="E732">
        <v>19</v>
      </c>
      <c r="F732">
        <v>76452</v>
      </c>
      <c r="G732" t="s">
        <v>81</v>
      </c>
      <c r="H732">
        <v>375251043152558</v>
      </c>
      <c r="I732" s="5" t="str">
        <f t="shared" si="11"/>
        <v>375251043152558</v>
      </c>
      <c r="J732" t="str">
        <f>INDEX(Age_grp[Age], MATCH(mobile_customers[[#This Row],[age]],Age_grp[Value]))</f>
        <v>"10 - 20</v>
      </c>
      <c r="K732" s="2" t="str">
        <f>_xlfn.IFS(mobile_customers[[#This Row],[salary]]&gt;=Q735,"HIGHER SALARY", mobile_customers[[#This Row],[salary]]&gt;=Q736,"HIGHER MID RANGE SALARY",  mobile_customers[[#This Row],[salary]]&lt;Q736,"MID RANGE SALARY", mobile_customers[[#This Row],[salary]]&gt;Q737, "LOW SALARY" )</f>
        <v>HIGHER SALARY</v>
      </c>
      <c r="L732" s="2" t="str">
        <f>LEFT(mobile_customers[[#This Row],[Credit_card_nos]], 4)&amp;"XXXXX"</f>
        <v>3752XXXXX</v>
      </c>
    </row>
    <row r="733" spans="1:12" x14ac:dyDescent="0.3">
      <c r="A733" t="s">
        <v>13</v>
      </c>
      <c r="B733" s="3" t="s">
        <v>1902</v>
      </c>
      <c r="C733" t="s">
        <v>1903</v>
      </c>
      <c r="D733" t="s">
        <v>1805</v>
      </c>
      <c r="E733">
        <v>27</v>
      </c>
      <c r="F733">
        <v>54132</v>
      </c>
      <c r="G733" t="s">
        <v>65</v>
      </c>
      <c r="H733">
        <v>30597816579493</v>
      </c>
      <c r="I733" s="5" t="str">
        <f t="shared" si="11"/>
        <v>30597816579493</v>
      </c>
      <c r="J733" t="str">
        <f>INDEX(Age_grp[Age], MATCH(mobile_customers[[#This Row],[age]],Age_grp[Value]))</f>
        <v>20 - 30</v>
      </c>
      <c r="K733" s="2" t="str">
        <f>_xlfn.IFS(mobile_customers[[#This Row],[salary]]&gt;=Q736,"HIGHER SALARY", mobile_customers[[#This Row],[salary]]&gt;=Q737,"HIGHER MID RANGE SALARY",  mobile_customers[[#This Row],[salary]]&lt;Q737,"MID RANGE SALARY", mobile_customers[[#This Row],[salary]]&gt;Q738, "LOW SALARY" )</f>
        <v>HIGHER SALARY</v>
      </c>
      <c r="L733" s="2" t="str">
        <f>LEFT(mobile_customers[[#This Row],[Credit_card_nos]], 4)&amp;"XXXXX"</f>
        <v>3059XXXXX</v>
      </c>
    </row>
    <row r="734" spans="1:12" x14ac:dyDescent="0.3">
      <c r="A734" t="s">
        <v>8</v>
      </c>
      <c r="B734" s="3" t="s">
        <v>1904</v>
      </c>
      <c r="C734" t="s">
        <v>1905</v>
      </c>
      <c r="D734" t="s">
        <v>574</v>
      </c>
      <c r="E734">
        <v>54</v>
      </c>
      <c r="F734">
        <v>30281</v>
      </c>
      <c r="G734" t="s">
        <v>21</v>
      </c>
      <c r="H734">
        <v>501868593424</v>
      </c>
      <c r="I734" s="5" t="str">
        <f t="shared" si="11"/>
        <v>501868593424</v>
      </c>
      <c r="J734" t="str">
        <f>INDEX(Age_grp[Age], MATCH(mobile_customers[[#This Row],[age]],Age_grp[Value]))</f>
        <v>50 - 60</v>
      </c>
      <c r="K734" s="2" t="str">
        <f>_xlfn.IFS(mobile_customers[[#This Row],[salary]]&gt;=Q737,"HIGHER SALARY", mobile_customers[[#This Row],[salary]]&gt;=Q738,"HIGHER MID RANGE SALARY",  mobile_customers[[#This Row],[salary]]&lt;Q738,"MID RANGE SALARY", mobile_customers[[#This Row],[salary]]&gt;Q739, "LOW SALARY" )</f>
        <v>HIGHER SALARY</v>
      </c>
      <c r="L734" s="2" t="str">
        <f>LEFT(mobile_customers[[#This Row],[Credit_card_nos]], 4)&amp;"XXXXX"</f>
        <v>5018XXXXX</v>
      </c>
    </row>
    <row r="735" spans="1:12" x14ac:dyDescent="0.3">
      <c r="A735" t="s">
        <v>13</v>
      </c>
      <c r="B735" s="3" t="s">
        <v>1906</v>
      </c>
      <c r="C735" t="s">
        <v>687</v>
      </c>
      <c r="D735" t="s">
        <v>817</v>
      </c>
      <c r="E735">
        <v>32</v>
      </c>
      <c r="F735">
        <v>40109</v>
      </c>
      <c r="G735" t="s">
        <v>39</v>
      </c>
      <c r="H735">
        <v>676344133118</v>
      </c>
      <c r="I735" s="5" t="str">
        <f t="shared" si="11"/>
        <v>676344133118</v>
      </c>
      <c r="J735" t="str">
        <f>INDEX(Age_grp[Age], MATCH(mobile_customers[[#This Row],[age]],Age_grp[Value]))</f>
        <v>30 - 40</v>
      </c>
      <c r="K735" s="2" t="str">
        <f>_xlfn.IFS(mobile_customers[[#This Row],[salary]]&gt;=Q738,"HIGHER SALARY", mobile_customers[[#This Row],[salary]]&gt;=Q739,"HIGHER MID RANGE SALARY",  mobile_customers[[#This Row],[salary]]&lt;Q739,"MID RANGE SALARY", mobile_customers[[#This Row],[salary]]&gt;Q740, "LOW SALARY" )</f>
        <v>HIGHER SALARY</v>
      </c>
      <c r="L735" s="2" t="str">
        <f>LEFT(mobile_customers[[#This Row],[Credit_card_nos]], 4)&amp;"XXXXX"</f>
        <v>6763XXXXX</v>
      </c>
    </row>
    <row r="736" spans="1:12" x14ac:dyDescent="0.3">
      <c r="A736" t="s">
        <v>13</v>
      </c>
      <c r="B736" s="3" t="s">
        <v>1907</v>
      </c>
      <c r="C736" t="s">
        <v>1908</v>
      </c>
      <c r="D736" t="s">
        <v>1317</v>
      </c>
      <c r="E736">
        <v>31</v>
      </c>
      <c r="F736">
        <v>68772</v>
      </c>
      <c r="G736" t="s">
        <v>17</v>
      </c>
      <c r="H736">
        <v>4486104525113648</v>
      </c>
      <c r="I736" s="5" t="str">
        <f t="shared" si="11"/>
        <v>4486104525113650</v>
      </c>
      <c r="J736" t="str">
        <f>INDEX(Age_grp[Age], MATCH(mobile_customers[[#This Row],[age]],Age_grp[Value]))</f>
        <v>30 - 40</v>
      </c>
      <c r="K736" s="2" t="str">
        <f>_xlfn.IFS(mobile_customers[[#This Row],[salary]]&gt;=Q739,"HIGHER SALARY", mobile_customers[[#This Row],[salary]]&gt;=Q740,"HIGHER MID RANGE SALARY",  mobile_customers[[#This Row],[salary]]&lt;Q740,"MID RANGE SALARY", mobile_customers[[#This Row],[salary]]&gt;Q741, "LOW SALARY" )</f>
        <v>HIGHER SALARY</v>
      </c>
      <c r="L736" s="2" t="str">
        <f>LEFT(mobile_customers[[#This Row],[Credit_card_nos]], 4)&amp;"XXXXX"</f>
        <v>4486XXXXX</v>
      </c>
    </row>
    <row r="737" spans="1:12" x14ac:dyDescent="0.3">
      <c r="A737" t="s">
        <v>13</v>
      </c>
      <c r="B737" s="3" t="s">
        <v>1909</v>
      </c>
      <c r="C737" t="s">
        <v>1910</v>
      </c>
      <c r="D737" t="s">
        <v>335</v>
      </c>
      <c r="E737">
        <v>55</v>
      </c>
      <c r="F737">
        <v>206412</v>
      </c>
      <c r="G737" t="s">
        <v>39</v>
      </c>
      <c r="H737">
        <v>2249932887848720</v>
      </c>
      <c r="I737" s="5" t="str">
        <f t="shared" si="11"/>
        <v>2249932887848720</v>
      </c>
      <c r="J737" t="str">
        <f>INDEX(Age_grp[Age], MATCH(mobile_customers[[#This Row],[age]],Age_grp[Value]))</f>
        <v>50 - 60</v>
      </c>
      <c r="K737" s="2" t="str">
        <f>_xlfn.IFS(mobile_customers[[#This Row],[salary]]&gt;=Q740,"HIGHER SALARY", mobile_customers[[#This Row],[salary]]&gt;=Q741,"HIGHER MID RANGE SALARY",  mobile_customers[[#This Row],[salary]]&lt;Q741,"MID RANGE SALARY", mobile_customers[[#This Row],[salary]]&gt;Q742, "LOW SALARY" )</f>
        <v>HIGHER SALARY</v>
      </c>
      <c r="L737" s="2" t="str">
        <f>LEFT(mobile_customers[[#This Row],[Credit_card_nos]], 4)&amp;"XXXXX"</f>
        <v>2249XXXXX</v>
      </c>
    </row>
    <row r="738" spans="1:12" x14ac:dyDescent="0.3">
      <c r="A738" t="s">
        <v>13</v>
      </c>
      <c r="B738" s="3" t="s">
        <v>1911</v>
      </c>
      <c r="C738" t="s">
        <v>1912</v>
      </c>
      <c r="D738" t="s">
        <v>1913</v>
      </c>
      <c r="E738">
        <v>65</v>
      </c>
      <c r="F738">
        <v>148272</v>
      </c>
      <c r="G738" t="s">
        <v>39</v>
      </c>
      <c r="H738">
        <v>3536592957707634</v>
      </c>
      <c r="I738" s="5" t="str">
        <f t="shared" si="11"/>
        <v>3536592957707630</v>
      </c>
      <c r="J738" t="str">
        <f>INDEX(Age_grp[Age], MATCH(mobile_customers[[#This Row],[age]],Age_grp[Value]))</f>
        <v>60 - 70</v>
      </c>
      <c r="K738" s="2" t="str">
        <f>_xlfn.IFS(mobile_customers[[#This Row],[salary]]&gt;=Q741,"HIGHER SALARY", mobile_customers[[#This Row],[salary]]&gt;=Q742,"HIGHER MID RANGE SALARY",  mobile_customers[[#This Row],[salary]]&lt;Q742,"MID RANGE SALARY", mobile_customers[[#This Row],[salary]]&gt;Q743, "LOW SALARY" )</f>
        <v>HIGHER SALARY</v>
      </c>
      <c r="L738" s="2" t="str">
        <f>LEFT(mobile_customers[[#This Row],[Credit_card_nos]], 4)&amp;"XXXXX"</f>
        <v>3536XXXXX</v>
      </c>
    </row>
    <row r="739" spans="1:12" x14ac:dyDescent="0.3">
      <c r="A739" t="s">
        <v>13</v>
      </c>
      <c r="B739" s="3" t="s">
        <v>1914</v>
      </c>
      <c r="C739" t="s">
        <v>1915</v>
      </c>
      <c r="D739" t="s">
        <v>700</v>
      </c>
      <c r="E739">
        <v>45</v>
      </c>
      <c r="F739">
        <v>206959</v>
      </c>
      <c r="G739" t="s">
        <v>21</v>
      </c>
      <c r="H739">
        <v>30168055747447</v>
      </c>
      <c r="I739" s="5" t="str">
        <f t="shared" si="11"/>
        <v>30168055747447</v>
      </c>
      <c r="J739" t="str">
        <f>INDEX(Age_grp[Age], MATCH(mobile_customers[[#This Row],[age]],Age_grp[Value]))</f>
        <v>40 - 50</v>
      </c>
      <c r="K739" s="2" t="str">
        <f>_xlfn.IFS(mobile_customers[[#This Row],[salary]]&gt;=Q742,"HIGHER SALARY", mobile_customers[[#This Row],[salary]]&gt;=Q743,"HIGHER MID RANGE SALARY",  mobile_customers[[#This Row],[salary]]&lt;Q743,"MID RANGE SALARY", mobile_customers[[#This Row],[salary]]&gt;Q744, "LOW SALARY" )</f>
        <v>HIGHER SALARY</v>
      </c>
      <c r="L739" s="2" t="str">
        <f>LEFT(mobile_customers[[#This Row],[Credit_card_nos]], 4)&amp;"XXXXX"</f>
        <v>3016XXXXX</v>
      </c>
    </row>
    <row r="740" spans="1:12" x14ac:dyDescent="0.3">
      <c r="A740" t="s">
        <v>8</v>
      </c>
      <c r="B740" s="3" t="s">
        <v>1916</v>
      </c>
      <c r="C740" t="s">
        <v>1917</v>
      </c>
      <c r="D740" t="s">
        <v>478</v>
      </c>
      <c r="E740">
        <v>21</v>
      </c>
      <c r="F740">
        <v>61958</v>
      </c>
      <c r="G740" t="s">
        <v>94</v>
      </c>
      <c r="H740">
        <v>4547249828435490</v>
      </c>
      <c r="I740" s="5" t="str">
        <f t="shared" si="11"/>
        <v>4547249828435490</v>
      </c>
      <c r="J740" t="str">
        <f>INDEX(Age_grp[Age], MATCH(mobile_customers[[#This Row],[age]],Age_grp[Value]))</f>
        <v>20 - 30</v>
      </c>
      <c r="K740" s="2" t="str">
        <f>_xlfn.IFS(mobile_customers[[#This Row],[salary]]&gt;=Q743,"HIGHER SALARY", mobile_customers[[#This Row],[salary]]&gt;=Q744,"HIGHER MID RANGE SALARY",  mobile_customers[[#This Row],[salary]]&lt;Q744,"MID RANGE SALARY", mobile_customers[[#This Row],[salary]]&gt;Q745, "LOW SALARY" )</f>
        <v>HIGHER SALARY</v>
      </c>
      <c r="L740" s="2" t="str">
        <f>LEFT(mobile_customers[[#This Row],[Credit_card_nos]], 4)&amp;"XXXXX"</f>
        <v>4547XXXXX</v>
      </c>
    </row>
    <row r="741" spans="1:12" x14ac:dyDescent="0.3">
      <c r="A741" t="s">
        <v>13</v>
      </c>
      <c r="B741" s="3" t="s">
        <v>1918</v>
      </c>
      <c r="C741" t="s">
        <v>1919</v>
      </c>
      <c r="D741" t="s">
        <v>956</v>
      </c>
      <c r="E741">
        <v>35</v>
      </c>
      <c r="F741">
        <v>59331</v>
      </c>
      <c r="G741" t="s">
        <v>28</v>
      </c>
      <c r="H741">
        <v>2717555346194536</v>
      </c>
      <c r="I741" s="5" t="str">
        <f t="shared" si="11"/>
        <v>2717555346194540</v>
      </c>
      <c r="J741" t="str">
        <f>INDEX(Age_grp[Age], MATCH(mobile_customers[[#This Row],[age]],Age_grp[Value]))</f>
        <v>30 - 40</v>
      </c>
      <c r="K741" s="2" t="str">
        <f>_xlfn.IFS(mobile_customers[[#This Row],[salary]]&gt;=Q744,"HIGHER SALARY", mobile_customers[[#This Row],[salary]]&gt;=Q745,"HIGHER MID RANGE SALARY",  mobile_customers[[#This Row],[salary]]&lt;Q745,"MID RANGE SALARY", mobile_customers[[#This Row],[salary]]&gt;Q746, "LOW SALARY" )</f>
        <v>HIGHER SALARY</v>
      </c>
      <c r="L741" s="2" t="str">
        <f>LEFT(mobile_customers[[#This Row],[Credit_card_nos]], 4)&amp;"XXXXX"</f>
        <v>2717XXXXX</v>
      </c>
    </row>
    <row r="742" spans="1:12" x14ac:dyDescent="0.3">
      <c r="A742" t="s">
        <v>8</v>
      </c>
      <c r="B742" s="3" t="s">
        <v>1920</v>
      </c>
      <c r="C742" t="s">
        <v>1921</v>
      </c>
      <c r="D742" t="s">
        <v>45</v>
      </c>
      <c r="E742">
        <v>39</v>
      </c>
      <c r="F742">
        <v>148701</v>
      </c>
      <c r="G742" t="s">
        <v>21</v>
      </c>
      <c r="H742">
        <v>4869312407778183</v>
      </c>
      <c r="I742" s="5" t="str">
        <f t="shared" si="11"/>
        <v>4869312407778180</v>
      </c>
      <c r="J742" t="str">
        <f>INDEX(Age_grp[Age], MATCH(mobile_customers[[#This Row],[age]],Age_grp[Value]))</f>
        <v>30 - 40</v>
      </c>
      <c r="K742" s="2" t="str">
        <f>_xlfn.IFS(mobile_customers[[#This Row],[salary]]&gt;=Q745,"HIGHER SALARY", mobile_customers[[#This Row],[salary]]&gt;=Q746,"HIGHER MID RANGE SALARY",  mobile_customers[[#This Row],[salary]]&lt;Q746,"MID RANGE SALARY", mobile_customers[[#This Row],[salary]]&gt;Q747, "LOW SALARY" )</f>
        <v>HIGHER SALARY</v>
      </c>
      <c r="L742" s="2" t="str">
        <f>LEFT(mobile_customers[[#This Row],[Credit_card_nos]], 4)&amp;"XXXXX"</f>
        <v>4869XXXXX</v>
      </c>
    </row>
    <row r="743" spans="1:12" x14ac:dyDescent="0.3">
      <c r="A743" t="s">
        <v>8</v>
      </c>
      <c r="B743" s="3" t="s">
        <v>1922</v>
      </c>
      <c r="C743" t="s">
        <v>1923</v>
      </c>
      <c r="D743" t="s">
        <v>1563</v>
      </c>
      <c r="E743">
        <v>41</v>
      </c>
      <c r="F743">
        <v>46246</v>
      </c>
      <c r="G743" t="s">
        <v>81</v>
      </c>
      <c r="H743">
        <v>2278867145834829</v>
      </c>
      <c r="I743" s="5" t="str">
        <f t="shared" si="11"/>
        <v>2278867145834830</v>
      </c>
      <c r="J743" t="str">
        <f>INDEX(Age_grp[Age], MATCH(mobile_customers[[#This Row],[age]],Age_grp[Value]))</f>
        <v>40 - 50</v>
      </c>
      <c r="K743" s="2" t="str">
        <f>_xlfn.IFS(mobile_customers[[#This Row],[salary]]&gt;=Q746,"HIGHER SALARY", mobile_customers[[#This Row],[salary]]&gt;=Q747,"HIGHER MID RANGE SALARY",  mobile_customers[[#This Row],[salary]]&lt;Q747,"MID RANGE SALARY", mobile_customers[[#This Row],[salary]]&gt;Q748, "LOW SALARY" )</f>
        <v>HIGHER SALARY</v>
      </c>
      <c r="L743" s="2" t="str">
        <f>LEFT(mobile_customers[[#This Row],[Credit_card_nos]], 4)&amp;"XXXXX"</f>
        <v>2278XXXXX</v>
      </c>
    </row>
    <row r="744" spans="1:12" x14ac:dyDescent="0.3">
      <c r="A744" t="s">
        <v>8</v>
      </c>
      <c r="B744" s="3" t="s">
        <v>1924</v>
      </c>
      <c r="C744" t="s">
        <v>1925</v>
      </c>
      <c r="D744" t="s">
        <v>129</v>
      </c>
      <c r="E744">
        <v>20</v>
      </c>
      <c r="F744">
        <v>205394</v>
      </c>
      <c r="G744" t="s">
        <v>12</v>
      </c>
      <c r="H744">
        <v>6011732080117577</v>
      </c>
      <c r="I744" s="5" t="str">
        <f t="shared" si="11"/>
        <v>6011732080117580</v>
      </c>
      <c r="J744" t="str">
        <f>INDEX(Age_grp[Age], MATCH(mobile_customers[[#This Row],[age]],Age_grp[Value]))</f>
        <v>20 - 30</v>
      </c>
      <c r="K744" s="2" t="str">
        <f>_xlfn.IFS(mobile_customers[[#This Row],[salary]]&gt;=Q747,"HIGHER SALARY", mobile_customers[[#This Row],[salary]]&gt;=Q748,"HIGHER MID RANGE SALARY",  mobile_customers[[#This Row],[salary]]&lt;Q748,"MID RANGE SALARY", mobile_customers[[#This Row],[salary]]&gt;Q749, "LOW SALARY" )</f>
        <v>HIGHER SALARY</v>
      </c>
      <c r="L744" s="2" t="str">
        <f>LEFT(mobile_customers[[#This Row],[Credit_card_nos]], 4)&amp;"XXXXX"</f>
        <v>6011XXXXX</v>
      </c>
    </row>
    <row r="745" spans="1:12" x14ac:dyDescent="0.3">
      <c r="A745" t="s">
        <v>8</v>
      </c>
      <c r="B745" s="3" t="s">
        <v>1926</v>
      </c>
      <c r="C745" t="s">
        <v>1927</v>
      </c>
      <c r="D745" t="s">
        <v>1763</v>
      </c>
      <c r="E745">
        <v>62</v>
      </c>
      <c r="F745">
        <v>233822</v>
      </c>
      <c r="G745" t="s">
        <v>21</v>
      </c>
      <c r="H745">
        <v>3551747537643556</v>
      </c>
      <c r="I745" s="5" t="str">
        <f t="shared" si="11"/>
        <v>3551747537643560</v>
      </c>
      <c r="J745" t="str">
        <f>INDEX(Age_grp[Age], MATCH(mobile_customers[[#This Row],[age]],Age_grp[Value]))</f>
        <v>60 - 70</v>
      </c>
      <c r="K745" s="2" t="str">
        <f>_xlfn.IFS(mobile_customers[[#This Row],[salary]]&gt;=Q748,"HIGHER SALARY", mobile_customers[[#This Row],[salary]]&gt;=Q749,"HIGHER MID RANGE SALARY",  mobile_customers[[#This Row],[salary]]&lt;Q749,"MID RANGE SALARY", mobile_customers[[#This Row],[salary]]&gt;Q750, "LOW SALARY" )</f>
        <v>HIGHER SALARY</v>
      </c>
      <c r="L745" s="2" t="str">
        <f>LEFT(mobile_customers[[#This Row],[Credit_card_nos]], 4)&amp;"XXXXX"</f>
        <v>3551XXXXX</v>
      </c>
    </row>
    <row r="746" spans="1:12" x14ac:dyDescent="0.3">
      <c r="A746" t="s">
        <v>8</v>
      </c>
      <c r="B746" s="3" t="s">
        <v>1928</v>
      </c>
      <c r="C746" t="s">
        <v>797</v>
      </c>
      <c r="D746" t="s">
        <v>1929</v>
      </c>
      <c r="E746">
        <v>42</v>
      </c>
      <c r="F746">
        <v>100696</v>
      </c>
      <c r="G746" t="s">
        <v>21</v>
      </c>
      <c r="H746">
        <v>6011696405705905</v>
      </c>
      <c r="I746" s="5" t="str">
        <f t="shared" si="11"/>
        <v>6011696405705900</v>
      </c>
      <c r="J746" t="str">
        <f>INDEX(Age_grp[Age], MATCH(mobile_customers[[#This Row],[age]],Age_grp[Value]))</f>
        <v>40 - 50</v>
      </c>
      <c r="K746" s="2" t="str">
        <f>_xlfn.IFS(mobile_customers[[#This Row],[salary]]&gt;=Q749,"HIGHER SALARY", mobile_customers[[#This Row],[salary]]&gt;=Q750,"HIGHER MID RANGE SALARY",  mobile_customers[[#This Row],[salary]]&lt;Q750,"MID RANGE SALARY", mobile_customers[[#This Row],[salary]]&gt;Q751, "LOW SALARY" )</f>
        <v>HIGHER SALARY</v>
      </c>
      <c r="L746" s="2" t="str">
        <f>LEFT(mobile_customers[[#This Row],[Credit_card_nos]], 4)&amp;"XXXXX"</f>
        <v>6011XXXXX</v>
      </c>
    </row>
    <row r="747" spans="1:12" x14ac:dyDescent="0.3">
      <c r="A747" t="s">
        <v>13</v>
      </c>
      <c r="B747" s="3" t="s">
        <v>1930</v>
      </c>
      <c r="C747" t="s">
        <v>1931</v>
      </c>
      <c r="D747" t="s">
        <v>1063</v>
      </c>
      <c r="E747">
        <v>62</v>
      </c>
      <c r="F747">
        <v>225359</v>
      </c>
      <c r="G747" t="s">
        <v>65</v>
      </c>
      <c r="H747">
        <v>3510198353990723</v>
      </c>
      <c r="I747" s="5" t="str">
        <f t="shared" si="11"/>
        <v>3510198353990720</v>
      </c>
      <c r="J747" t="str">
        <f>INDEX(Age_grp[Age], MATCH(mobile_customers[[#This Row],[age]],Age_grp[Value]))</f>
        <v>60 - 70</v>
      </c>
      <c r="K747" s="2" t="str">
        <f>_xlfn.IFS(mobile_customers[[#This Row],[salary]]&gt;=Q750,"HIGHER SALARY", mobile_customers[[#This Row],[salary]]&gt;=Q751,"HIGHER MID RANGE SALARY",  mobile_customers[[#This Row],[salary]]&lt;Q751,"MID RANGE SALARY", mobile_customers[[#This Row],[salary]]&gt;Q752, "LOW SALARY" )</f>
        <v>HIGHER SALARY</v>
      </c>
      <c r="L747" s="2" t="str">
        <f>LEFT(mobile_customers[[#This Row],[Credit_card_nos]], 4)&amp;"XXXXX"</f>
        <v>3510XXXXX</v>
      </c>
    </row>
    <row r="748" spans="1:12" x14ac:dyDescent="0.3">
      <c r="A748" t="s">
        <v>13</v>
      </c>
      <c r="B748" s="3" t="s">
        <v>1932</v>
      </c>
      <c r="C748" t="s">
        <v>1933</v>
      </c>
      <c r="D748" t="s">
        <v>1533</v>
      </c>
      <c r="E748">
        <v>35</v>
      </c>
      <c r="F748">
        <v>121283</v>
      </c>
      <c r="G748" t="s">
        <v>17</v>
      </c>
      <c r="H748">
        <v>676241381646</v>
      </c>
      <c r="I748" s="5" t="str">
        <f t="shared" si="11"/>
        <v>676241381646</v>
      </c>
      <c r="J748" t="str">
        <f>INDEX(Age_grp[Age], MATCH(mobile_customers[[#This Row],[age]],Age_grp[Value]))</f>
        <v>30 - 40</v>
      </c>
      <c r="K748" s="2" t="str">
        <f>_xlfn.IFS(mobile_customers[[#This Row],[salary]]&gt;=Q751,"HIGHER SALARY", mobile_customers[[#This Row],[salary]]&gt;=Q752,"HIGHER MID RANGE SALARY",  mobile_customers[[#This Row],[salary]]&lt;Q752,"MID RANGE SALARY", mobile_customers[[#This Row],[salary]]&gt;Q753, "LOW SALARY" )</f>
        <v>HIGHER SALARY</v>
      </c>
      <c r="L748" s="2" t="str">
        <f>LEFT(mobile_customers[[#This Row],[Credit_card_nos]], 4)&amp;"XXXXX"</f>
        <v>6762XXXXX</v>
      </c>
    </row>
    <row r="749" spans="1:12" x14ac:dyDescent="0.3">
      <c r="A749" t="s">
        <v>13</v>
      </c>
      <c r="B749" s="3" t="s">
        <v>1934</v>
      </c>
      <c r="C749" t="s">
        <v>1935</v>
      </c>
      <c r="D749" t="s">
        <v>680</v>
      </c>
      <c r="E749">
        <v>39</v>
      </c>
      <c r="F749">
        <v>200769</v>
      </c>
      <c r="G749" t="s">
        <v>28</v>
      </c>
      <c r="H749">
        <v>2341083595498825</v>
      </c>
      <c r="I749" s="5" t="str">
        <f t="shared" si="11"/>
        <v>2341083595498820</v>
      </c>
      <c r="J749" t="str">
        <f>INDEX(Age_grp[Age], MATCH(mobile_customers[[#This Row],[age]],Age_grp[Value]))</f>
        <v>30 - 40</v>
      </c>
      <c r="K749" s="2" t="str">
        <f>_xlfn.IFS(mobile_customers[[#This Row],[salary]]&gt;=Q752,"HIGHER SALARY", mobile_customers[[#This Row],[salary]]&gt;=Q753,"HIGHER MID RANGE SALARY",  mobile_customers[[#This Row],[salary]]&lt;Q753,"MID RANGE SALARY", mobile_customers[[#This Row],[salary]]&gt;Q754, "LOW SALARY" )</f>
        <v>HIGHER SALARY</v>
      </c>
      <c r="L749" s="2" t="str">
        <f>LEFT(mobile_customers[[#This Row],[Credit_card_nos]], 4)&amp;"XXXXX"</f>
        <v>2341XXXXX</v>
      </c>
    </row>
    <row r="750" spans="1:12" x14ac:dyDescent="0.3">
      <c r="A750" t="s">
        <v>8</v>
      </c>
      <c r="B750" s="3" t="s">
        <v>1936</v>
      </c>
      <c r="C750" t="s">
        <v>1937</v>
      </c>
      <c r="D750" t="s">
        <v>1053</v>
      </c>
      <c r="E750">
        <v>53</v>
      </c>
      <c r="F750">
        <v>220727</v>
      </c>
      <c r="G750" t="s">
        <v>32</v>
      </c>
      <c r="H750">
        <v>4118046185316</v>
      </c>
      <c r="I750" s="5" t="str">
        <f t="shared" si="11"/>
        <v>4118046185316</v>
      </c>
      <c r="J750" t="str">
        <f>INDEX(Age_grp[Age], MATCH(mobile_customers[[#This Row],[age]],Age_grp[Value]))</f>
        <v>50 - 60</v>
      </c>
      <c r="K750" s="2" t="str">
        <f>_xlfn.IFS(mobile_customers[[#This Row],[salary]]&gt;=Q753,"HIGHER SALARY", mobile_customers[[#This Row],[salary]]&gt;=Q754,"HIGHER MID RANGE SALARY",  mobile_customers[[#This Row],[salary]]&lt;Q754,"MID RANGE SALARY", mobile_customers[[#This Row],[salary]]&gt;Q755, "LOW SALARY" )</f>
        <v>HIGHER SALARY</v>
      </c>
      <c r="L750" s="2" t="str">
        <f>LEFT(mobile_customers[[#This Row],[Credit_card_nos]], 4)&amp;"XXXXX"</f>
        <v>4118XXXXX</v>
      </c>
    </row>
    <row r="751" spans="1:12" x14ac:dyDescent="0.3">
      <c r="A751" t="s">
        <v>8</v>
      </c>
      <c r="B751" s="3" t="s">
        <v>1938</v>
      </c>
      <c r="C751" t="s">
        <v>1939</v>
      </c>
      <c r="D751" t="s">
        <v>290</v>
      </c>
      <c r="E751">
        <v>25</v>
      </c>
      <c r="F751">
        <v>37258</v>
      </c>
      <c r="G751" t="s">
        <v>94</v>
      </c>
      <c r="H751">
        <v>676209460762</v>
      </c>
      <c r="I751" s="5" t="str">
        <f t="shared" si="11"/>
        <v>676209460762</v>
      </c>
      <c r="J751" t="str">
        <f>INDEX(Age_grp[Age], MATCH(mobile_customers[[#This Row],[age]],Age_grp[Value]))</f>
        <v>20 - 30</v>
      </c>
      <c r="K751" s="2" t="str">
        <f>_xlfn.IFS(mobile_customers[[#This Row],[salary]]&gt;=Q754,"HIGHER SALARY", mobile_customers[[#This Row],[salary]]&gt;=Q755,"HIGHER MID RANGE SALARY",  mobile_customers[[#This Row],[salary]]&lt;Q755,"MID RANGE SALARY", mobile_customers[[#This Row],[salary]]&gt;Q756, "LOW SALARY" )</f>
        <v>HIGHER SALARY</v>
      </c>
      <c r="L751" s="2" t="str">
        <f>LEFT(mobile_customers[[#This Row],[Credit_card_nos]], 4)&amp;"XXXXX"</f>
        <v>6762XXXXX</v>
      </c>
    </row>
    <row r="752" spans="1:12" x14ac:dyDescent="0.3">
      <c r="A752" t="s">
        <v>13</v>
      </c>
      <c r="B752" s="3" t="s">
        <v>1940</v>
      </c>
      <c r="C752" t="s">
        <v>1941</v>
      </c>
      <c r="D752" t="s">
        <v>162</v>
      </c>
      <c r="E752">
        <v>37</v>
      </c>
      <c r="F752">
        <v>136263</v>
      </c>
      <c r="G752" t="s">
        <v>94</v>
      </c>
      <c r="H752">
        <v>30541554126414</v>
      </c>
      <c r="I752" s="5" t="str">
        <f t="shared" si="11"/>
        <v>30541554126414</v>
      </c>
      <c r="J752" t="str">
        <f>INDEX(Age_grp[Age], MATCH(mobile_customers[[#This Row],[age]],Age_grp[Value]))</f>
        <v>30 - 40</v>
      </c>
      <c r="K752" s="2" t="str">
        <f>_xlfn.IFS(mobile_customers[[#This Row],[salary]]&gt;=Q755,"HIGHER SALARY", mobile_customers[[#This Row],[salary]]&gt;=Q756,"HIGHER MID RANGE SALARY",  mobile_customers[[#This Row],[salary]]&lt;Q756,"MID RANGE SALARY", mobile_customers[[#This Row],[salary]]&gt;Q757, "LOW SALARY" )</f>
        <v>HIGHER SALARY</v>
      </c>
      <c r="L752" s="2" t="str">
        <f>LEFT(mobile_customers[[#This Row],[Credit_card_nos]], 4)&amp;"XXXXX"</f>
        <v>3054XXXXX</v>
      </c>
    </row>
    <row r="753" spans="1:12" x14ac:dyDescent="0.3">
      <c r="A753" t="s">
        <v>8</v>
      </c>
      <c r="B753" s="3" t="s">
        <v>1942</v>
      </c>
      <c r="C753" t="s">
        <v>1943</v>
      </c>
      <c r="D753" t="s">
        <v>460</v>
      </c>
      <c r="E753">
        <v>58</v>
      </c>
      <c r="F753">
        <v>120057</v>
      </c>
      <c r="G753" t="s">
        <v>21</v>
      </c>
      <c r="H753">
        <v>6570178693562838</v>
      </c>
      <c r="I753" s="5" t="str">
        <f t="shared" si="11"/>
        <v>6570178693562840</v>
      </c>
      <c r="J753" t="str">
        <f>INDEX(Age_grp[Age], MATCH(mobile_customers[[#This Row],[age]],Age_grp[Value]))</f>
        <v>50 - 60</v>
      </c>
      <c r="K753" s="2" t="str">
        <f>_xlfn.IFS(mobile_customers[[#This Row],[salary]]&gt;=Q756,"HIGHER SALARY", mobile_customers[[#This Row],[salary]]&gt;=Q757,"HIGHER MID RANGE SALARY",  mobile_customers[[#This Row],[salary]]&lt;Q757,"MID RANGE SALARY", mobile_customers[[#This Row],[salary]]&gt;Q758, "LOW SALARY" )</f>
        <v>HIGHER SALARY</v>
      </c>
      <c r="L753" s="2" t="str">
        <f>LEFT(mobile_customers[[#This Row],[Credit_card_nos]], 4)&amp;"XXXXX"</f>
        <v>6570XXXXX</v>
      </c>
    </row>
    <row r="754" spans="1:12" x14ac:dyDescent="0.3">
      <c r="A754" t="s">
        <v>13</v>
      </c>
      <c r="B754" s="3" t="s">
        <v>1944</v>
      </c>
      <c r="C754" t="s">
        <v>1945</v>
      </c>
      <c r="D754" t="s">
        <v>264</v>
      </c>
      <c r="E754">
        <v>64</v>
      </c>
      <c r="F754">
        <v>118001</v>
      </c>
      <c r="G754" t="s">
        <v>21</v>
      </c>
      <c r="H754">
        <v>36942505703398</v>
      </c>
      <c r="I754" s="5" t="str">
        <f t="shared" si="11"/>
        <v>36942505703398</v>
      </c>
      <c r="J754" t="str">
        <f>INDEX(Age_grp[Age], MATCH(mobile_customers[[#This Row],[age]],Age_grp[Value]))</f>
        <v>60 - 70</v>
      </c>
      <c r="K754" s="2" t="str">
        <f>_xlfn.IFS(mobile_customers[[#This Row],[salary]]&gt;=Q757,"HIGHER SALARY", mobile_customers[[#This Row],[salary]]&gt;=Q758,"HIGHER MID RANGE SALARY",  mobile_customers[[#This Row],[salary]]&lt;Q758,"MID RANGE SALARY", mobile_customers[[#This Row],[salary]]&gt;Q759, "LOW SALARY" )</f>
        <v>HIGHER SALARY</v>
      </c>
      <c r="L754" s="2" t="str">
        <f>LEFT(mobile_customers[[#This Row],[Credit_card_nos]], 4)&amp;"XXXXX"</f>
        <v>3694XXXXX</v>
      </c>
    </row>
    <row r="755" spans="1:12" x14ac:dyDescent="0.3">
      <c r="A755" t="s">
        <v>8</v>
      </c>
      <c r="B755" s="3" t="s">
        <v>1946</v>
      </c>
      <c r="C755" t="s">
        <v>1947</v>
      </c>
      <c r="D755" t="s">
        <v>1948</v>
      </c>
      <c r="E755">
        <v>32</v>
      </c>
      <c r="F755">
        <v>74451</v>
      </c>
      <c r="G755" t="s">
        <v>21</v>
      </c>
      <c r="H755">
        <v>3549231473560368</v>
      </c>
      <c r="I755" s="5" t="str">
        <f t="shared" si="11"/>
        <v>3549231473560370</v>
      </c>
      <c r="J755" t="str">
        <f>INDEX(Age_grp[Age], MATCH(mobile_customers[[#This Row],[age]],Age_grp[Value]))</f>
        <v>30 - 40</v>
      </c>
      <c r="K755" s="2" t="str">
        <f>_xlfn.IFS(mobile_customers[[#This Row],[salary]]&gt;=Q758,"HIGHER SALARY", mobile_customers[[#This Row],[salary]]&gt;=Q759,"HIGHER MID RANGE SALARY",  mobile_customers[[#This Row],[salary]]&lt;Q759,"MID RANGE SALARY", mobile_customers[[#This Row],[salary]]&gt;Q760, "LOW SALARY" )</f>
        <v>HIGHER SALARY</v>
      </c>
      <c r="L755" s="2" t="str">
        <f>LEFT(mobile_customers[[#This Row],[Credit_card_nos]], 4)&amp;"XXXXX"</f>
        <v>3549XXXXX</v>
      </c>
    </row>
    <row r="756" spans="1:12" x14ac:dyDescent="0.3">
      <c r="A756" t="s">
        <v>13</v>
      </c>
      <c r="B756" s="3" t="s">
        <v>1949</v>
      </c>
      <c r="C756" t="s">
        <v>1950</v>
      </c>
      <c r="D756" t="s">
        <v>1415</v>
      </c>
      <c r="E756">
        <v>20</v>
      </c>
      <c r="F756">
        <v>132577</v>
      </c>
      <c r="G756" t="s">
        <v>94</v>
      </c>
      <c r="H756">
        <v>4819375099794579</v>
      </c>
      <c r="I756" s="5" t="str">
        <f t="shared" si="11"/>
        <v>4819375099794580</v>
      </c>
      <c r="J756" t="str">
        <f>INDEX(Age_grp[Age], MATCH(mobile_customers[[#This Row],[age]],Age_grp[Value]))</f>
        <v>20 - 30</v>
      </c>
      <c r="K756" s="2" t="str">
        <f>_xlfn.IFS(mobile_customers[[#This Row],[salary]]&gt;=Q759,"HIGHER SALARY", mobile_customers[[#This Row],[salary]]&gt;=Q760,"HIGHER MID RANGE SALARY",  mobile_customers[[#This Row],[salary]]&lt;Q760,"MID RANGE SALARY", mobile_customers[[#This Row],[salary]]&gt;Q761, "LOW SALARY" )</f>
        <v>HIGHER SALARY</v>
      </c>
      <c r="L756" s="2" t="str">
        <f>LEFT(mobile_customers[[#This Row],[Credit_card_nos]], 4)&amp;"XXXXX"</f>
        <v>4819XXXXX</v>
      </c>
    </row>
    <row r="757" spans="1:12" x14ac:dyDescent="0.3">
      <c r="A757" t="s">
        <v>13</v>
      </c>
      <c r="B757" s="3" t="s">
        <v>1951</v>
      </c>
      <c r="C757" t="s">
        <v>1952</v>
      </c>
      <c r="D757" t="s">
        <v>287</v>
      </c>
      <c r="E757">
        <v>46</v>
      </c>
      <c r="F757">
        <v>213583</v>
      </c>
      <c r="G757" t="s">
        <v>21</v>
      </c>
      <c r="H757">
        <v>4008667551542</v>
      </c>
      <c r="I757" s="5" t="str">
        <f t="shared" si="11"/>
        <v>4008667551542</v>
      </c>
      <c r="J757" t="str">
        <f>INDEX(Age_grp[Age], MATCH(mobile_customers[[#This Row],[age]],Age_grp[Value]))</f>
        <v>40 - 50</v>
      </c>
      <c r="K757" s="2" t="str">
        <f>_xlfn.IFS(mobile_customers[[#This Row],[salary]]&gt;=Q760,"HIGHER SALARY", mobile_customers[[#This Row],[salary]]&gt;=Q761,"HIGHER MID RANGE SALARY",  mobile_customers[[#This Row],[salary]]&lt;Q761,"MID RANGE SALARY", mobile_customers[[#This Row],[salary]]&gt;Q762, "LOW SALARY" )</f>
        <v>HIGHER SALARY</v>
      </c>
      <c r="L757" s="2" t="str">
        <f>LEFT(mobile_customers[[#This Row],[Credit_card_nos]], 4)&amp;"XXXXX"</f>
        <v>4008XXXXX</v>
      </c>
    </row>
    <row r="758" spans="1:12" x14ac:dyDescent="0.3">
      <c r="A758" t="s">
        <v>13</v>
      </c>
      <c r="B758" s="3" t="s">
        <v>1953</v>
      </c>
      <c r="C758" t="s">
        <v>1954</v>
      </c>
      <c r="D758" t="s">
        <v>1955</v>
      </c>
      <c r="E758">
        <v>35</v>
      </c>
      <c r="F758">
        <v>244507</v>
      </c>
      <c r="G758" t="s">
        <v>32</v>
      </c>
      <c r="H758">
        <v>2720863551879253</v>
      </c>
      <c r="I758" s="5" t="str">
        <f t="shared" si="11"/>
        <v>2720863551879250</v>
      </c>
      <c r="J758" t="str">
        <f>INDEX(Age_grp[Age], MATCH(mobile_customers[[#This Row],[age]],Age_grp[Value]))</f>
        <v>30 - 40</v>
      </c>
      <c r="K758" s="2" t="str">
        <f>_xlfn.IFS(mobile_customers[[#This Row],[salary]]&gt;=Q761,"HIGHER SALARY", mobile_customers[[#This Row],[salary]]&gt;=Q762,"HIGHER MID RANGE SALARY",  mobile_customers[[#This Row],[salary]]&lt;Q762,"MID RANGE SALARY", mobile_customers[[#This Row],[salary]]&gt;Q763, "LOW SALARY" )</f>
        <v>HIGHER SALARY</v>
      </c>
      <c r="L758" s="2" t="str">
        <f>LEFT(mobile_customers[[#This Row],[Credit_card_nos]], 4)&amp;"XXXXX"</f>
        <v>2720XXXXX</v>
      </c>
    </row>
    <row r="759" spans="1:12" x14ac:dyDescent="0.3">
      <c r="A759" t="s">
        <v>13</v>
      </c>
      <c r="B759" s="3" t="s">
        <v>1956</v>
      </c>
      <c r="C759" t="s">
        <v>1957</v>
      </c>
      <c r="D759" t="s">
        <v>907</v>
      </c>
      <c r="E759">
        <v>39</v>
      </c>
      <c r="F759">
        <v>150373</v>
      </c>
      <c r="G759" t="s">
        <v>28</v>
      </c>
      <c r="H759">
        <v>347319447762945</v>
      </c>
      <c r="I759" s="5" t="str">
        <f t="shared" si="11"/>
        <v>347319447762945</v>
      </c>
      <c r="J759" t="str">
        <f>INDEX(Age_grp[Age], MATCH(mobile_customers[[#This Row],[age]],Age_grp[Value]))</f>
        <v>30 - 40</v>
      </c>
      <c r="K759" s="2" t="str">
        <f>_xlfn.IFS(mobile_customers[[#This Row],[salary]]&gt;=Q762,"HIGHER SALARY", mobile_customers[[#This Row],[salary]]&gt;=Q763,"HIGHER MID RANGE SALARY",  mobile_customers[[#This Row],[salary]]&lt;Q763,"MID RANGE SALARY", mobile_customers[[#This Row],[salary]]&gt;Q764, "LOW SALARY" )</f>
        <v>HIGHER SALARY</v>
      </c>
      <c r="L759" s="2" t="str">
        <f>LEFT(mobile_customers[[#This Row],[Credit_card_nos]], 4)&amp;"XXXXX"</f>
        <v>3473XXXXX</v>
      </c>
    </row>
    <row r="760" spans="1:12" x14ac:dyDescent="0.3">
      <c r="A760" t="s">
        <v>13</v>
      </c>
      <c r="B760" s="3" t="s">
        <v>1958</v>
      </c>
      <c r="C760" t="s">
        <v>1959</v>
      </c>
      <c r="D760" t="s">
        <v>1364</v>
      </c>
      <c r="E760">
        <v>30</v>
      </c>
      <c r="F760">
        <v>174972</v>
      </c>
      <c r="G760" t="s">
        <v>94</v>
      </c>
      <c r="H760">
        <v>2681979294773947</v>
      </c>
      <c r="I760" s="5" t="str">
        <f t="shared" si="11"/>
        <v>2681979294773950</v>
      </c>
      <c r="J760" t="str">
        <f>INDEX(Age_grp[Age], MATCH(mobile_customers[[#This Row],[age]],Age_grp[Value]))</f>
        <v>30 - 40</v>
      </c>
      <c r="K760" s="2" t="str">
        <f>_xlfn.IFS(mobile_customers[[#This Row],[salary]]&gt;=Q763,"HIGHER SALARY", mobile_customers[[#This Row],[salary]]&gt;=Q764,"HIGHER MID RANGE SALARY",  mobile_customers[[#This Row],[salary]]&lt;Q764,"MID RANGE SALARY", mobile_customers[[#This Row],[salary]]&gt;Q765, "LOW SALARY" )</f>
        <v>HIGHER SALARY</v>
      </c>
      <c r="L760" s="2" t="str">
        <f>LEFT(mobile_customers[[#This Row],[Credit_card_nos]], 4)&amp;"XXXXX"</f>
        <v>2681XXXXX</v>
      </c>
    </row>
    <row r="761" spans="1:12" x14ac:dyDescent="0.3">
      <c r="A761" t="s">
        <v>8</v>
      </c>
      <c r="B761" s="3" t="s">
        <v>1960</v>
      </c>
      <c r="C761" t="s">
        <v>1961</v>
      </c>
      <c r="D761" t="s">
        <v>646</v>
      </c>
      <c r="E761">
        <v>50</v>
      </c>
      <c r="F761">
        <v>109276</v>
      </c>
      <c r="G761" t="s">
        <v>94</v>
      </c>
      <c r="H761">
        <v>6508542741442250</v>
      </c>
      <c r="I761" s="5" t="str">
        <f t="shared" si="11"/>
        <v>6508542741442250</v>
      </c>
      <c r="J761" t="str">
        <f>INDEX(Age_grp[Age], MATCH(mobile_customers[[#This Row],[age]],Age_grp[Value]))</f>
        <v>50 - 60</v>
      </c>
      <c r="K761" s="2" t="str">
        <f>_xlfn.IFS(mobile_customers[[#This Row],[salary]]&gt;=Q764,"HIGHER SALARY", mobile_customers[[#This Row],[salary]]&gt;=Q765,"HIGHER MID RANGE SALARY",  mobile_customers[[#This Row],[salary]]&lt;Q765,"MID RANGE SALARY", mobile_customers[[#This Row],[salary]]&gt;Q766, "LOW SALARY" )</f>
        <v>HIGHER SALARY</v>
      </c>
      <c r="L761" s="2" t="str">
        <f>LEFT(mobile_customers[[#This Row],[Credit_card_nos]], 4)&amp;"XXXXX"</f>
        <v>6508XXXXX</v>
      </c>
    </row>
    <row r="762" spans="1:12" x14ac:dyDescent="0.3">
      <c r="A762" t="s">
        <v>13</v>
      </c>
      <c r="B762" s="3" t="s">
        <v>1962</v>
      </c>
      <c r="C762" t="s">
        <v>1963</v>
      </c>
      <c r="D762" t="s">
        <v>1964</v>
      </c>
      <c r="E762">
        <v>24</v>
      </c>
      <c r="F762">
        <v>93569</v>
      </c>
      <c r="G762" t="s">
        <v>28</v>
      </c>
      <c r="H762">
        <v>213163125841709</v>
      </c>
      <c r="I762" s="5" t="str">
        <f t="shared" si="11"/>
        <v>213163125841709</v>
      </c>
      <c r="J762" t="str">
        <f>INDEX(Age_grp[Age], MATCH(mobile_customers[[#This Row],[age]],Age_grp[Value]))</f>
        <v>20 - 30</v>
      </c>
      <c r="K762" s="2" t="str">
        <f>_xlfn.IFS(mobile_customers[[#This Row],[salary]]&gt;=Q765,"HIGHER SALARY", mobile_customers[[#This Row],[salary]]&gt;=Q766,"HIGHER MID RANGE SALARY",  mobile_customers[[#This Row],[salary]]&lt;Q766,"MID RANGE SALARY", mobile_customers[[#This Row],[salary]]&gt;Q767, "LOW SALARY" )</f>
        <v>HIGHER SALARY</v>
      </c>
      <c r="L762" s="2" t="str">
        <f>LEFT(mobile_customers[[#This Row],[Credit_card_nos]], 4)&amp;"XXXXX"</f>
        <v>2131XXXXX</v>
      </c>
    </row>
    <row r="763" spans="1:12" x14ac:dyDescent="0.3">
      <c r="A763" t="s">
        <v>8</v>
      </c>
      <c r="B763" s="3" t="s">
        <v>1965</v>
      </c>
      <c r="C763" t="s">
        <v>1966</v>
      </c>
      <c r="D763" t="s">
        <v>1967</v>
      </c>
      <c r="E763">
        <v>32</v>
      </c>
      <c r="F763">
        <v>120285</v>
      </c>
      <c r="G763" t="s">
        <v>21</v>
      </c>
      <c r="H763">
        <v>4564764308098194</v>
      </c>
      <c r="I763" s="5" t="str">
        <f t="shared" si="11"/>
        <v>4564764308098190</v>
      </c>
      <c r="J763" t="str">
        <f>INDEX(Age_grp[Age], MATCH(mobile_customers[[#This Row],[age]],Age_grp[Value]))</f>
        <v>30 - 40</v>
      </c>
      <c r="K763" s="2" t="str">
        <f>_xlfn.IFS(mobile_customers[[#This Row],[salary]]&gt;=Q766,"HIGHER SALARY", mobile_customers[[#This Row],[salary]]&gt;=Q767,"HIGHER MID RANGE SALARY",  mobile_customers[[#This Row],[salary]]&lt;Q767,"MID RANGE SALARY", mobile_customers[[#This Row],[salary]]&gt;Q768, "LOW SALARY" )</f>
        <v>HIGHER SALARY</v>
      </c>
      <c r="L763" s="2" t="str">
        <f>LEFT(mobile_customers[[#This Row],[Credit_card_nos]], 4)&amp;"XXXXX"</f>
        <v>4564XXXXX</v>
      </c>
    </row>
    <row r="764" spans="1:12" x14ac:dyDescent="0.3">
      <c r="A764" t="s">
        <v>8</v>
      </c>
      <c r="B764" s="3" t="s">
        <v>1968</v>
      </c>
      <c r="C764" t="s">
        <v>1969</v>
      </c>
      <c r="D764" t="s">
        <v>1970</v>
      </c>
      <c r="E764">
        <v>61</v>
      </c>
      <c r="F764">
        <v>177777</v>
      </c>
      <c r="G764" t="s">
        <v>65</v>
      </c>
      <c r="H764">
        <v>4782282098081607</v>
      </c>
      <c r="I764" s="5" t="str">
        <f t="shared" si="11"/>
        <v>4782282098081610</v>
      </c>
      <c r="J764" t="str">
        <f>INDEX(Age_grp[Age], MATCH(mobile_customers[[#This Row],[age]],Age_grp[Value]))</f>
        <v>60 - 70</v>
      </c>
      <c r="K764" s="2" t="str">
        <f>_xlfn.IFS(mobile_customers[[#This Row],[salary]]&gt;=Q767,"HIGHER SALARY", mobile_customers[[#This Row],[salary]]&gt;=Q768,"HIGHER MID RANGE SALARY",  mobile_customers[[#This Row],[salary]]&lt;Q768,"MID RANGE SALARY", mobile_customers[[#This Row],[salary]]&gt;Q769, "LOW SALARY" )</f>
        <v>HIGHER SALARY</v>
      </c>
      <c r="L764" s="2" t="str">
        <f>LEFT(mobile_customers[[#This Row],[Credit_card_nos]], 4)&amp;"XXXXX"</f>
        <v>4782XXXXX</v>
      </c>
    </row>
    <row r="765" spans="1:12" x14ac:dyDescent="0.3">
      <c r="A765" t="s">
        <v>8</v>
      </c>
      <c r="B765" s="3" t="s">
        <v>1971</v>
      </c>
      <c r="C765" t="s">
        <v>1972</v>
      </c>
      <c r="D765" t="s">
        <v>1973</v>
      </c>
      <c r="E765">
        <v>40</v>
      </c>
      <c r="F765">
        <v>81006</v>
      </c>
      <c r="G765" t="s">
        <v>28</v>
      </c>
      <c r="H765">
        <v>4328876136964319</v>
      </c>
      <c r="I765" s="5" t="str">
        <f t="shared" si="11"/>
        <v>4328876136964320</v>
      </c>
      <c r="J765" t="str">
        <f>INDEX(Age_grp[Age], MATCH(mobile_customers[[#This Row],[age]],Age_grp[Value]))</f>
        <v>40 - 50</v>
      </c>
      <c r="K765" s="2" t="str">
        <f>_xlfn.IFS(mobile_customers[[#This Row],[salary]]&gt;=Q768,"HIGHER SALARY", mobile_customers[[#This Row],[salary]]&gt;=Q769,"HIGHER MID RANGE SALARY",  mobile_customers[[#This Row],[salary]]&lt;Q769,"MID RANGE SALARY", mobile_customers[[#This Row],[salary]]&gt;Q770, "LOW SALARY" )</f>
        <v>HIGHER SALARY</v>
      </c>
      <c r="L765" s="2" t="str">
        <f>LEFT(mobile_customers[[#This Row],[Credit_card_nos]], 4)&amp;"XXXXX"</f>
        <v>4328XXXXX</v>
      </c>
    </row>
    <row r="766" spans="1:12" x14ac:dyDescent="0.3">
      <c r="A766" t="s">
        <v>8</v>
      </c>
      <c r="B766" s="3" t="s">
        <v>1974</v>
      </c>
      <c r="C766" t="s">
        <v>1975</v>
      </c>
      <c r="D766" t="s">
        <v>787</v>
      </c>
      <c r="E766">
        <v>57</v>
      </c>
      <c r="F766">
        <v>167296</v>
      </c>
      <c r="G766" t="s">
        <v>21</v>
      </c>
      <c r="H766">
        <v>3522278965007763</v>
      </c>
      <c r="I766" s="5" t="str">
        <f t="shared" si="11"/>
        <v>3522278965007760</v>
      </c>
      <c r="J766" t="str">
        <f>INDEX(Age_grp[Age], MATCH(mobile_customers[[#This Row],[age]],Age_grp[Value]))</f>
        <v>50 - 60</v>
      </c>
      <c r="K766" s="2" t="str">
        <f>_xlfn.IFS(mobile_customers[[#This Row],[salary]]&gt;=Q769,"HIGHER SALARY", mobile_customers[[#This Row],[salary]]&gt;=Q770,"HIGHER MID RANGE SALARY",  mobile_customers[[#This Row],[salary]]&lt;Q770,"MID RANGE SALARY", mobile_customers[[#This Row],[salary]]&gt;Q771, "LOW SALARY" )</f>
        <v>HIGHER SALARY</v>
      </c>
      <c r="L766" s="2" t="str">
        <f>LEFT(mobile_customers[[#This Row],[Credit_card_nos]], 4)&amp;"XXXXX"</f>
        <v>3522XXXXX</v>
      </c>
    </row>
    <row r="767" spans="1:12" x14ac:dyDescent="0.3">
      <c r="A767" t="s">
        <v>13</v>
      </c>
      <c r="B767" s="3" t="s">
        <v>1976</v>
      </c>
      <c r="C767" t="s">
        <v>1977</v>
      </c>
      <c r="D767" t="s">
        <v>194</v>
      </c>
      <c r="E767">
        <v>24</v>
      </c>
      <c r="F767">
        <v>215397</v>
      </c>
      <c r="G767" t="s">
        <v>49</v>
      </c>
      <c r="H767">
        <v>4015182953031615</v>
      </c>
      <c r="I767" s="5" t="str">
        <f t="shared" si="11"/>
        <v>4015182953031610</v>
      </c>
      <c r="J767" t="str">
        <f>INDEX(Age_grp[Age], MATCH(mobile_customers[[#This Row],[age]],Age_grp[Value]))</f>
        <v>20 - 30</v>
      </c>
      <c r="K767" s="2" t="str">
        <f>_xlfn.IFS(mobile_customers[[#This Row],[salary]]&gt;=Q770,"HIGHER SALARY", mobile_customers[[#This Row],[salary]]&gt;=Q771,"HIGHER MID RANGE SALARY",  mobile_customers[[#This Row],[salary]]&lt;Q771,"MID RANGE SALARY", mobile_customers[[#This Row],[salary]]&gt;Q772, "LOW SALARY" )</f>
        <v>HIGHER SALARY</v>
      </c>
      <c r="L767" s="2" t="str">
        <f>LEFT(mobile_customers[[#This Row],[Credit_card_nos]], 4)&amp;"XXXXX"</f>
        <v>4015XXXXX</v>
      </c>
    </row>
    <row r="768" spans="1:12" x14ac:dyDescent="0.3">
      <c r="A768" t="s">
        <v>13</v>
      </c>
      <c r="B768" s="3" t="s">
        <v>1978</v>
      </c>
      <c r="C768" t="s">
        <v>1979</v>
      </c>
      <c r="D768" t="s">
        <v>1980</v>
      </c>
      <c r="E768">
        <v>42</v>
      </c>
      <c r="F768">
        <v>93744</v>
      </c>
      <c r="G768" t="s">
        <v>21</v>
      </c>
      <c r="H768">
        <v>213155145610734</v>
      </c>
      <c r="I768" s="5" t="str">
        <f t="shared" si="11"/>
        <v>213155145610734</v>
      </c>
      <c r="J768" t="str">
        <f>INDEX(Age_grp[Age], MATCH(mobile_customers[[#This Row],[age]],Age_grp[Value]))</f>
        <v>40 - 50</v>
      </c>
      <c r="K768" s="2" t="str">
        <f>_xlfn.IFS(mobile_customers[[#This Row],[salary]]&gt;=Q771,"HIGHER SALARY", mobile_customers[[#This Row],[salary]]&gt;=Q772,"HIGHER MID RANGE SALARY",  mobile_customers[[#This Row],[salary]]&lt;Q772,"MID RANGE SALARY", mobile_customers[[#This Row],[salary]]&gt;Q773, "LOW SALARY" )</f>
        <v>HIGHER SALARY</v>
      </c>
      <c r="L768" s="2" t="str">
        <f>LEFT(mobile_customers[[#This Row],[Credit_card_nos]], 4)&amp;"XXXXX"</f>
        <v>2131XXXXX</v>
      </c>
    </row>
    <row r="769" spans="1:12" x14ac:dyDescent="0.3">
      <c r="A769" t="s">
        <v>8</v>
      </c>
      <c r="B769" s="3" t="s">
        <v>1981</v>
      </c>
      <c r="C769" t="s">
        <v>1982</v>
      </c>
      <c r="D769" t="s">
        <v>1983</v>
      </c>
      <c r="E769">
        <v>40</v>
      </c>
      <c r="F769">
        <v>94791</v>
      </c>
      <c r="G769" t="s">
        <v>21</v>
      </c>
      <c r="H769">
        <v>4468275327570</v>
      </c>
      <c r="I769" s="5" t="str">
        <f t="shared" si="11"/>
        <v>4468275327570</v>
      </c>
      <c r="J769" t="str">
        <f>INDEX(Age_grp[Age], MATCH(mobile_customers[[#This Row],[age]],Age_grp[Value]))</f>
        <v>40 - 50</v>
      </c>
      <c r="K769" s="2" t="str">
        <f>_xlfn.IFS(mobile_customers[[#This Row],[salary]]&gt;=Q772,"HIGHER SALARY", mobile_customers[[#This Row],[salary]]&gt;=Q773,"HIGHER MID RANGE SALARY",  mobile_customers[[#This Row],[salary]]&lt;Q773,"MID RANGE SALARY", mobile_customers[[#This Row],[salary]]&gt;Q774, "LOW SALARY" )</f>
        <v>HIGHER SALARY</v>
      </c>
      <c r="L769" s="2" t="str">
        <f>LEFT(mobile_customers[[#This Row],[Credit_card_nos]], 4)&amp;"XXXXX"</f>
        <v>4468XXXXX</v>
      </c>
    </row>
    <row r="770" spans="1:12" x14ac:dyDescent="0.3">
      <c r="A770" t="s">
        <v>13</v>
      </c>
      <c r="B770" s="3" t="s">
        <v>1984</v>
      </c>
      <c r="C770" t="s">
        <v>1985</v>
      </c>
      <c r="D770" t="s">
        <v>457</v>
      </c>
      <c r="E770">
        <v>49</v>
      </c>
      <c r="F770">
        <v>86595</v>
      </c>
      <c r="G770" t="s">
        <v>81</v>
      </c>
      <c r="H770">
        <v>4764884494888</v>
      </c>
      <c r="I770" s="5" t="str">
        <f t="shared" ref="I770:I833" si="12">TEXT(H770, "0")</f>
        <v>4764884494888</v>
      </c>
      <c r="J770" t="str">
        <f>INDEX(Age_grp[Age], MATCH(mobile_customers[[#This Row],[age]],Age_grp[Value]))</f>
        <v>40 - 50</v>
      </c>
      <c r="K770" s="2" t="str">
        <f>_xlfn.IFS(mobile_customers[[#This Row],[salary]]&gt;=Q773,"HIGHER SALARY", mobile_customers[[#This Row],[salary]]&gt;=Q774,"HIGHER MID RANGE SALARY",  mobile_customers[[#This Row],[salary]]&lt;Q774,"MID RANGE SALARY", mobile_customers[[#This Row],[salary]]&gt;Q775, "LOW SALARY" )</f>
        <v>HIGHER SALARY</v>
      </c>
      <c r="L770" s="2" t="str">
        <f>LEFT(mobile_customers[[#This Row],[Credit_card_nos]], 4)&amp;"XXXXX"</f>
        <v>4764XXXXX</v>
      </c>
    </row>
    <row r="771" spans="1:12" x14ac:dyDescent="0.3">
      <c r="A771" t="s">
        <v>8</v>
      </c>
      <c r="B771" s="3" t="s">
        <v>1986</v>
      </c>
      <c r="C771" t="s">
        <v>1987</v>
      </c>
      <c r="D771" t="s">
        <v>1988</v>
      </c>
      <c r="E771">
        <v>19</v>
      </c>
      <c r="F771">
        <v>223008</v>
      </c>
      <c r="G771" t="s">
        <v>81</v>
      </c>
      <c r="H771">
        <v>4486122978331707</v>
      </c>
      <c r="I771" s="5" t="str">
        <f t="shared" si="12"/>
        <v>4486122978331710</v>
      </c>
      <c r="J771" t="str">
        <f>INDEX(Age_grp[Age], MATCH(mobile_customers[[#This Row],[age]],Age_grp[Value]))</f>
        <v>"10 - 20</v>
      </c>
      <c r="K771" s="2" t="str">
        <f>_xlfn.IFS(mobile_customers[[#This Row],[salary]]&gt;=Q774,"HIGHER SALARY", mobile_customers[[#This Row],[salary]]&gt;=Q775,"HIGHER MID RANGE SALARY",  mobile_customers[[#This Row],[salary]]&lt;Q775,"MID RANGE SALARY", mobile_customers[[#This Row],[salary]]&gt;Q776, "LOW SALARY" )</f>
        <v>HIGHER SALARY</v>
      </c>
      <c r="L771" s="2" t="str">
        <f>LEFT(mobile_customers[[#This Row],[Credit_card_nos]], 4)&amp;"XXXXX"</f>
        <v>4486XXXXX</v>
      </c>
    </row>
    <row r="772" spans="1:12" x14ac:dyDescent="0.3">
      <c r="A772" t="s">
        <v>13</v>
      </c>
      <c r="B772" s="3" t="s">
        <v>1989</v>
      </c>
      <c r="C772" t="s">
        <v>1990</v>
      </c>
      <c r="D772" t="s">
        <v>1991</v>
      </c>
      <c r="E772">
        <v>64</v>
      </c>
      <c r="F772">
        <v>123830</v>
      </c>
      <c r="G772" t="s">
        <v>21</v>
      </c>
      <c r="H772">
        <v>4693999954637</v>
      </c>
      <c r="I772" s="5" t="str">
        <f t="shared" si="12"/>
        <v>4693999954637</v>
      </c>
      <c r="J772" t="str">
        <f>INDEX(Age_grp[Age], MATCH(mobile_customers[[#This Row],[age]],Age_grp[Value]))</f>
        <v>60 - 70</v>
      </c>
      <c r="K772" s="2" t="str">
        <f>_xlfn.IFS(mobile_customers[[#This Row],[salary]]&gt;=Q775,"HIGHER SALARY", mobile_customers[[#This Row],[salary]]&gt;=Q776,"HIGHER MID RANGE SALARY",  mobile_customers[[#This Row],[salary]]&lt;Q776,"MID RANGE SALARY", mobile_customers[[#This Row],[salary]]&gt;Q777, "LOW SALARY" )</f>
        <v>HIGHER SALARY</v>
      </c>
      <c r="L772" s="2" t="str">
        <f>LEFT(mobile_customers[[#This Row],[Credit_card_nos]], 4)&amp;"XXXXX"</f>
        <v>4693XXXXX</v>
      </c>
    </row>
    <row r="773" spans="1:12" x14ac:dyDescent="0.3">
      <c r="A773" t="s">
        <v>13</v>
      </c>
      <c r="B773" s="3" t="s">
        <v>1992</v>
      </c>
      <c r="C773" t="s">
        <v>1993</v>
      </c>
      <c r="D773" t="s">
        <v>1994</v>
      </c>
      <c r="E773">
        <v>19</v>
      </c>
      <c r="F773">
        <v>28814</v>
      </c>
      <c r="G773" t="s">
        <v>17</v>
      </c>
      <c r="H773">
        <v>30061953454085</v>
      </c>
      <c r="I773" s="5" t="str">
        <f t="shared" si="12"/>
        <v>30061953454085</v>
      </c>
      <c r="J773" t="str">
        <f>INDEX(Age_grp[Age], MATCH(mobile_customers[[#This Row],[age]],Age_grp[Value]))</f>
        <v>"10 - 20</v>
      </c>
      <c r="K773" s="2" t="str">
        <f>_xlfn.IFS(mobile_customers[[#This Row],[salary]]&gt;=Q776,"HIGHER SALARY", mobile_customers[[#This Row],[salary]]&gt;=Q777,"HIGHER MID RANGE SALARY",  mobile_customers[[#This Row],[salary]]&lt;Q777,"MID RANGE SALARY", mobile_customers[[#This Row],[salary]]&gt;Q778, "LOW SALARY" )</f>
        <v>HIGHER SALARY</v>
      </c>
      <c r="L773" s="2" t="str">
        <f>LEFT(mobile_customers[[#This Row],[Credit_card_nos]], 4)&amp;"XXXXX"</f>
        <v>3006XXXXX</v>
      </c>
    </row>
    <row r="774" spans="1:12" x14ac:dyDescent="0.3">
      <c r="A774" t="s">
        <v>13</v>
      </c>
      <c r="B774" s="3" t="s">
        <v>1995</v>
      </c>
      <c r="C774" t="s">
        <v>1996</v>
      </c>
      <c r="D774" t="s">
        <v>1020</v>
      </c>
      <c r="E774">
        <v>22</v>
      </c>
      <c r="F774">
        <v>74705</v>
      </c>
      <c r="G774" t="s">
        <v>65</v>
      </c>
      <c r="H774">
        <v>4042255780684330</v>
      </c>
      <c r="I774" s="5" t="str">
        <f t="shared" si="12"/>
        <v>4042255780684330</v>
      </c>
      <c r="J774" t="str">
        <f>INDEX(Age_grp[Age], MATCH(mobile_customers[[#This Row],[age]],Age_grp[Value]))</f>
        <v>20 - 30</v>
      </c>
      <c r="K774" s="2" t="str">
        <f>_xlfn.IFS(mobile_customers[[#This Row],[salary]]&gt;=Q777,"HIGHER SALARY", mobile_customers[[#This Row],[salary]]&gt;=Q778,"HIGHER MID RANGE SALARY",  mobile_customers[[#This Row],[salary]]&lt;Q778,"MID RANGE SALARY", mobile_customers[[#This Row],[salary]]&gt;Q779, "LOW SALARY" )</f>
        <v>HIGHER SALARY</v>
      </c>
      <c r="L774" s="2" t="str">
        <f>LEFT(mobile_customers[[#This Row],[Credit_card_nos]], 4)&amp;"XXXXX"</f>
        <v>4042XXXXX</v>
      </c>
    </row>
    <row r="775" spans="1:12" x14ac:dyDescent="0.3">
      <c r="A775" t="s">
        <v>13</v>
      </c>
      <c r="B775" s="3" t="s">
        <v>1997</v>
      </c>
      <c r="C775" t="s">
        <v>1998</v>
      </c>
      <c r="D775" t="s">
        <v>1994</v>
      </c>
      <c r="E775">
        <v>51</v>
      </c>
      <c r="F775">
        <v>52573</v>
      </c>
      <c r="G775" t="s">
        <v>65</v>
      </c>
      <c r="H775">
        <v>6573947882149772</v>
      </c>
      <c r="I775" s="5" t="str">
        <f t="shared" si="12"/>
        <v>6573947882149770</v>
      </c>
      <c r="J775" t="str">
        <f>INDEX(Age_grp[Age], MATCH(mobile_customers[[#This Row],[age]],Age_grp[Value]))</f>
        <v>50 - 60</v>
      </c>
      <c r="K775" s="2" t="str">
        <f>_xlfn.IFS(mobile_customers[[#This Row],[salary]]&gt;=Q778,"HIGHER SALARY", mobile_customers[[#This Row],[salary]]&gt;=Q779,"HIGHER MID RANGE SALARY",  mobile_customers[[#This Row],[salary]]&lt;Q779,"MID RANGE SALARY", mobile_customers[[#This Row],[salary]]&gt;Q780, "LOW SALARY" )</f>
        <v>HIGHER SALARY</v>
      </c>
      <c r="L775" s="2" t="str">
        <f>LEFT(mobile_customers[[#This Row],[Credit_card_nos]], 4)&amp;"XXXXX"</f>
        <v>6573XXXXX</v>
      </c>
    </row>
    <row r="776" spans="1:12" x14ac:dyDescent="0.3">
      <c r="A776" t="s">
        <v>8</v>
      </c>
      <c r="B776" s="3" t="s">
        <v>1999</v>
      </c>
      <c r="C776" t="s">
        <v>2000</v>
      </c>
      <c r="D776" t="s">
        <v>2001</v>
      </c>
      <c r="E776">
        <v>34</v>
      </c>
      <c r="F776">
        <v>102247</v>
      </c>
      <c r="G776" t="s">
        <v>39</v>
      </c>
      <c r="H776">
        <v>5575356305977233</v>
      </c>
      <c r="I776" s="5" t="str">
        <f t="shared" si="12"/>
        <v>5575356305977230</v>
      </c>
      <c r="J776" t="str">
        <f>INDEX(Age_grp[Age], MATCH(mobile_customers[[#This Row],[age]],Age_grp[Value]))</f>
        <v>30 - 40</v>
      </c>
      <c r="K776" s="2" t="str">
        <f>_xlfn.IFS(mobile_customers[[#This Row],[salary]]&gt;=Q779,"HIGHER SALARY", mobile_customers[[#This Row],[salary]]&gt;=Q780,"HIGHER MID RANGE SALARY",  mobile_customers[[#This Row],[salary]]&lt;Q780,"MID RANGE SALARY", mobile_customers[[#This Row],[salary]]&gt;Q781, "LOW SALARY" )</f>
        <v>HIGHER SALARY</v>
      </c>
      <c r="L776" s="2" t="str">
        <f>LEFT(mobile_customers[[#This Row],[Credit_card_nos]], 4)&amp;"XXXXX"</f>
        <v>5575XXXXX</v>
      </c>
    </row>
    <row r="777" spans="1:12" x14ac:dyDescent="0.3">
      <c r="A777" t="s">
        <v>8</v>
      </c>
      <c r="B777" s="3" t="s">
        <v>2002</v>
      </c>
      <c r="C777" t="s">
        <v>2003</v>
      </c>
      <c r="D777" t="s">
        <v>2004</v>
      </c>
      <c r="E777">
        <v>38</v>
      </c>
      <c r="F777">
        <v>223269</v>
      </c>
      <c r="G777" t="s">
        <v>21</v>
      </c>
      <c r="H777">
        <v>30544014793617</v>
      </c>
      <c r="I777" s="5" t="str">
        <f t="shared" si="12"/>
        <v>30544014793617</v>
      </c>
      <c r="J777" t="str">
        <f>INDEX(Age_grp[Age], MATCH(mobile_customers[[#This Row],[age]],Age_grp[Value]))</f>
        <v>30 - 40</v>
      </c>
      <c r="K777" s="2" t="str">
        <f>_xlfn.IFS(mobile_customers[[#This Row],[salary]]&gt;=Q780,"HIGHER SALARY", mobile_customers[[#This Row],[salary]]&gt;=Q781,"HIGHER MID RANGE SALARY",  mobile_customers[[#This Row],[salary]]&lt;Q781,"MID RANGE SALARY", mobile_customers[[#This Row],[salary]]&gt;Q782, "LOW SALARY" )</f>
        <v>HIGHER SALARY</v>
      </c>
      <c r="L777" s="2" t="str">
        <f>LEFT(mobile_customers[[#This Row],[Credit_card_nos]], 4)&amp;"XXXXX"</f>
        <v>3054XXXXX</v>
      </c>
    </row>
    <row r="778" spans="1:12" x14ac:dyDescent="0.3">
      <c r="A778" t="s">
        <v>13</v>
      </c>
      <c r="B778" s="3" t="s">
        <v>2005</v>
      </c>
      <c r="C778" t="s">
        <v>2006</v>
      </c>
      <c r="D778" t="s">
        <v>454</v>
      </c>
      <c r="E778">
        <v>18</v>
      </c>
      <c r="F778">
        <v>216469</v>
      </c>
      <c r="G778" t="s">
        <v>21</v>
      </c>
      <c r="H778">
        <v>340552104955637</v>
      </c>
      <c r="I778" s="5" t="str">
        <f t="shared" si="12"/>
        <v>340552104955637</v>
      </c>
      <c r="J778" t="str">
        <f>INDEX(Age_grp[Age], MATCH(mobile_customers[[#This Row],[age]],Age_grp[Value]))</f>
        <v>"10 - 20</v>
      </c>
      <c r="K778" s="2" t="str">
        <f>_xlfn.IFS(mobile_customers[[#This Row],[salary]]&gt;=Q781,"HIGHER SALARY", mobile_customers[[#This Row],[salary]]&gt;=Q782,"HIGHER MID RANGE SALARY",  mobile_customers[[#This Row],[salary]]&lt;Q782,"MID RANGE SALARY", mobile_customers[[#This Row],[salary]]&gt;Q783, "LOW SALARY" )</f>
        <v>HIGHER SALARY</v>
      </c>
      <c r="L778" s="2" t="str">
        <f>LEFT(mobile_customers[[#This Row],[Credit_card_nos]], 4)&amp;"XXXXX"</f>
        <v>3405XXXXX</v>
      </c>
    </row>
    <row r="779" spans="1:12" x14ac:dyDescent="0.3">
      <c r="A779" t="s">
        <v>13</v>
      </c>
      <c r="B779" s="3" t="s">
        <v>2007</v>
      </c>
      <c r="C779" t="s">
        <v>2008</v>
      </c>
      <c r="D779" t="s">
        <v>2009</v>
      </c>
      <c r="E779">
        <v>47</v>
      </c>
      <c r="F779">
        <v>156337</v>
      </c>
      <c r="G779" t="s">
        <v>81</v>
      </c>
      <c r="H779">
        <v>180068867781139</v>
      </c>
      <c r="I779" s="5" t="str">
        <f t="shared" si="12"/>
        <v>180068867781139</v>
      </c>
      <c r="J779" t="str">
        <f>INDEX(Age_grp[Age], MATCH(mobile_customers[[#This Row],[age]],Age_grp[Value]))</f>
        <v>40 - 50</v>
      </c>
      <c r="K779" s="2" t="str">
        <f>_xlfn.IFS(mobile_customers[[#This Row],[salary]]&gt;=Q782,"HIGHER SALARY", mobile_customers[[#This Row],[salary]]&gt;=Q783,"HIGHER MID RANGE SALARY",  mobile_customers[[#This Row],[salary]]&lt;Q783,"MID RANGE SALARY", mobile_customers[[#This Row],[salary]]&gt;Q784, "LOW SALARY" )</f>
        <v>HIGHER SALARY</v>
      </c>
      <c r="L779" s="2" t="str">
        <f>LEFT(mobile_customers[[#This Row],[Credit_card_nos]], 4)&amp;"XXXXX"</f>
        <v>1800XXXXX</v>
      </c>
    </row>
    <row r="780" spans="1:12" x14ac:dyDescent="0.3">
      <c r="A780" t="s">
        <v>13</v>
      </c>
      <c r="B780" s="3" t="s">
        <v>2010</v>
      </c>
      <c r="C780" t="s">
        <v>2011</v>
      </c>
      <c r="D780" t="s">
        <v>1820</v>
      </c>
      <c r="E780">
        <v>57</v>
      </c>
      <c r="F780">
        <v>62696</v>
      </c>
      <c r="G780" t="s">
        <v>49</v>
      </c>
      <c r="H780">
        <v>60426948679</v>
      </c>
      <c r="I780" s="5" t="str">
        <f t="shared" si="12"/>
        <v>60426948679</v>
      </c>
      <c r="J780" t="str">
        <f>INDEX(Age_grp[Age], MATCH(mobile_customers[[#This Row],[age]],Age_grp[Value]))</f>
        <v>50 - 60</v>
      </c>
      <c r="K780" s="2" t="str">
        <f>_xlfn.IFS(mobile_customers[[#This Row],[salary]]&gt;=Q783,"HIGHER SALARY", mobile_customers[[#This Row],[salary]]&gt;=Q784,"HIGHER MID RANGE SALARY",  mobile_customers[[#This Row],[salary]]&lt;Q784,"MID RANGE SALARY", mobile_customers[[#This Row],[salary]]&gt;Q785, "LOW SALARY" )</f>
        <v>HIGHER SALARY</v>
      </c>
      <c r="L780" s="2" t="str">
        <f>LEFT(mobile_customers[[#This Row],[Credit_card_nos]], 4)&amp;"XXXXX"</f>
        <v>6042XXXXX</v>
      </c>
    </row>
    <row r="781" spans="1:12" x14ac:dyDescent="0.3">
      <c r="A781" t="s">
        <v>13</v>
      </c>
      <c r="B781" s="3" t="s">
        <v>2012</v>
      </c>
      <c r="C781" t="s">
        <v>2013</v>
      </c>
      <c r="D781" t="s">
        <v>524</v>
      </c>
      <c r="E781">
        <v>50</v>
      </c>
      <c r="F781">
        <v>72089</v>
      </c>
      <c r="G781" t="s">
        <v>39</v>
      </c>
      <c r="H781">
        <v>4.5441334045129441E+18</v>
      </c>
      <c r="I781" s="5" t="str">
        <f t="shared" si="12"/>
        <v>4544133404512940000</v>
      </c>
      <c r="J781" t="str">
        <f>INDEX(Age_grp[Age], MATCH(mobile_customers[[#This Row],[age]],Age_grp[Value]))</f>
        <v>50 - 60</v>
      </c>
      <c r="K781" s="2" t="str">
        <f>_xlfn.IFS(mobile_customers[[#This Row],[salary]]&gt;=Q784,"HIGHER SALARY", mobile_customers[[#This Row],[salary]]&gt;=Q785,"HIGHER MID RANGE SALARY",  mobile_customers[[#This Row],[salary]]&lt;Q785,"MID RANGE SALARY", mobile_customers[[#This Row],[salary]]&gt;Q786, "LOW SALARY" )</f>
        <v>HIGHER SALARY</v>
      </c>
      <c r="L781" s="2" t="str">
        <f>LEFT(mobile_customers[[#This Row],[Credit_card_nos]], 4)&amp;"XXXXX"</f>
        <v>4544XXXXX</v>
      </c>
    </row>
    <row r="782" spans="1:12" x14ac:dyDescent="0.3">
      <c r="A782" t="s">
        <v>13</v>
      </c>
      <c r="B782" s="3" t="s">
        <v>2014</v>
      </c>
      <c r="C782" t="s">
        <v>2015</v>
      </c>
      <c r="D782" t="s">
        <v>2016</v>
      </c>
      <c r="E782">
        <v>27</v>
      </c>
      <c r="F782">
        <v>238654</v>
      </c>
      <c r="G782" t="s">
        <v>28</v>
      </c>
      <c r="H782">
        <v>3523040389669134</v>
      </c>
      <c r="I782" s="5" t="str">
        <f t="shared" si="12"/>
        <v>3523040389669130</v>
      </c>
      <c r="J782" t="str">
        <f>INDEX(Age_grp[Age], MATCH(mobile_customers[[#This Row],[age]],Age_grp[Value]))</f>
        <v>20 - 30</v>
      </c>
      <c r="K782" s="2" t="str">
        <f>_xlfn.IFS(mobile_customers[[#This Row],[salary]]&gt;=Q785,"HIGHER SALARY", mobile_customers[[#This Row],[salary]]&gt;=Q786,"HIGHER MID RANGE SALARY",  mobile_customers[[#This Row],[salary]]&lt;Q786,"MID RANGE SALARY", mobile_customers[[#This Row],[salary]]&gt;Q787, "LOW SALARY" )</f>
        <v>HIGHER SALARY</v>
      </c>
      <c r="L782" s="2" t="str">
        <f>LEFT(mobile_customers[[#This Row],[Credit_card_nos]], 4)&amp;"XXXXX"</f>
        <v>3523XXXXX</v>
      </c>
    </row>
    <row r="783" spans="1:12" x14ac:dyDescent="0.3">
      <c r="A783" t="s">
        <v>13</v>
      </c>
      <c r="B783" s="3" t="s">
        <v>2017</v>
      </c>
      <c r="C783" t="s">
        <v>2018</v>
      </c>
      <c r="D783" t="s">
        <v>2019</v>
      </c>
      <c r="E783">
        <v>34</v>
      </c>
      <c r="F783">
        <v>134082</v>
      </c>
      <c r="G783" t="s">
        <v>81</v>
      </c>
      <c r="H783">
        <v>3580692304893510</v>
      </c>
      <c r="I783" s="5" t="str">
        <f t="shared" si="12"/>
        <v>3580692304893510</v>
      </c>
      <c r="J783" t="str">
        <f>INDEX(Age_grp[Age], MATCH(mobile_customers[[#This Row],[age]],Age_grp[Value]))</f>
        <v>30 - 40</v>
      </c>
      <c r="K783" s="2" t="str">
        <f>_xlfn.IFS(mobile_customers[[#This Row],[salary]]&gt;=Q786,"HIGHER SALARY", mobile_customers[[#This Row],[salary]]&gt;=Q787,"HIGHER MID RANGE SALARY",  mobile_customers[[#This Row],[salary]]&lt;Q787,"MID RANGE SALARY", mobile_customers[[#This Row],[salary]]&gt;Q788, "LOW SALARY" )</f>
        <v>HIGHER SALARY</v>
      </c>
      <c r="L783" s="2" t="str">
        <f>LEFT(mobile_customers[[#This Row],[Credit_card_nos]], 4)&amp;"XXXXX"</f>
        <v>3580XXXXX</v>
      </c>
    </row>
    <row r="784" spans="1:12" x14ac:dyDescent="0.3">
      <c r="A784" t="s">
        <v>13</v>
      </c>
      <c r="B784" s="3" t="s">
        <v>2020</v>
      </c>
      <c r="C784" t="s">
        <v>2021</v>
      </c>
      <c r="D784" t="s">
        <v>703</v>
      </c>
      <c r="E784">
        <v>55</v>
      </c>
      <c r="F784">
        <v>189011</v>
      </c>
      <c r="G784" t="s">
        <v>12</v>
      </c>
      <c r="H784">
        <v>4909949995250</v>
      </c>
      <c r="I784" s="5" t="str">
        <f t="shared" si="12"/>
        <v>4909949995250</v>
      </c>
      <c r="J784" t="str">
        <f>INDEX(Age_grp[Age], MATCH(mobile_customers[[#This Row],[age]],Age_grp[Value]))</f>
        <v>50 - 60</v>
      </c>
      <c r="K784" s="2" t="str">
        <f>_xlfn.IFS(mobile_customers[[#This Row],[salary]]&gt;=Q787,"HIGHER SALARY", mobile_customers[[#This Row],[salary]]&gt;=Q788,"HIGHER MID RANGE SALARY",  mobile_customers[[#This Row],[salary]]&lt;Q788,"MID RANGE SALARY", mobile_customers[[#This Row],[salary]]&gt;Q789, "LOW SALARY" )</f>
        <v>HIGHER SALARY</v>
      </c>
      <c r="L784" s="2" t="str">
        <f>LEFT(mobile_customers[[#This Row],[Credit_card_nos]], 4)&amp;"XXXXX"</f>
        <v>4909XXXXX</v>
      </c>
    </row>
    <row r="785" spans="1:12" x14ac:dyDescent="0.3">
      <c r="A785" t="s">
        <v>8</v>
      </c>
      <c r="B785" s="3" t="s">
        <v>2022</v>
      </c>
      <c r="C785" t="s">
        <v>1708</v>
      </c>
      <c r="D785" t="s">
        <v>270</v>
      </c>
      <c r="E785">
        <v>63</v>
      </c>
      <c r="F785">
        <v>195640</v>
      </c>
      <c r="G785" t="s">
        <v>39</v>
      </c>
      <c r="H785">
        <v>4478424923663246</v>
      </c>
      <c r="I785" s="5" t="str">
        <f t="shared" si="12"/>
        <v>4478424923663250</v>
      </c>
      <c r="J785" t="str">
        <f>INDEX(Age_grp[Age], MATCH(mobile_customers[[#This Row],[age]],Age_grp[Value]))</f>
        <v>60 - 70</v>
      </c>
      <c r="K785" s="2" t="str">
        <f>_xlfn.IFS(mobile_customers[[#This Row],[salary]]&gt;=Q788,"HIGHER SALARY", mobile_customers[[#This Row],[salary]]&gt;=Q789,"HIGHER MID RANGE SALARY",  mobile_customers[[#This Row],[salary]]&lt;Q789,"MID RANGE SALARY", mobile_customers[[#This Row],[salary]]&gt;Q790, "LOW SALARY" )</f>
        <v>HIGHER SALARY</v>
      </c>
      <c r="L785" s="2" t="str">
        <f>LEFT(mobile_customers[[#This Row],[Credit_card_nos]], 4)&amp;"XXXXX"</f>
        <v>4478XXXXX</v>
      </c>
    </row>
    <row r="786" spans="1:12" x14ac:dyDescent="0.3">
      <c r="A786" t="s">
        <v>8</v>
      </c>
      <c r="B786" s="3" t="s">
        <v>2023</v>
      </c>
      <c r="C786" t="s">
        <v>2024</v>
      </c>
      <c r="D786" t="s">
        <v>2025</v>
      </c>
      <c r="E786">
        <v>18</v>
      </c>
      <c r="F786">
        <v>242713</v>
      </c>
      <c r="G786" t="s">
        <v>28</v>
      </c>
      <c r="H786">
        <v>4926142043142</v>
      </c>
      <c r="I786" s="5" t="str">
        <f t="shared" si="12"/>
        <v>4926142043142</v>
      </c>
      <c r="J786" t="str">
        <f>INDEX(Age_grp[Age], MATCH(mobile_customers[[#This Row],[age]],Age_grp[Value]))</f>
        <v>"10 - 20</v>
      </c>
      <c r="K786" s="2" t="str">
        <f>_xlfn.IFS(mobile_customers[[#This Row],[salary]]&gt;=Q789,"HIGHER SALARY", mobile_customers[[#This Row],[salary]]&gt;=Q790,"HIGHER MID RANGE SALARY",  mobile_customers[[#This Row],[salary]]&lt;Q790,"MID RANGE SALARY", mobile_customers[[#This Row],[salary]]&gt;Q791, "LOW SALARY" )</f>
        <v>HIGHER SALARY</v>
      </c>
      <c r="L786" s="2" t="str">
        <f>LEFT(mobile_customers[[#This Row],[Credit_card_nos]], 4)&amp;"XXXXX"</f>
        <v>4926XXXXX</v>
      </c>
    </row>
    <row r="787" spans="1:12" x14ac:dyDescent="0.3">
      <c r="A787" t="s">
        <v>13</v>
      </c>
      <c r="B787" s="3" t="s">
        <v>2026</v>
      </c>
      <c r="C787" t="s">
        <v>2027</v>
      </c>
      <c r="D787" t="s">
        <v>427</v>
      </c>
      <c r="E787">
        <v>36</v>
      </c>
      <c r="F787">
        <v>143519</v>
      </c>
      <c r="G787" t="s">
        <v>21</v>
      </c>
      <c r="H787">
        <v>2229026223722543</v>
      </c>
      <c r="I787" s="5" t="str">
        <f t="shared" si="12"/>
        <v>2229026223722540</v>
      </c>
      <c r="J787" t="str">
        <f>INDEX(Age_grp[Age], MATCH(mobile_customers[[#This Row],[age]],Age_grp[Value]))</f>
        <v>30 - 40</v>
      </c>
      <c r="K787" s="2" t="str">
        <f>_xlfn.IFS(mobile_customers[[#This Row],[salary]]&gt;=Q790,"HIGHER SALARY", mobile_customers[[#This Row],[salary]]&gt;=Q791,"HIGHER MID RANGE SALARY",  mobile_customers[[#This Row],[salary]]&lt;Q791,"MID RANGE SALARY", mobile_customers[[#This Row],[salary]]&gt;Q792, "LOW SALARY" )</f>
        <v>HIGHER SALARY</v>
      </c>
      <c r="L787" s="2" t="str">
        <f>LEFT(mobile_customers[[#This Row],[Credit_card_nos]], 4)&amp;"XXXXX"</f>
        <v>2229XXXXX</v>
      </c>
    </row>
    <row r="788" spans="1:12" x14ac:dyDescent="0.3">
      <c r="A788" t="s">
        <v>13</v>
      </c>
      <c r="B788" s="3" t="s">
        <v>2028</v>
      </c>
      <c r="C788" t="s">
        <v>2029</v>
      </c>
      <c r="D788" t="s">
        <v>1096</v>
      </c>
      <c r="E788">
        <v>47</v>
      </c>
      <c r="F788">
        <v>39350</v>
      </c>
      <c r="G788" t="s">
        <v>65</v>
      </c>
      <c r="H788">
        <v>30004377925967</v>
      </c>
      <c r="I788" s="5" t="str">
        <f t="shared" si="12"/>
        <v>30004377925967</v>
      </c>
      <c r="J788" t="str">
        <f>INDEX(Age_grp[Age], MATCH(mobile_customers[[#This Row],[age]],Age_grp[Value]))</f>
        <v>40 - 50</v>
      </c>
      <c r="K788" s="2" t="str">
        <f>_xlfn.IFS(mobile_customers[[#This Row],[salary]]&gt;=Q791,"HIGHER SALARY", mobile_customers[[#This Row],[salary]]&gt;=Q792,"HIGHER MID RANGE SALARY",  mobile_customers[[#This Row],[salary]]&lt;Q792,"MID RANGE SALARY", mobile_customers[[#This Row],[salary]]&gt;Q793, "LOW SALARY" )</f>
        <v>HIGHER SALARY</v>
      </c>
      <c r="L788" s="2" t="str">
        <f>LEFT(mobile_customers[[#This Row],[Credit_card_nos]], 4)&amp;"XXXXX"</f>
        <v>3000XXXXX</v>
      </c>
    </row>
    <row r="789" spans="1:12" x14ac:dyDescent="0.3">
      <c r="A789" t="s">
        <v>8</v>
      </c>
      <c r="B789" s="3" t="s">
        <v>2030</v>
      </c>
      <c r="C789" t="s">
        <v>2031</v>
      </c>
      <c r="D789" t="s">
        <v>1691</v>
      </c>
      <c r="E789">
        <v>57</v>
      </c>
      <c r="F789">
        <v>141821</v>
      </c>
      <c r="G789" t="s">
        <v>12</v>
      </c>
      <c r="H789">
        <v>4690872143059094</v>
      </c>
      <c r="I789" s="5" t="str">
        <f t="shared" si="12"/>
        <v>4690872143059090</v>
      </c>
      <c r="J789" t="str">
        <f>INDEX(Age_grp[Age], MATCH(mobile_customers[[#This Row],[age]],Age_grp[Value]))</f>
        <v>50 - 60</v>
      </c>
      <c r="K789" s="2" t="str">
        <f>_xlfn.IFS(mobile_customers[[#This Row],[salary]]&gt;=Q792,"HIGHER SALARY", mobile_customers[[#This Row],[salary]]&gt;=Q793,"HIGHER MID RANGE SALARY",  mobile_customers[[#This Row],[salary]]&lt;Q793,"MID RANGE SALARY", mobile_customers[[#This Row],[salary]]&gt;Q794, "LOW SALARY" )</f>
        <v>HIGHER SALARY</v>
      </c>
      <c r="L789" s="2" t="str">
        <f>LEFT(mobile_customers[[#This Row],[Credit_card_nos]], 4)&amp;"XXXXX"</f>
        <v>4690XXXXX</v>
      </c>
    </row>
    <row r="790" spans="1:12" x14ac:dyDescent="0.3">
      <c r="A790" t="s">
        <v>8</v>
      </c>
      <c r="B790" s="3" t="s">
        <v>2032</v>
      </c>
      <c r="C790" t="s">
        <v>2033</v>
      </c>
      <c r="D790" t="s">
        <v>1320</v>
      </c>
      <c r="E790">
        <v>38</v>
      </c>
      <c r="F790">
        <v>229923</v>
      </c>
      <c r="G790" t="s">
        <v>65</v>
      </c>
      <c r="H790">
        <v>3523909792018123</v>
      </c>
      <c r="I790" s="5" t="str">
        <f t="shared" si="12"/>
        <v>3523909792018120</v>
      </c>
      <c r="J790" t="str">
        <f>INDEX(Age_grp[Age], MATCH(mobile_customers[[#This Row],[age]],Age_grp[Value]))</f>
        <v>30 - 40</v>
      </c>
      <c r="K790" s="2" t="str">
        <f>_xlfn.IFS(mobile_customers[[#This Row],[salary]]&gt;=Q793,"HIGHER SALARY", mobile_customers[[#This Row],[salary]]&gt;=Q794,"HIGHER MID RANGE SALARY",  mobile_customers[[#This Row],[salary]]&lt;Q794,"MID RANGE SALARY", mobile_customers[[#This Row],[salary]]&gt;Q795, "LOW SALARY" )</f>
        <v>HIGHER SALARY</v>
      </c>
      <c r="L790" s="2" t="str">
        <f>LEFT(mobile_customers[[#This Row],[Credit_card_nos]], 4)&amp;"XXXXX"</f>
        <v>3523XXXXX</v>
      </c>
    </row>
    <row r="791" spans="1:12" x14ac:dyDescent="0.3">
      <c r="A791" t="s">
        <v>8</v>
      </c>
      <c r="B791" s="3" t="s">
        <v>2034</v>
      </c>
      <c r="C791" t="s">
        <v>2035</v>
      </c>
      <c r="D791" t="s">
        <v>2036</v>
      </c>
      <c r="E791">
        <v>20</v>
      </c>
      <c r="F791">
        <v>172856</v>
      </c>
      <c r="G791" t="s">
        <v>65</v>
      </c>
      <c r="H791">
        <v>4908010561043195</v>
      </c>
      <c r="I791" s="5" t="str">
        <f t="shared" si="12"/>
        <v>4908010561043190</v>
      </c>
      <c r="J791" t="str">
        <f>INDEX(Age_grp[Age], MATCH(mobile_customers[[#This Row],[age]],Age_grp[Value]))</f>
        <v>20 - 30</v>
      </c>
      <c r="K791" s="2" t="str">
        <f>_xlfn.IFS(mobile_customers[[#This Row],[salary]]&gt;=Q794,"HIGHER SALARY", mobile_customers[[#This Row],[salary]]&gt;=Q795,"HIGHER MID RANGE SALARY",  mobile_customers[[#This Row],[salary]]&lt;Q795,"MID RANGE SALARY", mobile_customers[[#This Row],[salary]]&gt;Q796, "LOW SALARY" )</f>
        <v>HIGHER SALARY</v>
      </c>
      <c r="L791" s="2" t="str">
        <f>LEFT(mobile_customers[[#This Row],[Credit_card_nos]], 4)&amp;"XXXXX"</f>
        <v>4908XXXXX</v>
      </c>
    </row>
    <row r="792" spans="1:12" x14ac:dyDescent="0.3">
      <c r="A792" t="s">
        <v>13</v>
      </c>
      <c r="B792" s="3" t="s">
        <v>2037</v>
      </c>
      <c r="C792" t="s">
        <v>2038</v>
      </c>
      <c r="D792" t="s">
        <v>1970</v>
      </c>
      <c r="E792">
        <v>22</v>
      </c>
      <c r="F792">
        <v>137733</v>
      </c>
      <c r="G792" t="s">
        <v>39</v>
      </c>
      <c r="H792">
        <v>2708499784108024</v>
      </c>
      <c r="I792" s="5" t="str">
        <f t="shared" si="12"/>
        <v>2708499784108020</v>
      </c>
      <c r="J792" t="str">
        <f>INDEX(Age_grp[Age], MATCH(mobile_customers[[#This Row],[age]],Age_grp[Value]))</f>
        <v>20 - 30</v>
      </c>
      <c r="K792" s="2" t="str">
        <f>_xlfn.IFS(mobile_customers[[#This Row],[salary]]&gt;=Q795,"HIGHER SALARY", mobile_customers[[#This Row],[salary]]&gt;=Q796,"HIGHER MID RANGE SALARY",  mobile_customers[[#This Row],[salary]]&lt;Q796,"MID RANGE SALARY", mobile_customers[[#This Row],[salary]]&gt;Q797, "LOW SALARY" )</f>
        <v>HIGHER SALARY</v>
      </c>
      <c r="L792" s="2" t="str">
        <f>LEFT(mobile_customers[[#This Row],[Credit_card_nos]], 4)&amp;"XXXXX"</f>
        <v>2708XXXXX</v>
      </c>
    </row>
    <row r="793" spans="1:12" x14ac:dyDescent="0.3">
      <c r="A793" t="s">
        <v>13</v>
      </c>
      <c r="B793" s="3" t="s">
        <v>2039</v>
      </c>
      <c r="C793" t="s">
        <v>2040</v>
      </c>
      <c r="D793" t="s">
        <v>2041</v>
      </c>
      <c r="E793">
        <v>40</v>
      </c>
      <c r="F793">
        <v>153830</v>
      </c>
      <c r="G793" t="s">
        <v>28</v>
      </c>
      <c r="H793">
        <v>4.6986151235563704E+18</v>
      </c>
      <c r="I793" s="5" t="str">
        <f t="shared" si="12"/>
        <v>4698615123556370000</v>
      </c>
      <c r="J793" t="str">
        <f>INDEX(Age_grp[Age], MATCH(mobile_customers[[#This Row],[age]],Age_grp[Value]))</f>
        <v>40 - 50</v>
      </c>
      <c r="K793" s="2" t="str">
        <f>_xlfn.IFS(mobile_customers[[#This Row],[salary]]&gt;=Q796,"HIGHER SALARY", mobile_customers[[#This Row],[salary]]&gt;=Q797,"HIGHER MID RANGE SALARY",  mobile_customers[[#This Row],[salary]]&lt;Q797,"MID RANGE SALARY", mobile_customers[[#This Row],[salary]]&gt;Q798, "LOW SALARY" )</f>
        <v>HIGHER SALARY</v>
      </c>
      <c r="L793" s="2" t="str">
        <f>LEFT(mobile_customers[[#This Row],[Credit_card_nos]], 4)&amp;"XXXXX"</f>
        <v>4698XXXXX</v>
      </c>
    </row>
    <row r="794" spans="1:12" x14ac:dyDescent="0.3">
      <c r="A794" t="s">
        <v>13</v>
      </c>
      <c r="B794" s="3" t="s">
        <v>2042</v>
      </c>
      <c r="C794" t="s">
        <v>2043</v>
      </c>
      <c r="D794" t="s">
        <v>234</v>
      </c>
      <c r="E794">
        <v>38</v>
      </c>
      <c r="F794">
        <v>136592</v>
      </c>
      <c r="G794" t="s">
        <v>39</v>
      </c>
      <c r="H794">
        <v>3513159169339510</v>
      </c>
      <c r="I794" s="5" t="str">
        <f t="shared" si="12"/>
        <v>3513159169339510</v>
      </c>
      <c r="J794" t="str">
        <f>INDEX(Age_grp[Age], MATCH(mobile_customers[[#This Row],[age]],Age_grp[Value]))</f>
        <v>30 - 40</v>
      </c>
      <c r="K794" s="2" t="str">
        <f>_xlfn.IFS(mobile_customers[[#This Row],[salary]]&gt;=Q797,"HIGHER SALARY", mobile_customers[[#This Row],[salary]]&gt;=Q798,"HIGHER MID RANGE SALARY",  mobile_customers[[#This Row],[salary]]&lt;Q798,"MID RANGE SALARY", mobile_customers[[#This Row],[salary]]&gt;Q799, "LOW SALARY" )</f>
        <v>HIGHER SALARY</v>
      </c>
      <c r="L794" s="2" t="str">
        <f>LEFT(mobile_customers[[#This Row],[Credit_card_nos]], 4)&amp;"XXXXX"</f>
        <v>3513XXXXX</v>
      </c>
    </row>
    <row r="795" spans="1:12" x14ac:dyDescent="0.3">
      <c r="A795" t="s">
        <v>13</v>
      </c>
      <c r="B795" s="3" t="s">
        <v>2044</v>
      </c>
      <c r="C795" t="s">
        <v>2045</v>
      </c>
      <c r="D795" t="s">
        <v>2025</v>
      </c>
      <c r="E795">
        <v>39</v>
      </c>
      <c r="F795">
        <v>45771</v>
      </c>
      <c r="G795" t="s">
        <v>39</v>
      </c>
      <c r="H795">
        <v>5376038780292020</v>
      </c>
      <c r="I795" s="5" t="str">
        <f t="shared" si="12"/>
        <v>5376038780292020</v>
      </c>
      <c r="J795" t="str">
        <f>INDEX(Age_grp[Age], MATCH(mobile_customers[[#This Row],[age]],Age_grp[Value]))</f>
        <v>30 - 40</v>
      </c>
      <c r="K795" s="2" t="str">
        <f>_xlfn.IFS(mobile_customers[[#This Row],[salary]]&gt;=Q798,"HIGHER SALARY", mobile_customers[[#This Row],[salary]]&gt;=Q799,"HIGHER MID RANGE SALARY",  mobile_customers[[#This Row],[salary]]&lt;Q799,"MID RANGE SALARY", mobile_customers[[#This Row],[salary]]&gt;Q800, "LOW SALARY" )</f>
        <v>HIGHER SALARY</v>
      </c>
      <c r="L795" s="2" t="str">
        <f>LEFT(mobile_customers[[#This Row],[Credit_card_nos]], 4)&amp;"XXXXX"</f>
        <v>5376XXXXX</v>
      </c>
    </row>
    <row r="796" spans="1:12" x14ac:dyDescent="0.3">
      <c r="A796" t="s">
        <v>8</v>
      </c>
      <c r="B796" s="3" t="s">
        <v>2046</v>
      </c>
      <c r="C796" t="s">
        <v>2047</v>
      </c>
      <c r="D796" t="s">
        <v>2048</v>
      </c>
      <c r="E796">
        <v>62</v>
      </c>
      <c r="F796">
        <v>117824</v>
      </c>
      <c r="G796" t="s">
        <v>39</v>
      </c>
      <c r="H796">
        <v>180012837276648</v>
      </c>
      <c r="I796" s="5" t="str">
        <f t="shared" si="12"/>
        <v>180012837276648</v>
      </c>
      <c r="J796" t="str">
        <f>INDEX(Age_grp[Age], MATCH(mobile_customers[[#This Row],[age]],Age_grp[Value]))</f>
        <v>60 - 70</v>
      </c>
      <c r="K796" s="2" t="str">
        <f>_xlfn.IFS(mobile_customers[[#This Row],[salary]]&gt;=Q799,"HIGHER SALARY", mobile_customers[[#This Row],[salary]]&gt;=Q800,"HIGHER MID RANGE SALARY",  mobile_customers[[#This Row],[salary]]&lt;Q800,"MID RANGE SALARY", mobile_customers[[#This Row],[salary]]&gt;Q801, "LOW SALARY" )</f>
        <v>HIGHER SALARY</v>
      </c>
      <c r="L796" s="2" t="str">
        <f>LEFT(mobile_customers[[#This Row],[Credit_card_nos]], 4)&amp;"XXXXX"</f>
        <v>1800XXXXX</v>
      </c>
    </row>
    <row r="797" spans="1:12" x14ac:dyDescent="0.3">
      <c r="A797" t="s">
        <v>8</v>
      </c>
      <c r="B797" s="3" t="s">
        <v>2049</v>
      </c>
      <c r="C797" t="s">
        <v>2050</v>
      </c>
      <c r="D797" t="s">
        <v>1276</v>
      </c>
      <c r="E797">
        <v>48</v>
      </c>
      <c r="F797">
        <v>82037</v>
      </c>
      <c r="G797" t="s">
        <v>17</v>
      </c>
      <c r="H797">
        <v>4826572285406338</v>
      </c>
      <c r="I797" s="5" t="str">
        <f t="shared" si="12"/>
        <v>4826572285406340</v>
      </c>
      <c r="J797" t="str">
        <f>INDEX(Age_grp[Age], MATCH(mobile_customers[[#This Row],[age]],Age_grp[Value]))</f>
        <v>40 - 50</v>
      </c>
      <c r="K797" s="2" t="str">
        <f>_xlfn.IFS(mobile_customers[[#This Row],[salary]]&gt;=Q800,"HIGHER SALARY", mobile_customers[[#This Row],[salary]]&gt;=Q801,"HIGHER MID RANGE SALARY",  mobile_customers[[#This Row],[salary]]&lt;Q801,"MID RANGE SALARY", mobile_customers[[#This Row],[salary]]&gt;Q802, "LOW SALARY" )</f>
        <v>HIGHER SALARY</v>
      </c>
      <c r="L797" s="2" t="str">
        <f>LEFT(mobile_customers[[#This Row],[Credit_card_nos]], 4)&amp;"XXXXX"</f>
        <v>4826XXXXX</v>
      </c>
    </row>
    <row r="798" spans="1:12" x14ac:dyDescent="0.3">
      <c r="A798" t="s">
        <v>8</v>
      </c>
      <c r="B798" s="3" t="s">
        <v>2051</v>
      </c>
      <c r="C798" t="s">
        <v>2052</v>
      </c>
      <c r="D798" t="s">
        <v>915</v>
      </c>
      <c r="E798">
        <v>28</v>
      </c>
      <c r="F798">
        <v>178291</v>
      </c>
      <c r="G798" t="s">
        <v>17</v>
      </c>
      <c r="H798">
        <v>676301045115</v>
      </c>
      <c r="I798" s="5" t="str">
        <f t="shared" si="12"/>
        <v>676301045115</v>
      </c>
      <c r="J798" t="str">
        <f>INDEX(Age_grp[Age], MATCH(mobile_customers[[#This Row],[age]],Age_grp[Value]))</f>
        <v>20 - 30</v>
      </c>
      <c r="K798" s="2" t="str">
        <f>_xlfn.IFS(mobile_customers[[#This Row],[salary]]&gt;=Q801,"HIGHER SALARY", mobile_customers[[#This Row],[salary]]&gt;=Q802,"HIGHER MID RANGE SALARY",  mobile_customers[[#This Row],[salary]]&lt;Q802,"MID RANGE SALARY", mobile_customers[[#This Row],[salary]]&gt;Q803, "LOW SALARY" )</f>
        <v>HIGHER SALARY</v>
      </c>
      <c r="L798" s="2" t="str">
        <f>LEFT(mobile_customers[[#This Row],[Credit_card_nos]], 4)&amp;"XXXXX"</f>
        <v>6763XXXXX</v>
      </c>
    </row>
    <row r="799" spans="1:12" x14ac:dyDescent="0.3">
      <c r="A799" t="s">
        <v>13</v>
      </c>
      <c r="B799" s="3" t="s">
        <v>2053</v>
      </c>
      <c r="C799" t="s">
        <v>2054</v>
      </c>
      <c r="D799" t="s">
        <v>2055</v>
      </c>
      <c r="E799">
        <v>65</v>
      </c>
      <c r="F799">
        <v>82098</v>
      </c>
      <c r="G799" t="s">
        <v>21</v>
      </c>
      <c r="H799">
        <v>6522284157999612</v>
      </c>
      <c r="I799" s="5" t="str">
        <f t="shared" si="12"/>
        <v>6522284157999610</v>
      </c>
      <c r="J799" t="str">
        <f>INDEX(Age_grp[Age], MATCH(mobile_customers[[#This Row],[age]],Age_grp[Value]))</f>
        <v>60 - 70</v>
      </c>
      <c r="K799" s="2" t="str">
        <f>_xlfn.IFS(mobile_customers[[#This Row],[salary]]&gt;=Q802,"HIGHER SALARY", mobile_customers[[#This Row],[salary]]&gt;=Q803,"HIGHER MID RANGE SALARY",  mobile_customers[[#This Row],[salary]]&lt;Q803,"MID RANGE SALARY", mobile_customers[[#This Row],[salary]]&gt;Q804, "LOW SALARY" )</f>
        <v>HIGHER SALARY</v>
      </c>
      <c r="L799" s="2" t="str">
        <f>LEFT(mobile_customers[[#This Row],[Credit_card_nos]], 4)&amp;"XXXXX"</f>
        <v>6522XXXXX</v>
      </c>
    </row>
    <row r="800" spans="1:12" x14ac:dyDescent="0.3">
      <c r="A800" t="s">
        <v>8</v>
      </c>
      <c r="B800" s="3" t="s">
        <v>2056</v>
      </c>
      <c r="C800" t="s">
        <v>2057</v>
      </c>
      <c r="D800" t="s">
        <v>2058</v>
      </c>
      <c r="E800">
        <v>19</v>
      </c>
      <c r="F800">
        <v>179312</v>
      </c>
      <c r="G800" t="s">
        <v>28</v>
      </c>
      <c r="H800">
        <v>3512094743121038</v>
      </c>
      <c r="I800" s="5" t="str">
        <f t="shared" si="12"/>
        <v>3512094743121040</v>
      </c>
      <c r="J800" t="str">
        <f>INDEX(Age_grp[Age], MATCH(mobile_customers[[#This Row],[age]],Age_grp[Value]))</f>
        <v>"10 - 20</v>
      </c>
      <c r="K800" s="2" t="str">
        <f>_xlfn.IFS(mobile_customers[[#This Row],[salary]]&gt;=Q803,"HIGHER SALARY", mobile_customers[[#This Row],[salary]]&gt;=Q804,"HIGHER MID RANGE SALARY",  mobile_customers[[#This Row],[salary]]&lt;Q804,"MID RANGE SALARY", mobile_customers[[#This Row],[salary]]&gt;Q805, "LOW SALARY" )</f>
        <v>HIGHER SALARY</v>
      </c>
      <c r="L800" s="2" t="str">
        <f>LEFT(mobile_customers[[#This Row],[Credit_card_nos]], 4)&amp;"XXXXX"</f>
        <v>3512XXXXX</v>
      </c>
    </row>
    <row r="801" spans="1:12" x14ac:dyDescent="0.3">
      <c r="A801" t="s">
        <v>8</v>
      </c>
      <c r="B801" s="3" t="s">
        <v>2059</v>
      </c>
      <c r="C801" t="s">
        <v>2060</v>
      </c>
      <c r="D801" t="s">
        <v>2061</v>
      </c>
      <c r="E801">
        <v>36</v>
      </c>
      <c r="F801">
        <v>135949</v>
      </c>
      <c r="G801" t="s">
        <v>81</v>
      </c>
      <c r="H801">
        <v>6557581228713023</v>
      </c>
      <c r="I801" s="5" t="str">
        <f t="shared" si="12"/>
        <v>6557581228713020</v>
      </c>
      <c r="J801" t="str">
        <f>INDEX(Age_grp[Age], MATCH(mobile_customers[[#This Row],[age]],Age_grp[Value]))</f>
        <v>30 - 40</v>
      </c>
      <c r="K801" s="2" t="str">
        <f>_xlfn.IFS(mobile_customers[[#This Row],[salary]]&gt;=Q804,"HIGHER SALARY", mobile_customers[[#This Row],[salary]]&gt;=Q805,"HIGHER MID RANGE SALARY",  mobile_customers[[#This Row],[salary]]&lt;Q805,"MID RANGE SALARY", mobile_customers[[#This Row],[salary]]&gt;Q806, "LOW SALARY" )</f>
        <v>HIGHER SALARY</v>
      </c>
      <c r="L801" s="2" t="str">
        <f>LEFT(mobile_customers[[#This Row],[Credit_card_nos]], 4)&amp;"XXXXX"</f>
        <v>6557XXXXX</v>
      </c>
    </row>
    <row r="802" spans="1:12" x14ac:dyDescent="0.3">
      <c r="A802" t="s">
        <v>8</v>
      </c>
      <c r="B802" s="3" t="s">
        <v>2062</v>
      </c>
      <c r="C802" t="s">
        <v>2063</v>
      </c>
      <c r="D802" t="s">
        <v>225</v>
      </c>
      <c r="E802">
        <v>50</v>
      </c>
      <c r="F802">
        <v>159327</v>
      </c>
      <c r="G802" t="s">
        <v>32</v>
      </c>
      <c r="H802">
        <v>3539557224343460</v>
      </c>
      <c r="I802" s="5" t="str">
        <f t="shared" si="12"/>
        <v>3539557224343460</v>
      </c>
      <c r="J802" t="str">
        <f>INDEX(Age_grp[Age], MATCH(mobile_customers[[#This Row],[age]],Age_grp[Value]))</f>
        <v>50 - 60</v>
      </c>
      <c r="K802" s="2" t="str">
        <f>_xlfn.IFS(mobile_customers[[#This Row],[salary]]&gt;=Q805,"HIGHER SALARY", mobile_customers[[#This Row],[salary]]&gt;=Q806,"HIGHER MID RANGE SALARY",  mobile_customers[[#This Row],[salary]]&lt;Q806,"MID RANGE SALARY", mobile_customers[[#This Row],[salary]]&gt;Q807, "LOW SALARY" )</f>
        <v>HIGHER SALARY</v>
      </c>
      <c r="L802" s="2" t="str">
        <f>LEFT(mobile_customers[[#This Row],[Credit_card_nos]], 4)&amp;"XXXXX"</f>
        <v>3539XXXXX</v>
      </c>
    </row>
    <row r="803" spans="1:12" x14ac:dyDescent="0.3">
      <c r="A803" t="s">
        <v>13</v>
      </c>
      <c r="B803" s="3" t="s">
        <v>2064</v>
      </c>
      <c r="C803" t="s">
        <v>2065</v>
      </c>
      <c r="D803" t="s">
        <v>335</v>
      </c>
      <c r="E803">
        <v>43</v>
      </c>
      <c r="F803">
        <v>106130</v>
      </c>
      <c r="G803" t="s">
        <v>12</v>
      </c>
      <c r="H803">
        <v>4.4227922838247311E+18</v>
      </c>
      <c r="I803" s="5" t="str">
        <f t="shared" si="12"/>
        <v>4422792283824730000</v>
      </c>
      <c r="J803" t="str">
        <f>INDEX(Age_grp[Age], MATCH(mobile_customers[[#This Row],[age]],Age_grp[Value]))</f>
        <v>40 - 50</v>
      </c>
      <c r="K803" s="2" t="str">
        <f>_xlfn.IFS(mobile_customers[[#This Row],[salary]]&gt;=Q806,"HIGHER SALARY", mobile_customers[[#This Row],[salary]]&gt;=Q807,"HIGHER MID RANGE SALARY",  mobile_customers[[#This Row],[salary]]&lt;Q807,"MID RANGE SALARY", mobile_customers[[#This Row],[salary]]&gt;Q808, "LOW SALARY" )</f>
        <v>HIGHER SALARY</v>
      </c>
      <c r="L803" s="2" t="str">
        <f>LEFT(mobile_customers[[#This Row],[Credit_card_nos]], 4)&amp;"XXXXX"</f>
        <v>4422XXXXX</v>
      </c>
    </row>
    <row r="804" spans="1:12" x14ac:dyDescent="0.3">
      <c r="A804" t="s">
        <v>13</v>
      </c>
      <c r="B804" s="3" t="s">
        <v>2066</v>
      </c>
      <c r="C804" t="s">
        <v>2067</v>
      </c>
      <c r="D804" t="s">
        <v>646</v>
      </c>
      <c r="E804">
        <v>55</v>
      </c>
      <c r="F804">
        <v>162312</v>
      </c>
      <c r="G804" t="s">
        <v>28</v>
      </c>
      <c r="H804">
        <v>6011819278666869</v>
      </c>
      <c r="I804" s="5" t="str">
        <f t="shared" si="12"/>
        <v>6011819278666870</v>
      </c>
      <c r="J804" t="str">
        <f>INDEX(Age_grp[Age], MATCH(mobile_customers[[#This Row],[age]],Age_grp[Value]))</f>
        <v>50 - 60</v>
      </c>
      <c r="K804" s="2" t="str">
        <f>_xlfn.IFS(mobile_customers[[#This Row],[salary]]&gt;=Q807,"HIGHER SALARY", mobile_customers[[#This Row],[salary]]&gt;=Q808,"HIGHER MID RANGE SALARY",  mobile_customers[[#This Row],[salary]]&lt;Q808,"MID RANGE SALARY", mobile_customers[[#This Row],[salary]]&gt;Q809, "LOW SALARY" )</f>
        <v>HIGHER SALARY</v>
      </c>
      <c r="L804" s="2" t="str">
        <f>LEFT(mobile_customers[[#This Row],[Credit_card_nos]], 4)&amp;"XXXXX"</f>
        <v>6011XXXXX</v>
      </c>
    </row>
    <row r="805" spans="1:12" x14ac:dyDescent="0.3">
      <c r="A805" t="s">
        <v>8</v>
      </c>
      <c r="B805" s="3" t="s">
        <v>2068</v>
      </c>
      <c r="C805" t="s">
        <v>2069</v>
      </c>
      <c r="D805" t="s">
        <v>1404</v>
      </c>
      <c r="E805">
        <v>44</v>
      </c>
      <c r="F805">
        <v>29869</v>
      </c>
      <c r="G805" t="s">
        <v>65</v>
      </c>
      <c r="H805">
        <v>3589422887334836</v>
      </c>
      <c r="I805" s="5" t="str">
        <f t="shared" si="12"/>
        <v>3589422887334840</v>
      </c>
      <c r="J805" t="str">
        <f>INDEX(Age_grp[Age], MATCH(mobile_customers[[#This Row],[age]],Age_grp[Value]))</f>
        <v>40 - 50</v>
      </c>
      <c r="K805" s="2" t="str">
        <f>_xlfn.IFS(mobile_customers[[#This Row],[salary]]&gt;=Q808,"HIGHER SALARY", mobile_customers[[#This Row],[salary]]&gt;=Q809,"HIGHER MID RANGE SALARY",  mobile_customers[[#This Row],[salary]]&lt;Q809,"MID RANGE SALARY", mobile_customers[[#This Row],[salary]]&gt;Q810, "LOW SALARY" )</f>
        <v>HIGHER SALARY</v>
      </c>
      <c r="L805" s="2" t="str">
        <f>LEFT(mobile_customers[[#This Row],[Credit_card_nos]], 4)&amp;"XXXXX"</f>
        <v>3589XXXXX</v>
      </c>
    </row>
    <row r="806" spans="1:12" x14ac:dyDescent="0.3">
      <c r="A806" t="s">
        <v>13</v>
      </c>
      <c r="B806" s="3" t="s">
        <v>2070</v>
      </c>
      <c r="C806" t="s">
        <v>2071</v>
      </c>
      <c r="D806" t="s">
        <v>826</v>
      </c>
      <c r="E806">
        <v>38</v>
      </c>
      <c r="F806">
        <v>219855</v>
      </c>
      <c r="G806" t="s">
        <v>21</v>
      </c>
      <c r="H806">
        <v>4.9495715804456417E+18</v>
      </c>
      <c r="I806" s="5" t="str">
        <f t="shared" si="12"/>
        <v>4949571580445640000</v>
      </c>
      <c r="J806" t="str">
        <f>INDEX(Age_grp[Age], MATCH(mobile_customers[[#This Row],[age]],Age_grp[Value]))</f>
        <v>30 - 40</v>
      </c>
      <c r="K806" s="2" t="str">
        <f>_xlfn.IFS(mobile_customers[[#This Row],[salary]]&gt;=Q809,"HIGHER SALARY", mobile_customers[[#This Row],[salary]]&gt;=Q810,"HIGHER MID RANGE SALARY",  mobile_customers[[#This Row],[salary]]&lt;Q810,"MID RANGE SALARY", mobile_customers[[#This Row],[salary]]&gt;Q811, "LOW SALARY" )</f>
        <v>HIGHER SALARY</v>
      </c>
      <c r="L806" s="2" t="str">
        <f>LEFT(mobile_customers[[#This Row],[Credit_card_nos]], 4)&amp;"XXXXX"</f>
        <v>4949XXXXX</v>
      </c>
    </row>
    <row r="807" spans="1:12" x14ac:dyDescent="0.3">
      <c r="A807" t="s">
        <v>13</v>
      </c>
      <c r="B807" s="3" t="s">
        <v>2072</v>
      </c>
      <c r="C807" t="s">
        <v>2073</v>
      </c>
      <c r="D807" t="s">
        <v>460</v>
      </c>
      <c r="E807">
        <v>54</v>
      </c>
      <c r="F807">
        <v>25732</v>
      </c>
      <c r="G807" t="s">
        <v>28</v>
      </c>
      <c r="H807">
        <v>3558259774586913</v>
      </c>
      <c r="I807" s="5" t="str">
        <f t="shared" si="12"/>
        <v>3558259774586910</v>
      </c>
      <c r="J807" t="str">
        <f>INDEX(Age_grp[Age], MATCH(mobile_customers[[#This Row],[age]],Age_grp[Value]))</f>
        <v>50 - 60</v>
      </c>
      <c r="K807" s="2" t="str">
        <f>_xlfn.IFS(mobile_customers[[#This Row],[salary]]&gt;=Q810,"HIGHER SALARY", mobile_customers[[#This Row],[salary]]&gt;=Q811,"HIGHER MID RANGE SALARY",  mobile_customers[[#This Row],[salary]]&lt;Q811,"MID RANGE SALARY", mobile_customers[[#This Row],[salary]]&gt;Q812, "LOW SALARY" )</f>
        <v>HIGHER SALARY</v>
      </c>
      <c r="L807" s="2" t="str">
        <f>LEFT(mobile_customers[[#This Row],[Credit_card_nos]], 4)&amp;"XXXXX"</f>
        <v>3558XXXXX</v>
      </c>
    </row>
    <row r="808" spans="1:12" x14ac:dyDescent="0.3">
      <c r="A808" t="s">
        <v>13</v>
      </c>
      <c r="B808" s="3" t="s">
        <v>2074</v>
      </c>
      <c r="C808" t="s">
        <v>1156</v>
      </c>
      <c r="D808" t="s">
        <v>16</v>
      </c>
      <c r="E808">
        <v>23</v>
      </c>
      <c r="F808">
        <v>210545</v>
      </c>
      <c r="G808" t="s">
        <v>49</v>
      </c>
      <c r="H808">
        <v>4794371177696</v>
      </c>
      <c r="I808" s="5" t="str">
        <f t="shared" si="12"/>
        <v>4794371177696</v>
      </c>
      <c r="J808" t="str">
        <f>INDEX(Age_grp[Age], MATCH(mobile_customers[[#This Row],[age]],Age_grp[Value]))</f>
        <v>20 - 30</v>
      </c>
      <c r="K808" s="2" t="str">
        <f>_xlfn.IFS(mobile_customers[[#This Row],[salary]]&gt;=Q811,"HIGHER SALARY", mobile_customers[[#This Row],[salary]]&gt;=Q812,"HIGHER MID RANGE SALARY",  mobile_customers[[#This Row],[salary]]&lt;Q812,"MID RANGE SALARY", mobile_customers[[#This Row],[salary]]&gt;Q813, "LOW SALARY" )</f>
        <v>HIGHER SALARY</v>
      </c>
      <c r="L808" s="2" t="str">
        <f>LEFT(mobile_customers[[#This Row],[Credit_card_nos]], 4)&amp;"XXXXX"</f>
        <v>4794XXXXX</v>
      </c>
    </row>
    <row r="809" spans="1:12" x14ac:dyDescent="0.3">
      <c r="A809" t="s">
        <v>8</v>
      </c>
      <c r="B809" s="3" t="s">
        <v>2075</v>
      </c>
      <c r="C809" t="s">
        <v>2076</v>
      </c>
      <c r="D809" t="s">
        <v>281</v>
      </c>
      <c r="E809">
        <v>63</v>
      </c>
      <c r="F809">
        <v>117938</v>
      </c>
      <c r="G809" t="s">
        <v>28</v>
      </c>
      <c r="H809">
        <v>4717089816319494</v>
      </c>
      <c r="I809" s="5" t="str">
        <f t="shared" si="12"/>
        <v>4717089816319490</v>
      </c>
      <c r="J809" t="str">
        <f>INDEX(Age_grp[Age], MATCH(mobile_customers[[#This Row],[age]],Age_grp[Value]))</f>
        <v>60 - 70</v>
      </c>
      <c r="K809" s="2" t="str">
        <f>_xlfn.IFS(mobile_customers[[#This Row],[salary]]&gt;=Q812,"HIGHER SALARY", mobile_customers[[#This Row],[salary]]&gt;=Q813,"HIGHER MID RANGE SALARY",  mobile_customers[[#This Row],[salary]]&lt;Q813,"MID RANGE SALARY", mobile_customers[[#This Row],[salary]]&gt;Q814, "LOW SALARY" )</f>
        <v>HIGHER SALARY</v>
      </c>
      <c r="L809" s="2" t="str">
        <f>LEFT(mobile_customers[[#This Row],[Credit_card_nos]], 4)&amp;"XXXXX"</f>
        <v>4717XXXXX</v>
      </c>
    </row>
    <row r="810" spans="1:12" x14ac:dyDescent="0.3">
      <c r="A810" t="s">
        <v>8</v>
      </c>
      <c r="B810" s="3" t="s">
        <v>2077</v>
      </c>
      <c r="C810" t="s">
        <v>2078</v>
      </c>
      <c r="D810" t="s">
        <v>2079</v>
      </c>
      <c r="E810">
        <v>43</v>
      </c>
      <c r="F810">
        <v>184879</v>
      </c>
      <c r="G810" t="s">
        <v>28</v>
      </c>
      <c r="H810">
        <v>4505649090543170</v>
      </c>
      <c r="I810" s="5" t="str">
        <f t="shared" si="12"/>
        <v>4505649090543170</v>
      </c>
      <c r="J810" t="str">
        <f>INDEX(Age_grp[Age], MATCH(mobile_customers[[#This Row],[age]],Age_grp[Value]))</f>
        <v>40 - 50</v>
      </c>
      <c r="K810" s="2" t="str">
        <f>_xlfn.IFS(mobile_customers[[#This Row],[salary]]&gt;=Q813,"HIGHER SALARY", mobile_customers[[#This Row],[salary]]&gt;=Q814,"HIGHER MID RANGE SALARY",  mobile_customers[[#This Row],[salary]]&lt;Q814,"MID RANGE SALARY", mobile_customers[[#This Row],[salary]]&gt;Q815, "LOW SALARY" )</f>
        <v>HIGHER SALARY</v>
      </c>
      <c r="L810" s="2" t="str">
        <f>LEFT(mobile_customers[[#This Row],[Credit_card_nos]], 4)&amp;"XXXXX"</f>
        <v>4505XXXXX</v>
      </c>
    </row>
    <row r="811" spans="1:12" x14ac:dyDescent="0.3">
      <c r="A811" t="s">
        <v>8</v>
      </c>
      <c r="B811" s="3" t="s">
        <v>2080</v>
      </c>
      <c r="C811" t="s">
        <v>2081</v>
      </c>
      <c r="D811" t="s">
        <v>662</v>
      </c>
      <c r="E811">
        <v>43</v>
      </c>
      <c r="F811">
        <v>116925</v>
      </c>
      <c r="G811" t="s">
        <v>32</v>
      </c>
      <c r="H811">
        <v>374610737945349</v>
      </c>
      <c r="I811" s="5" t="str">
        <f t="shared" si="12"/>
        <v>374610737945349</v>
      </c>
      <c r="J811" t="str">
        <f>INDEX(Age_grp[Age], MATCH(mobile_customers[[#This Row],[age]],Age_grp[Value]))</f>
        <v>40 - 50</v>
      </c>
      <c r="K811" s="2" t="str">
        <f>_xlfn.IFS(mobile_customers[[#This Row],[salary]]&gt;=Q814,"HIGHER SALARY", mobile_customers[[#This Row],[salary]]&gt;=Q815,"HIGHER MID RANGE SALARY",  mobile_customers[[#This Row],[salary]]&lt;Q815,"MID RANGE SALARY", mobile_customers[[#This Row],[salary]]&gt;Q816, "LOW SALARY" )</f>
        <v>HIGHER SALARY</v>
      </c>
      <c r="L811" s="2" t="str">
        <f>LEFT(mobile_customers[[#This Row],[Credit_card_nos]], 4)&amp;"XXXXX"</f>
        <v>3746XXXXX</v>
      </c>
    </row>
    <row r="812" spans="1:12" x14ac:dyDescent="0.3">
      <c r="A812" t="s">
        <v>13</v>
      </c>
      <c r="B812" s="3" t="s">
        <v>2082</v>
      </c>
      <c r="C812" t="s">
        <v>2083</v>
      </c>
      <c r="D812" t="s">
        <v>697</v>
      </c>
      <c r="E812">
        <v>25</v>
      </c>
      <c r="F812">
        <v>215083</v>
      </c>
      <c r="G812" t="s">
        <v>21</v>
      </c>
      <c r="H812">
        <v>4.9662146197047644E+18</v>
      </c>
      <c r="I812" s="5" t="str">
        <f t="shared" si="12"/>
        <v>4966214619704760000</v>
      </c>
      <c r="J812" t="str">
        <f>INDEX(Age_grp[Age], MATCH(mobile_customers[[#This Row],[age]],Age_grp[Value]))</f>
        <v>20 - 30</v>
      </c>
      <c r="K812" s="2" t="str">
        <f>_xlfn.IFS(mobile_customers[[#This Row],[salary]]&gt;=Q815,"HIGHER SALARY", mobile_customers[[#This Row],[salary]]&gt;=Q816,"HIGHER MID RANGE SALARY",  mobile_customers[[#This Row],[salary]]&lt;Q816,"MID RANGE SALARY", mobile_customers[[#This Row],[salary]]&gt;Q817, "LOW SALARY" )</f>
        <v>HIGHER SALARY</v>
      </c>
      <c r="L812" s="2" t="str">
        <f>LEFT(mobile_customers[[#This Row],[Credit_card_nos]], 4)&amp;"XXXXX"</f>
        <v>4966XXXXX</v>
      </c>
    </row>
    <row r="813" spans="1:12" x14ac:dyDescent="0.3">
      <c r="A813" t="s">
        <v>8</v>
      </c>
      <c r="B813" s="3" t="s">
        <v>2084</v>
      </c>
      <c r="C813" t="s">
        <v>2085</v>
      </c>
      <c r="D813" t="s">
        <v>2086</v>
      </c>
      <c r="E813">
        <v>34</v>
      </c>
      <c r="F813">
        <v>227273</v>
      </c>
      <c r="G813" t="s">
        <v>28</v>
      </c>
      <c r="H813">
        <v>30250280854055</v>
      </c>
      <c r="I813" s="5" t="str">
        <f t="shared" si="12"/>
        <v>30250280854055</v>
      </c>
      <c r="J813" t="str">
        <f>INDEX(Age_grp[Age], MATCH(mobile_customers[[#This Row],[age]],Age_grp[Value]))</f>
        <v>30 - 40</v>
      </c>
      <c r="K813" s="2" t="str">
        <f>_xlfn.IFS(mobile_customers[[#This Row],[salary]]&gt;=Q816,"HIGHER SALARY", mobile_customers[[#This Row],[salary]]&gt;=Q817,"HIGHER MID RANGE SALARY",  mobile_customers[[#This Row],[salary]]&lt;Q817,"MID RANGE SALARY", mobile_customers[[#This Row],[salary]]&gt;Q818, "LOW SALARY" )</f>
        <v>HIGHER SALARY</v>
      </c>
      <c r="L813" s="2" t="str">
        <f>LEFT(mobile_customers[[#This Row],[Credit_card_nos]], 4)&amp;"XXXXX"</f>
        <v>3025XXXXX</v>
      </c>
    </row>
    <row r="814" spans="1:12" x14ac:dyDescent="0.3">
      <c r="A814" t="s">
        <v>13</v>
      </c>
      <c r="B814" s="3" t="s">
        <v>2087</v>
      </c>
      <c r="C814" t="s">
        <v>2088</v>
      </c>
      <c r="D814" t="s">
        <v>1086</v>
      </c>
      <c r="E814">
        <v>32</v>
      </c>
      <c r="F814">
        <v>119805</v>
      </c>
      <c r="G814" t="s">
        <v>49</v>
      </c>
      <c r="H814">
        <v>38922132661324</v>
      </c>
      <c r="I814" s="5" t="str">
        <f t="shared" si="12"/>
        <v>38922132661324</v>
      </c>
      <c r="J814" t="str">
        <f>INDEX(Age_grp[Age], MATCH(mobile_customers[[#This Row],[age]],Age_grp[Value]))</f>
        <v>30 - 40</v>
      </c>
      <c r="K814" s="2" t="str">
        <f>_xlfn.IFS(mobile_customers[[#This Row],[salary]]&gt;=Q817,"HIGHER SALARY", mobile_customers[[#This Row],[salary]]&gt;=Q818,"HIGHER MID RANGE SALARY",  mobile_customers[[#This Row],[salary]]&lt;Q818,"MID RANGE SALARY", mobile_customers[[#This Row],[salary]]&gt;Q819, "LOW SALARY" )</f>
        <v>HIGHER SALARY</v>
      </c>
      <c r="L814" s="2" t="str">
        <f>LEFT(mobile_customers[[#This Row],[Credit_card_nos]], 4)&amp;"XXXXX"</f>
        <v>3892XXXXX</v>
      </c>
    </row>
    <row r="815" spans="1:12" x14ac:dyDescent="0.3">
      <c r="A815" t="s">
        <v>8</v>
      </c>
      <c r="B815" s="3" t="s">
        <v>2089</v>
      </c>
      <c r="C815" t="s">
        <v>2090</v>
      </c>
      <c r="D815" t="s">
        <v>1441</v>
      </c>
      <c r="E815">
        <v>53</v>
      </c>
      <c r="F815">
        <v>213680</v>
      </c>
      <c r="G815" t="s">
        <v>49</v>
      </c>
      <c r="H815">
        <v>676168574694</v>
      </c>
      <c r="I815" s="5" t="str">
        <f t="shared" si="12"/>
        <v>676168574694</v>
      </c>
      <c r="J815" t="str">
        <f>INDEX(Age_grp[Age], MATCH(mobile_customers[[#This Row],[age]],Age_grp[Value]))</f>
        <v>50 - 60</v>
      </c>
      <c r="K815" s="2" t="str">
        <f>_xlfn.IFS(mobile_customers[[#This Row],[salary]]&gt;=Q818,"HIGHER SALARY", mobile_customers[[#This Row],[salary]]&gt;=Q819,"HIGHER MID RANGE SALARY",  mobile_customers[[#This Row],[salary]]&lt;Q819,"MID RANGE SALARY", mobile_customers[[#This Row],[salary]]&gt;Q820, "LOW SALARY" )</f>
        <v>HIGHER SALARY</v>
      </c>
      <c r="L815" s="2" t="str">
        <f>LEFT(mobile_customers[[#This Row],[Credit_card_nos]], 4)&amp;"XXXXX"</f>
        <v>6761XXXXX</v>
      </c>
    </row>
    <row r="816" spans="1:12" x14ac:dyDescent="0.3">
      <c r="A816" t="s">
        <v>8</v>
      </c>
      <c r="B816" s="3" t="s">
        <v>2091</v>
      </c>
      <c r="C816" t="s">
        <v>2092</v>
      </c>
      <c r="D816" t="s">
        <v>1765</v>
      </c>
      <c r="E816">
        <v>19</v>
      </c>
      <c r="F816">
        <v>210369</v>
      </c>
      <c r="G816" t="s">
        <v>21</v>
      </c>
      <c r="H816">
        <v>3512740984755609</v>
      </c>
      <c r="I816" s="5" t="str">
        <f t="shared" si="12"/>
        <v>3512740984755610</v>
      </c>
      <c r="J816" t="str">
        <f>INDEX(Age_grp[Age], MATCH(mobile_customers[[#This Row],[age]],Age_grp[Value]))</f>
        <v>"10 - 20</v>
      </c>
      <c r="K816" s="2" t="str">
        <f>_xlfn.IFS(mobile_customers[[#This Row],[salary]]&gt;=Q819,"HIGHER SALARY", mobile_customers[[#This Row],[salary]]&gt;=Q820,"HIGHER MID RANGE SALARY",  mobile_customers[[#This Row],[salary]]&lt;Q820,"MID RANGE SALARY", mobile_customers[[#This Row],[salary]]&gt;Q821, "LOW SALARY" )</f>
        <v>HIGHER SALARY</v>
      </c>
      <c r="L816" s="2" t="str">
        <f>LEFT(mobile_customers[[#This Row],[Credit_card_nos]], 4)&amp;"XXXXX"</f>
        <v>3512XXXXX</v>
      </c>
    </row>
    <row r="817" spans="1:12" x14ac:dyDescent="0.3">
      <c r="A817" t="s">
        <v>13</v>
      </c>
      <c r="B817" s="3" t="s">
        <v>2093</v>
      </c>
      <c r="C817" t="s">
        <v>2094</v>
      </c>
      <c r="D817" t="s">
        <v>811</v>
      </c>
      <c r="E817">
        <v>63</v>
      </c>
      <c r="F817">
        <v>24016</v>
      </c>
      <c r="G817" t="s">
        <v>65</v>
      </c>
      <c r="H817">
        <v>213106958664052</v>
      </c>
      <c r="I817" s="5" t="str">
        <f t="shared" si="12"/>
        <v>213106958664052</v>
      </c>
      <c r="J817" t="str">
        <f>INDEX(Age_grp[Age], MATCH(mobile_customers[[#This Row],[age]],Age_grp[Value]))</f>
        <v>60 - 70</v>
      </c>
      <c r="K817" s="2" t="str">
        <f>_xlfn.IFS(mobile_customers[[#This Row],[salary]]&gt;=Q820,"HIGHER SALARY", mobile_customers[[#This Row],[salary]]&gt;=Q821,"HIGHER MID RANGE SALARY",  mobile_customers[[#This Row],[salary]]&lt;Q821,"MID RANGE SALARY", mobile_customers[[#This Row],[salary]]&gt;Q822, "LOW SALARY" )</f>
        <v>HIGHER SALARY</v>
      </c>
      <c r="L817" s="2" t="str">
        <f>LEFT(mobile_customers[[#This Row],[Credit_card_nos]], 4)&amp;"XXXXX"</f>
        <v>2131XXXXX</v>
      </c>
    </row>
    <row r="818" spans="1:12" x14ac:dyDescent="0.3">
      <c r="A818" t="s">
        <v>8</v>
      </c>
      <c r="B818" s="3" t="s">
        <v>2095</v>
      </c>
      <c r="C818" t="s">
        <v>2096</v>
      </c>
      <c r="D818" t="s">
        <v>2097</v>
      </c>
      <c r="E818">
        <v>56</v>
      </c>
      <c r="F818">
        <v>88186</v>
      </c>
      <c r="G818" t="s">
        <v>49</v>
      </c>
      <c r="H818">
        <v>6011781564182706</v>
      </c>
      <c r="I818" s="5" t="str">
        <f t="shared" si="12"/>
        <v>6011781564182710</v>
      </c>
      <c r="J818" t="str">
        <f>INDEX(Age_grp[Age], MATCH(mobile_customers[[#This Row],[age]],Age_grp[Value]))</f>
        <v>50 - 60</v>
      </c>
      <c r="K818" s="2" t="str">
        <f>_xlfn.IFS(mobile_customers[[#This Row],[salary]]&gt;=Q821,"HIGHER SALARY", mobile_customers[[#This Row],[salary]]&gt;=Q822,"HIGHER MID RANGE SALARY",  mobile_customers[[#This Row],[salary]]&lt;Q822,"MID RANGE SALARY", mobile_customers[[#This Row],[salary]]&gt;Q823, "LOW SALARY" )</f>
        <v>HIGHER SALARY</v>
      </c>
      <c r="L818" s="2" t="str">
        <f>LEFT(mobile_customers[[#This Row],[Credit_card_nos]], 4)&amp;"XXXXX"</f>
        <v>6011XXXXX</v>
      </c>
    </row>
    <row r="819" spans="1:12" x14ac:dyDescent="0.3">
      <c r="A819" t="s">
        <v>8</v>
      </c>
      <c r="B819" s="3" t="s">
        <v>2098</v>
      </c>
      <c r="C819" t="s">
        <v>2099</v>
      </c>
      <c r="D819" t="s">
        <v>165</v>
      </c>
      <c r="E819">
        <v>65</v>
      </c>
      <c r="F819">
        <v>71845</v>
      </c>
      <c r="G819" t="s">
        <v>12</v>
      </c>
      <c r="H819">
        <v>4010079172406427</v>
      </c>
      <c r="I819" s="5" t="str">
        <f t="shared" si="12"/>
        <v>4010079172406430</v>
      </c>
      <c r="J819" t="str">
        <f>INDEX(Age_grp[Age], MATCH(mobile_customers[[#This Row],[age]],Age_grp[Value]))</f>
        <v>60 - 70</v>
      </c>
      <c r="K819" s="2" t="str">
        <f>_xlfn.IFS(mobile_customers[[#This Row],[salary]]&gt;=Q822,"HIGHER SALARY", mobile_customers[[#This Row],[salary]]&gt;=Q823,"HIGHER MID RANGE SALARY",  mobile_customers[[#This Row],[salary]]&lt;Q823,"MID RANGE SALARY", mobile_customers[[#This Row],[salary]]&gt;Q824, "LOW SALARY" )</f>
        <v>HIGHER SALARY</v>
      </c>
      <c r="L819" s="2" t="str">
        <f>LEFT(mobile_customers[[#This Row],[Credit_card_nos]], 4)&amp;"XXXXX"</f>
        <v>4010XXXXX</v>
      </c>
    </row>
    <row r="820" spans="1:12" x14ac:dyDescent="0.3">
      <c r="A820" t="s">
        <v>8</v>
      </c>
      <c r="B820" s="3" t="s">
        <v>2100</v>
      </c>
      <c r="C820" t="s">
        <v>2101</v>
      </c>
      <c r="D820" t="s">
        <v>2102</v>
      </c>
      <c r="E820">
        <v>55</v>
      </c>
      <c r="F820">
        <v>86705</v>
      </c>
      <c r="G820" t="s">
        <v>94</v>
      </c>
      <c r="H820">
        <v>30020050349960</v>
      </c>
      <c r="I820" s="5" t="str">
        <f t="shared" si="12"/>
        <v>30020050349960</v>
      </c>
      <c r="J820" t="str">
        <f>INDEX(Age_grp[Age], MATCH(mobile_customers[[#This Row],[age]],Age_grp[Value]))</f>
        <v>50 - 60</v>
      </c>
      <c r="K820" s="2" t="str">
        <f>_xlfn.IFS(mobile_customers[[#This Row],[salary]]&gt;=Q823,"HIGHER SALARY", mobile_customers[[#This Row],[salary]]&gt;=Q824,"HIGHER MID RANGE SALARY",  mobile_customers[[#This Row],[salary]]&lt;Q824,"MID RANGE SALARY", mobile_customers[[#This Row],[salary]]&gt;Q825, "LOW SALARY" )</f>
        <v>HIGHER SALARY</v>
      </c>
      <c r="L820" s="2" t="str">
        <f>LEFT(mobile_customers[[#This Row],[Credit_card_nos]], 4)&amp;"XXXXX"</f>
        <v>3002XXXXX</v>
      </c>
    </row>
    <row r="821" spans="1:12" x14ac:dyDescent="0.3">
      <c r="A821" t="s">
        <v>13</v>
      </c>
      <c r="B821" s="3" t="s">
        <v>2103</v>
      </c>
      <c r="C821" t="s">
        <v>2104</v>
      </c>
      <c r="D821" t="s">
        <v>2105</v>
      </c>
      <c r="E821">
        <v>21</v>
      </c>
      <c r="F821">
        <v>103102</v>
      </c>
      <c r="G821" t="s">
        <v>28</v>
      </c>
      <c r="H821">
        <v>3559020382408166</v>
      </c>
      <c r="I821" s="5" t="str">
        <f t="shared" si="12"/>
        <v>3559020382408170</v>
      </c>
      <c r="J821" t="str">
        <f>INDEX(Age_grp[Age], MATCH(mobile_customers[[#This Row],[age]],Age_grp[Value]))</f>
        <v>20 - 30</v>
      </c>
      <c r="K821" s="2" t="str">
        <f>_xlfn.IFS(mobile_customers[[#This Row],[salary]]&gt;=Q824,"HIGHER SALARY", mobile_customers[[#This Row],[salary]]&gt;=Q825,"HIGHER MID RANGE SALARY",  mobile_customers[[#This Row],[salary]]&lt;Q825,"MID RANGE SALARY", mobile_customers[[#This Row],[salary]]&gt;Q826, "LOW SALARY" )</f>
        <v>HIGHER SALARY</v>
      </c>
      <c r="L821" s="2" t="str">
        <f>LEFT(mobile_customers[[#This Row],[Credit_card_nos]], 4)&amp;"XXXXX"</f>
        <v>3559XXXXX</v>
      </c>
    </row>
    <row r="822" spans="1:12" x14ac:dyDescent="0.3">
      <c r="A822" t="s">
        <v>8</v>
      </c>
      <c r="B822" s="3" t="s">
        <v>2106</v>
      </c>
      <c r="C822" t="s">
        <v>2107</v>
      </c>
      <c r="D822" t="s">
        <v>2108</v>
      </c>
      <c r="E822">
        <v>37</v>
      </c>
      <c r="F822">
        <v>170789</v>
      </c>
      <c r="G822" t="s">
        <v>39</v>
      </c>
      <c r="H822">
        <v>3561627342174773</v>
      </c>
      <c r="I822" s="5" t="str">
        <f t="shared" si="12"/>
        <v>3561627342174770</v>
      </c>
      <c r="J822" t="str">
        <f>INDEX(Age_grp[Age], MATCH(mobile_customers[[#This Row],[age]],Age_grp[Value]))</f>
        <v>30 - 40</v>
      </c>
      <c r="K822" s="2" t="str">
        <f>_xlfn.IFS(mobile_customers[[#This Row],[salary]]&gt;=Q825,"HIGHER SALARY", mobile_customers[[#This Row],[salary]]&gt;=Q826,"HIGHER MID RANGE SALARY",  mobile_customers[[#This Row],[salary]]&lt;Q826,"MID RANGE SALARY", mobile_customers[[#This Row],[salary]]&gt;Q827, "LOW SALARY" )</f>
        <v>HIGHER SALARY</v>
      </c>
      <c r="L822" s="2" t="str">
        <f>LEFT(mobile_customers[[#This Row],[Credit_card_nos]], 4)&amp;"XXXXX"</f>
        <v>3561XXXXX</v>
      </c>
    </row>
    <row r="823" spans="1:12" x14ac:dyDescent="0.3">
      <c r="A823" t="s">
        <v>13</v>
      </c>
      <c r="B823" s="3" t="s">
        <v>2109</v>
      </c>
      <c r="C823" t="s">
        <v>2110</v>
      </c>
      <c r="D823" t="s">
        <v>1165</v>
      </c>
      <c r="E823">
        <v>45</v>
      </c>
      <c r="F823">
        <v>65559</v>
      </c>
      <c r="G823" t="s">
        <v>94</v>
      </c>
      <c r="H823">
        <v>6590647170393111</v>
      </c>
      <c r="I823" s="5" t="str">
        <f t="shared" si="12"/>
        <v>6590647170393110</v>
      </c>
      <c r="J823" t="str">
        <f>INDEX(Age_grp[Age], MATCH(mobile_customers[[#This Row],[age]],Age_grp[Value]))</f>
        <v>40 - 50</v>
      </c>
      <c r="K823" s="2" t="str">
        <f>_xlfn.IFS(mobile_customers[[#This Row],[salary]]&gt;=Q826,"HIGHER SALARY", mobile_customers[[#This Row],[salary]]&gt;=Q827,"HIGHER MID RANGE SALARY",  mobile_customers[[#This Row],[salary]]&lt;Q827,"MID RANGE SALARY", mobile_customers[[#This Row],[salary]]&gt;Q828, "LOW SALARY" )</f>
        <v>HIGHER SALARY</v>
      </c>
      <c r="L823" s="2" t="str">
        <f>LEFT(mobile_customers[[#This Row],[Credit_card_nos]], 4)&amp;"XXXXX"</f>
        <v>6590XXXXX</v>
      </c>
    </row>
    <row r="824" spans="1:12" x14ac:dyDescent="0.3">
      <c r="A824" t="s">
        <v>8</v>
      </c>
      <c r="B824" s="3" t="s">
        <v>2111</v>
      </c>
      <c r="C824" t="s">
        <v>2112</v>
      </c>
      <c r="D824" t="s">
        <v>753</v>
      </c>
      <c r="E824">
        <v>50</v>
      </c>
      <c r="F824">
        <v>55525</v>
      </c>
      <c r="G824" t="s">
        <v>94</v>
      </c>
      <c r="H824">
        <v>342788570833522</v>
      </c>
      <c r="I824" s="5" t="str">
        <f t="shared" si="12"/>
        <v>342788570833522</v>
      </c>
      <c r="J824" t="str">
        <f>INDEX(Age_grp[Age], MATCH(mobile_customers[[#This Row],[age]],Age_grp[Value]))</f>
        <v>50 - 60</v>
      </c>
      <c r="K824" s="2" t="str">
        <f>_xlfn.IFS(mobile_customers[[#This Row],[salary]]&gt;=Q827,"HIGHER SALARY", mobile_customers[[#This Row],[salary]]&gt;=Q828,"HIGHER MID RANGE SALARY",  mobile_customers[[#This Row],[salary]]&lt;Q828,"MID RANGE SALARY", mobile_customers[[#This Row],[salary]]&gt;Q829, "LOW SALARY" )</f>
        <v>HIGHER SALARY</v>
      </c>
      <c r="L824" s="2" t="str">
        <f>LEFT(mobile_customers[[#This Row],[Credit_card_nos]], 4)&amp;"XXXXX"</f>
        <v>3427XXXXX</v>
      </c>
    </row>
    <row r="825" spans="1:12" x14ac:dyDescent="0.3">
      <c r="A825" t="s">
        <v>8</v>
      </c>
      <c r="B825" s="3" t="s">
        <v>2113</v>
      </c>
      <c r="C825" t="s">
        <v>2114</v>
      </c>
      <c r="D825" t="s">
        <v>2115</v>
      </c>
      <c r="E825">
        <v>53</v>
      </c>
      <c r="F825">
        <v>93983</v>
      </c>
      <c r="G825" t="s">
        <v>28</v>
      </c>
      <c r="H825">
        <v>2272044965087864</v>
      </c>
      <c r="I825" s="5" t="str">
        <f t="shared" si="12"/>
        <v>2272044965087860</v>
      </c>
      <c r="J825" t="str">
        <f>INDEX(Age_grp[Age], MATCH(mobile_customers[[#This Row],[age]],Age_grp[Value]))</f>
        <v>50 - 60</v>
      </c>
      <c r="K825" s="2" t="str">
        <f>_xlfn.IFS(mobile_customers[[#This Row],[salary]]&gt;=Q828,"HIGHER SALARY", mobile_customers[[#This Row],[salary]]&gt;=Q829,"HIGHER MID RANGE SALARY",  mobile_customers[[#This Row],[salary]]&lt;Q829,"MID RANGE SALARY", mobile_customers[[#This Row],[salary]]&gt;Q830, "LOW SALARY" )</f>
        <v>HIGHER SALARY</v>
      </c>
      <c r="L825" s="2" t="str">
        <f>LEFT(mobile_customers[[#This Row],[Credit_card_nos]], 4)&amp;"XXXXX"</f>
        <v>2272XXXXX</v>
      </c>
    </row>
    <row r="826" spans="1:12" x14ac:dyDescent="0.3">
      <c r="A826" t="s">
        <v>13</v>
      </c>
      <c r="B826" s="3" t="s">
        <v>2116</v>
      </c>
      <c r="C826" t="s">
        <v>2117</v>
      </c>
      <c r="D826" t="s">
        <v>817</v>
      </c>
      <c r="E826">
        <v>61</v>
      </c>
      <c r="F826">
        <v>165690</v>
      </c>
      <c r="G826" t="s">
        <v>17</v>
      </c>
      <c r="H826">
        <v>4299608034648594</v>
      </c>
      <c r="I826" s="5" t="str">
        <f t="shared" si="12"/>
        <v>4299608034648590</v>
      </c>
      <c r="J826" t="str">
        <f>INDEX(Age_grp[Age], MATCH(mobile_customers[[#This Row],[age]],Age_grp[Value]))</f>
        <v>60 - 70</v>
      </c>
      <c r="K826" s="2" t="str">
        <f>_xlfn.IFS(mobile_customers[[#This Row],[salary]]&gt;=Q829,"HIGHER SALARY", mobile_customers[[#This Row],[salary]]&gt;=Q830,"HIGHER MID RANGE SALARY",  mobile_customers[[#This Row],[salary]]&lt;Q830,"MID RANGE SALARY", mobile_customers[[#This Row],[salary]]&gt;Q831, "LOW SALARY" )</f>
        <v>HIGHER SALARY</v>
      </c>
      <c r="L826" s="2" t="str">
        <f>LEFT(mobile_customers[[#This Row],[Credit_card_nos]], 4)&amp;"XXXXX"</f>
        <v>4299XXXXX</v>
      </c>
    </row>
    <row r="827" spans="1:12" x14ac:dyDescent="0.3">
      <c r="A827" t="s">
        <v>13</v>
      </c>
      <c r="B827" s="3" t="s">
        <v>2118</v>
      </c>
      <c r="C827" t="s">
        <v>2119</v>
      </c>
      <c r="D827" t="s">
        <v>1898</v>
      </c>
      <c r="E827">
        <v>62</v>
      </c>
      <c r="F827">
        <v>201177</v>
      </c>
      <c r="G827" t="s">
        <v>21</v>
      </c>
      <c r="H827">
        <v>4900432577412578</v>
      </c>
      <c r="I827" s="5" t="str">
        <f t="shared" si="12"/>
        <v>4900432577412580</v>
      </c>
      <c r="J827" t="str">
        <f>INDEX(Age_grp[Age], MATCH(mobile_customers[[#This Row],[age]],Age_grp[Value]))</f>
        <v>60 - 70</v>
      </c>
      <c r="K827" s="2" t="str">
        <f>_xlfn.IFS(mobile_customers[[#This Row],[salary]]&gt;=Q830,"HIGHER SALARY", mobile_customers[[#This Row],[salary]]&gt;=Q831,"HIGHER MID RANGE SALARY",  mobile_customers[[#This Row],[salary]]&lt;Q831,"MID RANGE SALARY", mobile_customers[[#This Row],[salary]]&gt;Q832, "LOW SALARY" )</f>
        <v>HIGHER SALARY</v>
      </c>
      <c r="L827" s="2" t="str">
        <f>LEFT(mobile_customers[[#This Row],[Credit_card_nos]], 4)&amp;"XXXXX"</f>
        <v>4900XXXXX</v>
      </c>
    </row>
    <row r="828" spans="1:12" x14ac:dyDescent="0.3">
      <c r="A828" t="s">
        <v>13</v>
      </c>
      <c r="B828" s="3" t="s">
        <v>2120</v>
      </c>
      <c r="C828" t="s">
        <v>2121</v>
      </c>
      <c r="D828" t="s">
        <v>454</v>
      </c>
      <c r="E828">
        <v>46</v>
      </c>
      <c r="F828">
        <v>104413</v>
      </c>
      <c r="G828" t="s">
        <v>39</v>
      </c>
      <c r="H828">
        <v>4198152482134254</v>
      </c>
      <c r="I828" s="5" t="str">
        <f t="shared" si="12"/>
        <v>4198152482134250</v>
      </c>
      <c r="J828" t="str">
        <f>INDEX(Age_grp[Age], MATCH(mobile_customers[[#This Row],[age]],Age_grp[Value]))</f>
        <v>40 - 50</v>
      </c>
      <c r="K828" s="2" t="str">
        <f>_xlfn.IFS(mobile_customers[[#This Row],[salary]]&gt;=Q831,"HIGHER SALARY", mobile_customers[[#This Row],[salary]]&gt;=Q832,"HIGHER MID RANGE SALARY",  mobile_customers[[#This Row],[salary]]&lt;Q832,"MID RANGE SALARY", mobile_customers[[#This Row],[salary]]&gt;Q833, "LOW SALARY" )</f>
        <v>HIGHER SALARY</v>
      </c>
      <c r="L828" s="2" t="str">
        <f>LEFT(mobile_customers[[#This Row],[Credit_card_nos]], 4)&amp;"XXXXX"</f>
        <v>4198XXXXX</v>
      </c>
    </row>
    <row r="829" spans="1:12" x14ac:dyDescent="0.3">
      <c r="A829" t="s">
        <v>13</v>
      </c>
      <c r="B829" s="3" t="s">
        <v>2122</v>
      </c>
      <c r="C829" t="s">
        <v>2123</v>
      </c>
      <c r="D829" t="s">
        <v>171</v>
      </c>
      <c r="E829">
        <v>24</v>
      </c>
      <c r="F829">
        <v>104149</v>
      </c>
      <c r="G829" t="s">
        <v>28</v>
      </c>
      <c r="H829">
        <v>4525741324935</v>
      </c>
      <c r="I829" s="5" t="str">
        <f t="shared" si="12"/>
        <v>4525741324935</v>
      </c>
      <c r="J829" t="str">
        <f>INDEX(Age_grp[Age], MATCH(mobile_customers[[#This Row],[age]],Age_grp[Value]))</f>
        <v>20 - 30</v>
      </c>
      <c r="K829" s="2" t="str">
        <f>_xlfn.IFS(mobile_customers[[#This Row],[salary]]&gt;=Q832,"HIGHER SALARY", mobile_customers[[#This Row],[salary]]&gt;=Q833,"HIGHER MID RANGE SALARY",  mobile_customers[[#This Row],[salary]]&lt;Q833,"MID RANGE SALARY", mobile_customers[[#This Row],[salary]]&gt;Q834, "LOW SALARY" )</f>
        <v>HIGHER SALARY</v>
      </c>
      <c r="L829" s="2" t="str">
        <f>LEFT(mobile_customers[[#This Row],[Credit_card_nos]], 4)&amp;"XXXXX"</f>
        <v>4525XXXXX</v>
      </c>
    </row>
    <row r="830" spans="1:12" x14ac:dyDescent="0.3">
      <c r="A830" t="s">
        <v>8</v>
      </c>
      <c r="B830" s="3" t="s">
        <v>2124</v>
      </c>
      <c r="C830" t="s">
        <v>2125</v>
      </c>
      <c r="D830" t="s">
        <v>1105</v>
      </c>
      <c r="E830">
        <v>32</v>
      </c>
      <c r="F830">
        <v>61970</v>
      </c>
      <c r="G830" t="s">
        <v>21</v>
      </c>
      <c r="H830">
        <v>3579722260886068</v>
      </c>
      <c r="I830" s="5" t="str">
        <f t="shared" si="12"/>
        <v>3579722260886070</v>
      </c>
      <c r="J830" t="str">
        <f>INDEX(Age_grp[Age], MATCH(mobile_customers[[#This Row],[age]],Age_grp[Value]))</f>
        <v>30 - 40</v>
      </c>
      <c r="K830" s="2" t="str">
        <f>_xlfn.IFS(mobile_customers[[#This Row],[salary]]&gt;=Q833,"HIGHER SALARY", mobile_customers[[#This Row],[salary]]&gt;=Q834,"HIGHER MID RANGE SALARY",  mobile_customers[[#This Row],[salary]]&lt;Q834,"MID RANGE SALARY", mobile_customers[[#This Row],[salary]]&gt;Q835, "LOW SALARY" )</f>
        <v>HIGHER SALARY</v>
      </c>
      <c r="L830" s="2" t="str">
        <f>LEFT(mobile_customers[[#This Row],[Credit_card_nos]], 4)&amp;"XXXXX"</f>
        <v>3579XXXXX</v>
      </c>
    </row>
    <row r="831" spans="1:12" x14ac:dyDescent="0.3">
      <c r="A831" t="s">
        <v>13</v>
      </c>
      <c r="B831" s="3" t="s">
        <v>2126</v>
      </c>
      <c r="C831" t="s">
        <v>2127</v>
      </c>
      <c r="D831" t="s">
        <v>931</v>
      </c>
      <c r="E831">
        <v>58</v>
      </c>
      <c r="F831">
        <v>164174</v>
      </c>
      <c r="G831" t="s">
        <v>32</v>
      </c>
      <c r="H831">
        <v>4213532368842669</v>
      </c>
      <c r="I831" s="5" t="str">
        <f t="shared" si="12"/>
        <v>4213532368842670</v>
      </c>
      <c r="J831" t="str">
        <f>INDEX(Age_grp[Age], MATCH(mobile_customers[[#This Row],[age]],Age_grp[Value]))</f>
        <v>50 - 60</v>
      </c>
      <c r="K831" s="2" t="str">
        <f>_xlfn.IFS(mobile_customers[[#This Row],[salary]]&gt;=Q834,"HIGHER SALARY", mobile_customers[[#This Row],[salary]]&gt;=Q835,"HIGHER MID RANGE SALARY",  mobile_customers[[#This Row],[salary]]&lt;Q835,"MID RANGE SALARY", mobile_customers[[#This Row],[salary]]&gt;Q836, "LOW SALARY" )</f>
        <v>HIGHER SALARY</v>
      </c>
      <c r="L831" s="2" t="str">
        <f>LEFT(mobile_customers[[#This Row],[Credit_card_nos]], 4)&amp;"XXXXX"</f>
        <v>4213XXXXX</v>
      </c>
    </row>
    <row r="832" spans="1:12" x14ac:dyDescent="0.3">
      <c r="A832" t="s">
        <v>8</v>
      </c>
      <c r="B832" s="3" t="s">
        <v>2128</v>
      </c>
      <c r="C832" t="s">
        <v>2129</v>
      </c>
      <c r="D832" t="s">
        <v>2130</v>
      </c>
      <c r="E832">
        <v>33</v>
      </c>
      <c r="F832">
        <v>105432</v>
      </c>
      <c r="G832" t="s">
        <v>49</v>
      </c>
      <c r="H832">
        <v>30034508961607</v>
      </c>
      <c r="I832" s="5" t="str">
        <f t="shared" si="12"/>
        <v>30034508961607</v>
      </c>
      <c r="J832" t="str">
        <f>INDEX(Age_grp[Age], MATCH(mobile_customers[[#This Row],[age]],Age_grp[Value]))</f>
        <v>30 - 40</v>
      </c>
      <c r="K832" s="2" t="str">
        <f>_xlfn.IFS(mobile_customers[[#This Row],[salary]]&gt;=Q835,"HIGHER SALARY", mobile_customers[[#This Row],[salary]]&gt;=Q836,"HIGHER MID RANGE SALARY",  mobile_customers[[#This Row],[salary]]&lt;Q836,"MID RANGE SALARY", mobile_customers[[#This Row],[salary]]&gt;Q837, "LOW SALARY" )</f>
        <v>HIGHER SALARY</v>
      </c>
      <c r="L832" s="2" t="str">
        <f>LEFT(mobile_customers[[#This Row],[Credit_card_nos]], 4)&amp;"XXXXX"</f>
        <v>3003XXXXX</v>
      </c>
    </row>
    <row r="833" spans="1:12" x14ac:dyDescent="0.3">
      <c r="A833" t="s">
        <v>13</v>
      </c>
      <c r="B833" s="3" t="s">
        <v>2131</v>
      </c>
      <c r="C833" t="s">
        <v>2132</v>
      </c>
      <c r="D833" t="s">
        <v>1217</v>
      </c>
      <c r="E833">
        <v>27</v>
      </c>
      <c r="F833">
        <v>241022</v>
      </c>
      <c r="G833" t="s">
        <v>32</v>
      </c>
      <c r="H833">
        <v>213140419979932</v>
      </c>
      <c r="I833" s="5" t="str">
        <f t="shared" si="12"/>
        <v>213140419979932</v>
      </c>
      <c r="J833" t="str">
        <f>INDEX(Age_grp[Age], MATCH(mobile_customers[[#This Row],[age]],Age_grp[Value]))</f>
        <v>20 - 30</v>
      </c>
      <c r="K833" s="2" t="str">
        <f>_xlfn.IFS(mobile_customers[[#This Row],[salary]]&gt;=Q836,"HIGHER SALARY", mobile_customers[[#This Row],[salary]]&gt;=Q837,"HIGHER MID RANGE SALARY",  mobile_customers[[#This Row],[salary]]&lt;Q837,"MID RANGE SALARY", mobile_customers[[#This Row],[salary]]&gt;Q838, "LOW SALARY" )</f>
        <v>HIGHER SALARY</v>
      </c>
      <c r="L833" s="2" t="str">
        <f>LEFT(mobile_customers[[#This Row],[Credit_card_nos]], 4)&amp;"XXXXX"</f>
        <v>2131XXXXX</v>
      </c>
    </row>
    <row r="834" spans="1:12" x14ac:dyDescent="0.3">
      <c r="A834" t="s">
        <v>8</v>
      </c>
      <c r="B834" s="3" t="s">
        <v>2133</v>
      </c>
      <c r="C834" t="s">
        <v>2134</v>
      </c>
      <c r="D834" t="s">
        <v>1020</v>
      </c>
      <c r="E834">
        <v>48</v>
      </c>
      <c r="F834">
        <v>237524</v>
      </c>
      <c r="G834" t="s">
        <v>94</v>
      </c>
      <c r="H834">
        <v>30084034729655</v>
      </c>
      <c r="I834" s="5" t="str">
        <f t="shared" ref="I834:I897" si="13">TEXT(H834, "0")</f>
        <v>30084034729655</v>
      </c>
      <c r="J834" t="str">
        <f>INDEX(Age_grp[Age], MATCH(mobile_customers[[#This Row],[age]],Age_grp[Value]))</f>
        <v>40 - 50</v>
      </c>
      <c r="K834" s="2" t="str">
        <f>_xlfn.IFS(mobile_customers[[#This Row],[salary]]&gt;=Q837,"HIGHER SALARY", mobile_customers[[#This Row],[salary]]&gt;=Q838,"HIGHER MID RANGE SALARY",  mobile_customers[[#This Row],[salary]]&lt;Q838,"MID RANGE SALARY", mobile_customers[[#This Row],[salary]]&gt;Q839, "LOW SALARY" )</f>
        <v>HIGHER SALARY</v>
      </c>
      <c r="L834" s="2" t="str">
        <f>LEFT(mobile_customers[[#This Row],[Credit_card_nos]], 4)&amp;"XXXXX"</f>
        <v>3008XXXXX</v>
      </c>
    </row>
    <row r="835" spans="1:12" x14ac:dyDescent="0.3">
      <c r="A835" t="s">
        <v>8</v>
      </c>
      <c r="B835" s="3" t="s">
        <v>2135</v>
      </c>
      <c r="C835" t="s">
        <v>2136</v>
      </c>
      <c r="D835" t="s">
        <v>2137</v>
      </c>
      <c r="E835">
        <v>35</v>
      </c>
      <c r="F835">
        <v>81828</v>
      </c>
      <c r="G835" t="s">
        <v>39</v>
      </c>
      <c r="H835">
        <v>4900656947696300</v>
      </c>
      <c r="I835" s="5" t="str">
        <f t="shared" si="13"/>
        <v>4900656947696300</v>
      </c>
      <c r="J835" t="str">
        <f>INDEX(Age_grp[Age], MATCH(mobile_customers[[#This Row],[age]],Age_grp[Value]))</f>
        <v>30 - 40</v>
      </c>
      <c r="K835" s="2" t="str">
        <f>_xlfn.IFS(mobile_customers[[#This Row],[salary]]&gt;=Q838,"HIGHER SALARY", mobile_customers[[#This Row],[salary]]&gt;=Q839,"HIGHER MID RANGE SALARY",  mobile_customers[[#This Row],[salary]]&lt;Q839,"MID RANGE SALARY", mobile_customers[[#This Row],[salary]]&gt;Q840, "LOW SALARY" )</f>
        <v>HIGHER SALARY</v>
      </c>
      <c r="L835" s="2" t="str">
        <f>LEFT(mobile_customers[[#This Row],[Credit_card_nos]], 4)&amp;"XXXXX"</f>
        <v>4900XXXXX</v>
      </c>
    </row>
    <row r="836" spans="1:12" x14ac:dyDescent="0.3">
      <c r="A836" t="s">
        <v>13</v>
      </c>
      <c r="B836" s="3" t="s">
        <v>2138</v>
      </c>
      <c r="C836" t="s">
        <v>2139</v>
      </c>
      <c r="D836" t="s">
        <v>524</v>
      </c>
      <c r="E836">
        <v>23</v>
      </c>
      <c r="F836">
        <v>105795</v>
      </c>
      <c r="G836" t="s">
        <v>28</v>
      </c>
      <c r="H836">
        <v>30397546841630</v>
      </c>
      <c r="I836" s="5" t="str">
        <f t="shared" si="13"/>
        <v>30397546841630</v>
      </c>
      <c r="J836" t="str">
        <f>INDEX(Age_grp[Age], MATCH(mobile_customers[[#This Row],[age]],Age_grp[Value]))</f>
        <v>20 - 30</v>
      </c>
      <c r="K836" s="2" t="str">
        <f>_xlfn.IFS(mobile_customers[[#This Row],[salary]]&gt;=Q839,"HIGHER SALARY", mobile_customers[[#This Row],[salary]]&gt;=Q840,"HIGHER MID RANGE SALARY",  mobile_customers[[#This Row],[salary]]&lt;Q840,"MID RANGE SALARY", mobile_customers[[#This Row],[salary]]&gt;Q841, "LOW SALARY" )</f>
        <v>HIGHER SALARY</v>
      </c>
      <c r="L836" s="2" t="str">
        <f>LEFT(mobile_customers[[#This Row],[Credit_card_nos]], 4)&amp;"XXXXX"</f>
        <v>3039XXXXX</v>
      </c>
    </row>
    <row r="837" spans="1:12" x14ac:dyDescent="0.3">
      <c r="A837" t="s">
        <v>13</v>
      </c>
      <c r="B837" s="3" t="s">
        <v>2140</v>
      </c>
      <c r="C837" t="s">
        <v>989</v>
      </c>
      <c r="D837" t="s">
        <v>1538</v>
      </c>
      <c r="E837">
        <v>49</v>
      </c>
      <c r="F837">
        <v>109914</v>
      </c>
      <c r="G837" t="s">
        <v>21</v>
      </c>
      <c r="H837">
        <v>3596768644942183</v>
      </c>
      <c r="I837" s="5" t="str">
        <f t="shared" si="13"/>
        <v>3596768644942180</v>
      </c>
      <c r="J837" t="str">
        <f>INDEX(Age_grp[Age], MATCH(mobile_customers[[#This Row],[age]],Age_grp[Value]))</f>
        <v>40 - 50</v>
      </c>
      <c r="K837" s="2" t="str">
        <f>_xlfn.IFS(mobile_customers[[#This Row],[salary]]&gt;=Q840,"HIGHER SALARY", mobile_customers[[#This Row],[salary]]&gt;=Q841,"HIGHER MID RANGE SALARY",  mobile_customers[[#This Row],[salary]]&lt;Q841,"MID RANGE SALARY", mobile_customers[[#This Row],[salary]]&gt;Q842, "LOW SALARY" )</f>
        <v>HIGHER SALARY</v>
      </c>
      <c r="L837" s="2" t="str">
        <f>LEFT(mobile_customers[[#This Row],[Credit_card_nos]], 4)&amp;"XXXXX"</f>
        <v>3596XXXXX</v>
      </c>
    </row>
    <row r="838" spans="1:12" x14ac:dyDescent="0.3">
      <c r="A838" t="s">
        <v>8</v>
      </c>
      <c r="B838" s="3" t="s">
        <v>2141</v>
      </c>
      <c r="C838" t="s">
        <v>2142</v>
      </c>
      <c r="D838" t="s">
        <v>563</v>
      </c>
      <c r="E838">
        <v>46</v>
      </c>
      <c r="F838">
        <v>211497</v>
      </c>
      <c r="G838" t="s">
        <v>21</v>
      </c>
      <c r="H838">
        <v>6011567450641065</v>
      </c>
      <c r="I838" s="5" t="str">
        <f t="shared" si="13"/>
        <v>6011567450641060</v>
      </c>
      <c r="J838" t="str">
        <f>INDEX(Age_grp[Age], MATCH(mobile_customers[[#This Row],[age]],Age_grp[Value]))</f>
        <v>40 - 50</v>
      </c>
      <c r="K838" s="2" t="str">
        <f>_xlfn.IFS(mobile_customers[[#This Row],[salary]]&gt;=Q841,"HIGHER SALARY", mobile_customers[[#This Row],[salary]]&gt;=Q842,"HIGHER MID RANGE SALARY",  mobile_customers[[#This Row],[salary]]&lt;Q842,"MID RANGE SALARY", mobile_customers[[#This Row],[salary]]&gt;Q843, "LOW SALARY" )</f>
        <v>HIGHER SALARY</v>
      </c>
      <c r="L838" s="2" t="str">
        <f>LEFT(mobile_customers[[#This Row],[Credit_card_nos]], 4)&amp;"XXXXX"</f>
        <v>6011XXXXX</v>
      </c>
    </row>
    <row r="839" spans="1:12" x14ac:dyDescent="0.3">
      <c r="A839" t="s">
        <v>13</v>
      </c>
      <c r="B839" s="3" t="s">
        <v>2143</v>
      </c>
      <c r="C839" t="s">
        <v>2144</v>
      </c>
      <c r="D839" t="s">
        <v>688</v>
      </c>
      <c r="E839">
        <v>47</v>
      </c>
      <c r="F839">
        <v>30170</v>
      </c>
      <c r="G839" t="s">
        <v>12</v>
      </c>
      <c r="H839">
        <v>3592464467299786</v>
      </c>
      <c r="I839" s="5" t="str">
        <f t="shared" si="13"/>
        <v>3592464467299790</v>
      </c>
      <c r="J839" t="str">
        <f>INDEX(Age_grp[Age], MATCH(mobile_customers[[#This Row],[age]],Age_grp[Value]))</f>
        <v>40 - 50</v>
      </c>
      <c r="K839" s="2" t="str">
        <f>_xlfn.IFS(mobile_customers[[#This Row],[salary]]&gt;=Q842,"HIGHER SALARY", mobile_customers[[#This Row],[salary]]&gt;=Q843,"HIGHER MID RANGE SALARY",  mobile_customers[[#This Row],[salary]]&lt;Q843,"MID RANGE SALARY", mobile_customers[[#This Row],[salary]]&gt;Q844, "LOW SALARY" )</f>
        <v>HIGHER SALARY</v>
      </c>
      <c r="L839" s="2" t="str">
        <f>LEFT(mobile_customers[[#This Row],[Credit_card_nos]], 4)&amp;"XXXXX"</f>
        <v>3592XXXXX</v>
      </c>
    </row>
    <row r="840" spans="1:12" x14ac:dyDescent="0.3">
      <c r="A840" t="s">
        <v>8</v>
      </c>
      <c r="B840" s="3" t="s">
        <v>2145</v>
      </c>
      <c r="C840" t="s">
        <v>2146</v>
      </c>
      <c r="D840" t="s">
        <v>2147</v>
      </c>
      <c r="E840">
        <v>31</v>
      </c>
      <c r="F840">
        <v>39929</v>
      </c>
      <c r="G840" t="s">
        <v>65</v>
      </c>
      <c r="H840">
        <v>4236879576268</v>
      </c>
      <c r="I840" s="5" t="str">
        <f t="shared" si="13"/>
        <v>4236879576268</v>
      </c>
      <c r="J840" t="str">
        <f>INDEX(Age_grp[Age], MATCH(mobile_customers[[#This Row],[age]],Age_grp[Value]))</f>
        <v>30 - 40</v>
      </c>
      <c r="K840" s="2" t="str">
        <f>_xlfn.IFS(mobile_customers[[#This Row],[salary]]&gt;=Q843,"HIGHER SALARY", mobile_customers[[#This Row],[salary]]&gt;=Q844,"HIGHER MID RANGE SALARY",  mobile_customers[[#This Row],[salary]]&lt;Q844,"MID RANGE SALARY", mobile_customers[[#This Row],[salary]]&gt;Q845, "LOW SALARY" )</f>
        <v>HIGHER SALARY</v>
      </c>
      <c r="L840" s="2" t="str">
        <f>LEFT(mobile_customers[[#This Row],[Credit_card_nos]], 4)&amp;"XXXXX"</f>
        <v>4236XXXXX</v>
      </c>
    </row>
    <row r="841" spans="1:12" x14ac:dyDescent="0.3">
      <c r="A841" t="s">
        <v>8</v>
      </c>
      <c r="B841" s="3" t="s">
        <v>2148</v>
      </c>
      <c r="C841" t="s">
        <v>2149</v>
      </c>
      <c r="D841" t="s">
        <v>439</v>
      </c>
      <c r="E841">
        <v>47</v>
      </c>
      <c r="F841">
        <v>29864</v>
      </c>
      <c r="G841" t="s">
        <v>28</v>
      </c>
      <c r="H841">
        <v>3570136013227463</v>
      </c>
      <c r="I841" s="5" t="str">
        <f t="shared" si="13"/>
        <v>3570136013227460</v>
      </c>
      <c r="J841" t="str">
        <f>INDEX(Age_grp[Age], MATCH(mobile_customers[[#This Row],[age]],Age_grp[Value]))</f>
        <v>40 - 50</v>
      </c>
      <c r="K841" s="2" t="str">
        <f>_xlfn.IFS(mobile_customers[[#This Row],[salary]]&gt;=Q844,"HIGHER SALARY", mobile_customers[[#This Row],[salary]]&gt;=Q845,"HIGHER MID RANGE SALARY",  mobile_customers[[#This Row],[salary]]&lt;Q845,"MID RANGE SALARY", mobile_customers[[#This Row],[salary]]&gt;Q846, "LOW SALARY" )</f>
        <v>HIGHER SALARY</v>
      </c>
      <c r="L841" s="2" t="str">
        <f>LEFT(mobile_customers[[#This Row],[Credit_card_nos]], 4)&amp;"XXXXX"</f>
        <v>3570XXXXX</v>
      </c>
    </row>
    <row r="842" spans="1:12" x14ac:dyDescent="0.3">
      <c r="A842" t="s">
        <v>13</v>
      </c>
      <c r="B842" s="3" t="s">
        <v>2150</v>
      </c>
      <c r="C842" t="s">
        <v>2151</v>
      </c>
      <c r="D842" t="s">
        <v>1468</v>
      </c>
      <c r="E842">
        <v>20</v>
      </c>
      <c r="F842">
        <v>227470</v>
      </c>
      <c r="G842" t="s">
        <v>39</v>
      </c>
      <c r="H842">
        <v>3556792803521099</v>
      </c>
      <c r="I842" s="5" t="str">
        <f t="shared" si="13"/>
        <v>3556792803521100</v>
      </c>
      <c r="J842" t="str">
        <f>INDEX(Age_grp[Age], MATCH(mobile_customers[[#This Row],[age]],Age_grp[Value]))</f>
        <v>20 - 30</v>
      </c>
      <c r="K842" s="2" t="str">
        <f>_xlfn.IFS(mobile_customers[[#This Row],[salary]]&gt;=Q845,"HIGHER SALARY", mobile_customers[[#This Row],[salary]]&gt;=Q846,"HIGHER MID RANGE SALARY",  mobile_customers[[#This Row],[salary]]&lt;Q846,"MID RANGE SALARY", mobile_customers[[#This Row],[salary]]&gt;Q847, "LOW SALARY" )</f>
        <v>HIGHER SALARY</v>
      </c>
      <c r="L842" s="2" t="str">
        <f>LEFT(mobile_customers[[#This Row],[Credit_card_nos]], 4)&amp;"XXXXX"</f>
        <v>3556XXXXX</v>
      </c>
    </row>
    <row r="843" spans="1:12" x14ac:dyDescent="0.3">
      <c r="A843" t="s">
        <v>8</v>
      </c>
      <c r="B843" s="3" t="s">
        <v>2152</v>
      </c>
      <c r="C843" t="s">
        <v>2153</v>
      </c>
      <c r="D843" t="s">
        <v>1533</v>
      </c>
      <c r="E843">
        <v>47</v>
      </c>
      <c r="F843">
        <v>42602</v>
      </c>
      <c r="G843" t="s">
        <v>32</v>
      </c>
      <c r="H843">
        <v>6513328028504803</v>
      </c>
      <c r="I843" s="5" t="str">
        <f t="shared" si="13"/>
        <v>6513328028504800</v>
      </c>
      <c r="J843" t="str">
        <f>INDEX(Age_grp[Age], MATCH(mobile_customers[[#This Row],[age]],Age_grp[Value]))</f>
        <v>40 - 50</v>
      </c>
      <c r="K843" s="2" t="str">
        <f>_xlfn.IFS(mobile_customers[[#This Row],[salary]]&gt;=Q846,"HIGHER SALARY", mobile_customers[[#This Row],[salary]]&gt;=Q847,"HIGHER MID RANGE SALARY",  mobile_customers[[#This Row],[salary]]&lt;Q847,"MID RANGE SALARY", mobile_customers[[#This Row],[salary]]&gt;Q848, "LOW SALARY" )</f>
        <v>HIGHER SALARY</v>
      </c>
      <c r="L843" s="2" t="str">
        <f>LEFT(mobile_customers[[#This Row],[Credit_card_nos]], 4)&amp;"XXXXX"</f>
        <v>6513XXXXX</v>
      </c>
    </row>
    <row r="844" spans="1:12" x14ac:dyDescent="0.3">
      <c r="A844" t="s">
        <v>13</v>
      </c>
      <c r="B844" s="3" t="s">
        <v>2154</v>
      </c>
      <c r="C844" t="s">
        <v>2155</v>
      </c>
      <c r="D844" t="s">
        <v>2156</v>
      </c>
      <c r="E844">
        <v>30</v>
      </c>
      <c r="F844">
        <v>201588</v>
      </c>
      <c r="G844" t="s">
        <v>12</v>
      </c>
      <c r="H844">
        <v>6536550539097745</v>
      </c>
      <c r="I844" s="5" t="str">
        <f t="shared" si="13"/>
        <v>6536550539097740</v>
      </c>
      <c r="J844" t="str">
        <f>INDEX(Age_grp[Age], MATCH(mobile_customers[[#This Row],[age]],Age_grp[Value]))</f>
        <v>30 - 40</v>
      </c>
      <c r="K844" s="2" t="str">
        <f>_xlfn.IFS(mobile_customers[[#This Row],[salary]]&gt;=Q847,"HIGHER SALARY", mobile_customers[[#This Row],[salary]]&gt;=Q848,"HIGHER MID RANGE SALARY",  mobile_customers[[#This Row],[salary]]&lt;Q848,"MID RANGE SALARY", mobile_customers[[#This Row],[salary]]&gt;Q849, "LOW SALARY" )</f>
        <v>HIGHER SALARY</v>
      </c>
      <c r="L844" s="2" t="str">
        <f>LEFT(mobile_customers[[#This Row],[Credit_card_nos]], 4)&amp;"XXXXX"</f>
        <v>6536XXXXX</v>
      </c>
    </row>
    <row r="845" spans="1:12" x14ac:dyDescent="0.3">
      <c r="A845" t="s">
        <v>13</v>
      </c>
      <c r="B845" s="3" t="s">
        <v>2157</v>
      </c>
      <c r="C845" t="s">
        <v>2158</v>
      </c>
      <c r="D845" t="s">
        <v>1040</v>
      </c>
      <c r="E845">
        <v>37</v>
      </c>
      <c r="F845">
        <v>25859</v>
      </c>
      <c r="G845" t="s">
        <v>21</v>
      </c>
      <c r="H845">
        <v>4.7159381325787392E+18</v>
      </c>
      <c r="I845" s="5" t="str">
        <f t="shared" si="13"/>
        <v>4715938132578740000</v>
      </c>
      <c r="J845" t="str">
        <f>INDEX(Age_grp[Age], MATCH(mobile_customers[[#This Row],[age]],Age_grp[Value]))</f>
        <v>30 - 40</v>
      </c>
      <c r="K845" s="2" t="str">
        <f>_xlfn.IFS(mobile_customers[[#This Row],[salary]]&gt;=Q848,"HIGHER SALARY", mobile_customers[[#This Row],[salary]]&gt;=Q849,"HIGHER MID RANGE SALARY",  mobile_customers[[#This Row],[salary]]&lt;Q849,"MID RANGE SALARY", mobile_customers[[#This Row],[salary]]&gt;Q850, "LOW SALARY" )</f>
        <v>HIGHER SALARY</v>
      </c>
      <c r="L845" s="2" t="str">
        <f>LEFT(mobile_customers[[#This Row],[Credit_card_nos]], 4)&amp;"XXXXX"</f>
        <v>4715XXXXX</v>
      </c>
    </row>
    <row r="846" spans="1:12" x14ac:dyDescent="0.3">
      <c r="A846" t="s">
        <v>13</v>
      </c>
      <c r="B846" s="3" t="s">
        <v>2159</v>
      </c>
      <c r="C846" t="s">
        <v>2160</v>
      </c>
      <c r="D846" t="s">
        <v>2161</v>
      </c>
      <c r="E846">
        <v>56</v>
      </c>
      <c r="F846">
        <v>238146</v>
      </c>
      <c r="G846" t="s">
        <v>65</v>
      </c>
      <c r="H846">
        <v>2541198140542204</v>
      </c>
      <c r="I846" s="5" t="str">
        <f t="shared" si="13"/>
        <v>2541198140542200</v>
      </c>
      <c r="J846" t="str">
        <f>INDEX(Age_grp[Age], MATCH(mobile_customers[[#This Row],[age]],Age_grp[Value]))</f>
        <v>50 - 60</v>
      </c>
      <c r="K846" s="2" t="str">
        <f>_xlfn.IFS(mobile_customers[[#This Row],[salary]]&gt;=Q849,"HIGHER SALARY", mobile_customers[[#This Row],[salary]]&gt;=Q850,"HIGHER MID RANGE SALARY",  mobile_customers[[#This Row],[salary]]&lt;Q850,"MID RANGE SALARY", mobile_customers[[#This Row],[salary]]&gt;Q851, "LOW SALARY" )</f>
        <v>HIGHER SALARY</v>
      </c>
      <c r="L846" s="2" t="str">
        <f>LEFT(mobile_customers[[#This Row],[Credit_card_nos]], 4)&amp;"XXXXX"</f>
        <v>2541XXXXX</v>
      </c>
    </row>
    <row r="847" spans="1:12" x14ac:dyDescent="0.3">
      <c r="A847" t="s">
        <v>13</v>
      </c>
      <c r="B847" s="3" t="s">
        <v>2162</v>
      </c>
      <c r="C847" t="s">
        <v>2163</v>
      </c>
      <c r="D847" t="s">
        <v>2164</v>
      </c>
      <c r="E847">
        <v>54</v>
      </c>
      <c r="F847">
        <v>145484</v>
      </c>
      <c r="G847" t="s">
        <v>49</v>
      </c>
      <c r="H847">
        <v>4260438145943451</v>
      </c>
      <c r="I847" s="5" t="str">
        <f t="shared" si="13"/>
        <v>4260438145943450</v>
      </c>
      <c r="J847" t="str">
        <f>INDEX(Age_grp[Age], MATCH(mobile_customers[[#This Row],[age]],Age_grp[Value]))</f>
        <v>50 - 60</v>
      </c>
      <c r="K847" s="2" t="str">
        <f>_xlfn.IFS(mobile_customers[[#This Row],[salary]]&gt;=Q850,"HIGHER SALARY", mobile_customers[[#This Row],[salary]]&gt;=Q851,"HIGHER MID RANGE SALARY",  mobile_customers[[#This Row],[salary]]&lt;Q851,"MID RANGE SALARY", mobile_customers[[#This Row],[salary]]&gt;Q852, "LOW SALARY" )</f>
        <v>HIGHER SALARY</v>
      </c>
      <c r="L847" s="2" t="str">
        <f>LEFT(mobile_customers[[#This Row],[Credit_card_nos]], 4)&amp;"XXXXX"</f>
        <v>4260XXXXX</v>
      </c>
    </row>
    <row r="848" spans="1:12" x14ac:dyDescent="0.3">
      <c r="A848" t="s">
        <v>8</v>
      </c>
      <c r="B848" s="3" t="s">
        <v>2165</v>
      </c>
      <c r="C848" t="s">
        <v>2166</v>
      </c>
      <c r="D848" t="s">
        <v>1644</v>
      </c>
      <c r="E848">
        <v>57</v>
      </c>
      <c r="F848">
        <v>124801</v>
      </c>
      <c r="G848" t="s">
        <v>12</v>
      </c>
      <c r="H848">
        <v>4634697183041580</v>
      </c>
      <c r="I848" s="5" t="str">
        <f t="shared" si="13"/>
        <v>4634697183041580</v>
      </c>
      <c r="J848" t="str">
        <f>INDEX(Age_grp[Age], MATCH(mobile_customers[[#This Row],[age]],Age_grp[Value]))</f>
        <v>50 - 60</v>
      </c>
      <c r="K848" s="2" t="str">
        <f>_xlfn.IFS(mobile_customers[[#This Row],[salary]]&gt;=Q851,"HIGHER SALARY", mobile_customers[[#This Row],[salary]]&gt;=Q852,"HIGHER MID RANGE SALARY",  mobile_customers[[#This Row],[salary]]&lt;Q852,"MID RANGE SALARY", mobile_customers[[#This Row],[salary]]&gt;Q853, "LOW SALARY" )</f>
        <v>HIGHER SALARY</v>
      </c>
      <c r="L848" s="2" t="str">
        <f>LEFT(mobile_customers[[#This Row],[Credit_card_nos]], 4)&amp;"XXXXX"</f>
        <v>4634XXXXX</v>
      </c>
    </row>
    <row r="849" spans="1:12" x14ac:dyDescent="0.3">
      <c r="A849" t="s">
        <v>8</v>
      </c>
      <c r="B849" s="3" t="s">
        <v>2167</v>
      </c>
      <c r="C849" t="s">
        <v>2168</v>
      </c>
      <c r="D849" t="s">
        <v>2169</v>
      </c>
      <c r="E849">
        <v>26</v>
      </c>
      <c r="F849">
        <v>144161</v>
      </c>
      <c r="G849" t="s">
        <v>28</v>
      </c>
      <c r="H849">
        <v>560548559734</v>
      </c>
      <c r="I849" s="5" t="str">
        <f t="shared" si="13"/>
        <v>560548559734</v>
      </c>
      <c r="J849" t="str">
        <f>INDEX(Age_grp[Age], MATCH(mobile_customers[[#This Row],[age]],Age_grp[Value]))</f>
        <v>20 - 30</v>
      </c>
      <c r="K849" s="2" t="str">
        <f>_xlfn.IFS(mobile_customers[[#This Row],[salary]]&gt;=Q852,"HIGHER SALARY", mobile_customers[[#This Row],[salary]]&gt;=Q853,"HIGHER MID RANGE SALARY",  mobile_customers[[#This Row],[salary]]&lt;Q853,"MID RANGE SALARY", mobile_customers[[#This Row],[salary]]&gt;Q854, "LOW SALARY" )</f>
        <v>HIGHER SALARY</v>
      </c>
      <c r="L849" s="2" t="str">
        <f>LEFT(mobile_customers[[#This Row],[Credit_card_nos]], 4)&amp;"XXXXX"</f>
        <v>5605XXXXX</v>
      </c>
    </row>
    <row r="850" spans="1:12" x14ac:dyDescent="0.3">
      <c r="A850" t="s">
        <v>8</v>
      </c>
      <c r="B850" s="3" t="s">
        <v>2170</v>
      </c>
      <c r="C850" t="s">
        <v>2171</v>
      </c>
      <c r="D850" t="s">
        <v>558</v>
      </c>
      <c r="E850">
        <v>25</v>
      </c>
      <c r="F850">
        <v>117410</v>
      </c>
      <c r="G850" t="s">
        <v>28</v>
      </c>
      <c r="H850">
        <v>6598739154553463</v>
      </c>
      <c r="I850" s="5" t="str">
        <f t="shared" si="13"/>
        <v>6598739154553460</v>
      </c>
      <c r="J850" t="str">
        <f>INDEX(Age_grp[Age], MATCH(mobile_customers[[#This Row],[age]],Age_grp[Value]))</f>
        <v>20 - 30</v>
      </c>
      <c r="K850" s="2" t="str">
        <f>_xlfn.IFS(mobile_customers[[#This Row],[salary]]&gt;=Q853,"HIGHER SALARY", mobile_customers[[#This Row],[salary]]&gt;=Q854,"HIGHER MID RANGE SALARY",  mobile_customers[[#This Row],[salary]]&lt;Q854,"MID RANGE SALARY", mobile_customers[[#This Row],[salary]]&gt;Q855, "LOW SALARY" )</f>
        <v>HIGHER SALARY</v>
      </c>
      <c r="L850" s="2" t="str">
        <f>LEFT(mobile_customers[[#This Row],[Credit_card_nos]], 4)&amp;"XXXXX"</f>
        <v>6598XXXXX</v>
      </c>
    </row>
    <row r="851" spans="1:12" x14ac:dyDescent="0.3">
      <c r="A851" t="s">
        <v>13</v>
      </c>
      <c r="B851" s="3" t="s">
        <v>2172</v>
      </c>
      <c r="C851" t="s">
        <v>2173</v>
      </c>
      <c r="D851" t="s">
        <v>24</v>
      </c>
      <c r="E851">
        <v>60</v>
      </c>
      <c r="F851">
        <v>200756</v>
      </c>
      <c r="G851" t="s">
        <v>28</v>
      </c>
      <c r="H851">
        <v>5289215102931552</v>
      </c>
      <c r="I851" s="5" t="str">
        <f t="shared" si="13"/>
        <v>5289215102931550</v>
      </c>
      <c r="J851" t="str">
        <f>INDEX(Age_grp[Age], MATCH(mobile_customers[[#This Row],[age]],Age_grp[Value]))</f>
        <v>60 - 70</v>
      </c>
      <c r="K851" s="2" t="str">
        <f>_xlfn.IFS(mobile_customers[[#This Row],[salary]]&gt;=Q854,"HIGHER SALARY", mobile_customers[[#This Row],[salary]]&gt;=Q855,"HIGHER MID RANGE SALARY",  mobile_customers[[#This Row],[salary]]&lt;Q855,"MID RANGE SALARY", mobile_customers[[#This Row],[salary]]&gt;Q856, "LOW SALARY" )</f>
        <v>HIGHER SALARY</v>
      </c>
      <c r="L851" s="2" t="str">
        <f>LEFT(mobile_customers[[#This Row],[Credit_card_nos]], 4)&amp;"XXXXX"</f>
        <v>5289XXXXX</v>
      </c>
    </row>
    <row r="852" spans="1:12" x14ac:dyDescent="0.3">
      <c r="A852" t="s">
        <v>8</v>
      </c>
      <c r="B852" s="3" t="s">
        <v>2174</v>
      </c>
      <c r="C852" t="s">
        <v>2175</v>
      </c>
      <c r="D852" t="s">
        <v>129</v>
      </c>
      <c r="E852">
        <v>51</v>
      </c>
      <c r="F852">
        <v>89625</v>
      </c>
      <c r="G852" t="s">
        <v>81</v>
      </c>
      <c r="H852">
        <v>345395559195225</v>
      </c>
      <c r="I852" s="5" t="str">
        <f t="shared" si="13"/>
        <v>345395559195225</v>
      </c>
      <c r="J852" t="str">
        <f>INDEX(Age_grp[Age], MATCH(mobile_customers[[#This Row],[age]],Age_grp[Value]))</f>
        <v>50 - 60</v>
      </c>
      <c r="K852" s="2" t="str">
        <f>_xlfn.IFS(mobile_customers[[#This Row],[salary]]&gt;=Q855,"HIGHER SALARY", mobile_customers[[#This Row],[salary]]&gt;=Q856,"HIGHER MID RANGE SALARY",  mobile_customers[[#This Row],[salary]]&lt;Q856,"MID RANGE SALARY", mobile_customers[[#This Row],[salary]]&gt;Q857, "LOW SALARY" )</f>
        <v>HIGHER SALARY</v>
      </c>
      <c r="L852" s="2" t="str">
        <f>LEFT(mobile_customers[[#This Row],[Credit_card_nos]], 4)&amp;"XXXXX"</f>
        <v>3453XXXXX</v>
      </c>
    </row>
    <row r="853" spans="1:12" x14ac:dyDescent="0.3">
      <c r="A853" t="s">
        <v>13</v>
      </c>
      <c r="B853" s="3" t="s">
        <v>2176</v>
      </c>
      <c r="C853" t="s">
        <v>2177</v>
      </c>
      <c r="D853" t="s">
        <v>2178</v>
      </c>
      <c r="E853">
        <v>28</v>
      </c>
      <c r="F853">
        <v>107853</v>
      </c>
      <c r="G853" t="s">
        <v>17</v>
      </c>
      <c r="H853">
        <v>370335923450714</v>
      </c>
      <c r="I853" s="5" t="str">
        <f t="shared" si="13"/>
        <v>370335923450714</v>
      </c>
      <c r="J853" t="str">
        <f>INDEX(Age_grp[Age], MATCH(mobile_customers[[#This Row],[age]],Age_grp[Value]))</f>
        <v>20 - 30</v>
      </c>
      <c r="K853" s="2" t="str">
        <f>_xlfn.IFS(mobile_customers[[#This Row],[salary]]&gt;=Q856,"HIGHER SALARY", mobile_customers[[#This Row],[salary]]&gt;=Q857,"HIGHER MID RANGE SALARY",  mobile_customers[[#This Row],[salary]]&lt;Q857,"MID RANGE SALARY", mobile_customers[[#This Row],[salary]]&gt;Q858, "LOW SALARY" )</f>
        <v>HIGHER SALARY</v>
      </c>
      <c r="L853" s="2" t="str">
        <f>LEFT(mobile_customers[[#This Row],[Credit_card_nos]], 4)&amp;"XXXXX"</f>
        <v>3703XXXXX</v>
      </c>
    </row>
    <row r="854" spans="1:12" x14ac:dyDescent="0.3">
      <c r="A854" t="s">
        <v>8</v>
      </c>
      <c r="B854" s="3" t="s">
        <v>2179</v>
      </c>
      <c r="C854" t="s">
        <v>2180</v>
      </c>
      <c r="D854" t="s">
        <v>1843</v>
      </c>
      <c r="E854">
        <v>38</v>
      </c>
      <c r="F854">
        <v>113394</v>
      </c>
      <c r="G854" t="s">
        <v>94</v>
      </c>
      <c r="H854">
        <v>4474875343801027</v>
      </c>
      <c r="I854" s="5" t="str">
        <f t="shared" si="13"/>
        <v>4474875343801030</v>
      </c>
      <c r="J854" t="str">
        <f>INDEX(Age_grp[Age], MATCH(mobile_customers[[#This Row],[age]],Age_grp[Value]))</f>
        <v>30 - 40</v>
      </c>
      <c r="K854" s="2" t="str">
        <f>_xlfn.IFS(mobile_customers[[#This Row],[salary]]&gt;=Q857,"HIGHER SALARY", mobile_customers[[#This Row],[salary]]&gt;=Q858,"HIGHER MID RANGE SALARY",  mobile_customers[[#This Row],[salary]]&lt;Q858,"MID RANGE SALARY", mobile_customers[[#This Row],[salary]]&gt;Q859, "LOW SALARY" )</f>
        <v>HIGHER SALARY</v>
      </c>
      <c r="L854" s="2" t="str">
        <f>LEFT(mobile_customers[[#This Row],[Credit_card_nos]], 4)&amp;"XXXXX"</f>
        <v>4474XXXXX</v>
      </c>
    </row>
    <row r="855" spans="1:12" x14ac:dyDescent="0.3">
      <c r="A855" t="s">
        <v>8</v>
      </c>
      <c r="B855" s="3" t="s">
        <v>2181</v>
      </c>
      <c r="C855" t="s">
        <v>2182</v>
      </c>
      <c r="D855" t="s">
        <v>287</v>
      </c>
      <c r="E855">
        <v>53</v>
      </c>
      <c r="F855">
        <v>239742</v>
      </c>
      <c r="G855" t="s">
        <v>21</v>
      </c>
      <c r="H855">
        <v>6011510250498278</v>
      </c>
      <c r="I855" s="5" t="str">
        <f t="shared" si="13"/>
        <v>6011510250498280</v>
      </c>
      <c r="J855" t="str">
        <f>INDEX(Age_grp[Age], MATCH(mobile_customers[[#This Row],[age]],Age_grp[Value]))</f>
        <v>50 - 60</v>
      </c>
      <c r="K855" s="2" t="str">
        <f>_xlfn.IFS(mobile_customers[[#This Row],[salary]]&gt;=Q858,"HIGHER SALARY", mobile_customers[[#This Row],[salary]]&gt;=Q859,"HIGHER MID RANGE SALARY",  mobile_customers[[#This Row],[salary]]&lt;Q859,"MID RANGE SALARY", mobile_customers[[#This Row],[salary]]&gt;Q860, "LOW SALARY" )</f>
        <v>HIGHER SALARY</v>
      </c>
      <c r="L855" s="2" t="str">
        <f>LEFT(mobile_customers[[#This Row],[Credit_card_nos]], 4)&amp;"XXXXX"</f>
        <v>6011XXXXX</v>
      </c>
    </row>
    <row r="856" spans="1:12" x14ac:dyDescent="0.3">
      <c r="A856" t="s">
        <v>8</v>
      </c>
      <c r="B856" s="3" t="s">
        <v>2183</v>
      </c>
      <c r="C856" t="s">
        <v>2184</v>
      </c>
      <c r="D856" t="s">
        <v>2001</v>
      </c>
      <c r="E856">
        <v>22</v>
      </c>
      <c r="F856">
        <v>237676</v>
      </c>
      <c r="G856" t="s">
        <v>21</v>
      </c>
      <c r="H856">
        <v>3559710097049079</v>
      </c>
      <c r="I856" s="5" t="str">
        <f t="shared" si="13"/>
        <v>3559710097049080</v>
      </c>
      <c r="J856" t="str">
        <f>INDEX(Age_grp[Age], MATCH(mobile_customers[[#This Row],[age]],Age_grp[Value]))</f>
        <v>20 - 30</v>
      </c>
      <c r="K856" s="2" t="str">
        <f>_xlfn.IFS(mobile_customers[[#This Row],[salary]]&gt;=Q859,"HIGHER SALARY", mobile_customers[[#This Row],[salary]]&gt;=Q860,"HIGHER MID RANGE SALARY",  mobile_customers[[#This Row],[salary]]&lt;Q860,"MID RANGE SALARY", mobile_customers[[#This Row],[salary]]&gt;Q861, "LOW SALARY" )</f>
        <v>HIGHER SALARY</v>
      </c>
      <c r="L856" s="2" t="str">
        <f>LEFT(mobile_customers[[#This Row],[Credit_card_nos]], 4)&amp;"XXXXX"</f>
        <v>3559XXXXX</v>
      </c>
    </row>
    <row r="857" spans="1:12" x14ac:dyDescent="0.3">
      <c r="A857" t="s">
        <v>13</v>
      </c>
      <c r="B857" s="3" t="s">
        <v>2185</v>
      </c>
      <c r="C857" t="s">
        <v>2186</v>
      </c>
      <c r="D857" t="s">
        <v>727</v>
      </c>
      <c r="E857">
        <v>59</v>
      </c>
      <c r="F857">
        <v>199852</v>
      </c>
      <c r="G857" t="s">
        <v>21</v>
      </c>
      <c r="H857">
        <v>4725955443238259</v>
      </c>
      <c r="I857" s="5" t="str">
        <f t="shared" si="13"/>
        <v>4725955443238260</v>
      </c>
      <c r="J857" t="str">
        <f>INDEX(Age_grp[Age], MATCH(mobile_customers[[#This Row],[age]],Age_grp[Value]))</f>
        <v>50 - 60</v>
      </c>
      <c r="K857" s="2" t="str">
        <f>_xlfn.IFS(mobile_customers[[#This Row],[salary]]&gt;=Q860,"HIGHER SALARY", mobile_customers[[#This Row],[salary]]&gt;=Q861,"HIGHER MID RANGE SALARY",  mobile_customers[[#This Row],[salary]]&lt;Q861,"MID RANGE SALARY", mobile_customers[[#This Row],[salary]]&gt;Q862, "LOW SALARY" )</f>
        <v>HIGHER SALARY</v>
      </c>
      <c r="L857" s="2" t="str">
        <f>LEFT(mobile_customers[[#This Row],[Credit_card_nos]], 4)&amp;"XXXXX"</f>
        <v>4725XXXXX</v>
      </c>
    </row>
    <row r="858" spans="1:12" x14ac:dyDescent="0.3">
      <c r="A858" t="s">
        <v>8</v>
      </c>
      <c r="B858" s="3" t="s">
        <v>2187</v>
      </c>
      <c r="C858" t="s">
        <v>2188</v>
      </c>
      <c r="D858" t="s">
        <v>864</v>
      </c>
      <c r="E858">
        <v>35</v>
      </c>
      <c r="F858">
        <v>67857</v>
      </c>
      <c r="G858" t="s">
        <v>65</v>
      </c>
      <c r="H858">
        <v>4903559096715</v>
      </c>
      <c r="I858" s="5" t="str">
        <f t="shared" si="13"/>
        <v>4903559096715</v>
      </c>
      <c r="J858" t="str">
        <f>INDEX(Age_grp[Age], MATCH(mobile_customers[[#This Row],[age]],Age_grp[Value]))</f>
        <v>30 - 40</v>
      </c>
      <c r="K858" s="2" t="str">
        <f>_xlfn.IFS(mobile_customers[[#This Row],[salary]]&gt;=Q861,"HIGHER SALARY", mobile_customers[[#This Row],[salary]]&gt;=Q862,"HIGHER MID RANGE SALARY",  mobile_customers[[#This Row],[salary]]&lt;Q862,"MID RANGE SALARY", mobile_customers[[#This Row],[salary]]&gt;Q863, "LOW SALARY" )</f>
        <v>HIGHER SALARY</v>
      </c>
      <c r="L858" s="2" t="str">
        <f>LEFT(mobile_customers[[#This Row],[Credit_card_nos]], 4)&amp;"XXXXX"</f>
        <v>4903XXXXX</v>
      </c>
    </row>
    <row r="859" spans="1:12" x14ac:dyDescent="0.3">
      <c r="A859" t="s">
        <v>13</v>
      </c>
      <c r="B859" s="3" t="s">
        <v>2189</v>
      </c>
      <c r="C859" t="s">
        <v>2190</v>
      </c>
      <c r="D859" t="s">
        <v>995</v>
      </c>
      <c r="E859">
        <v>65</v>
      </c>
      <c r="F859">
        <v>170685</v>
      </c>
      <c r="G859" t="s">
        <v>28</v>
      </c>
      <c r="H859">
        <v>3516523248381784</v>
      </c>
      <c r="I859" s="5" t="str">
        <f t="shared" si="13"/>
        <v>3516523248381780</v>
      </c>
      <c r="J859" t="str">
        <f>INDEX(Age_grp[Age], MATCH(mobile_customers[[#This Row],[age]],Age_grp[Value]))</f>
        <v>60 - 70</v>
      </c>
      <c r="K859" s="2" t="str">
        <f>_xlfn.IFS(mobile_customers[[#This Row],[salary]]&gt;=Q862,"HIGHER SALARY", mobile_customers[[#This Row],[salary]]&gt;=Q863,"HIGHER MID RANGE SALARY",  mobile_customers[[#This Row],[salary]]&lt;Q863,"MID RANGE SALARY", mobile_customers[[#This Row],[salary]]&gt;Q864, "LOW SALARY" )</f>
        <v>HIGHER SALARY</v>
      </c>
      <c r="L859" s="2" t="str">
        <f>LEFT(mobile_customers[[#This Row],[Credit_card_nos]], 4)&amp;"XXXXX"</f>
        <v>3516XXXXX</v>
      </c>
    </row>
    <row r="860" spans="1:12" x14ac:dyDescent="0.3">
      <c r="A860" t="s">
        <v>8</v>
      </c>
      <c r="B860" s="3" t="s">
        <v>2191</v>
      </c>
      <c r="C860" t="s">
        <v>2192</v>
      </c>
      <c r="D860" t="s">
        <v>2193</v>
      </c>
      <c r="E860">
        <v>59</v>
      </c>
      <c r="F860">
        <v>119849</v>
      </c>
      <c r="G860" t="s">
        <v>49</v>
      </c>
      <c r="H860">
        <v>213108919831440</v>
      </c>
      <c r="I860" s="5" t="str">
        <f t="shared" si="13"/>
        <v>213108919831440</v>
      </c>
      <c r="J860" t="str">
        <f>INDEX(Age_grp[Age], MATCH(mobile_customers[[#This Row],[age]],Age_grp[Value]))</f>
        <v>50 - 60</v>
      </c>
      <c r="K860" s="2" t="str">
        <f>_xlfn.IFS(mobile_customers[[#This Row],[salary]]&gt;=Q863,"HIGHER SALARY", mobile_customers[[#This Row],[salary]]&gt;=Q864,"HIGHER MID RANGE SALARY",  mobile_customers[[#This Row],[salary]]&lt;Q864,"MID RANGE SALARY", mobile_customers[[#This Row],[salary]]&gt;Q865, "LOW SALARY" )</f>
        <v>HIGHER SALARY</v>
      </c>
      <c r="L860" s="2" t="str">
        <f>LEFT(mobile_customers[[#This Row],[Credit_card_nos]], 4)&amp;"XXXXX"</f>
        <v>2131XXXXX</v>
      </c>
    </row>
    <row r="861" spans="1:12" x14ac:dyDescent="0.3">
      <c r="A861" t="s">
        <v>13</v>
      </c>
      <c r="B861" s="3" t="s">
        <v>2194</v>
      </c>
      <c r="C861" t="s">
        <v>2195</v>
      </c>
      <c r="D861" t="s">
        <v>1180</v>
      </c>
      <c r="E861">
        <v>62</v>
      </c>
      <c r="F861">
        <v>179453</v>
      </c>
      <c r="G861" t="s">
        <v>17</v>
      </c>
      <c r="H861">
        <v>4299256852837707</v>
      </c>
      <c r="I861" s="5" t="str">
        <f t="shared" si="13"/>
        <v>4299256852837710</v>
      </c>
      <c r="J861" t="str">
        <f>INDEX(Age_grp[Age], MATCH(mobile_customers[[#This Row],[age]],Age_grp[Value]))</f>
        <v>60 - 70</v>
      </c>
      <c r="K861" s="2" t="str">
        <f>_xlfn.IFS(mobile_customers[[#This Row],[salary]]&gt;=Q864,"HIGHER SALARY", mobile_customers[[#This Row],[salary]]&gt;=Q865,"HIGHER MID RANGE SALARY",  mobile_customers[[#This Row],[salary]]&lt;Q865,"MID RANGE SALARY", mobile_customers[[#This Row],[salary]]&gt;Q866, "LOW SALARY" )</f>
        <v>HIGHER SALARY</v>
      </c>
      <c r="L861" s="2" t="str">
        <f>LEFT(mobile_customers[[#This Row],[Credit_card_nos]], 4)&amp;"XXXXX"</f>
        <v>4299XXXXX</v>
      </c>
    </row>
    <row r="862" spans="1:12" x14ac:dyDescent="0.3">
      <c r="A862" t="s">
        <v>8</v>
      </c>
      <c r="B862" s="3" t="s">
        <v>2196</v>
      </c>
      <c r="C862" t="s">
        <v>2197</v>
      </c>
      <c r="D862" t="s">
        <v>1063</v>
      </c>
      <c r="E862">
        <v>25</v>
      </c>
      <c r="F862">
        <v>210661</v>
      </c>
      <c r="G862" t="s">
        <v>39</v>
      </c>
      <c r="H862">
        <v>3514873943247471</v>
      </c>
      <c r="I862" s="5" t="str">
        <f t="shared" si="13"/>
        <v>3514873943247470</v>
      </c>
      <c r="J862" t="str">
        <f>INDEX(Age_grp[Age], MATCH(mobile_customers[[#This Row],[age]],Age_grp[Value]))</f>
        <v>20 - 30</v>
      </c>
      <c r="K862" s="2" t="str">
        <f>_xlfn.IFS(mobile_customers[[#This Row],[salary]]&gt;=Q865,"HIGHER SALARY", mobile_customers[[#This Row],[salary]]&gt;=Q866,"HIGHER MID RANGE SALARY",  mobile_customers[[#This Row],[salary]]&lt;Q866,"MID RANGE SALARY", mobile_customers[[#This Row],[salary]]&gt;Q867, "LOW SALARY" )</f>
        <v>HIGHER SALARY</v>
      </c>
      <c r="L862" s="2" t="str">
        <f>LEFT(mobile_customers[[#This Row],[Credit_card_nos]], 4)&amp;"XXXXX"</f>
        <v>3514XXXXX</v>
      </c>
    </row>
    <row r="863" spans="1:12" x14ac:dyDescent="0.3">
      <c r="A863" t="s">
        <v>8</v>
      </c>
      <c r="B863" s="3" t="s">
        <v>2198</v>
      </c>
      <c r="C863" t="s">
        <v>2199</v>
      </c>
      <c r="D863" t="s">
        <v>2200</v>
      </c>
      <c r="E863">
        <v>60</v>
      </c>
      <c r="F863">
        <v>221830</v>
      </c>
      <c r="G863" t="s">
        <v>17</v>
      </c>
      <c r="H863">
        <v>4606909780008043</v>
      </c>
      <c r="I863" s="5" t="str">
        <f t="shared" si="13"/>
        <v>4606909780008040</v>
      </c>
      <c r="J863" t="str">
        <f>INDEX(Age_grp[Age], MATCH(mobile_customers[[#This Row],[age]],Age_grp[Value]))</f>
        <v>60 - 70</v>
      </c>
      <c r="K863" s="2" t="str">
        <f>_xlfn.IFS(mobile_customers[[#This Row],[salary]]&gt;=Q866,"HIGHER SALARY", mobile_customers[[#This Row],[salary]]&gt;=Q867,"HIGHER MID RANGE SALARY",  mobile_customers[[#This Row],[salary]]&lt;Q867,"MID RANGE SALARY", mobile_customers[[#This Row],[salary]]&gt;Q868, "LOW SALARY" )</f>
        <v>HIGHER SALARY</v>
      </c>
      <c r="L863" s="2" t="str">
        <f>LEFT(mobile_customers[[#This Row],[Credit_card_nos]], 4)&amp;"XXXXX"</f>
        <v>4606XXXXX</v>
      </c>
    </row>
    <row r="864" spans="1:12" x14ac:dyDescent="0.3">
      <c r="A864" t="s">
        <v>8</v>
      </c>
      <c r="B864" s="3" t="s">
        <v>2201</v>
      </c>
      <c r="C864" t="s">
        <v>2202</v>
      </c>
      <c r="D864" t="s">
        <v>1069</v>
      </c>
      <c r="E864">
        <v>51</v>
      </c>
      <c r="F864">
        <v>238556</v>
      </c>
      <c r="G864" t="s">
        <v>21</v>
      </c>
      <c r="H864">
        <v>3599750545585359</v>
      </c>
      <c r="I864" s="5" t="str">
        <f t="shared" si="13"/>
        <v>3599750545585360</v>
      </c>
      <c r="J864" t="str">
        <f>INDEX(Age_grp[Age], MATCH(mobile_customers[[#This Row],[age]],Age_grp[Value]))</f>
        <v>50 - 60</v>
      </c>
      <c r="K864" s="2" t="str">
        <f>_xlfn.IFS(mobile_customers[[#This Row],[salary]]&gt;=Q867,"HIGHER SALARY", mobile_customers[[#This Row],[salary]]&gt;=Q868,"HIGHER MID RANGE SALARY",  mobile_customers[[#This Row],[salary]]&lt;Q868,"MID RANGE SALARY", mobile_customers[[#This Row],[salary]]&gt;Q869, "LOW SALARY" )</f>
        <v>HIGHER SALARY</v>
      </c>
      <c r="L864" s="2" t="str">
        <f>LEFT(mobile_customers[[#This Row],[Credit_card_nos]], 4)&amp;"XXXXX"</f>
        <v>3599XXXXX</v>
      </c>
    </row>
    <row r="865" spans="1:12" x14ac:dyDescent="0.3">
      <c r="A865" t="s">
        <v>8</v>
      </c>
      <c r="B865" s="3" t="s">
        <v>2203</v>
      </c>
      <c r="C865" t="s">
        <v>2204</v>
      </c>
      <c r="D865" t="s">
        <v>2205</v>
      </c>
      <c r="E865">
        <v>62</v>
      </c>
      <c r="F865">
        <v>166034</v>
      </c>
      <c r="G865" t="s">
        <v>65</v>
      </c>
      <c r="H865">
        <v>213175416408014</v>
      </c>
      <c r="I865" s="5" t="str">
        <f t="shared" si="13"/>
        <v>213175416408014</v>
      </c>
      <c r="J865" t="str">
        <f>INDEX(Age_grp[Age], MATCH(mobile_customers[[#This Row],[age]],Age_grp[Value]))</f>
        <v>60 - 70</v>
      </c>
      <c r="K865" s="2" t="str">
        <f>_xlfn.IFS(mobile_customers[[#This Row],[salary]]&gt;=Q868,"HIGHER SALARY", mobile_customers[[#This Row],[salary]]&gt;=Q869,"HIGHER MID RANGE SALARY",  mobile_customers[[#This Row],[salary]]&lt;Q869,"MID RANGE SALARY", mobile_customers[[#This Row],[salary]]&gt;Q870, "LOW SALARY" )</f>
        <v>HIGHER SALARY</v>
      </c>
      <c r="L865" s="2" t="str">
        <f>LEFT(mobile_customers[[#This Row],[Credit_card_nos]], 4)&amp;"XXXXX"</f>
        <v>2131XXXXX</v>
      </c>
    </row>
    <row r="866" spans="1:12" x14ac:dyDescent="0.3">
      <c r="A866" t="s">
        <v>8</v>
      </c>
      <c r="B866" s="3" t="s">
        <v>2206</v>
      </c>
      <c r="C866" t="s">
        <v>2207</v>
      </c>
      <c r="D866" t="s">
        <v>880</v>
      </c>
      <c r="E866">
        <v>53</v>
      </c>
      <c r="F866">
        <v>166629</v>
      </c>
      <c r="G866" t="s">
        <v>28</v>
      </c>
      <c r="H866">
        <v>2575349464594276</v>
      </c>
      <c r="I866" s="5" t="str">
        <f t="shared" si="13"/>
        <v>2575349464594280</v>
      </c>
      <c r="J866" t="str">
        <f>INDEX(Age_grp[Age], MATCH(mobile_customers[[#This Row],[age]],Age_grp[Value]))</f>
        <v>50 - 60</v>
      </c>
      <c r="K866" s="2" t="str">
        <f>_xlfn.IFS(mobile_customers[[#This Row],[salary]]&gt;=Q869,"HIGHER SALARY", mobile_customers[[#This Row],[salary]]&gt;=Q870,"HIGHER MID RANGE SALARY",  mobile_customers[[#This Row],[salary]]&lt;Q870,"MID RANGE SALARY", mobile_customers[[#This Row],[salary]]&gt;Q871, "LOW SALARY" )</f>
        <v>HIGHER SALARY</v>
      </c>
      <c r="L866" s="2" t="str">
        <f>LEFT(mobile_customers[[#This Row],[Credit_card_nos]], 4)&amp;"XXXXX"</f>
        <v>2575XXXXX</v>
      </c>
    </row>
    <row r="867" spans="1:12" x14ac:dyDescent="0.3">
      <c r="A867" t="s">
        <v>13</v>
      </c>
      <c r="B867" s="3" t="s">
        <v>2208</v>
      </c>
      <c r="C867" t="s">
        <v>2209</v>
      </c>
      <c r="D867" t="s">
        <v>2210</v>
      </c>
      <c r="E867">
        <v>60</v>
      </c>
      <c r="F867">
        <v>40211</v>
      </c>
      <c r="G867" t="s">
        <v>39</v>
      </c>
      <c r="H867">
        <v>4.8047282478594621E+18</v>
      </c>
      <c r="I867" s="5" t="str">
        <f t="shared" si="13"/>
        <v>4804728247859460000</v>
      </c>
      <c r="J867" t="str">
        <f>INDEX(Age_grp[Age], MATCH(mobile_customers[[#This Row],[age]],Age_grp[Value]))</f>
        <v>60 - 70</v>
      </c>
      <c r="K867" s="2" t="str">
        <f>_xlfn.IFS(mobile_customers[[#This Row],[salary]]&gt;=Q870,"HIGHER SALARY", mobile_customers[[#This Row],[salary]]&gt;=Q871,"HIGHER MID RANGE SALARY",  mobile_customers[[#This Row],[salary]]&lt;Q871,"MID RANGE SALARY", mobile_customers[[#This Row],[salary]]&gt;Q872, "LOW SALARY" )</f>
        <v>HIGHER SALARY</v>
      </c>
      <c r="L867" s="2" t="str">
        <f>LEFT(mobile_customers[[#This Row],[Credit_card_nos]], 4)&amp;"XXXXX"</f>
        <v>4804XXXXX</v>
      </c>
    </row>
    <row r="868" spans="1:12" x14ac:dyDescent="0.3">
      <c r="A868" t="s">
        <v>8</v>
      </c>
      <c r="B868" s="3" t="s">
        <v>2211</v>
      </c>
      <c r="C868" t="s">
        <v>2212</v>
      </c>
      <c r="D868" t="s">
        <v>840</v>
      </c>
      <c r="E868">
        <v>30</v>
      </c>
      <c r="F868">
        <v>221776</v>
      </c>
      <c r="G868" t="s">
        <v>21</v>
      </c>
      <c r="H868">
        <v>3517924620544057</v>
      </c>
      <c r="I868" s="5" t="str">
        <f t="shared" si="13"/>
        <v>3517924620544060</v>
      </c>
      <c r="J868" t="str">
        <f>INDEX(Age_grp[Age], MATCH(mobile_customers[[#This Row],[age]],Age_grp[Value]))</f>
        <v>30 - 40</v>
      </c>
      <c r="K868" s="2" t="str">
        <f>_xlfn.IFS(mobile_customers[[#This Row],[salary]]&gt;=Q871,"HIGHER SALARY", mobile_customers[[#This Row],[salary]]&gt;=Q872,"HIGHER MID RANGE SALARY",  mobile_customers[[#This Row],[salary]]&lt;Q872,"MID RANGE SALARY", mobile_customers[[#This Row],[salary]]&gt;Q873, "LOW SALARY" )</f>
        <v>HIGHER SALARY</v>
      </c>
      <c r="L868" s="2" t="str">
        <f>LEFT(mobile_customers[[#This Row],[Credit_card_nos]], 4)&amp;"XXXXX"</f>
        <v>3517XXXXX</v>
      </c>
    </row>
    <row r="869" spans="1:12" x14ac:dyDescent="0.3">
      <c r="A869" t="s">
        <v>13</v>
      </c>
      <c r="B869" s="3" t="s">
        <v>2213</v>
      </c>
      <c r="C869" t="s">
        <v>2214</v>
      </c>
      <c r="D869" t="s">
        <v>1496</v>
      </c>
      <c r="E869">
        <v>51</v>
      </c>
      <c r="F869">
        <v>98780</v>
      </c>
      <c r="G869" t="s">
        <v>28</v>
      </c>
      <c r="H869">
        <v>30123652443635</v>
      </c>
      <c r="I869" s="5" t="str">
        <f t="shared" si="13"/>
        <v>30123652443635</v>
      </c>
      <c r="J869" t="str">
        <f>INDEX(Age_grp[Age], MATCH(mobile_customers[[#This Row],[age]],Age_grp[Value]))</f>
        <v>50 - 60</v>
      </c>
      <c r="K869" s="2" t="str">
        <f>_xlfn.IFS(mobile_customers[[#This Row],[salary]]&gt;=Q872,"HIGHER SALARY", mobile_customers[[#This Row],[salary]]&gt;=Q873,"HIGHER MID RANGE SALARY",  mobile_customers[[#This Row],[salary]]&lt;Q873,"MID RANGE SALARY", mobile_customers[[#This Row],[salary]]&gt;Q874, "LOW SALARY" )</f>
        <v>HIGHER SALARY</v>
      </c>
      <c r="L869" s="2" t="str">
        <f>LEFT(mobile_customers[[#This Row],[Credit_card_nos]], 4)&amp;"XXXXX"</f>
        <v>3012XXXXX</v>
      </c>
    </row>
    <row r="870" spans="1:12" x14ac:dyDescent="0.3">
      <c r="A870" t="s">
        <v>13</v>
      </c>
      <c r="B870" s="3" t="s">
        <v>2215</v>
      </c>
      <c r="C870" t="s">
        <v>2216</v>
      </c>
      <c r="D870" t="s">
        <v>2217</v>
      </c>
      <c r="E870">
        <v>63</v>
      </c>
      <c r="F870">
        <v>176023</v>
      </c>
      <c r="G870" t="s">
        <v>21</v>
      </c>
      <c r="H870">
        <v>2304153824382408</v>
      </c>
      <c r="I870" s="5" t="str">
        <f t="shared" si="13"/>
        <v>2304153824382410</v>
      </c>
      <c r="J870" t="str">
        <f>INDEX(Age_grp[Age], MATCH(mobile_customers[[#This Row],[age]],Age_grp[Value]))</f>
        <v>60 - 70</v>
      </c>
      <c r="K870" s="2" t="str">
        <f>_xlfn.IFS(mobile_customers[[#This Row],[salary]]&gt;=Q873,"HIGHER SALARY", mobile_customers[[#This Row],[salary]]&gt;=Q874,"HIGHER MID RANGE SALARY",  mobile_customers[[#This Row],[salary]]&lt;Q874,"MID RANGE SALARY", mobile_customers[[#This Row],[salary]]&gt;Q875, "LOW SALARY" )</f>
        <v>HIGHER SALARY</v>
      </c>
      <c r="L870" s="2" t="str">
        <f>LEFT(mobile_customers[[#This Row],[Credit_card_nos]], 4)&amp;"XXXXX"</f>
        <v>2304XXXXX</v>
      </c>
    </row>
    <row r="871" spans="1:12" x14ac:dyDescent="0.3">
      <c r="A871" t="s">
        <v>8</v>
      </c>
      <c r="B871" s="3" t="s">
        <v>2218</v>
      </c>
      <c r="C871" t="s">
        <v>2219</v>
      </c>
      <c r="D871" t="s">
        <v>2220</v>
      </c>
      <c r="E871">
        <v>61</v>
      </c>
      <c r="F871">
        <v>243694</v>
      </c>
      <c r="G871" t="s">
        <v>32</v>
      </c>
      <c r="H871">
        <v>213191535101661</v>
      </c>
      <c r="I871" s="5" t="str">
        <f t="shared" si="13"/>
        <v>213191535101661</v>
      </c>
      <c r="J871" t="str">
        <f>INDEX(Age_grp[Age], MATCH(mobile_customers[[#This Row],[age]],Age_grp[Value]))</f>
        <v>60 - 70</v>
      </c>
      <c r="K871" s="2" t="str">
        <f>_xlfn.IFS(mobile_customers[[#This Row],[salary]]&gt;=Q874,"HIGHER SALARY", mobile_customers[[#This Row],[salary]]&gt;=Q875,"HIGHER MID RANGE SALARY",  mobile_customers[[#This Row],[salary]]&lt;Q875,"MID RANGE SALARY", mobile_customers[[#This Row],[salary]]&gt;Q876, "LOW SALARY" )</f>
        <v>HIGHER SALARY</v>
      </c>
      <c r="L871" s="2" t="str">
        <f>LEFT(mobile_customers[[#This Row],[Credit_card_nos]], 4)&amp;"XXXXX"</f>
        <v>2131XXXXX</v>
      </c>
    </row>
    <row r="872" spans="1:12" x14ac:dyDescent="0.3">
      <c r="A872" t="s">
        <v>8</v>
      </c>
      <c r="B872" s="3" t="s">
        <v>2221</v>
      </c>
      <c r="C872" t="s">
        <v>2222</v>
      </c>
      <c r="D872" t="s">
        <v>454</v>
      </c>
      <c r="E872">
        <v>63</v>
      </c>
      <c r="F872">
        <v>164681</v>
      </c>
      <c r="G872" t="s">
        <v>81</v>
      </c>
      <c r="H872">
        <v>3515141827306485</v>
      </c>
      <c r="I872" s="5" t="str">
        <f t="shared" si="13"/>
        <v>3515141827306480</v>
      </c>
      <c r="J872" t="str">
        <f>INDEX(Age_grp[Age], MATCH(mobile_customers[[#This Row],[age]],Age_grp[Value]))</f>
        <v>60 - 70</v>
      </c>
      <c r="K872" s="2" t="str">
        <f>_xlfn.IFS(mobile_customers[[#This Row],[salary]]&gt;=Q875,"HIGHER SALARY", mobile_customers[[#This Row],[salary]]&gt;=Q876,"HIGHER MID RANGE SALARY",  mobile_customers[[#This Row],[salary]]&lt;Q876,"MID RANGE SALARY", mobile_customers[[#This Row],[salary]]&gt;Q877, "LOW SALARY" )</f>
        <v>HIGHER SALARY</v>
      </c>
      <c r="L872" s="2" t="str">
        <f>LEFT(mobile_customers[[#This Row],[Credit_card_nos]], 4)&amp;"XXXXX"</f>
        <v>3515XXXXX</v>
      </c>
    </row>
    <row r="873" spans="1:12" x14ac:dyDescent="0.3">
      <c r="A873" t="s">
        <v>8</v>
      </c>
      <c r="B873" s="3" t="s">
        <v>2223</v>
      </c>
      <c r="C873" t="s">
        <v>2224</v>
      </c>
      <c r="D873" t="s">
        <v>129</v>
      </c>
      <c r="E873">
        <v>21</v>
      </c>
      <c r="F873">
        <v>175864</v>
      </c>
      <c r="G873" t="s">
        <v>94</v>
      </c>
      <c r="H873">
        <v>6011319225724036</v>
      </c>
      <c r="I873" s="5" t="str">
        <f t="shared" si="13"/>
        <v>6011319225724040</v>
      </c>
      <c r="J873" t="str">
        <f>INDEX(Age_grp[Age], MATCH(mobile_customers[[#This Row],[age]],Age_grp[Value]))</f>
        <v>20 - 30</v>
      </c>
      <c r="K873" s="2" t="str">
        <f>_xlfn.IFS(mobile_customers[[#This Row],[salary]]&gt;=Q876,"HIGHER SALARY", mobile_customers[[#This Row],[salary]]&gt;=Q877,"HIGHER MID RANGE SALARY",  mobile_customers[[#This Row],[salary]]&lt;Q877,"MID RANGE SALARY", mobile_customers[[#This Row],[salary]]&gt;Q878, "LOW SALARY" )</f>
        <v>HIGHER SALARY</v>
      </c>
      <c r="L873" s="2" t="str">
        <f>LEFT(mobile_customers[[#This Row],[Credit_card_nos]], 4)&amp;"XXXXX"</f>
        <v>6011XXXXX</v>
      </c>
    </row>
    <row r="874" spans="1:12" x14ac:dyDescent="0.3">
      <c r="A874" t="s">
        <v>8</v>
      </c>
      <c r="B874" s="3" t="s">
        <v>2225</v>
      </c>
      <c r="C874" t="s">
        <v>2226</v>
      </c>
      <c r="D874" t="s">
        <v>436</v>
      </c>
      <c r="E874">
        <v>62</v>
      </c>
      <c r="F874">
        <v>184513</v>
      </c>
      <c r="G874" t="s">
        <v>65</v>
      </c>
      <c r="H874">
        <v>349762051079775</v>
      </c>
      <c r="I874" s="5" t="str">
        <f t="shared" si="13"/>
        <v>349762051079775</v>
      </c>
      <c r="J874" t="str">
        <f>INDEX(Age_grp[Age], MATCH(mobile_customers[[#This Row],[age]],Age_grp[Value]))</f>
        <v>60 - 70</v>
      </c>
      <c r="K874" s="2" t="str">
        <f>_xlfn.IFS(mobile_customers[[#This Row],[salary]]&gt;=Q877,"HIGHER SALARY", mobile_customers[[#This Row],[salary]]&gt;=Q878,"HIGHER MID RANGE SALARY",  mobile_customers[[#This Row],[salary]]&lt;Q878,"MID RANGE SALARY", mobile_customers[[#This Row],[salary]]&gt;Q879, "LOW SALARY" )</f>
        <v>HIGHER SALARY</v>
      </c>
      <c r="L874" s="2" t="str">
        <f>LEFT(mobile_customers[[#This Row],[Credit_card_nos]], 4)&amp;"XXXXX"</f>
        <v>3497XXXXX</v>
      </c>
    </row>
    <row r="875" spans="1:12" x14ac:dyDescent="0.3">
      <c r="A875" t="s">
        <v>8</v>
      </c>
      <c r="B875" s="3" t="s">
        <v>2227</v>
      </c>
      <c r="C875" t="s">
        <v>2228</v>
      </c>
      <c r="D875" t="s">
        <v>2229</v>
      </c>
      <c r="E875">
        <v>40</v>
      </c>
      <c r="F875">
        <v>232613</v>
      </c>
      <c r="G875" t="s">
        <v>39</v>
      </c>
      <c r="H875">
        <v>379079539657293</v>
      </c>
      <c r="I875" s="5" t="str">
        <f t="shared" si="13"/>
        <v>379079539657293</v>
      </c>
      <c r="J875" t="str">
        <f>INDEX(Age_grp[Age], MATCH(mobile_customers[[#This Row],[age]],Age_grp[Value]))</f>
        <v>40 - 50</v>
      </c>
      <c r="K875" s="2" t="str">
        <f>_xlfn.IFS(mobile_customers[[#This Row],[salary]]&gt;=Q878,"HIGHER SALARY", mobile_customers[[#This Row],[salary]]&gt;=Q879,"HIGHER MID RANGE SALARY",  mobile_customers[[#This Row],[salary]]&lt;Q879,"MID RANGE SALARY", mobile_customers[[#This Row],[salary]]&gt;Q880, "LOW SALARY" )</f>
        <v>HIGHER SALARY</v>
      </c>
      <c r="L875" s="2" t="str">
        <f>LEFT(mobile_customers[[#This Row],[Credit_card_nos]], 4)&amp;"XXXXX"</f>
        <v>3790XXXXX</v>
      </c>
    </row>
    <row r="876" spans="1:12" x14ac:dyDescent="0.3">
      <c r="A876" t="s">
        <v>13</v>
      </c>
      <c r="B876" s="3" t="s">
        <v>2230</v>
      </c>
      <c r="C876" t="s">
        <v>2231</v>
      </c>
      <c r="D876" t="s">
        <v>1994</v>
      </c>
      <c r="E876">
        <v>38</v>
      </c>
      <c r="F876">
        <v>151372</v>
      </c>
      <c r="G876" t="s">
        <v>12</v>
      </c>
      <c r="H876">
        <v>3582882170647318</v>
      </c>
      <c r="I876" s="5" t="str">
        <f t="shared" si="13"/>
        <v>3582882170647320</v>
      </c>
      <c r="J876" t="str">
        <f>INDEX(Age_grp[Age], MATCH(mobile_customers[[#This Row],[age]],Age_grp[Value]))</f>
        <v>30 - 40</v>
      </c>
      <c r="K876" s="2" t="str">
        <f>_xlfn.IFS(mobile_customers[[#This Row],[salary]]&gt;=Q879,"HIGHER SALARY", mobile_customers[[#This Row],[salary]]&gt;=Q880,"HIGHER MID RANGE SALARY",  mobile_customers[[#This Row],[salary]]&lt;Q880,"MID RANGE SALARY", mobile_customers[[#This Row],[salary]]&gt;Q881, "LOW SALARY" )</f>
        <v>HIGHER SALARY</v>
      </c>
      <c r="L876" s="2" t="str">
        <f>LEFT(mobile_customers[[#This Row],[Credit_card_nos]], 4)&amp;"XXXXX"</f>
        <v>3582XXXXX</v>
      </c>
    </row>
    <row r="877" spans="1:12" x14ac:dyDescent="0.3">
      <c r="A877" t="s">
        <v>8</v>
      </c>
      <c r="B877" s="3" t="s">
        <v>2232</v>
      </c>
      <c r="C877" t="s">
        <v>2233</v>
      </c>
      <c r="D877" t="s">
        <v>2234</v>
      </c>
      <c r="E877">
        <v>51</v>
      </c>
      <c r="F877">
        <v>225128</v>
      </c>
      <c r="G877" t="s">
        <v>39</v>
      </c>
      <c r="H877">
        <v>5427873593925252</v>
      </c>
      <c r="I877" s="5" t="str">
        <f t="shared" si="13"/>
        <v>5427873593925250</v>
      </c>
      <c r="J877" t="str">
        <f>INDEX(Age_grp[Age], MATCH(mobile_customers[[#This Row],[age]],Age_grp[Value]))</f>
        <v>50 - 60</v>
      </c>
      <c r="K877" s="2" t="str">
        <f>_xlfn.IFS(mobile_customers[[#This Row],[salary]]&gt;=Q880,"HIGHER SALARY", mobile_customers[[#This Row],[salary]]&gt;=Q881,"HIGHER MID RANGE SALARY",  mobile_customers[[#This Row],[salary]]&lt;Q881,"MID RANGE SALARY", mobile_customers[[#This Row],[salary]]&gt;Q882, "LOW SALARY" )</f>
        <v>HIGHER SALARY</v>
      </c>
      <c r="L877" s="2" t="str">
        <f>LEFT(mobile_customers[[#This Row],[Credit_card_nos]], 4)&amp;"XXXXX"</f>
        <v>5427XXXXX</v>
      </c>
    </row>
    <row r="878" spans="1:12" x14ac:dyDescent="0.3">
      <c r="A878" t="s">
        <v>13</v>
      </c>
      <c r="B878" s="3" t="s">
        <v>2235</v>
      </c>
      <c r="C878" t="s">
        <v>2236</v>
      </c>
      <c r="D878" t="s">
        <v>2237</v>
      </c>
      <c r="E878">
        <v>50</v>
      </c>
      <c r="F878">
        <v>230903</v>
      </c>
      <c r="G878" t="s">
        <v>94</v>
      </c>
      <c r="H878">
        <v>3541228414116886</v>
      </c>
      <c r="I878" s="5" t="str">
        <f t="shared" si="13"/>
        <v>3541228414116890</v>
      </c>
      <c r="J878" t="str">
        <f>INDEX(Age_grp[Age], MATCH(mobile_customers[[#This Row],[age]],Age_grp[Value]))</f>
        <v>50 - 60</v>
      </c>
      <c r="K878" s="2" t="str">
        <f>_xlfn.IFS(mobile_customers[[#This Row],[salary]]&gt;=Q881,"HIGHER SALARY", mobile_customers[[#This Row],[salary]]&gt;=Q882,"HIGHER MID RANGE SALARY",  mobile_customers[[#This Row],[salary]]&lt;Q882,"MID RANGE SALARY", mobile_customers[[#This Row],[salary]]&gt;Q883, "LOW SALARY" )</f>
        <v>HIGHER SALARY</v>
      </c>
      <c r="L878" s="2" t="str">
        <f>LEFT(mobile_customers[[#This Row],[Credit_card_nos]], 4)&amp;"XXXXX"</f>
        <v>3541XXXXX</v>
      </c>
    </row>
    <row r="879" spans="1:12" x14ac:dyDescent="0.3">
      <c r="A879" t="s">
        <v>13</v>
      </c>
      <c r="B879" s="3" t="s">
        <v>2238</v>
      </c>
      <c r="C879" t="s">
        <v>2239</v>
      </c>
      <c r="D879" t="s">
        <v>2240</v>
      </c>
      <c r="E879">
        <v>20</v>
      </c>
      <c r="F879">
        <v>104461</v>
      </c>
      <c r="G879" t="s">
        <v>39</v>
      </c>
      <c r="H879">
        <v>371044317398328</v>
      </c>
      <c r="I879" s="5" t="str">
        <f t="shared" si="13"/>
        <v>371044317398328</v>
      </c>
      <c r="J879" t="str">
        <f>INDEX(Age_grp[Age], MATCH(mobile_customers[[#This Row],[age]],Age_grp[Value]))</f>
        <v>20 - 30</v>
      </c>
      <c r="K879" s="2" t="str">
        <f>_xlfn.IFS(mobile_customers[[#This Row],[salary]]&gt;=Q882,"HIGHER SALARY", mobile_customers[[#This Row],[salary]]&gt;=Q883,"HIGHER MID RANGE SALARY",  mobile_customers[[#This Row],[salary]]&lt;Q883,"MID RANGE SALARY", mobile_customers[[#This Row],[salary]]&gt;Q884, "LOW SALARY" )</f>
        <v>HIGHER SALARY</v>
      </c>
      <c r="L879" s="2" t="str">
        <f>LEFT(mobile_customers[[#This Row],[Credit_card_nos]], 4)&amp;"XXXXX"</f>
        <v>3710XXXXX</v>
      </c>
    </row>
    <row r="880" spans="1:12" x14ac:dyDescent="0.3">
      <c r="A880" t="s">
        <v>8</v>
      </c>
      <c r="B880" s="3" t="s">
        <v>2241</v>
      </c>
      <c r="C880" t="s">
        <v>2040</v>
      </c>
      <c r="D880" t="s">
        <v>147</v>
      </c>
      <c r="E880">
        <v>46</v>
      </c>
      <c r="F880">
        <v>115357</v>
      </c>
      <c r="G880" t="s">
        <v>12</v>
      </c>
      <c r="H880">
        <v>6550922281338216</v>
      </c>
      <c r="I880" s="5" t="str">
        <f t="shared" si="13"/>
        <v>6550922281338220</v>
      </c>
      <c r="J880" t="str">
        <f>INDEX(Age_grp[Age], MATCH(mobile_customers[[#This Row],[age]],Age_grp[Value]))</f>
        <v>40 - 50</v>
      </c>
      <c r="K880" s="2" t="str">
        <f>_xlfn.IFS(mobile_customers[[#This Row],[salary]]&gt;=Q883,"HIGHER SALARY", mobile_customers[[#This Row],[salary]]&gt;=Q884,"HIGHER MID RANGE SALARY",  mobile_customers[[#This Row],[salary]]&lt;Q884,"MID RANGE SALARY", mobile_customers[[#This Row],[salary]]&gt;Q885, "LOW SALARY" )</f>
        <v>HIGHER SALARY</v>
      </c>
      <c r="L880" s="2" t="str">
        <f>LEFT(mobile_customers[[#This Row],[Credit_card_nos]], 4)&amp;"XXXXX"</f>
        <v>6550XXXXX</v>
      </c>
    </row>
    <row r="881" spans="1:12" x14ac:dyDescent="0.3">
      <c r="A881" t="s">
        <v>8</v>
      </c>
      <c r="B881" s="3" t="s">
        <v>2242</v>
      </c>
      <c r="C881" t="s">
        <v>2243</v>
      </c>
      <c r="D881" t="s">
        <v>2244</v>
      </c>
      <c r="E881">
        <v>62</v>
      </c>
      <c r="F881">
        <v>243112</v>
      </c>
      <c r="G881" t="s">
        <v>49</v>
      </c>
      <c r="H881">
        <v>370787508493420</v>
      </c>
      <c r="I881" s="5" t="str">
        <f t="shared" si="13"/>
        <v>370787508493420</v>
      </c>
      <c r="J881" t="str">
        <f>INDEX(Age_grp[Age], MATCH(mobile_customers[[#This Row],[age]],Age_grp[Value]))</f>
        <v>60 - 70</v>
      </c>
      <c r="K881" s="2" t="str">
        <f>_xlfn.IFS(mobile_customers[[#This Row],[salary]]&gt;=Q884,"HIGHER SALARY", mobile_customers[[#This Row],[salary]]&gt;=Q885,"HIGHER MID RANGE SALARY",  mobile_customers[[#This Row],[salary]]&lt;Q885,"MID RANGE SALARY", mobile_customers[[#This Row],[salary]]&gt;Q886, "LOW SALARY" )</f>
        <v>HIGHER SALARY</v>
      </c>
      <c r="L881" s="2" t="str">
        <f>LEFT(mobile_customers[[#This Row],[Credit_card_nos]], 4)&amp;"XXXXX"</f>
        <v>3707XXXXX</v>
      </c>
    </row>
    <row r="882" spans="1:12" x14ac:dyDescent="0.3">
      <c r="A882" t="s">
        <v>8</v>
      </c>
      <c r="B882" s="3" t="s">
        <v>2245</v>
      </c>
      <c r="C882" t="s">
        <v>2246</v>
      </c>
      <c r="D882" t="s">
        <v>1720</v>
      </c>
      <c r="E882">
        <v>33</v>
      </c>
      <c r="F882">
        <v>21675</v>
      </c>
      <c r="G882" t="s">
        <v>32</v>
      </c>
      <c r="H882">
        <v>4128942122915665</v>
      </c>
      <c r="I882" s="5" t="str">
        <f t="shared" si="13"/>
        <v>4128942122915660</v>
      </c>
      <c r="J882" t="str">
        <f>INDEX(Age_grp[Age], MATCH(mobile_customers[[#This Row],[age]],Age_grp[Value]))</f>
        <v>30 - 40</v>
      </c>
      <c r="K882" s="2" t="str">
        <f>_xlfn.IFS(mobile_customers[[#This Row],[salary]]&gt;=Q885,"HIGHER SALARY", mobile_customers[[#This Row],[salary]]&gt;=Q886,"HIGHER MID RANGE SALARY",  mobile_customers[[#This Row],[salary]]&lt;Q886,"MID RANGE SALARY", mobile_customers[[#This Row],[salary]]&gt;Q887, "LOW SALARY" )</f>
        <v>HIGHER SALARY</v>
      </c>
      <c r="L882" s="2" t="str">
        <f>LEFT(mobile_customers[[#This Row],[Credit_card_nos]], 4)&amp;"XXXXX"</f>
        <v>4128XXXXX</v>
      </c>
    </row>
    <row r="883" spans="1:12" x14ac:dyDescent="0.3">
      <c r="A883" t="s">
        <v>13</v>
      </c>
      <c r="B883" s="3" t="s">
        <v>2247</v>
      </c>
      <c r="C883" t="s">
        <v>2248</v>
      </c>
      <c r="D883" t="s">
        <v>1126</v>
      </c>
      <c r="E883">
        <v>20</v>
      </c>
      <c r="F883">
        <v>32033</v>
      </c>
      <c r="G883" t="s">
        <v>65</v>
      </c>
      <c r="H883">
        <v>2299531206595837</v>
      </c>
      <c r="I883" s="5" t="str">
        <f t="shared" si="13"/>
        <v>2299531206595840</v>
      </c>
      <c r="J883" t="str">
        <f>INDEX(Age_grp[Age], MATCH(mobile_customers[[#This Row],[age]],Age_grp[Value]))</f>
        <v>20 - 30</v>
      </c>
      <c r="K883" s="2" t="str">
        <f>_xlfn.IFS(mobile_customers[[#This Row],[salary]]&gt;=Q886,"HIGHER SALARY", mobile_customers[[#This Row],[salary]]&gt;=Q887,"HIGHER MID RANGE SALARY",  mobile_customers[[#This Row],[salary]]&lt;Q887,"MID RANGE SALARY", mobile_customers[[#This Row],[salary]]&gt;Q888, "LOW SALARY" )</f>
        <v>HIGHER SALARY</v>
      </c>
      <c r="L883" s="2" t="str">
        <f>LEFT(mobile_customers[[#This Row],[Credit_card_nos]], 4)&amp;"XXXXX"</f>
        <v>2299XXXXX</v>
      </c>
    </row>
    <row r="884" spans="1:12" x14ac:dyDescent="0.3">
      <c r="A884" t="s">
        <v>8</v>
      </c>
      <c r="B884" s="3" t="s">
        <v>2249</v>
      </c>
      <c r="C884" t="s">
        <v>2250</v>
      </c>
      <c r="D884" t="s">
        <v>2251</v>
      </c>
      <c r="E884">
        <v>34</v>
      </c>
      <c r="F884">
        <v>190757</v>
      </c>
      <c r="G884" t="s">
        <v>28</v>
      </c>
      <c r="H884">
        <v>30567268878685</v>
      </c>
      <c r="I884" s="5" t="str">
        <f t="shared" si="13"/>
        <v>30567268878685</v>
      </c>
      <c r="J884" t="str">
        <f>INDEX(Age_grp[Age], MATCH(mobile_customers[[#This Row],[age]],Age_grp[Value]))</f>
        <v>30 - 40</v>
      </c>
      <c r="K884" s="2" t="str">
        <f>_xlfn.IFS(mobile_customers[[#This Row],[salary]]&gt;=Q887,"HIGHER SALARY", mobile_customers[[#This Row],[salary]]&gt;=Q888,"HIGHER MID RANGE SALARY",  mobile_customers[[#This Row],[salary]]&lt;Q888,"MID RANGE SALARY", mobile_customers[[#This Row],[salary]]&gt;Q889, "LOW SALARY" )</f>
        <v>HIGHER SALARY</v>
      </c>
      <c r="L884" s="2" t="str">
        <f>LEFT(mobile_customers[[#This Row],[Credit_card_nos]], 4)&amp;"XXXXX"</f>
        <v>3056XXXXX</v>
      </c>
    </row>
    <row r="885" spans="1:12" x14ac:dyDescent="0.3">
      <c r="A885" t="s">
        <v>8</v>
      </c>
      <c r="B885" s="3" t="s">
        <v>2252</v>
      </c>
      <c r="C885" t="s">
        <v>2253</v>
      </c>
      <c r="D885" t="s">
        <v>1585</v>
      </c>
      <c r="E885">
        <v>63</v>
      </c>
      <c r="F885">
        <v>28989</v>
      </c>
      <c r="G885" t="s">
        <v>65</v>
      </c>
      <c r="H885">
        <v>4867230232900</v>
      </c>
      <c r="I885" s="5" t="str">
        <f t="shared" si="13"/>
        <v>4867230232900</v>
      </c>
      <c r="J885" t="str">
        <f>INDEX(Age_grp[Age], MATCH(mobile_customers[[#This Row],[age]],Age_grp[Value]))</f>
        <v>60 - 70</v>
      </c>
      <c r="K885" s="2" t="str">
        <f>_xlfn.IFS(mobile_customers[[#This Row],[salary]]&gt;=Q888,"HIGHER SALARY", mobile_customers[[#This Row],[salary]]&gt;=Q889,"HIGHER MID RANGE SALARY",  mobile_customers[[#This Row],[salary]]&lt;Q889,"MID RANGE SALARY", mobile_customers[[#This Row],[salary]]&gt;Q890, "LOW SALARY" )</f>
        <v>HIGHER SALARY</v>
      </c>
      <c r="L885" s="2" t="str">
        <f>LEFT(mobile_customers[[#This Row],[Credit_card_nos]], 4)&amp;"XXXXX"</f>
        <v>4867XXXXX</v>
      </c>
    </row>
    <row r="886" spans="1:12" x14ac:dyDescent="0.3">
      <c r="A886" t="s">
        <v>8</v>
      </c>
      <c r="B886" s="3" t="s">
        <v>2254</v>
      </c>
      <c r="C886" t="s">
        <v>2255</v>
      </c>
      <c r="D886" t="s">
        <v>781</v>
      </c>
      <c r="E886">
        <v>51</v>
      </c>
      <c r="F886">
        <v>203863</v>
      </c>
      <c r="G886" t="s">
        <v>28</v>
      </c>
      <c r="H886">
        <v>676240984739</v>
      </c>
      <c r="I886" s="5" t="str">
        <f t="shared" si="13"/>
        <v>676240984739</v>
      </c>
      <c r="J886" t="str">
        <f>INDEX(Age_grp[Age], MATCH(mobile_customers[[#This Row],[age]],Age_grp[Value]))</f>
        <v>50 - 60</v>
      </c>
      <c r="K886" s="2" t="str">
        <f>_xlfn.IFS(mobile_customers[[#This Row],[salary]]&gt;=Q889,"HIGHER SALARY", mobile_customers[[#This Row],[salary]]&gt;=Q890,"HIGHER MID RANGE SALARY",  mobile_customers[[#This Row],[salary]]&lt;Q890,"MID RANGE SALARY", mobile_customers[[#This Row],[salary]]&gt;Q891, "LOW SALARY" )</f>
        <v>HIGHER SALARY</v>
      </c>
      <c r="L886" s="2" t="str">
        <f>LEFT(mobile_customers[[#This Row],[Credit_card_nos]], 4)&amp;"XXXXX"</f>
        <v>6762XXXXX</v>
      </c>
    </row>
    <row r="887" spans="1:12" x14ac:dyDescent="0.3">
      <c r="A887" t="s">
        <v>13</v>
      </c>
      <c r="B887" s="3" t="s">
        <v>2256</v>
      </c>
      <c r="C887" t="s">
        <v>2257</v>
      </c>
      <c r="D887" t="s">
        <v>518</v>
      </c>
      <c r="E887">
        <v>60</v>
      </c>
      <c r="F887">
        <v>152304</v>
      </c>
      <c r="G887" t="s">
        <v>28</v>
      </c>
      <c r="H887">
        <v>2305260392091243</v>
      </c>
      <c r="I887" s="5" t="str">
        <f t="shared" si="13"/>
        <v>2305260392091240</v>
      </c>
      <c r="J887" t="str">
        <f>INDEX(Age_grp[Age], MATCH(mobile_customers[[#This Row],[age]],Age_grp[Value]))</f>
        <v>60 - 70</v>
      </c>
      <c r="K887" s="2" t="str">
        <f>_xlfn.IFS(mobile_customers[[#This Row],[salary]]&gt;=Q890,"HIGHER SALARY", mobile_customers[[#This Row],[salary]]&gt;=Q891,"HIGHER MID RANGE SALARY",  mobile_customers[[#This Row],[salary]]&lt;Q891,"MID RANGE SALARY", mobile_customers[[#This Row],[salary]]&gt;Q892, "LOW SALARY" )</f>
        <v>HIGHER SALARY</v>
      </c>
      <c r="L887" s="2" t="str">
        <f>LEFT(mobile_customers[[#This Row],[Credit_card_nos]], 4)&amp;"XXXXX"</f>
        <v>2305XXXXX</v>
      </c>
    </row>
    <row r="888" spans="1:12" x14ac:dyDescent="0.3">
      <c r="A888" t="s">
        <v>13</v>
      </c>
      <c r="B888" s="3" t="s">
        <v>2258</v>
      </c>
      <c r="C888" t="s">
        <v>2259</v>
      </c>
      <c r="D888" t="s">
        <v>1217</v>
      </c>
      <c r="E888">
        <v>36</v>
      </c>
      <c r="F888">
        <v>53294</v>
      </c>
      <c r="G888" t="s">
        <v>28</v>
      </c>
      <c r="H888">
        <v>4.5339837170816707E+18</v>
      </c>
      <c r="I888" s="5" t="str">
        <f t="shared" si="13"/>
        <v>4533983717081670000</v>
      </c>
      <c r="J888" t="str">
        <f>INDEX(Age_grp[Age], MATCH(mobile_customers[[#This Row],[age]],Age_grp[Value]))</f>
        <v>30 - 40</v>
      </c>
      <c r="K888" s="2" t="str">
        <f>_xlfn.IFS(mobile_customers[[#This Row],[salary]]&gt;=Q891,"HIGHER SALARY", mobile_customers[[#This Row],[salary]]&gt;=Q892,"HIGHER MID RANGE SALARY",  mobile_customers[[#This Row],[salary]]&lt;Q892,"MID RANGE SALARY", mobile_customers[[#This Row],[salary]]&gt;Q893, "LOW SALARY" )</f>
        <v>HIGHER SALARY</v>
      </c>
      <c r="L888" s="2" t="str">
        <f>LEFT(mobile_customers[[#This Row],[Credit_card_nos]], 4)&amp;"XXXXX"</f>
        <v>4533XXXXX</v>
      </c>
    </row>
    <row r="889" spans="1:12" x14ac:dyDescent="0.3">
      <c r="A889" t="s">
        <v>8</v>
      </c>
      <c r="B889" s="3" t="s">
        <v>2260</v>
      </c>
      <c r="C889" t="s">
        <v>2261</v>
      </c>
      <c r="D889" t="s">
        <v>2262</v>
      </c>
      <c r="E889">
        <v>37</v>
      </c>
      <c r="F889">
        <v>208564</v>
      </c>
      <c r="G889" t="s">
        <v>94</v>
      </c>
      <c r="H889">
        <v>4759936779785500</v>
      </c>
      <c r="I889" s="5" t="str">
        <f t="shared" si="13"/>
        <v>4759936779785500</v>
      </c>
      <c r="J889" t="str">
        <f>INDEX(Age_grp[Age], MATCH(mobile_customers[[#This Row],[age]],Age_grp[Value]))</f>
        <v>30 - 40</v>
      </c>
      <c r="K889" s="2" t="str">
        <f>_xlfn.IFS(mobile_customers[[#This Row],[salary]]&gt;=Q892,"HIGHER SALARY", mobile_customers[[#This Row],[salary]]&gt;=Q893,"HIGHER MID RANGE SALARY",  mobile_customers[[#This Row],[salary]]&lt;Q893,"MID RANGE SALARY", mobile_customers[[#This Row],[salary]]&gt;Q894, "LOW SALARY" )</f>
        <v>HIGHER SALARY</v>
      </c>
      <c r="L889" s="2" t="str">
        <f>LEFT(mobile_customers[[#This Row],[Credit_card_nos]], 4)&amp;"XXXXX"</f>
        <v>4759XXXXX</v>
      </c>
    </row>
    <row r="890" spans="1:12" x14ac:dyDescent="0.3">
      <c r="A890" t="s">
        <v>13</v>
      </c>
      <c r="B890" s="3" t="s">
        <v>2263</v>
      </c>
      <c r="C890" t="s">
        <v>2264</v>
      </c>
      <c r="D890" t="s">
        <v>1755</v>
      </c>
      <c r="E890">
        <v>35</v>
      </c>
      <c r="F890">
        <v>218132</v>
      </c>
      <c r="G890" t="s">
        <v>21</v>
      </c>
      <c r="H890">
        <v>639017012688</v>
      </c>
      <c r="I890" s="5" t="str">
        <f t="shared" si="13"/>
        <v>639017012688</v>
      </c>
      <c r="J890" t="str">
        <f>INDEX(Age_grp[Age], MATCH(mobile_customers[[#This Row],[age]],Age_grp[Value]))</f>
        <v>30 - 40</v>
      </c>
      <c r="K890" s="2" t="str">
        <f>_xlfn.IFS(mobile_customers[[#This Row],[salary]]&gt;=Q893,"HIGHER SALARY", mobile_customers[[#This Row],[salary]]&gt;=Q894,"HIGHER MID RANGE SALARY",  mobile_customers[[#This Row],[salary]]&lt;Q894,"MID RANGE SALARY", mobile_customers[[#This Row],[salary]]&gt;Q895, "LOW SALARY" )</f>
        <v>HIGHER SALARY</v>
      </c>
      <c r="L890" s="2" t="str">
        <f>LEFT(mobile_customers[[#This Row],[Credit_card_nos]], 4)&amp;"XXXXX"</f>
        <v>6390XXXXX</v>
      </c>
    </row>
    <row r="891" spans="1:12" x14ac:dyDescent="0.3">
      <c r="A891" t="s">
        <v>8</v>
      </c>
      <c r="B891" s="3" t="s">
        <v>2265</v>
      </c>
      <c r="C891" t="s">
        <v>2266</v>
      </c>
      <c r="D891" t="s">
        <v>1814</v>
      </c>
      <c r="E891">
        <v>40</v>
      </c>
      <c r="F891">
        <v>136533</v>
      </c>
      <c r="G891" t="s">
        <v>32</v>
      </c>
      <c r="H891">
        <v>574023325131</v>
      </c>
      <c r="I891" s="5" t="str">
        <f t="shared" si="13"/>
        <v>574023325131</v>
      </c>
      <c r="J891" t="str">
        <f>INDEX(Age_grp[Age], MATCH(mobile_customers[[#This Row],[age]],Age_grp[Value]))</f>
        <v>40 - 50</v>
      </c>
      <c r="K891" s="2" t="str">
        <f>_xlfn.IFS(mobile_customers[[#This Row],[salary]]&gt;=Q894,"HIGHER SALARY", mobile_customers[[#This Row],[salary]]&gt;=Q895,"HIGHER MID RANGE SALARY",  mobile_customers[[#This Row],[salary]]&lt;Q895,"MID RANGE SALARY", mobile_customers[[#This Row],[salary]]&gt;Q896, "LOW SALARY" )</f>
        <v>HIGHER SALARY</v>
      </c>
      <c r="L891" s="2" t="str">
        <f>LEFT(mobile_customers[[#This Row],[Credit_card_nos]], 4)&amp;"XXXXX"</f>
        <v>5740XXXXX</v>
      </c>
    </row>
    <row r="892" spans="1:12" x14ac:dyDescent="0.3">
      <c r="A892" t="s">
        <v>8</v>
      </c>
      <c r="B892" s="3" t="s">
        <v>2267</v>
      </c>
      <c r="C892" t="s">
        <v>2268</v>
      </c>
      <c r="D892" t="s">
        <v>2269</v>
      </c>
      <c r="E892">
        <v>24</v>
      </c>
      <c r="F892">
        <v>208174</v>
      </c>
      <c r="G892" t="s">
        <v>49</v>
      </c>
      <c r="H892">
        <v>4494714752875865</v>
      </c>
      <c r="I892" s="5" t="str">
        <f t="shared" si="13"/>
        <v>4494714752875860</v>
      </c>
      <c r="J892" t="str">
        <f>INDEX(Age_grp[Age], MATCH(mobile_customers[[#This Row],[age]],Age_grp[Value]))</f>
        <v>20 - 30</v>
      </c>
      <c r="K892" s="2" t="str">
        <f>_xlfn.IFS(mobile_customers[[#This Row],[salary]]&gt;=Q895,"HIGHER SALARY", mobile_customers[[#This Row],[salary]]&gt;=Q896,"HIGHER MID RANGE SALARY",  mobile_customers[[#This Row],[salary]]&lt;Q896,"MID RANGE SALARY", mobile_customers[[#This Row],[salary]]&gt;Q897, "LOW SALARY" )</f>
        <v>HIGHER SALARY</v>
      </c>
      <c r="L892" s="2" t="str">
        <f>LEFT(mobile_customers[[#This Row],[Credit_card_nos]], 4)&amp;"XXXXX"</f>
        <v>4494XXXXX</v>
      </c>
    </row>
    <row r="893" spans="1:12" x14ac:dyDescent="0.3">
      <c r="A893" t="s">
        <v>8</v>
      </c>
      <c r="B893" s="3" t="s">
        <v>2270</v>
      </c>
      <c r="C893" t="s">
        <v>2271</v>
      </c>
      <c r="D893" t="s">
        <v>71</v>
      </c>
      <c r="E893">
        <v>62</v>
      </c>
      <c r="F893">
        <v>24380</v>
      </c>
      <c r="G893" t="s">
        <v>32</v>
      </c>
      <c r="H893">
        <v>3544521505045585</v>
      </c>
      <c r="I893" s="5" t="str">
        <f t="shared" si="13"/>
        <v>3544521505045580</v>
      </c>
      <c r="J893" t="str">
        <f>INDEX(Age_grp[Age], MATCH(mobile_customers[[#This Row],[age]],Age_grp[Value]))</f>
        <v>60 - 70</v>
      </c>
      <c r="K893" s="2" t="str">
        <f>_xlfn.IFS(mobile_customers[[#This Row],[salary]]&gt;=Q896,"HIGHER SALARY", mobile_customers[[#This Row],[salary]]&gt;=Q897,"HIGHER MID RANGE SALARY",  mobile_customers[[#This Row],[salary]]&lt;Q897,"MID RANGE SALARY", mobile_customers[[#This Row],[salary]]&gt;Q898, "LOW SALARY" )</f>
        <v>HIGHER SALARY</v>
      </c>
      <c r="L893" s="2" t="str">
        <f>LEFT(mobile_customers[[#This Row],[Credit_card_nos]], 4)&amp;"XXXXX"</f>
        <v>3544XXXXX</v>
      </c>
    </row>
    <row r="894" spans="1:12" x14ac:dyDescent="0.3">
      <c r="A894" t="s">
        <v>13</v>
      </c>
      <c r="B894" s="3" t="s">
        <v>2272</v>
      </c>
      <c r="C894" t="s">
        <v>2273</v>
      </c>
      <c r="D894" t="s">
        <v>2274</v>
      </c>
      <c r="E894">
        <v>32</v>
      </c>
      <c r="F894">
        <v>154747</v>
      </c>
      <c r="G894" t="s">
        <v>39</v>
      </c>
      <c r="H894">
        <v>2472495716686727</v>
      </c>
      <c r="I894" s="5" t="str">
        <f t="shared" si="13"/>
        <v>2472495716686730</v>
      </c>
      <c r="J894" t="str">
        <f>INDEX(Age_grp[Age], MATCH(mobile_customers[[#This Row],[age]],Age_grp[Value]))</f>
        <v>30 - 40</v>
      </c>
      <c r="K894" s="2" t="str">
        <f>_xlfn.IFS(mobile_customers[[#This Row],[salary]]&gt;=Q897,"HIGHER SALARY", mobile_customers[[#This Row],[salary]]&gt;=Q898,"HIGHER MID RANGE SALARY",  mobile_customers[[#This Row],[salary]]&lt;Q898,"MID RANGE SALARY", mobile_customers[[#This Row],[salary]]&gt;Q899, "LOW SALARY" )</f>
        <v>HIGHER SALARY</v>
      </c>
      <c r="L894" s="2" t="str">
        <f>LEFT(mobile_customers[[#This Row],[Credit_card_nos]], 4)&amp;"XXXXX"</f>
        <v>2472XXXXX</v>
      </c>
    </row>
    <row r="895" spans="1:12" x14ac:dyDescent="0.3">
      <c r="A895" t="s">
        <v>8</v>
      </c>
      <c r="B895" s="3" t="s">
        <v>2275</v>
      </c>
      <c r="C895" t="s">
        <v>2276</v>
      </c>
      <c r="D895" t="s">
        <v>228</v>
      </c>
      <c r="E895">
        <v>53</v>
      </c>
      <c r="F895">
        <v>102188</v>
      </c>
      <c r="G895" t="s">
        <v>81</v>
      </c>
      <c r="H895">
        <v>213112024101939</v>
      </c>
      <c r="I895" s="5" t="str">
        <f t="shared" si="13"/>
        <v>213112024101939</v>
      </c>
      <c r="J895" t="str">
        <f>INDEX(Age_grp[Age], MATCH(mobile_customers[[#This Row],[age]],Age_grp[Value]))</f>
        <v>50 - 60</v>
      </c>
      <c r="K895" s="2" t="str">
        <f>_xlfn.IFS(mobile_customers[[#This Row],[salary]]&gt;=Q898,"HIGHER SALARY", mobile_customers[[#This Row],[salary]]&gt;=Q899,"HIGHER MID RANGE SALARY",  mobile_customers[[#This Row],[salary]]&lt;Q899,"MID RANGE SALARY", mobile_customers[[#This Row],[salary]]&gt;Q900, "LOW SALARY" )</f>
        <v>HIGHER SALARY</v>
      </c>
      <c r="L895" s="2" t="str">
        <f>LEFT(mobile_customers[[#This Row],[Credit_card_nos]], 4)&amp;"XXXXX"</f>
        <v>2131XXXXX</v>
      </c>
    </row>
    <row r="896" spans="1:12" x14ac:dyDescent="0.3">
      <c r="A896" t="s">
        <v>8</v>
      </c>
      <c r="B896" s="3" t="s">
        <v>2277</v>
      </c>
      <c r="C896" t="s">
        <v>2278</v>
      </c>
      <c r="D896" t="s">
        <v>1377</v>
      </c>
      <c r="E896">
        <v>43</v>
      </c>
      <c r="F896">
        <v>69144</v>
      </c>
      <c r="G896" t="s">
        <v>49</v>
      </c>
      <c r="H896">
        <v>180041146725664</v>
      </c>
      <c r="I896" s="5" t="str">
        <f t="shared" si="13"/>
        <v>180041146725664</v>
      </c>
      <c r="J896" t="str">
        <f>INDEX(Age_grp[Age], MATCH(mobile_customers[[#This Row],[age]],Age_grp[Value]))</f>
        <v>40 - 50</v>
      </c>
      <c r="K896" s="2" t="str">
        <f>_xlfn.IFS(mobile_customers[[#This Row],[salary]]&gt;=Q899,"HIGHER SALARY", mobile_customers[[#This Row],[salary]]&gt;=Q900,"HIGHER MID RANGE SALARY",  mobile_customers[[#This Row],[salary]]&lt;Q900,"MID RANGE SALARY", mobile_customers[[#This Row],[salary]]&gt;Q901, "LOW SALARY" )</f>
        <v>HIGHER SALARY</v>
      </c>
      <c r="L896" s="2" t="str">
        <f>LEFT(mobile_customers[[#This Row],[Credit_card_nos]], 4)&amp;"XXXXX"</f>
        <v>1800XXXXX</v>
      </c>
    </row>
    <row r="897" spans="1:12" x14ac:dyDescent="0.3">
      <c r="A897" t="s">
        <v>8</v>
      </c>
      <c r="B897" s="3" t="s">
        <v>2279</v>
      </c>
      <c r="C897" t="s">
        <v>2280</v>
      </c>
      <c r="D897" t="s">
        <v>278</v>
      </c>
      <c r="E897">
        <v>65</v>
      </c>
      <c r="F897">
        <v>82939</v>
      </c>
      <c r="G897" t="s">
        <v>81</v>
      </c>
      <c r="H897">
        <v>378830464566631</v>
      </c>
      <c r="I897" s="5" t="str">
        <f t="shared" si="13"/>
        <v>378830464566631</v>
      </c>
      <c r="J897" t="str">
        <f>INDEX(Age_grp[Age], MATCH(mobile_customers[[#This Row],[age]],Age_grp[Value]))</f>
        <v>60 - 70</v>
      </c>
      <c r="K897" s="2" t="str">
        <f>_xlfn.IFS(mobile_customers[[#This Row],[salary]]&gt;=Q900,"HIGHER SALARY", mobile_customers[[#This Row],[salary]]&gt;=Q901,"HIGHER MID RANGE SALARY",  mobile_customers[[#This Row],[salary]]&lt;Q901,"MID RANGE SALARY", mobile_customers[[#This Row],[salary]]&gt;Q902, "LOW SALARY" )</f>
        <v>HIGHER SALARY</v>
      </c>
      <c r="L897" s="2" t="str">
        <f>LEFT(mobile_customers[[#This Row],[Credit_card_nos]], 4)&amp;"XXXXX"</f>
        <v>3788XXXXX</v>
      </c>
    </row>
    <row r="898" spans="1:12" x14ac:dyDescent="0.3">
      <c r="A898" t="s">
        <v>13</v>
      </c>
      <c r="B898" s="3" t="s">
        <v>2281</v>
      </c>
      <c r="C898" t="s">
        <v>2282</v>
      </c>
      <c r="D898" t="s">
        <v>35</v>
      </c>
      <c r="E898">
        <v>60</v>
      </c>
      <c r="F898">
        <v>222812</v>
      </c>
      <c r="G898" t="s">
        <v>94</v>
      </c>
      <c r="H898">
        <v>2532721850989975</v>
      </c>
      <c r="I898" s="5" t="str">
        <f t="shared" ref="I898:I961" si="14">TEXT(H898, "0")</f>
        <v>2532721850989970</v>
      </c>
      <c r="J898" t="str">
        <f>INDEX(Age_grp[Age], MATCH(mobile_customers[[#This Row],[age]],Age_grp[Value]))</f>
        <v>60 - 70</v>
      </c>
      <c r="K898" s="2" t="str">
        <f>_xlfn.IFS(mobile_customers[[#This Row],[salary]]&gt;=Q901,"HIGHER SALARY", mobile_customers[[#This Row],[salary]]&gt;=Q902,"HIGHER MID RANGE SALARY",  mobile_customers[[#This Row],[salary]]&lt;Q902,"MID RANGE SALARY", mobile_customers[[#This Row],[salary]]&gt;Q903, "LOW SALARY" )</f>
        <v>HIGHER SALARY</v>
      </c>
      <c r="L898" s="2" t="str">
        <f>LEFT(mobile_customers[[#This Row],[Credit_card_nos]], 4)&amp;"XXXXX"</f>
        <v>2532XXXXX</v>
      </c>
    </row>
    <row r="899" spans="1:12" x14ac:dyDescent="0.3">
      <c r="A899" t="s">
        <v>8</v>
      </c>
      <c r="B899" s="3" t="s">
        <v>2283</v>
      </c>
      <c r="C899" t="s">
        <v>2284</v>
      </c>
      <c r="D899" t="s">
        <v>711</v>
      </c>
      <c r="E899">
        <v>54</v>
      </c>
      <c r="F899">
        <v>222278</v>
      </c>
      <c r="G899" t="s">
        <v>49</v>
      </c>
      <c r="H899">
        <v>2235716289525242</v>
      </c>
      <c r="I899" s="5" t="str">
        <f t="shared" si="14"/>
        <v>2235716289525240</v>
      </c>
      <c r="J899" t="str">
        <f>INDEX(Age_grp[Age], MATCH(mobile_customers[[#This Row],[age]],Age_grp[Value]))</f>
        <v>50 - 60</v>
      </c>
      <c r="K899" s="2" t="str">
        <f>_xlfn.IFS(mobile_customers[[#This Row],[salary]]&gt;=Q902,"HIGHER SALARY", mobile_customers[[#This Row],[salary]]&gt;=Q903,"HIGHER MID RANGE SALARY",  mobile_customers[[#This Row],[salary]]&lt;Q903,"MID RANGE SALARY", mobile_customers[[#This Row],[salary]]&gt;Q904, "LOW SALARY" )</f>
        <v>HIGHER SALARY</v>
      </c>
      <c r="L899" s="2" t="str">
        <f>LEFT(mobile_customers[[#This Row],[Credit_card_nos]], 4)&amp;"XXXXX"</f>
        <v>2235XXXXX</v>
      </c>
    </row>
    <row r="900" spans="1:12" x14ac:dyDescent="0.3">
      <c r="A900" t="s">
        <v>13</v>
      </c>
      <c r="B900" s="3" t="s">
        <v>1413</v>
      </c>
      <c r="C900" t="s">
        <v>266</v>
      </c>
      <c r="D900" t="s">
        <v>1305</v>
      </c>
      <c r="E900">
        <v>18</v>
      </c>
      <c r="F900">
        <v>146891</v>
      </c>
      <c r="G900" t="s">
        <v>12</v>
      </c>
      <c r="H900">
        <v>2278664964284065</v>
      </c>
      <c r="I900" s="5" t="str">
        <f t="shared" si="14"/>
        <v>2278664964284060</v>
      </c>
      <c r="J900" t="str">
        <f>INDEX(Age_grp[Age], MATCH(mobile_customers[[#This Row],[age]],Age_grp[Value]))</f>
        <v>"10 - 20</v>
      </c>
      <c r="K900" s="2" t="str">
        <f>_xlfn.IFS(mobile_customers[[#This Row],[salary]]&gt;=Q903,"HIGHER SALARY", mobile_customers[[#This Row],[salary]]&gt;=Q904,"HIGHER MID RANGE SALARY",  mobile_customers[[#This Row],[salary]]&lt;Q904,"MID RANGE SALARY", mobile_customers[[#This Row],[salary]]&gt;Q905, "LOW SALARY" )</f>
        <v>HIGHER SALARY</v>
      </c>
      <c r="L900" s="2" t="str">
        <f>LEFT(mobile_customers[[#This Row],[Credit_card_nos]], 4)&amp;"XXXXX"</f>
        <v>2278XXXXX</v>
      </c>
    </row>
    <row r="901" spans="1:12" x14ac:dyDescent="0.3">
      <c r="A901" t="s">
        <v>13</v>
      </c>
      <c r="B901" s="3" t="s">
        <v>2285</v>
      </c>
      <c r="C901" t="s">
        <v>2286</v>
      </c>
      <c r="D901" t="s">
        <v>524</v>
      </c>
      <c r="E901">
        <v>41</v>
      </c>
      <c r="F901">
        <v>117232</v>
      </c>
      <c r="G901" t="s">
        <v>49</v>
      </c>
      <c r="H901">
        <v>3599803291177911</v>
      </c>
      <c r="I901" s="5" t="str">
        <f t="shared" si="14"/>
        <v>3599803291177910</v>
      </c>
      <c r="J901" t="str">
        <f>INDEX(Age_grp[Age], MATCH(mobile_customers[[#This Row],[age]],Age_grp[Value]))</f>
        <v>40 - 50</v>
      </c>
      <c r="K901" s="2" t="str">
        <f>_xlfn.IFS(mobile_customers[[#This Row],[salary]]&gt;=Q904,"HIGHER SALARY", mobile_customers[[#This Row],[salary]]&gt;=Q905,"HIGHER MID RANGE SALARY",  mobile_customers[[#This Row],[salary]]&lt;Q905,"MID RANGE SALARY", mobile_customers[[#This Row],[salary]]&gt;Q906, "LOW SALARY" )</f>
        <v>HIGHER SALARY</v>
      </c>
      <c r="L901" s="2" t="str">
        <f>LEFT(mobile_customers[[#This Row],[Credit_card_nos]], 4)&amp;"XXXXX"</f>
        <v>3599XXXXX</v>
      </c>
    </row>
    <row r="902" spans="1:12" x14ac:dyDescent="0.3">
      <c r="A902" t="s">
        <v>8</v>
      </c>
      <c r="B902" s="3" t="s">
        <v>2287</v>
      </c>
      <c r="C902" t="s">
        <v>2288</v>
      </c>
      <c r="D902" t="s">
        <v>1263</v>
      </c>
      <c r="E902">
        <v>35</v>
      </c>
      <c r="F902">
        <v>154153</v>
      </c>
      <c r="G902" t="s">
        <v>81</v>
      </c>
      <c r="H902">
        <v>180074555198941</v>
      </c>
      <c r="I902" s="5" t="str">
        <f t="shared" si="14"/>
        <v>180074555198941</v>
      </c>
      <c r="J902" t="str">
        <f>INDEX(Age_grp[Age], MATCH(mobile_customers[[#This Row],[age]],Age_grp[Value]))</f>
        <v>30 - 40</v>
      </c>
      <c r="K902" s="2" t="str">
        <f>_xlfn.IFS(mobile_customers[[#This Row],[salary]]&gt;=Q905,"HIGHER SALARY", mobile_customers[[#This Row],[salary]]&gt;=Q906,"HIGHER MID RANGE SALARY",  mobile_customers[[#This Row],[salary]]&lt;Q906,"MID RANGE SALARY", mobile_customers[[#This Row],[salary]]&gt;Q907, "LOW SALARY" )</f>
        <v>HIGHER SALARY</v>
      </c>
      <c r="L902" s="2" t="str">
        <f>LEFT(mobile_customers[[#This Row],[Credit_card_nos]], 4)&amp;"XXXXX"</f>
        <v>1800XXXXX</v>
      </c>
    </row>
    <row r="903" spans="1:12" x14ac:dyDescent="0.3">
      <c r="A903" t="s">
        <v>8</v>
      </c>
      <c r="B903" s="3" t="s">
        <v>2289</v>
      </c>
      <c r="C903" t="s">
        <v>2290</v>
      </c>
      <c r="D903" t="s">
        <v>2291</v>
      </c>
      <c r="E903">
        <v>26</v>
      </c>
      <c r="F903">
        <v>152325</v>
      </c>
      <c r="G903" t="s">
        <v>21</v>
      </c>
      <c r="H903">
        <v>4.0719183441796439E+18</v>
      </c>
      <c r="I903" s="5" t="str">
        <f t="shared" si="14"/>
        <v>4071918344179640000</v>
      </c>
      <c r="J903" t="str">
        <f>INDEX(Age_grp[Age], MATCH(mobile_customers[[#This Row],[age]],Age_grp[Value]))</f>
        <v>20 - 30</v>
      </c>
      <c r="K903" s="2" t="str">
        <f>_xlfn.IFS(mobile_customers[[#This Row],[salary]]&gt;=Q906,"HIGHER SALARY", mobile_customers[[#This Row],[salary]]&gt;=Q907,"HIGHER MID RANGE SALARY",  mobile_customers[[#This Row],[salary]]&lt;Q907,"MID RANGE SALARY", mobile_customers[[#This Row],[salary]]&gt;Q908, "LOW SALARY" )</f>
        <v>HIGHER SALARY</v>
      </c>
      <c r="L903" s="2" t="str">
        <f>LEFT(mobile_customers[[#This Row],[Credit_card_nos]], 4)&amp;"XXXXX"</f>
        <v>4071XXXXX</v>
      </c>
    </row>
    <row r="904" spans="1:12" x14ac:dyDescent="0.3">
      <c r="A904" t="s">
        <v>13</v>
      </c>
      <c r="B904" s="3" t="s">
        <v>2292</v>
      </c>
      <c r="C904" t="s">
        <v>2293</v>
      </c>
      <c r="D904" t="s">
        <v>2294</v>
      </c>
      <c r="E904">
        <v>49</v>
      </c>
      <c r="F904">
        <v>120319</v>
      </c>
      <c r="G904" t="s">
        <v>81</v>
      </c>
      <c r="H904">
        <v>3531030650561623</v>
      </c>
      <c r="I904" s="5" t="str">
        <f t="shared" si="14"/>
        <v>3531030650561620</v>
      </c>
      <c r="J904" t="str">
        <f>INDEX(Age_grp[Age], MATCH(mobile_customers[[#This Row],[age]],Age_grp[Value]))</f>
        <v>40 - 50</v>
      </c>
      <c r="K904" s="2" t="str">
        <f>_xlfn.IFS(mobile_customers[[#This Row],[salary]]&gt;=Q907,"HIGHER SALARY", mobile_customers[[#This Row],[salary]]&gt;=Q908,"HIGHER MID RANGE SALARY",  mobile_customers[[#This Row],[salary]]&lt;Q908,"MID RANGE SALARY", mobile_customers[[#This Row],[salary]]&gt;Q909, "LOW SALARY" )</f>
        <v>HIGHER SALARY</v>
      </c>
      <c r="L904" s="2" t="str">
        <f>LEFT(mobile_customers[[#This Row],[Credit_card_nos]], 4)&amp;"XXXXX"</f>
        <v>3531XXXXX</v>
      </c>
    </row>
    <row r="905" spans="1:12" x14ac:dyDescent="0.3">
      <c r="A905" t="s">
        <v>8</v>
      </c>
      <c r="B905" s="3" t="s">
        <v>2295</v>
      </c>
      <c r="C905" t="s">
        <v>2296</v>
      </c>
      <c r="D905" t="s">
        <v>1770</v>
      </c>
      <c r="E905">
        <v>38</v>
      </c>
      <c r="F905">
        <v>190886</v>
      </c>
      <c r="G905" t="s">
        <v>21</v>
      </c>
      <c r="H905">
        <v>180067114407803</v>
      </c>
      <c r="I905" s="5" t="str">
        <f t="shared" si="14"/>
        <v>180067114407803</v>
      </c>
      <c r="J905" t="str">
        <f>INDEX(Age_grp[Age], MATCH(mobile_customers[[#This Row],[age]],Age_grp[Value]))</f>
        <v>30 - 40</v>
      </c>
      <c r="K905" s="2" t="str">
        <f>_xlfn.IFS(mobile_customers[[#This Row],[salary]]&gt;=Q908,"HIGHER SALARY", mobile_customers[[#This Row],[salary]]&gt;=Q909,"HIGHER MID RANGE SALARY",  mobile_customers[[#This Row],[salary]]&lt;Q909,"MID RANGE SALARY", mobile_customers[[#This Row],[salary]]&gt;Q910, "LOW SALARY" )</f>
        <v>HIGHER SALARY</v>
      </c>
      <c r="L905" s="2" t="str">
        <f>LEFT(mobile_customers[[#This Row],[Credit_card_nos]], 4)&amp;"XXXXX"</f>
        <v>1800XXXXX</v>
      </c>
    </row>
    <row r="906" spans="1:12" x14ac:dyDescent="0.3">
      <c r="A906" t="s">
        <v>13</v>
      </c>
      <c r="B906" s="3" t="s">
        <v>2297</v>
      </c>
      <c r="C906" t="s">
        <v>2298</v>
      </c>
      <c r="D906" t="s">
        <v>470</v>
      </c>
      <c r="E906">
        <v>57</v>
      </c>
      <c r="F906">
        <v>54408</v>
      </c>
      <c r="G906" t="s">
        <v>32</v>
      </c>
      <c r="H906">
        <v>6011921484042164</v>
      </c>
      <c r="I906" s="5" t="str">
        <f t="shared" si="14"/>
        <v>6011921484042160</v>
      </c>
      <c r="J906" t="str">
        <f>INDEX(Age_grp[Age], MATCH(mobile_customers[[#This Row],[age]],Age_grp[Value]))</f>
        <v>50 - 60</v>
      </c>
      <c r="K906" s="2" t="str">
        <f>_xlfn.IFS(mobile_customers[[#This Row],[salary]]&gt;=Q909,"HIGHER SALARY", mobile_customers[[#This Row],[salary]]&gt;=Q910,"HIGHER MID RANGE SALARY",  mobile_customers[[#This Row],[salary]]&lt;Q910,"MID RANGE SALARY", mobile_customers[[#This Row],[salary]]&gt;Q911, "LOW SALARY" )</f>
        <v>HIGHER SALARY</v>
      </c>
      <c r="L906" s="2" t="str">
        <f>LEFT(mobile_customers[[#This Row],[Credit_card_nos]], 4)&amp;"XXXXX"</f>
        <v>6011XXXXX</v>
      </c>
    </row>
    <row r="907" spans="1:12" x14ac:dyDescent="0.3">
      <c r="A907" t="s">
        <v>8</v>
      </c>
      <c r="B907" s="3" t="s">
        <v>2299</v>
      </c>
      <c r="C907" t="s">
        <v>2300</v>
      </c>
      <c r="D907" t="s">
        <v>275</v>
      </c>
      <c r="E907">
        <v>60</v>
      </c>
      <c r="F907">
        <v>34451</v>
      </c>
      <c r="G907" t="s">
        <v>65</v>
      </c>
      <c r="H907">
        <v>3589651990788658</v>
      </c>
      <c r="I907" s="5" t="str">
        <f t="shared" si="14"/>
        <v>3589651990788660</v>
      </c>
      <c r="J907" t="str">
        <f>INDEX(Age_grp[Age], MATCH(mobile_customers[[#This Row],[age]],Age_grp[Value]))</f>
        <v>60 - 70</v>
      </c>
      <c r="K907" s="2" t="str">
        <f>_xlfn.IFS(mobile_customers[[#This Row],[salary]]&gt;=Q910,"HIGHER SALARY", mobile_customers[[#This Row],[salary]]&gt;=Q911,"HIGHER MID RANGE SALARY",  mobile_customers[[#This Row],[salary]]&lt;Q911,"MID RANGE SALARY", mobile_customers[[#This Row],[salary]]&gt;Q912, "LOW SALARY" )</f>
        <v>HIGHER SALARY</v>
      </c>
      <c r="L907" s="2" t="str">
        <f>LEFT(mobile_customers[[#This Row],[Credit_card_nos]], 4)&amp;"XXXXX"</f>
        <v>3589XXXXX</v>
      </c>
    </row>
    <row r="908" spans="1:12" x14ac:dyDescent="0.3">
      <c r="A908" t="s">
        <v>8</v>
      </c>
      <c r="B908" s="3" t="s">
        <v>2301</v>
      </c>
      <c r="C908" t="s">
        <v>2302</v>
      </c>
      <c r="D908" t="s">
        <v>2303</v>
      </c>
      <c r="E908">
        <v>43</v>
      </c>
      <c r="F908">
        <v>45633</v>
      </c>
      <c r="G908" t="s">
        <v>65</v>
      </c>
      <c r="H908">
        <v>4.8014983129073838E+18</v>
      </c>
      <c r="I908" s="5" t="str">
        <f t="shared" si="14"/>
        <v>4801498312907380000</v>
      </c>
      <c r="J908" t="str">
        <f>INDEX(Age_grp[Age], MATCH(mobile_customers[[#This Row],[age]],Age_grp[Value]))</f>
        <v>40 - 50</v>
      </c>
      <c r="K908" s="2" t="str">
        <f>_xlfn.IFS(mobile_customers[[#This Row],[salary]]&gt;=Q911,"HIGHER SALARY", mobile_customers[[#This Row],[salary]]&gt;=Q912,"HIGHER MID RANGE SALARY",  mobile_customers[[#This Row],[salary]]&lt;Q912,"MID RANGE SALARY", mobile_customers[[#This Row],[salary]]&gt;Q913, "LOW SALARY" )</f>
        <v>HIGHER SALARY</v>
      </c>
      <c r="L908" s="2" t="str">
        <f>LEFT(mobile_customers[[#This Row],[Credit_card_nos]], 4)&amp;"XXXXX"</f>
        <v>4801XXXXX</v>
      </c>
    </row>
    <row r="909" spans="1:12" x14ac:dyDescent="0.3">
      <c r="A909" t="s">
        <v>8</v>
      </c>
      <c r="B909" s="3" t="s">
        <v>2304</v>
      </c>
      <c r="C909" t="s">
        <v>2305</v>
      </c>
      <c r="D909" t="s">
        <v>162</v>
      </c>
      <c r="E909">
        <v>19</v>
      </c>
      <c r="F909">
        <v>67669</v>
      </c>
      <c r="G909" t="s">
        <v>28</v>
      </c>
      <c r="H909">
        <v>4200321814131</v>
      </c>
      <c r="I909" s="5" t="str">
        <f t="shared" si="14"/>
        <v>4200321814131</v>
      </c>
      <c r="J909" t="str">
        <f>INDEX(Age_grp[Age], MATCH(mobile_customers[[#This Row],[age]],Age_grp[Value]))</f>
        <v>"10 - 20</v>
      </c>
      <c r="K909" s="2" t="str">
        <f>_xlfn.IFS(mobile_customers[[#This Row],[salary]]&gt;=Q912,"HIGHER SALARY", mobile_customers[[#This Row],[salary]]&gt;=Q913,"HIGHER MID RANGE SALARY",  mobile_customers[[#This Row],[salary]]&lt;Q913,"MID RANGE SALARY", mobile_customers[[#This Row],[salary]]&gt;Q914, "LOW SALARY" )</f>
        <v>HIGHER SALARY</v>
      </c>
      <c r="L909" s="2" t="str">
        <f>LEFT(mobile_customers[[#This Row],[Credit_card_nos]], 4)&amp;"XXXXX"</f>
        <v>4200XXXXX</v>
      </c>
    </row>
    <row r="910" spans="1:12" x14ac:dyDescent="0.3">
      <c r="A910" t="s">
        <v>8</v>
      </c>
      <c r="B910" s="3" t="s">
        <v>2306</v>
      </c>
      <c r="C910" t="s">
        <v>2307</v>
      </c>
      <c r="D910" t="s">
        <v>2308</v>
      </c>
      <c r="E910">
        <v>46</v>
      </c>
      <c r="F910">
        <v>65839</v>
      </c>
      <c r="G910" t="s">
        <v>12</v>
      </c>
      <c r="H910">
        <v>36274971491567</v>
      </c>
      <c r="I910" s="5" t="str">
        <f t="shared" si="14"/>
        <v>36274971491567</v>
      </c>
      <c r="J910" t="str">
        <f>INDEX(Age_grp[Age], MATCH(mobile_customers[[#This Row],[age]],Age_grp[Value]))</f>
        <v>40 - 50</v>
      </c>
      <c r="K910" s="2" t="str">
        <f>_xlfn.IFS(mobile_customers[[#This Row],[salary]]&gt;=Q913,"HIGHER SALARY", mobile_customers[[#This Row],[salary]]&gt;=Q914,"HIGHER MID RANGE SALARY",  mobile_customers[[#This Row],[salary]]&lt;Q914,"MID RANGE SALARY", mobile_customers[[#This Row],[salary]]&gt;Q915, "LOW SALARY" )</f>
        <v>HIGHER SALARY</v>
      </c>
      <c r="L910" s="2" t="str">
        <f>LEFT(mobile_customers[[#This Row],[Credit_card_nos]], 4)&amp;"XXXXX"</f>
        <v>3627XXXXX</v>
      </c>
    </row>
    <row r="911" spans="1:12" x14ac:dyDescent="0.3">
      <c r="A911" t="s">
        <v>13</v>
      </c>
      <c r="B911" s="3" t="s">
        <v>2309</v>
      </c>
      <c r="C911" t="s">
        <v>2310</v>
      </c>
      <c r="D911" t="s">
        <v>2311</v>
      </c>
      <c r="E911">
        <v>50</v>
      </c>
      <c r="F911">
        <v>138665</v>
      </c>
      <c r="G911" t="s">
        <v>28</v>
      </c>
      <c r="H911">
        <v>3502950752631419</v>
      </c>
      <c r="I911" s="5" t="str">
        <f t="shared" si="14"/>
        <v>3502950752631420</v>
      </c>
      <c r="J911" t="str">
        <f>INDEX(Age_grp[Age], MATCH(mobile_customers[[#This Row],[age]],Age_grp[Value]))</f>
        <v>50 - 60</v>
      </c>
      <c r="K911" s="2" t="str">
        <f>_xlfn.IFS(mobile_customers[[#This Row],[salary]]&gt;=Q914,"HIGHER SALARY", mobile_customers[[#This Row],[salary]]&gt;=Q915,"HIGHER MID RANGE SALARY",  mobile_customers[[#This Row],[salary]]&lt;Q915,"MID RANGE SALARY", mobile_customers[[#This Row],[salary]]&gt;Q916, "LOW SALARY" )</f>
        <v>HIGHER SALARY</v>
      </c>
      <c r="L911" s="2" t="str">
        <f>LEFT(mobile_customers[[#This Row],[Credit_card_nos]], 4)&amp;"XXXXX"</f>
        <v>3502XXXXX</v>
      </c>
    </row>
    <row r="912" spans="1:12" x14ac:dyDescent="0.3">
      <c r="A912" t="s">
        <v>8</v>
      </c>
      <c r="B912" s="3" t="s">
        <v>2312</v>
      </c>
      <c r="C912" t="s">
        <v>2313</v>
      </c>
      <c r="D912" t="s">
        <v>311</v>
      </c>
      <c r="E912">
        <v>32</v>
      </c>
      <c r="F912">
        <v>61411</v>
      </c>
      <c r="G912" t="s">
        <v>21</v>
      </c>
      <c r="H912">
        <v>2677666113127837</v>
      </c>
      <c r="I912" s="5" t="str">
        <f t="shared" si="14"/>
        <v>2677666113127840</v>
      </c>
      <c r="J912" t="str">
        <f>INDEX(Age_grp[Age], MATCH(mobile_customers[[#This Row],[age]],Age_grp[Value]))</f>
        <v>30 - 40</v>
      </c>
      <c r="K912" s="2" t="str">
        <f>_xlfn.IFS(mobile_customers[[#This Row],[salary]]&gt;=Q915,"HIGHER SALARY", mobile_customers[[#This Row],[salary]]&gt;=Q916,"HIGHER MID RANGE SALARY",  mobile_customers[[#This Row],[salary]]&lt;Q916,"MID RANGE SALARY", mobile_customers[[#This Row],[salary]]&gt;Q917, "LOW SALARY" )</f>
        <v>HIGHER SALARY</v>
      </c>
      <c r="L912" s="2" t="str">
        <f>LEFT(mobile_customers[[#This Row],[Credit_card_nos]], 4)&amp;"XXXXX"</f>
        <v>2677XXXXX</v>
      </c>
    </row>
    <row r="913" spans="1:12" x14ac:dyDescent="0.3">
      <c r="A913" t="s">
        <v>13</v>
      </c>
      <c r="B913" s="3" t="s">
        <v>2314</v>
      </c>
      <c r="C913" t="s">
        <v>2315</v>
      </c>
      <c r="D913" t="s">
        <v>2316</v>
      </c>
      <c r="E913">
        <v>34</v>
      </c>
      <c r="F913">
        <v>206988</v>
      </c>
      <c r="G913" t="s">
        <v>65</v>
      </c>
      <c r="H913">
        <v>6502686510050822</v>
      </c>
      <c r="I913" s="5" t="str">
        <f t="shared" si="14"/>
        <v>6502686510050820</v>
      </c>
      <c r="J913" t="str">
        <f>INDEX(Age_grp[Age], MATCH(mobile_customers[[#This Row],[age]],Age_grp[Value]))</f>
        <v>30 - 40</v>
      </c>
      <c r="K913" s="2" t="str">
        <f>_xlfn.IFS(mobile_customers[[#This Row],[salary]]&gt;=Q916,"HIGHER SALARY", mobile_customers[[#This Row],[salary]]&gt;=Q917,"HIGHER MID RANGE SALARY",  mobile_customers[[#This Row],[salary]]&lt;Q917,"MID RANGE SALARY", mobile_customers[[#This Row],[salary]]&gt;Q918, "LOW SALARY" )</f>
        <v>HIGHER SALARY</v>
      </c>
      <c r="L913" s="2" t="str">
        <f>LEFT(mobile_customers[[#This Row],[Credit_card_nos]], 4)&amp;"XXXXX"</f>
        <v>6502XXXXX</v>
      </c>
    </row>
    <row r="914" spans="1:12" x14ac:dyDescent="0.3">
      <c r="A914" t="s">
        <v>8</v>
      </c>
      <c r="B914" s="3" t="s">
        <v>2317</v>
      </c>
      <c r="C914" t="s">
        <v>2318</v>
      </c>
      <c r="D914" t="s">
        <v>1820</v>
      </c>
      <c r="E914">
        <v>46</v>
      </c>
      <c r="F914">
        <v>185908</v>
      </c>
      <c r="G914" t="s">
        <v>21</v>
      </c>
      <c r="H914">
        <v>4497744435310755</v>
      </c>
      <c r="I914" s="5" t="str">
        <f t="shared" si="14"/>
        <v>4497744435310750</v>
      </c>
      <c r="J914" t="str">
        <f>INDEX(Age_grp[Age], MATCH(mobile_customers[[#This Row],[age]],Age_grp[Value]))</f>
        <v>40 - 50</v>
      </c>
      <c r="K914" s="2" t="str">
        <f>_xlfn.IFS(mobile_customers[[#This Row],[salary]]&gt;=Q917,"HIGHER SALARY", mobile_customers[[#This Row],[salary]]&gt;=Q918,"HIGHER MID RANGE SALARY",  mobile_customers[[#This Row],[salary]]&lt;Q918,"MID RANGE SALARY", mobile_customers[[#This Row],[salary]]&gt;Q919, "LOW SALARY" )</f>
        <v>HIGHER SALARY</v>
      </c>
      <c r="L914" s="2" t="str">
        <f>LEFT(mobile_customers[[#This Row],[Credit_card_nos]], 4)&amp;"XXXXX"</f>
        <v>4497XXXXX</v>
      </c>
    </row>
    <row r="915" spans="1:12" x14ac:dyDescent="0.3">
      <c r="A915" t="s">
        <v>13</v>
      </c>
      <c r="B915" s="3" t="s">
        <v>2319</v>
      </c>
      <c r="C915" t="s">
        <v>2320</v>
      </c>
      <c r="D915" t="s">
        <v>959</v>
      </c>
      <c r="E915">
        <v>61</v>
      </c>
      <c r="F915">
        <v>57163</v>
      </c>
      <c r="G915" t="s">
        <v>65</v>
      </c>
      <c r="H915">
        <v>4636009431286</v>
      </c>
      <c r="I915" s="5" t="str">
        <f t="shared" si="14"/>
        <v>4636009431286</v>
      </c>
      <c r="J915" t="str">
        <f>INDEX(Age_grp[Age], MATCH(mobile_customers[[#This Row],[age]],Age_grp[Value]))</f>
        <v>60 - 70</v>
      </c>
      <c r="K915" s="2" t="str">
        <f>_xlfn.IFS(mobile_customers[[#This Row],[salary]]&gt;=Q918,"HIGHER SALARY", mobile_customers[[#This Row],[salary]]&gt;=Q919,"HIGHER MID RANGE SALARY",  mobile_customers[[#This Row],[salary]]&lt;Q919,"MID RANGE SALARY", mobile_customers[[#This Row],[salary]]&gt;Q920, "LOW SALARY" )</f>
        <v>HIGHER SALARY</v>
      </c>
      <c r="L915" s="2" t="str">
        <f>LEFT(mobile_customers[[#This Row],[Credit_card_nos]], 4)&amp;"XXXXX"</f>
        <v>4636XXXXX</v>
      </c>
    </row>
    <row r="916" spans="1:12" x14ac:dyDescent="0.3">
      <c r="A916" t="s">
        <v>13</v>
      </c>
      <c r="B916" s="3" t="s">
        <v>2321</v>
      </c>
      <c r="C916" t="s">
        <v>2322</v>
      </c>
      <c r="D916" t="s">
        <v>1496</v>
      </c>
      <c r="E916">
        <v>25</v>
      </c>
      <c r="F916">
        <v>227619</v>
      </c>
      <c r="G916" t="s">
        <v>81</v>
      </c>
      <c r="H916">
        <v>3560745145456691</v>
      </c>
      <c r="I916" s="5" t="str">
        <f t="shared" si="14"/>
        <v>3560745145456690</v>
      </c>
      <c r="J916" t="str">
        <f>INDEX(Age_grp[Age], MATCH(mobile_customers[[#This Row],[age]],Age_grp[Value]))</f>
        <v>20 - 30</v>
      </c>
      <c r="K916" s="2" t="str">
        <f>_xlfn.IFS(mobile_customers[[#This Row],[salary]]&gt;=Q919,"HIGHER SALARY", mobile_customers[[#This Row],[salary]]&gt;=Q920,"HIGHER MID RANGE SALARY",  mobile_customers[[#This Row],[salary]]&lt;Q920,"MID RANGE SALARY", mobile_customers[[#This Row],[salary]]&gt;Q921, "LOW SALARY" )</f>
        <v>HIGHER SALARY</v>
      </c>
      <c r="L916" s="2" t="str">
        <f>LEFT(mobile_customers[[#This Row],[Credit_card_nos]], 4)&amp;"XXXXX"</f>
        <v>3560XXXXX</v>
      </c>
    </row>
    <row r="917" spans="1:12" x14ac:dyDescent="0.3">
      <c r="A917" t="s">
        <v>8</v>
      </c>
      <c r="B917" s="3" t="s">
        <v>2323</v>
      </c>
      <c r="C917" t="s">
        <v>2324</v>
      </c>
      <c r="D917" t="s">
        <v>168</v>
      </c>
      <c r="E917">
        <v>25</v>
      </c>
      <c r="F917">
        <v>231286</v>
      </c>
      <c r="G917" t="s">
        <v>17</v>
      </c>
      <c r="H917">
        <v>3574343320572526</v>
      </c>
      <c r="I917" s="5" t="str">
        <f t="shared" si="14"/>
        <v>3574343320572530</v>
      </c>
      <c r="J917" t="str">
        <f>INDEX(Age_grp[Age], MATCH(mobile_customers[[#This Row],[age]],Age_grp[Value]))</f>
        <v>20 - 30</v>
      </c>
      <c r="K917" s="2" t="str">
        <f>_xlfn.IFS(mobile_customers[[#This Row],[salary]]&gt;=Q920,"HIGHER SALARY", mobile_customers[[#This Row],[salary]]&gt;=Q921,"HIGHER MID RANGE SALARY",  mobile_customers[[#This Row],[salary]]&lt;Q921,"MID RANGE SALARY", mobile_customers[[#This Row],[salary]]&gt;Q922, "LOW SALARY" )</f>
        <v>HIGHER SALARY</v>
      </c>
      <c r="L917" s="2" t="str">
        <f>LEFT(mobile_customers[[#This Row],[Credit_card_nos]], 4)&amp;"XXXXX"</f>
        <v>3574XXXXX</v>
      </c>
    </row>
    <row r="918" spans="1:12" x14ac:dyDescent="0.3">
      <c r="A918" t="s">
        <v>8</v>
      </c>
      <c r="B918" s="3" t="s">
        <v>2325</v>
      </c>
      <c r="C918" t="s">
        <v>2326</v>
      </c>
      <c r="D918" t="s">
        <v>1715</v>
      </c>
      <c r="E918">
        <v>51</v>
      </c>
      <c r="F918">
        <v>50002</v>
      </c>
      <c r="G918" t="s">
        <v>94</v>
      </c>
      <c r="H918">
        <v>2279608214837379</v>
      </c>
      <c r="I918" s="5" t="str">
        <f t="shared" si="14"/>
        <v>2279608214837380</v>
      </c>
      <c r="J918" t="str">
        <f>INDEX(Age_grp[Age], MATCH(mobile_customers[[#This Row],[age]],Age_grp[Value]))</f>
        <v>50 - 60</v>
      </c>
      <c r="K918" s="2" t="str">
        <f>_xlfn.IFS(mobile_customers[[#This Row],[salary]]&gt;=Q921,"HIGHER SALARY", mobile_customers[[#This Row],[salary]]&gt;=Q922,"HIGHER MID RANGE SALARY",  mobile_customers[[#This Row],[salary]]&lt;Q922,"MID RANGE SALARY", mobile_customers[[#This Row],[salary]]&gt;Q923, "LOW SALARY" )</f>
        <v>HIGHER SALARY</v>
      </c>
      <c r="L918" s="2" t="str">
        <f>LEFT(mobile_customers[[#This Row],[Credit_card_nos]], 4)&amp;"XXXXX"</f>
        <v>2279XXXXX</v>
      </c>
    </row>
    <row r="919" spans="1:12" x14ac:dyDescent="0.3">
      <c r="A919" t="s">
        <v>13</v>
      </c>
      <c r="B919" s="3" t="s">
        <v>2327</v>
      </c>
      <c r="C919" t="s">
        <v>2328</v>
      </c>
      <c r="D919" t="s">
        <v>436</v>
      </c>
      <c r="E919">
        <v>55</v>
      </c>
      <c r="F919">
        <v>154412</v>
      </c>
      <c r="G919" t="s">
        <v>32</v>
      </c>
      <c r="H919">
        <v>38929268665250</v>
      </c>
      <c r="I919" s="5" t="str">
        <f t="shared" si="14"/>
        <v>38929268665250</v>
      </c>
      <c r="J919" t="str">
        <f>INDEX(Age_grp[Age], MATCH(mobile_customers[[#This Row],[age]],Age_grp[Value]))</f>
        <v>50 - 60</v>
      </c>
      <c r="K919" s="2" t="str">
        <f>_xlfn.IFS(mobile_customers[[#This Row],[salary]]&gt;=Q922,"HIGHER SALARY", mobile_customers[[#This Row],[salary]]&gt;=Q923,"HIGHER MID RANGE SALARY",  mobile_customers[[#This Row],[salary]]&lt;Q923,"MID RANGE SALARY", mobile_customers[[#This Row],[salary]]&gt;Q924, "LOW SALARY" )</f>
        <v>HIGHER SALARY</v>
      </c>
      <c r="L919" s="2" t="str">
        <f>LEFT(mobile_customers[[#This Row],[Credit_card_nos]], 4)&amp;"XXXXX"</f>
        <v>3892XXXXX</v>
      </c>
    </row>
    <row r="920" spans="1:12" x14ac:dyDescent="0.3">
      <c r="A920" t="s">
        <v>8</v>
      </c>
      <c r="B920" s="3" t="s">
        <v>2329</v>
      </c>
      <c r="C920" t="s">
        <v>2330</v>
      </c>
      <c r="D920" t="s">
        <v>2331</v>
      </c>
      <c r="E920">
        <v>64</v>
      </c>
      <c r="F920">
        <v>60017</v>
      </c>
      <c r="G920" t="s">
        <v>12</v>
      </c>
      <c r="H920">
        <v>180058558720009</v>
      </c>
      <c r="I920" s="5" t="str">
        <f t="shared" si="14"/>
        <v>180058558720009</v>
      </c>
      <c r="J920" t="str">
        <f>INDEX(Age_grp[Age], MATCH(mobile_customers[[#This Row],[age]],Age_grp[Value]))</f>
        <v>60 - 70</v>
      </c>
      <c r="K920" s="2" t="str">
        <f>_xlfn.IFS(mobile_customers[[#This Row],[salary]]&gt;=Q923,"HIGHER SALARY", mobile_customers[[#This Row],[salary]]&gt;=Q924,"HIGHER MID RANGE SALARY",  mobile_customers[[#This Row],[salary]]&lt;Q924,"MID RANGE SALARY", mobile_customers[[#This Row],[salary]]&gt;Q925, "LOW SALARY" )</f>
        <v>HIGHER SALARY</v>
      </c>
      <c r="L920" s="2" t="str">
        <f>LEFT(mobile_customers[[#This Row],[Credit_card_nos]], 4)&amp;"XXXXX"</f>
        <v>1800XXXXX</v>
      </c>
    </row>
    <row r="921" spans="1:12" x14ac:dyDescent="0.3">
      <c r="A921" t="s">
        <v>13</v>
      </c>
      <c r="B921" s="3" t="s">
        <v>2332</v>
      </c>
      <c r="C921" t="s">
        <v>2333</v>
      </c>
      <c r="D921" t="s">
        <v>1814</v>
      </c>
      <c r="E921">
        <v>27</v>
      </c>
      <c r="F921">
        <v>192753</v>
      </c>
      <c r="G921" t="s">
        <v>32</v>
      </c>
      <c r="H921">
        <v>4619810602105</v>
      </c>
      <c r="I921" s="5" t="str">
        <f t="shared" si="14"/>
        <v>4619810602105</v>
      </c>
      <c r="J921" t="str">
        <f>INDEX(Age_grp[Age], MATCH(mobile_customers[[#This Row],[age]],Age_grp[Value]))</f>
        <v>20 - 30</v>
      </c>
      <c r="K921" s="2" t="str">
        <f>_xlfn.IFS(mobile_customers[[#This Row],[salary]]&gt;=Q924,"HIGHER SALARY", mobile_customers[[#This Row],[salary]]&gt;=Q925,"HIGHER MID RANGE SALARY",  mobile_customers[[#This Row],[salary]]&lt;Q925,"MID RANGE SALARY", mobile_customers[[#This Row],[salary]]&gt;Q926, "LOW SALARY" )</f>
        <v>HIGHER SALARY</v>
      </c>
      <c r="L921" s="2" t="str">
        <f>LEFT(mobile_customers[[#This Row],[Credit_card_nos]], 4)&amp;"XXXXX"</f>
        <v>4619XXXXX</v>
      </c>
    </row>
    <row r="922" spans="1:12" x14ac:dyDescent="0.3">
      <c r="A922" t="s">
        <v>8</v>
      </c>
      <c r="B922" s="3" t="s">
        <v>2334</v>
      </c>
      <c r="C922" t="s">
        <v>2335</v>
      </c>
      <c r="D922" t="s">
        <v>2336</v>
      </c>
      <c r="E922">
        <v>23</v>
      </c>
      <c r="F922">
        <v>85207</v>
      </c>
      <c r="G922" t="s">
        <v>17</v>
      </c>
      <c r="H922">
        <v>3528341130917292</v>
      </c>
      <c r="I922" s="5" t="str">
        <f t="shared" si="14"/>
        <v>3528341130917290</v>
      </c>
      <c r="J922" t="str">
        <f>INDEX(Age_grp[Age], MATCH(mobile_customers[[#This Row],[age]],Age_grp[Value]))</f>
        <v>20 - 30</v>
      </c>
      <c r="K922" s="2" t="str">
        <f>_xlfn.IFS(mobile_customers[[#This Row],[salary]]&gt;=Q925,"HIGHER SALARY", mobile_customers[[#This Row],[salary]]&gt;=Q926,"HIGHER MID RANGE SALARY",  mobile_customers[[#This Row],[salary]]&lt;Q926,"MID RANGE SALARY", mobile_customers[[#This Row],[salary]]&gt;Q927, "LOW SALARY" )</f>
        <v>HIGHER SALARY</v>
      </c>
      <c r="L922" s="2" t="str">
        <f>LEFT(mobile_customers[[#This Row],[Credit_card_nos]], 4)&amp;"XXXXX"</f>
        <v>3528XXXXX</v>
      </c>
    </row>
    <row r="923" spans="1:12" x14ac:dyDescent="0.3">
      <c r="A923" t="s">
        <v>13</v>
      </c>
      <c r="B923" s="3" t="s">
        <v>2337</v>
      </c>
      <c r="C923" t="s">
        <v>2338</v>
      </c>
      <c r="D923" t="s">
        <v>31</v>
      </c>
      <c r="E923">
        <v>26</v>
      </c>
      <c r="F923">
        <v>25166</v>
      </c>
      <c r="G923" t="s">
        <v>28</v>
      </c>
      <c r="H923">
        <v>3502414107684433</v>
      </c>
      <c r="I923" s="5" t="str">
        <f t="shared" si="14"/>
        <v>3502414107684430</v>
      </c>
      <c r="J923" t="str">
        <f>INDEX(Age_grp[Age], MATCH(mobile_customers[[#This Row],[age]],Age_grp[Value]))</f>
        <v>20 - 30</v>
      </c>
      <c r="K923" s="2" t="str">
        <f>_xlfn.IFS(mobile_customers[[#This Row],[salary]]&gt;=Q926,"HIGHER SALARY", mobile_customers[[#This Row],[salary]]&gt;=Q927,"HIGHER MID RANGE SALARY",  mobile_customers[[#This Row],[salary]]&lt;Q927,"MID RANGE SALARY", mobile_customers[[#This Row],[salary]]&gt;Q928, "LOW SALARY" )</f>
        <v>HIGHER SALARY</v>
      </c>
      <c r="L923" s="2" t="str">
        <f>LEFT(mobile_customers[[#This Row],[Credit_card_nos]], 4)&amp;"XXXXX"</f>
        <v>3502XXXXX</v>
      </c>
    </row>
    <row r="924" spans="1:12" x14ac:dyDescent="0.3">
      <c r="A924" t="s">
        <v>13</v>
      </c>
      <c r="B924" s="3" t="s">
        <v>2339</v>
      </c>
      <c r="C924" t="s">
        <v>2340</v>
      </c>
      <c r="D924" t="s">
        <v>64</v>
      </c>
      <c r="E924">
        <v>21</v>
      </c>
      <c r="F924">
        <v>229959</v>
      </c>
      <c r="G924" t="s">
        <v>28</v>
      </c>
      <c r="H924">
        <v>4.4024169267238052E+18</v>
      </c>
      <c r="I924" s="5" t="str">
        <f t="shared" si="14"/>
        <v>4402416926723810000</v>
      </c>
      <c r="J924" t="str">
        <f>INDEX(Age_grp[Age], MATCH(mobile_customers[[#This Row],[age]],Age_grp[Value]))</f>
        <v>20 - 30</v>
      </c>
      <c r="K924" s="2" t="str">
        <f>_xlfn.IFS(mobile_customers[[#This Row],[salary]]&gt;=Q927,"HIGHER SALARY", mobile_customers[[#This Row],[salary]]&gt;=Q928,"HIGHER MID RANGE SALARY",  mobile_customers[[#This Row],[salary]]&lt;Q928,"MID RANGE SALARY", mobile_customers[[#This Row],[salary]]&gt;Q929, "LOW SALARY" )</f>
        <v>HIGHER SALARY</v>
      </c>
      <c r="L924" s="2" t="str">
        <f>LEFT(mobile_customers[[#This Row],[Credit_card_nos]], 4)&amp;"XXXXX"</f>
        <v>4402XXXXX</v>
      </c>
    </row>
    <row r="925" spans="1:12" x14ac:dyDescent="0.3">
      <c r="A925" t="s">
        <v>8</v>
      </c>
      <c r="B925" s="3" t="s">
        <v>2341</v>
      </c>
      <c r="C925" t="s">
        <v>2342</v>
      </c>
      <c r="D925" t="s">
        <v>2161</v>
      </c>
      <c r="E925">
        <v>64</v>
      </c>
      <c r="F925">
        <v>150786</v>
      </c>
      <c r="G925" t="s">
        <v>28</v>
      </c>
      <c r="H925">
        <v>371736759116700</v>
      </c>
      <c r="I925" s="5" t="str">
        <f t="shared" si="14"/>
        <v>371736759116700</v>
      </c>
      <c r="J925" t="str">
        <f>INDEX(Age_grp[Age], MATCH(mobile_customers[[#This Row],[age]],Age_grp[Value]))</f>
        <v>60 - 70</v>
      </c>
      <c r="K925" s="2" t="str">
        <f>_xlfn.IFS(mobile_customers[[#This Row],[salary]]&gt;=Q928,"HIGHER SALARY", mobile_customers[[#This Row],[salary]]&gt;=Q929,"HIGHER MID RANGE SALARY",  mobile_customers[[#This Row],[salary]]&lt;Q929,"MID RANGE SALARY", mobile_customers[[#This Row],[salary]]&gt;Q930, "LOW SALARY" )</f>
        <v>HIGHER SALARY</v>
      </c>
      <c r="L925" s="2" t="str">
        <f>LEFT(mobile_customers[[#This Row],[Credit_card_nos]], 4)&amp;"XXXXX"</f>
        <v>3717XXXXX</v>
      </c>
    </row>
    <row r="926" spans="1:12" x14ac:dyDescent="0.3">
      <c r="A926" t="s">
        <v>8</v>
      </c>
      <c r="B926" s="3" t="s">
        <v>2343</v>
      </c>
      <c r="C926" t="s">
        <v>2344</v>
      </c>
      <c r="D926" t="s">
        <v>665</v>
      </c>
      <c r="E926">
        <v>41</v>
      </c>
      <c r="F926">
        <v>145994</v>
      </c>
      <c r="G926" t="s">
        <v>28</v>
      </c>
      <c r="H926">
        <v>370410051647488</v>
      </c>
      <c r="I926" s="5" t="str">
        <f t="shared" si="14"/>
        <v>370410051647488</v>
      </c>
      <c r="J926" t="str">
        <f>INDEX(Age_grp[Age], MATCH(mobile_customers[[#This Row],[age]],Age_grp[Value]))</f>
        <v>40 - 50</v>
      </c>
      <c r="K926" s="2" t="str">
        <f>_xlfn.IFS(mobile_customers[[#This Row],[salary]]&gt;=Q929,"HIGHER SALARY", mobile_customers[[#This Row],[salary]]&gt;=Q930,"HIGHER MID RANGE SALARY",  mobile_customers[[#This Row],[salary]]&lt;Q930,"MID RANGE SALARY", mobile_customers[[#This Row],[salary]]&gt;Q931, "LOW SALARY" )</f>
        <v>HIGHER SALARY</v>
      </c>
      <c r="L926" s="2" t="str">
        <f>LEFT(mobile_customers[[#This Row],[Credit_card_nos]], 4)&amp;"XXXXX"</f>
        <v>3704XXXXX</v>
      </c>
    </row>
    <row r="927" spans="1:12" x14ac:dyDescent="0.3">
      <c r="A927" t="s">
        <v>8</v>
      </c>
      <c r="B927" s="3" t="s">
        <v>2345</v>
      </c>
      <c r="C927" t="s">
        <v>2346</v>
      </c>
      <c r="D927" t="s">
        <v>1991</v>
      </c>
      <c r="E927">
        <v>43</v>
      </c>
      <c r="F927">
        <v>111317</v>
      </c>
      <c r="G927" t="s">
        <v>28</v>
      </c>
      <c r="H927">
        <v>4089181711440</v>
      </c>
      <c r="I927" s="5" t="str">
        <f t="shared" si="14"/>
        <v>4089181711440</v>
      </c>
      <c r="J927" t="str">
        <f>INDEX(Age_grp[Age], MATCH(mobile_customers[[#This Row],[age]],Age_grp[Value]))</f>
        <v>40 - 50</v>
      </c>
      <c r="K927" s="2" t="str">
        <f>_xlfn.IFS(mobile_customers[[#This Row],[salary]]&gt;=Q930,"HIGHER SALARY", mobile_customers[[#This Row],[salary]]&gt;=Q931,"HIGHER MID RANGE SALARY",  mobile_customers[[#This Row],[salary]]&lt;Q931,"MID RANGE SALARY", mobile_customers[[#This Row],[salary]]&gt;Q932, "LOW SALARY" )</f>
        <v>HIGHER SALARY</v>
      </c>
      <c r="L927" s="2" t="str">
        <f>LEFT(mobile_customers[[#This Row],[Credit_card_nos]], 4)&amp;"XXXXX"</f>
        <v>4089XXXXX</v>
      </c>
    </row>
    <row r="928" spans="1:12" x14ac:dyDescent="0.3">
      <c r="A928" t="s">
        <v>13</v>
      </c>
      <c r="B928" s="3" t="s">
        <v>2347</v>
      </c>
      <c r="C928" t="s">
        <v>2348</v>
      </c>
      <c r="D928" t="s">
        <v>1510</v>
      </c>
      <c r="E928">
        <v>55</v>
      </c>
      <c r="F928">
        <v>44678</v>
      </c>
      <c r="G928" t="s">
        <v>21</v>
      </c>
      <c r="H928">
        <v>213106470707520</v>
      </c>
      <c r="I928" s="5" t="str">
        <f t="shared" si="14"/>
        <v>213106470707520</v>
      </c>
      <c r="J928" t="str">
        <f>INDEX(Age_grp[Age], MATCH(mobile_customers[[#This Row],[age]],Age_grp[Value]))</f>
        <v>50 - 60</v>
      </c>
      <c r="K928" s="2" t="str">
        <f>_xlfn.IFS(mobile_customers[[#This Row],[salary]]&gt;=Q931,"HIGHER SALARY", mobile_customers[[#This Row],[salary]]&gt;=Q932,"HIGHER MID RANGE SALARY",  mobile_customers[[#This Row],[salary]]&lt;Q932,"MID RANGE SALARY", mobile_customers[[#This Row],[salary]]&gt;Q933, "LOW SALARY" )</f>
        <v>HIGHER SALARY</v>
      </c>
      <c r="L928" s="2" t="str">
        <f>LEFT(mobile_customers[[#This Row],[Credit_card_nos]], 4)&amp;"XXXXX"</f>
        <v>2131XXXXX</v>
      </c>
    </row>
    <row r="929" spans="1:12" x14ac:dyDescent="0.3">
      <c r="A929" t="s">
        <v>8</v>
      </c>
      <c r="B929" s="3" t="s">
        <v>2349</v>
      </c>
      <c r="C929" t="s">
        <v>2350</v>
      </c>
      <c r="D929" t="s">
        <v>1069</v>
      </c>
      <c r="E929">
        <v>35</v>
      </c>
      <c r="F929">
        <v>48811</v>
      </c>
      <c r="G929" t="s">
        <v>28</v>
      </c>
      <c r="H929">
        <v>4002651629679</v>
      </c>
      <c r="I929" s="5" t="str">
        <f t="shared" si="14"/>
        <v>4002651629679</v>
      </c>
      <c r="J929" t="str">
        <f>INDEX(Age_grp[Age], MATCH(mobile_customers[[#This Row],[age]],Age_grp[Value]))</f>
        <v>30 - 40</v>
      </c>
      <c r="K929" s="2" t="str">
        <f>_xlfn.IFS(mobile_customers[[#This Row],[salary]]&gt;=Q932,"HIGHER SALARY", mobile_customers[[#This Row],[salary]]&gt;=Q933,"HIGHER MID RANGE SALARY",  mobile_customers[[#This Row],[salary]]&lt;Q933,"MID RANGE SALARY", mobile_customers[[#This Row],[salary]]&gt;Q934, "LOW SALARY" )</f>
        <v>HIGHER SALARY</v>
      </c>
      <c r="L929" s="2" t="str">
        <f>LEFT(mobile_customers[[#This Row],[Credit_card_nos]], 4)&amp;"XXXXX"</f>
        <v>4002XXXXX</v>
      </c>
    </row>
    <row r="930" spans="1:12" x14ac:dyDescent="0.3">
      <c r="A930" t="s">
        <v>8</v>
      </c>
      <c r="B930" s="3" t="s">
        <v>2351</v>
      </c>
      <c r="C930" t="s">
        <v>2352</v>
      </c>
      <c r="D930" t="s">
        <v>1530</v>
      </c>
      <c r="E930">
        <v>54</v>
      </c>
      <c r="F930">
        <v>79084</v>
      </c>
      <c r="G930" t="s">
        <v>39</v>
      </c>
      <c r="H930">
        <v>4992842338885</v>
      </c>
      <c r="I930" s="5" t="str">
        <f t="shared" si="14"/>
        <v>4992842338885</v>
      </c>
      <c r="J930" t="str">
        <f>INDEX(Age_grp[Age], MATCH(mobile_customers[[#This Row],[age]],Age_grp[Value]))</f>
        <v>50 - 60</v>
      </c>
      <c r="K930" s="2" t="str">
        <f>_xlfn.IFS(mobile_customers[[#This Row],[salary]]&gt;=Q933,"HIGHER SALARY", mobile_customers[[#This Row],[salary]]&gt;=Q934,"HIGHER MID RANGE SALARY",  mobile_customers[[#This Row],[salary]]&lt;Q934,"MID RANGE SALARY", mobile_customers[[#This Row],[salary]]&gt;Q935, "LOW SALARY" )</f>
        <v>HIGHER SALARY</v>
      </c>
      <c r="L930" s="2" t="str">
        <f>LEFT(mobile_customers[[#This Row],[Credit_card_nos]], 4)&amp;"XXXXX"</f>
        <v>4992XXXXX</v>
      </c>
    </row>
    <row r="931" spans="1:12" x14ac:dyDescent="0.3">
      <c r="A931" t="s">
        <v>13</v>
      </c>
      <c r="B931" s="3" t="s">
        <v>2353</v>
      </c>
      <c r="C931" t="s">
        <v>2354</v>
      </c>
      <c r="D931" t="s">
        <v>191</v>
      </c>
      <c r="E931">
        <v>47</v>
      </c>
      <c r="F931">
        <v>60370</v>
      </c>
      <c r="G931" t="s">
        <v>81</v>
      </c>
      <c r="H931">
        <v>3591046463472342</v>
      </c>
      <c r="I931" s="5" t="str">
        <f t="shared" si="14"/>
        <v>3591046463472340</v>
      </c>
      <c r="J931" t="str">
        <f>INDEX(Age_grp[Age], MATCH(mobile_customers[[#This Row],[age]],Age_grp[Value]))</f>
        <v>40 - 50</v>
      </c>
      <c r="K931" s="2" t="str">
        <f>_xlfn.IFS(mobile_customers[[#This Row],[salary]]&gt;=Q934,"HIGHER SALARY", mobile_customers[[#This Row],[salary]]&gt;=Q935,"HIGHER MID RANGE SALARY",  mobile_customers[[#This Row],[salary]]&lt;Q935,"MID RANGE SALARY", mobile_customers[[#This Row],[salary]]&gt;Q936, "LOW SALARY" )</f>
        <v>HIGHER SALARY</v>
      </c>
      <c r="L931" s="2" t="str">
        <f>LEFT(mobile_customers[[#This Row],[Credit_card_nos]], 4)&amp;"XXXXX"</f>
        <v>3591XXXXX</v>
      </c>
    </row>
    <row r="932" spans="1:12" x14ac:dyDescent="0.3">
      <c r="A932" t="s">
        <v>13</v>
      </c>
      <c r="B932" s="3" t="s">
        <v>2355</v>
      </c>
      <c r="C932" t="s">
        <v>713</v>
      </c>
      <c r="D932" t="s">
        <v>2356</v>
      </c>
      <c r="E932">
        <v>51</v>
      </c>
      <c r="F932">
        <v>103339</v>
      </c>
      <c r="G932" t="s">
        <v>21</v>
      </c>
      <c r="H932">
        <v>4019106599647795</v>
      </c>
      <c r="I932" s="5" t="str">
        <f t="shared" si="14"/>
        <v>4019106599647790</v>
      </c>
      <c r="J932" t="str">
        <f>INDEX(Age_grp[Age], MATCH(mobile_customers[[#This Row],[age]],Age_grp[Value]))</f>
        <v>50 - 60</v>
      </c>
      <c r="K932" s="2" t="str">
        <f>_xlfn.IFS(mobile_customers[[#This Row],[salary]]&gt;=Q935,"HIGHER SALARY", mobile_customers[[#This Row],[salary]]&gt;=Q936,"HIGHER MID RANGE SALARY",  mobile_customers[[#This Row],[salary]]&lt;Q936,"MID RANGE SALARY", mobile_customers[[#This Row],[salary]]&gt;Q937, "LOW SALARY" )</f>
        <v>HIGHER SALARY</v>
      </c>
      <c r="L932" s="2" t="str">
        <f>LEFT(mobile_customers[[#This Row],[Credit_card_nos]], 4)&amp;"XXXXX"</f>
        <v>4019XXXXX</v>
      </c>
    </row>
    <row r="933" spans="1:12" x14ac:dyDescent="0.3">
      <c r="A933" t="s">
        <v>8</v>
      </c>
      <c r="B933" s="3" t="s">
        <v>2357</v>
      </c>
      <c r="C933" t="s">
        <v>2358</v>
      </c>
      <c r="D933" t="s">
        <v>558</v>
      </c>
      <c r="E933">
        <v>34</v>
      </c>
      <c r="F933">
        <v>172879</v>
      </c>
      <c r="G933" t="s">
        <v>21</v>
      </c>
      <c r="H933">
        <v>4561258183468724</v>
      </c>
      <c r="I933" s="5" t="str">
        <f t="shared" si="14"/>
        <v>4561258183468720</v>
      </c>
      <c r="J933" t="str">
        <f>INDEX(Age_grp[Age], MATCH(mobile_customers[[#This Row],[age]],Age_grp[Value]))</f>
        <v>30 - 40</v>
      </c>
      <c r="K933" s="2" t="str">
        <f>_xlfn.IFS(mobile_customers[[#This Row],[salary]]&gt;=Q936,"HIGHER SALARY", mobile_customers[[#This Row],[salary]]&gt;=Q937,"HIGHER MID RANGE SALARY",  mobile_customers[[#This Row],[salary]]&lt;Q937,"MID RANGE SALARY", mobile_customers[[#This Row],[salary]]&gt;Q938, "LOW SALARY" )</f>
        <v>HIGHER SALARY</v>
      </c>
      <c r="L933" s="2" t="str">
        <f>LEFT(mobile_customers[[#This Row],[Credit_card_nos]], 4)&amp;"XXXXX"</f>
        <v>4561XXXXX</v>
      </c>
    </row>
    <row r="934" spans="1:12" x14ac:dyDescent="0.3">
      <c r="A934" t="s">
        <v>8</v>
      </c>
      <c r="B934" s="3" t="s">
        <v>212</v>
      </c>
      <c r="C934" t="s">
        <v>2359</v>
      </c>
      <c r="D934" t="s">
        <v>1765</v>
      </c>
      <c r="E934">
        <v>21</v>
      </c>
      <c r="F934">
        <v>98363</v>
      </c>
      <c r="G934" t="s">
        <v>94</v>
      </c>
      <c r="H934">
        <v>4741552739088462</v>
      </c>
      <c r="I934" s="5" t="str">
        <f t="shared" si="14"/>
        <v>4741552739088460</v>
      </c>
      <c r="J934" t="str">
        <f>INDEX(Age_grp[Age], MATCH(mobile_customers[[#This Row],[age]],Age_grp[Value]))</f>
        <v>20 - 30</v>
      </c>
      <c r="K934" s="2" t="str">
        <f>_xlfn.IFS(mobile_customers[[#This Row],[salary]]&gt;=Q937,"HIGHER SALARY", mobile_customers[[#This Row],[salary]]&gt;=Q938,"HIGHER MID RANGE SALARY",  mobile_customers[[#This Row],[salary]]&lt;Q938,"MID RANGE SALARY", mobile_customers[[#This Row],[salary]]&gt;Q939, "LOW SALARY" )</f>
        <v>HIGHER SALARY</v>
      </c>
      <c r="L934" s="2" t="str">
        <f>LEFT(mobile_customers[[#This Row],[Credit_card_nos]], 4)&amp;"XXXXX"</f>
        <v>4741XXXXX</v>
      </c>
    </row>
    <row r="935" spans="1:12" x14ac:dyDescent="0.3">
      <c r="A935" t="s">
        <v>8</v>
      </c>
      <c r="B935" s="3" t="s">
        <v>2360</v>
      </c>
      <c r="C935" t="s">
        <v>2361</v>
      </c>
      <c r="D935" t="s">
        <v>1180</v>
      </c>
      <c r="E935">
        <v>40</v>
      </c>
      <c r="F935">
        <v>86873</v>
      </c>
      <c r="G935" t="s">
        <v>32</v>
      </c>
      <c r="H935">
        <v>3547788948101658</v>
      </c>
      <c r="I935" s="5" t="str">
        <f t="shared" si="14"/>
        <v>3547788948101660</v>
      </c>
      <c r="J935" t="str">
        <f>INDEX(Age_grp[Age], MATCH(mobile_customers[[#This Row],[age]],Age_grp[Value]))</f>
        <v>40 - 50</v>
      </c>
      <c r="K935" s="2" t="str">
        <f>_xlfn.IFS(mobile_customers[[#This Row],[salary]]&gt;=Q938,"HIGHER SALARY", mobile_customers[[#This Row],[salary]]&gt;=Q939,"HIGHER MID RANGE SALARY",  mobile_customers[[#This Row],[salary]]&lt;Q939,"MID RANGE SALARY", mobile_customers[[#This Row],[salary]]&gt;Q940, "LOW SALARY" )</f>
        <v>HIGHER SALARY</v>
      </c>
      <c r="L935" s="2" t="str">
        <f>LEFT(mobile_customers[[#This Row],[Credit_card_nos]], 4)&amp;"XXXXX"</f>
        <v>3547XXXXX</v>
      </c>
    </row>
    <row r="936" spans="1:12" x14ac:dyDescent="0.3">
      <c r="A936" t="s">
        <v>13</v>
      </c>
      <c r="B936" s="3" t="s">
        <v>2362</v>
      </c>
      <c r="C936" t="s">
        <v>2363</v>
      </c>
      <c r="D936" t="s">
        <v>1006</v>
      </c>
      <c r="E936">
        <v>37</v>
      </c>
      <c r="F936">
        <v>63426</v>
      </c>
      <c r="G936" t="s">
        <v>12</v>
      </c>
      <c r="H936">
        <v>4009292768510071</v>
      </c>
      <c r="I936" s="5" t="str">
        <f t="shared" si="14"/>
        <v>4009292768510070</v>
      </c>
      <c r="J936" t="str">
        <f>INDEX(Age_grp[Age], MATCH(mobile_customers[[#This Row],[age]],Age_grp[Value]))</f>
        <v>30 - 40</v>
      </c>
      <c r="K936" s="2" t="str">
        <f>_xlfn.IFS(mobile_customers[[#This Row],[salary]]&gt;=Q939,"HIGHER SALARY", mobile_customers[[#This Row],[salary]]&gt;=Q940,"HIGHER MID RANGE SALARY",  mobile_customers[[#This Row],[salary]]&lt;Q940,"MID RANGE SALARY", mobile_customers[[#This Row],[salary]]&gt;Q941, "LOW SALARY" )</f>
        <v>HIGHER SALARY</v>
      </c>
      <c r="L936" s="2" t="str">
        <f>LEFT(mobile_customers[[#This Row],[Credit_card_nos]], 4)&amp;"XXXXX"</f>
        <v>4009XXXXX</v>
      </c>
    </row>
    <row r="937" spans="1:12" x14ac:dyDescent="0.3">
      <c r="A937" t="s">
        <v>8</v>
      </c>
      <c r="B937" s="3" t="s">
        <v>2364</v>
      </c>
      <c r="C937" t="s">
        <v>2365</v>
      </c>
      <c r="D937" t="s">
        <v>697</v>
      </c>
      <c r="E937">
        <v>43</v>
      </c>
      <c r="F937">
        <v>125263</v>
      </c>
      <c r="G937" t="s">
        <v>12</v>
      </c>
      <c r="H937">
        <v>180092705525839</v>
      </c>
      <c r="I937" s="5" t="str">
        <f t="shared" si="14"/>
        <v>180092705525839</v>
      </c>
      <c r="J937" t="str">
        <f>INDEX(Age_grp[Age], MATCH(mobile_customers[[#This Row],[age]],Age_grp[Value]))</f>
        <v>40 - 50</v>
      </c>
      <c r="K937" s="2" t="str">
        <f>_xlfn.IFS(mobile_customers[[#This Row],[salary]]&gt;=Q940,"HIGHER SALARY", mobile_customers[[#This Row],[salary]]&gt;=Q941,"HIGHER MID RANGE SALARY",  mobile_customers[[#This Row],[salary]]&lt;Q941,"MID RANGE SALARY", mobile_customers[[#This Row],[salary]]&gt;Q942, "LOW SALARY" )</f>
        <v>HIGHER SALARY</v>
      </c>
      <c r="L937" s="2" t="str">
        <f>LEFT(mobile_customers[[#This Row],[Credit_card_nos]], 4)&amp;"XXXXX"</f>
        <v>1800XXXXX</v>
      </c>
    </row>
    <row r="938" spans="1:12" x14ac:dyDescent="0.3">
      <c r="A938" t="s">
        <v>13</v>
      </c>
      <c r="B938" s="3" t="s">
        <v>2366</v>
      </c>
      <c r="C938" t="s">
        <v>2367</v>
      </c>
      <c r="D938" t="s">
        <v>278</v>
      </c>
      <c r="E938">
        <v>43</v>
      </c>
      <c r="F938">
        <v>216328</v>
      </c>
      <c r="G938" t="s">
        <v>65</v>
      </c>
      <c r="H938">
        <v>344087396472302</v>
      </c>
      <c r="I938" s="5" t="str">
        <f t="shared" si="14"/>
        <v>344087396472302</v>
      </c>
      <c r="J938" t="str">
        <f>INDEX(Age_grp[Age], MATCH(mobile_customers[[#This Row],[age]],Age_grp[Value]))</f>
        <v>40 - 50</v>
      </c>
      <c r="K938" s="2" t="str">
        <f>_xlfn.IFS(mobile_customers[[#This Row],[salary]]&gt;=Q941,"HIGHER SALARY", mobile_customers[[#This Row],[salary]]&gt;=Q942,"HIGHER MID RANGE SALARY",  mobile_customers[[#This Row],[salary]]&lt;Q942,"MID RANGE SALARY", mobile_customers[[#This Row],[salary]]&gt;Q943, "LOW SALARY" )</f>
        <v>HIGHER SALARY</v>
      </c>
      <c r="L938" s="2" t="str">
        <f>LEFT(mobile_customers[[#This Row],[Credit_card_nos]], 4)&amp;"XXXXX"</f>
        <v>3440XXXXX</v>
      </c>
    </row>
    <row r="939" spans="1:12" x14ac:dyDescent="0.3">
      <c r="A939" t="s">
        <v>13</v>
      </c>
      <c r="B939" s="3" t="s">
        <v>2368</v>
      </c>
      <c r="C939" t="s">
        <v>2369</v>
      </c>
      <c r="D939" t="s">
        <v>454</v>
      </c>
      <c r="E939">
        <v>53</v>
      </c>
      <c r="F939">
        <v>214763</v>
      </c>
      <c r="G939" t="s">
        <v>17</v>
      </c>
      <c r="H939">
        <v>2250868520586689</v>
      </c>
      <c r="I939" s="5" t="str">
        <f t="shared" si="14"/>
        <v>2250868520586690</v>
      </c>
      <c r="J939" t="str">
        <f>INDEX(Age_grp[Age], MATCH(mobile_customers[[#This Row],[age]],Age_grp[Value]))</f>
        <v>50 - 60</v>
      </c>
      <c r="K939" s="2" t="str">
        <f>_xlfn.IFS(mobile_customers[[#This Row],[salary]]&gt;=Q942,"HIGHER SALARY", mobile_customers[[#This Row],[salary]]&gt;=Q943,"HIGHER MID RANGE SALARY",  mobile_customers[[#This Row],[salary]]&lt;Q943,"MID RANGE SALARY", mobile_customers[[#This Row],[salary]]&gt;Q944, "LOW SALARY" )</f>
        <v>HIGHER SALARY</v>
      </c>
      <c r="L939" s="2" t="str">
        <f>LEFT(mobile_customers[[#This Row],[Credit_card_nos]], 4)&amp;"XXXXX"</f>
        <v>2250XXXXX</v>
      </c>
    </row>
    <row r="940" spans="1:12" x14ac:dyDescent="0.3">
      <c r="A940" t="s">
        <v>8</v>
      </c>
      <c r="B940" s="3" t="s">
        <v>2370</v>
      </c>
      <c r="C940" t="s">
        <v>2371</v>
      </c>
      <c r="D940" t="s">
        <v>1459</v>
      </c>
      <c r="E940">
        <v>33</v>
      </c>
      <c r="F940">
        <v>67453</v>
      </c>
      <c r="G940" t="s">
        <v>81</v>
      </c>
      <c r="H940">
        <v>4312453486894765</v>
      </c>
      <c r="I940" s="5" t="str">
        <f t="shared" si="14"/>
        <v>4312453486894760</v>
      </c>
      <c r="J940" t="str">
        <f>INDEX(Age_grp[Age], MATCH(mobile_customers[[#This Row],[age]],Age_grp[Value]))</f>
        <v>30 - 40</v>
      </c>
      <c r="K940" s="2" t="str">
        <f>_xlfn.IFS(mobile_customers[[#This Row],[salary]]&gt;=Q943,"HIGHER SALARY", mobile_customers[[#This Row],[salary]]&gt;=Q944,"HIGHER MID RANGE SALARY",  mobile_customers[[#This Row],[salary]]&lt;Q944,"MID RANGE SALARY", mobile_customers[[#This Row],[salary]]&gt;Q945, "LOW SALARY" )</f>
        <v>HIGHER SALARY</v>
      </c>
      <c r="L940" s="2" t="str">
        <f>LEFT(mobile_customers[[#This Row],[Credit_card_nos]], 4)&amp;"XXXXX"</f>
        <v>4312XXXXX</v>
      </c>
    </row>
    <row r="941" spans="1:12" x14ac:dyDescent="0.3">
      <c r="A941" t="s">
        <v>13</v>
      </c>
      <c r="B941" s="3" t="s">
        <v>2372</v>
      </c>
      <c r="C941" t="s">
        <v>2373</v>
      </c>
      <c r="D941" t="s">
        <v>711</v>
      </c>
      <c r="E941">
        <v>53</v>
      </c>
      <c r="F941">
        <v>42073</v>
      </c>
      <c r="G941" t="s">
        <v>28</v>
      </c>
      <c r="H941">
        <v>213149041438803</v>
      </c>
      <c r="I941" s="5" t="str">
        <f t="shared" si="14"/>
        <v>213149041438803</v>
      </c>
      <c r="J941" t="str">
        <f>INDEX(Age_grp[Age], MATCH(mobile_customers[[#This Row],[age]],Age_grp[Value]))</f>
        <v>50 - 60</v>
      </c>
      <c r="K941" s="2" t="str">
        <f>_xlfn.IFS(mobile_customers[[#This Row],[salary]]&gt;=Q944,"HIGHER SALARY", mobile_customers[[#This Row],[salary]]&gt;=Q945,"HIGHER MID RANGE SALARY",  mobile_customers[[#This Row],[salary]]&lt;Q945,"MID RANGE SALARY", mobile_customers[[#This Row],[salary]]&gt;Q946, "LOW SALARY" )</f>
        <v>HIGHER SALARY</v>
      </c>
      <c r="L941" s="2" t="str">
        <f>LEFT(mobile_customers[[#This Row],[Credit_card_nos]], 4)&amp;"XXXXX"</f>
        <v>2131XXXXX</v>
      </c>
    </row>
    <row r="942" spans="1:12" x14ac:dyDescent="0.3">
      <c r="A942" t="s">
        <v>13</v>
      </c>
      <c r="B942" s="3" t="s">
        <v>2374</v>
      </c>
      <c r="C942" t="s">
        <v>2375</v>
      </c>
      <c r="D942" t="s">
        <v>2200</v>
      </c>
      <c r="E942">
        <v>44</v>
      </c>
      <c r="F942">
        <v>130292</v>
      </c>
      <c r="G942" t="s">
        <v>65</v>
      </c>
      <c r="H942">
        <v>5104127466527822</v>
      </c>
      <c r="I942" s="5" t="str">
        <f t="shared" si="14"/>
        <v>5104127466527820</v>
      </c>
      <c r="J942" t="str">
        <f>INDEX(Age_grp[Age], MATCH(mobile_customers[[#This Row],[age]],Age_grp[Value]))</f>
        <v>40 - 50</v>
      </c>
      <c r="K942" s="2" t="str">
        <f>_xlfn.IFS(mobile_customers[[#This Row],[salary]]&gt;=Q945,"HIGHER SALARY", mobile_customers[[#This Row],[salary]]&gt;=Q946,"HIGHER MID RANGE SALARY",  mobile_customers[[#This Row],[salary]]&lt;Q946,"MID RANGE SALARY", mobile_customers[[#This Row],[salary]]&gt;Q947, "LOW SALARY" )</f>
        <v>HIGHER SALARY</v>
      </c>
      <c r="L942" s="2" t="str">
        <f>LEFT(mobile_customers[[#This Row],[Credit_card_nos]], 4)&amp;"XXXXX"</f>
        <v>5104XXXXX</v>
      </c>
    </row>
    <row r="943" spans="1:12" x14ac:dyDescent="0.3">
      <c r="A943" t="s">
        <v>8</v>
      </c>
      <c r="B943" s="3" t="s">
        <v>2376</v>
      </c>
      <c r="C943" t="s">
        <v>1390</v>
      </c>
      <c r="D943" t="s">
        <v>2377</v>
      </c>
      <c r="E943">
        <v>36</v>
      </c>
      <c r="F943">
        <v>62386</v>
      </c>
      <c r="G943" t="s">
        <v>65</v>
      </c>
      <c r="H943">
        <v>30569725207722</v>
      </c>
      <c r="I943" s="5" t="str">
        <f t="shared" si="14"/>
        <v>30569725207722</v>
      </c>
      <c r="J943" t="str">
        <f>INDEX(Age_grp[Age], MATCH(mobile_customers[[#This Row],[age]],Age_grp[Value]))</f>
        <v>30 - 40</v>
      </c>
      <c r="K943" s="2" t="str">
        <f>_xlfn.IFS(mobile_customers[[#This Row],[salary]]&gt;=Q946,"HIGHER SALARY", mobile_customers[[#This Row],[salary]]&gt;=Q947,"HIGHER MID RANGE SALARY",  mobile_customers[[#This Row],[salary]]&lt;Q947,"MID RANGE SALARY", mobile_customers[[#This Row],[salary]]&gt;Q948, "LOW SALARY" )</f>
        <v>HIGHER SALARY</v>
      </c>
      <c r="L943" s="2" t="str">
        <f>LEFT(mobile_customers[[#This Row],[Credit_card_nos]], 4)&amp;"XXXXX"</f>
        <v>3056XXXXX</v>
      </c>
    </row>
    <row r="944" spans="1:12" x14ac:dyDescent="0.3">
      <c r="A944" t="s">
        <v>8</v>
      </c>
      <c r="B944" s="3" t="s">
        <v>2378</v>
      </c>
      <c r="C944" t="s">
        <v>2379</v>
      </c>
      <c r="D944" t="s">
        <v>951</v>
      </c>
      <c r="E944">
        <v>59</v>
      </c>
      <c r="F944">
        <v>227333</v>
      </c>
      <c r="G944" t="s">
        <v>81</v>
      </c>
      <c r="H944">
        <v>4968290139797731</v>
      </c>
      <c r="I944" s="5" t="str">
        <f t="shared" si="14"/>
        <v>4968290139797730</v>
      </c>
      <c r="J944" t="str">
        <f>INDEX(Age_grp[Age], MATCH(mobile_customers[[#This Row],[age]],Age_grp[Value]))</f>
        <v>50 - 60</v>
      </c>
      <c r="K944" s="2" t="str">
        <f>_xlfn.IFS(mobile_customers[[#This Row],[salary]]&gt;=Q947,"HIGHER SALARY", mobile_customers[[#This Row],[salary]]&gt;=Q948,"HIGHER MID RANGE SALARY",  mobile_customers[[#This Row],[salary]]&lt;Q948,"MID RANGE SALARY", mobile_customers[[#This Row],[salary]]&gt;Q949, "LOW SALARY" )</f>
        <v>HIGHER SALARY</v>
      </c>
      <c r="L944" s="2" t="str">
        <f>LEFT(mobile_customers[[#This Row],[Credit_card_nos]], 4)&amp;"XXXXX"</f>
        <v>4968XXXXX</v>
      </c>
    </row>
    <row r="945" spans="1:12" x14ac:dyDescent="0.3">
      <c r="A945" t="s">
        <v>8</v>
      </c>
      <c r="B945" s="3" t="s">
        <v>2380</v>
      </c>
      <c r="C945" t="s">
        <v>2381</v>
      </c>
      <c r="D945" t="s">
        <v>132</v>
      </c>
      <c r="E945">
        <v>56</v>
      </c>
      <c r="F945">
        <v>117368</v>
      </c>
      <c r="G945" t="s">
        <v>32</v>
      </c>
      <c r="H945">
        <v>4.1755994530356792E+18</v>
      </c>
      <c r="I945" s="5" t="str">
        <f t="shared" si="14"/>
        <v>4175599453035680000</v>
      </c>
      <c r="J945" t="str">
        <f>INDEX(Age_grp[Age], MATCH(mobile_customers[[#This Row],[age]],Age_grp[Value]))</f>
        <v>50 - 60</v>
      </c>
      <c r="K945" s="2" t="str">
        <f>_xlfn.IFS(mobile_customers[[#This Row],[salary]]&gt;=Q948,"HIGHER SALARY", mobile_customers[[#This Row],[salary]]&gt;=Q949,"HIGHER MID RANGE SALARY",  mobile_customers[[#This Row],[salary]]&lt;Q949,"MID RANGE SALARY", mobile_customers[[#This Row],[salary]]&gt;Q950, "LOW SALARY" )</f>
        <v>HIGHER SALARY</v>
      </c>
      <c r="L945" s="2" t="str">
        <f>LEFT(mobile_customers[[#This Row],[Credit_card_nos]], 4)&amp;"XXXXX"</f>
        <v>4175XXXXX</v>
      </c>
    </row>
    <row r="946" spans="1:12" x14ac:dyDescent="0.3">
      <c r="A946" t="s">
        <v>13</v>
      </c>
      <c r="B946" s="3" t="s">
        <v>2382</v>
      </c>
      <c r="C946" t="s">
        <v>2383</v>
      </c>
      <c r="D946" t="s">
        <v>944</v>
      </c>
      <c r="E946">
        <v>18</v>
      </c>
      <c r="F946">
        <v>71224</v>
      </c>
      <c r="G946" t="s">
        <v>28</v>
      </c>
      <c r="H946">
        <v>676225224366</v>
      </c>
      <c r="I946" s="5" t="str">
        <f t="shared" si="14"/>
        <v>676225224366</v>
      </c>
      <c r="J946" t="str">
        <f>INDEX(Age_grp[Age], MATCH(mobile_customers[[#This Row],[age]],Age_grp[Value]))</f>
        <v>"10 - 20</v>
      </c>
      <c r="K946" s="2" t="str">
        <f>_xlfn.IFS(mobile_customers[[#This Row],[salary]]&gt;=Q949,"HIGHER SALARY", mobile_customers[[#This Row],[salary]]&gt;=Q950,"HIGHER MID RANGE SALARY",  mobile_customers[[#This Row],[salary]]&lt;Q950,"MID RANGE SALARY", mobile_customers[[#This Row],[salary]]&gt;Q951, "LOW SALARY" )</f>
        <v>HIGHER SALARY</v>
      </c>
      <c r="L946" s="2" t="str">
        <f>LEFT(mobile_customers[[#This Row],[Credit_card_nos]], 4)&amp;"XXXXX"</f>
        <v>6762XXXXX</v>
      </c>
    </row>
    <row r="947" spans="1:12" x14ac:dyDescent="0.3">
      <c r="A947" t="s">
        <v>8</v>
      </c>
      <c r="B947" s="3" t="s">
        <v>2384</v>
      </c>
      <c r="C947" t="s">
        <v>2385</v>
      </c>
      <c r="D947" t="s">
        <v>295</v>
      </c>
      <c r="E947">
        <v>59</v>
      </c>
      <c r="F947">
        <v>72812</v>
      </c>
      <c r="G947" t="s">
        <v>21</v>
      </c>
      <c r="H947">
        <v>2221959462305174</v>
      </c>
      <c r="I947" s="5" t="str">
        <f t="shared" si="14"/>
        <v>2221959462305170</v>
      </c>
      <c r="J947" t="str">
        <f>INDEX(Age_grp[Age], MATCH(mobile_customers[[#This Row],[age]],Age_grp[Value]))</f>
        <v>50 - 60</v>
      </c>
      <c r="K947" s="2" t="str">
        <f>_xlfn.IFS(mobile_customers[[#This Row],[salary]]&gt;=Q950,"HIGHER SALARY", mobile_customers[[#This Row],[salary]]&gt;=Q951,"HIGHER MID RANGE SALARY",  mobile_customers[[#This Row],[salary]]&lt;Q951,"MID RANGE SALARY", mobile_customers[[#This Row],[salary]]&gt;Q952, "LOW SALARY" )</f>
        <v>HIGHER SALARY</v>
      </c>
      <c r="L947" s="2" t="str">
        <f>LEFT(mobile_customers[[#This Row],[Credit_card_nos]], 4)&amp;"XXXXX"</f>
        <v>2221XXXXX</v>
      </c>
    </row>
    <row r="948" spans="1:12" x14ac:dyDescent="0.3">
      <c r="A948" t="s">
        <v>8</v>
      </c>
      <c r="B948" s="3" t="s">
        <v>2386</v>
      </c>
      <c r="C948" t="s">
        <v>2387</v>
      </c>
      <c r="D948" t="s">
        <v>951</v>
      </c>
      <c r="E948">
        <v>65</v>
      </c>
      <c r="F948">
        <v>73905</v>
      </c>
      <c r="G948" t="s">
        <v>28</v>
      </c>
      <c r="H948">
        <v>4279802918313367</v>
      </c>
      <c r="I948" s="5" t="str">
        <f t="shared" si="14"/>
        <v>4279802918313370</v>
      </c>
      <c r="J948" t="str">
        <f>INDEX(Age_grp[Age], MATCH(mobile_customers[[#This Row],[age]],Age_grp[Value]))</f>
        <v>60 - 70</v>
      </c>
      <c r="K948" s="2" t="str">
        <f>_xlfn.IFS(mobile_customers[[#This Row],[salary]]&gt;=Q951,"HIGHER SALARY", mobile_customers[[#This Row],[salary]]&gt;=Q952,"HIGHER MID RANGE SALARY",  mobile_customers[[#This Row],[salary]]&lt;Q952,"MID RANGE SALARY", mobile_customers[[#This Row],[salary]]&gt;Q953, "LOW SALARY" )</f>
        <v>HIGHER SALARY</v>
      </c>
      <c r="L948" s="2" t="str">
        <f>LEFT(mobile_customers[[#This Row],[Credit_card_nos]], 4)&amp;"XXXXX"</f>
        <v>4279XXXXX</v>
      </c>
    </row>
    <row r="949" spans="1:12" x14ac:dyDescent="0.3">
      <c r="A949" t="s">
        <v>13</v>
      </c>
      <c r="B949" s="3" t="s">
        <v>2388</v>
      </c>
      <c r="C949" t="s">
        <v>2389</v>
      </c>
      <c r="D949" t="s">
        <v>2390</v>
      </c>
      <c r="E949">
        <v>55</v>
      </c>
      <c r="F949">
        <v>242682</v>
      </c>
      <c r="G949" t="s">
        <v>94</v>
      </c>
      <c r="H949">
        <v>4758222253206201</v>
      </c>
      <c r="I949" s="5" t="str">
        <f t="shared" si="14"/>
        <v>4758222253206200</v>
      </c>
      <c r="J949" t="str">
        <f>INDEX(Age_grp[Age], MATCH(mobile_customers[[#This Row],[age]],Age_grp[Value]))</f>
        <v>50 - 60</v>
      </c>
      <c r="K949" s="2" t="str">
        <f>_xlfn.IFS(mobile_customers[[#This Row],[salary]]&gt;=Q952,"HIGHER SALARY", mobile_customers[[#This Row],[salary]]&gt;=Q953,"HIGHER MID RANGE SALARY",  mobile_customers[[#This Row],[salary]]&lt;Q953,"MID RANGE SALARY", mobile_customers[[#This Row],[salary]]&gt;Q954, "LOW SALARY" )</f>
        <v>HIGHER SALARY</v>
      </c>
      <c r="L949" s="2" t="str">
        <f>LEFT(mobile_customers[[#This Row],[Credit_card_nos]], 4)&amp;"XXXXX"</f>
        <v>4758XXXXX</v>
      </c>
    </row>
    <row r="950" spans="1:12" x14ac:dyDescent="0.3">
      <c r="A950" t="s">
        <v>13</v>
      </c>
      <c r="B950" s="3" t="s">
        <v>2391</v>
      </c>
      <c r="C950" t="s">
        <v>2392</v>
      </c>
      <c r="D950" t="s">
        <v>222</v>
      </c>
      <c r="E950">
        <v>64</v>
      </c>
      <c r="F950">
        <v>200489</v>
      </c>
      <c r="G950" t="s">
        <v>21</v>
      </c>
      <c r="H950">
        <v>4.8764905196966339E+18</v>
      </c>
      <c r="I950" s="5" t="str">
        <f t="shared" si="14"/>
        <v>4876490519696630000</v>
      </c>
      <c r="J950" t="str">
        <f>INDEX(Age_grp[Age], MATCH(mobile_customers[[#This Row],[age]],Age_grp[Value]))</f>
        <v>60 - 70</v>
      </c>
      <c r="K950" s="2" t="str">
        <f>_xlfn.IFS(mobile_customers[[#This Row],[salary]]&gt;=Q953,"HIGHER SALARY", mobile_customers[[#This Row],[salary]]&gt;=Q954,"HIGHER MID RANGE SALARY",  mobile_customers[[#This Row],[salary]]&lt;Q954,"MID RANGE SALARY", mobile_customers[[#This Row],[salary]]&gt;Q955, "LOW SALARY" )</f>
        <v>HIGHER SALARY</v>
      </c>
      <c r="L950" s="2" t="str">
        <f>LEFT(mobile_customers[[#This Row],[Credit_card_nos]], 4)&amp;"XXXXX"</f>
        <v>4876XXXXX</v>
      </c>
    </row>
    <row r="951" spans="1:12" x14ac:dyDescent="0.3">
      <c r="A951" t="s">
        <v>8</v>
      </c>
      <c r="B951" s="3" t="s">
        <v>2393</v>
      </c>
      <c r="C951" t="s">
        <v>2394</v>
      </c>
      <c r="D951" t="s">
        <v>495</v>
      </c>
      <c r="E951">
        <v>58</v>
      </c>
      <c r="F951">
        <v>48224</v>
      </c>
      <c r="G951" t="s">
        <v>65</v>
      </c>
      <c r="H951">
        <v>6560560992859175</v>
      </c>
      <c r="I951" s="5" t="str">
        <f t="shared" si="14"/>
        <v>6560560992859170</v>
      </c>
      <c r="J951" t="str">
        <f>INDEX(Age_grp[Age], MATCH(mobile_customers[[#This Row],[age]],Age_grp[Value]))</f>
        <v>50 - 60</v>
      </c>
      <c r="K951" s="2" t="str">
        <f>_xlfn.IFS(mobile_customers[[#This Row],[salary]]&gt;=Q954,"HIGHER SALARY", mobile_customers[[#This Row],[salary]]&gt;=Q955,"HIGHER MID RANGE SALARY",  mobile_customers[[#This Row],[salary]]&lt;Q955,"MID RANGE SALARY", mobile_customers[[#This Row],[salary]]&gt;Q956, "LOW SALARY" )</f>
        <v>HIGHER SALARY</v>
      </c>
      <c r="L951" s="2" t="str">
        <f>LEFT(mobile_customers[[#This Row],[Credit_card_nos]], 4)&amp;"XXXXX"</f>
        <v>6560XXXXX</v>
      </c>
    </row>
    <row r="952" spans="1:12" x14ac:dyDescent="0.3">
      <c r="A952" t="s">
        <v>8</v>
      </c>
      <c r="B952" s="3" t="s">
        <v>2395</v>
      </c>
      <c r="C952" t="s">
        <v>2396</v>
      </c>
      <c r="D952" t="s">
        <v>2331</v>
      </c>
      <c r="E952">
        <v>65</v>
      </c>
      <c r="F952">
        <v>199011</v>
      </c>
      <c r="G952" t="s">
        <v>17</v>
      </c>
      <c r="H952">
        <v>3548488551499866</v>
      </c>
      <c r="I952" s="5" t="str">
        <f t="shared" si="14"/>
        <v>3548488551499870</v>
      </c>
      <c r="J952" t="str">
        <f>INDEX(Age_grp[Age], MATCH(mobile_customers[[#This Row],[age]],Age_grp[Value]))</f>
        <v>60 - 70</v>
      </c>
      <c r="K952" s="2" t="str">
        <f>_xlfn.IFS(mobile_customers[[#This Row],[salary]]&gt;=Q955,"HIGHER SALARY", mobile_customers[[#This Row],[salary]]&gt;=Q956,"HIGHER MID RANGE SALARY",  mobile_customers[[#This Row],[salary]]&lt;Q956,"MID RANGE SALARY", mobile_customers[[#This Row],[salary]]&gt;Q957, "LOW SALARY" )</f>
        <v>HIGHER SALARY</v>
      </c>
      <c r="L952" s="2" t="str">
        <f>LEFT(mobile_customers[[#This Row],[Credit_card_nos]], 4)&amp;"XXXXX"</f>
        <v>3548XXXXX</v>
      </c>
    </row>
    <row r="953" spans="1:12" x14ac:dyDescent="0.3">
      <c r="A953" t="s">
        <v>13</v>
      </c>
      <c r="B953" s="3" t="s">
        <v>2397</v>
      </c>
      <c r="C953" t="s">
        <v>2398</v>
      </c>
      <c r="D953" t="s">
        <v>1496</v>
      </c>
      <c r="E953">
        <v>61</v>
      </c>
      <c r="F953">
        <v>214524</v>
      </c>
      <c r="G953" t="s">
        <v>21</v>
      </c>
      <c r="H953">
        <v>2656336397004145</v>
      </c>
      <c r="I953" s="5" t="str">
        <f t="shared" si="14"/>
        <v>2656336397004140</v>
      </c>
      <c r="J953" t="str">
        <f>INDEX(Age_grp[Age], MATCH(mobile_customers[[#This Row],[age]],Age_grp[Value]))</f>
        <v>60 - 70</v>
      </c>
      <c r="K953" s="2" t="str">
        <f>_xlfn.IFS(mobile_customers[[#This Row],[salary]]&gt;=Q956,"HIGHER SALARY", mobile_customers[[#This Row],[salary]]&gt;=Q957,"HIGHER MID RANGE SALARY",  mobile_customers[[#This Row],[salary]]&lt;Q957,"MID RANGE SALARY", mobile_customers[[#This Row],[salary]]&gt;Q958, "LOW SALARY" )</f>
        <v>HIGHER SALARY</v>
      </c>
      <c r="L953" s="2" t="str">
        <f>LEFT(mobile_customers[[#This Row],[Credit_card_nos]], 4)&amp;"XXXXX"</f>
        <v>2656XXXXX</v>
      </c>
    </row>
    <row r="954" spans="1:12" x14ac:dyDescent="0.3">
      <c r="A954" t="s">
        <v>8</v>
      </c>
      <c r="B954" s="3" t="s">
        <v>2399</v>
      </c>
      <c r="C954" t="s">
        <v>2096</v>
      </c>
      <c r="D954" t="s">
        <v>1533</v>
      </c>
      <c r="E954">
        <v>62</v>
      </c>
      <c r="F954">
        <v>34858</v>
      </c>
      <c r="G954" t="s">
        <v>17</v>
      </c>
      <c r="H954">
        <v>4600650813069</v>
      </c>
      <c r="I954" s="5" t="str">
        <f t="shared" si="14"/>
        <v>4600650813069</v>
      </c>
      <c r="J954" t="str">
        <f>INDEX(Age_grp[Age], MATCH(mobile_customers[[#This Row],[age]],Age_grp[Value]))</f>
        <v>60 - 70</v>
      </c>
      <c r="K954" s="2" t="str">
        <f>_xlfn.IFS(mobile_customers[[#This Row],[salary]]&gt;=Q957,"HIGHER SALARY", mobile_customers[[#This Row],[salary]]&gt;=Q958,"HIGHER MID RANGE SALARY",  mobile_customers[[#This Row],[salary]]&lt;Q958,"MID RANGE SALARY", mobile_customers[[#This Row],[salary]]&gt;Q959, "LOW SALARY" )</f>
        <v>HIGHER SALARY</v>
      </c>
      <c r="L954" s="2" t="str">
        <f>LEFT(mobile_customers[[#This Row],[Credit_card_nos]], 4)&amp;"XXXXX"</f>
        <v>4600XXXXX</v>
      </c>
    </row>
    <row r="955" spans="1:12" x14ac:dyDescent="0.3">
      <c r="A955" t="s">
        <v>8</v>
      </c>
      <c r="B955" s="3" t="s">
        <v>2400</v>
      </c>
      <c r="C955" t="s">
        <v>2401</v>
      </c>
      <c r="D955" t="s">
        <v>317</v>
      </c>
      <c r="E955">
        <v>46</v>
      </c>
      <c r="F955">
        <v>236633</v>
      </c>
      <c r="G955" t="s">
        <v>12</v>
      </c>
      <c r="H955">
        <v>30416703327991</v>
      </c>
      <c r="I955" s="5" t="str">
        <f t="shared" si="14"/>
        <v>30416703327991</v>
      </c>
      <c r="J955" t="str">
        <f>INDEX(Age_grp[Age], MATCH(mobile_customers[[#This Row],[age]],Age_grp[Value]))</f>
        <v>40 - 50</v>
      </c>
      <c r="K955" s="2" t="str">
        <f>_xlfn.IFS(mobile_customers[[#This Row],[salary]]&gt;=Q958,"HIGHER SALARY", mobile_customers[[#This Row],[salary]]&gt;=Q959,"HIGHER MID RANGE SALARY",  mobile_customers[[#This Row],[salary]]&lt;Q959,"MID RANGE SALARY", mobile_customers[[#This Row],[salary]]&gt;Q960, "LOW SALARY" )</f>
        <v>HIGHER SALARY</v>
      </c>
      <c r="L955" s="2" t="str">
        <f>LEFT(mobile_customers[[#This Row],[Credit_card_nos]], 4)&amp;"XXXXX"</f>
        <v>3041XXXXX</v>
      </c>
    </row>
    <row r="956" spans="1:12" x14ac:dyDescent="0.3">
      <c r="A956" t="s">
        <v>8</v>
      </c>
      <c r="B956" s="3" t="s">
        <v>2402</v>
      </c>
      <c r="C956" t="s">
        <v>2403</v>
      </c>
      <c r="D956" t="s">
        <v>1752</v>
      </c>
      <c r="E956">
        <v>19</v>
      </c>
      <c r="F956">
        <v>119588</v>
      </c>
      <c r="G956" t="s">
        <v>17</v>
      </c>
      <c r="H956">
        <v>4073717835447718</v>
      </c>
      <c r="I956" s="5" t="str">
        <f t="shared" si="14"/>
        <v>4073717835447720</v>
      </c>
      <c r="J956" t="str">
        <f>INDEX(Age_grp[Age], MATCH(mobile_customers[[#This Row],[age]],Age_grp[Value]))</f>
        <v>"10 - 20</v>
      </c>
      <c r="K956" s="2" t="str">
        <f>_xlfn.IFS(mobile_customers[[#This Row],[salary]]&gt;=Q959,"HIGHER SALARY", mobile_customers[[#This Row],[salary]]&gt;=Q960,"HIGHER MID RANGE SALARY",  mobile_customers[[#This Row],[salary]]&lt;Q960,"MID RANGE SALARY", mobile_customers[[#This Row],[salary]]&gt;Q961, "LOW SALARY" )</f>
        <v>HIGHER SALARY</v>
      </c>
      <c r="L956" s="2" t="str">
        <f>LEFT(mobile_customers[[#This Row],[Credit_card_nos]], 4)&amp;"XXXXX"</f>
        <v>4073XXXXX</v>
      </c>
    </row>
    <row r="957" spans="1:12" x14ac:dyDescent="0.3">
      <c r="A957" t="s">
        <v>13</v>
      </c>
      <c r="B957" s="3" t="s">
        <v>2404</v>
      </c>
      <c r="C957" t="s">
        <v>2405</v>
      </c>
      <c r="D957" t="s">
        <v>2406</v>
      </c>
      <c r="E957">
        <v>49</v>
      </c>
      <c r="F957">
        <v>200069</v>
      </c>
      <c r="G957" t="s">
        <v>12</v>
      </c>
      <c r="H957">
        <v>4780824393116885</v>
      </c>
      <c r="I957" s="5" t="str">
        <f t="shared" si="14"/>
        <v>4780824393116880</v>
      </c>
      <c r="J957" t="str">
        <f>INDEX(Age_grp[Age], MATCH(mobile_customers[[#This Row],[age]],Age_grp[Value]))</f>
        <v>40 - 50</v>
      </c>
      <c r="K957" s="2" t="str">
        <f>_xlfn.IFS(mobile_customers[[#This Row],[salary]]&gt;=Q960,"HIGHER SALARY", mobile_customers[[#This Row],[salary]]&gt;=Q961,"HIGHER MID RANGE SALARY",  mobile_customers[[#This Row],[salary]]&lt;Q961,"MID RANGE SALARY", mobile_customers[[#This Row],[salary]]&gt;Q962, "LOW SALARY" )</f>
        <v>HIGHER SALARY</v>
      </c>
      <c r="L957" s="2" t="str">
        <f>LEFT(mobile_customers[[#This Row],[Credit_card_nos]], 4)&amp;"XXXXX"</f>
        <v>4780XXXXX</v>
      </c>
    </row>
    <row r="958" spans="1:12" x14ac:dyDescent="0.3">
      <c r="A958" t="s">
        <v>8</v>
      </c>
      <c r="B958" s="3" t="s">
        <v>2407</v>
      </c>
      <c r="C958" t="s">
        <v>2408</v>
      </c>
      <c r="D958" t="s">
        <v>35</v>
      </c>
      <c r="E958">
        <v>27</v>
      </c>
      <c r="F958">
        <v>77726</v>
      </c>
      <c r="G958" t="s">
        <v>21</v>
      </c>
      <c r="H958">
        <v>3514434015020021</v>
      </c>
      <c r="I958" s="5" t="str">
        <f t="shared" si="14"/>
        <v>3514434015020020</v>
      </c>
      <c r="J958" t="str">
        <f>INDEX(Age_grp[Age], MATCH(mobile_customers[[#This Row],[age]],Age_grp[Value]))</f>
        <v>20 - 30</v>
      </c>
      <c r="K958" s="2" t="str">
        <f>_xlfn.IFS(mobile_customers[[#This Row],[salary]]&gt;=Q961,"HIGHER SALARY", mobile_customers[[#This Row],[salary]]&gt;=Q962,"HIGHER MID RANGE SALARY",  mobile_customers[[#This Row],[salary]]&lt;Q962,"MID RANGE SALARY", mobile_customers[[#This Row],[salary]]&gt;Q963, "LOW SALARY" )</f>
        <v>HIGHER SALARY</v>
      </c>
      <c r="L958" s="2" t="str">
        <f>LEFT(mobile_customers[[#This Row],[Credit_card_nos]], 4)&amp;"XXXXX"</f>
        <v>3514XXXXX</v>
      </c>
    </row>
    <row r="959" spans="1:12" x14ac:dyDescent="0.3">
      <c r="A959" t="s">
        <v>8</v>
      </c>
      <c r="B959" s="3" t="s">
        <v>2409</v>
      </c>
      <c r="C959" t="s">
        <v>2410</v>
      </c>
      <c r="D959" t="s">
        <v>2411</v>
      </c>
      <c r="E959">
        <v>28</v>
      </c>
      <c r="F959">
        <v>112481</v>
      </c>
      <c r="G959" t="s">
        <v>81</v>
      </c>
      <c r="H959">
        <v>2294267931849992</v>
      </c>
      <c r="I959" s="5" t="str">
        <f t="shared" si="14"/>
        <v>2294267931849990</v>
      </c>
      <c r="J959" t="str">
        <f>INDEX(Age_grp[Age], MATCH(mobile_customers[[#This Row],[age]],Age_grp[Value]))</f>
        <v>20 - 30</v>
      </c>
      <c r="K959" s="2" t="str">
        <f>_xlfn.IFS(mobile_customers[[#This Row],[salary]]&gt;=Q962,"HIGHER SALARY", mobile_customers[[#This Row],[salary]]&gt;=Q963,"HIGHER MID RANGE SALARY",  mobile_customers[[#This Row],[salary]]&lt;Q963,"MID RANGE SALARY", mobile_customers[[#This Row],[salary]]&gt;Q964, "LOW SALARY" )</f>
        <v>HIGHER SALARY</v>
      </c>
      <c r="L959" s="2" t="str">
        <f>LEFT(mobile_customers[[#This Row],[Credit_card_nos]], 4)&amp;"XXXXX"</f>
        <v>2294XXXXX</v>
      </c>
    </row>
    <row r="960" spans="1:12" x14ac:dyDescent="0.3">
      <c r="A960" t="s">
        <v>13</v>
      </c>
      <c r="B960" s="3" t="s">
        <v>2412</v>
      </c>
      <c r="C960" t="s">
        <v>1845</v>
      </c>
      <c r="D960" t="s">
        <v>2413</v>
      </c>
      <c r="E960">
        <v>56</v>
      </c>
      <c r="F960">
        <v>112921</v>
      </c>
      <c r="G960" t="s">
        <v>28</v>
      </c>
      <c r="H960">
        <v>376987794798797</v>
      </c>
      <c r="I960" s="5" t="str">
        <f t="shared" si="14"/>
        <v>376987794798797</v>
      </c>
      <c r="J960" t="str">
        <f>INDEX(Age_grp[Age], MATCH(mobile_customers[[#This Row],[age]],Age_grp[Value]))</f>
        <v>50 - 60</v>
      </c>
      <c r="K960" s="2" t="str">
        <f>_xlfn.IFS(mobile_customers[[#This Row],[salary]]&gt;=Q963,"HIGHER SALARY", mobile_customers[[#This Row],[salary]]&gt;=Q964,"HIGHER MID RANGE SALARY",  mobile_customers[[#This Row],[salary]]&lt;Q964,"MID RANGE SALARY", mobile_customers[[#This Row],[salary]]&gt;Q965, "LOW SALARY" )</f>
        <v>HIGHER SALARY</v>
      </c>
      <c r="L960" s="2" t="str">
        <f>LEFT(mobile_customers[[#This Row],[Credit_card_nos]], 4)&amp;"XXXXX"</f>
        <v>3769XXXXX</v>
      </c>
    </row>
    <row r="961" spans="1:12" x14ac:dyDescent="0.3">
      <c r="A961" t="s">
        <v>8</v>
      </c>
      <c r="B961" s="3" t="s">
        <v>2414</v>
      </c>
      <c r="C961" t="s">
        <v>2415</v>
      </c>
      <c r="D961" t="s">
        <v>1817</v>
      </c>
      <c r="E961">
        <v>43</v>
      </c>
      <c r="F961">
        <v>132324</v>
      </c>
      <c r="G961" t="s">
        <v>17</v>
      </c>
      <c r="H961">
        <v>348458378011317</v>
      </c>
      <c r="I961" s="5" t="str">
        <f t="shared" si="14"/>
        <v>348458378011317</v>
      </c>
      <c r="J961" t="str">
        <f>INDEX(Age_grp[Age], MATCH(mobile_customers[[#This Row],[age]],Age_grp[Value]))</f>
        <v>40 - 50</v>
      </c>
      <c r="K961" s="2" t="str">
        <f>_xlfn.IFS(mobile_customers[[#This Row],[salary]]&gt;=Q964,"HIGHER SALARY", mobile_customers[[#This Row],[salary]]&gt;=Q965,"HIGHER MID RANGE SALARY",  mobile_customers[[#This Row],[salary]]&lt;Q965,"MID RANGE SALARY", mobile_customers[[#This Row],[salary]]&gt;Q966, "LOW SALARY" )</f>
        <v>HIGHER SALARY</v>
      </c>
      <c r="L961" s="2" t="str">
        <f>LEFT(mobile_customers[[#This Row],[Credit_card_nos]], 4)&amp;"XXXXX"</f>
        <v>3484XXXXX</v>
      </c>
    </row>
    <row r="962" spans="1:12" x14ac:dyDescent="0.3">
      <c r="A962" t="s">
        <v>13</v>
      </c>
      <c r="B962" s="3" t="s">
        <v>2416</v>
      </c>
      <c r="C962" t="s">
        <v>2417</v>
      </c>
      <c r="D962" t="s">
        <v>1715</v>
      </c>
      <c r="E962">
        <v>38</v>
      </c>
      <c r="F962">
        <v>222485</v>
      </c>
      <c r="G962" t="s">
        <v>94</v>
      </c>
      <c r="H962">
        <v>30166284697136</v>
      </c>
      <c r="I962" s="5" t="str">
        <f t="shared" ref="I962:I1025" si="15">TEXT(H962, "0")</f>
        <v>30166284697136</v>
      </c>
      <c r="J962" t="str">
        <f>INDEX(Age_grp[Age], MATCH(mobile_customers[[#This Row],[age]],Age_grp[Value]))</f>
        <v>30 - 40</v>
      </c>
      <c r="K962" s="2" t="str">
        <f>_xlfn.IFS(mobile_customers[[#This Row],[salary]]&gt;=Q965,"HIGHER SALARY", mobile_customers[[#This Row],[salary]]&gt;=Q966,"HIGHER MID RANGE SALARY",  mobile_customers[[#This Row],[salary]]&lt;Q966,"MID RANGE SALARY", mobile_customers[[#This Row],[salary]]&gt;Q967, "LOW SALARY" )</f>
        <v>HIGHER SALARY</v>
      </c>
      <c r="L962" s="2" t="str">
        <f>LEFT(mobile_customers[[#This Row],[Credit_card_nos]], 4)&amp;"XXXXX"</f>
        <v>3016XXXXX</v>
      </c>
    </row>
    <row r="963" spans="1:12" x14ac:dyDescent="0.3">
      <c r="A963" t="s">
        <v>13</v>
      </c>
      <c r="B963" s="3" t="s">
        <v>2418</v>
      </c>
      <c r="C963" t="s">
        <v>2419</v>
      </c>
      <c r="D963" t="s">
        <v>1472</v>
      </c>
      <c r="E963">
        <v>30</v>
      </c>
      <c r="F963">
        <v>22697</v>
      </c>
      <c r="G963" t="s">
        <v>39</v>
      </c>
      <c r="H963">
        <v>36668249651425</v>
      </c>
      <c r="I963" s="5" t="str">
        <f t="shared" si="15"/>
        <v>36668249651425</v>
      </c>
      <c r="J963" t="str">
        <f>INDEX(Age_grp[Age], MATCH(mobile_customers[[#This Row],[age]],Age_grp[Value]))</f>
        <v>30 - 40</v>
      </c>
      <c r="K963" s="2" t="str">
        <f>_xlfn.IFS(mobile_customers[[#This Row],[salary]]&gt;=Q966,"HIGHER SALARY", mobile_customers[[#This Row],[salary]]&gt;=Q967,"HIGHER MID RANGE SALARY",  mobile_customers[[#This Row],[salary]]&lt;Q967,"MID RANGE SALARY", mobile_customers[[#This Row],[salary]]&gt;Q968, "LOW SALARY" )</f>
        <v>HIGHER SALARY</v>
      </c>
      <c r="L963" s="2" t="str">
        <f>LEFT(mobile_customers[[#This Row],[Credit_card_nos]], 4)&amp;"XXXXX"</f>
        <v>3666XXXXX</v>
      </c>
    </row>
    <row r="964" spans="1:12" x14ac:dyDescent="0.3">
      <c r="A964" t="s">
        <v>13</v>
      </c>
      <c r="B964" s="3" t="s">
        <v>2420</v>
      </c>
      <c r="C964" t="s">
        <v>2421</v>
      </c>
      <c r="D964" t="s">
        <v>1227</v>
      </c>
      <c r="E964">
        <v>57</v>
      </c>
      <c r="F964">
        <v>33397</v>
      </c>
      <c r="G964" t="s">
        <v>12</v>
      </c>
      <c r="H964">
        <v>4.8227901339884063E+18</v>
      </c>
      <c r="I964" s="5" t="str">
        <f t="shared" si="15"/>
        <v>4822790133988410000</v>
      </c>
      <c r="J964" t="str">
        <f>INDEX(Age_grp[Age], MATCH(mobile_customers[[#This Row],[age]],Age_grp[Value]))</f>
        <v>50 - 60</v>
      </c>
      <c r="K964" s="2" t="str">
        <f>_xlfn.IFS(mobile_customers[[#This Row],[salary]]&gt;=Q967,"HIGHER SALARY", mobile_customers[[#This Row],[salary]]&gt;=Q968,"HIGHER MID RANGE SALARY",  mobile_customers[[#This Row],[salary]]&lt;Q968,"MID RANGE SALARY", mobile_customers[[#This Row],[salary]]&gt;Q969, "LOW SALARY" )</f>
        <v>HIGHER SALARY</v>
      </c>
      <c r="L964" s="2" t="str">
        <f>LEFT(mobile_customers[[#This Row],[Credit_card_nos]], 4)&amp;"XXXXX"</f>
        <v>4822XXXXX</v>
      </c>
    </row>
    <row r="965" spans="1:12" x14ac:dyDescent="0.3">
      <c r="A965" t="s">
        <v>8</v>
      </c>
      <c r="B965" s="3" t="s">
        <v>2422</v>
      </c>
      <c r="C965" t="s">
        <v>2423</v>
      </c>
      <c r="D965" t="s">
        <v>1436</v>
      </c>
      <c r="E965">
        <v>36</v>
      </c>
      <c r="F965">
        <v>152578</v>
      </c>
      <c r="G965" t="s">
        <v>39</v>
      </c>
      <c r="H965">
        <v>4883050385892</v>
      </c>
      <c r="I965" s="5" t="str">
        <f t="shared" si="15"/>
        <v>4883050385892</v>
      </c>
      <c r="J965" t="str">
        <f>INDEX(Age_grp[Age], MATCH(mobile_customers[[#This Row],[age]],Age_grp[Value]))</f>
        <v>30 - 40</v>
      </c>
      <c r="K965" s="2" t="str">
        <f>_xlfn.IFS(mobile_customers[[#This Row],[salary]]&gt;=Q968,"HIGHER SALARY", mobile_customers[[#This Row],[salary]]&gt;=Q969,"HIGHER MID RANGE SALARY",  mobile_customers[[#This Row],[salary]]&lt;Q969,"MID RANGE SALARY", mobile_customers[[#This Row],[salary]]&gt;Q970, "LOW SALARY" )</f>
        <v>HIGHER SALARY</v>
      </c>
      <c r="L965" s="2" t="str">
        <f>LEFT(mobile_customers[[#This Row],[Credit_card_nos]], 4)&amp;"XXXXX"</f>
        <v>4883XXXXX</v>
      </c>
    </row>
    <row r="966" spans="1:12" x14ac:dyDescent="0.3">
      <c r="A966" t="s">
        <v>13</v>
      </c>
      <c r="B966" s="3" t="s">
        <v>2424</v>
      </c>
      <c r="C966" t="s">
        <v>2425</v>
      </c>
      <c r="D966" t="s">
        <v>1967</v>
      </c>
      <c r="E966">
        <v>53</v>
      </c>
      <c r="F966">
        <v>244489</v>
      </c>
      <c r="G966" t="s">
        <v>65</v>
      </c>
      <c r="H966">
        <v>3578552291995955</v>
      </c>
      <c r="I966" s="5" t="str">
        <f t="shared" si="15"/>
        <v>3578552291995950</v>
      </c>
      <c r="J966" t="str">
        <f>INDEX(Age_grp[Age], MATCH(mobile_customers[[#This Row],[age]],Age_grp[Value]))</f>
        <v>50 - 60</v>
      </c>
      <c r="K966" s="2" t="str">
        <f>_xlfn.IFS(mobile_customers[[#This Row],[salary]]&gt;=Q969,"HIGHER SALARY", mobile_customers[[#This Row],[salary]]&gt;=Q970,"HIGHER MID RANGE SALARY",  mobile_customers[[#This Row],[salary]]&lt;Q970,"MID RANGE SALARY", mobile_customers[[#This Row],[salary]]&gt;Q971, "LOW SALARY" )</f>
        <v>HIGHER SALARY</v>
      </c>
      <c r="L966" s="2" t="str">
        <f>LEFT(mobile_customers[[#This Row],[Credit_card_nos]], 4)&amp;"XXXXX"</f>
        <v>3578XXXXX</v>
      </c>
    </row>
    <row r="967" spans="1:12" x14ac:dyDescent="0.3">
      <c r="A967" t="s">
        <v>8</v>
      </c>
      <c r="B967" s="3" t="s">
        <v>2426</v>
      </c>
      <c r="C967" t="s">
        <v>2427</v>
      </c>
      <c r="D967" t="s">
        <v>1787</v>
      </c>
      <c r="E967">
        <v>46</v>
      </c>
      <c r="F967">
        <v>236197</v>
      </c>
      <c r="G967" t="s">
        <v>65</v>
      </c>
      <c r="H967">
        <v>4104542821059</v>
      </c>
      <c r="I967" s="5" t="str">
        <f t="shared" si="15"/>
        <v>4104542821059</v>
      </c>
      <c r="J967" t="str">
        <f>INDEX(Age_grp[Age], MATCH(mobile_customers[[#This Row],[age]],Age_grp[Value]))</f>
        <v>40 - 50</v>
      </c>
      <c r="K967" s="2" t="str">
        <f>_xlfn.IFS(mobile_customers[[#This Row],[salary]]&gt;=Q970,"HIGHER SALARY", mobile_customers[[#This Row],[salary]]&gt;=Q971,"HIGHER MID RANGE SALARY",  mobile_customers[[#This Row],[salary]]&lt;Q971,"MID RANGE SALARY", mobile_customers[[#This Row],[salary]]&gt;Q972, "LOW SALARY" )</f>
        <v>HIGHER SALARY</v>
      </c>
      <c r="L967" s="2" t="str">
        <f>LEFT(mobile_customers[[#This Row],[Credit_card_nos]], 4)&amp;"XXXXX"</f>
        <v>4104XXXXX</v>
      </c>
    </row>
    <row r="968" spans="1:12" x14ac:dyDescent="0.3">
      <c r="A968" t="s">
        <v>8</v>
      </c>
      <c r="B968" s="3" t="s">
        <v>2428</v>
      </c>
      <c r="C968" t="s">
        <v>2429</v>
      </c>
      <c r="D968" t="s">
        <v>1734</v>
      </c>
      <c r="E968">
        <v>49</v>
      </c>
      <c r="F968">
        <v>195473</v>
      </c>
      <c r="G968" t="s">
        <v>32</v>
      </c>
      <c r="H968">
        <v>4675786246103</v>
      </c>
      <c r="I968" s="5" t="str">
        <f t="shared" si="15"/>
        <v>4675786246103</v>
      </c>
      <c r="J968" t="str">
        <f>INDEX(Age_grp[Age], MATCH(mobile_customers[[#This Row],[age]],Age_grp[Value]))</f>
        <v>40 - 50</v>
      </c>
      <c r="K968" s="2" t="str">
        <f>_xlfn.IFS(mobile_customers[[#This Row],[salary]]&gt;=Q971,"HIGHER SALARY", mobile_customers[[#This Row],[salary]]&gt;=Q972,"HIGHER MID RANGE SALARY",  mobile_customers[[#This Row],[salary]]&lt;Q972,"MID RANGE SALARY", mobile_customers[[#This Row],[salary]]&gt;Q973, "LOW SALARY" )</f>
        <v>HIGHER SALARY</v>
      </c>
      <c r="L968" s="2" t="str">
        <f>LEFT(mobile_customers[[#This Row],[Credit_card_nos]], 4)&amp;"XXXXX"</f>
        <v>4675XXXXX</v>
      </c>
    </row>
    <row r="969" spans="1:12" x14ac:dyDescent="0.3">
      <c r="A969" t="s">
        <v>8</v>
      </c>
      <c r="B969" s="3" t="s">
        <v>2430</v>
      </c>
      <c r="C969" t="s">
        <v>2431</v>
      </c>
      <c r="D969" t="s">
        <v>1227</v>
      </c>
      <c r="E969">
        <v>57</v>
      </c>
      <c r="F969">
        <v>139340</v>
      </c>
      <c r="G969" t="s">
        <v>49</v>
      </c>
      <c r="H969">
        <v>3590273172341490</v>
      </c>
      <c r="I969" s="5" t="str">
        <f t="shared" si="15"/>
        <v>3590273172341490</v>
      </c>
      <c r="J969" t="str">
        <f>INDEX(Age_grp[Age], MATCH(mobile_customers[[#This Row],[age]],Age_grp[Value]))</f>
        <v>50 - 60</v>
      </c>
      <c r="K969" s="2" t="str">
        <f>_xlfn.IFS(mobile_customers[[#This Row],[salary]]&gt;=Q972,"HIGHER SALARY", mobile_customers[[#This Row],[salary]]&gt;=Q973,"HIGHER MID RANGE SALARY",  mobile_customers[[#This Row],[salary]]&lt;Q973,"MID RANGE SALARY", mobile_customers[[#This Row],[salary]]&gt;Q974, "LOW SALARY" )</f>
        <v>HIGHER SALARY</v>
      </c>
      <c r="L969" s="2" t="str">
        <f>LEFT(mobile_customers[[#This Row],[Credit_card_nos]], 4)&amp;"XXXXX"</f>
        <v>3590XXXXX</v>
      </c>
    </row>
    <row r="970" spans="1:12" x14ac:dyDescent="0.3">
      <c r="A970" t="s">
        <v>13</v>
      </c>
      <c r="B970" s="3" t="s">
        <v>2432</v>
      </c>
      <c r="C970" t="s">
        <v>2433</v>
      </c>
      <c r="D970" t="s">
        <v>2048</v>
      </c>
      <c r="E970">
        <v>43</v>
      </c>
      <c r="F970">
        <v>31340</v>
      </c>
      <c r="G970" t="s">
        <v>21</v>
      </c>
      <c r="H970">
        <v>3512677934001470</v>
      </c>
      <c r="I970" s="5" t="str">
        <f t="shared" si="15"/>
        <v>3512677934001470</v>
      </c>
      <c r="J970" t="str">
        <f>INDEX(Age_grp[Age], MATCH(mobile_customers[[#This Row],[age]],Age_grp[Value]))</f>
        <v>40 - 50</v>
      </c>
      <c r="K970" s="2" t="str">
        <f>_xlfn.IFS(mobile_customers[[#This Row],[salary]]&gt;=Q973,"HIGHER SALARY", mobile_customers[[#This Row],[salary]]&gt;=Q974,"HIGHER MID RANGE SALARY",  mobile_customers[[#This Row],[salary]]&lt;Q974,"MID RANGE SALARY", mobile_customers[[#This Row],[salary]]&gt;Q975, "LOW SALARY" )</f>
        <v>HIGHER SALARY</v>
      </c>
      <c r="L970" s="2" t="str">
        <f>LEFT(mobile_customers[[#This Row],[Credit_card_nos]], 4)&amp;"XXXXX"</f>
        <v>3512XXXXX</v>
      </c>
    </row>
    <row r="971" spans="1:12" x14ac:dyDescent="0.3">
      <c r="A971" t="s">
        <v>8</v>
      </c>
      <c r="B971" s="3" t="s">
        <v>2434</v>
      </c>
      <c r="C971" t="s">
        <v>2435</v>
      </c>
      <c r="D971" t="s">
        <v>2217</v>
      </c>
      <c r="E971">
        <v>33</v>
      </c>
      <c r="F971">
        <v>34460</v>
      </c>
      <c r="G971" t="s">
        <v>39</v>
      </c>
      <c r="H971">
        <v>3580215908820430</v>
      </c>
      <c r="I971" s="5" t="str">
        <f t="shared" si="15"/>
        <v>3580215908820430</v>
      </c>
      <c r="J971" t="str">
        <f>INDEX(Age_grp[Age], MATCH(mobile_customers[[#This Row],[age]],Age_grp[Value]))</f>
        <v>30 - 40</v>
      </c>
      <c r="K971" s="2" t="str">
        <f>_xlfn.IFS(mobile_customers[[#This Row],[salary]]&gt;=Q974,"HIGHER SALARY", mobile_customers[[#This Row],[salary]]&gt;=Q975,"HIGHER MID RANGE SALARY",  mobile_customers[[#This Row],[salary]]&lt;Q975,"MID RANGE SALARY", mobile_customers[[#This Row],[salary]]&gt;Q976, "LOW SALARY" )</f>
        <v>HIGHER SALARY</v>
      </c>
      <c r="L971" s="2" t="str">
        <f>LEFT(mobile_customers[[#This Row],[Credit_card_nos]], 4)&amp;"XXXXX"</f>
        <v>3580XXXXX</v>
      </c>
    </row>
    <row r="972" spans="1:12" x14ac:dyDescent="0.3">
      <c r="A972" t="s">
        <v>13</v>
      </c>
      <c r="B972" s="3" t="s">
        <v>2436</v>
      </c>
      <c r="C972" t="s">
        <v>2437</v>
      </c>
      <c r="D972" t="s">
        <v>1334</v>
      </c>
      <c r="E972">
        <v>41</v>
      </c>
      <c r="F972">
        <v>117361</v>
      </c>
      <c r="G972" t="s">
        <v>94</v>
      </c>
      <c r="H972">
        <v>2289863106820136</v>
      </c>
      <c r="I972" s="5" t="str">
        <f t="shared" si="15"/>
        <v>2289863106820140</v>
      </c>
      <c r="J972" t="str">
        <f>INDEX(Age_grp[Age], MATCH(mobile_customers[[#This Row],[age]],Age_grp[Value]))</f>
        <v>40 - 50</v>
      </c>
      <c r="K972" s="2" t="str">
        <f>_xlfn.IFS(mobile_customers[[#This Row],[salary]]&gt;=Q975,"HIGHER SALARY", mobile_customers[[#This Row],[salary]]&gt;=Q976,"HIGHER MID RANGE SALARY",  mobile_customers[[#This Row],[salary]]&lt;Q976,"MID RANGE SALARY", mobile_customers[[#This Row],[salary]]&gt;Q977, "LOW SALARY" )</f>
        <v>HIGHER SALARY</v>
      </c>
      <c r="L972" s="2" t="str">
        <f>LEFT(mobile_customers[[#This Row],[Credit_card_nos]], 4)&amp;"XXXXX"</f>
        <v>2289XXXXX</v>
      </c>
    </row>
    <row r="973" spans="1:12" x14ac:dyDescent="0.3">
      <c r="A973" t="s">
        <v>8</v>
      </c>
      <c r="B973" s="3" t="s">
        <v>2438</v>
      </c>
      <c r="C973" t="s">
        <v>2439</v>
      </c>
      <c r="D973" t="s">
        <v>820</v>
      </c>
      <c r="E973">
        <v>34</v>
      </c>
      <c r="F973">
        <v>217495</v>
      </c>
      <c r="G973" t="s">
        <v>28</v>
      </c>
      <c r="H973">
        <v>4940319677319</v>
      </c>
      <c r="I973" s="5" t="str">
        <f t="shared" si="15"/>
        <v>4940319677319</v>
      </c>
      <c r="J973" t="str">
        <f>INDEX(Age_grp[Age], MATCH(mobile_customers[[#This Row],[age]],Age_grp[Value]))</f>
        <v>30 - 40</v>
      </c>
      <c r="K973" s="2" t="str">
        <f>_xlfn.IFS(mobile_customers[[#This Row],[salary]]&gt;=Q976,"HIGHER SALARY", mobile_customers[[#This Row],[salary]]&gt;=Q977,"HIGHER MID RANGE SALARY",  mobile_customers[[#This Row],[salary]]&lt;Q977,"MID RANGE SALARY", mobile_customers[[#This Row],[salary]]&gt;Q978, "LOW SALARY" )</f>
        <v>HIGHER SALARY</v>
      </c>
      <c r="L973" s="2" t="str">
        <f>LEFT(mobile_customers[[#This Row],[Credit_card_nos]], 4)&amp;"XXXXX"</f>
        <v>4940XXXXX</v>
      </c>
    </row>
    <row r="974" spans="1:12" x14ac:dyDescent="0.3">
      <c r="A974" t="s">
        <v>13</v>
      </c>
      <c r="B974" s="3" t="s">
        <v>2440</v>
      </c>
      <c r="C974" t="s">
        <v>2441</v>
      </c>
      <c r="D974" t="s">
        <v>275</v>
      </c>
      <c r="E974">
        <v>45</v>
      </c>
      <c r="F974">
        <v>119634</v>
      </c>
      <c r="G974" t="s">
        <v>21</v>
      </c>
      <c r="H974">
        <v>5544071730545582</v>
      </c>
      <c r="I974" s="5" t="str">
        <f t="shared" si="15"/>
        <v>5544071730545580</v>
      </c>
      <c r="J974" t="str">
        <f>INDEX(Age_grp[Age], MATCH(mobile_customers[[#This Row],[age]],Age_grp[Value]))</f>
        <v>40 - 50</v>
      </c>
      <c r="K974" s="2" t="str">
        <f>_xlfn.IFS(mobile_customers[[#This Row],[salary]]&gt;=Q977,"HIGHER SALARY", mobile_customers[[#This Row],[salary]]&gt;=Q978,"HIGHER MID RANGE SALARY",  mobile_customers[[#This Row],[salary]]&lt;Q978,"MID RANGE SALARY", mobile_customers[[#This Row],[salary]]&gt;Q979, "LOW SALARY" )</f>
        <v>HIGHER SALARY</v>
      </c>
      <c r="L974" s="2" t="str">
        <f>LEFT(mobile_customers[[#This Row],[Credit_card_nos]], 4)&amp;"XXXXX"</f>
        <v>5544XXXXX</v>
      </c>
    </row>
    <row r="975" spans="1:12" x14ac:dyDescent="0.3">
      <c r="A975" t="s">
        <v>13</v>
      </c>
      <c r="B975" s="3" t="s">
        <v>2442</v>
      </c>
      <c r="C975" t="s">
        <v>2443</v>
      </c>
      <c r="D975" t="s">
        <v>1666</v>
      </c>
      <c r="E975">
        <v>48</v>
      </c>
      <c r="F975">
        <v>40667</v>
      </c>
      <c r="G975" t="s">
        <v>28</v>
      </c>
      <c r="H975">
        <v>579346168266</v>
      </c>
      <c r="I975" s="5" t="str">
        <f t="shared" si="15"/>
        <v>579346168266</v>
      </c>
      <c r="J975" t="str">
        <f>INDEX(Age_grp[Age], MATCH(mobile_customers[[#This Row],[age]],Age_grp[Value]))</f>
        <v>40 - 50</v>
      </c>
      <c r="K975" s="2" t="str">
        <f>_xlfn.IFS(mobile_customers[[#This Row],[salary]]&gt;=Q978,"HIGHER SALARY", mobile_customers[[#This Row],[salary]]&gt;=Q979,"HIGHER MID RANGE SALARY",  mobile_customers[[#This Row],[salary]]&lt;Q979,"MID RANGE SALARY", mobile_customers[[#This Row],[salary]]&gt;Q980, "LOW SALARY" )</f>
        <v>HIGHER SALARY</v>
      </c>
      <c r="L975" s="2" t="str">
        <f>LEFT(mobile_customers[[#This Row],[Credit_card_nos]], 4)&amp;"XXXXX"</f>
        <v>5793XXXXX</v>
      </c>
    </row>
    <row r="976" spans="1:12" x14ac:dyDescent="0.3">
      <c r="A976" t="s">
        <v>13</v>
      </c>
      <c r="B976" s="3" t="s">
        <v>2444</v>
      </c>
      <c r="C976" t="s">
        <v>2445</v>
      </c>
      <c r="D976" t="s">
        <v>84</v>
      </c>
      <c r="E976">
        <v>25</v>
      </c>
      <c r="F976">
        <v>172813</v>
      </c>
      <c r="G976" t="s">
        <v>12</v>
      </c>
      <c r="H976">
        <v>5371339181941180</v>
      </c>
      <c r="I976" s="5" t="str">
        <f t="shared" si="15"/>
        <v>5371339181941180</v>
      </c>
      <c r="J976" t="str">
        <f>INDEX(Age_grp[Age], MATCH(mobile_customers[[#This Row],[age]],Age_grp[Value]))</f>
        <v>20 - 30</v>
      </c>
      <c r="K976" s="2" t="str">
        <f>_xlfn.IFS(mobile_customers[[#This Row],[salary]]&gt;=Q979,"HIGHER SALARY", mobile_customers[[#This Row],[salary]]&gt;=Q980,"HIGHER MID RANGE SALARY",  mobile_customers[[#This Row],[salary]]&lt;Q980,"MID RANGE SALARY", mobile_customers[[#This Row],[salary]]&gt;Q981, "LOW SALARY" )</f>
        <v>HIGHER SALARY</v>
      </c>
      <c r="L976" s="2" t="str">
        <f>LEFT(mobile_customers[[#This Row],[Credit_card_nos]], 4)&amp;"XXXXX"</f>
        <v>5371XXXXX</v>
      </c>
    </row>
    <row r="977" spans="1:12" x14ac:dyDescent="0.3">
      <c r="A977" t="s">
        <v>13</v>
      </c>
      <c r="B977" s="3" t="s">
        <v>2446</v>
      </c>
      <c r="C977" t="s">
        <v>2447</v>
      </c>
      <c r="D977" t="s">
        <v>2205</v>
      </c>
      <c r="E977">
        <v>41</v>
      </c>
      <c r="F977">
        <v>175006</v>
      </c>
      <c r="G977" t="s">
        <v>94</v>
      </c>
      <c r="H977">
        <v>30083717893986</v>
      </c>
      <c r="I977" s="5" t="str">
        <f t="shared" si="15"/>
        <v>30083717893986</v>
      </c>
      <c r="J977" t="str">
        <f>INDEX(Age_grp[Age], MATCH(mobile_customers[[#This Row],[age]],Age_grp[Value]))</f>
        <v>40 - 50</v>
      </c>
      <c r="K977" s="2" t="str">
        <f>_xlfn.IFS(mobile_customers[[#This Row],[salary]]&gt;=Q980,"HIGHER SALARY", mobile_customers[[#This Row],[salary]]&gt;=Q981,"HIGHER MID RANGE SALARY",  mobile_customers[[#This Row],[salary]]&lt;Q981,"MID RANGE SALARY", mobile_customers[[#This Row],[salary]]&gt;Q982, "LOW SALARY" )</f>
        <v>HIGHER SALARY</v>
      </c>
      <c r="L977" s="2" t="str">
        <f>LEFT(mobile_customers[[#This Row],[Credit_card_nos]], 4)&amp;"XXXXX"</f>
        <v>3008XXXXX</v>
      </c>
    </row>
    <row r="978" spans="1:12" x14ac:dyDescent="0.3">
      <c r="A978" t="s">
        <v>8</v>
      </c>
      <c r="B978" s="3" t="s">
        <v>2448</v>
      </c>
      <c r="C978" t="s">
        <v>2449</v>
      </c>
      <c r="D978" t="s">
        <v>1159</v>
      </c>
      <c r="E978">
        <v>59</v>
      </c>
      <c r="F978">
        <v>192187</v>
      </c>
      <c r="G978" t="s">
        <v>21</v>
      </c>
      <c r="H978">
        <v>4708532571199339</v>
      </c>
      <c r="I978" s="5" t="str">
        <f t="shared" si="15"/>
        <v>4708532571199340</v>
      </c>
      <c r="J978" t="str">
        <f>INDEX(Age_grp[Age], MATCH(mobile_customers[[#This Row],[age]],Age_grp[Value]))</f>
        <v>50 - 60</v>
      </c>
      <c r="K978" s="2" t="str">
        <f>_xlfn.IFS(mobile_customers[[#This Row],[salary]]&gt;=Q981,"HIGHER SALARY", mobile_customers[[#This Row],[salary]]&gt;=Q982,"HIGHER MID RANGE SALARY",  mobile_customers[[#This Row],[salary]]&lt;Q982,"MID RANGE SALARY", mobile_customers[[#This Row],[salary]]&gt;Q983, "LOW SALARY" )</f>
        <v>HIGHER SALARY</v>
      </c>
      <c r="L978" s="2" t="str">
        <f>LEFT(mobile_customers[[#This Row],[Credit_card_nos]], 4)&amp;"XXXXX"</f>
        <v>4708XXXXX</v>
      </c>
    </row>
    <row r="979" spans="1:12" x14ac:dyDescent="0.3">
      <c r="A979" t="s">
        <v>8</v>
      </c>
      <c r="B979" s="3" t="s">
        <v>2450</v>
      </c>
      <c r="C979" t="s">
        <v>2451</v>
      </c>
      <c r="D979" t="s">
        <v>1002</v>
      </c>
      <c r="E979">
        <v>20</v>
      </c>
      <c r="F979">
        <v>63914</v>
      </c>
      <c r="G979" t="s">
        <v>65</v>
      </c>
      <c r="H979">
        <v>377963879461808</v>
      </c>
      <c r="I979" s="5" t="str">
        <f t="shared" si="15"/>
        <v>377963879461808</v>
      </c>
      <c r="J979" t="str">
        <f>INDEX(Age_grp[Age], MATCH(mobile_customers[[#This Row],[age]],Age_grp[Value]))</f>
        <v>20 - 30</v>
      </c>
      <c r="K979" s="2" t="str">
        <f>_xlfn.IFS(mobile_customers[[#This Row],[salary]]&gt;=Q982,"HIGHER SALARY", mobile_customers[[#This Row],[salary]]&gt;=Q983,"HIGHER MID RANGE SALARY",  mobile_customers[[#This Row],[salary]]&lt;Q983,"MID RANGE SALARY", mobile_customers[[#This Row],[salary]]&gt;Q984, "LOW SALARY" )</f>
        <v>HIGHER SALARY</v>
      </c>
      <c r="L979" s="2" t="str">
        <f>LEFT(mobile_customers[[#This Row],[Credit_card_nos]], 4)&amp;"XXXXX"</f>
        <v>3779XXXXX</v>
      </c>
    </row>
    <row r="980" spans="1:12" x14ac:dyDescent="0.3">
      <c r="A980" t="s">
        <v>8</v>
      </c>
      <c r="B980" s="3" t="s">
        <v>2452</v>
      </c>
      <c r="C980" t="s">
        <v>2453</v>
      </c>
      <c r="D980" t="s">
        <v>2454</v>
      </c>
      <c r="E980">
        <v>62</v>
      </c>
      <c r="F980">
        <v>166913</v>
      </c>
      <c r="G980" t="s">
        <v>21</v>
      </c>
      <c r="H980">
        <v>3517911057046078</v>
      </c>
      <c r="I980" s="5" t="str">
        <f t="shared" si="15"/>
        <v>3517911057046080</v>
      </c>
      <c r="J980" t="str">
        <f>INDEX(Age_grp[Age], MATCH(mobile_customers[[#This Row],[age]],Age_grp[Value]))</f>
        <v>60 - 70</v>
      </c>
      <c r="K980" s="2" t="str">
        <f>_xlfn.IFS(mobile_customers[[#This Row],[salary]]&gt;=Q983,"HIGHER SALARY", mobile_customers[[#This Row],[salary]]&gt;=Q984,"HIGHER MID RANGE SALARY",  mobile_customers[[#This Row],[salary]]&lt;Q984,"MID RANGE SALARY", mobile_customers[[#This Row],[salary]]&gt;Q985, "LOW SALARY" )</f>
        <v>HIGHER SALARY</v>
      </c>
      <c r="L980" s="2" t="str">
        <f>LEFT(mobile_customers[[#This Row],[Credit_card_nos]], 4)&amp;"XXXXX"</f>
        <v>3517XXXXX</v>
      </c>
    </row>
    <row r="981" spans="1:12" x14ac:dyDescent="0.3">
      <c r="A981" t="s">
        <v>13</v>
      </c>
      <c r="B981" s="3" t="s">
        <v>2455</v>
      </c>
      <c r="C981" t="s">
        <v>2456</v>
      </c>
      <c r="D981" t="s">
        <v>27</v>
      </c>
      <c r="E981">
        <v>62</v>
      </c>
      <c r="F981">
        <v>118127</v>
      </c>
      <c r="G981" t="s">
        <v>17</v>
      </c>
      <c r="H981">
        <v>180066104523603</v>
      </c>
      <c r="I981" s="5" t="str">
        <f t="shared" si="15"/>
        <v>180066104523603</v>
      </c>
      <c r="J981" t="str">
        <f>INDEX(Age_grp[Age], MATCH(mobile_customers[[#This Row],[age]],Age_grp[Value]))</f>
        <v>60 - 70</v>
      </c>
      <c r="K981" s="2" t="str">
        <f>_xlfn.IFS(mobile_customers[[#This Row],[salary]]&gt;=Q984,"HIGHER SALARY", mobile_customers[[#This Row],[salary]]&gt;=Q985,"HIGHER MID RANGE SALARY",  mobile_customers[[#This Row],[salary]]&lt;Q985,"MID RANGE SALARY", mobile_customers[[#This Row],[salary]]&gt;Q986, "LOW SALARY" )</f>
        <v>HIGHER SALARY</v>
      </c>
      <c r="L981" s="2" t="str">
        <f>LEFT(mobile_customers[[#This Row],[Credit_card_nos]], 4)&amp;"XXXXX"</f>
        <v>1800XXXXX</v>
      </c>
    </row>
    <row r="982" spans="1:12" x14ac:dyDescent="0.3">
      <c r="A982" t="s">
        <v>8</v>
      </c>
      <c r="B982" s="3" t="s">
        <v>2457</v>
      </c>
      <c r="C982" t="s">
        <v>2458</v>
      </c>
      <c r="D982" t="s">
        <v>2459</v>
      </c>
      <c r="E982">
        <v>48</v>
      </c>
      <c r="F982">
        <v>105350</v>
      </c>
      <c r="G982" t="s">
        <v>32</v>
      </c>
      <c r="H982">
        <v>213109579683980</v>
      </c>
      <c r="I982" s="5" t="str">
        <f t="shared" si="15"/>
        <v>213109579683980</v>
      </c>
      <c r="J982" t="str">
        <f>INDEX(Age_grp[Age], MATCH(mobile_customers[[#This Row],[age]],Age_grp[Value]))</f>
        <v>40 - 50</v>
      </c>
      <c r="K982" s="2" t="str">
        <f>_xlfn.IFS(mobile_customers[[#This Row],[salary]]&gt;=Q985,"HIGHER SALARY", mobile_customers[[#This Row],[salary]]&gt;=Q986,"HIGHER MID RANGE SALARY",  mobile_customers[[#This Row],[salary]]&lt;Q986,"MID RANGE SALARY", mobile_customers[[#This Row],[salary]]&gt;Q987, "LOW SALARY" )</f>
        <v>HIGHER SALARY</v>
      </c>
      <c r="L982" s="2" t="str">
        <f>LEFT(mobile_customers[[#This Row],[Credit_card_nos]], 4)&amp;"XXXXX"</f>
        <v>2131XXXXX</v>
      </c>
    </row>
    <row r="983" spans="1:12" x14ac:dyDescent="0.3">
      <c r="A983" t="s">
        <v>13</v>
      </c>
      <c r="B983" s="3" t="s">
        <v>2460</v>
      </c>
      <c r="C983" t="s">
        <v>2461</v>
      </c>
      <c r="D983" t="s">
        <v>1279</v>
      </c>
      <c r="E983">
        <v>25</v>
      </c>
      <c r="F983">
        <v>123697</v>
      </c>
      <c r="G983" t="s">
        <v>21</v>
      </c>
      <c r="H983">
        <v>3544495564010493</v>
      </c>
      <c r="I983" s="5" t="str">
        <f t="shared" si="15"/>
        <v>3544495564010490</v>
      </c>
      <c r="J983" t="str">
        <f>INDEX(Age_grp[Age], MATCH(mobile_customers[[#This Row],[age]],Age_grp[Value]))</f>
        <v>20 - 30</v>
      </c>
      <c r="K983" s="2" t="str">
        <f>_xlfn.IFS(mobile_customers[[#This Row],[salary]]&gt;=Q986,"HIGHER SALARY", mobile_customers[[#This Row],[salary]]&gt;=Q987,"HIGHER MID RANGE SALARY",  mobile_customers[[#This Row],[salary]]&lt;Q987,"MID RANGE SALARY", mobile_customers[[#This Row],[salary]]&gt;Q988, "LOW SALARY" )</f>
        <v>HIGHER SALARY</v>
      </c>
      <c r="L983" s="2" t="str">
        <f>LEFT(mobile_customers[[#This Row],[Credit_card_nos]], 4)&amp;"XXXXX"</f>
        <v>3544XXXXX</v>
      </c>
    </row>
    <row r="984" spans="1:12" x14ac:dyDescent="0.3">
      <c r="A984" t="s">
        <v>8</v>
      </c>
      <c r="B984" s="3" t="s">
        <v>2462</v>
      </c>
      <c r="C984" t="s">
        <v>2463</v>
      </c>
      <c r="D984" t="s">
        <v>117</v>
      </c>
      <c r="E984">
        <v>35</v>
      </c>
      <c r="F984">
        <v>97242</v>
      </c>
      <c r="G984" t="s">
        <v>21</v>
      </c>
      <c r="H984">
        <v>4008390242823</v>
      </c>
      <c r="I984" s="5" t="str">
        <f t="shared" si="15"/>
        <v>4008390242823</v>
      </c>
      <c r="J984" t="str">
        <f>INDEX(Age_grp[Age], MATCH(mobile_customers[[#This Row],[age]],Age_grp[Value]))</f>
        <v>30 - 40</v>
      </c>
      <c r="K984" s="2" t="str">
        <f>_xlfn.IFS(mobile_customers[[#This Row],[salary]]&gt;=Q987,"HIGHER SALARY", mobile_customers[[#This Row],[salary]]&gt;=Q988,"HIGHER MID RANGE SALARY",  mobile_customers[[#This Row],[salary]]&lt;Q988,"MID RANGE SALARY", mobile_customers[[#This Row],[salary]]&gt;Q989, "LOW SALARY" )</f>
        <v>HIGHER SALARY</v>
      </c>
      <c r="L984" s="2" t="str">
        <f>LEFT(mobile_customers[[#This Row],[Credit_card_nos]], 4)&amp;"XXXXX"</f>
        <v>4008XXXXX</v>
      </c>
    </row>
    <row r="985" spans="1:12" x14ac:dyDescent="0.3">
      <c r="A985" t="s">
        <v>8</v>
      </c>
      <c r="B985" s="3" t="s">
        <v>2464</v>
      </c>
      <c r="C985" t="s">
        <v>2465</v>
      </c>
      <c r="D985" t="s">
        <v>1967</v>
      </c>
      <c r="E985">
        <v>53</v>
      </c>
      <c r="F985">
        <v>52444</v>
      </c>
      <c r="G985" t="s">
        <v>17</v>
      </c>
      <c r="H985">
        <v>30033058194007</v>
      </c>
      <c r="I985" s="5" t="str">
        <f t="shared" si="15"/>
        <v>30033058194007</v>
      </c>
      <c r="J985" t="str">
        <f>INDEX(Age_grp[Age], MATCH(mobile_customers[[#This Row],[age]],Age_grp[Value]))</f>
        <v>50 - 60</v>
      </c>
      <c r="K985" s="2" t="str">
        <f>_xlfn.IFS(mobile_customers[[#This Row],[salary]]&gt;=Q988,"HIGHER SALARY", mobile_customers[[#This Row],[salary]]&gt;=Q989,"HIGHER MID RANGE SALARY",  mobile_customers[[#This Row],[salary]]&lt;Q989,"MID RANGE SALARY", mobile_customers[[#This Row],[salary]]&gt;Q990, "LOW SALARY" )</f>
        <v>HIGHER SALARY</v>
      </c>
      <c r="L985" s="2" t="str">
        <f>LEFT(mobile_customers[[#This Row],[Credit_card_nos]], 4)&amp;"XXXXX"</f>
        <v>3003XXXXX</v>
      </c>
    </row>
    <row r="986" spans="1:12" x14ac:dyDescent="0.3">
      <c r="A986" t="s">
        <v>13</v>
      </c>
      <c r="B986" s="3" t="s">
        <v>2466</v>
      </c>
      <c r="C986" t="s">
        <v>2467</v>
      </c>
      <c r="D986" t="s">
        <v>2468</v>
      </c>
      <c r="E986">
        <v>57</v>
      </c>
      <c r="F986">
        <v>129087</v>
      </c>
      <c r="G986" t="s">
        <v>32</v>
      </c>
      <c r="H986">
        <v>4065082309481648</v>
      </c>
      <c r="I986" s="5" t="str">
        <f t="shared" si="15"/>
        <v>4065082309481650</v>
      </c>
      <c r="J986" t="str">
        <f>INDEX(Age_grp[Age], MATCH(mobile_customers[[#This Row],[age]],Age_grp[Value]))</f>
        <v>50 - 60</v>
      </c>
      <c r="K986" s="2" t="str">
        <f>_xlfn.IFS(mobile_customers[[#This Row],[salary]]&gt;=Q989,"HIGHER SALARY", mobile_customers[[#This Row],[salary]]&gt;=Q990,"HIGHER MID RANGE SALARY",  mobile_customers[[#This Row],[salary]]&lt;Q990,"MID RANGE SALARY", mobile_customers[[#This Row],[salary]]&gt;Q991, "LOW SALARY" )</f>
        <v>HIGHER SALARY</v>
      </c>
      <c r="L986" s="2" t="str">
        <f>LEFT(mobile_customers[[#This Row],[Credit_card_nos]], 4)&amp;"XXXXX"</f>
        <v>4065XXXXX</v>
      </c>
    </row>
    <row r="987" spans="1:12" x14ac:dyDescent="0.3">
      <c r="A987" t="s">
        <v>8</v>
      </c>
      <c r="B987" s="3" t="s">
        <v>2469</v>
      </c>
      <c r="C987" t="s">
        <v>2470</v>
      </c>
      <c r="D987" t="s">
        <v>596</v>
      </c>
      <c r="E987">
        <v>57</v>
      </c>
      <c r="F987">
        <v>189931</v>
      </c>
      <c r="G987" t="s">
        <v>39</v>
      </c>
      <c r="H987">
        <v>30175849127810</v>
      </c>
      <c r="I987" s="5" t="str">
        <f t="shared" si="15"/>
        <v>30175849127810</v>
      </c>
      <c r="J987" t="str">
        <f>INDEX(Age_grp[Age], MATCH(mobile_customers[[#This Row],[age]],Age_grp[Value]))</f>
        <v>50 - 60</v>
      </c>
      <c r="K987" s="2" t="str">
        <f>_xlfn.IFS(mobile_customers[[#This Row],[salary]]&gt;=Q990,"HIGHER SALARY", mobile_customers[[#This Row],[salary]]&gt;=Q991,"HIGHER MID RANGE SALARY",  mobile_customers[[#This Row],[salary]]&lt;Q991,"MID RANGE SALARY", mobile_customers[[#This Row],[salary]]&gt;Q992, "LOW SALARY" )</f>
        <v>HIGHER SALARY</v>
      </c>
      <c r="L987" s="2" t="str">
        <f>LEFT(mobile_customers[[#This Row],[Credit_card_nos]], 4)&amp;"XXXXX"</f>
        <v>3017XXXXX</v>
      </c>
    </row>
    <row r="988" spans="1:12" x14ac:dyDescent="0.3">
      <c r="A988" t="s">
        <v>13</v>
      </c>
      <c r="B988" s="3" t="s">
        <v>2471</v>
      </c>
      <c r="C988" t="s">
        <v>2472</v>
      </c>
      <c r="D988" t="s">
        <v>1752</v>
      </c>
      <c r="E988">
        <v>44</v>
      </c>
      <c r="F988">
        <v>112630</v>
      </c>
      <c r="G988" t="s">
        <v>21</v>
      </c>
      <c r="H988">
        <v>3525308029878714</v>
      </c>
      <c r="I988" s="5" t="str">
        <f t="shared" si="15"/>
        <v>3525308029878710</v>
      </c>
      <c r="J988" t="str">
        <f>INDEX(Age_grp[Age], MATCH(mobile_customers[[#This Row],[age]],Age_grp[Value]))</f>
        <v>40 - 50</v>
      </c>
      <c r="K988" s="2" t="str">
        <f>_xlfn.IFS(mobile_customers[[#This Row],[salary]]&gt;=Q991,"HIGHER SALARY", mobile_customers[[#This Row],[salary]]&gt;=Q992,"HIGHER MID RANGE SALARY",  mobile_customers[[#This Row],[salary]]&lt;Q992,"MID RANGE SALARY", mobile_customers[[#This Row],[salary]]&gt;Q993, "LOW SALARY" )</f>
        <v>HIGHER SALARY</v>
      </c>
      <c r="L988" s="2" t="str">
        <f>LEFT(mobile_customers[[#This Row],[Credit_card_nos]], 4)&amp;"XXXXX"</f>
        <v>3525XXXXX</v>
      </c>
    </row>
    <row r="989" spans="1:12" x14ac:dyDescent="0.3">
      <c r="A989" t="s">
        <v>8</v>
      </c>
      <c r="B989" s="3" t="s">
        <v>2473</v>
      </c>
      <c r="C989" t="s">
        <v>2474</v>
      </c>
      <c r="D989" t="s">
        <v>864</v>
      </c>
      <c r="E989">
        <v>53</v>
      </c>
      <c r="F989">
        <v>181485</v>
      </c>
      <c r="G989" t="s">
        <v>32</v>
      </c>
      <c r="H989">
        <v>3541151380110024</v>
      </c>
      <c r="I989" s="5" t="str">
        <f t="shared" si="15"/>
        <v>3541151380110020</v>
      </c>
      <c r="J989" t="str">
        <f>INDEX(Age_grp[Age], MATCH(mobile_customers[[#This Row],[age]],Age_grp[Value]))</f>
        <v>50 - 60</v>
      </c>
      <c r="K989" s="2" t="str">
        <f>_xlfn.IFS(mobile_customers[[#This Row],[salary]]&gt;=Q992,"HIGHER SALARY", mobile_customers[[#This Row],[salary]]&gt;=Q993,"HIGHER MID RANGE SALARY",  mobile_customers[[#This Row],[salary]]&lt;Q993,"MID RANGE SALARY", mobile_customers[[#This Row],[salary]]&gt;Q994, "LOW SALARY" )</f>
        <v>HIGHER SALARY</v>
      </c>
      <c r="L989" s="2" t="str">
        <f>LEFT(mobile_customers[[#This Row],[Credit_card_nos]], 4)&amp;"XXXXX"</f>
        <v>3541XXXXX</v>
      </c>
    </row>
    <row r="990" spans="1:12" x14ac:dyDescent="0.3">
      <c r="A990" t="s">
        <v>8</v>
      </c>
      <c r="B990" s="3" t="s">
        <v>2475</v>
      </c>
      <c r="C990" t="s">
        <v>2476</v>
      </c>
      <c r="D990" t="s">
        <v>2009</v>
      </c>
      <c r="E990">
        <v>64</v>
      </c>
      <c r="F990">
        <v>44965</v>
      </c>
      <c r="G990" t="s">
        <v>28</v>
      </c>
      <c r="H990">
        <v>4745263791997360</v>
      </c>
      <c r="I990" s="5" t="str">
        <f t="shared" si="15"/>
        <v>4745263791997360</v>
      </c>
      <c r="J990" t="str">
        <f>INDEX(Age_grp[Age], MATCH(mobile_customers[[#This Row],[age]],Age_grp[Value]))</f>
        <v>60 - 70</v>
      </c>
      <c r="K990" s="2" t="str">
        <f>_xlfn.IFS(mobile_customers[[#This Row],[salary]]&gt;=Q993,"HIGHER SALARY", mobile_customers[[#This Row],[salary]]&gt;=Q994,"HIGHER MID RANGE SALARY",  mobile_customers[[#This Row],[salary]]&lt;Q994,"MID RANGE SALARY", mobile_customers[[#This Row],[salary]]&gt;Q995, "LOW SALARY" )</f>
        <v>HIGHER SALARY</v>
      </c>
      <c r="L990" s="2" t="str">
        <f>LEFT(mobile_customers[[#This Row],[Credit_card_nos]], 4)&amp;"XXXXX"</f>
        <v>4745XXXXX</v>
      </c>
    </row>
    <row r="991" spans="1:12" x14ac:dyDescent="0.3">
      <c r="A991" t="s">
        <v>8</v>
      </c>
      <c r="B991" s="3" t="s">
        <v>2477</v>
      </c>
      <c r="C991" t="s">
        <v>2478</v>
      </c>
      <c r="D991" t="s">
        <v>361</v>
      </c>
      <c r="E991">
        <v>59</v>
      </c>
      <c r="F991">
        <v>196493</v>
      </c>
      <c r="G991" t="s">
        <v>39</v>
      </c>
      <c r="H991">
        <v>213144023663916</v>
      </c>
      <c r="I991" s="5" t="str">
        <f t="shared" si="15"/>
        <v>213144023663916</v>
      </c>
      <c r="J991" t="str">
        <f>INDEX(Age_grp[Age], MATCH(mobile_customers[[#This Row],[age]],Age_grp[Value]))</f>
        <v>50 - 60</v>
      </c>
      <c r="K991" s="2" t="str">
        <f>_xlfn.IFS(mobile_customers[[#This Row],[salary]]&gt;=Q994,"HIGHER SALARY", mobile_customers[[#This Row],[salary]]&gt;=Q995,"HIGHER MID RANGE SALARY",  mobile_customers[[#This Row],[salary]]&lt;Q995,"MID RANGE SALARY", mobile_customers[[#This Row],[salary]]&gt;Q996, "LOW SALARY" )</f>
        <v>HIGHER SALARY</v>
      </c>
      <c r="L991" s="2" t="str">
        <f>LEFT(mobile_customers[[#This Row],[Credit_card_nos]], 4)&amp;"XXXXX"</f>
        <v>2131XXXXX</v>
      </c>
    </row>
    <row r="992" spans="1:12" x14ac:dyDescent="0.3">
      <c r="A992" t="s">
        <v>8</v>
      </c>
      <c r="B992" s="3" t="s">
        <v>2479</v>
      </c>
      <c r="C992" t="s">
        <v>2480</v>
      </c>
      <c r="D992" t="s">
        <v>1770</v>
      </c>
      <c r="E992">
        <v>41</v>
      </c>
      <c r="F992">
        <v>171157</v>
      </c>
      <c r="G992" t="s">
        <v>17</v>
      </c>
      <c r="H992">
        <v>4028403611791357</v>
      </c>
      <c r="I992" s="5" t="str">
        <f t="shared" si="15"/>
        <v>4028403611791360</v>
      </c>
      <c r="J992" t="str">
        <f>INDEX(Age_grp[Age], MATCH(mobile_customers[[#This Row],[age]],Age_grp[Value]))</f>
        <v>40 - 50</v>
      </c>
      <c r="K992" s="2" t="str">
        <f>_xlfn.IFS(mobile_customers[[#This Row],[salary]]&gt;=Q995,"HIGHER SALARY", mobile_customers[[#This Row],[salary]]&gt;=Q996,"HIGHER MID RANGE SALARY",  mobile_customers[[#This Row],[salary]]&lt;Q996,"MID RANGE SALARY", mobile_customers[[#This Row],[salary]]&gt;Q997, "LOW SALARY" )</f>
        <v>HIGHER SALARY</v>
      </c>
      <c r="L992" s="2" t="str">
        <f>LEFT(mobile_customers[[#This Row],[Credit_card_nos]], 4)&amp;"XXXXX"</f>
        <v>4028XXXXX</v>
      </c>
    </row>
    <row r="993" spans="1:12" x14ac:dyDescent="0.3">
      <c r="A993" t="s">
        <v>8</v>
      </c>
      <c r="B993" s="3" t="s">
        <v>2481</v>
      </c>
      <c r="C993" t="s">
        <v>2482</v>
      </c>
      <c r="D993" t="s">
        <v>135</v>
      </c>
      <c r="E993">
        <v>46</v>
      </c>
      <c r="F993">
        <v>211195</v>
      </c>
      <c r="G993" t="s">
        <v>28</v>
      </c>
      <c r="H993">
        <v>571093598431</v>
      </c>
      <c r="I993" s="5" t="str">
        <f t="shared" si="15"/>
        <v>571093598431</v>
      </c>
      <c r="J993" t="str">
        <f>INDEX(Age_grp[Age], MATCH(mobile_customers[[#This Row],[age]],Age_grp[Value]))</f>
        <v>40 - 50</v>
      </c>
      <c r="K993" s="2" t="str">
        <f>_xlfn.IFS(mobile_customers[[#This Row],[salary]]&gt;=Q996,"HIGHER SALARY", mobile_customers[[#This Row],[salary]]&gt;=Q997,"HIGHER MID RANGE SALARY",  mobile_customers[[#This Row],[salary]]&lt;Q997,"MID RANGE SALARY", mobile_customers[[#This Row],[salary]]&gt;Q998, "LOW SALARY" )</f>
        <v>HIGHER SALARY</v>
      </c>
      <c r="L993" s="2" t="str">
        <f>LEFT(mobile_customers[[#This Row],[Credit_card_nos]], 4)&amp;"XXXXX"</f>
        <v>5710XXXXX</v>
      </c>
    </row>
    <row r="994" spans="1:12" x14ac:dyDescent="0.3">
      <c r="A994" t="s">
        <v>8</v>
      </c>
      <c r="B994" s="3" t="s">
        <v>2483</v>
      </c>
      <c r="C994" t="s">
        <v>2484</v>
      </c>
      <c r="D994" t="s">
        <v>811</v>
      </c>
      <c r="E994">
        <v>56</v>
      </c>
      <c r="F994">
        <v>106583</v>
      </c>
      <c r="G994" t="s">
        <v>12</v>
      </c>
      <c r="H994">
        <v>30360176119750</v>
      </c>
      <c r="I994" s="5" t="str">
        <f t="shared" si="15"/>
        <v>30360176119750</v>
      </c>
      <c r="J994" t="str">
        <f>INDEX(Age_grp[Age], MATCH(mobile_customers[[#This Row],[age]],Age_grp[Value]))</f>
        <v>50 - 60</v>
      </c>
      <c r="K994" s="2" t="str">
        <f>_xlfn.IFS(mobile_customers[[#This Row],[salary]]&gt;=Q997,"HIGHER SALARY", mobile_customers[[#This Row],[salary]]&gt;=Q998,"HIGHER MID RANGE SALARY",  mobile_customers[[#This Row],[salary]]&lt;Q998,"MID RANGE SALARY", mobile_customers[[#This Row],[salary]]&gt;Q999, "LOW SALARY" )</f>
        <v>HIGHER SALARY</v>
      </c>
      <c r="L994" s="2" t="str">
        <f>LEFT(mobile_customers[[#This Row],[Credit_card_nos]], 4)&amp;"XXXXX"</f>
        <v>3036XXXXX</v>
      </c>
    </row>
    <row r="995" spans="1:12" x14ac:dyDescent="0.3">
      <c r="A995" t="s">
        <v>8</v>
      </c>
      <c r="B995" s="3" t="s">
        <v>2485</v>
      </c>
      <c r="C995" t="s">
        <v>2486</v>
      </c>
      <c r="D995" t="s">
        <v>574</v>
      </c>
      <c r="E995">
        <v>19</v>
      </c>
      <c r="F995">
        <v>233738</v>
      </c>
      <c r="G995" t="s">
        <v>21</v>
      </c>
      <c r="H995">
        <v>4.6721571888327158E+18</v>
      </c>
      <c r="I995" s="5" t="str">
        <f t="shared" si="15"/>
        <v>4672157188832720000</v>
      </c>
      <c r="J995" t="str">
        <f>INDEX(Age_grp[Age], MATCH(mobile_customers[[#This Row],[age]],Age_grp[Value]))</f>
        <v>"10 - 20</v>
      </c>
      <c r="K995" s="2" t="str">
        <f>_xlfn.IFS(mobile_customers[[#This Row],[salary]]&gt;=Q998,"HIGHER SALARY", mobile_customers[[#This Row],[salary]]&gt;=Q999,"HIGHER MID RANGE SALARY",  mobile_customers[[#This Row],[salary]]&lt;Q999,"MID RANGE SALARY", mobile_customers[[#This Row],[salary]]&gt;Q1000, "LOW SALARY" )</f>
        <v>HIGHER SALARY</v>
      </c>
      <c r="L995" s="2" t="str">
        <f>LEFT(mobile_customers[[#This Row],[Credit_card_nos]], 4)&amp;"XXXXX"</f>
        <v>4672XXXXX</v>
      </c>
    </row>
    <row r="996" spans="1:12" x14ac:dyDescent="0.3">
      <c r="A996" t="s">
        <v>13</v>
      </c>
      <c r="B996" s="3" t="s">
        <v>2487</v>
      </c>
      <c r="C996" t="s">
        <v>2488</v>
      </c>
      <c r="D996" t="s">
        <v>2147</v>
      </c>
      <c r="E996">
        <v>32</v>
      </c>
      <c r="F996">
        <v>195164</v>
      </c>
      <c r="G996" t="s">
        <v>39</v>
      </c>
      <c r="H996">
        <v>30264206116457</v>
      </c>
      <c r="I996" s="5" t="str">
        <f t="shared" si="15"/>
        <v>30264206116457</v>
      </c>
      <c r="J996" t="str">
        <f>INDEX(Age_grp[Age], MATCH(mobile_customers[[#This Row],[age]],Age_grp[Value]))</f>
        <v>30 - 40</v>
      </c>
      <c r="K996" s="2" t="str">
        <f>_xlfn.IFS(mobile_customers[[#This Row],[salary]]&gt;=Q999,"HIGHER SALARY", mobile_customers[[#This Row],[salary]]&gt;=Q1000,"HIGHER MID RANGE SALARY",  mobile_customers[[#This Row],[salary]]&lt;Q1000,"MID RANGE SALARY", mobile_customers[[#This Row],[salary]]&gt;Q1001, "LOW SALARY" )</f>
        <v>HIGHER SALARY</v>
      </c>
      <c r="L996" s="2" t="str">
        <f>LEFT(mobile_customers[[#This Row],[Credit_card_nos]], 4)&amp;"XXXXX"</f>
        <v>3026XXXXX</v>
      </c>
    </row>
    <row r="997" spans="1:12" x14ac:dyDescent="0.3">
      <c r="A997" t="s">
        <v>8</v>
      </c>
      <c r="B997" s="3" t="s">
        <v>2489</v>
      </c>
      <c r="C997" t="s">
        <v>2490</v>
      </c>
      <c r="D997" t="s">
        <v>2491</v>
      </c>
      <c r="E997">
        <v>32</v>
      </c>
      <c r="F997">
        <v>133329</v>
      </c>
      <c r="G997" t="s">
        <v>39</v>
      </c>
      <c r="H997">
        <v>38168429070999</v>
      </c>
      <c r="I997" s="5" t="str">
        <f t="shared" si="15"/>
        <v>38168429070999</v>
      </c>
      <c r="J997" t="str">
        <f>INDEX(Age_grp[Age], MATCH(mobile_customers[[#This Row],[age]],Age_grp[Value]))</f>
        <v>30 - 40</v>
      </c>
      <c r="K997" s="2" t="str">
        <f>_xlfn.IFS(mobile_customers[[#This Row],[salary]]&gt;=Q1000,"HIGHER SALARY", mobile_customers[[#This Row],[salary]]&gt;=Q1001,"HIGHER MID RANGE SALARY",  mobile_customers[[#This Row],[salary]]&lt;Q1001,"MID RANGE SALARY", mobile_customers[[#This Row],[salary]]&gt;Q1002, "LOW SALARY" )</f>
        <v>HIGHER SALARY</v>
      </c>
      <c r="L997" s="2" t="str">
        <f>LEFT(mobile_customers[[#This Row],[Credit_card_nos]], 4)&amp;"XXXXX"</f>
        <v>3816XXXXX</v>
      </c>
    </row>
    <row r="998" spans="1:12" x14ac:dyDescent="0.3">
      <c r="A998" t="s">
        <v>8</v>
      </c>
      <c r="B998" s="3" t="s">
        <v>2492</v>
      </c>
      <c r="C998" t="s">
        <v>2493</v>
      </c>
      <c r="D998" t="s">
        <v>951</v>
      </c>
      <c r="E998">
        <v>40</v>
      </c>
      <c r="F998">
        <v>186814</v>
      </c>
      <c r="G998" t="s">
        <v>21</v>
      </c>
      <c r="H998">
        <v>6011897417047142</v>
      </c>
      <c r="I998" s="5" t="str">
        <f t="shared" si="15"/>
        <v>6011897417047140</v>
      </c>
      <c r="J998" t="str">
        <f>INDEX(Age_grp[Age], MATCH(mobile_customers[[#This Row],[age]],Age_grp[Value]))</f>
        <v>40 - 50</v>
      </c>
      <c r="K998" s="2" t="str">
        <f>_xlfn.IFS(mobile_customers[[#This Row],[salary]]&gt;=Q1001,"HIGHER SALARY", mobile_customers[[#This Row],[salary]]&gt;=Q1002,"HIGHER MID RANGE SALARY",  mobile_customers[[#This Row],[salary]]&lt;Q1002,"MID RANGE SALARY", mobile_customers[[#This Row],[salary]]&gt;Q1003, "LOW SALARY" )</f>
        <v>HIGHER SALARY</v>
      </c>
      <c r="L998" s="2" t="str">
        <f>LEFT(mobile_customers[[#This Row],[Credit_card_nos]], 4)&amp;"XXXXX"</f>
        <v>6011XXXXX</v>
      </c>
    </row>
    <row r="999" spans="1:12" x14ac:dyDescent="0.3">
      <c r="A999" t="s">
        <v>13</v>
      </c>
      <c r="B999" s="3" t="s">
        <v>2494</v>
      </c>
      <c r="C999" t="s">
        <v>2495</v>
      </c>
      <c r="D999" t="s">
        <v>673</v>
      </c>
      <c r="E999">
        <v>43</v>
      </c>
      <c r="F999">
        <v>191339</v>
      </c>
      <c r="G999" t="s">
        <v>94</v>
      </c>
      <c r="H999">
        <v>4045302301180054</v>
      </c>
      <c r="I999" s="5" t="str">
        <f t="shared" si="15"/>
        <v>4045302301180050</v>
      </c>
      <c r="J999" t="str">
        <f>INDEX(Age_grp[Age], MATCH(mobile_customers[[#This Row],[age]],Age_grp[Value]))</f>
        <v>40 - 50</v>
      </c>
      <c r="K999" s="2" t="str">
        <f>_xlfn.IFS(mobile_customers[[#This Row],[salary]]&gt;=Q1002,"HIGHER SALARY", mobile_customers[[#This Row],[salary]]&gt;=Q1003,"HIGHER MID RANGE SALARY",  mobile_customers[[#This Row],[salary]]&lt;Q1003,"MID RANGE SALARY", mobile_customers[[#This Row],[salary]]&gt;Q1004, "LOW SALARY" )</f>
        <v>HIGHER SALARY</v>
      </c>
      <c r="L999" s="2" t="str">
        <f>LEFT(mobile_customers[[#This Row],[Credit_card_nos]], 4)&amp;"XXXXX"</f>
        <v>4045XXXXX</v>
      </c>
    </row>
    <row r="1000" spans="1:12" x14ac:dyDescent="0.3">
      <c r="A1000" t="s">
        <v>13</v>
      </c>
      <c r="B1000" s="3" t="s">
        <v>2496</v>
      </c>
      <c r="C1000" t="s">
        <v>2497</v>
      </c>
      <c r="D1000" t="s">
        <v>403</v>
      </c>
      <c r="E1000">
        <v>37</v>
      </c>
      <c r="F1000">
        <v>128975</v>
      </c>
      <c r="G1000" t="s">
        <v>28</v>
      </c>
      <c r="H1000">
        <v>213138226396175</v>
      </c>
      <c r="I1000" s="5" t="str">
        <f t="shared" si="15"/>
        <v>213138226396175</v>
      </c>
      <c r="J1000" t="str">
        <f>INDEX(Age_grp[Age], MATCH(mobile_customers[[#This Row],[age]],Age_grp[Value]))</f>
        <v>30 - 40</v>
      </c>
      <c r="K1000" s="2" t="str">
        <f>_xlfn.IFS(mobile_customers[[#This Row],[salary]]&gt;=Q1003,"HIGHER SALARY", mobile_customers[[#This Row],[salary]]&gt;=Q1004,"HIGHER MID RANGE SALARY",  mobile_customers[[#This Row],[salary]]&lt;Q1004,"MID RANGE SALARY", mobile_customers[[#This Row],[salary]]&gt;Q1005, "LOW SALARY" )</f>
        <v>HIGHER SALARY</v>
      </c>
      <c r="L1000" s="2" t="str">
        <f>LEFT(mobile_customers[[#This Row],[Credit_card_nos]], 4)&amp;"XXXXX"</f>
        <v>2131XXXXX</v>
      </c>
    </row>
    <row r="1001" spans="1:12" x14ac:dyDescent="0.3">
      <c r="A1001" t="s">
        <v>8</v>
      </c>
      <c r="B1001" s="3" t="s">
        <v>2498</v>
      </c>
      <c r="C1001" t="s">
        <v>2499</v>
      </c>
      <c r="D1001" t="s">
        <v>524</v>
      </c>
      <c r="E1001">
        <v>42</v>
      </c>
      <c r="F1001">
        <v>161672</v>
      </c>
      <c r="G1001" t="s">
        <v>17</v>
      </c>
      <c r="H1001">
        <v>502057940806</v>
      </c>
      <c r="I1001" s="5" t="str">
        <f t="shared" si="15"/>
        <v>502057940806</v>
      </c>
      <c r="J1001" t="str">
        <f>INDEX(Age_grp[Age], MATCH(mobile_customers[[#This Row],[age]],Age_grp[Value]))</f>
        <v>40 - 50</v>
      </c>
      <c r="K1001" s="2" t="str">
        <f>_xlfn.IFS(mobile_customers[[#This Row],[salary]]&gt;=Q1004,"HIGHER SALARY", mobile_customers[[#This Row],[salary]]&gt;=Q1005,"HIGHER MID RANGE SALARY",  mobile_customers[[#This Row],[salary]]&lt;Q1005,"MID RANGE SALARY", mobile_customers[[#This Row],[salary]]&gt;Q1006, "LOW SALARY" )</f>
        <v>HIGHER SALARY</v>
      </c>
      <c r="L1001" s="2" t="str">
        <f>LEFT(mobile_customers[[#This Row],[Credit_card_nos]], 4)&amp;"XXXXX"</f>
        <v>5020XXXXX</v>
      </c>
    </row>
    <row r="1002" spans="1:12" x14ac:dyDescent="0.3">
      <c r="A1002" t="s">
        <v>13</v>
      </c>
      <c r="B1002" s="3" t="s">
        <v>2500</v>
      </c>
      <c r="C1002" t="s">
        <v>2501</v>
      </c>
      <c r="D1002" t="s">
        <v>784</v>
      </c>
      <c r="E1002">
        <v>45</v>
      </c>
      <c r="F1002">
        <v>187947</v>
      </c>
      <c r="G1002" t="s">
        <v>17</v>
      </c>
      <c r="H1002">
        <v>569264392675</v>
      </c>
      <c r="I1002" s="5" t="str">
        <f t="shared" si="15"/>
        <v>569264392675</v>
      </c>
      <c r="J1002" t="str">
        <f>INDEX(Age_grp[Age], MATCH(mobile_customers[[#This Row],[age]],Age_grp[Value]))</f>
        <v>40 - 50</v>
      </c>
      <c r="K1002" s="2" t="str">
        <f>_xlfn.IFS(mobile_customers[[#This Row],[salary]]&gt;=Q1005,"HIGHER SALARY", mobile_customers[[#This Row],[salary]]&gt;=Q1006,"HIGHER MID RANGE SALARY",  mobile_customers[[#This Row],[salary]]&lt;Q1006,"MID RANGE SALARY", mobile_customers[[#This Row],[salary]]&gt;Q1007, "LOW SALARY" )</f>
        <v>HIGHER SALARY</v>
      </c>
      <c r="L1002" s="2" t="str">
        <f>LEFT(mobile_customers[[#This Row],[Credit_card_nos]], 4)&amp;"XXXXX"</f>
        <v>5692XXXXX</v>
      </c>
    </row>
    <row r="1003" spans="1:12" x14ac:dyDescent="0.3">
      <c r="A1003" t="s">
        <v>8</v>
      </c>
      <c r="B1003" s="3" t="s">
        <v>2502</v>
      </c>
      <c r="C1003" t="s">
        <v>2503</v>
      </c>
      <c r="D1003" t="s">
        <v>1441</v>
      </c>
      <c r="E1003">
        <v>44</v>
      </c>
      <c r="F1003">
        <v>96327</v>
      </c>
      <c r="G1003" t="s">
        <v>65</v>
      </c>
      <c r="H1003">
        <v>3520021553799538</v>
      </c>
      <c r="I1003" s="5" t="str">
        <f t="shared" si="15"/>
        <v>3520021553799540</v>
      </c>
      <c r="J1003" t="str">
        <f>INDEX(Age_grp[Age], MATCH(mobile_customers[[#This Row],[age]],Age_grp[Value]))</f>
        <v>40 - 50</v>
      </c>
      <c r="K1003" s="2" t="str">
        <f>_xlfn.IFS(mobile_customers[[#This Row],[salary]]&gt;=Q1006,"HIGHER SALARY", mobile_customers[[#This Row],[salary]]&gt;=Q1007,"HIGHER MID RANGE SALARY",  mobile_customers[[#This Row],[salary]]&lt;Q1007,"MID RANGE SALARY", mobile_customers[[#This Row],[salary]]&gt;Q1008, "LOW SALARY" )</f>
        <v>HIGHER SALARY</v>
      </c>
      <c r="L1003" s="2" t="str">
        <f>LEFT(mobile_customers[[#This Row],[Credit_card_nos]], 4)&amp;"XXXXX"</f>
        <v>3520XXXXX</v>
      </c>
    </row>
    <row r="1004" spans="1:12" x14ac:dyDescent="0.3">
      <c r="A1004" t="s">
        <v>13</v>
      </c>
      <c r="B1004" s="3" t="s">
        <v>2504</v>
      </c>
      <c r="C1004" t="s">
        <v>2505</v>
      </c>
      <c r="D1004" t="s">
        <v>1126</v>
      </c>
      <c r="E1004">
        <v>32</v>
      </c>
      <c r="F1004">
        <v>184850</v>
      </c>
      <c r="G1004" t="s">
        <v>21</v>
      </c>
      <c r="H1004">
        <v>2277863302371391</v>
      </c>
      <c r="I1004" s="5" t="str">
        <f t="shared" si="15"/>
        <v>2277863302371390</v>
      </c>
      <c r="J1004" t="str">
        <f>INDEX(Age_grp[Age], MATCH(mobile_customers[[#This Row],[age]],Age_grp[Value]))</f>
        <v>30 - 40</v>
      </c>
      <c r="K1004" s="2" t="str">
        <f>_xlfn.IFS(mobile_customers[[#This Row],[salary]]&gt;=Q1007,"HIGHER SALARY", mobile_customers[[#This Row],[salary]]&gt;=Q1008,"HIGHER MID RANGE SALARY",  mobile_customers[[#This Row],[salary]]&lt;Q1008,"MID RANGE SALARY", mobile_customers[[#This Row],[salary]]&gt;Q1009, "LOW SALARY" )</f>
        <v>HIGHER SALARY</v>
      </c>
      <c r="L1004" s="2" t="str">
        <f>LEFT(mobile_customers[[#This Row],[Credit_card_nos]], 4)&amp;"XXXXX"</f>
        <v>2277XXXXX</v>
      </c>
    </row>
    <row r="1005" spans="1:12" x14ac:dyDescent="0.3">
      <c r="A1005" t="s">
        <v>8</v>
      </c>
      <c r="B1005" s="3" t="s">
        <v>2506</v>
      </c>
      <c r="C1005" t="s">
        <v>2507</v>
      </c>
      <c r="D1005" t="s">
        <v>284</v>
      </c>
      <c r="E1005">
        <v>53</v>
      </c>
      <c r="F1005">
        <v>146829</v>
      </c>
      <c r="G1005" t="s">
        <v>17</v>
      </c>
      <c r="H1005">
        <v>630412075024</v>
      </c>
      <c r="I1005" s="5" t="str">
        <f t="shared" si="15"/>
        <v>630412075024</v>
      </c>
      <c r="J1005" t="str">
        <f>INDEX(Age_grp[Age], MATCH(mobile_customers[[#This Row],[age]],Age_grp[Value]))</f>
        <v>50 - 60</v>
      </c>
      <c r="K1005" s="2" t="str">
        <f>_xlfn.IFS(mobile_customers[[#This Row],[salary]]&gt;=Q1008,"HIGHER SALARY", mobile_customers[[#This Row],[salary]]&gt;=Q1009,"HIGHER MID RANGE SALARY",  mobile_customers[[#This Row],[salary]]&lt;Q1009,"MID RANGE SALARY", mobile_customers[[#This Row],[salary]]&gt;Q1010, "LOW SALARY" )</f>
        <v>HIGHER SALARY</v>
      </c>
      <c r="L1005" s="2" t="str">
        <f>LEFT(mobile_customers[[#This Row],[Credit_card_nos]], 4)&amp;"XXXXX"</f>
        <v>6304XXXXX</v>
      </c>
    </row>
    <row r="1006" spans="1:12" x14ac:dyDescent="0.3">
      <c r="A1006" t="s">
        <v>8</v>
      </c>
      <c r="B1006" s="3" t="s">
        <v>2508</v>
      </c>
      <c r="C1006" t="s">
        <v>2509</v>
      </c>
      <c r="D1006" t="s">
        <v>361</v>
      </c>
      <c r="E1006">
        <v>62</v>
      </c>
      <c r="F1006">
        <v>108732</v>
      </c>
      <c r="G1006" t="s">
        <v>21</v>
      </c>
      <c r="H1006">
        <v>213147615735968</v>
      </c>
      <c r="I1006" s="5" t="str">
        <f t="shared" si="15"/>
        <v>213147615735968</v>
      </c>
      <c r="J1006" t="str">
        <f>INDEX(Age_grp[Age], MATCH(mobile_customers[[#This Row],[age]],Age_grp[Value]))</f>
        <v>60 - 70</v>
      </c>
      <c r="K1006" s="2" t="str">
        <f>_xlfn.IFS(mobile_customers[[#This Row],[salary]]&gt;=Q1009,"HIGHER SALARY", mobile_customers[[#This Row],[salary]]&gt;=Q1010,"HIGHER MID RANGE SALARY",  mobile_customers[[#This Row],[salary]]&lt;Q1010,"MID RANGE SALARY", mobile_customers[[#This Row],[salary]]&gt;Q1011, "LOW SALARY" )</f>
        <v>HIGHER SALARY</v>
      </c>
      <c r="L1006" s="2" t="str">
        <f>LEFT(mobile_customers[[#This Row],[Credit_card_nos]], 4)&amp;"XXXXX"</f>
        <v>2131XXXXX</v>
      </c>
    </row>
    <row r="1007" spans="1:12" x14ac:dyDescent="0.3">
      <c r="A1007" t="s">
        <v>13</v>
      </c>
      <c r="B1007" s="3" t="s">
        <v>2510</v>
      </c>
      <c r="C1007" t="s">
        <v>2511</v>
      </c>
      <c r="D1007" t="s">
        <v>52</v>
      </c>
      <c r="E1007">
        <v>41</v>
      </c>
      <c r="F1007">
        <v>53278</v>
      </c>
      <c r="G1007" t="s">
        <v>65</v>
      </c>
      <c r="H1007">
        <v>3526320981594808</v>
      </c>
      <c r="I1007" s="5" t="str">
        <f t="shared" si="15"/>
        <v>3526320981594810</v>
      </c>
      <c r="J1007" t="str">
        <f>INDEX(Age_grp[Age], MATCH(mobile_customers[[#This Row],[age]],Age_grp[Value]))</f>
        <v>40 - 50</v>
      </c>
      <c r="K1007" s="2" t="str">
        <f>_xlfn.IFS(mobile_customers[[#This Row],[salary]]&gt;=Q1010,"HIGHER SALARY", mobile_customers[[#This Row],[salary]]&gt;=Q1011,"HIGHER MID RANGE SALARY",  mobile_customers[[#This Row],[salary]]&lt;Q1011,"MID RANGE SALARY", mobile_customers[[#This Row],[salary]]&gt;Q1012, "LOW SALARY" )</f>
        <v>HIGHER SALARY</v>
      </c>
      <c r="L1007" s="2" t="str">
        <f>LEFT(mobile_customers[[#This Row],[Credit_card_nos]], 4)&amp;"XXXXX"</f>
        <v>3526XXXXX</v>
      </c>
    </row>
    <row r="1008" spans="1:12" x14ac:dyDescent="0.3">
      <c r="A1008" t="s">
        <v>8</v>
      </c>
      <c r="B1008" s="3" t="s">
        <v>2512</v>
      </c>
      <c r="C1008" t="s">
        <v>2513</v>
      </c>
      <c r="D1008" t="s">
        <v>1841</v>
      </c>
      <c r="E1008">
        <v>29</v>
      </c>
      <c r="F1008">
        <v>204346</v>
      </c>
      <c r="G1008" t="s">
        <v>94</v>
      </c>
      <c r="H1008">
        <v>4.9683239125976596E+18</v>
      </c>
      <c r="I1008" s="5" t="str">
        <f t="shared" si="15"/>
        <v>4968323912597660000</v>
      </c>
      <c r="J1008" t="str">
        <f>INDEX(Age_grp[Age], MATCH(mobile_customers[[#This Row],[age]],Age_grp[Value]))</f>
        <v>20 - 30</v>
      </c>
      <c r="K1008" s="2" t="str">
        <f>_xlfn.IFS(mobile_customers[[#This Row],[salary]]&gt;=Q1011,"HIGHER SALARY", mobile_customers[[#This Row],[salary]]&gt;=Q1012,"HIGHER MID RANGE SALARY",  mobile_customers[[#This Row],[salary]]&lt;Q1012,"MID RANGE SALARY", mobile_customers[[#This Row],[salary]]&gt;Q1013, "LOW SALARY" )</f>
        <v>HIGHER SALARY</v>
      </c>
      <c r="L1008" s="2" t="str">
        <f>LEFT(mobile_customers[[#This Row],[Credit_card_nos]], 4)&amp;"XXXXX"</f>
        <v>4968XXXXX</v>
      </c>
    </row>
    <row r="1009" spans="1:12" x14ac:dyDescent="0.3">
      <c r="A1009" t="s">
        <v>13</v>
      </c>
      <c r="B1009" s="3" t="s">
        <v>2514</v>
      </c>
      <c r="C1009" t="s">
        <v>2515</v>
      </c>
      <c r="D1009" t="s">
        <v>463</v>
      </c>
      <c r="E1009">
        <v>30</v>
      </c>
      <c r="F1009">
        <v>138235</v>
      </c>
      <c r="G1009" t="s">
        <v>32</v>
      </c>
      <c r="H1009">
        <v>6011076099277430</v>
      </c>
      <c r="I1009" s="5" t="str">
        <f t="shared" si="15"/>
        <v>6011076099277430</v>
      </c>
      <c r="J1009" t="str">
        <f>INDEX(Age_grp[Age], MATCH(mobile_customers[[#This Row],[age]],Age_grp[Value]))</f>
        <v>30 - 40</v>
      </c>
      <c r="K1009" s="2" t="str">
        <f>_xlfn.IFS(mobile_customers[[#This Row],[salary]]&gt;=Q1012,"HIGHER SALARY", mobile_customers[[#This Row],[salary]]&gt;=Q1013,"HIGHER MID RANGE SALARY",  mobile_customers[[#This Row],[salary]]&lt;Q1013,"MID RANGE SALARY", mobile_customers[[#This Row],[salary]]&gt;Q1014, "LOW SALARY" )</f>
        <v>HIGHER SALARY</v>
      </c>
      <c r="L1009" s="2" t="str">
        <f>LEFT(mobile_customers[[#This Row],[Credit_card_nos]], 4)&amp;"XXXXX"</f>
        <v>6011XXXXX</v>
      </c>
    </row>
    <row r="1010" spans="1:12" x14ac:dyDescent="0.3">
      <c r="A1010" t="s">
        <v>8</v>
      </c>
      <c r="B1010" s="3" t="s">
        <v>1261</v>
      </c>
      <c r="C1010" t="s">
        <v>2516</v>
      </c>
      <c r="D1010" t="s">
        <v>2517</v>
      </c>
      <c r="E1010">
        <v>61</v>
      </c>
      <c r="F1010">
        <v>216382</v>
      </c>
      <c r="G1010" t="s">
        <v>65</v>
      </c>
      <c r="H1010">
        <v>3514546244774415</v>
      </c>
      <c r="I1010" s="5" t="str">
        <f t="shared" si="15"/>
        <v>3514546244774410</v>
      </c>
      <c r="J1010" t="str">
        <f>INDEX(Age_grp[Age], MATCH(mobile_customers[[#This Row],[age]],Age_grp[Value]))</f>
        <v>60 - 70</v>
      </c>
      <c r="K1010" s="2" t="str">
        <f>_xlfn.IFS(mobile_customers[[#This Row],[salary]]&gt;=Q1013,"HIGHER SALARY", mobile_customers[[#This Row],[salary]]&gt;=Q1014,"HIGHER MID RANGE SALARY",  mobile_customers[[#This Row],[salary]]&lt;Q1014,"MID RANGE SALARY", mobile_customers[[#This Row],[salary]]&gt;Q1015, "LOW SALARY" )</f>
        <v>HIGHER SALARY</v>
      </c>
      <c r="L1010" s="2" t="str">
        <f>LEFT(mobile_customers[[#This Row],[Credit_card_nos]], 4)&amp;"XXXXX"</f>
        <v>3514XXXXX</v>
      </c>
    </row>
    <row r="1011" spans="1:12" x14ac:dyDescent="0.3">
      <c r="A1011" t="s">
        <v>13</v>
      </c>
      <c r="B1011" s="3" t="s">
        <v>2518</v>
      </c>
      <c r="C1011" t="s">
        <v>2519</v>
      </c>
      <c r="D1011" t="s">
        <v>1056</v>
      </c>
      <c r="E1011">
        <v>52</v>
      </c>
      <c r="F1011">
        <v>224614</v>
      </c>
      <c r="G1011" t="s">
        <v>39</v>
      </c>
      <c r="H1011">
        <v>378642931615457</v>
      </c>
      <c r="I1011" s="5" t="str">
        <f t="shared" si="15"/>
        <v>378642931615457</v>
      </c>
      <c r="J1011" t="str">
        <f>INDEX(Age_grp[Age], MATCH(mobile_customers[[#This Row],[age]],Age_grp[Value]))</f>
        <v>50 - 60</v>
      </c>
      <c r="K1011" s="2" t="str">
        <f>_xlfn.IFS(mobile_customers[[#This Row],[salary]]&gt;=Q1014,"HIGHER SALARY", mobile_customers[[#This Row],[salary]]&gt;=Q1015,"HIGHER MID RANGE SALARY",  mobile_customers[[#This Row],[salary]]&lt;Q1015,"MID RANGE SALARY", mobile_customers[[#This Row],[salary]]&gt;Q1016, "LOW SALARY" )</f>
        <v>HIGHER SALARY</v>
      </c>
      <c r="L1011" s="2" t="str">
        <f>LEFT(mobile_customers[[#This Row],[Credit_card_nos]], 4)&amp;"XXXXX"</f>
        <v>3786XXXXX</v>
      </c>
    </row>
    <row r="1012" spans="1:12" x14ac:dyDescent="0.3">
      <c r="A1012" t="s">
        <v>13</v>
      </c>
      <c r="B1012" s="3" t="s">
        <v>2520</v>
      </c>
      <c r="C1012" t="s">
        <v>2521</v>
      </c>
      <c r="D1012" t="s">
        <v>625</v>
      </c>
      <c r="E1012">
        <v>26</v>
      </c>
      <c r="F1012">
        <v>228494</v>
      </c>
      <c r="G1012" t="s">
        <v>28</v>
      </c>
      <c r="H1012">
        <v>3532206126331911</v>
      </c>
      <c r="I1012" s="5" t="str">
        <f t="shared" si="15"/>
        <v>3532206126331910</v>
      </c>
      <c r="J1012" t="str">
        <f>INDEX(Age_grp[Age], MATCH(mobile_customers[[#This Row],[age]],Age_grp[Value]))</f>
        <v>20 - 30</v>
      </c>
      <c r="K1012" s="2" t="str">
        <f>_xlfn.IFS(mobile_customers[[#This Row],[salary]]&gt;=Q1015,"HIGHER SALARY", mobile_customers[[#This Row],[salary]]&gt;=Q1016,"HIGHER MID RANGE SALARY",  mobile_customers[[#This Row],[salary]]&lt;Q1016,"MID RANGE SALARY", mobile_customers[[#This Row],[salary]]&gt;Q1017, "LOW SALARY" )</f>
        <v>HIGHER SALARY</v>
      </c>
      <c r="L1012" s="2" t="str">
        <f>LEFT(mobile_customers[[#This Row],[Credit_card_nos]], 4)&amp;"XXXXX"</f>
        <v>3532XXXXX</v>
      </c>
    </row>
    <row r="1013" spans="1:12" x14ac:dyDescent="0.3">
      <c r="A1013" t="s">
        <v>8</v>
      </c>
      <c r="B1013" s="3" t="s">
        <v>2522</v>
      </c>
      <c r="C1013" t="s">
        <v>2523</v>
      </c>
      <c r="D1013" t="s">
        <v>1489</v>
      </c>
      <c r="E1013">
        <v>22</v>
      </c>
      <c r="F1013">
        <v>181788</v>
      </c>
      <c r="G1013" t="s">
        <v>94</v>
      </c>
      <c r="H1013">
        <v>374768265535179</v>
      </c>
      <c r="I1013" s="5" t="str">
        <f t="shared" si="15"/>
        <v>374768265535179</v>
      </c>
      <c r="J1013" t="str">
        <f>INDEX(Age_grp[Age], MATCH(mobile_customers[[#This Row],[age]],Age_grp[Value]))</f>
        <v>20 - 30</v>
      </c>
      <c r="K1013" s="2" t="str">
        <f>_xlfn.IFS(mobile_customers[[#This Row],[salary]]&gt;=Q1016,"HIGHER SALARY", mobile_customers[[#This Row],[salary]]&gt;=Q1017,"HIGHER MID RANGE SALARY",  mobile_customers[[#This Row],[salary]]&lt;Q1017,"MID RANGE SALARY", mobile_customers[[#This Row],[salary]]&gt;Q1018, "LOW SALARY" )</f>
        <v>HIGHER SALARY</v>
      </c>
      <c r="L1013" s="2" t="str">
        <f>LEFT(mobile_customers[[#This Row],[Credit_card_nos]], 4)&amp;"XXXXX"</f>
        <v>3747XXXXX</v>
      </c>
    </row>
    <row r="1014" spans="1:12" x14ac:dyDescent="0.3">
      <c r="A1014" t="s">
        <v>8</v>
      </c>
      <c r="B1014" s="3" t="s">
        <v>2524</v>
      </c>
      <c r="C1014" t="s">
        <v>2525</v>
      </c>
      <c r="D1014" t="s">
        <v>1069</v>
      </c>
      <c r="E1014">
        <v>19</v>
      </c>
      <c r="F1014">
        <v>57065</v>
      </c>
      <c r="G1014" t="s">
        <v>32</v>
      </c>
      <c r="H1014">
        <v>6011533465176281</v>
      </c>
      <c r="I1014" s="5" t="str">
        <f t="shared" si="15"/>
        <v>6011533465176280</v>
      </c>
      <c r="J1014" t="str">
        <f>INDEX(Age_grp[Age], MATCH(mobile_customers[[#This Row],[age]],Age_grp[Value]))</f>
        <v>"10 - 20</v>
      </c>
      <c r="K1014" s="2" t="str">
        <f>_xlfn.IFS(mobile_customers[[#This Row],[salary]]&gt;=Q1017,"HIGHER SALARY", mobile_customers[[#This Row],[salary]]&gt;=Q1018,"HIGHER MID RANGE SALARY",  mobile_customers[[#This Row],[salary]]&lt;Q1018,"MID RANGE SALARY", mobile_customers[[#This Row],[salary]]&gt;Q1019, "LOW SALARY" )</f>
        <v>HIGHER SALARY</v>
      </c>
      <c r="L1014" s="2" t="str">
        <f>LEFT(mobile_customers[[#This Row],[Credit_card_nos]], 4)&amp;"XXXXX"</f>
        <v>6011XXXXX</v>
      </c>
    </row>
    <row r="1015" spans="1:12" x14ac:dyDescent="0.3">
      <c r="A1015" t="s">
        <v>13</v>
      </c>
      <c r="B1015" s="3" t="s">
        <v>2526</v>
      </c>
      <c r="C1015" t="s">
        <v>2527</v>
      </c>
      <c r="D1015" t="s">
        <v>1489</v>
      </c>
      <c r="E1015">
        <v>62</v>
      </c>
      <c r="F1015">
        <v>118871</v>
      </c>
      <c r="G1015" t="s">
        <v>39</v>
      </c>
      <c r="H1015">
        <v>3523345433943595</v>
      </c>
      <c r="I1015" s="5" t="str">
        <f t="shared" si="15"/>
        <v>3523345433943590</v>
      </c>
      <c r="J1015" t="str">
        <f>INDEX(Age_grp[Age], MATCH(mobile_customers[[#This Row],[age]],Age_grp[Value]))</f>
        <v>60 - 70</v>
      </c>
      <c r="K1015" s="2" t="str">
        <f>_xlfn.IFS(mobile_customers[[#This Row],[salary]]&gt;=Q1018,"HIGHER SALARY", mobile_customers[[#This Row],[salary]]&gt;=Q1019,"HIGHER MID RANGE SALARY",  mobile_customers[[#This Row],[salary]]&lt;Q1019,"MID RANGE SALARY", mobile_customers[[#This Row],[salary]]&gt;Q1020, "LOW SALARY" )</f>
        <v>HIGHER SALARY</v>
      </c>
      <c r="L1015" s="2" t="str">
        <f>LEFT(mobile_customers[[#This Row],[Credit_card_nos]], 4)&amp;"XXXXX"</f>
        <v>3523XXXXX</v>
      </c>
    </row>
    <row r="1016" spans="1:12" x14ac:dyDescent="0.3">
      <c r="A1016" t="s">
        <v>13</v>
      </c>
      <c r="B1016" s="3" t="s">
        <v>2528</v>
      </c>
      <c r="C1016" t="s">
        <v>2040</v>
      </c>
      <c r="D1016" t="s">
        <v>1550</v>
      </c>
      <c r="E1016">
        <v>37</v>
      </c>
      <c r="F1016">
        <v>139634</v>
      </c>
      <c r="G1016" t="s">
        <v>28</v>
      </c>
      <c r="H1016">
        <v>213128142219171</v>
      </c>
      <c r="I1016" s="5" t="str">
        <f t="shared" si="15"/>
        <v>213128142219171</v>
      </c>
      <c r="J1016" t="str">
        <f>INDEX(Age_grp[Age], MATCH(mobile_customers[[#This Row],[age]],Age_grp[Value]))</f>
        <v>30 - 40</v>
      </c>
      <c r="K1016" s="2" t="str">
        <f>_xlfn.IFS(mobile_customers[[#This Row],[salary]]&gt;=Q1019,"HIGHER SALARY", mobile_customers[[#This Row],[salary]]&gt;=Q1020,"HIGHER MID RANGE SALARY",  mobile_customers[[#This Row],[salary]]&lt;Q1020,"MID RANGE SALARY", mobile_customers[[#This Row],[salary]]&gt;Q1021, "LOW SALARY" )</f>
        <v>HIGHER SALARY</v>
      </c>
      <c r="L1016" s="2" t="str">
        <f>LEFT(mobile_customers[[#This Row],[Credit_card_nos]], 4)&amp;"XXXXX"</f>
        <v>2131XXXXX</v>
      </c>
    </row>
    <row r="1017" spans="1:12" x14ac:dyDescent="0.3">
      <c r="A1017" t="s">
        <v>13</v>
      </c>
      <c r="B1017" s="3" t="s">
        <v>2529</v>
      </c>
      <c r="C1017" t="s">
        <v>2530</v>
      </c>
      <c r="D1017" t="s">
        <v>2205</v>
      </c>
      <c r="E1017">
        <v>53</v>
      </c>
      <c r="F1017">
        <v>97640</v>
      </c>
      <c r="G1017" t="s">
        <v>21</v>
      </c>
      <c r="H1017">
        <v>3544048276330392</v>
      </c>
      <c r="I1017" s="5" t="str">
        <f t="shared" si="15"/>
        <v>3544048276330390</v>
      </c>
      <c r="J1017" t="str">
        <f>INDEX(Age_grp[Age], MATCH(mobile_customers[[#This Row],[age]],Age_grp[Value]))</f>
        <v>50 - 60</v>
      </c>
      <c r="K1017" s="2" t="str">
        <f>_xlfn.IFS(mobile_customers[[#This Row],[salary]]&gt;=Q1020,"HIGHER SALARY", mobile_customers[[#This Row],[salary]]&gt;=Q1021,"HIGHER MID RANGE SALARY",  mobile_customers[[#This Row],[salary]]&lt;Q1021,"MID RANGE SALARY", mobile_customers[[#This Row],[salary]]&gt;Q1022, "LOW SALARY" )</f>
        <v>HIGHER SALARY</v>
      </c>
      <c r="L1017" s="2" t="str">
        <f>LEFT(mobile_customers[[#This Row],[Credit_card_nos]], 4)&amp;"XXXXX"</f>
        <v>3544XXXXX</v>
      </c>
    </row>
    <row r="1018" spans="1:12" x14ac:dyDescent="0.3">
      <c r="A1018" t="s">
        <v>13</v>
      </c>
      <c r="B1018" s="3" t="s">
        <v>2531</v>
      </c>
      <c r="C1018" t="s">
        <v>2532</v>
      </c>
      <c r="D1018" t="s">
        <v>2533</v>
      </c>
      <c r="E1018">
        <v>43</v>
      </c>
      <c r="F1018">
        <v>39200</v>
      </c>
      <c r="G1018" t="s">
        <v>12</v>
      </c>
      <c r="H1018">
        <v>6589643527113735</v>
      </c>
      <c r="I1018" s="5" t="str">
        <f t="shared" si="15"/>
        <v>6589643527113730</v>
      </c>
      <c r="J1018" t="str">
        <f>INDEX(Age_grp[Age], MATCH(mobile_customers[[#This Row],[age]],Age_grp[Value]))</f>
        <v>40 - 50</v>
      </c>
      <c r="K1018" s="2" t="str">
        <f>_xlfn.IFS(mobile_customers[[#This Row],[salary]]&gt;=Q1021,"HIGHER SALARY", mobile_customers[[#This Row],[salary]]&gt;=Q1022,"HIGHER MID RANGE SALARY",  mobile_customers[[#This Row],[salary]]&lt;Q1022,"MID RANGE SALARY", mobile_customers[[#This Row],[salary]]&gt;Q1023, "LOW SALARY" )</f>
        <v>HIGHER SALARY</v>
      </c>
      <c r="L1018" s="2" t="str">
        <f>LEFT(mobile_customers[[#This Row],[Credit_card_nos]], 4)&amp;"XXXXX"</f>
        <v>6589XXXXX</v>
      </c>
    </row>
    <row r="1019" spans="1:12" x14ac:dyDescent="0.3">
      <c r="A1019" t="s">
        <v>8</v>
      </c>
      <c r="B1019" s="3" t="s">
        <v>2534</v>
      </c>
      <c r="C1019" t="s">
        <v>2535</v>
      </c>
      <c r="D1019" t="s">
        <v>1009</v>
      </c>
      <c r="E1019">
        <v>64</v>
      </c>
      <c r="F1019">
        <v>98571</v>
      </c>
      <c r="G1019" t="s">
        <v>12</v>
      </c>
      <c r="H1019">
        <v>213151827622543</v>
      </c>
      <c r="I1019" s="5" t="str">
        <f t="shared" si="15"/>
        <v>213151827622543</v>
      </c>
      <c r="J1019" t="str">
        <f>INDEX(Age_grp[Age], MATCH(mobile_customers[[#This Row],[age]],Age_grp[Value]))</f>
        <v>60 - 70</v>
      </c>
      <c r="K1019" s="2" t="str">
        <f>_xlfn.IFS(mobile_customers[[#This Row],[salary]]&gt;=Q1022,"HIGHER SALARY", mobile_customers[[#This Row],[salary]]&gt;=Q1023,"HIGHER MID RANGE SALARY",  mobile_customers[[#This Row],[salary]]&lt;Q1023,"MID RANGE SALARY", mobile_customers[[#This Row],[salary]]&gt;Q1024, "LOW SALARY" )</f>
        <v>HIGHER SALARY</v>
      </c>
      <c r="L1019" s="2" t="str">
        <f>LEFT(mobile_customers[[#This Row],[Credit_card_nos]], 4)&amp;"XXXXX"</f>
        <v>2131XXXXX</v>
      </c>
    </row>
    <row r="1020" spans="1:12" x14ac:dyDescent="0.3">
      <c r="A1020" t="s">
        <v>13</v>
      </c>
      <c r="B1020" s="3" t="s">
        <v>2536</v>
      </c>
      <c r="C1020" t="s">
        <v>2537</v>
      </c>
      <c r="D1020" t="s">
        <v>2538</v>
      </c>
      <c r="E1020">
        <v>38</v>
      </c>
      <c r="F1020">
        <v>121698</v>
      </c>
      <c r="G1020" t="s">
        <v>12</v>
      </c>
      <c r="H1020">
        <v>676367878300</v>
      </c>
      <c r="I1020" s="5" t="str">
        <f t="shared" si="15"/>
        <v>676367878300</v>
      </c>
      <c r="J1020" t="str">
        <f>INDEX(Age_grp[Age], MATCH(mobile_customers[[#This Row],[age]],Age_grp[Value]))</f>
        <v>30 - 40</v>
      </c>
      <c r="K1020" s="2" t="str">
        <f>_xlfn.IFS(mobile_customers[[#This Row],[salary]]&gt;=Q1023,"HIGHER SALARY", mobile_customers[[#This Row],[salary]]&gt;=Q1024,"HIGHER MID RANGE SALARY",  mobile_customers[[#This Row],[salary]]&lt;Q1024,"MID RANGE SALARY", mobile_customers[[#This Row],[salary]]&gt;Q1025, "LOW SALARY" )</f>
        <v>HIGHER SALARY</v>
      </c>
      <c r="L1020" s="2" t="str">
        <f>LEFT(mobile_customers[[#This Row],[Credit_card_nos]], 4)&amp;"XXXXX"</f>
        <v>6763XXXXX</v>
      </c>
    </row>
    <row r="1021" spans="1:12" x14ac:dyDescent="0.3">
      <c r="A1021" t="s">
        <v>13</v>
      </c>
      <c r="B1021" s="3" t="s">
        <v>2539</v>
      </c>
      <c r="C1021" t="s">
        <v>2540</v>
      </c>
      <c r="D1021" t="s">
        <v>880</v>
      </c>
      <c r="E1021">
        <v>51</v>
      </c>
      <c r="F1021">
        <v>34212</v>
      </c>
      <c r="G1021" t="s">
        <v>21</v>
      </c>
      <c r="H1021">
        <v>60403648193</v>
      </c>
      <c r="I1021" s="5" t="str">
        <f t="shared" si="15"/>
        <v>60403648193</v>
      </c>
      <c r="J1021" t="str">
        <f>INDEX(Age_grp[Age], MATCH(mobile_customers[[#This Row],[age]],Age_grp[Value]))</f>
        <v>50 - 60</v>
      </c>
      <c r="K1021" s="2" t="str">
        <f>_xlfn.IFS(mobile_customers[[#This Row],[salary]]&gt;=Q1024,"HIGHER SALARY", mobile_customers[[#This Row],[salary]]&gt;=Q1025,"HIGHER MID RANGE SALARY",  mobile_customers[[#This Row],[salary]]&lt;Q1025,"MID RANGE SALARY", mobile_customers[[#This Row],[salary]]&gt;Q1026, "LOW SALARY" )</f>
        <v>HIGHER SALARY</v>
      </c>
      <c r="L1021" s="2" t="str">
        <f>LEFT(mobile_customers[[#This Row],[Credit_card_nos]], 4)&amp;"XXXXX"</f>
        <v>6040XXXXX</v>
      </c>
    </row>
    <row r="1022" spans="1:12" x14ac:dyDescent="0.3">
      <c r="A1022" t="s">
        <v>8</v>
      </c>
      <c r="B1022" s="3" t="s">
        <v>2541</v>
      </c>
      <c r="C1022" t="s">
        <v>2542</v>
      </c>
      <c r="D1022" t="s">
        <v>902</v>
      </c>
      <c r="E1022">
        <v>23</v>
      </c>
      <c r="F1022">
        <v>229506</v>
      </c>
      <c r="G1022" t="s">
        <v>32</v>
      </c>
      <c r="H1022">
        <v>379907817307241</v>
      </c>
      <c r="I1022" s="5" t="str">
        <f t="shared" si="15"/>
        <v>379907817307241</v>
      </c>
      <c r="J1022" t="str">
        <f>INDEX(Age_grp[Age], MATCH(mobile_customers[[#This Row],[age]],Age_grp[Value]))</f>
        <v>20 - 30</v>
      </c>
      <c r="K1022" s="2" t="str">
        <f>_xlfn.IFS(mobile_customers[[#This Row],[salary]]&gt;=Q1025,"HIGHER SALARY", mobile_customers[[#This Row],[salary]]&gt;=Q1026,"HIGHER MID RANGE SALARY",  mobile_customers[[#This Row],[salary]]&lt;Q1026,"MID RANGE SALARY", mobile_customers[[#This Row],[salary]]&gt;Q1027, "LOW SALARY" )</f>
        <v>HIGHER SALARY</v>
      </c>
      <c r="L1022" s="2" t="str">
        <f>LEFT(mobile_customers[[#This Row],[Credit_card_nos]], 4)&amp;"XXXXX"</f>
        <v>3799XXXXX</v>
      </c>
    </row>
    <row r="1023" spans="1:12" x14ac:dyDescent="0.3">
      <c r="A1023" t="s">
        <v>8</v>
      </c>
      <c r="B1023" s="3" t="s">
        <v>2543</v>
      </c>
      <c r="C1023" t="s">
        <v>2544</v>
      </c>
      <c r="D1023" t="s">
        <v>758</v>
      </c>
      <c r="E1023">
        <v>20</v>
      </c>
      <c r="F1023">
        <v>170855</v>
      </c>
      <c r="G1023" t="s">
        <v>28</v>
      </c>
      <c r="H1023">
        <v>503845351975</v>
      </c>
      <c r="I1023" s="5" t="str">
        <f t="shared" si="15"/>
        <v>503845351975</v>
      </c>
      <c r="J1023" t="str">
        <f>INDEX(Age_grp[Age], MATCH(mobile_customers[[#This Row],[age]],Age_grp[Value]))</f>
        <v>20 - 30</v>
      </c>
      <c r="K1023" s="2" t="str">
        <f>_xlfn.IFS(mobile_customers[[#This Row],[salary]]&gt;=Q1026,"HIGHER SALARY", mobile_customers[[#This Row],[salary]]&gt;=Q1027,"HIGHER MID RANGE SALARY",  mobile_customers[[#This Row],[salary]]&lt;Q1027,"MID RANGE SALARY", mobile_customers[[#This Row],[salary]]&gt;Q1028, "LOW SALARY" )</f>
        <v>HIGHER SALARY</v>
      </c>
      <c r="L1023" s="2" t="str">
        <f>LEFT(mobile_customers[[#This Row],[Credit_card_nos]], 4)&amp;"XXXXX"</f>
        <v>5038XXXXX</v>
      </c>
    </row>
    <row r="1024" spans="1:12" x14ac:dyDescent="0.3">
      <c r="A1024" t="s">
        <v>13</v>
      </c>
      <c r="B1024" s="3" t="s">
        <v>2545</v>
      </c>
      <c r="C1024" t="s">
        <v>2546</v>
      </c>
      <c r="D1024" t="s">
        <v>246</v>
      </c>
      <c r="E1024">
        <v>33</v>
      </c>
      <c r="F1024">
        <v>106237</v>
      </c>
      <c r="G1024" t="s">
        <v>65</v>
      </c>
      <c r="H1024">
        <v>4547506369434</v>
      </c>
      <c r="I1024" s="5" t="str">
        <f t="shared" si="15"/>
        <v>4547506369434</v>
      </c>
      <c r="J1024" t="str">
        <f>INDEX(Age_grp[Age], MATCH(mobile_customers[[#This Row],[age]],Age_grp[Value]))</f>
        <v>30 - 40</v>
      </c>
      <c r="K1024" s="2" t="str">
        <f>_xlfn.IFS(mobile_customers[[#This Row],[salary]]&gt;=Q1027,"HIGHER SALARY", mobile_customers[[#This Row],[salary]]&gt;=Q1028,"HIGHER MID RANGE SALARY",  mobile_customers[[#This Row],[salary]]&lt;Q1028,"MID RANGE SALARY", mobile_customers[[#This Row],[salary]]&gt;Q1029, "LOW SALARY" )</f>
        <v>HIGHER SALARY</v>
      </c>
      <c r="L1024" s="2" t="str">
        <f>LEFT(mobile_customers[[#This Row],[Credit_card_nos]], 4)&amp;"XXXXX"</f>
        <v>4547XXXXX</v>
      </c>
    </row>
    <row r="1025" spans="1:12" x14ac:dyDescent="0.3">
      <c r="A1025" t="s">
        <v>8</v>
      </c>
      <c r="B1025" s="3" t="s">
        <v>2393</v>
      </c>
      <c r="C1025" t="s">
        <v>2547</v>
      </c>
      <c r="D1025" t="s">
        <v>1180</v>
      </c>
      <c r="E1025">
        <v>23</v>
      </c>
      <c r="F1025">
        <v>212859</v>
      </c>
      <c r="G1025" t="s">
        <v>94</v>
      </c>
      <c r="H1025">
        <v>3503870368426740</v>
      </c>
      <c r="I1025" s="5" t="str">
        <f t="shared" si="15"/>
        <v>3503870368426740</v>
      </c>
      <c r="J1025" t="str">
        <f>INDEX(Age_grp[Age], MATCH(mobile_customers[[#This Row],[age]],Age_grp[Value]))</f>
        <v>20 - 30</v>
      </c>
      <c r="K1025" s="2" t="str">
        <f>_xlfn.IFS(mobile_customers[[#This Row],[salary]]&gt;=Q1028,"HIGHER SALARY", mobile_customers[[#This Row],[salary]]&gt;=Q1029,"HIGHER MID RANGE SALARY",  mobile_customers[[#This Row],[salary]]&lt;Q1029,"MID RANGE SALARY", mobile_customers[[#This Row],[salary]]&gt;Q1030, "LOW SALARY" )</f>
        <v>HIGHER SALARY</v>
      </c>
      <c r="L1025" s="2" t="str">
        <f>LEFT(mobile_customers[[#This Row],[Credit_card_nos]], 4)&amp;"XXXXX"</f>
        <v>3503XXXXX</v>
      </c>
    </row>
    <row r="1026" spans="1:12" x14ac:dyDescent="0.3">
      <c r="A1026" t="s">
        <v>13</v>
      </c>
      <c r="B1026" s="3" t="s">
        <v>2548</v>
      </c>
      <c r="C1026" t="s">
        <v>2549</v>
      </c>
      <c r="D1026" t="s">
        <v>1220</v>
      </c>
      <c r="E1026">
        <v>59</v>
      </c>
      <c r="F1026">
        <v>124725</v>
      </c>
      <c r="G1026" t="s">
        <v>39</v>
      </c>
      <c r="H1026">
        <v>5119671382601131</v>
      </c>
      <c r="I1026" s="5" t="str">
        <f t="shared" ref="I1026:I1089" si="16">TEXT(H1026, "0")</f>
        <v>5119671382601130</v>
      </c>
      <c r="J1026" t="str">
        <f>INDEX(Age_grp[Age], MATCH(mobile_customers[[#This Row],[age]],Age_grp[Value]))</f>
        <v>50 - 60</v>
      </c>
      <c r="K1026" s="2" t="str">
        <f>_xlfn.IFS(mobile_customers[[#This Row],[salary]]&gt;=Q1029,"HIGHER SALARY", mobile_customers[[#This Row],[salary]]&gt;=Q1030,"HIGHER MID RANGE SALARY",  mobile_customers[[#This Row],[salary]]&lt;Q1030,"MID RANGE SALARY", mobile_customers[[#This Row],[salary]]&gt;Q1031, "LOW SALARY" )</f>
        <v>HIGHER SALARY</v>
      </c>
      <c r="L1026" s="2" t="str">
        <f>LEFT(mobile_customers[[#This Row],[Credit_card_nos]], 4)&amp;"XXXXX"</f>
        <v>5119XXXXX</v>
      </c>
    </row>
    <row r="1027" spans="1:12" x14ac:dyDescent="0.3">
      <c r="A1027" t="s">
        <v>13</v>
      </c>
      <c r="B1027" s="3" t="s">
        <v>2550</v>
      </c>
      <c r="C1027" t="s">
        <v>2551</v>
      </c>
      <c r="D1027" t="s">
        <v>1317</v>
      </c>
      <c r="E1027">
        <v>34</v>
      </c>
      <c r="F1027">
        <v>114785</v>
      </c>
      <c r="G1027" t="s">
        <v>49</v>
      </c>
      <c r="H1027">
        <v>4814298310368</v>
      </c>
      <c r="I1027" s="5" t="str">
        <f t="shared" si="16"/>
        <v>4814298310368</v>
      </c>
      <c r="J1027" t="str">
        <f>INDEX(Age_grp[Age], MATCH(mobile_customers[[#This Row],[age]],Age_grp[Value]))</f>
        <v>30 - 40</v>
      </c>
      <c r="K1027" s="2" t="str">
        <f>_xlfn.IFS(mobile_customers[[#This Row],[salary]]&gt;=Q1030,"HIGHER SALARY", mobile_customers[[#This Row],[salary]]&gt;=Q1031,"HIGHER MID RANGE SALARY",  mobile_customers[[#This Row],[salary]]&lt;Q1031,"MID RANGE SALARY", mobile_customers[[#This Row],[salary]]&gt;Q1032, "LOW SALARY" )</f>
        <v>HIGHER SALARY</v>
      </c>
      <c r="L1027" s="2" t="str">
        <f>LEFT(mobile_customers[[#This Row],[Credit_card_nos]], 4)&amp;"XXXXX"</f>
        <v>4814XXXXX</v>
      </c>
    </row>
    <row r="1028" spans="1:12" x14ac:dyDescent="0.3">
      <c r="A1028" t="s">
        <v>13</v>
      </c>
      <c r="B1028" s="3" t="s">
        <v>2552</v>
      </c>
      <c r="C1028" t="s">
        <v>2553</v>
      </c>
      <c r="D1028" t="s">
        <v>2554</v>
      </c>
      <c r="E1028">
        <v>44</v>
      </c>
      <c r="F1028">
        <v>135267</v>
      </c>
      <c r="G1028" t="s">
        <v>94</v>
      </c>
      <c r="H1028">
        <v>6525174598721997</v>
      </c>
      <c r="I1028" s="5" t="str">
        <f t="shared" si="16"/>
        <v>6525174598722000</v>
      </c>
      <c r="J1028" t="str">
        <f>INDEX(Age_grp[Age], MATCH(mobile_customers[[#This Row],[age]],Age_grp[Value]))</f>
        <v>40 - 50</v>
      </c>
      <c r="K1028" s="2" t="str">
        <f>_xlfn.IFS(mobile_customers[[#This Row],[salary]]&gt;=Q1031,"HIGHER SALARY", mobile_customers[[#This Row],[salary]]&gt;=Q1032,"HIGHER MID RANGE SALARY",  mobile_customers[[#This Row],[salary]]&lt;Q1032,"MID RANGE SALARY", mobile_customers[[#This Row],[salary]]&gt;Q1033, "LOW SALARY" )</f>
        <v>HIGHER SALARY</v>
      </c>
      <c r="L1028" s="2" t="str">
        <f>LEFT(mobile_customers[[#This Row],[Credit_card_nos]], 4)&amp;"XXXXX"</f>
        <v>6525XXXXX</v>
      </c>
    </row>
    <row r="1029" spans="1:12" x14ac:dyDescent="0.3">
      <c r="A1029" t="s">
        <v>8</v>
      </c>
      <c r="B1029" s="3" t="s">
        <v>2555</v>
      </c>
      <c r="C1029" t="s">
        <v>2556</v>
      </c>
      <c r="D1029" t="s">
        <v>1177</v>
      </c>
      <c r="E1029">
        <v>61</v>
      </c>
      <c r="F1029">
        <v>24803</v>
      </c>
      <c r="G1029" t="s">
        <v>65</v>
      </c>
      <c r="H1029">
        <v>588742525706</v>
      </c>
      <c r="I1029" s="5" t="str">
        <f t="shared" si="16"/>
        <v>588742525706</v>
      </c>
      <c r="J1029" t="str">
        <f>INDEX(Age_grp[Age], MATCH(mobile_customers[[#This Row],[age]],Age_grp[Value]))</f>
        <v>60 - 70</v>
      </c>
      <c r="K1029" s="2" t="str">
        <f>_xlfn.IFS(mobile_customers[[#This Row],[salary]]&gt;=Q1032,"HIGHER SALARY", mobile_customers[[#This Row],[salary]]&gt;=Q1033,"HIGHER MID RANGE SALARY",  mobile_customers[[#This Row],[salary]]&lt;Q1033,"MID RANGE SALARY", mobile_customers[[#This Row],[salary]]&gt;Q1034, "LOW SALARY" )</f>
        <v>HIGHER SALARY</v>
      </c>
      <c r="L1029" s="2" t="str">
        <f>LEFT(mobile_customers[[#This Row],[Credit_card_nos]], 4)&amp;"XXXXX"</f>
        <v>5887XXXXX</v>
      </c>
    </row>
    <row r="1030" spans="1:12" x14ac:dyDescent="0.3">
      <c r="A1030" t="s">
        <v>8</v>
      </c>
      <c r="B1030" s="3" t="s">
        <v>2557</v>
      </c>
      <c r="C1030" t="s">
        <v>2558</v>
      </c>
      <c r="D1030" t="s">
        <v>1637</v>
      </c>
      <c r="E1030">
        <v>48</v>
      </c>
      <c r="F1030">
        <v>202010</v>
      </c>
      <c r="G1030" t="s">
        <v>21</v>
      </c>
      <c r="H1030">
        <v>3502760165681632</v>
      </c>
      <c r="I1030" s="5" t="str">
        <f t="shared" si="16"/>
        <v>3502760165681630</v>
      </c>
      <c r="J1030" t="str">
        <f>INDEX(Age_grp[Age], MATCH(mobile_customers[[#This Row],[age]],Age_grp[Value]))</f>
        <v>40 - 50</v>
      </c>
      <c r="K1030" s="2" t="str">
        <f>_xlfn.IFS(mobile_customers[[#This Row],[salary]]&gt;=Q1033,"HIGHER SALARY", mobile_customers[[#This Row],[salary]]&gt;=Q1034,"HIGHER MID RANGE SALARY",  mobile_customers[[#This Row],[salary]]&lt;Q1034,"MID RANGE SALARY", mobile_customers[[#This Row],[salary]]&gt;Q1035, "LOW SALARY" )</f>
        <v>HIGHER SALARY</v>
      </c>
      <c r="L1030" s="2" t="str">
        <f>LEFT(mobile_customers[[#This Row],[Credit_card_nos]], 4)&amp;"XXXXX"</f>
        <v>3502XXXXX</v>
      </c>
    </row>
    <row r="1031" spans="1:12" x14ac:dyDescent="0.3">
      <c r="A1031" t="s">
        <v>13</v>
      </c>
      <c r="B1031" s="3" t="s">
        <v>2559</v>
      </c>
      <c r="C1031" t="s">
        <v>2560</v>
      </c>
      <c r="D1031" t="s">
        <v>928</v>
      </c>
      <c r="E1031">
        <v>57</v>
      </c>
      <c r="F1031">
        <v>129800</v>
      </c>
      <c r="G1031" t="s">
        <v>28</v>
      </c>
      <c r="H1031">
        <v>2286171178756284</v>
      </c>
      <c r="I1031" s="5" t="str">
        <f t="shared" si="16"/>
        <v>2286171178756280</v>
      </c>
      <c r="J1031" t="str">
        <f>INDEX(Age_grp[Age], MATCH(mobile_customers[[#This Row],[age]],Age_grp[Value]))</f>
        <v>50 - 60</v>
      </c>
      <c r="K1031" s="2" t="str">
        <f>_xlfn.IFS(mobile_customers[[#This Row],[salary]]&gt;=Q1034,"HIGHER SALARY", mobile_customers[[#This Row],[salary]]&gt;=Q1035,"HIGHER MID RANGE SALARY",  mobile_customers[[#This Row],[salary]]&lt;Q1035,"MID RANGE SALARY", mobile_customers[[#This Row],[salary]]&gt;Q1036, "LOW SALARY" )</f>
        <v>HIGHER SALARY</v>
      </c>
      <c r="L1031" s="2" t="str">
        <f>LEFT(mobile_customers[[#This Row],[Credit_card_nos]], 4)&amp;"XXXXX"</f>
        <v>2286XXXXX</v>
      </c>
    </row>
    <row r="1032" spans="1:12" x14ac:dyDescent="0.3">
      <c r="A1032" t="s">
        <v>13</v>
      </c>
      <c r="B1032" s="3" t="s">
        <v>2561</v>
      </c>
      <c r="C1032" t="s">
        <v>2562</v>
      </c>
      <c r="D1032" t="s">
        <v>1056</v>
      </c>
      <c r="E1032">
        <v>54</v>
      </c>
      <c r="F1032">
        <v>140868</v>
      </c>
      <c r="G1032" t="s">
        <v>21</v>
      </c>
      <c r="H1032">
        <v>4483033533245</v>
      </c>
      <c r="I1032" s="5" t="str">
        <f t="shared" si="16"/>
        <v>4483033533245</v>
      </c>
      <c r="J1032" t="str">
        <f>INDEX(Age_grp[Age], MATCH(mobile_customers[[#This Row],[age]],Age_grp[Value]))</f>
        <v>50 - 60</v>
      </c>
      <c r="K1032" s="2" t="str">
        <f>_xlfn.IFS(mobile_customers[[#This Row],[salary]]&gt;=Q1035,"HIGHER SALARY", mobile_customers[[#This Row],[salary]]&gt;=Q1036,"HIGHER MID RANGE SALARY",  mobile_customers[[#This Row],[salary]]&lt;Q1036,"MID RANGE SALARY", mobile_customers[[#This Row],[salary]]&gt;Q1037, "LOW SALARY" )</f>
        <v>HIGHER SALARY</v>
      </c>
      <c r="L1032" s="2" t="str">
        <f>LEFT(mobile_customers[[#This Row],[Credit_card_nos]], 4)&amp;"XXXXX"</f>
        <v>4483XXXXX</v>
      </c>
    </row>
    <row r="1033" spans="1:12" x14ac:dyDescent="0.3">
      <c r="A1033" t="s">
        <v>8</v>
      </c>
      <c r="B1033" s="3" t="s">
        <v>2563</v>
      </c>
      <c r="C1033" t="s">
        <v>83</v>
      </c>
      <c r="D1033" t="s">
        <v>1020</v>
      </c>
      <c r="E1033">
        <v>52</v>
      </c>
      <c r="F1033">
        <v>243552</v>
      </c>
      <c r="G1033" t="s">
        <v>39</v>
      </c>
      <c r="H1033">
        <v>4.0383620861069788E+18</v>
      </c>
      <c r="I1033" s="5" t="str">
        <f t="shared" si="16"/>
        <v>4038362086106980000</v>
      </c>
      <c r="J1033" t="str">
        <f>INDEX(Age_grp[Age], MATCH(mobile_customers[[#This Row],[age]],Age_grp[Value]))</f>
        <v>50 - 60</v>
      </c>
      <c r="K1033" s="2" t="str">
        <f>_xlfn.IFS(mobile_customers[[#This Row],[salary]]&gt;=Q1036,"HIGHER SALARY", mobile_customers[[#This Row],[salary]]&gt;=Q1037,"HIGHER MID RANGE SALARY",  mobile_customers[[#This Row],[salary]]&lt;Q1037,"MID RANGE SALARY", mobile_customers[[#This Row],[salary]]&gt;Q1038, "LOW SALARY" )</f>
        <v>HIGHER SALARY</v>
      </c>
      <c r="L1033" s="2" t="str">
        <f>LEFT(mobile_customers[[#This Row],[Credit_card_nos]], 4)&amp;"XXXXX"</f>
        <v>4038XXXXX</v>
      </c>
    </row>
    <row r="1034" spans="1:12" x14ac:dyDescent="0.3">
      <c r="A1034" t="s">
        <v>13</v>
      </c>
      <c r="B1034" s="3" t="s">
        <v>2564</v>
      </c>
      <c r="C1034" t="s">
        <v>2565</v>
      </c>
      <c r="D1034" t="s">
        <v>1538</v>
      </c>
      <c r="E1034">
        <v>34</v>
      </c>
      <c r="F1034">
        <v>175245</v>
      </c>
      <c r="G1034" t="s">
        <v>32</v>
      </c>
      <c r="H1034">
        <v>370862764543463</v>
      </c>
      <c r="I1034" s="5" t="str">
        <f t="shared" si="16"/>
        <v>370862764543463</v>
      </c>
      <c r="J1034" t="str">
        <f>INDEX(Age_grp[Age], MATCH(mobile_customers[[#This Row],[age]],Age_grp[Value]))</f>
        <v>30 - 40</v>
      </c>
      <c r="K1034" s="2" t="str">
        <f>_xlfn.IFS(mobile_customers[[#This Row],[salary]]&gt;=Q1037,"HIGHER SALARY", mobile_customers[[#This Row],[salary]]&gt;=Q1038,"HIGHER MID RANGE SALARY",  mobile_customers[[#This Row],[salary]]&lt;Q1038,"MID RANGE SALARY", mobile_customers[[#This Row],[salary]]&gt;Q1039, "LOW SALARY" )</f>
        <v>HIGHER SALARY</v>
      </c>
      <c r="L1034" s="2" t="str">
        <f>LEFT(mobile_customers[[#This Row],[Credit_card_nos]], 4)&amp;"XXXXX"</f>
        <v>3708XXXXX</v>
      </c>
    </row>
    <row r="1035" spans="1:12" x14ac:dyDescent="0.3">
      <c r="A1035" t="s">
        <v>13</v>
      </c>
      <c r="B1035" s="3" t="s">
        <v>2566</v>
      </c>
      <c r="C1035" t="s">
        <v>2567</v>
      </c>
      <c r="D1035" t="s">
        <v>2356</v>
      </c>
      <c r="E1035">
        <v>57</v>
      </c>
      <c r="F1035">
        <v>54761</v>
      </c>
      <c r="G1035" t="s">
        <v>17</v>
      </c>
      <c r="H1035">
        <v>4846952928218</v>
      </c>
      <c r="I1035" s="5" t="str">
        <f t="shared" si="16"/>
        <v>4846952928218</v>
      </c>
      <c r="J1035" t="str">
        <f>INDEX(Age_grp[Age], MATCH(mobile_customers[[#This Row],[age]],Age_grp[Value]))</f>
        <v>50 - 60</v>
      </c>
      <c r="K1035" s="2" t="str">
        <f>_xlfn.IFS(mobile_customers[[#This Row],[salary]]&gt;=Q1038,"HIGHER SALARY", mobile_customers[[#This Row],[salary]]&gt;=Q1039,"HIGHER MID RANGE SALARY",  mobile_customers[[#This Row],[salary]]&lt;Q1039,"MID RANGE SALARY", mobile_customers[[#This Row],[salary]]&gt;Q1040, "LOW SALARY" )</f>
        <v>HIGHER SALARY</v>
      </c>
      <c r="L1035" s="2" t="str">
        <f>LEFT(mobile_customers[[#This Row],[Credit_card_nos]], 4)&amp;"XXXXX"</f>
        <v>4846XXXXX</v>
      </c>
    </row>
    <row r="1036" spans="1:12" x14ac:dyDescent="0.3">
      <c r="A1036" t="s">
        <v>13</v>
      </c>
      <c r="B1036" s="3" t="s">
        <v>2568</v>
      </c>
      <c r="C1036" t="s">
        <v>2569</v>
      </c>
      <c r="D1036" t="s">
        <v>2570</v>
      </c>
      <c r="E1036">
        <v>32</v>
      </c>
      <c r="F1036">
        <v>185486</v>
      </c>
      <c r="G1036" t="s">
        <v>28</v>
      </c>
      <c r="H1036">
        <v>2284967791366944</v>
      </c>
      <c r="I1036" s="5" t="str">
        <f t="shared" si="16"/>
        <v>2284967791366940</v>
      </c>
      <c r="J1036" t="str">
        <f>INDEX(Age_grp[Age], MATCH(mobile_customers[[#This Row],[age]],Age_grp[Value]))</f>
        <v>30 - 40</v>
      </c>
      <c r="K1036" s="2" t="str">
        <f>_xlfn.IFS(mobile_customers[[#This Row],[salary]]&gt;=Q1039,"HIGHER SALARY", mobile_customers[[#This Row],[salary]]&gt;=Q1040,"HIGHER MID RANGE SALARY",  mobile_customers[[#This Row],[salary]]&lt;Q1040,"MID RANGE SALARY", mobile_customers[[#This Row],[salary]]&gt;Q1041, "LOW SALARY" )</f>
        <v>HIGHER SALARY</v>
      </c>
      <c r="L1036" s="2" t="str">
        <f>LEFT(mobile_customers[[#This Row],[Credit_card_nos]], 4)&amp;"XXXXX"</f>
        <v>2284XXXXX</v>
      </c>
    </row>
    <row r="1037" spans="1:12" x14ac:dyDescent="0.3">
      <c r="A1037" t="s">
        <v>13</v>
      </c>
      <c r="B1037" s="3" t="s">
        <v>2571</v>
      </c>
      <c r="C1037" t="s">
        <v>224</v>
      </c>
      <c r="D1037" t="s">
        <v>2572</v>
      </c>
      <c r="E1037">
        <v>23</v>
      </c>
      <c r="F1037">
        <v>144635</v>
      </c>
      <c r="G1037" t="s">
        <v>28</v>
      </c>
      <c r="H1037">
        <v>4.4013688812115983E+18</v>
      </c>
      <c r="I1037" s="5" t="str">
        <f t="shared" si="16"/>
        <v>4401368881211600000</v>
      </c>
      <c r="J1037" t="str">
        <f>INDEX(Age_grp[Age], MATCH(mobile_customers[[#This Row],[age]],Age_grp[Value]))</f>
        <v>20 - 30</v>
      </c>
      <c r="K1037" s="2" t="str">
        <f>_xlfn.IFS(mobile_customers[[#This Row],[salary]]&gt;=Q1040,"HIGHER SALARY", mobile_customers[[#This Row],[salary]]&gt;=Q1041,"HIGHER MID RANGE SALARY",  mobile_customers[[#This Row],[salary]]&lt;Q1041,"MID RANGE SALARY", mobile_customers[[#This Row],[salary]]&gt;Q1042, "LOW SALARY" )</f>
        <v>HIGHER SALARY</v>
      </c>
      <c r="L1037" s="2" t="str">
        <f>LEFT(mobile_customers[[#This Row],[Credit_card_nos]], 4)&amp;"XXXXX"</f>
        <v>4401XXXXX</v>
      </c>
    </row>
    <row r="1038" spans="1:12" x14ac:dyDescent="0.3">
      <c r="A1038" t="s">
        <v>13</v>
      </c>
      <c r="B1038" s="3" t="s">
        <v>2573</v>
      </c>
      <c r="C1038" t="s">
        <v>2574</v>
      </c>
      <c r="D1038" t="s">
        <v>2575</v>
      </c>
      <c r="E1038">
        <v>62</v>
      </c>
      <c r="F1038">
        <v>199290</v>
      </c>
      <c r="G1038" t="s">
        <v>32</v>
      </c>
      <c r="H1038">
        <v>4.12681490245357E+18</v>
      </c>
      <c r="I1038" s="5" t="str">
        <f t="shared" si="16"/>
        <v>4126814902453570000</v>
      </c>
      <c r="J1038" t="str">
        <f>INDEX(Age_grp[Age], MATCH(mobile_customers[[#This Row],[age]],Age_grp[Value]))</f>
        <v>60 - 70</v>
      </c>
      <c r="K1038" s="2" t="str">
        <f>_xlfn.IFS(mobile_customers[[#This Row],[salary]]&gt;=Q1041,"HIGHER SALARY", mobile_customers[[#This Row],[salary]]&gt;=Q1042,"HIGHER MID RANGE SALARY",  mobile_customers[[#This Row],[salary]]&lt;Q1042,"MID RANGE SALARY", mobile_customers[[#This Row],[salary]]&gt;Q1043, "LOW SALARY" )</f>
        <v>HIGHER SALARY</v>
      </c>
      <c r="L1038" s="2" t="str">
        <f>LEFT(mobile_customers[[#This Row],[Credit_card_nos]], 4)&amp;"XXXXX"</f>
        <v>4126XXXXX</v>
      </c>
    </row>
    <row r="1039" spans="1:12" x14ac:dyDescent="0.3">
      <c r="A1039" t="s">
        <v>8</v>
      </c>
      <c r="B1039" s="3" t="s">
        <v>2576</v>
      </c>
      <c r="C1039" t="s">
        <v>2577</v>
      </c>
      <c r="D1039" t="s">
        <v>1755</v>
      </c>
      <c r="E1039">
        <v>20</v>
      </c>
      <c r="F1039">
        <v>43403</v>
      </c>
      <c r="G1039" t="s">
        <v>32</v>
      </c>
      <c r="H1039">
        <v>378822025248973</v>
      </c>
      <c r="I1039" s="5" t="str">
        <f t="shared" si="16"/>
        <v>378822025248973</v>
      </c>
      <c r="J1039" t="str">
        <f>INDEX(Age_grp[Age], MATCH(mobile_customers[[#This Row],[age]],Age_grp[Value]))</f>
        <v>20 - 30</v>
      </c>
      <c r="K1039" s="2" t="str">
        <f>_xlfn.IFS(mobile_customers[[#This Row],[salary]]&gt;=Q1042,"HIGHER SALARY", mobile_customers[[#This Row],[salary]]&gt;=Q1043,"HIGHER MID RANGE SALARY",  mobile_customers[[#This Row],[salary]]&lt;Q1043,"MID RANGE SALARY", mobile_customers[[#This Row],[salary]]&gt;Q1044, "LOW SALARY" )</f>
        <v>HIGHER SALARY</v>
      </c>
      <c r="L1039" s="2" t="str">
        <f>LEFT(mobile_customers[[#This Row],[Credit_card_nos]], 4)&amp;"XXXXX"</f>
        <v>3788XXXXX</v>
      </c>
    </row>
    <row r="1040" spans="1:12" x14ac:dyDescent="0.3">
      <c r="A1040" t="s">
        <v>13</v>
      </c>
      <c r="B1040" s="3" t="s">
        <v>2578</v>
      </c>
      <c r="C1040" t="s">
        <v>2579</v>
      </c>
      <c r="D1040" t="s">
        <v>1329</v>
      </c>
      <c r="E1040">
        <v>37</v>
      </c>
      <c r="F1040">
        <v>239015</v>
      </c>
      <c r="G1040" t="s">
        <v>94</v>
      </c>
      <c r="H1040">
        <v>4686027650866227</v>
      </c>
      <c r="I1040" s="5" t="str">
        <f t="shared" si="16"/>
        <v>4686027650866230</v>
      </c>
      <c r="J1040" t="str">
        <f>INDEX(Age_grp[Age], MATCH(mobile_customers[[#This Row],[age]],Age_grp[Value]))</f>
        <v>30 - 40</v>
      </c>
      <c r="K1040" s="2" t="str">
        <f>_xlfn.IFS(mobile_customers[[#This Row],[salary]]&gt;=Q1043,"HIGHER SALARY", mobile_customers[[#This Row],[salary]]&gt;=Q1044,"HIGHER MID RANGE SALARY",  mobile_customers[[#This Row],[salary]]&lt;Q1044,"MID RANGE SALARY", mobile_customers[[#This Row],[salary]]&gt;Q1045, "LOW SALARY" )</f>
        <v>HIGHER SALARY</v>
      </c>
      <c r="L1040" s="2" t="str">
        <f>LEFT(mobile_customers[[#This Row],[Credit_card_nos]], 4)&amp;"XXXXX"</f>
        <v>4686XXXXX</v>
      </c>
    </row>
    <row r="1041" spans="1:12" x14ac:dyDescent="0.3">
      <c r="A1041" t="s">
        <v>13</v>
      </c>
      <c r="B1041" s="3" t="s">
        <v>2580</v>
      </c>
      <c r="C1041" t="s">
        <v>2581</v>
      </c>
      <c r="D1041" t="s">
        <v>781</v>
      </c>
      <c r="E1041">
        <v>54</v>
      </c>
      <c r="F1041">
        <v>213032</v>
      </c>
      <c r="G1041" t="s">
        <v>28</v>
      </c>
      <c r="H1041">
        <v>213121196748088</v>
      </c>
      <c r="I1041" s="5" t="str">
        <f t="shared" si="16"/>
        <v>213121196748088</v>
      </c>
      <c r="J1041" t="str">
        <f>INDEX(Age_grp[Age], MATCH(mobile_customers[[#This Row],[age]],Age_grp[Value]))</f>
        <v>50 - 60</v>
      </c>
      <c r="K1041" s="2" t="str">
        <f>_xlfn.IFS(mobile_customers[[#This Row],[salary]]&gt;=Q1044,"HIGHER SALARY", mobile_customers[[#This Row],[salary]]&gt;=Q1045,"HIGHER MID RANGE SALARY",  mobile_customers[[#This Row],[salary]]&lt;Q1045,"MID RANGE SALARY", mobile_customers[[#This Row],[salary]]&gt;Q1046, "LOW SALARY" )</f>
        <v>HIGHER SALARY</v>
      </c>
      <c r="L1041" s="2" t="str">
        <f>LEFT(mobile_customers[[#This Row],[Credit_card_nos]], 4)&amp;"XXXXX"</f>
        <v>2131XXXXX</v>
      </c>
    </row>
    <row r="1042" spans="1:12" x14ac:dyDescent="0.3">
      <c r="A1042" t="s">
        <v>8</v>
      </c>
      <c r="B1042" s="3" t="s">
        <v>2582</v>
      </c>
      <c r="C1042" t="s">
        <v>2583</v>
      </c>
      <c r="D1042" t="s">
        <v>968</v>
      </c>
      <c r="E1042">
        <v>43</v>
      </c>
      <c r="F1042">
        <v>173058</v>
      </c>
      <c r="G1042" t="s">
        <v>21</v>
      </c>
      <c r="H1042">
        <v>5532516023733307</v>
      </c>
      <c r="I1042" s="5" t="str">
        <f t="shared" si="16"/>
        <v>5532516023733310</v>
      </c>
      <c r="J1042" t="str">
        <f>INDEX(Age_grp[Age], MATCH(mobile_customers[[#This Row],[age]],Age_grp[Value]))</f>
        <v>40 - 50</v>
      </c>
      <c r="K1042" s="2" t="str">
        <f>_xlfn.IFS(mobile_customers[[#This Row],[salary]]&gt;=Q1045,"HIGHER SALARY", mobile_customers[[#This Row],[salary]]&gt;=Q1046,"HIGHER MID RANGE SALARY",  mobile_customers[[#This Row],[salary]]&lt;Q1046,"MID RANGE SALARY", mobile_customers[[#This Row],[salary]]&gt;Q1047, "LOW SALARY" )</f>
        <v>HIGHER SALARY</v>
      </c>
      <c r="L1042" s="2" t="str">
        <f>LEFT(mobile_customers[[#This Row],[Credit_card_nos]], 4)&amp;"XXXXX"</f>
        <v>5532XXXXX</v>
      </c>
    </row>
    <row r="1043" spans="1:12" x14ac:dyDescent="0.3">
      <c r="A1043" t="s">
        <v>13</v>
      </c>
      <c r="B1043" s="3" t="s">
        <v>2584</v>
      </c>
      <c r="C1043" t="s">
        <v>2585</v>
      </c>
      <c r="D1043" t="s">
        <v>2586</v>
      </c>
      <c r="E1043">
        <v>51</v>
      </c>
      <c r="F1043">
        <v>49969</v>
      </c>
      <c r="G1043" t="s">
        <v>32</v>
      </c>
      <c r="H1043">
        <v>2251934389059124</v>
      </c>
      <c r="I1043" s="5" t="str">
        <f t="shared" si="16"/>
        <v>2251934389059120</v>
      </c>
      <c r="J1043" t="str">
        <f>INDEX(Age_grp[Age], MATCH(mobile_customers[[#This Row],[age]],Age_grp[Value]))</f>
        <v>50 - 60</v>
      </c>
      <c r="K1043" s="2" t="str">
        <f>_xlfn.IFS(mobile_customers[[#This Row],[salary]]&gt;=Q1046,"HIGHER SALARY", mobile_customers[[#This Row],[salary]]&gt;=Q1047,"HIGHER MID RANGE SALARY",  mobile_customers[[#This Row],[salary]]&lt;Q1047,"MID RANGE SALARY", mobile_customers[[#This Row],[salary]]&gt;Q1048, "LOW SALARY" )</f>
        <v>HIGHER SALARY</v>
      </c>
      <c r="L1043" s="2" t="str">
        <f>LEFT(mobile_customers[[#This Row],[Credit_card_nos]], 4)&amp;"XXXXX"</f>
        <v>2251XXXXX</v>
      </c>
    </row>
    <row r="1044" spans="1:12" x14ac:dyDescent="0.3">
      <c r="A1044" t="s">
        <v>8</v>
      </c>
      <c r="B1044" s="3" t="s">
        <v>2587</v>
      </c>
      <c r="C1044" t="s">
        <v>2588</v>
      </c>
      <c r="D1044" t="s">
        <v>1190</v>
      </c>
      <c r="E1044">
        <v>62</v>
      </c>
      <c r="F1044">
        <v>102193</v>
      </c>
      <c r="G1044" t="s">
        <v>21</v>
      </c>
      <c r="H1044">
        <v>4803894279028</v>
      </c>
      <c r="I1044" s="5" t="str">
        <f t="shared" si="16"/>
        <v>4803894279028</v>
      </c>
      <c r="J1044" t="str">
        <f>INDEX(Age_grp[Age], MATCH(mobile_customers[[#This Row],[age]],Age_grp[Value]))</f>
        <v>60 - 70</v>
      </c>
      <c r="K1044" s="2" t="str">
        <f>_xlfn.IFS(mobile_customers[[#This Row],[salary]]&gt;=Q1047,"HIGHER SALARY", mobile_customers[[#This Row],[salary]]&gt;=Q1048,"HIGHER MID RANGE SALARY",  mobile_customers[[#This Row],[salary]]&lt;Q1048,"MID RANGE SALARY", mobile_customers[[#This Row],[salary]]&gt;Q1049, "LOW SALARY" )</f>
        <v>HIGHER SALARY</v>
      </c>
      <c r="L1044" s="2" t="str">
        <f>LEFT(mobile_customers[[#This Row],[Credit_card_nos]], 4)&amp;"XXXXX"</f>
        <v>4803XXXXX</v>
      </c>
    </row>
    <row r="1045" spans="1:12" x14ac:dyDescent="0.3">
      <c r="A1045" t="s">
        <v>13</v>
      </c>
      <c r="B1045" s="3" t="s">
        <v>2589</v>
      </c>
      <c r="C1045" t="s">
        <v>2590</v>
      </c>
      <c r="D1045" t="s">
        <v>2413</v>
      </c>
      <c r="E1045">
        <v>47</v>
      </c>
      <c r="F1045">
        <v>116953</v>
      </c>
      <c r="G1045" t="s">
        <v>12</v>
      </c>
      <c r="H1045">
        <v>2227275532704245</v>
      </c>
      <c r="I1045" s="5" t="str">
        <f t="shared" si="16"/>
        <v>2227275532704240</v>
      </c>
      <c r="J1045" t="str">
        <f>INDEX(Age_grp[Age], MATCH(mobile_customers[[#This Row],[age]],Age_grp[Value]))</f>
        <v>40 - 50</v>
      </c>
      <c r="K1045" s="2" t="str">
        <f>_xlfn.IFS(mobile_customers[[#This Row],[salary]]&gt;=Q1048,"HIGHER SALARY", mobile_customers[[#This Row],[salary]]&gt;=Q1049,"HIGHER MID RANGE SALARY",  mobile_customers[[#This Row],[salary]]&lt;Q1049,"MID RANGE SALARY", mobile_customers[[#This Row],[salary]]&gt;Q1050, "LOW SALARY" )</f>
        <v>HIGHER SALARY</v>
      </c>
      <c r="L1045" s="2" t="str">
        <f>LEFT(mobile_customers[[#This Row],[Credit_card_nos]], 4)&amp;"XXXXX"</f>
        <v>2227XXXXX</v>
      </c>
    </row>
    <row r="1046" spans="1:12" x14ac:dyDescent="0.3">
      <c r="A1046" t="s">
        <v>8</v>
      </c>
      <c r="B1046" s="3" t="s">
        <v>2591</v>
      </c>
      <c r="C1046" t="s">
        <v>2592</v>
      </c>
      <c r="D1046" t="s">
        <v>2593</v>
      </c>
      <c r="E1046">
        <v>55</v>
      </c>
      <c r="F1046">
        <v>165208</v>
      </c>
      <c r="G1046" t="s">
        <v>17</v>
      </c>
      <c r="H1046">
        <v>3535096695316030</v>
      </c>
      <c r="I1046" s="5" t="str">
        <f t="shared" si="16"/>
        <v>3535096695316030</v>
      </c>
      <c r="J1046" t="str">
        <f>INDEX(Age_grp[Age], MATCH(mobile_customers[[#This Row],[age]],Age_grp[Value]))</f>
        <v>50 - 60</v>
      </c>
      <c r="K1046" s="2" t="str">
        <f>_xlfn.IFS(mobile_customers[[#This Row],[salary]]&gt;=Q1049,"HIGHER SALARY", mobile_customers[[#This Row],[salary]]&gt;=Q1050,"HIGHER MID RANGE SALARY",  mobile_customers[[#This Row],[salary]]&lt;Q1050,"MID RANGE SALARY", mobile_customers[[#This Row],[salary]]&gt;Q1051, "LOW SALARY" )</f>
        <v>HIGHER SALARY</v>
      </c>
      <c r="L1046" s="2" t="str">
        <f>LEFT(mobile_customers[[#This Row],[Credit_card_nos]], 4)&amp;"XXXXX"</f>
        <v>3535XXXXX</v>
      </c>
    </row>
    <row r="1047" spans="1:12" x14ac:dyDescent="0.3">
      <c r="A1047" t="s">
        <v>13</v>
      </c>
      <c r="B1047" s="3" t="s">
        <v>2594</v>
      </c>
      <c r="C1047" t="s">
        <v>2595</v>
      </c>
      <c r="D1047" t="s">
        <v>24</v>
      </c>
      <c r="E1047">
        <v>63</v>
      </c>
      <c r="F1047">
        <v>58713</v>
      </c>
      <c r="G1047" t="s">
        <v>94</v>
      </c>
      <c r="H1047">
        <v>4485853242303400</v>
      </c>
      <c r="I1047" s="5" t="str">
        <f t="shared" si="16"/>
        <v>4485853242303400</v>
      </c>
      <c r="J1047" t="str">
        <f>INDEX(Age_grp[Age], MATCH(mobile_customers[[#This Row],[age]],Age_grp[Value]))</f>
        <v>60 - 70</v>
      </c>
      <c r="K1047" s="2" t="str">
        <f>_xlfn.IFS(mobile_customers[[#This Row],[salary]]&gt;=Q1050,"HIGHER SALARY", mobile_customers[[#This Row],[salary]]&gt;=Q1051,"HIGHER MID RANGE SALARY",  mobile_customers[[#This Row],[salary]]&lt;Q1051,"MID RANGE SALARY", mobile_customers[[#This Row],[salary]]&gt;Q1052, "LOW SALARY" )</f>
        <v>HIGHER SALARY</v>
      </c>
      <c r="L1047" s="2" t="str">
        <f>LEFT(mobile_customers[[#This Row],[Credit_card_nos]], 4)&amp;"XXXXX"</f>
        <v>4485XXXXX</v>
      </c>
    </row>
    <row r="1048" spans="1:12" x14ac:dyDescent="0.3">
      <c r="A1048" t="s">
        <v>8</v>
      </c>
      <c r="B1048" s="3" t="s">
        <v>2596</v>
      </c>
      <c r="C1048" t="s">
        <v>2597</v>
      </c>
      <c r="D1048" t="s">
        <v>323</v>
      </c>
      <c r="E1048">
        <v>60</v>
      </c>
      <c r="F1048">
        <v>50443</v>
      </c>
      <c r="G1048" t="s">
        <v>49</v>
      </c>
      <c r="H1048">
        <v>2267017995797279</v>
      </c>
      <c r="I1048" s="5" t="str">
        <f t="shared" si="16"/>
        <v>2267017995797280</v>
      </c>
      <c r="J1048" t="str">
        <f>INDEX(Age_grp[Age], MATCH(mobile_customers[[#This Row],[age]],Age_grp[Value]))</f>
        <v>60 - 70</v>
      </c>
      <c r="K1048" s="2" t="str">
        <f>_xlfn.IFS(mobile_customers[[#This Row],[salary]]&gt;=Q1051,"HIGHER SALARY", mobile_customers[[#This Row],[salary]]&gt;=Q1052,"HIGHER MID RANGE SALARY",  mobile_customers[[#This Row],[salary]]&lt;Q1052,"MID RANGE SALARY", mobile_customers[[#This Row],[salary]]&gt;Q1053, "LOW SALARY" )</f>
        <v>HIGHER SALARY</v>
      </c>
      <c r="L1048" s="2" t="str">
        <f>LEFT(mobile_customers[[#This Row],[Credit_card_nos]], 4)&amp;"XXXXX"</f>
        <v>2267XXXXX</v>
      </c>
    </row>
    <row r="1049" spans="1:12" x14ac:dyDescent="0.3">
      <c r="A1049" t="s">
        <v>13</v>
      </c>
      <c r="B1049" s="3" t="s">
        <v>2598</v>
      </c>
      <c r="C1049" t="s">
        <v>2599</v>
      </c>
      <c r="D1049" t="s">
        <v>2406</v>
      </c>
      <c r="E1049">
        <v>29</v>
      </c>
      <c r="F1049">
        <v>169636</v>
      </c>
      <c r="G1049" t="s">
        <v>81</v>
      </c>
      <c r="H1049">
        <v>4343003105186</v>
      </c>
      <c r="I1049" s="5" t="str">
        <f t="shared" si="16"/>
        <v>4343003105186</v>
      </c>
      <c r="J1049" t="str">
        <f>INDEX(Age_grp[Age], MATCH(mobile_customers[[#This Row],[age]],Age_grp[Value]))</f>
        <v>20 - 30</v>
      </c>
      <c r="K1049" s="2" t="str">
        <f>_xlfn.IFS(mobile_customers[[#This Row],[salary]]&gt;=Q1052,"HIGHER SALARY", mobile_customers[[#This Row],[salary]]&gt;=Q1053,"HIGHER MID RANGE SALARY",  mobile_customers[[#This Row],[salary]]&lt;Q1053,"MID RANGE SALARY", mobile_customers[[#This Row],[salary]]&gt;Q1054, "LOW SALARY" )</f>
        <v>HIGHER SALARY</v>
      </c>
      <c r="L1049" s="2" t="str">
        <f>LEFT(mobile_customers[[#This Row],[Credit_card_nos]], 4)&amp;"XXXXX"</f>
        <v>4343XXXXX</v>
      </c>
    </row>
    <row r="1050" spans="1:12" x14ac:dyDescent="0.3">
      <c r="A1050" t="s">
        <v>8</v>
      </c>
      <c r="B1050" s="3" t="s">
        <v>2600</v>
      </c>
      <c r="C1050" t="s">
        <v>2601</v>
      </c>
      <c r="D1050" t="s">
        <v>264</v>
      </c>
      <c r="E1050">
        <v>30</v>
      </c>
      <c r="F1050">
        <v>211596</v>
      </c>
      <c r="G1050" t="s">
        <v>28</v>
      </c>
      <c r="H1050">
        <v>503869100563</v>
      </c>
      <c r="I1050" s="5" t="str">
        <f t="shared" si="16"/>
        <v>503869100563</v>
      </c>
      <c r="J1050" t="str">
        <f>INDEX(Age_grp[Age], MATCH(mobile_customers[[#This Row],[age]],Age_grp[Value]))</f>
        <v>30 - 40</v>
      </c>
      <c r="K1050" s="2" t="str">
        <f>_xlfn.IFS(mobile_customers[[#This Row],[salary]]&gt;=Q1053,"HIGHER SALARY", mobile_customers[[#This Row],[salary]]&gt;=Q1054,"HIGHER MID RANGE SALARY",  mobile_customers[[#This Row],[salary]]&lt;Q1054,"MID RANGE SALARY", mobile_customers[[#This Row],[salary]]&gt;Q1055, "LOW SALARY" )</f>
        <v>HIGHER SALARY</v>
      </c>
      <c r="L1050" s="2" t="str">
        <f>LEFT(mobile_customers[[#This Row],[Credit_card_nos]], 4)&amp;"XXXXX"</f>
        <v>5038XXXXX</v>
      </c>
    </row>
    <row r="1051" spans="1:12" x14ac:dyDescent="0.3">
      <c r="A1051" t="s">
        <v>13</v>
      </c>
      <c r="B1051" s="3" t="s">
        <v>2602</v>
      </c>
      <c r="C1051" t="s">
        <v>2603</v>
      </c>
      <c r="D1051" t="s">
        <v>711</v>
      </c>
      <c r="E1051">
        <v>55</v>
      </c>
      <c r="F1051">
        <v>215404</v>
      </c>
      <c r="G1051" t="s">
        <v>21</v>
      </c>
      <c r="H1051">
        <v>3544871152791126</v>
      </c>
      <c r="I1051" s="5" t="str">
        <f t="shared" si="16"/>
        <v>3544871152791130</v>
      </c>
      <c r="J1051" t="str">
        <f>INDEX(Age_grp[Age], MATCH(mobile_customers[[#This Row],[age]],Age_grp[Value]))</f>
        <v>50 - 60</v>
      </c>
      <c r="K1051" s="2" t="str">
        <f>_xlfn.IFS(mobile_customers[[#This Row],[salary]]&gt;=Q1054,"HIGHER SALARY", mobile_customers[[#This Row],[salary]]&gt;=Q1055,"HIGHER MID RANGE SALARY",  mobile_customers[[#This Row],[salary]]&lt;Q1055,"MID RANGE SALARY", mobile_customers[[#This Row],[salary]]&gt;Q1056, "LOW SALARY" )</f>
        <v>HIGHER SALARY</v>
      </c>
      <c r="L1051" s="2" t="str">
        <f>LEFT(mobile_customers[[#This Row],[Credit_card_nos]], 4)&amp;"XXXXX"</f>
        <v>3544XXXXX</v>
      </c>
    </row>
    <row r="1052" spans="1:12" x14ac:dyDescent="0.3">
      <c r="A1052" t="s">
        <v>13</v>
      </c>
      <c r="B1052" s="3" t="s">
        <v>2604</v>
      </c>
      <c r="C1052" t="s">
        <v>2605</v>
      </c>
      <c r="D1052" t="s">
        <v>35</v>
      </c>
      <c r="E1052">
        <v>35</v>
      </c>
      <c r="F1052">
        <v>45412</v>
      </c>
      <c r="G1052" t="s">
        <v>12</v>
      </c>
      <c r="H1052">
        <v>4172134769333</v>
      </c>
      <c r="I1052" s="5" t="str">
        <f t="shared" si="16"/>
        <v>4172134769333</v>
      </c>
      <c r="J1052" t="str">
        <f>INDEX(Age_grp[Age], MATCH(mobile_customers[[#This Row],[age]],Age_grp[Value]))</f>
        <v>30 - 40</v>
      </c>
      <c r="K1052" s="2" t="str">
        <f>_xlfn.IFS(mobile_customers[[#This Row],[salary]]&gt;=Q1055,"HIGHER SALARY", mobile_customers[[#This Row],[salary]]&gt;=Q1056,"HIGHER MID RANGE SALARY",  mobile_customers[[#This Row],[salary]]&lt;Q1056,"MID RANGE SALARY", mobile_customers[[#This Row],[salary]]&gt;Q1057, "LOW SALARY" )</f>
        <v>HIGHER SALARY</v>
      </c>
      <c r="L1052" s="2" t="str">
        <f>LEFT(mobile_customers[[#This Row],[Credit_card_nos]], 4)&amp;"XXXXX"</f>
        <v>4172XXXXX</v>
      </c>
    </row>
    <row r="1053" spans="1:12" x14ac:dyDescent="0.3">
      <c r="A1053" t="s">
        <v>13</v>
      </c>
      <c r="B1053" s="3" t="s">
        <v>2606</v>
      </c>
      <c r="C1053" t="s">
        <v>2607</v>
      </c>
      <c r="D1053" t="s">
        <v>2608</v>
      </c>
      <c r="E1053">
        <v>52</v>
      </c>
      <c r="F1053">
        <v>240775</v>
      </c>
      <c r="G1053" t="s">
        <v>12</v>
      </c>
      <c r="H1053">
        <v>4.8519206657677804E+18</v>
      </c>
      <c r="I1053" s="5" t="str">
        <f t="shared" si="16"/>
        <v>4851920665767780000</v>
      </c>
      <c r="J1053" t="str">
        <f>INDEX(Age_grp[Age], MATCH(mobile_customers[[#This Row],[age]],Age_grp[Value]))</f>
        <v>50 - 60</v>
      </c>
      <c r="K1053" s="2" t="str">
        <f>_xlfn.IFS(mobile_customers[[#This Row],[salary]]&gt;=Q1056,"HIGHER SALARY", mobile_customers[[#This Row],[salary]]&gt;=Q1057,"HIGHER MID RANGE SALARY",  mobile_customers[[#This Row],[salary]]&lt;Q1057,"MID RANGE SALARY", mobile_customers[[#This Row],[salary]]&gt;Q1058, "LOW SALARY" )</f>
        <v>HIGHER SALARY</v>
      </c>
      <c r="L1053" s="2" t="str">
        <f>LEFT(mobile_customers[[#This Row],[Credit_card_nos]], 4)&amp;"XXXXX"</f>
        <v>4851XXXXX</v>
      </c>
    </row>
    <row r="1054" spans="1:12" x14ac:dyDescent="0.3">
      <c r="A1054" t="s">
        <v>8</v>
      </c>
      <c r="B1054" s="3" t="s">
        <v>2609</v>
      </c>
      <c r="C1054" t="s">
        <v>2610</v>
      </c>
      <c r="D1054" t="s">
        <v>2611</v>
      </c>
      <c r="E1054">
        <v>40</v>
      </c>
      <c r="F1054">
        <v>33392</v>
      </c>
      <c r="G1054" t="s">
        <v>28</v>
      </c>
      <c r="H1054">
        <v>676144041222</v>
      </c>
      <c r="I1054" s="5" t="str">
        <f t="shared" si="16"/>
        <v>676144041222</v>
      </c>
      <c r="J1054" t="str">
        <f>INDEX(Age_grp[Age], MATCH(mobile_customers[[#This Row],[age]],Age_grp[Value]))</f>
        <v>40 - 50</v>
      </c>
      <c r="K1054" s="2" t="str">
        <f>_xlfn.IFS(mobile_customers[[#This Row],[salary]]&gt;=Q1057,"HIGHER SALARY", mobile_customers[[#This Row],[salary]]&gt;=Q1058,"HIGHER MID RANGE SALARY",  mobile_customers[[#This Row],[salary]]&lt;Q1058,"MID RANGE SALARY", mobile_customers[[#This Row],[salary]]&gt;Q1059, "LOW SALARY" )</f>
        <v>HIGHER SALARY</v>
      </c>
      <c r="L1054" s="2" t="str">
        <f>LEFT(mobile_customers[[#This Row],[Credit_card_nos]], 4)&amp;"XXXXX"</f>
        <v>6761XXXXX</v>
      </c>
    </row>
    <row r="1055" spans="1:12" x14ac:dyDescent="0.3">
      <c r="A1055" t="s">
        <v>13</v>
      </c>
      <c r="B1055" s="3" t="s">
        <v>2612</v>
      </c>
      <c r="C1055" t="s">
        <v>2613</v>
      </c>
      <c r="D1055" t="s">
        <v>507</v>
      </c>
      <c r="E1055">
        <v>45</v>
      </c>
      <c r="F1055">
        <v>85147</v>
      </c>
      <c r="G1055" t="s">
        <v>28</v>
      </c>
      <c r="H1055">
        <v>4687724810403</v>
      </c>
      <c r="I1055" s="5" t="str">
        <f t="shared" si="16"/>
        <v>4687724810403</v>
      </c>
      <c r="J1055" t="str">
        <f>INDEX(Age_grp[Age], MATCH(mobile_customers[[#This Row],[age]],Age_grp[Value]))</f>
        <v>40 - 50</v>
      </c>
      <c r="K1055" s="2" t="str">
        <f>_xlfn.IFS(mobile_customers[[#This Row],[salary]]&gt;=Q1058,"HIGHER SALARY", mobile_customers[[#This Row],[salary]]&gt;=Q1059,"HIGHER MID RANGE SALARY",  mobile_customers[[#This Row],[salary]]&lt;Q1059,"MID RANGE SALARY", mobile_customers[[#This Row],[salary]]&gt;Q1060, "LOW SALARY" )</f>
        <v>HIGHER SALARY</v>
      </c>
      <c r="L1055" s="2" t="str">
        <f>LEFT(mobile_customers[[#This Row],[Credit_card_nos]], 4)&amp;"XXXXX"</f>
        <v>4687XXXXX</v>
      </c>
    </row>
    <row r="1056" spans="1:12" x14ac:dyDescent="0.3">
      <c r="A1056" t="s">
        <v>8</v>
      </c>
      <c r="B1056" s="3" t="s">
        <v>2614</v>
      </c>
      <c r="C1056" t="s">
        <v>2615</v>
      </c>
      <c r="D1056" t="s">
        <v>1644</v>
      </c>
      <c r="E1056">
        <v>19</v>
      </c>
      <c r="F1056">
        <v>27596</v>
      </c>
      <c r="G1056" t="s">
        <v>65</v>
      </c>
      <c r="H1056">
        <v>6597731539287876</v>
      </c>
      <c r="I1056" s="5" t="str">
        <f t="shared" si="16"/>
        <v>6597731539287880</v>
      </c>
      <c r="J1056" t="str">
        <f>INDEX(Age_grp[Age], MATCH(mobile_customers[[#This Row],[age]],Age_grp[Value]))</f>
        <v>"10 - 20</v>
      </c>
      <c r="K1056" s="2" t="str">
        <f>_xlfn.IFS(mobile_customers[[#This Row],[salary]]&gt;=Q1059,"HIGHER SALARY", mobile_customers[[#This Row],[salary]]&gt;=Q1060,"HIGHER MID RANGE SALARY",  mobile_customers[[#This Row],[salary]]&lt;Q1060,"MID RANGE SALARY", mobile_customers[[#This Row],[salary]]&gt;Q1061, "LOW SALARY" )</f>
        <v>HIGHER SALARY</v>
      </c>
      <c r="L1056" s="2" t="str">
        <f>LEFT(mobile_customers[[#This Row],[Credit_card_nos]], 4)&amp;"XXXXX"</f>
        <v>6597XXXXX</v>
      </c>
    </row>
    <row r="1057" spans="1:12" x14ac:dyDescent="0.3">
      <c r="A1057" t="s">
        <v>8</v>
      </c>
      <c r="B1057" s="3" t="s">
        <v>2616</v>
      </c>
      <c r="C1057" t="s">
        <v>2617</v>
      </c>
      <c r="D1057" t="s">
        <v>620</v>
      </c>
      <c r="E1057">
        <v>59</v>
      </c>
      <c r="F1057">
        <v>40850</v>
      </c>
      <c r="G1057" t="s">
        <v>94</v>
      </c>
      <c r="H1057">
        <v>30416578413751</v>
      </c>
      <c r="I1057" s="5" t="str">
        <f t="shared" si="16"/>
        <v>30416578413751</v>
      </c>
      <c r="J1057" t="str">
        <f>INDEX(Age_grp[Age], MATCH(mobile_customers[[#This Row],[age]],Age_grp[Value]))</f>
        <v>50 - 60</v>
      </c>
      <c r="K1057" s="2" t="str">
        <f>_xlfn.IFS(mobile_customers[[#This Row],[salary]]&gt;=Q1060,"HIGHER SALARY", mobile_customers[[#This Row],[salary]]&gt;=Q1061,"HIGHER MID RANGE SALARY",  mobile_customers[[#This Row],[salary]]&lt;Q1061,"MID RANGE SALARY", mobile_customers[[#This Row],[salary]]&gt;Q1062, "LOW SALARY" )</f>
        <v>HIGHER SALARY</v>
      </c>
      <c r="L1057" s="2" t="str">
        <f>LEFT(mobile_customers[[#This Row],[Credit_card_nos]], 4)&amp;"XXXXX"</f>
        <v>3041XXXXX</v>
      </c>
    </row>
    <row r="1058" spans="1:12" x14ac:dyDescent="0.3">
      <c r="A1058" t="s">
        <v>13</v>
      </c>
      <c r="B1058" s="3" t="s">
        <v>383</v>
      </c>
      <c r="C1058" t="s">
        <v>2618</v>
      </c>
      <c r="D1058" t="s">
        <v>1787</v>
      </c>
      <c r="E1058">
        <v>42</v>
      </c>
      <c r="F1058">
        <v>207938</v>
      </c>
      <c r="G1058" t="s">
        <v>28</v>
      </c>
      <c r="H1058">
        <v>38294970782947</v>
      </c>
      <c r="I1058" s="5" t="str">
        <f t="shared" si="16"/>
        <v>38294970782947</v>
      </c>
      <c r="J1058" t="str">
        <f>INDEX(Age_grp[Age], MATCH(mobile_customers[[#This Row],[age]],Age_grp[Value]))</f>
        <v>40 - 50</v>
      </c>
      <c r="K1058" s="2" t="str">
        <f>_xlfn.IFS(mobile_customers[[#This Row],[salary]]&gt;=Q1061,"HIGHER SALARY", mobile_customers[[#This Row],[salary]]&gt;=Q1062,"HIGHER MID RANGE SALARY",  mobile_customers[[#This Row],[salary]]&lt;Q1062,"MID RANGE SALARY", mobile_customers[[#This Row],[salary]]&gt;Q1063, "LOW SALARY" )</f>
        <v>HIGHER SALARY</v>
      </c>
      <c r="L1058" s="2" t="str">
        <f>LEFT(mobile_customers[[#This Row],[Credit_card_nos]], 4)&amp;"XXXXX"</f>
        <v>3829XXXXX</v>
      </c>
    </row>
    <row r="1059" spans="1:12" x14ac:dyDescent="0.3">
      <c r="A1059" t="s">
        <v>8</v>
      </c>
      <c r="B1059" s="3" t="s">
        <v>2619</v>
      </c>
      <c r="C1059" t="s">
        <v>2620</v>
      </c>
      <c r="D1059" t="s">
        <v>829</v>
      </c>
      <c r="E1059">
        <v>44</v>
      </c>
      <c r="F1059">
        <v>237016</v>
      </c>
      <c r="G1059" t="s">
        <v>21</v>
      </c>
      <c r="H1059">
        <v>2288718286261421</v>
      </c>
      <c r="I1059" s="5" t="str">
        <f t="shared" si="16"/>
        <v>2288718286261420</v>
      </c>
      <c r="J1059" t="str">
        <f>INDEX(Age_grp[Age], MATCH(mobile_customers[[#This Row],[age]],Age_grp[Value]))</f>
        <v>40 - 50</v>
      </c>
      <c r="K1059" s="2" t="str">
        <f>_xlfn.IFS(mobile_customers[[#This Row],[salary]]&gt;=Q1062,"HIGHER SALARY", mobile_customers[[#This Row],[salary]]&gt;=Q1063,"HIGHER MID RANGE SALARY",  mobile_customers[[#This Row],[salary]]&lt;Q1063,"MID RANGE SALARY", mobile_customers[[#This Row],[salary]]&gt;Q1064, "LOW SALARY" )</f>
        <v>HIGHER SALARY</v>
      </c>
      <c r="L1059" s="2" t="str">
        <f>LEFT(mobile_customers[[#This Row],[Credit_card_nos]], 4)&amp;"XXXXX"</f>
        <v>2288XXXXX</v>
      </c>
    </row>
    <row r="1060" spans="1:12" x14ac:dyDescent="0.3">
      <c r="A1060" t="s">
        <v>8</v>
      </c>
      <c r="B1060" s="3" t="s">
        <v>2621</v>
      </c>
      <c r="C1060" t="s">
        <v>2622</v>
      </c>
      <c r="D1060" t="s">
        <v>35</v>
      </c>
      <c r="E1060">
        <v>57</v>
      </c>
      <c r="F1060">
        <v>73851</v>
      </c>
      <c r="G1060" t="s">
        <v>65</v>
      </c>
      <c r="H1060">
        <v>6594848543939475</v>
      </c>
      <c r="I1060" s="5" t="str">
        <f t="shared" si="16"/>
        <v>6594848543939470</v>
      </c>
      <c r="J1060" t="str">
        <f>INDEX(Age_grp[Age], MATCH(mobile_customers[[#This Row],[age]],Age_grp[Value]))</f>
        <v>50 - 60</v>
      </c>
      <c r="K1060" s="2" t="str">
        <f>_xlfn.IFS(mobile_customers[[#This Row],[salary]]&gt;=Q1063,"HIGHER SALARY", mobile_customers[[#This Row],[salary]]&gt;=Q1064,"HIGHER MID RANGE SALARY",  mobile_customers[[#This Row],[salary]]&lt;Q1064,"MID RANGE SALARY", mobile_customers[[#This Row],[salary]]&gt;Q1065, "LOW SALARY" )</f>
        <v>HIGHER SALARY</v>
      </c>
      <c r="L1060" s="2" t="str">
        <f>LEFT(mobile_customers[[#This Row],[Credit_card_nos]], 4)&amp;"XXXXX"</f>
        <v>6594XXXXX</v>
      </c>
    </row>
    <row r="1061" spans="1:12" x14ac:dyDescent="0.3">
      <c r="A1061" t="s">
        <v>8</v>
      </c>
      <c r="B1061" s="3" t="s">
        <v>2623</v>
      </c>
      <c r="C1061" t="s">
        <v>2624</v>
      </c>
      <c r="D1061" t="s">
        <v>1069</v>
      </c>
      <c r="E1061">
        <v>43</v>
      </c>
      <c r="F1061">
        <v>85062</v>
      </c>
      <c r="G1061" t="s">
        <v>65</v>
      </c>
      <c r="H1061">
        <v>30559722808242</v>
      </c>
      <c r="I1061" s="5" t="str">
        <f t="shared" si="16"/>
        <v>30559722808242</v>
      </c>
      <c r="J1061" t="str">
        <f>INDEX(Age_grp[Age], MATCH(mobile_customers[[#This Row],[age]],Age_grp[Value]))</f>
        <v>40 - 50</v>
      </c>
      <c r="K1061" s="2" t="str">
        <f>_xlfn.IFS(mobile_customers[[#This Row],[salary]]&gt;=Q1064,"HIGHER SALARY", mobile_customers[[#This Row],[salary]]&gt;=Q1065,"HIGHER MID RANGE SALARY",  mobile_customers[[#This Row],[salary]]&lt;Q1065,"MID RANGE SALARY", mobile_customers[[#This Row],[salary]]&gt;Q1066, "LOW SALARY" )</f>
        <v>HIGHER SALARY</v>
      </c>
      <c r="L1061" s="2" t="str">
        <f>LEFT(mobile_customers[[#This Row],[Credit_card_nos]], 4)&amp;"XXXXX"</f>
        <v>3055XXXXX</v>
      </c>
    </row>
    <row r="1062" spans="1:12" x14ac:dyDescent="0.3">
      <c r="A1062" t="s">
        <v>13</v>
      </c>
      <c r="B1062" s="3" t="s">
        <v>2625</v>
      </c>
      <c r="C1062" t="s">
        <v>2626</v>
      </c>
      <c r="D1062" t="s">
        <v>1418</v>
      </c>
      <c r="E1062">
        <v>43</v>
      </c>
      <c r="F1062">
        <v>62238</v>
      </c>
      <c r="G1062" t="s">
        <v>94</v>
      </c>
      <c r="H1062">
        <v>38577784217518</v>
      </c>
      <c r="I1062" s="5" t="str">
        <f t="shared" si="16"/>
        <v>38577784217518</v>
      </c>
      <c r="J1062" t="str">
        <f>INDEX(Age_grp[Age], MATCH(mobile_customers[[#This Row],[age]],Age_grp[Value]))</f>
        <v>40 - 50</v>
      </c>
      <c r="K1062" s="2" t="str">
        <f>_xlfn.IFS(mobile_customers[[#This Row],[salary]]&gt;=Q1065,"HIGHER SALARY", mobile_customers[[#This Row],[salary]]&gt;=Q1066,"HIGHER MID RANGE SALARY",  mobile_customers[[#This Row],[salary]]&lt;Q1066,"MID RANGE SALARY", mobile_customers[[#This Row],[salary]]&gt;Q1067, "LOW SALARY" )</f>
        <v>HIGHER SALARY</v>
      </c>
      <c r="L1062" s="2" t="str">
        <f>LEFT(mobile_customers[[#This Row],[Credit_card_nos]], 4)&amp;"XXXXX"</f>
        <v>3857XXXXX</v>
      </c>
    </row>
    <row r="1063" spans="1:12" x14ac:dyDescent="0.3">
      <c r="A1063" t="s">
        <v>13</v>
      </c>
      <c r="B1063" s="3" t="s">
        <v>2627</v>
      </c>
      <c r="C1063" t="s">
        <v>2628</v>
      </c>
      <c r="D1063" t="s">
        <v>1913</v>
      </c>
      <c r="E1063">
        <v>51</v>
      </c>
      <c r="F1063">
        <v>68724</v>
      </c>
      <c r="G1063" t="s">
        <v>28</v>
      </c>
      <c r="H1063">
        <v>30511794083832</v>
      </c>
      <c r="I1063" s="5" t="str">
        <f t="shared" si="16"/>
        <v>30511794083832</v>
      </c>
      <c r="J1063" t="str">
        <f>INDEX(Age_grp[Age], MATCH(mobile_customers[[#This Row],[age]],Age_grp[Value]))</f>
        <v>50 - 60</v>
      </c>
      <c r="K1063" s="2" t="str">
        <f>_xlfn.IFS(mobile_customers[[#This Row],[salary]]&gt;=Q1066,"HIGHER SALARY", mobile_customers[[#This Row],[salary]]&gt;=Q1067,"HIGHER MID RANGE SALARY",  mobile_customers[[#This Row],[salary]]&lt;Q1067,"MID RANGE SALARY", mobile_customers[[#This Row],[salary]]&gt;Q1068, "LOW SALARY" )</f>
        <v>HIGHER SALARY</v>
      </c>
      <c r="L1063" s="2" t="str">
        <f>LEFT(mobile_customers[[#This Row],[Credit_card_nos]], 4)&amp;"XXXXX"</f>
        <v>3051XXXXX</v>
      </c>
    </row>
    <row r="1064" spans="1:12" x14ac:dyDescent="0.3">
      <c r="A1064" t="s">
        <v>8</v>
      </c>
      <c r="B1064" s="3" t="s">
        <v>2629</v>
      </c>
      <c r="C1064" t="s">
        <v>2630</v>
      </c>
      <c r="D1064" t="s">
        <v>521</v>
      </c>
      <c r="E1064">
        <v>46</v>
      </c>
      <c r="F1064">
        <v>234304</v>
      </c>
      <c r="G1064" t="s">
        <v>39</v>
      </c>
      <c r="H1064">
        <v>4150718223481745</v>
      </c>
      <c r="I1064" s="5" t="str">
        <f t="shared" si="16"/>
        <v>4150718223481740</v>
      </c>
      <c r="J1064" t="str">
        <f>INDEX(Age_grp[Age], MATCH(mobile_customers[[#This Row],[age]],Age_grp[Value]))</f>
        <v>40 - 50</v>
      </c>
      <c r="K1064" s="2" t="str">
        <f>_xlfn.IFS(mobile_customers[[#This Row],[salary]]&gt;=Q1067,"HIGHER SALARY", mobile_customers[[#This Row],[salary]]&gt;=Q1068,"HIGHER MID RANGE SALARY",  mobile_customers[[#This Row],[salary]]&lt;Q1068,"MID RANGE SALARY", mobile_customers[[#This Row],[salary]]&gt;Q1069, "LOW SALARY" )</f>
        <v>HIGHER SALARY</v>
      </c>
      <c r="L1064" s="2" t="str">
        <f>LEFT(mobile_customers[[#This Row],[Credit_card_nos]], 4)&amp;"XXXXX"</f>
        <v>4150XXXXX</v>
      </c>
    </row>
    <row r="1065" spans="1:12" x14ac:dyDescent="0.3">
      <c r="A1065" t="s">
        <v>13</v>
      </c>
      <c r="B1065" s="3" t="s">
        <v>2631</v>
      </c>
      <c r="C1065" t="s">
        <v>2525</v>
      </c>
      <c r="D1065" t="s">
        <v>2105</v>
      </c>
      <c r="E1065">
        <v>30</v>
      </c>
      <c r="F1065">
        <v>224979</v>
      </c>
      <c r="G1065" t="s">
        <v>65</v>
      </c>
      <c r="H1065">
        <v>2699858595389522</v>
      </c>
      <c r="I1065" s="5" t="str">
        <f t="shared" si="16"/>
        <v>2699858595389520</v>
      </c>
      <c r="J1065" t="str">
        <f>INDEX(Age_grp[Age], MATCH(mobile_customers[[#This Row],[age]],Age_grp[Value]))</f>
        <v>30 - 40</v>
      </c>
      <c r="K1065" s="2" t="str">
        <f>_xlfn.IFS(mobile_customers[[#This Row],[salary]]&gt;=Q1068,"HIGHER SALARY", mobile_customers[[#This Row],[salary]]&gt;=Q1069,"HIGHER MID RANGE SALARY",  mobile_customers[[#This Row],[salary]]&lt;Q1069,"MID RANGE SALARY", mobile_customers[[#This Row],[salary]]&gt;Q1070, "LOW SALARY" )</f>
        <v>HIGHER SALARY</v>
      </c>
      <c r="L1065" s="2" t="str">
        <f>LEFT(mobile_customers[[#This Row],[Credit_card_nos]], 4)&amp;"XXXXX"</f>
        <v>2699XXXXX</v>
      </c>
    </row>
    <row r="1066" spans="1:12" x14ac:dyDescent="0.3">
      <c r="A1066" t="s">
        <v>13</v>
      </c>
      <c r="B1066" s="3" t="s">
        <v>2632</v>
      </c>
      <c r="C1066" t="s">
        <v>2633</v>
      </c>
      <c r="D1066" t="s">
        <v>2009</v>
      </c>
      <c r="E1066">
        <v>32</v>
      </c>
      <c r="F1066">
        <v>152389</v>
      </c>
      <c r="G1066" t="s">
        <v>39</v>
      </c>
      <c r="H1066">
        <v>4.4639855709379692E+18</v>
      </c>
      <c r="I1066" s="5" t="str">
        <f t="shared" si="16"/>
        <v>4463985570937970000</v>
      </c>
      <c r="J1066" t="str">
        <f>INDEX(Age_grp[Age], MATCH(mobile_customers[[#This Row],[age]],Age_grp[Value]))</f>
        <v>30 - 40</v>
      </c>
      <c r="K1066" s="2" t="str">
        <f>_xlfn.IFS(mobile_customers[[#This Row],[salary]]&gt;=Q1069,"HIGHER SALARY", mobile_customers[[#This Row],[salary]]&gt;=Q1070,"HIGHER MID RANGE SALARY",  mobile_customers[[#This Row],[salary]]&lt;Q1070,"MID RANGE SALARY", mobile_customers[[#This Row],[salary]]&gt;Q1071, "LOW SALARY" )</f>
        <v>HIGHER SALARY</v>
      </c>
      <c r="L1066" s="2" t="str">
        <f>LEFT(mobile_customers[[#This Row],[Credit_card_nos]], 4)&amp;"XXXXX"</f>
        <v>4463XXXXX</v>
      </c>
    </row>
    <row r="1067" spans="1:12" x14ac:dyDescent="0.3">
      <c r="A1067" t="s">
        <v>13</v>
      </c>
      <c r="B1067" s="3" t="s">
        <v>2634</v>
      </c>
      <c r="C1067" t="s">
        <v>2635</v>
      </c>
      <c r="D1067" t="s">
        <v>361</v>
      </c>
      <c r="E1067">
        <v>22</v>
      </c>
      <c r="F1067">
        <v>244861</v>
      </c>
      <c r="G1067" t="s">
        <v>21</v>
      </c>
      <c r="H1067">
        <v>180082458214442</v>
      </c>
      <c r="I1067" s="5" t="str">
        <f t="shared" si="16"/>
        <v>180082458214442</v>
      </c>
      <c r="J1067" t="str">
        <f>INDEX(Age_grp[Age], MATCH(mobile_customers[[#This Row],[age]],Age_grp[Value]))</f>
        <v>20 - 30</v>
      </c>
      <c r="K1067" s="2" t="str">
        <f>_xlfn.IFS(mobile_customers[[#This Row],[salary]]&gt;=Q1070,"HIGHER SALARY", mobile_customers[[#This Row],[salary]]&gt;=Q1071,"HIGHER MID RANGE SALARY",  mobile_customers[[#This Row],[salary]]&lt;Q1071,"MID RANGE SALARY", mobile_customers[[#This Row],[salary]]&gt;Q1072, "LOW SALARY" )</f>
        <v>HIGHER SALARY</v>
      </c>
      <c r="L1067" s="2" t="str">
        <f>LEFT(mobile_customers[[#This Row],[Credit_card_nos]], 4)&amp;"XXXXX"</f>
        <v>1800XXXXX</v>
      </c>
    </row>
    <row r="1068" spans="1:12" x14ac:dyDescent="0.3">
      <c r="A1068" t="s">
        <v>13</v>
      </c>
      <c r="B1068" s="3" t="s">
        <v>2636</v>
      </c>
      <c r="C1068" t="s">
        <v>2637</v>
      </c>
      <c r="D1068" t="s">
        <v>504</v>
      </c>
      <c r="E1068">
        <v>63</v>
      </c>
      <c r="F1068">
        <v>95616</v>
      </c>
      <c r="G1068" t="s">
        <v>21</v>
      </c>
      <c r="H1068">
        <v>180048543493978</v>
      </c>
      <c r="I1068" s="5" t="str">
        <f t="shared" si="16"/>
        <v>180048543493978</v>
      </c>
      <c r="J1068" t="str">
        <f>INDEX(Age_grp[Age], MATCH(mobile_customers[[#This Row],[age]],Age_grp[Value]))</f>
        <v>60 - 70</v>
      </c>
      <c r="K1068" s="2" t="str">
        <f>_xlfn.IFS(mobile_customers[[#This Row],[salary]]&gt;=Q1071,"HIGHER SALARY", mobile_customers[[#This Row],[salary]]&gt;=Q1072,"HIGHER MID RANGE SALARY",  mobile_customers[[#This Row],[salary]]&lt;Q1072,"MID RANGE SALARY", mobile_customers[[#This Row],[salary]]&gt;Q1073, "LOW SALARY" )</f>
        <v>HIGHER SALARY</v>
      </c>
      <c r="L1068" s="2" t="str">
        <f>LEFT(mobile_customers[[#This Row],[Credit_card_nos]], 4)&amp;"XXXXX"</f>
        <v>1800XXXXX</v>
      </c>
    </row>
    <row r="1069" spans="1:12" x14ac:dyDescent="0.3">
      <c r="A1069" t="s">
        <v>13</v>
      </c>
      <c r="B1069" s="3" t="s">
        <v>2638</v>
      </c>
      <c r="C1069" t="s">
        <v>2639</v>
      </c>
      <c r="D1069" t="s">
        <v>2640</v>
      </c>
      <c r="E1069">
        <v>50</v>
      </c>
      <c r="F1069">
        <v>20370</v>
      </c>
      <c r="G1069" t="s">
        <v>81</v>
      </c>
      <c r="H1069">
        <v>4063700580667880</v>
      </c>
      <c r="I1069" s="5" t="str">
        <f t="shared" si="16"/>
        <v>4063700580667880</v>
      </c>
      <c r="J1069" t="str">
        <f>INDEX(Age_grp[Age], MATCH(mobile_customers[[#This Row],[age]],Age_grp[Value]))</f>
        <v>50 - 60</v>
      </c>
      <c r="K1069" s="2" t="str">
        <f>_xlfn.IFS(mobile_customers[[#This Row],[salary]]&gt;=Q1072,"HIGHER SALARY", mobile_customers[[#This Row],[salary]]&gt;=Q1073,"HIGHER MID RANGE SALARY",  mobile_customers[[#This Row],[salary]]&lt;Q1073,"MID RANGE SALARY", mobile_customers[[#This Row],[salary]]&gt;Q1074, "LOW SALARY" )</f>
        <v>HIGHER SALARY</v>
      </c>
      <c r="L1069" s="2" t="str">
        <f>LEFT(mobile_customers[[#This Row],[Credit_card_nos]], 4)&amp;"XXXXX"</f>
        <v>4063XXXXX</v>
      </c>
    </row>
    <row r="1070" spans="1:12" x14ac:dyDescent="0.3">
      <c r="A1070" t="s">
        <v>8</v>
      </c>
      <c r="B1070" s="3" t="s">
        <v>2641</v>
      </c>
      <c r="C1070" t="s">
        <v>2642</v>
      </c>
      <c r="D1070" t="s">
        <v>2643</v>
      </c>
      <c r="E1070">
        <v>38</v>
      </c>
      <c r="F1070">
        <v>231741</v>
      </c>
      <c r="G1070" t="s">
        <v>39</v>
      </c>
      <c r="H1070">
        <v>345919720261523</v>
      </c>
      <c r="I1070" s="5" t="str">
        <f t="shared" si="16"/>
        <v>345919720261523</v>
      </c>
      <c r="J1070" t="str">
        <f>INDEX(Age_grp[Age], MATCH(mobile_customers[[#This Row],[age]],Age_grp[Value]))</f>
        <v>30 - 40</v>
      </c>
      <c r="K1070" s="2" t="str">
        <f>_xlfn.IFS(mobile_customers[[#This Row],[salary]]&gt;=Q1073,"HIGHER SALARY", mobile_customers[[#This Row],[salary]]&gt;=Q1074,"HIGHER MID RANGE SALARY",  mobile_customers[[#This Row],[salary]]&lt;Q1074,"MID RANGE SALARY", mobile_customers[[#This Row],[salary]]&gt;Q1075, "LOW SALARY" )</f>
        <v>HIGHER SALARY</v>
      </c>
      <c r="L1070" s="2" t="str">
        <f>LEFT(mobile_customers[[#This Row],[Credit_card_nos]], 4)&amp;"XXXXX"</f>
        <v>3459XXXXX</v>
      </c>
    </row>
    <row r="1071" spans="1:12" x14ac:dyDescent="0.3">
      <c r="A1071" t="s">
        <v>13</v>
      </c>
      <c r="B1071" s="3" t="s">
        <v>2644</v>
      </c>
      <c r="C1071" t="s">
        <v>2645</v>
      </c>
      <c r="D1071" t="s">
        <v>1913</v>
      </c>
      <c r="E1071">
        <v>54</v>
      </c>
      <c r="F1071">
        <v>180013</v>
      </c>
      <c r="G1071" t="s">
        <v>39</v>
      </c>
      <c r="H1071">
        <v>4.6369417900377057E+18</v>
      </c>
      <c r="I1071" s="5" t="str">
        <f t="shared" si="16"/>
        <v>4636941790037710000</v>
      </c>
      <c r="J1071" t="str">
        <f>INDEX(Age_grp[Age], MATCH(mobile_customers[[#This Row],[age]],Age_grp[Value]))</f>
        <v>50 - 60</v>
      </c>
      <c r="K1071" s="2" t="str">
        <f>_xlfn.IFS(mobile_customers[[#This Row],[salary]]&gt;=Q1074,"HIGHER SALARY", mobile_customers[[#This Row],[salary]]&gt;=Q1075,"HIGHER MID RANGE SALARY",  mobile_customers[[#This Row],[salary]]&lt;Q1075,"MID RANGE SALARY", mobile_customers[[#This Row],[salary]]&gt;Q1076, "LOW SALARY" )</f>
        <v>HIGHER SALARY</v>
      </c>
      <c r="L1071" s="2" t="str">
        <f>LEFT(mobile_customers[[#This Row],[Credit_card_nos]], 4)&amp;"XXXXX"</f>
        <v>4636XXXXX</v>
      </c>
    </row>
    <row r="1072" spans="1:12" x14ac:dyDescent="0.3">
      <c r="A1072" t="s">
        <v>8</v>
      </c>
      <c r="B1072" s="3" t="s">
        <v>2646</v>
      </c>
      <c r="C1072" t="s">
        <v>2647</v>
      </c>
      <c r="D1072" t="s">
        <v>1118</v>
      </c>
      <c r="E1072">
        <v>20</v>
      </c>
      <c r="F1072">
        <v>98184</v>
      </c>
      <c r="G1072" t="s">
        <v>32</v>
      </c>
      <c r="H1072">
        <v>4092939984871</v>
      </c>
      <c r="I1072" s="5" t="str">
        <f t="shared" si="16"/>
        <v>4092939984871</v>
      </c>
      <c r="J1072" t="str">
        <f>INDEX(Age_grp[Age], MATCH(mobile_customers[[#This Row],[age]],Age_grp[Value]))</f>
        <v>20 - 30</v>
      </c>
      <c r="K1072" s="2" t="str">
        <f>_xlfn.IFS(mobile_customers[[#This Row],[salary]]&gt;=Q1075,"HIGHER SALARY", mobile_customers[[#This Row],[salary]]&gt;=Q1076,"HIGHER MID RANGE SALARY",  mobile_customers[[#This Row],[salary]]&lt;Q1076,"MID RANGE SALARY", mobile_customers[[#This Row],[salary]]&gt;Q1077, "LOW SALARY" )</f>
        <v>HIGHER SALARY</v>
      </c>
      <c r="L1072" s="2" t="str">
        <f>LEFT(mobile_customers[[#This Row],[Credit_card_nos]], 4)&amp;"XXXXX"</f>
        <v>4092XXXXX</v>
      </c>
    </row>
    <row r="1073" spans="1:12" x14ac:dyDescent="0.3">
      <c r="A1073" t="s">
        <v>8</v>
      </c>
      <c r="B1073" s="3" t="s">
        <v>2648</v>
      </c>
      <c r="C1073" t="s">
        <v>1682</v>
      </c>
      <c r="D1073" t="s">
        <v>2649</v>
      </c>
      <c r="E1073">
        <v>48</v>
      </c>
      <c r="F1073">
        <v>81812</v>
      </c>
      <c r="G1073" t="s">
        <v>81</v>
      </c>
      <c r="H1073">
        <v>2720653276456580</v>
      </c>
      <c r="I1073" s="5" t="str">
        <f t="shared" si="16"/>
        <v>2720653276456580</v>
      </c>
      <c r="J1073" t="str">
        <f>INDEX(Age_grp[Age], MATCH(mobile_customers[[#This Row],[age]],Age_grp[Value]))</f>
        <v>40 - 50</v>
      </c>
      <c r="K1073" s="2" t="str">
        <f>_xlfn.IFS(mobile_customers[[#This Row],[salary]]&gt;=Q1076,"HIGHER SALARY", mobile_customers[[#This Row],[salary]]&gt;=Q1077,"HIGHER MID RANGE SALARY",  mobile_customers[[#This Row],[salary]]&lt;Q1077,"MID RANGE SALARY", mobile_customers[[#This Row],[salary]]&gt;Q1078, "LOW SALARY" )</f>
        <v>HIGHER SALARY</v>
      </c>
      <c r="L1073" s="2" t="str">
        <f>LEFT(mobile_customers[[#This Row],[Credit_card_nos]], 4)&amp;"XXXXX"</f>
        <v>2720XXXXX</v>
      </c>
    </row>
    <row r="1074" spans="1:12" x14ac:dyDescent="0.3">
      <c r="A1074" t="s">
        <v>8</v>
      </c>
      <c r="B1074" s="3" t="s">
        <v>2650</v>
      </c>
      <c r="C1074" t="s">
        <v>2651</v>
      </c>
      <c r="D1074" t="s">
        <v>521</v>
      </c>
      <c r="E1074">
        <v>52</v>
      </c>
      <c r="F1074">
        <v>92845</v>
      </c>
      <c r="G1074" t="s">
        <v>32</v>
      </c>
      <c r="H1074">
        <v>2250645474145450</v>
      </c>
      <c r="I1074" s="5" t="str">
        <f t="shared" si="16"/>
        <v>2250645474145450</v>
      </c>
      <c r="J1074" t="str">
        <f>INDEX(Age_grp[Age], MATCH(mobile_customers[[#This Row],[age]],Age_grp[Value]))</f>
        <v>50 - 60</v>
      </c>
      <c r="K1074" s="2" t="str">
        <f>_xlfn.IFS(mobile_customers[[#This Row],[salary]]&gt;=Q1077,"HIGHER SALARY", mobile_customers[[#This Row],[salary]]&gt;=Q1078,"HIGHER MID RANGE SALARY",  mobile_customers[[#This Row],[salary]]&lt;Q1078,"MID RANGE SALARY", mobile_customers[[#This Row],[salary]]&gt;Q1079, "LOW SALARY" )</f>
        <v>HIGHER SALARY</v>
      </c>
      <c r="L1074" s="2" t="str">
        <f>LEFT(mobile_customers[[#This Row],[Credit_card_nos]], 4)&amp;"XXXXX"</f>
        <v>2250XXXXX</v>
      </c>
    </row>
    <row r="1075" spans="1:12" x14ac:dyDescent="0.3">
      <c r="A1075" t="s">
        <v>13</v>
      </c>
      <c r="B1075" s="3" t="s">
        <v>2652</v>
      </c>
      <c r="C1075" t="s">
        <v>2653</v>
      </c>
      <c r="D1075" t="s">
        <v>1143</v>
      </c>
      <c r="E1075">
        <v>61</v>
      </c>
      <c r="F1075">
        <v>217387</v>
      </c>
      <c r="G1075" t="s">
        <v>32</v>
      </c>
      <c r="H1075">
        <v>3572888641195128</v>
      </c>
      <c r="I1075" s="5" t="str">
        <f t="shared" si="16"/>
        <v>3572888641195130</v>
      </c>
      <c r="J1075" t="str">
        <f>INDEX(Age_grp[Age], MATCH(mobile_customers[[#This Row],[age]],Age_grp[Value]))</f>
        <v>60 - 70</v>
      </c>
      <c r="K1075" s="2" t="str">
        <f>_xlfn.IFS(mobile_customers[[#This Row],[salary]]&gt;=Q1078,"HIGHER SALARY", mobile_customers[[#This Row],[salary]]&gt;=Q1079,"HIGHER MID RANGE SALARY",  mobile_customers[[#This Row],[salary]]&lt;Q1079,"MID RANGE SALARY", mobile_customers[[#This Row],[salary]]&gt;Q1080, "LOW SALARY" )</f>
        <v>HIGHER SALARY</v>
      </c>
      <c r="L1075" s="2" t="str">
        <f>LEFT(mobile_customers[[#This Row],[Credit_card_nos]], 4)&amp;"XXXXX"</f>
        <v>3572XXXXX</v>
      </c>
    </row>
    <row r="1076" spans="1:12" x14ac:dyDescent="0.3">
      <c r="A1076" t="s">
        <v>13</v>
      </c>
      <c r="B1076" s="3" t="s">
        <v>2654</v>
      </c>
      <c r="C1076" t="s">
        <v>2655</v>
      </c>
      <c r="D1076" t="s">
        <v>2656</v>
      </c>
      <c r="E1076">
        <v>34</v>
      </c>
      <c r="F1076">
        <v>91765</v>
      </c>
      <c r="G1076" t="s">
        <v>65</v>
      </c>
      <c r="H1076">
        <v>213110952412351</v>
      </c>
      <c r="I1076" s="5" t="str">
        <f t="shared" si="16"/>
        <v>213110952412351</v>
      </c>
      <c r="J1076" t="str">
        <f>INDEX(Age_grp[Age], MATCH(mobile_customers[[#This Row],[age]],Age_grp[Value]))</f>
        <v>30 - 40</v>
      </c>
      <c r="K1076" s="2" t="str">
        <f>_xlfn.IFS(mobile_customers[[#This Row],[salary]]&gt;=Q1079,"HIGHER SALARY", mobile_customers[[#This Row],[salary]]&gt;=Q1080,"HIGHER MID RANGE SALARY",  mobile_customers[[#This Row],[salary]]&lt;Q1080,"MID RANGE SALARY", mobile_customers[[#This Row],[salary]]&gt;Q1081, "LOW SALARY" )</f>
        <v>HIGHER SALARY</v>
      </c>
      <c r="L1076" s="2" t="str">
        <f>LEFT(mobile_customers[[#This Row],[Credit_card_nos]], 4)&amp;"XXXXX"</f>
        <v>2131XXXXX</v>
      </c>
    </row>
    <row r="1077" spans="1:12" x14ac:dyDescent="0.3">
      <c r="A1077" t="s">
        <v>8</v>
      </c>
      <c r="B1077" s="3" t="s">
        <v>2657</v>
      </c>
      <c r="C1077" t="s">
        <v>2658</v>
      </c>
      <c r="D1077" t="s">
        <v>2659</v>
      </c>
      <c r="E1077">
        <v>29</v>
      </c>
      <c r="F1077">
        <v>119635</v>
      </c>
      <c r="G1077" t="s">
        <v>21</v>
      </c>
      <c r="H1077">
        <v>4850771988889860</v>
      </c>
      <c r="I1077" s="5" t="str">
        <f t="shared" si="16"/>
        <v>4850771988889860</v>
      </c>
      <c r="J1077" t="str">
        <f>INDEX(Age_grp[Age], MATCH(mobile_customers[[#This Row],[age]],Age_grp[Value]))</f>
        <v>20 - 30</v>
      </c>
      <c r="K1077" s="2" t="str">
        <f>_xlfn.IFS(mobile_customers[[#This Row],[salary]]&gt;=Q1080,"HIGHER SALARY", mobile_customers[[#This Row],[salary]]&gt;=Q1081,"HIGHER MID RANGE SALARY",  mobile_customers[[#This Row],[salary]]&lt;Q1081,"MID RANGE SALARY", mobile_customers[[#This Row],[salary]]&gt;Q1082, "LOW SALARY" )</f>
        <v>HIGHER SALARY</v>
      </c>
      <c r="L1077" s="2" t="str">
        <f>LEFT(mobile_customers[[#This Row],[Credit_card_nos]], 4)&amp;"XXXXX"</f>
        <v>4850XXXXX</v>
      </c>
    </row>
    <row r="1078" spans="1:12" x14ac:dyDescent="0.3">
      <c r="A1078" t="s">
        <v>13</v>
      </c>
      <c r="B1078" s="3" t="s">
        <v>2660</v>
      </c>
      <c r="C1078" t="s">
        <v>2661</v>
      </c>
      <c r="D1078" t="s">
        <v>685</v>
      </c>
      <c r="E1078">
        <v>61</v>
      </c>
      <c r="F1078">
        <v>204800</v>
      </c>
      <c r="G1078" t="s">
        <v>81</v>
      </c>
      <c r="H1078">
        <v>341347610968847</v>
      </c>
      <c r="I1078" s="5" t="str">
        <f t="shared" si="16"/>
        <v>341347610968847</v>
      </c>
      <c r="J1078" t="str">
        <f>INDEX(Age_grp[Age], MATCH(mobile_customers[[#This Row],[age]],Age_grp[Value]))</f>
        <v>60 - 70</v>
      </c>
      <c r="K1078" s="2" t="str">
        <f>_xlfn.IFS(mobile_customers[[#This Row],[salary]]&gt;=Q1081,"HIGHER SALARY", mobile_customers[[#This Row],[salary]]&gt;=Q1082,"HIGHER MID RANGE SALARY",  mobile_customers[[#This Row],[salary]]&lt;Q1082,"MID RANGE SALARY", mobile_customers[[#This Row],[salary]]&gt;Q1083, "LOW SALARY" )</f>
        <v>HIGHER SALARY</v>
      </c>
      <c r="L1078" s="2" t="str">
        <f>LEFT(mobile_customers[[#This Row],[Credit_card_nos]], 4)&amp;"XXXXX"</f>
        <v>3413XXXXX</v>
      </c>
    </row>
    <row r="1079" spans="1:12" x14ac:dyDescent="0.3">
      <c r="A1079" t="s">
        <v>8</v>
      </c>
      <c r="B1079" s="3" t="s">
        <v>2662</v>
      </c>
      <c r="C1079" t="s">
        <v>2663</v>
      </c>
      <c r="D1079" t="s">
        <v>451</v>
      </c>
      <c r="E1079">
        <v>62</v>
      </c>
      <c r="F1079">
        <v>167911</v>
      </c>
      <c r="G1079" t="s">
        <v>65</v>
      </c>
      <c r="H1079">
        <v>4400402222143</v>
      </c>
      <c r="I1079" s="5" t="str">
        <f t="shared" si="16"/>
        <v>4400402222143</v>
      </c>
      <c r="J1079" t="str">
        <f>INDEX(Age_grp[Age], MATCH(mobile_customers[[#This Row],[age]],Age_grp[Value]))</f>
        <v>60 - 70</v>
      </c>
      <c r="K1079" s="2" t="str">
        <f>_xlfn.IFS(mobile_customers[[#This Row],[salary]]&gt;=Q1082,"HIGHER SALARY", mobile_customers[[#This Row],[salary]]&gt;=Q1083,"HIGHER MID RANGE SALARY",  mobile_customers[[#This Row],[salary]]&lt;Q1083,"MID RANGE SALARY", mobile_customers[[#This Row],[salary]]&gt;Q1084, "LOW SALARY" )</f>
        <v>HIGHER SALARY</v>
      </c>
      <c r="L1079" s="2" t="str">
        <f>LEFT(mobile_customers[[#This Row],[Credit_card_nos]], 4)&amp;"XXXXX"</f>
        <v>4400XXXXX</v>
      </c>
    </row>
    <row r="1080" spans="1:12" x14ac:dyDescent="0.3">
      <c r="A1080" t="s">
        <v>13</v>
      </c>
      <c r="B1080" s="3" t="s">
        <v>2664</v>
      </c>
      <c r="C1080" t="s">
        <v>2665</v>
      </c>
      <c r="D1080" t="s">
        <v>1048</v>
      </c>
      <c r="E1080">
        <v>56</v>
      </c>
      <c r="F1080">
        <v>240610</v>
      </c>
      <c r="G1080" t="s">
        <v>32</v>
      </c>
      <c r="H1080">
        <v>6011504484011767</v>
      </c>
      <c r="I1080" s="5" t="str">
        <f t="shared" si="16"/>
        <v>6011504484011770</v>
      </c>
      <c r="J1080" t="str">
        <f>INDEX(Age_grp[Age], MATCH(mobile_customers[[#This Row],[age]],Age_grp[Value]))</f>
        <v>50 - 60</v>
      </c>
      <c r="K1080" s="2" t="str">
        <f>_xlfn.IFS(mobile_customers[[#This Row],[salary]]&gt;=Q1083,"HIGHER SALARY", mobile_customers[[#This Row],[salary]]&gt;=Q1084,"HIGHER MID RANGE SALARY",  mobile_customers[[#This Row],[salary]]&lt;Q1084,"MID RANGE SALARY", mobile_customers[[#This Row],[salary]]&gt;Q1085, "LOW SALARY" )</f>
        <v>HIGHER SALARY</v>
      </c>
      <c r="L1080" s="2" t="str">
        <f>LEFT(mobile_customers[[#This Row],[Credit_card_nos]], 4)&amp;"XXXXX"</f>
        <v>6011XXXXX</v>
      </c>
    </row>
    <row r="1081" spans="1:12" x14ac:dyDescent="0.3">
      <c r="A1081" t="s">
        <v>13</v>
      </c>
      <c r="B1081" s="3" t="s">
        <v>2666</v>
      </c>
      <c r="C1081" t="s">
        <v>2667</v>
      </c>
      <c r="D1081" t="s">
        <v>2102</v>
      </c>
      <c r="E1081">
        <v>33</v>
      </c>
      <c r="F1081">
        <v>139618</v>
      </c>
      <c r="G1081" t="s">
        <v>21</v>
      </c>
      <c r="H1081">
        <v>6547551232270073</v>
      </c>
      <c r="I1081" s="5" t="str">
        <f t="shared" si="16"/>
        <v>6547551232270070</v>
      </c>
      <c r="J1081" t="str">
        <f>INDEX(Age_grp[Age], MATCH(mobile_customers[[#This Row],[age]],Age_grp[Value]))</f>
        <v>30 - 40</v>
      </c>
      <c r="K1081" s="2" t="str">
        <f>_xlfn.IFS(mobile_customers[[#This Row],[salary]]&gt;=Q1084,"HIGHER SALARY", mobile_customers[[#This Row],[salary]]&gt;=Q1085,"HIGHER MID RANGE SALARY",  mobile_customers[[#This Row],[salary]]&lt;Q1085,"MID RANGE SALARY", mobile_customers[[#This Row],[salary]]&gt;Q1086, "LOW SALARY" )</f>
        <v>HIGHER SALARY</v>
      </c>
      <c r="L1081" s="2" t="str">
        <f>LEFT(mobile_customers[[#This Row],[Credit_card_nos]], 4)&amp;"XXXXX"</f>
        <v>6547XXXXX</v>
      </c>
    </row>
    <row r="1082" spans="1:12" x14ac:dyDescent="0.3">
      <c r="A1082" t="s">
        <v>13</v>
      </c>
      <c r="B1082" s="3" t="s">
        <v>2668</v>
      </c>
      <c r="C1082" t="s">
        <v>2669</v>
      </c>
      <c r="D1082" t="s">
        <v>1760</v>
      </c>
      <c r="E1082">
        <v>36</v>
      </c>
      <c r="F1082">
        <v>139276</v>
      </c>
      <c r="G1082" t="s">
        <v>94</v>
      </c>
      <c r="H1082">
        <v>4525299138156498</v>
      </c>
      <c r="I1082" s="5" t="str">
        <f t="shared" si="16"/>
        <v>4525299138156500</v>
      </c>
      <c r="J1082" t="str">
        <f>INDEX(Age_grp[Age], MATCH(mobile_customers[[#This Row],[age]],Age_grp[Value]))</f>
        <v>30 - 40</v>
      </c>
      <c r="K1082" s="2" t="str">
        <f>_xlfn.IFS(mobile_customers[[#This Row],[salary]]&gt;=Q1085,"HIGHER SALARY", mobile_customers[[#This Row],[salary]]&gt;=Q1086,"HIGHER MID RANGE SALARY",  mobile_customers[[#This Row],[salary]]&lt;Q1086,"MID RANGE SALARY", mobile_customers[[#This Row],[salary]]&gt;Q1087, "LOW SALARY" )</f>
        <v>HIGHER SALARY</v>
      </c>
      <c r="L1082" s="2" t="str">
        <f>LEFT(mobile_customers[[#This Row],[Credit_card_nos]], 4)&amp;"XXXXX"</f>
        <v>4525XXXXX</v>
      </c>
    </row>
    <row r="1083" spans="1:12" x14ac:dyDescent="0.3">
      <c r="A1083" t="s">
        <v>13</v>
      </c>
      <c r="B1083" s="3" t="s">
        <v>2670</v>
      </c>
      <c r="C1083" t="s">
        <v>2671</v>
      </c>
      <c r="D1083" t="s">
        <v>1459</v>
      </c>
      <c r="E1083">
        <v>36</v>
      </c>
      <c r="F1083">
        <v>228066</v>
      </c>
      <c r="G1083" t="s">
        <v>12</v>
      </c>
      <c r="H1083">
        <v>6584211636016382</v>
      </c>
      <c r="I1083" s="5" t="str">
        <f t="shared" si="16"/>
        <v>6584211636016380</v>
      </c>
      <c r="J1083" t="str">
        <f>INDEX(Age_grp[Age], MATCH(mobile_customers[[#This Row],[age]],Age_grp[Value]))</f>
        <v>30 - 40</v>
      </c>
      <c r="K1083" s="2" t="str">
        <f>_xlfn.IFS(mobile_customers[[#This Row],[salary]]&gt;=Q1086,"HIGHER SALARY", mobile_customers[[#This Row],[salary]]&gt;=Q1087,"HIGHER MID RANGE SALARY",  mobile_customers[[#This Row],[salary]]&lt;Q1087,"MID RANGE SALARY", mobile_customers[[#This Row],[salary]]&gt;Q1088, "LOW SALARY" )</f>
        <v>HIGHER SALARY</v>
      </c>
      <c r="L1083" s="2" t="str">
        <f>LEFT(mobile_customers[[#This Row],[Credit_card_nos]], 4)&amp;"XXXXX"</f>
        <v>6584XXXXX</v>
      </c>
    </row>
    <row r="1084" spans="1:12" x14ac:dyDescent="0.3">
      <c r="A1084" t="s">
        <v>8</v>
      </c>
      <c r="B1084" s="3" t="s">
        <v>2672</v>
      </c>
      <c r="C1084" t="s">
        <v>2673</v>
      </c>
      <c r="D1084" t="s">
        <v>1867</v>
      </c>
      <c r="E1084">
        <v>25</v>
      </c>
      <c r="F1084">
        <v>114858</v>
      </c>
      <c r="G1084" t="s">
        <v>12</v>
      </c>
      <c r="H1084">
        <v>4993488319419790</v>
      </c>
      <c r="I1084" s="5" t="str">
        <f t="shared" si="16"/>
        <v>4993488319419790</v>
      </c>
      <c r="J1084" t="str">
        <f>INDEX(Age_grp[Age], MATCH(mobile_customers[[#This Row],[age]],Age_grp[Value]))</f>
        <v>20 - 30</v>
      </c>
      <c r="K1084" s="2" t="str">
        <f>_xlfn.IFS(mobile_customers[[#This Row],[salary]]&gt;=Q1087,"HIGHER SALARY", mobile_customers[[#This Row],[salary]]&gt;=Q1088,"HIGHER MID RANGE SALARY",  mobile_customers[[#This Row],[salary]]&lt;Q1088,"MID RANGE SALARY", mobile_customers[[#This Row],[salary]]&gt;Q1089, "LOW SALARY" )</f>
        <v>HIGHER SALARY</v>
      </c>
      <c r="L1084" s="2" t="str">
        <f>LEFT(mobile_customers[[#This Row],[Credit_card_nos]], 4)&amp;"XXXXX"</f>
        <v>4993XXXXX</v>
      </c>
    </row>
    <row r="1085" spans="1:12" x14ac:dyDescent="0.3">
      <c r="A1085" t="s">
        <v>13</v>
      </c>
      <c r="B1085" s="3" t="s">
        <v>2674</v>
      </c>
      <c r="C1085" t="s">
        <v>2675</v>
      </c>
      <c r="D1085" t="s">
        <v>80</v>
      </c>
      <c r="E1085">
        <v>31</v>
      </c>
      <c r="F1085">
        <v>199225</v>
      </c>
      <c r="G1085" t="s">
        <v>21</v>
      </c>
      <c r="H1085">
        <v>4224519102026748</v>
      </c>
      <c r="I1085" s="5" t="str">
        <f t="shared" si="16"/>
        <v>4224519102026750</v>
      </c>
      <c r="J1085" t="str">
        <f>INDEX(Age_grp[Age], MATCH(mobile_customers[[#This Row],[age]],Age_grp[Value]))</f>
        <v>30 - 40</v>
      </c>
      <c r="K1085" s="2" t="str">
        <f>_xlfn.IFS(mobile_customers[[#This Row],[salary]]&gt;=Q1088,"HIGHER SALARY", mobile_customers[[#This Row],[salary]]&gt;=Q1089,"HIGHER MID RANGE SALARY",  mobile_customers[[#This Row],[salary]]&lt;Q1089,"MID RANGE SALARY", mobile_customers[[#This Row],[salary]]&gt;Q1090, "LOW SALARY" )</f>
        <v>HIGHER SALARY</v>
      </c>
      <c r="L1085" s="2" t="str">
        <f>LEFT(mobile_customers[[#This Row],[Credit_card_nos]], 4)&amp;"XXXXX"</f>
        <v>4224XXXXX</v>
      </c>
    </row>
    <row r="1086" spans="1:12" x14ac:dyDescent="0.3">
      <c r="A1086" t="s">
        <v>13</v>
      </c>
      <c r="B1086" s="3" t="s">
        <v>2676</v>
      </c>
      <c r="C1086" t="s">
        <v>2677</v>
      </c>
      <c r="D1086" t="s">
        <v>2678</v>
      </c>
      <c r="E1086">
        <v>56</v>
      </c>
      <c r="F1086">
        <v>49919</v>
      </c>
      <c r="G1086" t="s">
        <v>28</v>
      </c>
      <c r="H1086">
        <v>4779367076095243</v>
      </c>
      <c r="I1086" s="5" t="str">
        <f t="shared" si="16"/>
        <v>4779367076095240</v>
      </c>
      <c r="J1086" t="str">
        <f>INDEX(Age_grp[Age], MATCH(mobile_customers[[#This Row],[age]],Age_grp[Value]))</f>
        <v>50 - 60</v>
      </c>
      <c r="K1086" s="2" t="str">
        <f>_xlfn.IFS(mobile_customers[[#This Row],[salary]]&gt;=Q1089,"HIGHER SALARY", mobile_customers[[#This Row],[salary]]&gt;=Q1090,"HIGHER MID RANGE SALARY",  mobile_customers[[#This Row],[salary]]&lt;Q1090,"MID RANGE SALARY", mobile_customers[[#This Row],[salary]]&gt;Q1091, "LOW SALARY" )</f>
        <v>HIGHER SALARY</v>
      </c>
      <c r="L1086" s="2" t="str">
        <f>LEFT(mobile_customers[[#This Row],[Credit_card_nos]], 4)&amp;"XXXXX"</f>
        <v>4779XXXXX</v>
      </c>
    </row>
    <row r="1087" spans="1:12" x14ac:dyDescent="0.3">
      <c r="A1087" t="s">
        <v>13</v>
      </c>
      <c r="B1087" s="3" t="s">
        <v>562</v>
      </c>
      <c r="C1087" t="s">
        <v>2679</v>
      </c>
      <c r="D1087" t="s">
        <v>802</v>
      </c>
      <c r="E1087">
        <v>41</v>
      </c>
      <c r="F1087">
        <v>229440</v>
      </c>
      <c r="G1087" t="s">
        <v>39</v>
      </c>
      <c r="H1087">
        <v>3578006752159460</v>
      </c>
      <c r="I1087" s="5" t="str">
        <f t="shared" si="16"/>
        <v>3578006752159460</v>
      </c>
      <c r="J1087" t="str">
        <f>INDEX(Age_grp[Age], MATCH(mobile_customers[[#This Row],[age]],Age_grp[Value]))</f>
        <v>40 - 50</v>
      </c>
      <c r="K1087" s="2" t="str">
        <f>_xlfn.IFS(mobile_customers[[#This Row],[salary]]&gt;=Q1090,"HIGHER SALARY", mobile_customers[[#This Row],[salary]]&gt;=Q1091,"HIGHER MID RANGE SALARY",  mobile_customers[[#This Row],[salary]]&lt;Q1091,"MID RANGE SALARY", mobile_customers[[#This Row],[salary]]&gt;Q1092, "LOW SALARY" )</f>
        <v>HIGHER SALARY</v>
      </c>
      <c r="L1087" s="2" t="str">
        <f>LEFT(mobile_customers[[#This Row],[Credit_card_nos]], 4)&amp;"XXXXX"</f>
        <v>3578XXXXX</v>
      </c>
    </row>
    <row r="1088" spans="1:12" x14ac:dyDescent="0.3">
      <c r="A1088" t="s">
        <v>8</v>
      </c>
      <c r="B1088" s="3" t="s">
        <v>2680</v>
      </c>
      <c r="C1088" t="s">
        <v>2681</v>
      </c>
      <c r="D1088" t="s">
        <v>1063</v>
      </c>
      <c r="E1088">
        <v>46</v>
      </c>
      <c r="F1088">
        <v>41314</v>
      </c>
      <c r="G1088" t="s">
        <v>12</v>
      </c>
      <c r="H1088">
        <v>6011025177972669</v>
      </c>
      <c r="I1088" s="5" t="str">
        <f t="shared" si="16"/>
        <v>6011025177972670</v>
      </c>
      <c r="J1088" t="str">
        <f>INDEX(Age_grp[Age], MATCH(mobile_customers[[#This Row],[age]],Age_grp[Value]))</f>
        <v>40 - 50</v>
      </c>
      <c r="K1088" s="2" t="str">
        <f>_xlfn.IFS(mobile_customers[[#This Row],[salary]]&gt;=Q1091,"HIGHER SALARY", mobile_customers[[#This Row],[salary]]&gt;=Q1092,"HIGHER MID RANGE SALARY",  mobile_customers[[#This Row],[salary]]&lt;Q1092,"MID RANGE SALARY", mobile_customers[[#This Row],[salary]]&gt;Q1093, "LOW SALARY" )</f>
        <v>HIGHER SALARY</v>
      </c>
      <c r="L1088" s="2" t="str">
        <f>LEFT(mobile_customers[[#This Row],[Credit_card_nos]], 4)&amp;"XXXXX"</f>
        <v>6011XXXXX</v>
      </c>
    </row>
    <row r="1089" spans="1:12" x14ac:dyDescent="0.3">
      <c r="A1089" t="s">
        <v>13</v>
      </c>
      <c r="B1089" s="3" t="s">
        <v>2682</v>
      </c>
      <c r="C1089" t="s">
        <v>2683</v>
      </c>
      <c r="D1089" t="s">
        <v>574</v>
      </c>
      <c r="E1089">
        <v>37</v>
      </c>
      <c r="F1089">
        <v>144936</v>
      </c>
      <c r="G1089" t="s">
        <v>12</v>
      </c>
      <c r="H1089">
        <v>30306957050003</v>
      </c>
      <c r="I1089" s="5" t="str">
        <f t="shared" si="16"/>
        <v>30306957050003</v>
      </c>
      <c r="J1089" t="str">
        <f>INDEX(Age_grp[Age], MATCH(mobile_customers[[#This Row],[age]],Age_grp[Value]))</f>
        <v>30 - 40</v>
      </c>
      <c r="K1089" s="2" t="str">
        <f>_xlfn.IFS(mobile_customers[[#This Row],[salary]]&gt;=Q1092,"HIGHER SALARY", mobile_customers[[#This Row],[salary]]&gt;=Q1093,"HIGHER MID RANGE SALARY",  mobile_customers[[#This Row],[salary]]&lt;Q1093,"MID RANGE SALARY", mobile_customers[[#This Row],[salary]]&gt;Q1094, "LOW SALARY" )</f>
        <v>HIGHER SALARY</v>
      </c>
      <c r="L1089" s="2" t="str">
        <f>LEFT(mobile_customers[[#This Row],[Credit_card_nos]], 4)&amp;"XXXXX"</f>
        <v>3030XXXXX</v>
      </c>
    </row>
    <row r="1090" spans="1:12" x14ac:dyDescent="0.3">
      <c r="A1090" t="s">
        <v>8</v>
      </c>
      <c r="B1090" s="3" t="s">
        <v>2684</v>
      </c>
      <c r="C1090" t="s">
        <v>2685</v>
      </c>
      <c r="D1090" t="s">
        <v>382</v>
      </c>
      <c r="E1090">
        <v>52</v>
      </c>
      <c r="F1090">
        <v>188483</v>
      </c>
      <c r="G1090" t="s">
        <v>21</v>
      </c>
      <c r="H1090">
        <v>180020158823781</v>
      </c>
      <c r="I1090" s="5" t="str">
        <f t="shared" ref="I1090:I1153" si="17">TEXT(H1090, "0")</f>
        <v>180020158823781</v>
      </c>
      <c r="J1090" t="str">
        <f>INDEX(Age_grp[Age], MATCH(mobile_customers[[#This Row],[age]],Age_grp[Value]))</f>
        <v>50 - 60</v>
      </c>
      <c r="K1090" s="2" t="str">
        <f>_xlfn.IFS(mobile_customers[[#This Row],[salary]]&gt;=Q1093,"HIGHER SALARY", mobile_customers[[#This Row],[salary]]&gt;=Q1094,"HIGHER MID RANGE SALARY",  mobile_customers[[#This Row],[salary]]&lt;Q1094,"MID RANGE SALARY", mobile_customers[[#This Row],[salary]]&gt;Q1095, "LOW SALARY" )</f>
        <v>HIGHER SALARY</v>
      </c>
      <c r="L1090" s="2" t="str">
        <f>LEFT(mobile_customers[[#This Row],[Credit_card_nos]], 4)&amp;"XXXXX"</f>
        <v>1800XXXXX</v>
      </c>
    </row>
    <row r="1091" spans="1:12" x14ac:dyDescent="0.3">
      <c r="A1091" t="s">
        <v>8</v>
      </c>
      <c r="B1091" s="3" t="s">
        <v>2686</v>
      </c>
      <c r="C1091" t="s">
        <v>2687</v>
      </c>
      <c r="D1091" t="s">
        <v>24</v>
      </c>
      <c r="E1091">
        <v>56</v>
      </c>
      <c r="F1091">
        <v>153177</v>
      </c>
      <c r="G1091" t="s">
        <v>28</v>
      </c>
      <c r="H1091">
        <v>371154001564935</v>
      </c>
      <c r="I1091" s="5" t="str">
        <f t="shared" si="17"/>
        <v>371154001564935</v>
      </c>
      <c r="J1091" t="str">
        <f>INDEX(Age_grp[Age], MATCH(mobile_customers[[#This Row],[age]],Age_grp[Value]))</f>
        <v>50 - 60</v>
      </c>
      <c r="K1091" s="2" t="str">
        <f>_xlfn.IFS(mobile_customers[[#This Row],[salary]]&gt;=Q1094,"HIGHER SALARY", mobile_customers[[#This Row],[salary]]&gt;=Q1095,"HIGHER MID RANGE SALARY",  mobile_customers[[#This Row],[salary]]&lt;Q1095,"MID RANGE SALARY", mobile_customers[[#This Row],[salary]]&gt;Q1096, "LOW SALARY" )</f>
        <v>HIGHER SALARY</v>
      </c>
      <c r="L1091" s="2" t="str">
        <f>LEFT(mobile_customers[[#This Row],[Credit_card_nos]], 4)&amp;"XXXXX"</f>
        <v>3711XXXXX</v>
      </c>
    </row>
    <row r="1092" spans="1:12" x14ac:dyDescent="0.3">
      <c r="A1092" t="s">
        <v>13</v>
      </c>
      <c r="B1092" s="3" t="s">
        <v>2688</v>
      </c>
      <c r="C1092" t="s">
        <v>2689</v>
      </c>
      <c r="D1092" t="s">
        <v>416</v>
      </c>
      <c r="E1092">
        <v>24</v>
      </c>
      <c r="F1092">
        <v>194157</v>
      </c>
      <c r="G1092" t="s">
        <v>21</v>
      </c>
      <c r="H1092">
        <v>3526072661729721</v>
      </c>
      <c r="I1092" s="5" t="str">
        <f t="shared" si="17"/>
        <v>3526072661729720</v>
      </c>
      <c r="J1092" t="str">
        <f>INDEX(Age_grp[Age], MATCH(mobile_customers[[#This Row],[age]],Age_grp[Value]))</f>
        <v>20 - 30</v>
      </c>
      <c r="K1092" s="2" t="str">
        <f>_xlfn.IFS(mobile_customers[[#This Row],[salary]]&gt;=Q1095,"HIGHER SALARY", mobile_customers[[#This Row],[salary]]&gt;=Q1096,"HIGHER MID RANGE SALARY",  mobile_customers[[#This Row],[salary]]&lt;Q1096,"MID RANGE SALARY", mobile_customers[[#This Row],[salary]]&gt;Q1097, "LOW SALARY" )</f>
        <v>HIGHER SALARY</v>
      </c>
      <c r="L1092" s="2" t="str">
        <f>LEFT(mobile_customers[[#This Row],[Credit_card_nos]], 4)&amp;"XXXXX"</f>
        <v>3526XXXXX</v>
      </c>
    </row>
    <row r="1093" spans="1:12" x14ac:dyDescent="0.3">
      <c r="A1093" t="s">
        <v>8</v>
      </c>
      <c r="B1093" s="3" t="s">
        <v>2690</v>
      </c>
      <c r="C1093" t="s">
        <v>2691</v>
      </c>
      <c r="D1093" t="s">
        <v>2692</v>
      </c>
      <c r="E1093">
        <v>44</v>
      </c>
      <c r="F1093">
        <v>143255</v>
      </c>
      <c r="G1093" t="s">
        <v>21</v>
      </c>
      <c r="H1093">
        <v>503879240912</v>
      </c>
      <c r="I1093" s="5" t="str">
        <f t="shared" si="17"/>
        <v>503879240912</v>
      </c>
      <c r="J1093" t="str">
        <f>INDEX(Age_grp[Age], MATCH(mobile_customers[[#This Row],[age]],Age_grp[Value]))</f>
        <v>40 - 50</v>
      </c>
      <c r="K1093" s="2" t="str">
        <f>_xlfn.IFS(mobile_customers[[#This Row],[salary]]&gt;=Q1096,"HIGHER SALARY", mobile_customers[[#This Row],[salary]]&gt;=Q1097,"HIGHER MID RANGE SALARY",  mobile_customers[[#This Row],[salary]]&lt;Q1097,"MID RANGE SALARY", mobile_customers[[#This Row],[salary]]&gt;Q1098, "LOW SALARY" )</f>
        <v>HIGHER SALARY</v>
      </c>
      <c r="L1093" s="2" t="str">
        <f>LEFT(mobile_customers[[#This Row],[Credit_card_nos]], 4)&amp;"XXXXX"</f>
        <v>5038XXXXX</v>
      </c>
    </row>
    <row r="1094" spans="1:12" x14ac:dyDescent="0.3">
      <c r="A1094" t="s">
        <v>8</v>
      </c>
      <c r="B1094" s="3" t="s">
        <v>2693</v>
      </c>
      <c r="C1094" t="s">
        <v>2694</v>
      </c>
      <c r="D1094" t="s">
        <v>2240</v>
      </c>
      <c r="E1094">
        <v>58</v>
      </c>
      <c r="F1094">
        <v>209436</v>
      </c>
      <c r="G1094" t="s">
        <v>28</v>
      </c>
      <c r="H1094">
        <v>582442100134</v>
      </c>
      <c r="I1094" s="5" t="str">
        <f t="shared" si="17"/>
        <v>582442100134</v>
      </c>
      <c r="J1094" t="str">
        <f>INDEX(Age_grp[Age], MATCH(mobile_customers[[#This Row],[age]],Age_grp[Value]))</f>
        <v>50 - 60</v>
      </c>
      <c r="K1094" s="2" t="str">
        <f>_xlfn.IFS(mobile_customers[[#This Row],[salary]]&gt;=Q1097,"HIGHER SALARY", mobile_customers[[#This Row],[salary]]&gt;=Q1098,"HIGHER MID RANGE SALARY",  mobile_customers[[#This Row],[salary]]&lt;Q1098,"MID RANGE SALARY", mobile_customers[[#This Row],[salary]]&gt;Q1099, "LOW SALARY" )</f>
        <v>HIGHER SALARY</v>
      </c>
      <c r="L1094" s="2" t="str">
        <f>LEFT(mobile_customers[[#This Row],[Credit_card_nos]], 4)&amp;"XXXXX"</f>
        <v>5824XXXXX</v>
      </c>
    </row>
    <row r="1095" spans="1:12" x14ac:dyDescent="0.3">
      <c r="A1095" t="s">
        <v>8</v>
      </c>
      <c r="B1095" s="3" t="s">
        <v>2695</v>
      </c>
      <c r="C1095" t="s">
        <v>2696</v>
      </c>
      <c r="D1095" t="s">
        <v>2697</v>
      </c>
      <c r="E1095">
        <v>64</v>
      </c>
      <c r="F1095">
        <v>62191</v>
      </c>
      <c r="G1095" t="s">
        <v>28</v>
      </c>
      <c r="H1095">
        <v>501834315837</v>
      </c>
      <c r="I1095" s="5" t="str">
        <f t="shared" si="17"/>
        <v>501834315837</v>
      </c>
      <c r="J1095" t="str">
        <f>INDEX(Age_grp[Age], MATCH(mobile_customers[[#This Row],[age]],Age_grp[Value]))</f>
        <v>60 - 70</v>
      </c>
      <c r="K1095" s="2" t="str">
        <f>_xlfn.IFS(mobile_customers[[#This Row],[salary]]&gt;=Q1098,"HIGHER SALARY", mobile_customers[[#This Row],[salary]]&gt;=Q1099,"HIGHER MID RANGE SALARY",  mobile_customers[[#This Row],[salary]]&lt;Q1099,"MID RANGE SALARY", mobile_customers[[#This Row],[salary]]&gt;Q1100, "LOW SALARY" )</f>
        <v>HIGHER SALARY</v>
      </c>
      <c r="L1095" s="2" t="str">
        <f>LEFT(mobile_customers[[#This Row],[Credit_card_nos]], 4)&amp;"XXXXX"</f>
        <v>5018XXXXX</v>
      </c>
    </row>
    <row r="1096" spans="1:12" x14ac:dyDescent="0.3">
      <c r="A1096" t="s">
        <v>13</v>
      </c>
      <c r="B1096" s="3" t="s">
        <v>2698</v>
      </c>
      <c r="C1096" t="s">
        <v>2699</v>
      </c>
      <c r="D1096" t="s">
        <v>367</v>
      </c>
      <c r="E1096">
        <v>62</v>
      </c>
      <c r="F1096">
        <v>85589</v>
      </c>
      <c r="G1096" t="s">
        <v>17</v>
      </c>
      <c r="H1096">
        <v>4.7624240941691668E+18</v>
      </c>
      <c r="I1096" s="5" t="str">
        <f t="shared" si="17"/>
        <v>4762424094169170000</v>
      </c>
      <c r="J1096" t="str">
        <f>INDEX(Age_grp[Age], MATCH(mobile_customers[[#This Row],[age]],Age_grp[Value]))</f>
        <v>60 - 70</v>
      </c>
      <c r="K1096" s="2" t="str">
        <f>_xlfn.IFS(mobile_customers[[#This Row],[salary]]&gt;=Q1099,"HIGHER SALARY", mobile_customers[[#This Row],[salary]]&gt;=Q1100,"HIGHER MID RANGE SALARY",  mobile_customers[[#This Row],[salary]]&lt;Q1100,"MID RANGE SALARY", mobile_customers[[#This Row],[salary]]&gt;Q1101, "LOW SALARY" )</f>
        <v>HIGHER SALARY</v>
      </c>
      <c r="L1096" s="2" t="str">
        <f>LEFT(mobile_customers[[#This Row],[Credit_card_nos]], 4)&amp;"XXXXX"</f>
        <v>4762XXXXX</v>
      </c>
    </row>
    <row r="1097" spans="1:12" x14ac:dyDescent="0.3">
      <c r="A1097" t="s">
        <v>8</v>
      </c>
      <c r="B1097" s="3" t="s">
        <v>2700</v>
      </c>
      <c r="C1097" t="s">
        <v>2701</v>
      </c>
      <c r="D1097" t="s">
        <v>153</v>
      </c>
      <c r="E1097">
        <v>42</v>
      </c>
      <c r="F1097">
        <v>37967</v>
      </c>
      <c r="G1097" t="s">
        <v>81</v>
      </c>
      <c r="H1097">
        <v>4812479757332</v>
      </c>
      <c r="I1097" s="5" t="str">
        <f t="shared" si="17"/>
        <v>4812479757332</v>
      </c>
      <c r="J1097" t="str">
        <f>INDEX(Age_grp[Age], MATCH(mobile_customers[[#This Row],[age]],Age_grp[Value]))</f>
        <v>40 - 50</v>
      </c>
      <c r="K1097" s="2" t="str">
        <f>_xlfn.IFS(mobile_customers[[#This Row],[salary]]&gt;=Q1100,"HIGHER SALARY", mobile_customers[[#This Row],[salary]]&gt;=Q1101,"HIGHER MID RANGE SALARY",  mobile_customers[[#This Row],[salary]]&lt;Q1101,"MID RANGE SALARY", mobile_customers[[#This Row],[salary]]&gt;Q1102, "LOW SALARY" )</f>
        <v>HIGHER SALARY</v>
      </c>
      <c r="L1097" s="2" t="str">
        <f>LEFT(mobile_customers[[#This Row],[Credit_card_nos]], 4)&amp;"XXXXX"</f>
        <v>4812XXXXX</v>
      </c>
    </row>
    <row r="1098" spans="1:12" x14ac:dyDescent="0.3">
      <c r="A1098" t="s">
        <v>8</v>
      </c>
      <c r="B1098" s="3" t="s">
        <v>2702</v>
      </c>
      <c r="C1098" t="s">
        <v>2703</v>
      </c>
      <c r="D1098" t="s">
        <v>1263</v>
      </c>
      <c r="E1098">
        <v>33</v>
      </c>
      <c r="F1098">
        <v>210086</v>
      </c>
      <c r="G1098" t="s">
        <v>28</v>
      </c>
      <c r="H1098">
        <v>213170375803990</v>
      </c>
      <c r="I1098" s="5" t="str">
        <f t="shared" si="17"/>
        <v>213170375803990</v>
      </c>
      <c r="J1098" t="str">
        <f>INDEX(Age_grp[Age], MATCH(mobile_customers[[#This Row],[age]],Age_grp[Value]))</f>
        <v>30 - 40</v>
      </c>
      <c r="K1098" s="2" t="str">
        <f>_xlfn.IFS(mobile_customers[[#This Row],[salary]]&gt;=Q1101,"HIGHER SALARY", mobile_customers[[#This Row],[salary]]&gt;=Q1102,"HIGHER MID RANGE SALARY",  mobile_customers[[#This Row],[salary]]&lt;Q1102,"MID RANGE SALARY", mobile_customers[[#This Row],[salary]]&gt;Q1103, "LOW SALARY" )</f>
        <v>HIGHER SALARY</v>
      </c>
      <c r="L1098" s="2" t="str">
        <f>LEFT(mobile_customers[[#This Row],[Credit_card_nos]], 4)&amp;"XXXXX"</f>
        <v>2131XXXXX</v>
      </c>
    </row>
    <row r="1099" spans="1:12" x14ac:dyDescent="0.3">
      <c r="A1099" t="s">
        <v>8</v>
      </c>
      <c r="B1099" s="3" t="s">
        <v>2704</v>
      </c>
      <c r="C1099" t="s">
        <v>2705</v>
      </c>
      <c r="D1099" t="s">
        <v>132</v>
      </c>
      <c r="E1099">
        <v>59</v>
      </c>
      <c r="F1099">
        <v>218783</v>
      </c>
      <c r="G1099" t="s">
        <v>39</v>
      </c>
      <c r="H1099">
        <v>36353447885444</v>
      </c>
      <c r="I1099" s="5" t="str">
        <f t="shared" si="17"/>
        <v>36353447885444</v>
      </c>
      <c r="J1099" t="str">
        <f>INDEX(Age_grp[Age], MATCH(mobile_customers[[#This Row],[age]],Age_grp[Value]))</f>
        <v>50 - 60</v>
      </c>
      <c r="K1099" s="2" t="str">
        <f>_xlfn.IFS(mobile_customers[[#This Row],[salary]]&gt;=Q1102,"HIGHER SALARY", mobile_customers[[#This Row],[salary]]&gt;=Q1103,"HIGHER MID RANGE SALARY",  mobile_customers[[#This Row],[salary]]&lt;Q1103,"MID RANGE SALARY", mobile_customers[[#This Row],[salary]]&gt;Q1104, "LOW SALARY" )</f>
        <v>HIGHER SALARY</v>
      </c>
      <c r="L1099" s="2" t="str">
        <f>LEFT(mobile_customers[[#This Row],[Credit_card_nos]], 4)&amp;"XXXXX"</f>
        <v>3635XXXXX</v>
      </c>
    </row>
    <row r="1100" spans="1:12" x14ac:dyDescent="0.3">
      <c r="A1100" t="s">
        <v>13</v>
      </c>
      <c r="B1100" s="3" t="s">
        <v>2706</v>
      </c>
      <c r="C1100" t="s">
        <v>2707</v>
      </c>
      <c r="D1100" t="s">
        <v>1720</v>
      </c>
      <c r="E1100">
        <v>62</v>
      </c>
      <c r="F1100">
        <v>92335</v>
      </c>
      <c r="G1100" t="s">
        <v>21</v>
      </c>
      <c r="H1100">
        <v>4416320823266400</v>
      </c>
      <c r="I1100" s="5" t="str">
        <f t="shared" si="17"/>
        <v>4416320823266400</v>
      </c>
      <c r="J1100" t="str">
        <f>INDEX(Age_grp[Age], MATCH(mobile_customers[[#This Row],[age]],Age_grp[Value]))</f>
        <v>60 - 70</v>
      </c>
      <c r="K1100" s="2" t="str">
        <f>_xlfn.IFS(mobile_customers[[#This Row],[salary]]&gt;=Q1103,"HIGHER SALARY", mobile_customers[[#This Row],[salary]]&gt;=Q1104,"HIGHER MID RANGE SALARY",  mobile_customers[[#This Row],[salary]]&lt;Q1104,"MID RANGE SALARY", mobile_customers[[#This Row],[salary]]&gt;Q1105, "LOW SALARY" )</f>
        <v>HIGHER SALARY</v>
      </c>
      <c r="L1100" s="2" t="str">
        <f>LEFT(mobile_customers[[#This Row],[Credit_card_nos]], 4)&amp;"XXXXX"</f>
        <v>4416XXXXX</v>
      </c>
    </row>
    <row r="1101" spans="1:12" x14ac:dyDescent="0.3">
      <c r="A1101" t="s">
        <v>13</v>
      </c>
      <c r="B1101" s="3" t="s">
        <v>2708</v>
      </c>
      <c r="C1101" t="s">
        <v>2709</v>
      </c>
      <c r="D1101" t="s">
        <v>628</v>
      </c>
      <c r="E1101">
        <v>34</v>
      </c>
      <c r="F1101">
        <v>126906</v>
      </c>
      <c r="G1101" t="s">
        <v>49</v>
      </c>
      <c r="H1101">
        <v>180025168569217</v>
      </c>
      <c r="I1101" s="5" t="str">
        <f t="shared" si="17"/>
        <v>180025168569217</v>
      </c>
      <c r="J1101" t="str">
        <f>INDEX(Age_grp[Age], MATCH(mobile_customers[[#This Row],[age]],Age_grp[Value]))</f>
        <v>30 - 40</v>
      </c>
      <c r="K1101" s="2" t="str">
        <f>_xlfn.IFS(mobile_customers[[#This Row],[salary]]&gt;=Q1104,"HIGHER SALARY", mobile_customers[[#This Row],[salary]]&gt;=Q1105,"HIGHER MID RANGE SALARY",  mobile_customers[[#This Row],[salary]]&lt;Q1105,"MID RANGE SALARY", mobile_customers[[#This Row],[salary]]&gt;Q1106, "LOW SALARY" )</f>
        <v>HIGHER SALARY</v>
      </c>
      <c r="L1101" s="2" t="str">
        <f>LEFT(mobile_customers[[#This Row],[Credit_card_nos]], 4)&amp;"XXXXX"</f>
        <v>1800XXXXX</v>
      </c>
    </row>
    <row r="1102" spans="1:12" x14ac:dyDescent="0.3">
      <c r="A1102" t="s">
        <v>13</v>
      </c>
      <c r="B1102" s="3" t="s">
        <v>2710</v>
      </c>
      <c r="C1102" t="s">
        <v>2711</v>
      </c>
      <c r="D1102" t="s">
        <v>1115</v>
      </c>
      <c r="E1102">
        <v>40</v>
      </c>
      <c r="F1102">
        <v>208517</v>
      </c>
      <c r="G1102" t="s">
        <v>12</v>
      </c>
      <c r="H1102">
        <v>2259122309904361</v>
      </c>
      <c r="I1102" s="5" t="str">
        <f t="shared" si="17"/>
        <v>2259122309904360</v>
      </c>
      <c r="J1102" t="str">
        <f>INDEX(Age_grp[Age], MATCH(mobile_customers[[#This Row],[age]],Age_grp[Value]))</f>
        <v>40 - 50</v>
      </c>
      <c r="K1102" s="2" t="str">
        <f>_xlfn.IFS(mobile_customers[[#This Row],[salary]]&gt;=Q1105,"HIGHER SALARY", mobile_customers[[#This Row],[salary]]&gt;=Q1106,"HIGHER MID RANGE SALARY",  mobile_customers[[#This Row],[salary]]&lt;Q1106,"MID RANGE SALARY", mobile_customers[[#This Row],[salary]]&gt;Q1107, "LOW SALARY" )</f>
        <v>HIGHER SALARY</v>
      </c>
      <c r="L1102" s="2" t="str">
        <f>LEFT(mobile_customers[[#This Row],[Credit_card_nos]], 4)&amp;"XXXXX"</f>
        <v>2259XXXXX</v>
      </c>
    </row>
    <row r="1103" spans="1:12" x14ac:dyDescent="0.3">
      <c r="A1103" t="s">
        <v>13</v>
      </c>
      <c r="B1103" s="3" t="s">
        <v>2712</v>
      </c>
      <c r="C1103" t="s">
        <v>2713</v>
      </c>
      <c r="D1103" t="s">
        <v>1876</v>
      </c>
      <c r="E1103">
        <v>35</v>
      </c>
      <c r="F1103">
        <v>229957</v>
      </c>
      <c r="G1103" t="s">
        <v>21</v>
      </c>
      <c r="H1103">
        <v>2221285562449393</v>
      </c>
      <c r="I1103" s="5" t="str">
        <f t="shared" si="17"/>
        <v>2221285562449390</v>
      </c>
      <c r="J1103" t="str">
        <f>INDEX(Age_grp[Age], MATCH(mobile_customers[[#This Row],[age]],Age_grp[Value]))</f>
        <v>30 - 40</v>
      </c>
      <c r="K1103" s="2" t="str">
        <f>_xlfn.IFS(mobile_customers[[#This Row],[salary]]&gt;=Q1106,"HIGHER SALARY", mobile_customers[[#This Row],[salary]]&gt;=Q1107,"HIGHER MID RANGE SALARY",  mobile_customers[[#This Row],[salary]]&lt;Q1107,"MID RANGE SALARY", mobile_customers[[#This Row],[salary]]&gt;Q1108, "LOW SALARY" )</f>
        <v>HIGHER SALARY</v>
      </c>
      <c r="L1103" s="2" t="str">
        <f>LEFT(mobile_customers[[#This Row],[Credit_card_nos]], 4)&amp;"XXXXX"</f>
        <v>2221XXXXX</v>
      </c>
    </row>
    <row r="1104" spans="1:12" x14ac:dyDescent="0.3">
      <c r="A1104" t="s">
        <v>8</v>
      </c>
      <c r="B1104" s="3" t="s">
        <v>2714</v>
      </c>
      <c r="C1104" t="s">
        <v>2715</v>
      </c>
      <c r="D1104" t="s">
        <v>1418</v>
      </c>
      <c r="E1104">
        <v>25</v>
      </c>
      <c r="F1104">
        <v>209139</v>
      </c>
      <c r="G1104" t="s">
        <v>28</v>
      </c>
      <c r="H1104">
        <v>213106375849872</v>
      </c>
      <c r="I1104" s="5" t="str">
        <f t="shared" si="17"/>
        <v>213106375849872</v>
      </c>
      <c r="J1104" t="str">
        <f>INDEX(Age_grp[Age], MATCH(mobile_customers[[#This Row],[age]],Age_grp[Value]))</f>
        <v>20 - 30</v>
      </c>
      <c r="K1104" s="2" t="str">
        <f>_xlfn.IFS(mobile_customers[[#This Row],[salary]]&gt;=Q1107,"HIGHER SALARY", mobile_customers[[#This Row],[salary]]&gt;=Q1108,"HIGHER MID RANGE SALARY",  mobile_customers[[#This Row],[salary]]&lt;Q1108,"MID RANGE SALARY", mobile_customers[[#This Row],[salary]]&gt;Q1109, "LOW SALARY" )</f>
        <v>HIGHER SALARY</v>
      </c>
      <c r="L1104" s="2" t="str">
        <f>LEFT(mobile_customers[[#This Row],[Credit_card_nos]], 4)&amp;"XXXXX"</f>
        <v>2131XXXXX</v>
      </c>
    </row>
    <row r="1105" spans="1:12" x14ac:dyDescent="0.3">
      <c r="A1105" t="s">
        <v>13</v>
      </c>
      <c r="B1105" s="3" t="s">
        <v>2716</v>
      </c>
      <c r="C1105" t="s">
        <v>2717</v>
      </c>
      <c r="D1105" t="s">
        <v>379</v>
      </c>
      <c r="E1105">
        <v>31</v>
      </c>
      <c r="F1105">
        <v>28415</v>
      </c>
      <c r="G1105" t="s">
        <v>12</v>
      </c>
      <c r="H1105">
        <v>4302732859992</v>
      </c>
      <c r="I1105" s="5" t="str">
        <f t="shared" si="17"/>
        <v>4302732859992</v>
      </c>
      <c r="J1105" t="str">
        <f>INDEX(Age_grp[Age], MATCH(mobile_customers[[#This Row],[age]],Age_grp[Value]))</f>
        <v>30 - 40</v>
      </c>
      <c r="K1105" s="2" t="str">
        <f>_xlfn.IFS(mobile_customers[[#This Row],[salary]]&gt;=Q1108,"HIGHER SALARY", mobile_customers[[#This Row],[salary]]&gt;=Q1109,"HIGHER MID RANGE SALARY",  mobile_customers[[#This Row],[salary]]&lt;Q1109,"MID RANGE SALARY", mobile_customers[[#This Row],[salary]]&gt;Q1110, "LOW SALARY" )</f>
        <v>HIGHER SALARY</v>
      </c>
      <c r="L1105" s="2" t="str">
        <f>LEFT(mobile_customers[[#This Row],[Credit_card_nos]], 4)&amp;"XXXXX"</f>
        <v>4302XXXXX</v>
      </c>
    </row>
    <row r="1106" spans="1:12" x14ac:dyDescent="0.3">
      <c r="A1106" t="s">
        <v>8</v>
      </c>
      <c r="B1106" s="3" t="s">
        <v>2718</v>
      </c>
      <c r="C1106" t="s">
        <v>2719</v>
      </c>
      <c r="D1106" t="s">
        <v>2244</v>
      </c>
      <c r="E1106">
        <v>45</v>
      </c>
      <c r="F1106">
        <v>208596</v>
      </c>
      <c r="G1106" t="s">
        <v>12</v>
      </c>
      <c r="H1106">
        <v>30059304044787</v>
      </c>
      <c r="I1106" s="5" t="str">
        <f t="shared" si="17"/>
        <v>30059304044787</v>
      </c>
      <c r="J1106" t="str">
        <f>INDEX(Age_grp[Age], MATCH(mobile_customers[[#This Row],[age]],Age_grp[Value]))</f>
        <v>40 - 50</v>
      </c>
      <c r="K1106" s="2" t="str">
        <f>_xlfn.IFS(mobile_customers[[#This Row],[salary]]&gt;=Q1109,"HIGHER SALARY", mobile_customers[[#This Row],[salary]]&gt;=Q1110,"HIGHER MID RANGE SALARY",  mobile_customers[[#This Row],[salary]]&lt;Q1110,"MID RANGE SALARY", mobile_customers[[#This Row],[salary]]&gt;Q1111, "LOW SALARY" )</f>
        <v>HIGHER SALARY</v>
      </c>
      <c r="L1106" s="2" t="str">
        <f>LEFT(mobile_customers[[#This Row],[Credit_card_nos]], 4)&amp;"XXXXX"</f>
        <v>3005XXXXX</v>
      </c>
    </row>
    <row r="1107" spans="1:12" x14ac:dyDescent="0.3">
      <c r="A1107" t="s">
        <v>13</v>
      </c>
      <c r="B1107" s="3" t="s">
        <v>2720</v>
      </c>
      <c r="C1107" t="s">
        <v>2721</v>
      </c>
      <c r="D1107" t="s">
        <v>356</v>
      </c>
      <c r="E1107">
        <v>60</v>
      </c>
      <c r="F1107">
        <v>230843</v>
      </c>
      <c r="G1107" t="s">
        <v>65</v>
      </c>
      <c r="H1107">
        <v>213114210460814</v>
      </c>
      <c r="I1107" s="5" t="str">
        <f t="shared" si="17"/>
        <v>213114210460814</v>
      </c>
      <c r="J1107" t="str">
        <f>INDEX(Age_grp[Age], MATCH(mobile_customers[[#This Row],[age]],Age_grp[Value]))</f>
        <v>60 - 70</v>
      </c>
      <c r="K1107" s="2" t="str">
        <f>_xlfn.IFS(mobile_customers[[#This Row],[salary]]&gt;=Q1110,"HIGHER SALARY", mobile_customers[[#This Row],[salary]]&gt;=Q1111,"HIGHER MID RANGE SALARY",  mobile_customers[[#This Row],[salary]]&lt;Q1111,"MID RANGE SALARY", mobile_customers[[#This Row],[salary]]&gt;Q1112, "LOW SALARY" )</f>
        <v>HIGHER SALARY</v>
      </c>
      <c r="L1107" s="2" t="str">
        <f>LEFT(mobile_customers[[#This Row],[Credit_card_nos]], 4)&amp;"XXXXX"</f>
        <v>2131XXXXX</v>
      </c>
    </row>
    <row r="1108" spans="1:12" x14ac:dyDescent="0.3">
      <c r="A1108" t="s">
        <v>13</v>
      </c>
      <c r="B1108" s="3" t="s">
        <v>2722</v>
      </c>
      <c r="C1108" t="s">
        <v>2723</v>
      </c>
      <c r="D1108" t="s">
        <v>724</v>
      </c>
      <c r="E1108">
        <v>39</v>
      </c>
      <c r="F1108">
        <v>131866</v>
      </c>
      <c r="G1108" t="s">
        <v>94</v>
      </c>
      <c r="H1108">
        <v>2720569978047883</v>
      </c>
      <c r="I1108" s="5" t="str">
        <f t="shared" si="17"/>
        <v>2720569978047880</v>
      </c>
      <c r="J1108" t="str">
        <f>INDEX(Age_grp[Age], MATCH(mobile_customers[[#This Row],[age]],Age_grp[Value]))</f>
        <v>30 - 40</v>
      </c>
      <c r="K1108" s="2" t="str">
        <f>_xlfn.IFS(mobile_customers[[#This Row],[salary]]&gt;=Q1111,"HIGHER SALARY", mobile_customers[[#This Row],[salary]]&gt;=Q1112,"HIGHER MID RANGE SALARY",  mobile_customers[[#This Row],[salary]]&lt;Q1112,"MID RANGE SALARY", mobile_customers[[#This Row],[salary]]&gt;Q1113, "LOW SALARY" )</f>
        <v>HIGHER SALARY</v>
      </c>
      <c r="L1108" s="2" t="str">
        <f>LEFT(mobile_customers[[#This Row],[Credit_card_nos]], 4)&amp;"XXXXX"</f>
        <v>2720XXXXX</v>
      </c>
    </row>
    <row r="1109" spans="1:12" x14ac:dyDescent="0.3">
      <c r="A1109" t="s">
        <v>8</v>
      </c>
      <c r="B1109" s="3" t="s">
        <v>2724</v>
      </c>
      <c r="C1109" t="s">
        <v>2725</v>
      </c>
      <c r="D1109" t="s">
        <v>1093</v>
      </c>
      <c r="E1109">
        <v>51</v>
      </c>
      <c r="F1109">
        <v>125723</v>
      </c>
      <c r="G1109" t="s">
        <v>28</v>
      </c>
      <c r="H1109">
        <v>6011861322639484</v>
      </c>
      <c r="I1109" s="5" t="str">
        <f t="shared" si="17"/>
        <v>6011861322639480</v>
      </c>
      <c r="J1109" t="str">
        <f>INDEX(Age_grp[Age], MATCH(mobile_customers[[#This Row],[age]],Age_grp[Value]))</f>
        <v>50 - 60</v>
      </c>
      <c r="K1109" s="2" t="str">
        <f>_xlfn.IFS(mobile_customers[[#This Row],[salary]]&gt;=Q1112,"HIGHER SALARY", mobile_customers[[#This Row],[salary]]&gt;=Q1113,"HIGHER MID RANGE SALARY",  mobile_customers[[#This Row],[salary]]&lt;Q1113,"MID RANGE SALARY", mobile_customers[[#This Row],[salary]]&gt;Q1114, "LOW SALARY" )</f>
        <v>HIGHER SALARY</v>
      </c>
      <c r="L1109" s="2" t="str">
        <f>LEFT(mobile_customers[[#This Row],[Credit_card_nos]], 4)&amp;"XXXXX"</f>
        <v>6011XXXXX</v>
      </c>
    </row>
    <row r="1110" spans="1:12" x14ac:dyDescent="0.3">
      <c r="A1110" t="s">
        <v>13</v>
      </c>
      <c r="B1110" s="3" t="s">
        <v>2726</v>
      </c>
      <c r="C1110" t="s">
        <v>2727</v>
      </c>
      <c r="D1110" t="s">
        <v>1484</v>
      </c>
      <c r="E1110">
        <v>26</v>
      </c>
      <c r="F1110">
        <v>35241</v>
      </c>
      <c r="G1110" t="s">
        <v>21</v>
      </c>
      <c r="H1110">
        <v>377211635059064</v>
      </c>
      <c r="I1110" s="5" t="str">
        <f t="shared" si="17"/>
        <v>377211635059064</v>
      </c>
      <c r="J1110" t="str">
        <f>INDEX(Age_grp[Age], MATCH(mobile_customers[[#This Row],[age]],Age_grp[Value]))</f>
        <v>20 - 30</v>
      </c>
      <c r="K1110" s="2" t="str">
        <f>_xlfn.IFS(mobile_customers[[#This Row],[salary]]&gt;=Q1113,"HIGHER SALARY", mobile_customers[[#This Row],[salary]]&gt;=Q1114,"HIGHER MID RANGE SALARY",  mobile_customers[[#This Row],[salary]]&lt;Q1114,"MID RANGE SALARY", mobile_customers[[#This Row],[salary]]&gt;Q1115, "LOW SALARY" )</f>
        <v>HIGHER SALARY</v>
      </c>
      <c r="L1110" s="2" t="str">
        <f>LEFT(mobile_customers[[#This Row],[Credit_card_nos]], 4)&amp;"XXXXX"</f>
        <v>3772XXXXX</v>
      </c>
    </row>
    <row r="1111" spans="1:12" x14ac:dyDescent="0.3">
      <c r="A1111" t="s">
        <v>13</v>
      </c>
      <c r="B1111" s="3" t="s">
        <v>2728</v>
      </c>
      <c r="C1111" t="s">
        <v>1200</v>
      </c>
      <c r="D1111" t="s">
        <v>1412</v>
      </c>
      <c r="E1111">
        <v>50</v>
      </c>
      <c r="F1111">
        <v>25901</v>
      </c>
      <c r="G1111" t="s">
        <v>65</v>
      </c>
      <c r="H1111">
        <v>6011947990566776</v>
      </c>
      <c r="I1111" s="5" t="str">
        <f t="shared" si="17"/>
        <v>6011947990566780</v>
      </c>
      <c r="J1111" t="str">
        <f>INDEX(Age_grp[Age], MATCH(mobile_customers[[#This Row],[age]],Age_grp[Value]))</f>
        <v>50 - 60</v>
      </c>
      <c r="K1111" s="2" t="str">
        <f>_xlfn.IFS(mobile_customers[[#This Row],[salary]]&gt;=Q1114,"HIGHER SALARY", mobile_customers[[#This Row],[salary]]&gt;=Q1115,"HIGHER MID RANGE SALARY",  mobile_customers[[#This Row],[salary]]&lt;Q1115,"MID RANGE SALARY", mobile_customers[[#This Row],[salary]]&gt;Q1116, "LOW SALARY" )</f>
        <v>HIGHER SALARY</v>
      </c>
      <c r="L1111" s="2" t="str">
        <f>LEFT(mobile_customers[[#This Row],[Credit_card_nos]], 4)&amp;"XXXXX"</f>
        <v>6011XXXXX</v>
      </c>
    </row>
    <row r="1112" spans="1:12" x14ac:dyDescent="0.3">
      <c r="A1112" t="s">
        <v>13</v>
      </c>
      <c r="B1112" s="3" t="s">
        <v>2729</v>
      </c>
      <c r="C1112" t="s">
        <v>2730</v>
      </c>
      <c r="D1112" t="s">
        <v>2731</v>
      </c>
      <c r="E1112">
        <v>24</v>
      </c>
      <c r="F1112">
        <v>86523</v>
      </c>
      <c r="G1112" t="s">
        <v>65</v>
      </c>
      <c r="H1112">
        <v>30142818651568</v>
      </c>
      <c r="I1112" s="5" t="str">
        <f t="shared" si="17"/>
        <v>30142818651568</v>
      </c>
      <c r="J1112" t="str">
        <f>INDEX(Age_grp[Age], MATCH(mobile_customers[[#This Row],[age]],Age_grp[Value]))</f>
        <v>20 - 30</v>
      </c>
      <c r="K1112" s="2" t="str">
        <f>_xlfn.IFS(mobile_customers[[#This Row],[salary]]&gt;=Q1115,"HIGHER SALARY", mobile_customers[[#This Row],[salary]]&gt;=Q1116,"HIGHER MID RANGE SALARY",  mobile_customers[[#This Row],[salary]]&lt;Q1116,"MID RANGE SALARY", mobile_customers[[#This Row],[salary]]&gt;Q1117, "LOW SALARY" )</f>
        <v>HIGHER SALARY</v>
      </c>
      <c r="L1112" s="2" t="str">
        <f>LEFT(mobile_customers[[#This Row],[Credit_card_nos]], 4)&amp;"XXXXX"</f>
        <v>3014XXXXX</v>
      </c>
    </row>
    <row r="1113" spans="1:12" x14ac:dyDescent="0.3">
      <c r="A1113" t="s">
        <v>8</v>
      </c>
      <c r="B1113" s="3" t="s">
        <v>2732</v>
      </c>
      <c r="C1113" t="s">
        <v>2733</v>
      </c>
      <c r="D1113" t="s">
        <v>1763</v>
      </c>
      <c r="E1113">
        <v>58</v>
      </c>
      <c r="F1113">
        <v>214920</v>
      </c>
      <c r="G1113" t="s">
        <v>21</v>
      </c>
      <c r="H1113">
        <v>4750972491420893</v>
      </c>
      <c r="I1113" s="5" t="str">
        <f t="shared" si="17"/>
        <v>4750972491420890</v>
      </c>
      <c r="J1113" t="str">
        <f>INDEX(Age_grp[Age], MATCH(mobile_customers[[#This Row],[age]],Age_grp[Value]))</f>
        <v>50 - 60</v>
      </c>
      <c r="K1113" s="2" t="str">
        <f>_xlfn.IFS(mobile_customers[[#This Row],[salary]]&gt;=Q1116,"HIGHER SALARY", mobile_customers[[#This Row],[salary]]&gt;=Q1117,"HIGHER MID RANGE SALARY",  mobile_customers[[#This Row],[salary]]&lt;Q1117,"MID RANGE SALARY", mobile_customers[[#This Row],[salary]]&gt;Q1118, "LOW SALARY" )</f>
        <v>HIGHER SALARY</v>
      </c>
      <c r="L1113" s="2" t="str">
        <f>LEFT(mobile_customers[[#This Row],[Credit_card_nos]], 4)&amp;"XXXXX"</f>
        <v>4750XXXXX</v>
      </c>
    </row>
    <row r="1114" spans="1:12" x14ac:dyDescent="0.3">
      <c r="A1114" t="s">
        <v>8</v>
      </c>
      <c r="B1114" s="3" t="s">
        <v>2734</v>
      </c>
      <c r="C1114" t="s">
        <v>2735</v>
      </c>
      <c r="D1114" t="s">
        <v>1983</v>
      </c>
      <c r="E1114">
        <v>33</v>
      </c>
      <c r="F1114">
        <v>205945</v>
      </c>
      <c r="G1114" t="s">
        <v>12</v>
      </c>
      <c r="H1114">
        <v>3551431275187726</v>
      </c>
      <c r="I1114" s="5" t="str">
        <f t="shared" si="17"/>
        <v>3551431275187730</v>
      </c>
      <c r="J1114" t="str">
        <f>INDEX(Age_grp[Age], MATCH(mobile_customers[[#This Row],[age]],Age_grp[Value]))</f>
        <v>30 - 40</v>
      </c>
      <c r="K1114" s="2" t="str">
        <f>_xlfn.IFS(mobile_customers[[#This Row],[salary]]&gt;=Q1117,"HIGHER SALARY", mobile_customers[[#This Row],[salary]]&gt;=Q1118,"HIGHER MID RANGE SALARY",  mobile_customers[[#This Row],[salary]]&lt;Q1118,"MID RANGE SALARY", mobile_customers[[#This Row],[salary]]&gt;Q1119, "LOW SALARY" )</f>
        <v>HIGHER SALARY</v>
      </c>
      <c r="L1114" s="2" t="str">
        <f>LEFT(mobile_customers[[#This Row],[Credit_card_nos]], 4)&amp;"XXXXX"</f>
        <v>3551XXXXX</v>
      </c>
    </row>
    <row r="1115" spans="1:12" x14ac:dyDescent="0.3">
      <c r="A1115" t="s">
        <v>13</v>
      </c>
      <c r="B1115" s="3" t="s">
        <v>2736</v>
      </c>
      <c r="C1115" t="s">
        <v>2737</v>
      </c>
      <c r="D1115" t="s">
        <v>753</v>
      </c>
      <c r="E1115">
        <v>48</v>
      </c>
      <c r="F1115">
        <v>111949</v>
      </c>
      <c r="G1115" t="s">
        <v>28</v>
      </c>
      <c r="H1115">
        <v>180069137861982</v>
      </c>
      <c r="I1115" s="5" t="str">
        <f t="shared" si="17"/>
        <v>180069137861982</v>
      </c>
      <c r="J1115" t="str">
        <f>INDEX(Age_grp[Age], MATCH(mobile_customers[[#This Row],[age]],Age_grp[Value]))</f>
        <v>40 - 50</v>
      </c>
      <c r="K1115" s="2" t="str">
        <f>_xlfn.IFS(mobile_customers[[#This Row],[salary]]&gt;=Q1118,"HIGHER SALARY", mobile_customers[[#This Row],[salary]]&gt;=Q1119,"HIGHER MID RANGE SALARY",  mobile_customers[[#This Row],[salary]]&lt;Q1119,"MID RANGE SALARY", mobile_customers[[#This Row],[salary]]&gt;Q1120, "LOW SALARY" )</f>
        <v>HIGHER SALARY</v>
      </c>
      <c r="L1115" s="2" t="str">
        <f>LEFT(mobile_customers[[#This Row],[Credit_card_nos]], 4)&amp;"XXXXX"</f>
        <v>1800XXXXX</v>
      </c>
    </row>
    <row r="1116" spans="1:12" x14ac:dyDescent="0.3">
      <c r="A1116" t="s">
        <v>8</v>
      </c>
      <c r="B1116" s="3" t="s">
        <v>2738</v>
      </c>
      <c r="C1116" t="s">
        <v>2739</v>
      </c>
      <c r="D1116" t="s">
        <v>2608</v>
      </c>
      <c r="E1116">
        <v>51</v>
      </c>
      <c r="F1116">
        <v>123615</v>
      </c>
      <c r="G1116" t="s">
        <v>32</v>
      </c>
      <c r="H1116">
        <v>3588177085678852</v>
      </c>
      <c r="I1116" s="5" t="str">
        <f t="shared" si="17"/>
        <v>3588177085678850</v>
      </c>
      <c r="J1116" t="str">
        <f>INDEX(Age_grp[Age], MATCH(mobile_customers[[#This Row],[age]],Age_grp[Value]))</f>
        <v>50 - 60</v>
      </c>
      <c r="K1116" s="2" t="str">
        <f>_xlfn.IFS(mobile_customers[[#This Row],[salary]]&gt;=Q1119,"HIGHER SALARY", mobile_customers[[#This Row],[salary]]&gt;=Q1120,"HIGHER MID RANGE SALARY",  mobile_customers[[#This Row],[salary]]&lt;Q1120,"MID RANGE SALARY", mobile_customers[[#This Row],[salary]]&gt;Q1121, "LOW SALARY" )</f>
        <v>HIGHER SALARY</v>
      </c>
      <c r="L1116" s="2" t="str">
        <f>LEFT(mobile_customers[[#This Row],[Credit_card_nos]], 4)&amp;"XXXXX"</f>
        <v>3588XXXXX</v>
      </c>
    </row>
    <row r="1117" spans="1:12" x14ac:dyDescent="0.3">
      <c r="A1117" t="s">
        <v>13</v>
      </c>
      <c r="B1117" s="3" t="s">
        <v>2740</v>
      </c>
      <c r="C1117" t="s">
        <v>2741</v>
      </c>
      <c r="D1117" t="s">
        <v>1513</v>
      </c>
      <c r="E1117">
        <v>32</v>
      </c>
      <c r="F1117">
        <v>112503</v>
      </c>
      <c r="G1117" t="s">
        <v>28</v>
      </c>
      <c r="H1117">
        <v>3524990867758628</v>
      </c>
      <c r="I1117" s="5" t="str">
        <f t="shared" si="17"/>
        <v>3524990867758630</v>
      </c>
      <c r="J1117" t="str">
        <f>INDEX(Age_grp[Age], MATCH(mobile_customers[[#This Row],[age]],Age_grp[Value]))</f>
        <v>30 - 40</v>
      </c>
      <c r="K1117" s="2" t="str">
        <f>_xlfn.IFS(mobile_customers[[#This Row],[salary]]&gt;=Q1120,"HIGHER SALARY", mobile_customers[[#This Row],[salary]]&gt;=Q1121,"HIGHER MID RANGE SALARY",  mobile_customers[[#This Row],[salary]]&lt;Q1121,"MID RANGE SALARY", mobile_customers[[#This Row],[salary]]&gt;Q1122, "LOW SALARY" )</f>
        <v>HIGHER SALARY</v>
      </c>
      <c r="L1117" s="2" t="str">
        <f>LEFT(mobile_customers[[#This Row],[Credit_card_nos]], 4)&amp;"XXXXX"</f>
        <v>3524XXXXX</v>
      </c>
    </row>
    <row r="1118" spans="1:12" x14ac:dyDescent="0.3">
      <c r="A1118" t="s">
        <v>13</v>
      </c>
      <c r="B1118" s="3" t="s">
        <v>2742</v>
      </c>
      <c r="C1118" t="s">
        <v>2743</v>
      </c>
      <c r="D1118" t="s">
        <v>1479</v>
      </c>
      <c r="E1118">
        <v>50</v>
      </c>
      <c r="F1118">
        <v>196891</v>
      </c>
      <c r="G1118" t="s">
        <v>39</v>
      </c>
      <c r="H1118">
        <v>4676269864047077</v>
      </c>
      <c r="I1118" s="5" t="str">
        <f t="shared" si="17"/>
        <v>4676269864047080</v>
      </c>
      <c r="J1118" t="str">
        <f>INDEX(Age_grp[Age], MATCH(mobile_customers[[#This Row],[age]],Age_grp[Value]))</f>
        <v>50 - 60</v>
      </c>
      <c r="K1118" s="2" t="str">
        <f>_xlfn.IFS(mobile_customers[[#This Row],[salary]]&gt;=Q1121,"HIGHER SALARY", mobile_customers[[#This Row],[salary]]&gt;=Q1122,"HIGHER MID RANGE SALARY",  mobile_customers[[#This Row],[salary]]&lt;Q1122,"MID RANGE SALARY", mobile_customers[[#This Row],[salary]]&gt;Q1123, "LOW SALARY" )</f>
        <v>HIGHER SALARY</v>
      </c>
      <c r="L1118" s="2" t="str">
        <f>LEFT(mobile_customers[[#This Row],[Credit_card_nos]], 4)&amp;"XXXXX"</f>
        <v>4676XXXXX</v>
      </c>
    </row>
    <row r="1119" spans="1:12" x14ac:dyDescent="0.3">
      <c r="A1119" t="s">
        <v>8</v>
      </c>
      <c r="B1119" s="3" t="s">
        <v>2744</v>
      </c>
      <c r="C1119" t="s">
        <v>2745</v>
      </c>
      <c r="D1119" t="s">
        <v>16</v>
      </c>
      <c r="E1119">
        <v>38</v>
      </c>
      <c r="F1119">
        <v>121398</v>
      </c>
      <c r="G1119" t="s">
        <v>39</v>
      </c>
      <c r="H1119">
        <v>30475777654060</v>
      </c>
      <c r="I1119" s="5" t="str">
        <f t="shared" si="17"/>
        <v>30475777654060</v>
      </c>
      <c r="J1119" t="str">
        <f>INDEX(Age_grp[Age], MATCH(mobile_customers[[#This Row],[age]],Age_grp[Value]))</f>
        <v>30 - 40</v>
      </c>
      <c r="K1119" s="2" t="str">
        <f>_xlfn.IFS(mobile_customers[[#This Row],[salary]]&gt;=Q1122,"HIGHER SALARY", mobile_customers[[#This Row],[salary]]&gt;=Q1123,"HIGHER MID RANGE SALARY",  mobile_customers[[#This Row],[salary]]&lt;Q1123,"MID RANGE SALARY", mobile_customers[[#This Row],[salary]]&gt;Q1124, "LOW SALARY" )</f>
        <v>HIGHER SALARY</v>
      </c>
      <c r="L1119" s="2" t="str">
        <f>LEFT(mobile_customers[[#This Row],[Credit_card_nos]], 4)&amp;"XXXXX"</f>
        <v>3047XXXXX</v>
      </c>
    </row>
    <row r="1120" spans="1:12" x14ac:dyDescent="0.3">
      <c r="A1120" t="s">
        <v>8</v>
      </c>
      <c r="B1120" s="3" t="s">
        <v>2746</v>
      </c>
      <c r="C1120" t="s">
        <v>344</v>
      </c>
      <c r="D1120" t="s">
        <v>1266</v>
      </c>
      <c r="E1120">
        <v>42</v>
      </c>
      <c r="F1120">
        <v>69265</v>
      </c>
      <c r="G1120" t="s">
        <v>39</v>
      </c>
      <c r="H1120">
        <v>4233653269962</v>
      </c>
      <c r="I1120" s="5" t="str">
        <f t="shared" si="17"/>
        <v>4233653269962</v>
      </c>
      <c r="J1120" t="str">
        <f>INDEX(Age_grp[Age], MATCH(mobile_customers[[#This Row],[age]],Age_grp[Value]))</f>
        <v>40 - 50</v>
      </c>
      <c r="K1120" s="2" t="str">
        <f>_xlfn.IFS(mobile_customers[[#This Row],[salary]]&gt;=Q1123,"HIGHER SALARY", mobile_customers[[#This Row],[salary]]&gt;=Q1124,"HIGHER MID RANGE SALARY",  mobile_customers[[#This Row],[salary]]&lt;Q1124,"MID RANGE SALARY", mobile_customers[[#This Row],[salary]]&gt;Q1125, "LOW SALARY" )</f>
        <v>HIGHER SALARY</v>
      </c>
      <c r="L1120" s="2" t="str">
        <f>LEFT(mobile_customers[[#This Row],[Credit_card_nos]], 4)&amp;"XXXXX"</f>
        <v>4233XXXXX</v>
      </c>
    </row>
    <row r="1121" spans="1:12" x14ac:dyDescent="0.3">
      <c r="A1121" t="s">
        <v>13</v>
      </c>
      <c r="B1121" s="3" t="s">
        <v>2747</v>
      </c>
      <c r="C1121" t="s">
        <v>2748</v>
      </c>
      <c r="D1121" t="s">
        <v>1436</v>
      </c>
      <c r="E1121">
        <v>42</v>
      </c>
      <c r="F1121">
        <v>182783</v>
      </c>
      <c r="G1121" t="s">
        <v>28</v>
      </c>
      <c r="H1121">
        <v>4919592537335455</v>
      </c>
      <c r="I1121" s="5" t="str">
        <f t="shared" si="17"/>
        <v>4919592537335450</v>
      </c>
      <c r="J1121" t="str">
        <f>INDEX(Age_grp[Age], MATCH(mobile_customers[[#This Row],[age]],Age_grp[Value]))</f>
        <v>40 - 50</v>
      </c>
      <c r="K1121" s="2" t="str">
        <f>_xlfn.IFS(mobile_customers[[#This Row],[salary]]&gt;=Q1124,"HIGHER SALARY", mobile_customers[[#This Row],[salary]]&gt;=Q1125,"HIGHER MID RANGE SALARY",  mobile_customers[[#This Row],[salary]]&lt;Q1125,"MID RANGE SALARY", mobile_customers[[#This Row],[salary]]&gt;Q1126, "LOW SALARY" )</f>
        <v>HIGHER SALARY</v>
      </c>
      <c r="L1121" s="2" t="str">
        <f>LEFT(mobile_customers[[#This Row],[Credit_card_nos]], 4)&amp;"XXXXX"</f>
        <v>4919XXXXX</v>
      </c>
    </row>
    <row r="1122" spans="1:12" x14ac:dyDescent="0.3">
      <c r="A1122" t="s">
        <v>13</v>
      </c>
      <c r="B1122" s="3" t="s">
        <v>2749</v>
      </c>
      <c r="C1122" t="s">
        <v>2750</v>
      </c>
      <c r="D1122" t="s">
        <v>35</v>
      </c>
      <c r="E1122">
        <v>47</v>
      </c>
      <c r="F1122">
        <v>102108</v>
      </c>
      <c r="G1122" t="s">
        <v>12</v>
      </c>
      <c r="H1122">
        <v>4481250455680018</v>
      </c>
      <c r="I1122" s="5" t="str">
        <f t="shared" si="17"/>
        <v>4481250455680020</v>
      </c>
      <c r="J1122" t="str">
        <f>INDEX(Age_grp[Age], MATCH(mobile_customers[[#This Row],[age]],Age_grp[Value]))</f>
        <v>40 - 50</v>
      </c>
      <c r="K1122" s="2" t="str">
        <f>_xlfn.IFS(mobile_customers[[#This Row],[salary]]&gt;=Q1125,"HIGHER SALARY", mobile_customers[[#This Row],[salary]]&gt;=Q1126,"HIGHER MID RANGE SALARY",  mobile_customers[[#This Row],[salary]]&lt;Q1126,"MID RANGE SALARY", mobile_customers[[#This Row],[salary]]&gt;Q1127, "LOW SALARY" )</f>
        <v>HIGHER SALARY</v>
      </c>
      <c r="L1122" s="2" t="str">
        <f>LEFT(mobile_customers[[#This Row],[Credit_card_nos]], 4)&amp;"XXXXX"</f>
        <v>4481XXXXX</v>
      </c>
    </row>
    <row r="1123" spans="1:12" x14ac:dyDescent="0.3">
      <c r="A1123" t="s">
        <v>8</v>
      </c>
      <c r="B1123" s="3" t="s">
        <v>2751</v>
      </c>
      <c r="C1123" t="s">
        <v>2752</v>
      </c>
      <c r="D1123" t="s">
        <v>625</v>
      </c>
      <c r="E1123">
        <v>28</v>
      </c>
      <c r="F1123">
        <v>39736</v>
      </c>
      <c r="G1123" t="s">
        <v>17</v>
      </c>
      <c r="H1123">
        <v>3524334307163950</v>
      </c>
      <c r="I1123" s="5" t="str">
        <f t="shared" si="17"/>
        <v>3524334307163950</v>
      </c>
      <c r="J1123" t="str">
        <f>INDEX(Age_grp[Age], MATCH(mobile_customers[[#This Row],[age]],Age_grp[Value]))</f>
        <v>20 - 30</v>
      </c>
      <c r="K1123" s="2" t="str">
        <f>_xlfn.IFS(mobile_customers[[#This Row],[salary]]&gt;=Q1126,"HIGHER SALARY", mobile_customers[[#This Row],[salary]]&gt;=Q1127,"HIGHER MID RANGE SALARY",  mobile_customers[[#This Row],[salary]]&lt;Q1127,"MID RANGE SALARY", mobile_customers[[#This Row],[salary]]&gt;Q1128, "LOW SALARY" )</f>
        <v>HIGHER SALARY</v>
      </c>
      <c r="L1123" s="2" t="str">
        <f>LEFT(mobile_customers[[#This Row],[Credit_card_nos]], 4)&amp;"XXXXX"</f>
        <v>3524XXXXX</v>
      </c>
    </row>
    <row r="1124" spans="1:12" x14ac:dyDescent="0.3">
      <c r="A1124" t="s">
        <v>13</v>
      </c>
      <c r="B1124" s="3" t="s">
        <v>2753</v>
      </c>
      <c r="C1124" t="s">
        <v>2096</v>
      </c>
      <c r="D1124" t="s">
        <v>706</v>
      </c>
      <c r="E1124">
        <v>18</v>
      </c>
      <c r="F1124">
        <v>65362</v>
      </c>
      <c r="G1124" t="s">
        <v>21</v>
      </c>
      <c r="H1124">
        <v>3527336886090840</v>
      </c>
      <c r="I1124" s="5" t="str">
        <f t="shared" si="17"/>
        <v>3527336886090840</v>
      </c>
      <c r="J1124" t="str">
        <f>INDEX(Age_grp[Age], MATCH(mobile_customers[[#This Row],[age]],Age_grp[Value]))</f>
        <v>"10 - 20</v>
      </c>
      <c r="K1124" s="2" t="str">
        <f>_xlfn.IFS(mobile_customers[[#This Row],[salary]]&gt;=Q1127,"HIGHER SALARY", mobile_customers[[#This Row],[salary]]&gt;=Q1128,"HIGHER MID RANGE SALARY",  mobile_customers[[#This Row],[salary]]&lt;Q1128,"MID RANGE SALARY", mobile_customers[[#This Row],[salary]]&gt;Q1129, "LOW SALARY" )</f>
        <v>HIGHER SALARY</v>
      </c>
      <c r="L1124" s="2" t="str">
        <f>LEFT(mobile_customers[[#This Row],[Credit_card_nos]], 4)&amp;"XXXXX"</f>
        <v>3527XXXXX</v>
      </c>
    </row>
    <row r="1125" spans="1:12" x14ac:dyDescent="0.3">
      <c r="A1125" t="s">
        <v>8</v>
      </c>
      <c r="B1125" s="3" t="s">
        <v>2754</v>
      </c>
      <c r="C1125" t="s">
        <v>2755</v>
      </c>
      <c r="D1125" t="s">
        <v>2756</v>
      </c>
      <c r="E1125">
        <v>57</v>
      </c>
      <c r="F1125">
        <v>70294</v>
      </c>
      <c r="G1125" t="s">
        <v>94</v>
      </c>
      <c r="H1125">
        <v>377292469197675</v>
      </c>
      <c r="I1125" s="5" t="str">
        <f t="shared" si="17"/>
        <v>377292469197675</v>
      </c>
      <c r="J1125" t="str">
        <f>INDEX(Age_grp[Age], MATCH(mobile_customers[[#This Row],[age]],Age_grp[Value]))</f>
        <v>50 - 60</v>
      </c>
      <c r="K1125" s="2" t="str">
        <f>_xlfn.IFS(mobile_customers[[#This Row],[salary]]&gt;=Q1128,"HIGHER SALARY", mobile_customers[[#This Row],[salary]]&gt;=Q1129,"HIGHER MID RANGE SALARY",  mobile_customers[[#This Row],[salary]]&lt;Q1129,"MID RANGE SALARY", mobile_customers[[#This Row],[salary]]&gt;Q1130, "LOW SALARY" )</f>
        <v>HIGHER SALARY</v>
      </c>
      <c r="L1125" s="2" t="str">
        <f>LEFT(mobile_customers[[#This Row],[Credit_card_nos]], 4)&amp;"XXXXX"</f>
        <v>3772XXXXX</v>
      </c>
    </row>
    <row r="1126" spans="1:12" x14ac:dyDescent="0.3">
      <c r="A1126" t="s">
        <v>8</v>
      </c>
      <c r="B1126" s="3" t="s">
        <v>2757</v>
      </c>
      <c r="C1126" t="s">
        <v>2758</v>
      </c>
      <c r="D1126" t="s">
        <v>1009</v>
      </c>
      <c r="E1126">
        <v>55</v>
      </c>
      <c r="F1126">
        <v>216712</v>
      </c>
      <c r="G1126" t="s">
        <v>12</v>
      </c>
      <c r="H1126">
        <v>3589058438078975</v>
      </c>
      <c r="I1126" s="5" t="str">
        <f t="shared" si="17"/>
        <v>3589058438078970</v>
      </c>
      <c r="J1126" t="str">
        <f>INDEX(Age_grp[Age], MATCH(mobile_customers[[#This Row],[age]],Age_grp[Value]))</f>
        <v>50 - 60</v>
      </c>
      <c r="K1126" s="2" t="str">
        <f>_xlfn.IFS(mobile_customers[[#This Row],[salary]]&gt;=Q1129,"HIGHER SALARY", mobile_customers[[#This Row],[salary]]&gt;=Q1130,"HIGHER MID RANGE SALARY",  mobile_customers[[#This Row],[salary]]&lt;Q1130,"MID RANGE SALARY", mobile_customers[[#This Row],[salary]]&gt;Q1131, "LOW SALARY" )</f>
        <v>HIGHER SALARY</v>
      </c>
      <c r="L1126" s="2" t="str">
        <f>LEFT(mobile_customers[[#This Row],[Credit_card_nos]], 4)&amp;"XXXXX"</f>
        <v>3589XXXXX</v>
      </c>
    </row>
    <row r="1127" spans="1:12" x14ac:dyDescent="0.3">
      <c r="A1127" t="s">
        <v>13</v>
      </c>
      <c r="B1127" s="3" t="s">
        <v>2759</v>
      </c>
      <c r="C1127" t="s">
        <v>2760</v>
      </c>
      <c r="D1127" t="s">
        <v>820</v>
      </c>
      <c r="E1127">
        <v>47</v>
      </c>
      <c r="F1127">
        <v>193028</v>
      </c>
      <c r="G1127" t="s">
        <v>28</v>
      </c>
      <c r="H1127">
        <v>4.0353640283761894E+18</v>
      </c>
      <c r="I1127" s="5" t="str">
        <f t="shared" si="17"/>
        <v>4035364028376190000</v>
      </c>
      <c r="J1127" t="str">
        <f>INDEX(Age_grp[Age], MATCH(mobile_customers[[#This Row],[age]],Age_grp[Value]))</f>
        <v>40 - 50</v>
      </c>
      <c r="K1127" s="2" t="str">
        <f>_xlfn.IFS(mobile_customers[[#This Row],[salary]]&gt;=Q1130,"HIGHER SALARY", mobile_customers[[#This Row],[salary]]&gt;=Q1131,"HIGHER MID RANGE SALARY",  mobile_customers[[#This Row],[salary]]&lt;Q1131,"MID RANGE SALARY", mobile_customers[[#This Row],[salary]]&gt;Q1132, "LOW SALARY" )</f>
        <v>HIGHER SALARY</v>
      </c>
      <c r="L1127" s="2" t="str">
        <f>LEFT(mobile_customers[[#This Row],[Credit_card_nos]], 4)&amp;"XXXXX"</f>
        <v>4035XXXXX</v>
      </c>
    </row>
    <row r="1128" spans="1:12" x14ac:dyDescent="0.3">
      <c r="A1128" t="s">
        <v>8</v>
      </c>
      <c r="B1128" s="3" t="s">
        <v>2761</v>
      </c>
      <c r="C1128" t="s">
        <v>2762</v>
      </c>
      <c r="D1128" t="s">
        <v>1496</v>
      </c>
      <c r="E1128">
        <v>54</v>
      </c>
      <c r="F1128">
        <v>173801</v>
      </c>
      <c r="G1128" t="s">
        <v>49</v>
      </c>
      <c r="H1128">
        <v>4755716811920651</v>
      </c>
      <c r="I1128" s="5" t="str">
        <f t="shared" si="17"/>
        <v>4755716811920650</v>
      </c>
      <c r="J1128" t="str">
        <f>INDEX(Age_grp[Age], MATCH(mobile_customers[[#This Row],[age]],Age_grp[Value]))</f>
        <v>50 - 60</v>
      </c>
      <c r="K1128" s="2" t="str">
        <f>_xlfn.IFS(mobile_customers[[#This Row],[salary]]&gt;=Q1131,"HIGHER SALARY", mobile_customers[[#This Row],[salary]]&gt;=Q1132,"HIGHER MID RANGE SALARY",  mobile_customers[[#This Row],[salary]]&lt;Q1132,"MID RANGE SALARY", mobile_customers[[#This Row],[salary]]&gt;Q1133, "LOW SALARY" )</f>
        <v>HIGHER SALARY</v>
      </c>
      <c r="L1128" s="2" t="str">
        <f>LEFT(mobile_customers[[#This Row],[Credit_card_nos]], 4)&amp;"XXXXX"</f>
        <v>4755XXXXX</v>
      </c>
    </row>
    <row r="1129" spans="1:12" x14ac:dyDescent="0.3">
      <c r="A1129" t="s">
        <v>8</v>
      </c>
      <c r="B1129" s="3" t="s">
        <v>2763</v>
      </c>
      <c r="C1129" t="s">
        <v>2764</v>
      </c>
      <c r="D1129" t="s">
        <v>1034</v>
      </c>
      <c r="E1129">
        <v>27</v>
      </c>
      <c r="F1129">
        <v>110150</v>
      </c>
      <c r="G1129" t="s">
        <v>28</v>
      </c>
      <c r="H1129">
        <v>4720003385204974</v>
      </c>
      <c r="I1129" s="5" t="str">
        <f t="shared" si="17"/>
        <v>4720003385204970</v>
      </c>
      <c r="J1129" t="str">
        <f>INDEX(Age_grp[Age], MATCH(mobile_customers[[#This Row],[age]],Age_grp[Value]))</f>
        <v>20 - 30</v>
      </c>
      <c r="K1129" s="2" t="str">
        <f>_xlfn.IFS(mobile_customers[[#This Row],[salary]]&gt;=Q1132,"HIGHER SALARY", mobile_customers[[#This Row],[salary]]&gt;=Q1133,"HIGHER MID RANGE SALARY",  mobile_customers[[#This Row],[salary]]&lt;Q1133,"MID RANGE SALARY", mobile_customers[[#This Row],[salary]]&gt;Q1134, "LOW SALARY" )</f>
        <v>HIGHER SALARY</v>
      </c>
      <c r="L1129" s="2" t="str">
        <f>LEFT(mobile_customers[[#This Row],[Credit_card_nos]], 4)&amp;"XXXXX"</f>
        <v>4720XXXXX</v>
      </c>
    </row>
    <row r="1130" spans="1:12" x14ac:dyDescent="0.3">
      <c r="A1130" t="s">
        <v>13</v>
      </c>
      <c r="B1130" s="3" t="s">
        <v>2765</v>
      </c>
      <c r="C1130" t="s">
        <v>938</v>
      </c>
      <c r="D1130" t="s">
        <v>1563</v>
      </c>
      <c r="E1130">
        <v>43</v>
      </c>
      <c r="F1130">
        <v>218922</v>
      </c>
      <c r="G1130" t="s">
        <v>49</v>
      </c>
      <c r="H1130">
        <v>6011647677864771</v>
      </c>
      <c r="I1130" s="5" t="str">
        <f t="shared" si="17"/>
        <v>6011647677864770</v>
      </c>
      <c r="J1130" t="str">
        <f>INDEX(Age_grp[Age], MATCH(mobile_customers[[#This Row],[age]],Age_grp[Value]))</f>
        <v>40 - 50</v>
      </c>
      <c r="K1130" s="2" t="str">
        <f>_xlfn.IFS(mobile_customers[[#This Row],[salary]]&gt;=Q1133,"HIGHER SALARY", mobile_customers[[#This Row],[salary]]&gt;=Q1134,"HIGHER MID RANGE SALARY",  mobile_customers[[#This Row],[salary]]&lt;Q1134,"MID RANGE SALARY", mobile_customers[[#This Row],[salary]]&gt;Q1135, "LOW SALARY" )</f>
        <v>HIGHER SALARY</v>
      </c>
      <c r="L1130" s="2" t="str">
        <f>LEFT(mobile_customers[[#This Row],[Credit_card_nos]], 4)&amp;"XXXXX"</f>
        <v>6011XXXXX</v>
      </c>
    </row>
    <row r="1131" spans="1:12" x14ac:dyDescent="0.3">
      <c r="A1131" t="s">
        <v>8</v>
      </c>
      <c r="B1131" s="3" t="s">
        <v>2766</v>
      </c>
      <c r="C1131" t="s">
        <v>2767</v>
      </c>
      <c r="D1131" t="s">
        <v>2768</v>
      </c>
      <c r="E1131">
        <v>38</v>
      </c>
      <c r="F1131">
        <v>140141</v>
      </c>
      <c r="G1131" t="s">
        <v>28</v>
      </c>
      <c r="H1131">
        <v>3540401011513539</v>
      </c>
      <c r="I1131" s="5" t="str">
        <f t="shared" si="17"/>
        <v>3540401011513540</v>
      </c>
      <c r="J1131" t="str">
        <f>INDEX(Age_grp[Age], MATCH(mobile_customers[[#This Row],[age]],Age_grp[Value]))</f>
        <v>30 - 40</v>
      </c>
      <c r="K1131" s="2" t="str">
        <f>_xlfn.IFS(mobile_customers[[#This Row],[salary]]&gt;=Q1134,"HIGHER SALARY", mobile_customers[[#This Row],[salary]]&gt;=Q1135,"HIGHER MID RANGE SALARY",  mobile_customers[[#This Row],[salary]]&lt;Q1135,"MID RANGE SALARY", mobile_customers[[#This Row],[salary]]&gt;Q1136, "LOW SALARY" )</f>
        <v>HIGHER SALARY</v>
      </c>
      <c r="L1131" s="2" t="str">
        <f>LEFT(mobile_customers[[#This Row],[Credit_card_nos]], 4)&amp;"XXXXX"</f>
        <v>3540XXXXX</v>
      </c>
    </row>
    <row r="1132" spans="1:12" x14ac:dyDescent="0.3">
      <c r="A1132" t="s">
        <v>13</v>
      </c>
      <c r="B1132" s="3" t="s">
        <v>2769</v>
      </c>
      <c r="C1132" t="s">
        <v>2770</v>
      </c>
      <c r="D1132" t="s">
        <v>507</v>
      </c>
      <c r="E1132">
        <v>58</v>
      </c>
      <c r="F1132">
        <v>21891</v>
      </c>
      <c r="G1132" t="s">
        <v>17</v>
      </c>
      <c r="H1132">
        <v>340407939678419</v>
      </c>
      <c r="I1132" s="5" t="str">
        <f t="shared" si="17"/>
        <v>340407939678419</v>
      </c>
      <c r="J1132" t="str">
        <f>INDEX(Age_grp[Age], MATCH(mobile_customers[[#This Row],[age]],Age_grp[Value]))</f>
        <v>50 - 60</v>
      </c>
      <c r="K1132" s="2" t="str">
        <f>_xlfn.IFS(mobile_customers[[#This Row],[salary]]&gt;=Q1135,"HIGHER SALARY", mobile_customers[[#This Row],[salary]]&gt;=Q1136,"HIGHER MID RANGE SALARY",  mobile_customers[[#This Row],[salary]]&lt;Q1136,"MID RANGE SALARY", mobile_customers[[#This Row],[salary]]&gt;Q1137, "LOW SALARY" )</f>
        <v>HIGHER SALARY</v>
      </c>
      <c r="L1132" s="2" t="str">
        <f>LEFT(mobile_customers[[#This Row],[Credit_card_nos]], 4)&amp;"XXXXX"</f>
        <v>3404XXXXX</v>
      </c>
    </row>
    <row r="1133" spans="1:12" x14ac:dyDescent="0.3">
      <c r="A1133" t="s">
        <v>8</v>
      </c>
      <c r="B1133" s="3" t="s">
        <v>2771</v>
      </c>
      <c r="C1133" t="s">
        <v>2772</v>
      </c>
      <c r="D1133" t="s">
        <v>2004</v>
      </c>
      <c r="E1133">
        <v>45</v>
      </c>
      <c r="F1133">
        <v>171369</v>
      </c>
      <c r="G1133" t="s">
        <v>17</v>
      </c>
      <c r="H1133">
        <v>3535098099140842</v>
      </c>
      <c r="I1133" s="5" t="str">
        <f t="shared" si="17"/>
        <v>3535098099140840</v>
      </c>
      <c r="J1133" t="str">
        <f>INDEX(Age_grp[Age], MATCH(mobile_customers[[#This Row],[age]],Age_grp[Value]))</f>
        <v>40 - 50</v>
      </c>
      <c r="K1133" s="2" t="str">
        <f>_xlfn.IFS(mobile_customers[[#This Row],[salary]]&gt;=Q1136,"HIGHER SALARY", mobile_customers[[#This Row],[salary]]&gt;=Q1137,"HIGHER MID RANGE SALARY",  mobile_customers[[#This Row],[salary]]&lt;Q1137,"MID RANGE SALARY", mobile_customers[[#This Row],[salary]]&gt;Q1138, "LOW SALARY" )</f>
        <v>HIGHER SALARY</v>
      </c>
      <c r="L1133" s="2" t="str">
        <f>LEFT(mobile_customers[[#This Row],[Credit_card_nos]], 4)&amp;"XXXXX"</f>
        <v>3535XXXXX</v>
      </c>
    </row>
    <row r="1134" spans="1:12" x14ac:dyDescent="0.3">
      <c r="A1134" t="s">
        <v>13</v>
      </c>
      <c r="B1134" s="3" t="s">
        <v>2773</v>
      </c>
      <c r="C1134" t="s">
        <v>2774</v>
      </c>
      <c r="D1134" t="s">
        <v>364</v>
      </c>
      <c r="E1134">
        <v>42</v>
      </c>
      <c r="F1134">
        <v>37617</v>
      </c>
      <c r="G1134" t="s">
        <v>94</v>
      </c>
      <c r="H1134">
        <v>6011484173995119</v>
      </c>
      <c r="I1134" s="5" t="str">
        <f t="shared" si="17"/>
        <v>6011484173995120</v>
      </c>
      <c r="J1134" t="str">
        <f>INDEX(Age_grp[Age], MATCH(mobile_customers[[#This Row],[age]],Age_grp[Value]))</f>
        <v>40 - 50</v>
      </c>
      <c r="K1134" s="2" t="str">
        <f>_xlfn.IFS(mobile_customers[[#This Row],[salary]]&gt;=Q1137,"HIGHER SALARY", mobile_customers[[#This Row],[salary]]&gt;=Q1138,"HIGHER MID RANGE SALARY",  mobile_customers[[#This Row],[salary]]&lt;Q1138,"MID RANGE SALARY", mobile_customers[[#This Row],[salary]]&gt;Q1139, "LOW SALARY" )</f>
        <v>HIGHER SALARY</v>
      </c>
      <c r="L1134" s="2" t="str">
        <f>LEFT(mobile_customers[[#This Row],[Credit_card_nos]], 4)&amp;"XXXXX"</f>
        <v>6011XXXXX</v>
      </c>
    </row>
    <row r="1135" spans="1:12" x14ac:dyDescent="0.3">
      <c r="A1135" t="s">
        <v>13</v>
      </c>
      <c r="B1135" s="3" t="s">
        <v>2775</v>
      </c>
      <c r="C1135" t="s">
        <v>2776</v>
      </c>
      <c r="D1135" t="s">
        <v>2777</v>
      </c>
      <c r="E1135">
        <v>23</v>
      </c>
      <c r="F1135">
        <v>123531</v>
      </c>
      <c r="G1135" t="s">
        <v>49</v>
      </c>
      <c r="H1135">
        <v>3512074169774627</v>
      </c>
      <c r="I1135" s="5" t="str">
        <f t="shared" si="17"/>
        <v>3512074169774630</v>
      </c>
      <c r="J1135" t="str">
        <f>INDEX(Age_grp[Age], MATCH(mobile_customers[[#This Row],[age]],Age_grp[Value]))</f>
        <v>20 - 30</v>
      </c>
      <c r="K1135" s="2" t="str">
        <f>_xlfn.IFS(mobile_customers[[#This Row],[salary]]&gt;=Q1138,"HIGHER SALARY", mobile_customers[[#This Row],[salary]]&gt;=Q1139,"HIGHER MID RANGE SALARY",  mobile_customers[[#This Row],[salary]]&lt;Q1139,"MID RANGE SALARY", mobile_customers[[#This Row],[salary]]&gt;Q1140, "LOW SALARY" )</f>
        <v>HIGHER SALARY</v>
      </c>
      <c r="L1135" s="2" t="str">
        <f>LEFT(mobile_customers[[#This Row],[Credit_card_nos]], 4)&amp;"XXXXX"</f>
        <v>3512XXXXX</v>
      </c>
    </row>
    <row r="1136" spans="1:12" x14ac:dyDescent="0.3">
      <c r="A1136" t="s">
        <v>8</v>
      </c>
      <c r="B1136" s="3" t="s">
        <v>2778</v>
      </c>
      <c r="C1136" t="s">
        <v>2779</v>
      </c>
      <c r="D1136" t="s">
        <v>105</v>
      </c>
      <c r="E1136">
        <v>48</v>
      </c>
      <c r="F1136">
        <v>148200</v>
      </c>
      <c r="G1136" t="s">
        <v>12</v>
      </c>
      <c r="H1136">
        <v>4065707114111</v>
      </c>
      <c r="I1136" s="5" t="str">
        <f t="shared" si="17"/>
        <v>4065707114111</v>
      </c>
      <c r="J1136" t="str">
        <f>INDEX(Age_grp[Age], MATCH(mobile_customers[[#This Row],[age]],Age_grp[Value]))</f>
        <v>40 - 50</v>
      </c>
      <c r="K1136" s="2" t="str">
        <f>_xlfn.IFS(mobile_customers[[#This Row],[salary]]&gt;=Q1139,"HIGHER SALARY", mobile_customers[[#This Row],[salary]]&gt;=Q1140,"HIGHER MID RANGE SALARY",  mobile_customers[[#This Row],[salary]]&lt;Q1140,"MID RANGE SALARY", mobile_customers[[#This Row],[salary]]&gt;Q1141, "LOW SALARY" )</f>
        <v>HIGHER SALARY</v>
      </c>
      <c r="L1136" s="2" t="str">
        <f>LEFT(mobile_customers[[#This Row],[Credit_card_nos]], 4)&amp;"XXXXX"</f>
        <v>4065XXXXX</v>
      </c>
    </row>
    <row r="1137" spans="1:12" x14ac:dyDescent="0.3">
      <c r="A1137" t="s">
        <v>13</v>
      </c>
      <c r="B1137" s="3" t="s">
        <v>2780</v>
      </c>
      <c r="C1137" t="s">
        <v>2781</v>
      </c>
      <c r="D1137" t="s">
        <v>2782</v>
      </c>
      <c r="E1137">
        <v>63</v>
      </c>
      <c r="F1137">
        <v>207452</v>
      </c>
      <c r="G1137" t="s">
        <v>81</v>
      </c>
      <c r="H1137">
        <v>6599685773327798</v>
      </c>
      <c r="I1137" s="5" t="str">
        <f t="shared" si="17"/>
        <v>6599685773327800</v>
      </c>
      <c r="J1137" t="str">
        <f>INDEX(Age_grp[Age], MATCH(mobile_customers[[#This Row],[age]],Age_grp[Value]))</f>
        <v>60 - 70</v>
      </c>
      <c r="K1137" s="2" t="str">
        <f>_xlfn.IFS(mobile_customers[[#This Row],[salary]]&gt;=Q1140,"HIGHER SALARY", mobile_customers[[#This Row],[salary]]&gt;=Q1141,"HIGHER MID RANGE SALARY",  mobile_customers[[#This Row],[salary]]&lt;Q1141,"MID RANGE SALARY", mobile_customers[[#This Row],[salary]]&gt;Q1142, "LOW SALARY" )</f>
        <v>HIGHER SALARY</v>
      </c>
      <c r="L1137" s="2" t="str">
        <f>LEFT(mobile_customers[[#This Row],[Credit_card_nos]], 4)&amp;"XXXXX"</f>
        <v>6599XXXXX</v>
      </c>
    </row>
    <row r="1138" spans="1:12" x14ac:dyDescent="0.3">
      <c r="A1138" t="s">
        <v>8</v>
      </c>
      <c r="B1138" s="3" t="s">
        <v>2783</v>
      </c>
      <c r="C1138" t="s">
        <v>2784</v>
      </c>
      <c r="D1138" t="s">
        <v>691</v>
      </c>
      <c r="E1138">
        <v>25</v>
      </c>
      <c r="F1138">
        <v>47184</v>
      </c>
      <c r="G1138" t="s">
        <v>32</v>
      </c>
      <c r="H1138">
        <v>4706834368236197</v>
      </c>
      <c r="I1138" s="5" t="str">
        <f t="shared" si="17"/>
        <v>4706834368236200</v>
      </c>
      <c r="J1138" t="str">
        <f>INDEX(Age_grp[Age], MATCH(mobile_customers[[#This Row],[age]],Age_grp[Value]))</f>
        <v>20 - 30</v>
      </c>
      <c r="K1138" s="2" t="str">
        <f>_xlfn.IFS(mobile_customers[[#This Row],[salary]]&gt;=Q1141,"HIGHER SALARY", mobile_customers[[#This Row],[salary]]&gt;=Q1142,"HIGHER MID RANGE SALARY",  mobile_customers[[#This Row],[salary]]&lt;Q1142,"MID RANGE SALARY", mobile_customers[[#This Row],[salary]]&gt;Q1143, "LOW SALARY" )</f>
        <v>HIGHER SALARY</v>
      </c>
      <c r="L1138" s="2" t="str">
        <f>LEFT(mobile_customers[[#This Row],[Credit_card_nos]], 4)&amp;"XXXXX"</f>
        <v>4706XXXXX</v>
      </c>
    </row>
    <row r="1139" spans="1:12" x14ac:dyDescent="0.3">
      <c r="A1139" t="s">
        <v>13</v>
      </c>
      <c r="B1139" s="3" t="s">
        <v>2785</v>
      </c>
      <c r="C1139" t="s">
        <v>2786</v>
      </c>
      <c r="D1139" t="s">
        <v>1165</v>
      </c>
      <c r="E1139">
        <v>29</v>
      </c>
      <c r="F1139">
        <v>45474</v>
      </c>
      <c r="G1139" t="s">
        <v>94</v>
      </c>
      <c r="H1139">
        <v>4.5939133108308091E+18</v>
      </c>
      <c r="I1139" s="5" t="str">
        <f t="shared" si="17"/>
        <v>4593913310830810000</v>
      </c>
      <c r="J1139" t="str">
        <f>INDEX(Age_grp[Age], MATCH(mobile_customers[[#This Row],[age]],Age_grp[Value]))</f>
        <v>20 - 30</v>
      </c>
      <c r="K1139" s="2" t="str">
        <f>_xlfn.IFS(mobile_customers[[#This Row],[salary]]&gt;=Q1142,"HIGHER SALARY", mobile_customers[[#This Row],[salary]]&gt;=Q1143,"HIGHER MID RANGE SALARY",  mobile_customers[[#This Row],[salary]]&lt;Q1143,"MID RANGE SALARY", mobile_customers[[#This Row],[salary]]&gt;Q1144, "LOW SALARY" )</f>
        <v>HIGHER SALARY</v>
      </c>
      <c r="L1139" s="2" t="str">
        <f>LEFT(mobile_customers[[#This Row],[Credit_card_nos]], 4)&amp;"XXXXX"</f>
        <v>4593XXXXX</v>
      </c>
    </row>
    <row r="1140" spans="1:12" x14ac:dyDescent="0.3">
      <c r="A1140" t="s">
        <v>8</v>
      </c>
      <c r="B1140" s="3" t="s">
        <v>2787</v>
      </c>
      <c r="C1140" t="s">
        <v>2788</v>
      </c>
      <c r="D1140" t="s">
        <v>416</v>
      </c>
      <c r="E1140">
        <v>65</v>
      </c>
      <c r="F1140">
        <v>191260</v>
      </c>
      <c r="G1140" t="s">
        <v>21</v>
      </c>
      <c r="H1140">
        <v>340192790553154</v>
      </c>
      <c r="I1140" s="5" t="str">
        <f t="shared" si="17"/>
        <v>340192790553154</v>
      </c>
      <c r="J1140" t="str">
        <f>INDEX(Age_grp[Age], MATCH(mobile_customers[[#This Row],[age]],Age_grp[Value]))</f>
        <v>60 - 70</v>
      </c>
      <c r="K1140" s="2" t="str">
        <f>_xlfn.IFS(mobile_customers[[#This Row],[salary]]&gt;=Q1143,"HIGHER SALARY", mobile_customers[[#This Row],[salary]]&gt;=Q1144,"HIGHER MID RANGE SALARY",  mobile_customers[[#This Row],[salary]]&lt;Q1144,"MID RANGE SALARY", mobile_customers[[#This Row],[salary]]&gt;Q1145, "LOW SALARY" )</f>
        <v>HIGHER SALARY</v>
      </c>
      <c r="L1140" s="2" t="str">
        <f>LEFT(mobile_customers[[#This Row],[Credit_card_nos]], 4)&amp;"XXXXX"</f>
        <v>3401XXXXX</v>
      </c>
    </row>
    <row r="1141" spans="1:12" x14ac:dyDescent="0.3">
      <c r="A1141" t="s">
        <v>8</v>
      </c>
      <c r="B1141" s="3" t="s">
        <v>2789</v>
      </c>
      <c r="C1141" t="s">
        <v>2790</v>
      </c>
      <c r="D1141" t="s">
        <v>364</v>
      </c>
      <c r="E1141">
        <v>39</v>
      </c>
      <c r="F1141">
        <v>54463</v>
      </c>
      <c r="G1141" t="s">
        <v>28</v>
      </c>
      <c r="H1141">
        <v>213137007852034</v>
      </c>
      <c r="I1141" s="5" t="str">
        <f t="shared" si="17"/>
        <v>213137007852034</v>
      </c>
      <c r="J1141" t="str">
        <f>INDEX(Age_grp[Age], MATCH(mobile_customers[[#This Row],[age]],Age_grp[Value]))</f>
        <v>30 - 40</v>
      </c>
      <c r="K1141" s="2" t="str">
        <f>_xlfn.IFS(mobile_customers[[#This Row],[salary]]&gt;=Q1144,"HIGHER SALARY", mobile_customers[[#This Row],[salary]]&gt;=Q1145,"HIGHER MID RANGE SALARY",  mobile_customers[[#This Row],[salary]]&lt;Q1145,"MID RANGE SALARY", mobile_customers[[#This Row],[salary]]&gt;Q1146, "LOW SALARY" )</f>
        <v>HIGHER SALARY</v>
      </c>
      <c r="L1141" s="2" t="str">
        <f>LEFT(mobile_customers[[#This Row],[Credit_card_nos]], 4)&amp;"XXXXX"</f>
        <v>2131XXXXX</v>
      </c>
    </row>
    <row r="1142" spans="1:12" x14ac:dyDescent="0.3">
      <c r="A1142" t="s">
        <v>13</v>
      </c>
      <c r="B1142" s="3" t="s">
        <v>2791</v>
      </c>
      <c r="C1142" t="s">
        <v>2792</v>
      </c>
      <c r="D1142" t="s">
        <v>473</v>
      </c>
      <c r="E1142">
        <v>62</v>
      </c>
      <c r="F1142">
        <v>195684</v>
      </c>
      <c r="G1142" t="s">
        <v>12</v>
      </c>
      <c r="H1142">
        <v>4.1590367149083884E+18</v>
      </c>
      <c r="I1142" s="5" t="str">
        <f t="shared" si="17"/>
        <v>4159036714908390000</v>
      </c>
      <c r="J1142" t="str">
        <f>INDEX(Age_grp[Age], MATCH(mobile_customers[[#This Row],[age]],Age_grp[Value]))</f>
        <v>60 - 70</v>
      </c>
      <c r="K1142" s="2" t="str">
        <f>_xlfn.IFS(mobile_customers[[#This Row],[salary]]&gt;=Q1145,"HIGHER SALARY", mobile_customers[[#This Row],[salary]]&gt;=Q1146,"HIGHER MID RANGE SALARY",  mobile_customers[[#This Row],[salary]]&lt;Q1146,"MID RANGE SALARY", mobile_customers[[#This Row],[salary]]&gt;Q1147, "LOW SALARY" )</f>
        <v>HIGHER SALARY</v>
      </c>
      <c r="L1142" s="2" t="str">
        <f>LEFT(mobile_customers[[#This Row],[Credit_card_nos]], 4)&amp;"XXXXX"</f>
        <v>4159XXXXX</v>
      </c>
    </row>
    <row r="1143" spans="1:12" x14ac:dyDescent="0.3">
      <c r="A1143" t="s">
        <v>8</v>
      </c>
      <c r="B1143" s="3" t="s">
        <v>2793</v>
      </c>
      <c r="C1143" t="s">
        <v>405</v>
      </c>
      <c r="D1143" t="s">
        <v>111</v>
      </c>
      <c r="E1143">
        <v>61</v>
      </c>
      <c r="F1143">
        <v>165440</v>
      </c>
      <c r="G1143" t="s">
        <v>12</v>
      </c>
      <c r="H1143">
        <v>4196745032435</v>
      </c>
      <c r="I1143" s="5" t="str">
        <f t="shared" si="17"/>
        <v>4196745032435</v>
      </c>
      <c r="J1143" t="str">
        <f>INDEX(Age_grp[Age], MATCH(mobile_customers[[#This Row],[age]],Age_grp[Value]))</f>
        <v>60 - 70</v>
      </c>
      <c r="K1143" s="2" t="str">
        <f>_xlfn.IFS(mobile_customers[[#This Row],[salary]]&gt;=Q1146,"HIGHER SALARY", mobile_customers[[#This Row],[salary]]&gt;=Q1147,"HIGHER MID RANGE SALARY",  mobile_customers[[#This Row],[salary]]&lt;Q1147,"MID RANGE SALARY", mobile_customers[[#This Row],[salary]]&gt;Q1148, "LOW SALARY" )</f>
        <v>HIGHER SALARY</v>
      </c>
      <c r="L1143" s="2" t="str">
        <f>LEFT(mobile_customers[[#This Row],[Credit_card_nos]], 4)&amp;"XXXXX"</f>
        <v>4196XXXXX</v>
      </c>
    </row>
    <row r="1144" spans="1:12" x14ac:dyDescent="0.3">
      <c r="A1144" t="s">
        <v>13</v>
      </c>
      <c r="B1144" s="3" t="s">
        <v>2794</v>
      </c>
      <c r="C1144" t="s">
        <v>2795</v>
      </c>
      <c r="D1144" t="s">
        <v>1017</v>
      </c>
      <c r="E1144">
        <v>30</v>
      </c>
      <c r="F1144">
        <v>152997</v>
      </c>
      <c r="G1144" t="s">
        <v>32</v>
      </c>
      <c r="H1144">
        <v>565056590724</v>
      </c>
      <c r="I1144" s="5" t="str">
        <f t="shared" si="17"/>
        <v>565056590724</v>
      </c>
      <c r="J1144" t="str">
        <f>INDEX(Age_grp[Age], MATCH(mobile_customers[[#This Row],[age]],Age_grp[Value]))</f>
        <v>30 - 40</v>
      </c>
      <c r="K1144" s="2" t="str">
        <f>_xlfn.IFS(mobile_customers[[#This Row],[salary]]&gt;=Q1147,"HIGHER SALARY", mobile_customers[[#This Row],[salary]]&gt;=Q1148,"HIGHER MID RANGE SALARY",  mobile_customers[[#This Row],[salary]]&lt;Q1148,"MID RANGE SALARY", mobile_customers[[#This Row],[salary]]&gt;Q1149, "LOW SALARY" )</f>
        <v>HIGHER SALARY</v>
      </c>
      <c r="L1144" s="2" t="str">
        <f>LEFT(mobile_customers[[#This Row],[Credit_card_nos]], 4)&amp;"XXXXX"</f>
        <v>5650XXXXX</v>
      </c>
    </row>
    <row r="1145" spans="1:12" x14ac:dyDescent="0.3">
      <c r="A1145" t="s">
        <v>8</v>
      </c>
      <c r="B1145" s="3" t="s">
        <v>2796</v>
      </c>
      <c r="C1145" t="s">
        <v>2797</v>
      </c>
      <c r="D1145" t="s">
        <v>153</v>
      </c>
      <c r="E1145">
        <v>35</v>
      </c>
      <c r="F1145">
        <v>235500</v>
      </c>
      <c r="G1145" t="s">
        <v>21</v>
      </c>
      <c r="H1145">
        <v>567210435739</v>
      </c>
      <c r="I1145" s="5" t="str">
        <f t="shared" si="17"/>
        <v>567210435739</v>
      </c>
      <c r="J1145" t="str">
        <f>INDEX(Age_grp[Age], MATCH(mobile_customers[[#This Row],[age]],Age_grp[Value]))</f>
        <v>30 - 40</v>
      </c>
      <c r="K1145" s="2" t="str">
        <f>_xlfn.IFS(mobile_customers[[#This Row],[salary]]&gt;=Q1148,"HIGHER SALARY", mobile_customers[[#This Row],[salary]]&gt;=Q1149,"HIGHER MID RANGE SALARY",  mobile_customers[[#This Row],[salary]]&lt;Q1149,"MID RANGE SALARY", mobile_customers[[#This Row],[salary]]&gt;Q1150, "LOW SALARY" )</f>
        <v>HIGHER SALARY</v>
      </c>
      <c r="L1145" s="2" t="str">
        <f>LEFT(mobile_customers[[#This Row],[Credit_card_nos]], 4)&amp;"XXXXX"</f>
        <v>5672XXXXX</v>
      </c>
    </row>
    <row r="1146" spans="1:12" x14ac:dyDescent="0.3">
      <c r="A1146" t="s">
        <v>13</v>
      </c>
      <c r="B1146" s="3" t="s">
        <v>2798</v>
      </c>
      <c r="C1146" t="s">
        <v>2799</v>
      </c>
      <c r="D1146" t="s">
        <v>1964</v>
      </c>
      <c r="E1146">
        <v>54</v>
      </c>
      <c r="F1146">
        <v>193287</v>
      </c>
      <c r="G1146" t="s">
        <v>17</v>
      </c>
      <c r="H1146">
        <v>378457561438694</v>
      </c>
      <c r="I1146" s="5" t="str">
        <f t="shared" si="17"/>
        <v>378457561438694</v>
      </c>
      <c r="J1146" t="str">
        <f>INDEX(Age_grp[Age], MATCH(mobile_customers[[#This Row],[age]],Age_grp[Value]))</f>
        <v>50 - 60</v>
      </c>
      <c r="K1146" s="2" t="str">
        <f>_xlfn.IFS(mobile_customers[[#This Row],[salary]]&gt;=Q1149,"HIGHER SALARY", mobile_customers[[#This Row],[salary]]&gt;=Q1150,"HIGHER MID RANGE SALARY",  mobile_customers[[#This Row],[salary]]&lt;Q1150,"MID RANGE SALARY", mobile_customers[[#This Row],[salary]]&gt;Q1151, "LOW SALARY" )</f>
        <v>HIGHER SALARY</v>
      </c>
      <c r="L1146" s="2" t="str">
        <f>LEFT(mobile_customers[[#This Row],[Credit_card_nos]], 4)&amp;"XXXXX"</f>
        <v>3784XXXXX</v>
      </c>
    </row>
    <row r="1147" spans="1:12" x14ac:dyDescent="0.3">
      <c r="A1147" t="s">
        <v>13</v>
      </c>
      <c r="B1147" s="3" t="s">
        <v>2800</v>
      </c>
      <c r="C1147" t="s">
        <v>2801</v>
      </c>
      <c r="D1147" t="s">
        <v>1276</v>
      </c>
      <c r="E1147">
        <v>37</v>
      </c>
      <c r="F1147">
        <v>144199</v>
      </c>
      <c r="G1147" t="s">
        <v>94</v>
      </c>
      <c r="H1147">
        <v>4586141426522</v>
      </c>
      <c r="I1147" s="5" t="str">
        <f t="shared" si="17"/>
        <v>4586141426522</v>
      </c>
      <c r="J1147" t="str">
        <f>INDEX(Age_grp[Age], MATCH(mobile_customers[[#This Row],[age]],Age_grp[Value]))</f>
        <v>30 - 40</v>
      </c>
      <c r="K1147" s="2" t="str">
        <f>_xlfn.IFS(mobile_customers[[#This Row],[salary]]&gt;=Q1150,"HIGHER SALARY", mobile_customers[[#This Row],[salary]]&gt;=Q1151,"HIGHER MID RANGE SALARY",  mobile_customers[[#This Row],[salary]]&lt;Q1151,"MID RANGE SALARY", mobile_customers[[#This Row],[salary]]&gt;Q1152, "LOW SALARY" )</f>
        <v>HIGHER SALARY</v>
      </c>
      <c r="L1147" s="2" t="str">
        <f>LEFT(mobile_customers[[#This Row],[Credit_card_nos]], 4)&amp;"XXXXX"</f>
        <v>4586XXXXX</v>
      </c>
    </row>
    <row r="1148" spans="1:12" x14ac:dyDescent="0.3">
      <c r="A1148" t="s">
        <v>13</v>
      </c>
      <c r="B1148" s="3" t="s">
        <v>2802</v>
      </c>
      <c r="C1148" t="s">
        <v>2803</v>
      </c>
      <c r="D1148" t="s">
        <v>2804</v>
      </c>
      <c r="E1148">
        <v>63</v>
      </c>
      <c r="F1148">
        <v>142784</v>
      </c>
      <c r="G1148" t="s">
        <v>17</v>
      </c>
      <c r="H1148">
        <v>6510176460531344</v>
      </c>
      <c r="I1148" s="5" t="str">
        <f t="shared" si="17"/>
        <v>6510176460531340</v>
      </c>
      <c r="J1148" t="str">
        <f>INDEX(Age_grp[Age], MATCH(mobile_customers[[#This Row],[age]],Age_grp[Value]))</f>
        <v>60 - 70</v>
      </c>
      <c r="K1148" s="2" t="str">
        <f>_xlfn.IFS(mobile_customers[[#This Row],[salary]]&gt;=Q1151,"HIGHER SALARY", mobile_customers[[#This Row],[salary]]&gt;=Q1152,"HIGHER MID RANGE SALARY",  mobile_customers[[#This Row],[salary]]&lt;Q1152,"MID RANGE SALARY", mobile_customers[[#This Row],[salary]]&gt;Q1153, "LOW SALARY" )</f>
        <v>HIGHER SALARY</v>
      </c>
      <c r="L1148" s="2" t="str">
        <f>LEFT(mobile_customers[[#This Row],[Credit_card_nos]], 4)&amp;"XXXXX"</f>
        <v>6510XXXXX</v>
      </c>
    </row>
    <row r="1149" spans="1:12" x14ac:dyDescent="0.3">
      <c r="A1149" t="s">
        <v>8</v>
      </c>
      <c r="B1149" s="3" t="s">
        <v>2805</v>
      </c>
      <c r="C1149" t="s">
        <v>2088</v>
      </c>
      <c r="D1149" t="s">
        <v>1691</v>
      </c>
      <c r="E1149">
        <v>36</v>
      </c>
      <c r="F1149">
        <v>142028</v>
      </c>
      <c r="G1149" t="s">
        <v>65</v>
      </c>
      <c r="H1149">
        <v>4753933647622433</v>
      </c>
      <c r="I1149" s="5" t="str">
        <f t="shared" si="17"/>
        <v>4753933647622430</v>
      </c>
      <c r="J1149" t="str">
        <f>INDEX(Age_grp[Age], MATCH(mobile_customers[[#This Row],[age]],Age_grp[Value]))</f>
        <v>30 - 40</v>
      </c>
      <c r="K1149" s="2" t="str">
        <f>_xlfn.IFS(mobile_customers[[#This Row],[salary]]&gt;=Q1152,"HIGHER SALARY", mobile_customers[[#This Row],[salary]]&gt;=Q1153,"HIGHER MID RANGE SALARY",  mobile_customers[[#This Row],[salary]]&lt;Q1153,"MID RANGE SALARY", mobile_customers[[#This Row],[salary]]&gt;Q1154, "LOW SALARY" )</f>
        <v>HIGHER SALARY</v>
      </c>
      <c r="L1149" s="2" t="str">
        <f>LEFT(mobile_customers[[#This Row],[Credit_card_nos]], 4)&amp;"XXXXX"</f>
        <v>4753XXXXX</v>
      </c>
    </row>
    <row r="1150" spans="1:12" x14ac:dyDescent="0.3">
      <c r="A1150" t="s">
        <v>8</v>
      </c>
      <c r="B1150" s="3" t="s">
        <v>2806</v>
      </c>
      <c r="C1150" t="s">
        <v>2807</v>
      </c>
      <c r="D1150" t="s">
        <v>68</v>
      </c>
      <c r="E1150">
        <v>55</v>
      </c>
      <c r="F1150">
        <v>210307</v>
      </c>
      <c r="G1150" t="s">
        <v>21</v>
      </c>
      <c r="H1150">
        <v>180037446329017</v>
      </c>
      <c r="I1150" s="5" t="str">
        <f t="shared" si="17"/>
        <v>180037446329017</v>
      </c>
      <c r="J1150" t="str">
        <f>INDEX(Age_grp[Age], MATCH(mobile_customers[[#This Row],[age]],Age_grp[Value]))</f>
        <v>50 - 60</v>
      </c>
      <c r="K1150" s="2" t="str">
        <f>_xlfn.IFS(mobile_customers[[#This Row],[salary]]&gt;=Q1153,"HIGHER SALARY", mobile_customers[[#This Row],[salary]]&gt;=Q1154,"HIGHER MID RANGE SALARY",  mobile_customers[[#This Row],[salary]]&lt;Q1154,"MID RANGE SALARY", mobile_customers[[#This Row],[salary]]&gt;Q1155, "LOW SALARY" )</f>
        <v>HIGHER SALARY</v>
      </c>
      <c r="L1150" s="2" t="str">
        <f>LEFT(mobile_customers[[#This Row],[Credit_card_nos]], 4)&amp;"XXXXX"</f>
        <v>1800XXXXX</v>
      </c>
    </row>
    <row r="1151" spans="1:12" x14ac:dyDescent="0.3">
      <c r="A1151" t="s">
        <v>13</v>
      </c>
      <c r="B1151" s="3" t="s">
        <v>2808</v>
      </c>
      <c r="C1151" t="s">
        <v>2809</v>
      </c>
      <c r="D1151" t="s">
        <v>2810</v>
      </c>
      <c r="E1151">
        <v>57</v>
      </c>
      <c r="F1151">
        <v>125246</v>
      </c>
      <c r="G1151" t="s">
        <v>81</v>
      </c>
      <c r="H1151">
        <v>4.6933350868571156E+18</v>
      </c>
      <c r="I1151" s="5" t="str">
        <f t="shared" si="17"/>
        <v>4693335086857120000</v>
      </c>
      <c r="J1151" t="str">
        <f>INDEX(Age_grp[Age], MATCH(mobile_customers[[#This Row],[age]],Age_grp[Value]))</f>
        <v>50 - 60</v>
      </c>
      <c r="K1151" s="2" t="str">
        <f>_xlfn.IFS(mobile_customers[[#This Row],[salary]]&gt;=Q1154,"HIGHER SALARY", mobile_customers[[#This Row],[salary]]&gt;=Q1155,"HIGHER MID RANGE SALARY",  mobile_customers[[#This Row],[salary]]&lt;Q1155,"MID RANGE SALARY", mobile_customers[[#This Row],[salary]]&gt;Q1156, "LOW SALARY" )</f>
        <v>HIGHER SALARY</v>
      </c>
      <c r="L1151" s="2" t="str">
        <f>LEFT(mobile_customers[[#This Row],[Credit_card_nos]], 4)&amp;"XXXXX"</f>
        <v>4693XXXXX</v>
      </c>
    </row>
    <row r="1152" spans="1:12" x14ac:dyDescent="0.3">
      <c r="A1152" t="s">
        <v>13</v>
      </c>
      <c r="B1152" s="3" t="s">
        <v>2811</v>
      </c>
      <c r="C1152" t="s">
        <v>2812</v>
      </c>
      <c r="D1152" t="s">
        <v>939</v>
      </c>
      <c r="E1152">
        <v>29</v>
      </c>
      <c r="F1152">
        <v>53472</v>
      </c>
      <c r="G1152" t="s">
        <v>28</v>
      </c>
      <c r="H1152">
        <v>6011819742263160</v>
      </c>
      <c r="I1152" s="5" t="str">
        <f t="shared" si="17"/>
        <v>6011819742263160</v>
      </c>
      <c r="J1152" t="str">
        <f>INDEX(Age_grp[Age], MATCH(mobile_customers[[#This Row],[age]],Age_grp[Value]))</f>
        <v>20 - 30</v>
      </c>
      <c r="K1152" s="2" t="str">
        <f>_xlfn.IFS(mobile_customers[[#This Row],[salary]]&gt;=Q1155,"HIGHER SALARY", mobile_customers[[#This Row],[salary]]&gt;=Q1156,"HIGHER MID RANGE SALARY",  mobile_customers[[#This Row],[salary]]&lt;Q1156,"MID RANGE SALARY", mobile_customers[[#This Row],[salary]]&gt;Q1157, "LOW SALARY" )</f>
        <v>HIGHER SALARY</v>
      </c>
      <c r="L1152" s="2" t="str">
        <f>LEFT(mobile_customers[[#This Row],[Credit_card_nos]], 4)&amp;"XXXXX"</f>
        <v>6011XXXXX</v>
      </c>
    </row>
    <row r="1153" spans="1:12" x14ac:dyDescent="0.3">
      <c r="A1153" t="s">
        <v>8</v>
      </c>
      <c r="B1153" s="3" t="s">
        <v>2813</v>
      </c>
      <c r="C1153" t="s">
        <v>2814</v>
      </c>
      <c r="D1153" t="s">
        <v>11</v>
      </c>
      <c r="E1153">
        <v>29</v>
      </c>
      <c r="F1153">
        <v>162826</v>
      </c>
      <c r="G1153" t="s">
        <v>21</v>
      </c>
      <c r="H1153">
        <v>4434168078411900</v>
      </c>
      <c r="I1153" s="5" t="str">
        <f t="shared" si="17"/>
        <v>4434168078411900</v>
      </c>
      <c r="J1153" t="str">
        <f>INDEX(Age_grp[Age], MATCH(mobile_customers[[#This Row],[age]],Age_grp[Value]))</f>
        <v>20 - 30</v>
      </c>
      <c r="K1153" s="2" t="str">
        <f>_xlfn.IFS(mobile_customers[[#This Row],[salary]]&gt;=Q1156,"HIGHER SALARY", mobile_customers[[#This Row],[salary]]&gt;=Q1157,"HIGHER MID RANGE SALARY",  mobile_customers[[#This Row],[salary]]&lt;Q1157,"MID RANGE SALARY", mobile_customers[[#This Row],[salary]]&gt;Q1158, "LOW SALARY" )</f>
        <v>HIGHER SALARY</v>
      </c>
      <c r="L1153" s="2" t="str">
        <f>LEFT(mobile_customers[[#This Row],[Credit_card_nos]], 4)&amp;"XXXXX"</f>
        <v>4434XXXXX</v>
      </c>
    </row>
    <row r="1154" spans="1:12" x14ac:dyDescent="0.3">
      <c r="A1154" t="s">
        <v>8</v>
      </c>
      <c r="B1154" s="3" t="s">
        <v>2815</v>
      </c>
      <c r="C1154" t="s">
        <v>2816</v>
      </c>
      <c r="D1154" t="s">
        <v>2817</v>
      </c>
      <c r="E1154">
        <v>26</v>
      </c>
      <c r="F1154">
        <v>136417</v>
      </c>
      <c r="G1154" t="s">
        <v>21</v>
      </c>
      <c r="H1154">
        <v>2262634797607509</v>
      </c>
      <c r="I1154" s="5" t="str">
        <f t="shared" ref="I1154:I1217" si="18">TEXT(H1154, "0")</f>
        <v>2262634797607510</v>
      </c>
      <c r="J1154" t="str">
        <f>INDEX(Age_grp[Age], MATCH(mobile_customers[[#This Row],[age]],Age_grp[Value]))</f>
        <v>20 - 30</v>
      </c>
      <c r="K1154" s="2" t="str">
        <f>_xlfn.IFS(mobile_customers[[#This Row],[salary]]&gt;=Q1157,"HIGHER SALARY", mobile_customers[[#This Row],[salary]]&gt;=Q1158,"HIGHER MID RANGE SALARY",  mobile_customers[[#This Row],[salary]]&lt;Q1158,"MID RANGE SALARY", mobile_customers[[#This Row],[salary]]&gt;Q1159, "LOW SALARY" )</f>
        <v>HIGHER SALARY</v>
      </c>
      <c r="L1154" s="2" t="str">
        <f>LEFT(mobile_customers[[#This Row],[Credit_card_nos]], 4)&amp;"XXXXX"</f>
        <v>2262XXXXX</v>
      </c>
    </row>
    <row r="1155" spans="1:12" x14ac:dyDescent="0.3">
      <c r="A1155" t="s">
        <v>13</v>
      </c>
      <c r="B1155" s="3" t="s">
        <v>2818</v>
      </c>
      <c r="C1155" t="s">
        <v>2819</v>
      </c>
      <c r="D1155" t="s">
        <v>2820</v>
      </c>
      <c r="E1155">
        <v>39</v>
      </c>
      <c r="F1155">
        <v>118927</v>
      </c>
      <c r="G1155" t="s">
        <v>81</v>
      </c>
      <c r="H1155">
        <v>4114561538272838</v>
      </c>
      <c r="I1155" s="5" t="str">
        <f t="shared" si="18"/>
        <v>4114561538272840</v>
      </c>
      <c r="J1155" t="str">
        <f>INDEX(Age_grp[Age], MATCH(mobile_customers[[#This Row],[age]],Age_grp[Value]))</f>
        <v>30 - 40</v>
      </c>
      <c r="K1155" s="2" t="str">
        <f>_xlfn.IFS(mobile_customers[[#This Row],[salary]]&gt;=Q1158,"HIGHER SALARY", mobile_customers[[#This Row],[salary]]&gt;=Q1159,"HIGHER MID RANGE SALARY",  mobile_customers[[#This Row],[salary]]&lt;Q1159,"MID RANGE SALARY", mobile_customers[[#This Row],[salary]]&gt;Q1160, "LOW SALARY" )</f>
        <v>HIGHER SALARY</v>
      </c>
      <c r="L1155" s="2" t="str">
        <f>LEFT(mobile_customers[[#This Row],[Credit_card_nos]], 4)&amp;"XXXXX"</f>
        <v>4114XXXXX</v>
      </c>
    </row>
    <row r="1156" spans="1:12" x14ac:dyDescent="0.3">
      <c r="A1156" t="s">
        <v>8</v>
      </c>
      <c r="B1156" s="3" t="s">
        <v>2821</v>
      </c>
      <c r="C1156" t="s">
        <v>2822</v>
      </c>
      <c r="D1156" t="s">
        <v>1983</v>
      </c>
      <c r="E1156">
        <v>59</v>
      </c>
      <c r="F1156">
        <v>197887</v>
      </c>
      <c r="G1156" t="s">
        <v>32</v>
      </c>
      <c r="H1156">
        <v>6559474106658684</v>
      </c>
      <c r="I1156" s="5" t="str">
        <f t="shared" si="18"/>
        <v>6559474106658680</v>
      </c>
      <c r="J1156" t="str">
        <f>INDEX(Age_grp[Age], MATCH(mobile_customers[[#This Row],[age]],Age_grp[Value]))</f>
        <v>50 - 60</v>
      </c>
      <c r="K1156" s="2" t="str">
        <f>_xlfn.IFS(mobile_customers[[#This Row],[salary]]&gt;=Q1159,"HIGHER SALARY", mobile_customers[[#This Row],[salary]]&gt;=Q1160,"HIGHER MID RANGE SALARY",  mobile_customers[[#This Row],[salary]]&lt;Q1160,"MID RANGE SALARY", mobile_customers[[#This Row],[salary]]&gt;Q1161, "LOW SALARY" )</f>
        <v>HIGHER SALARY</v>
      </c>
      <c r="L1156" s="2" t="str">
        <f>LEFT(mobile_customers[[#This Row],[Credit_card_nos]], 4)&amp;"XXXXX"</f>
        <v>6559XXXXX</v>
      </c>
    </row>
    <row r="1157" spans="1:12" x14ac:dyDescent="0.3">
      <c r="A1157" t="s">
        <v>8</v>
      </c>
      <c r="B1157" s="3" t="s">
        <v>2823</v>
      </c>
      <c r="C1157" t="s">
        <v>2824</v>
      </c>
      <c r="D1157" t="s">
        <v>787</v>
      </c>
      <c r="E1157">
        <v>42</v>
      </c>
      <c r="F1157">
        <v>174113</v>
      </c>
      <c r="G1157" t="s">
        <v>94</v>
      </c>
      <c r="H1157">
        <v>4019806395450761</v>
      </c>
      <c r="I1157" s="5" t="str">
        <f t="shared" si="18"/>
        <v>4019806395450760</v>
      </c>
      <c r="J1157" t="str">
        <f>INDEX(Age_grp[Age], MATCH(mobile_customers[[#This Row],[age]],Age_grp[Value]))</f>
        <v>40 - 50</v>
      </c>
      <c r="K1157" s="2" t="str">
        <f>_xlfn.IFS(mobile_customers[[#This Row],[salary]]&gt;=Q1160,"HIGHER SALARY", mobile_customers[[#This Row],[salary]]&gt;=Q1161,"HIGHER MID RANGE SALARY",  mobile_customers[[#This Row],[salary]]&lt;Q1161,"MID RANGE SALARY", mobile_customers[[#This Row],[salary]]&gt;Q1162, "LOW SALARY" )</f>
        <v>HIGHER SALARY</v>
      </c>
      <c r="L1157" s="2" t="str">
        <f>LEFT(mobile_customers[[#This Row],[Credit_card_nos]], 4)&amp;"XXXXX"</f>
        <v>4019XXXXX</v>
      </c>
    </row>
    <row r="1158" spans="1:12" x14ac:dyDescent="0.3">
      <c r="A1158" t="s">
        <v>13</v>
      </c>
      <c r="B1158" s="3" t="s">
        <v>2825</v>
      </c>
      <c r="C1158" t="s">
        <v>2826</v>
      </c>
      <c r="D1158" t="s">
        <v>2827</v>
      </c>
      <c r="E1158">
        <v>29</v>
      </c>
      <c r="F1158">
        <v>189147</v>
      </c>
      <c r="G1158" t="s">
        <v>28</v>
      </c>
      <c r="H1158">
        <v>4482689304897688</v>
      </c>
      <c r="I1158" s="5" t="str">
        <f t="shared" si="18"/>
        <v>4482689304897690</v>
      </c>
      <c r="J1158" t="str">
        <f>INDEX(Age_grp[Age], MATCH(mobile_customers[[#This Row],[age]],Age_grp[Value]))</f>
        <v>20 - 30</v>
      </c>
      <c r="K1158" s="2" t="str">
        <f>_xlfn.IFS(mobile_customers[[#This Row],[salary]]&gt;=Q1161,"HIGHER SALARY", mobile_customers[[#This Row],[salary]]&gt;=Q1162,"HIGHER MID RANGE SALARY",  mobile_customers[[#This Row],[salary]]&lt;Q1162,"MID RANGE SALARY", mobile_customers[[#This Row],[salary]]&gt;Q1163, "LOW SALARY" )</f>
        <v>HIGHER SALARY</v>
      </c>
      <c r="L1158" s="2" t="str">
        <f>LEFT(mobile_customers[[#This Row],[Credit_card_nos]], 4)&amp;"XXXXX"</f>
        <v>4482XXXXX</v>
      </c>
    </row>
    <row r="1159" spans="1:12" x14ac:dyDescent="0.3">
      <c r="A1159" t="s">
        <v>8</v>
      </c>
      <c r="B1159" s="3" t="s">
        <v>2828</v>
      </c>
      <c r="C1159" t="s">
        <v>2829</v>
      </c>
      <c r="D1159" t="s">
        <v>962</v>
      </c>
      <c r="E1159">
        <v>48</v>
      </c>
      <c r="F1159">
        <v>52881</v>
      </c>
      <c r="G1159" t="s">
        <v>21</v>
      </c>
      <c r="H1159">
        <v>4.1727665860450862E+18</v>
      </c>
      <c r="I1159" s="5" t="str">
        <f t="shared" si="18"/>
        <v>4172766586045090000</v>
      </c>
      <c r="J1159" t="str">
        <f>INDEX(Age_grp[Age], MATCH(mobile_customers[[#This Row],[age]],Age_grp[Value]))</f>
        <v>40 - 50</v>
      </c>
      <c r="K1159" s="2" t="str">
        <f>_xlfn.IFS(mobile_customers[[#This Row],[salary]]&gt;=Q1162,"HIGHER SALARY", mobile_customers[[#This Row],[salary]]&gt;=Q1163,"HIGHER MID RANGE SALARY",  mobile_customers[[#This Row],[salary]]&lt;Q1163,"MID RANGE SALARY", mobile_customers[[#This Row],[salary]]&gt;Q1164, "LOW SALARY" )</f>
        <v>HIGHER SALARY</v>
      </c>
      <c r="L1159" s="2" t="str">
        <f>LEFT(mobile_customers[[#This Row],[Credit_card_nos]], 4)&amp;"XXXXX"</f>
        <v>4172XXXXX</v>
      </c>
    </row>
    <row r="1160" spans="1:12" x14ac:dyDescent="0.3">
      <c r="A1160" t="s">
        <v>8</v>
      </c>
      <c r="B1160" s="3" t="s">
        <v>2830</v>
      </c>
      <c r="C1160" t="s">
        <v>2831</v>
      </c>
      <c r="D1160" t="s">
        <v>1105</v>
      </c>
      <c r="E1160">
        <v>20</v>
      </c>
      <c r="F1160">
        <v>56856</v>
      </c>
      <c r="G1160" t="s">
        <v>39</v>
      </c>
      <c r="H1160">
        <v>30246466683789</v>
      </c>
      <c r="I1160" s="5" t="str">
        <f t="shared" si="18"/>
        <v>30246466683789</v>
      </c>
      <c r="J1160" t="str">
        <f>INDEX(Age_grp[Age], MATCH(mobile_customers[[#This Row],[age]],Age_grp[Value]))</f>
        <v>20 - 30</v>
      </c>
      <c r="K1160" s="2" t="str">
        <f>_xlfn.IFS(mobile_customers[[#This Row],[salary]]&gt;=Q1163,"HIGHER SALARY", mobile_customers[[#This Row],[salary]]&gt;=Q1164,"HIGHER MID RANGE SALARY",  mobile_customers[[#This Row],[salary]]&lt;Q1164,"MID RANGE SALARY", mobile_customers[[#This Row],[salary]]&gt;Q1165, "LOW SALARY" )</f>
        <v>HIGHER SALARY</v>
      </c>
      <c r="L1160" s="2" t="str">
        <f>LEFT(mobile_customers[[#This Row],[Credit_card_nos]], 4)&amp;"XXXXX"</f>
        <v>3024XXXXX</v>
      </c>
    </row>
    <row r="1161" spans="1:12" x14ac:dyDescent="0.3">
      <c r="A1161" t="s">
        <v>8</v>
      </c>
      <c r="B1161" s="3" t="s">
        <v>2832</v>
      </c>
      <c r="C1161" t="s">
        <v>2833</v>
      </c>
      <c r="D1161" t="s">
        <v>80</v>
      </c>
      <c r="E1161">
        <v>65</v>
      </c>
      <c r="F1161">
        <v>71695</v>
      </c>
      <c r="G1161" t="s">
        <v>94</v>
      </c>
      <c r="H1161">
        <v>3559443389113862</v>
      </c>
      <c r="I1161" s="5" t="str">
        <f t="shared" si="18"/>
        <v>3559443389113860</v>
      </c>
      <c r="J1161" t="str">
        <f>INDEX(Age_grp[Age], MATCH(mobile_customers[[#This Row],[age]],Age_grp[Value]))</f>
        <v>60 - 70</v>
      </c>
      <c r="K1161" s="2" t="str">
        <f>_xlfn.IFS(mobile_customers[[#This Row],[salary]]&gt;=Q1164,"HIGHER SALARY", mobile_customers[[#This Row],[salary]]&gt;=Q1165,"HIGHER MID RANGE SALARY",  mobile_customers[[#This Row],[salary]]&lt;Q1165,"MID RANGE SALARY", mobile_customers[[#This Row],[salary]]&gt;Q1166, "LOW SALARY" )</f>
        <v>HIGHER SALARY</v>
      </c>
      <c r="L1161" s="2" t="str">
        <f>LEFT(mobile_customers[[#This Row],[Credit_card_nos]], 4)&amp;"XXXXX"</f>
        <v>3559XXXXX</v>
      </c>
    </row>
    <row r="1162" spans="1:12" x14ac:dyDescent="0.3">
      <c r="A1162" t="s">
        <v>13</v>
      </c>
      <c r="B1162" s="3" t="s">
        <v>2834</v>
      </c>
      <c r="C1162" t="s">
        <v>2835</v>
      </c>
      <c r="D1162" t="s">
        <v>931</v>
      </c>
      <c r="E1162">
        <v>51</v>
      </c>
      <c r="F1162">
        <v>237999</v>
      </c>
      <c r="G1162" t="s">
        <v>39</v>
      </c>
      <c r="H1162">
        <v>3516372464274939</v>
      </c>
      <c r="I1162" s="5" t="str">
        <f t="shared" si="18"/>
        <v>3516372464274940</v>
      </c>
      <c r="J1162" t="str">
        <f>INDEX(Age_grp[Age], MATCH(mobile_customers[[#This Row],[age]],Age_grp[Value]))</f>
        <v>50 - 60</v>
      </c>
      <c r="K1162" s="2" t="str">
        <f>_xlfn.IFS(mobile_customers[[#This Row],[salary]]&gt;=Q1165,"HIGHER SALARY", mobile_customers[[#This Row],[salary]]&gt;=Q1166,"HIGHER MID RANGE SALARY",  mobile_customers[[#This Row],[salary]]&lt;Q1166,"MID RANGE SALARY", mobile_customers[[#This Row],[salary]]&gt;Q1167, "LOW SALARY" )</f>
        <v>HIGHER SALARY</v>
      </c>
      <c r="L1162" s="2" t="str">
        <f>LEFT(mobile_customers[[#This Row],[Credit_card_nos]], 4)&amp;"XXXXX"</f>
        <v>3516XXXXX</v>
      </c>
    </row>
    <row r="1163" spans="1:12" x14ac:dyDescent="0.3">
      <c r="A1163" t="s">
        <v>13</v>
      </c>
      <c r="B1163" s="3" t="s">
        <v>2836</v>
      </c>
      <c r="C1163" t="s">
        <v>2837</v>
      </c>
      <c r="D1163" t="s">
        <v>2205</v>
      </c>
      <c r="E1163">
        <v>21</v>
      </c>
      <c r="F1163">
        <v>134080</v>
      </c>
      <c r="G1163" t="s">
        <v>94</v>
      </c>
      <c r="H1163">
        <v>3525494117779327</v>
      </c>
      <c r="I1163" s="5" t="str">
        <f t="shared" si="18"/>
        <v>3525494117779330</v>
      </c>
      <c r="J1163" t="str">
        <f>INDEX(Age_grp[Age], MATCH(mobile_customers[[#This Row],[age]],Age_grp[Value]))</f>
        <v>20 - 30</v>
      </c>
      <c r="K1163" s="2" t="str">
        <f>_xlfn.IFS(mobile_customers[[#This Row],[salary]]&gt;=Q1166,"HIGHER SALARY", mobile_customers[[#This Row],[salary]]&gt;=Q1167,"HIGHER MID RANGE SALARY",  mobile_customers[[#This Row],[salary]]&lt;Q1167,"MID RANGE SALARY", mobile_customers[[#This Row],[salary]]&gt;Q1168, "LOW SALARY" )</f>
        <v>HIGHER SALARY</v>
      </c>
      <c r="L1163" s="2" t="str">
        <f>LEFT(mobile_customers[[#This Row],[Credit_card_nos]], 4)&amp;"XXXXX"</f>
        <v>3525XXXXX</v>
      </c>
    </row>
    <row r="1164" spans="1:12" x14ac:dyDescent="0.3">
      <c r="A1164" t="s">
        <v>8</v>
      </c>
      <c r="B1164" s="3" t="s">
        <v>2838</v>
      </c>
      <c r="C1164" t="s">
        <v>2839</v>
      </c>
      <c r="D1164" t="s">
        <v>2336</v>
      </c>
      <c r="E1164">
        <v>64</v>
      </c>
      <c r="F1164">
        <v>190949</v>
      </c>
      <c r="G1164" t="s">
        <v>94</v>
      </c>
      <c r="H1164">
        <v>213102820618244</v>
      </c>
      <c r="I1164" s="5" t="str">
        <f t="shared" si="18"/>
        <v>213102820618244</v>
      </c>
      <c r="J1164" t="str">
        <f>INDEX(Age_grp[Age], MATCH(mobile_customers[[#This Row],[age]],Age_grp[Value]))</f>
        <v>60 - 70</v>
      </c>
      <c r="K1164" s="2" t="str">
        <f>_xlfn.IFS(mobile_customers[[#This Row],[salary]]&gt;=Q1167,"HIGHER SALARY", mobile_customers[[#This Row],[salary]]&gt;=Q1168,"HIGHER MID RANGE SALARY",  mobile_customers[[#This Row],[salary]]&lt;Q1168,"MID RANGE SALARY", mobile_customers[[#This Row],[salary]]&gt;Q1169, "LOW SALARY" )</f>
        <v>HIGHER SALARY</v>
      </c>
      <c r="L1164" s="2" t="str">
        <f>LEFT(mobile_customers[[#This Row],[Credit_card_nos]], 4)&amp;"XXXXX"</f>
        <v>2131XXXXX</v>
      </c>
    </row>
    <row r="1165" spans="1:12" x14ac:dyDescent="0.3">
      <c r="A1165" t="s">
        <v>8</v>
      </c>
      <c r="B1165" s="3" t="s">
        <v>2840</v>
      </c>
      <c r="C1165" t="s">
        <v>2841</v>
      </c>
      <c r="D1165" t="s">
        <v>1031</v>
      </c>
      <c r="E1165">
        <v>28</v>
      </c>
      <c r="F1165">
        <v>217944</v>
      </c>
      <c r="G1165" t="s">
        <v>81</v>
      </c>
      <c r="H1165">
        <v>4.270678662039127E+18</v>
      </c>
      <c r="I1165" s="5" t="str">
        <f t="shared" si="18"/>
        <v>4270678662039130000</v>
      </c>
      <c r="J1165" t="str">
        <f>INDEX(Age_grp[Age], MATCH(mobile_customers[[#This Row],[age]],Age_grp[Value]))</f>
        <v>20 - 30</v>
      </c>
      <c r="K1165" s="2" t="str">
        <f>_xlfn.IFS(mobile_customers[[#This Row],[salary]]&gt;=Q1168,"HIGHER SALARY", mobile_customers[[#This Row],[salary]]&gt;=Q1169,"HIGHER MID RANGE SALARY",  mobile_customers[[#This Row],[salary]]&lt;Q1169,"MID RANGE SALARY", mobile_customers[[#This Row],[salary]]&gt;Q1170, "LOW SALARY" )</f>
        <v>HIGHER SALARY</v>
      </c>
      <c r="L1165" s="2" t="str">
        <f>LEFT(mobile_customers[[#This Row],[Credit_card_nos]], 4)&amp;"XXXXX"</f>
        <v>4270XXXXX</v>
      </c>
    </row>
    <row r="1166" spans="1:12" x14ac:dyDescent="0.3">
      <c r="A1166" t="s">
        <v>13</v>
      </c>
      <c r="B1166" s="3" t="s">
        <v>2842</v>
      </c>
      <c r="C1166" t="s">
        <v>2843</v>
      </c>
      <c r="D1166" t="s">
        <v>225</v>
      </c>
      <c r="E1166">
        <v>38</v>
      </c>
      <c r="F1166">
        <v>161652</v>
      </c>
      <c r="G1166" t="s">
        <v>17</v>
      </c>
      <c r="H1166">
        <v>630479204525</v>
      </c>
      <c r="I1166" s="5" t="str">
        <f t="shared" si="18"/>
        <v>630479204525</v>
      </c>
      <c r="J1166" t="str">
        <f>INDEX(Age_grp[Age], MATCH(mobile_customers[[#This Row],[age]],Age_grp[Value]))</f>
        <v>30 - 40</v>
      </c>
      <c r="K1166" s="2" t="str">
        <f>_xlfn.IFS(mobile_customers[[#This Row],[salary]]&gt;=Q1169,"HIGHER SALARY", mobile_customers[[#This Row],[salary]]&gt;=Q1170,"HIGHER MID RANGE SALARY",  mobile_customers[[#This Row],[salary]]&lt;Q1170,"MID RANGE SALARY", mobile_customers[[#This Row],[salary]]&gt;Q1171, "LOW SALARY" )</f>
        <v>HIGHER SALARY</v>
      </c>
      <c r="L1166" s="2" t="str">
        <f>LEFT(mobile_customers[[#This Row],[Credit_card_nos]], 4)&amp;"XXXXX"</f>
        <v>6304XXXXX</v>
      </c>
    </row>
    <row r="1167" spans="1:12" x14ac:dyDescent="0.3">
      <c r="A1167" t="s">
        <v>8</v>
      </c>
      <c r="B1167" s="3" t="s">
        <v>2844</v>
      </c>
      <c r="C1167" t="s">
        <v>2845</v>
      </c>
      <c r="D1167" t="s">
        <v>290</v>
      </c>
      <c r="E1167">
        <v>52</v>
      </c>
      <c r="F1167">
        <v>35835</v>
      </c>
      <c r="G1167" t="s">
        <v>49</v>
      </c>
      <c r="H1167">
        <v>3594810942681477</v>
      </c>
      <c r="I1167" s="5" t="str">
        <f t="shared" si="18"/>
        <v>3594810942681480</v>
      </c>
      <c r="J1167" t="str">
        <f>INDEX(Age_grp[Age], MATCH(mobile_customers[[#This Row],[age]],Age_grp[Value]))</f>
        <v>50 - 60</v>
      </c>
      <c r="K1167" s="2" t="str">
        <f>_xlfn.IFS(mobile_customers[[#This Row],[salary]]&gt;=Q1170,"HIGHER SALARY", mobile_customers[[#This Row],[salary]]&gt;=Q1171,"HIGHER MID RANGE SALARY",  mobile_customers[[#This Row],[salary]]&lt;Q1171,"MID RANGE SALARY", mobile_customers[[#This Row],[salary]]&gt;Q1172, "LOW SALARY" )</f>
        <v>HIGHER SALARY</v>
      </c>
      <c r="L1167" s="2" t="str">
        <f>LEFT(mobile_customers[[#This Row],[Credit_card_nos]], 4)&amp;"XXXXX"</f>
        <v>3594XXXXX</v>
      </c>
    </row>
    <row r="1168" spans="1:12" x14ac:dyDescent="0.3">
      <c r="A1168" t="s">
        <v>13</v>
      </c>
      <c r="B1168" s="3" t="s">
        <v>2846</v>
      </c>
      <c r="C1168" t="s">
        <v>2847</v>
      </c>
      <c r="D1168" t="s">
        <v>2848</v>
      </c>
      <c r="E1168">
        <v>46</v>
      </c>
      <c r="F1168">
        <v>145982</v>
      </c>
      <c r="G1168" t="s">
        <v>28</v>
      </c>
      <c r="H1168">
        <v>213128273219222</v>
      </c>
      <c r="I1168" s="5" t="str">
        <f t="shared" si="18"/>
        <v>213128273219222</v>
      </c>
      <c r="J1168" t="str">
        <f>INDEX(Age_grp[Age], MATCH(mobile_customers[[#This Row],[age]],Age_grp[Value]))</f>
        <v>40 - 50</v>
      </c>
      <c r="K1168" s="2" t="str">
        <f>_xlfn.IFS(mobile_customers[[#This Row],[salary]]&gt;=Q1171,"HIGHER SALARY", mobile_customers[[#This Row],[salary]]&gt;=Q1172,"HIGHER MID RANGE SALARY",  mobile_customers[[#This Row],[salary]]&lt;Q1172,"MID RANGE SALARY", mobile_customers[[#This Row],[salary]]&gt;Q1173, "LOW SALARY" )</f>
        <v>HIGHER SALARY</v>
      </c>
      <c r="L1168" s="2" t="str">
        <f>LEFT(mobile_customers[[#This Row],[Credit_card_nos]], 4)&amp;"XXXXX"</f>
        <v>2131XXXXX</v>
      </c>
    </row>
    <row r="1169" spans="1:12" x14ac:dyDescent="0.3">
      <c r="A1169" t="s">
        <v>13</v>
      </c>
      <c r="B1169" s="3" t="s">
        <v>2849</v>
      </c>
      <c r="C1169" t="s">
        <v>2850</v>
      </c>
      <c r="D1169" t="s">
        <v>323</v>
      </c>
      <c r="E1169">
        <v>33</v>
      </c>
      <c r="F1169">
        <v>48959</v>
      </c>
      <c r="G1169" t="s">
        <v>39</v>
      </c>
      <c r="H1169">
        <v>3576353041200933</v>
      </c>
      <c r="I1169" s="5" t="str">
        <f t="shared" si="18"/>
        <v>3576353041200930</v>
      </c>
      <c r="J1169" t="str">
        <f>INDEX(Age_grp[Age], MATCH(mobile_customers[[#This Row],[age]],Age_grp[Value]))</f>
        <v>30 - 40</v>
      </c>
      <c r="K1169" s="2" t="str">
        <f>_xlfn.IFS(mobile_customers[[#This Row],[salary]]&gt;=Q1172,"HIGHER SALARY", mobile_customers[[#This Row],[salary]]&gt;=Q1173,"HIGHER MID RANGE SALARY",  mobile_customers[[#This Row],[salary]]&lt;Q1173,"MID RANGE SALARY", mobile_customers[[#This Row],[salary]]&gt;Q1174, "LOW SALARY" )</f>
        <v>HIGHER SALARY</v>
      </c>
      <c r="L1169" s="2" t="str">
        <f>LEFT(mobile_customers[[#This Row],[Credit_card_nos]], 4)&amp;"XXXXX"</f>
        <v>3576XXXXX</v>
      </c>
    </row>
    <row r="1170" spans="1:12" x14ac:dyDescent="0.3">
      <c r="A1170" t="s">
        <v>8</v>
      </c>
      <c r="B1170" s="3" t="s">
        <v>2851</v>
      </c>
      <c r="C1170" t="s">
        <v>2852</v>
      </c>
      <c r="D1170" t="s">
        <v>374</v>
      </c>
      <c r="E1170">
        <v>54</v>
      </c>
      <c r="F1170">
        <v>164312</v>
      </c>
      <c r="G1170" t="s">
        <v>28</v>
      </c>
      <c r="H1170">
        <v>4.2438460043300925E+18</v>
      </c>
      <c r="I1170" s="5" t="str">
        <f t="shared" si="18"/>
        <v>4243846004330090000</v>
      </c>
      <c r="J1170" t="str">
        <f>INDEX(Age_grp[Age], MATCH(mobile_customers[[#This Row],[age]],Age_grp[Value]))</f>
        <v>50 - 60</v>
      </c>
      <c r="K1170" s="2" t="str">
        <f>_xlfn.IFS(mobile_customers[[#This Row],[salary]]&gt;=Q1173,"HIGHER SALARY", mobile_customers[[#This Row],[salary]]&gt;=Q1174,"HIGHER MID RANGE SALARY",  mobile_customers[[#This Row],[salary]]&lt;Q1174,"MID RANGE SALARY", mobile_customers[[#This Row],[salary]]&gt;Q1175, "LOW SALARY" )</f>
        <v>HIGHER SALARY</v>
      </c>
      <c r="L1170" s="2" t="str">
        <f>LEFT(mobile_customers[[#This Row],[Credit_card_nos]], 4)&amp;"XXXXX"</f>
        <v>4243XXXXX</v>
      </c>
    </row>
    <row r="1171" spans="1:12" x14ac:dyDescent="0.3">
      <c r="A1171" t="s">
        <v>8</v>
      </c>
      <c r="B1171" s="3" t="s">
        <v>2853</v>
      </c>
      <c r="C1171" t="s">
        <v>2854</v>
      </c>
      <c r="D1171" t="s">
        <v>1174</v>
      </c>
      <c r="E1171">
        <v>64</v>
      </c>
      <c r="F1171">
        <v>212784</v>
      </c>
      <c r="G1171" t="s">
        <v>21</v>
      </c>
      <c r="H1171">
        <v>502030626159</v>
      </c>
      <c r="I1171" s="5" t="str">
        <f t="shared" si="18"/>
        <v>502030626159</v>
      </c>
      <c r="J1171" t="str">
        <f>INDEX(Age_grp[Age], MATCH(mobile_customers[[#This Row],[age]],Age_grp[Value]))</f>
        <v>60 - 70</v>
      </c>
      <c r="K1171" s="2" t="str">
        <f>_xlfn.IFS(mobile_customers[[#This Row],[salary]]&gt;=Q1174,"HIGHER SALARY", mobile_customers[[#This Row],[salary]]&gt;=Q1175,"HIGHER MID RANGE SALARY",  mobile_customers[[#This Row],[salary]]&lt;Q1175,"MID RANGE SALARY", mobile_customers[[#This Row],[salary]]&gt;Q1176, "LOW SALARY" )</f>
        <v>HIGHER SALARY</v>
      </c>
      <c r="L1171" s="2" t="str">
        <f>LEFT(mobile_customers[[#This Row],[Credit_card_nos]], 4)&amp;"XXXXX"</f>
        <v>5020XXXXX</v>
      </c>
    </row>
    <row r="1172" spans="1:12" x14ac:dyDescent="0.3">
      <c r="A1172" t="s">
        <v>13</v>
      </c>
      <c r="B1172" s="3" t="s">
        <v>2855</v>
      </c>
      <c r="C1172" t="s">
        <v>2856</v>
      </c>
      <c r="D1172" t="s">
        <v>27</v>
      </c>
      <c r="E1172">
        <v>21</v>
      </c>
      <c r="F1172">
        <v>185355</v>
      </c>
      <c r="G1172" t="s">
        <v>28</v>
      </c>
      <c r="H1172">
        <v>4079360343291981</v>
      </c>
      <c r="I1172" s="5" t="str">
        <f t="shared" si="18"/>
        <v>4079360343291980</v>
      </c>
      <c r="J1172" t="str">
        <f>INDEX(Age_grp[Age], MATCH(mobile_customers[[#This Row],[age]],Age_grp[Value]))</f>
        <v>20 - 30</v>
      </c>
      <c r="K1172" s="2" t="str">
        <f>_xlfn.IFS(mobile_customers[[#This Row],[salary]]&gt;=Q1175,"HIGHER SALARY", mobile_customers[[#This Row],[salary]]&gt;=Q1176,"HIGHER MID RANGE SALARY",  mobile_customers[[#This Row],[salary]]&lt;Q1176,"MID RANGE SALARY", mobile_customers[[#This Row],[salary]]&gt;Q1177, "LOW SALARY" )</f>
        <v>HIGHER SALARY</v>
      </c>
      <c r="L1172" s="2" t="str">
        <f>LEFT(mobile_customers[[#This Row],[Credit_card_nos]], 4)&amp;"XXXXX"</f>
        <v>4079XXXXX</v>
      </c>
    </row>
    <row r="1173" spans="1:12" x14ac:dyDescent="0.3">
      <c r="A1173" t="s">
        <v>8</v>
      </c>
      <c r="B1173" s="3" t="s">
        <v>2857</v>
      </c>
      <c r="C1173" t="s">
        <v>2858</v>
      </c>
      <c r="D1173" t="s">
        <v>2859</v>
      </c>
      <c r="E1173">
        <v>35</v>
      </c>
      <c r="F1173">
        <v>74900</v>
      </c>
      <c r="G1173" t="s">
        <v>21</v>
      </c>
      <c r="H1173">
        <v>2403164295175023</v>
      </c>
      <c r="I1173" s="5" t="str">
        <f t="shared" si="18"/>
        <v>2403164295175020</v>
      </c>
      <c r="J1173" t="str">
        <f>INDEX(Age_grp[Age], MATCH(mobile_customers[[#This Row],[age]],Age_grp[Value]))</f>
        <v>30 - 40</v>
      </c>
      <c r="K1173" s="2" t="str">
        <f>_xlfn.IFS(mobile_customers[[#This Row],[salary]]&gt;=Q1176,"HIGHER SALARY", mobile_customers[[#This Row],[salary]]&gt;=Q1177,"HIGHER MID RANGE SALARY",  mobile_customers[[#This Row],[salary]]&lt;Q1177,"MID RANGE SALARY", mobile_customers[[#This Row],[salary]]&gt;Q1178, "LOW SALARY" )</f>
        <v>HIGHER SALARY</v>
      </c>
      <c r="L1173" s="2" t="str">
        <f>LEFT(mobile_customers[[#This Row],[Credit_card_nos]], 4)&amp;"XXXXX"</f>
        <v>2403XXXXX</v>
      </c>
    </row>
    <row r="1174" spans="1:12" x14ac:dyDescent="0.3">
      <c r="A1174" t="s">
        <v>8</v>
      </c>
      <c r="B1174" s="3" t="s">
        <v>2860</v>
      </c>
      <c r="C1174" t="s">
        <v>2861</v>
      </c>
      <c r="D1174" t="s">
        <v>544</v>
      </c>
      <c r="E1174">
        <v>50</v>
      </c>
      <c r="F1174">
        <v>232997</v>
      </c>
      <c r="G1174" t="s">
        <v>39</v>
      </c>
      <c r="H1174">
        <v>6576501300491501</v>
      </c>
      <c r="I1174" s="5" t="str">
        <f t="shared" si="18"/>
        <v>6576501300491500</v>
      </c>
      <c r="J1174" t="str">
        <f>INDEX(Age_grp[Age], MATCH(mobile_customers[[#This Row],[age]],Age_grp[Value]))</f>
        <v>50 - 60</v>
      </c>
      <c r="K1174" s="2" t="str">
        <f>_xlfn.IFS(mobile_customers[[#This Row],[salary]]&gt;=Q1177,"HIGHER SALARY", mobile_customers[[#This Row],[salary]]&gt;=Q1178,"HIGHER MID RANGE SALARY",  mobile_customers[[#This Row],[salary]]&lt;Q1178,"MID RANGE SALARY", mobile_customers[[#This Row],[salary]]&gt;Q1179, "LOW SALARY" )</f>
        <v>HIGHER SALARY</v>
      </c>
      <c r="L1174" s="2" t="str">
        <f>LEFT(mobile_customers[[#This Row],[Credit_card_nos]], 4)&amp;"XXXXX"</f>
        <v>6576XXXXX</v>
      </c>
    </row>
    <row r="1175" spans="1:12" x14ac:dyDescent="0.3">
      <c r="A1175" t="s">
        <v>8</v>
      </c>
      <c r="B1175" s="3" t="s">
        <v>2862</v>
      </c>
      <c r="C1175" t="s">
        <v>2863</v>
      </c>
      <c r="D1175" t="s">
        <v>2130</v>
      </c>
      <c r="E1175">
        <v>26</v>
      </c>
      <c r="F1175">
        <v>98330</v>
      </c>
      <c r="G1175" t="s">
        <v>49</v>
      </c>
      <c r="H1175">
        <v>6549773060948095</v>
      </c>
      <c r="I1175" s="5" t="str">
        <f t="shared" si="18"/>
        <v>6549773060948090</v>
      </c>
      <c r="J1175" t="str">
        <f>INDEX(Age_grp[Age], MATCH(mobile_customers[[#This Row],[age]],Age_grp[Value]))</f>
        <v>20 - 30</v>
      </c>
      <c r="K1175" s="2" t="str">
        <f>_xlfn.IFS(mobile_customers[[#This Row],[salary]]&gt;=Q1178,"HIGHER SALARY", mobile_customers[[#This Row],[salary]]&gt;=Q1179,"HIGHER MID RANGE SALARY",  mobile_customers[[#This Row],[salary]]&lt;Q1179,"MID RANGE SALARY", mobile_customers[[#This Row],[salary]]&gt;Q1180, "LOW SALARY" )</f>
        <v>HIGHER SALARY</v>
      </c>
      <c r="L1175" s="2" t="str">
        <f>LEFT(mobile_customers[[#This Row],[Credit_card_nos]], 4)&amp;"XXXXX"</f>
        <v>6549XXXXX</v>
      </c>
    </row>
    <row r="1176" spans="1:12" x14ac:dyDescent="0.3">
      <c r="A1176" t="s">
        <v>8</v>
      </c>
      <c r="B1176" s="3" t="s">
        <v>2864</v>
      </c>
      <c r="C1176" t="s">
        <v>2865</v>
      </c>
      <c r="D1176" t="s">
        <v>135</v>
      </c>
      <c r="E1176">
        <v>40</v>
      </c>
      <c r="F1176">
        <v>186471</v>
      </c>
      <c r="G1176" t="s">
        <v>28</v>
      </c>
      <c r="H1176">
        <v>6533231981339488</v>
      </c>
      <c r="I1176" s="5" t="str">
        <f t="shared" si="18"/>
        <v>6533231981339490</v>
      </c>
      <c r="J1176" t="str">
        <f>INDEX(Age_grp[Age], MATCH(mobile_customers[[#This Row],[age]],Age_grp[Value]))</f>
        <v>40 - 50</v>
      </c>
      <c r="K1176" s="2" t="str">
        <f>_xlfn.IFS(mobile_customers[[#This Row],[salary]]&gt;=Q1179,"HIGHER SALARY", mobile_customers[[#This Row],[salary]]&gt;=Q1180,"HIGHER MID RANGE SALARY",  mobile_customers[[#This Row],[salary]]&lt;Q1180,"MID RANGE SALARY", mobile_customers[[#This Row],[salary]]&gt;Q1181, "LOW SALARY" )</f>
        <v>HIGHER SALARY</v>
      </c>
      <c r="L1176" s="2" t="str">
        <f>LEFT(mobile_customers[[#This Row],[Credit_card_nos]], 4)&amp;"XXXXX"</f>
        <v>6533XXXXX</v>
      </c>
    </row>
    <row r="1177" spans="1:12" x14ac:dyDescent="0.3">
      <c r="A1177" t="s">
        <v>8</v>
      </c>
      <c r="B1177" s="3" t="s">
        <v>2866</v>
      </c>
      <c r="C1177" t="s">
        <v>2867</v>
      </c>
      <c r="D1177" t="s">
        <v>2868</v>
      </c>
      <c r="E1177">
        <v>45</v>
      </c>
      <c r="F1177">
        <v>44862</v>
      </c>
      <c r="G1177" t="s">
        <v>49</v>
      </c>
      <c r="H1177">
        <v>3568419169751740</v>
      </c>
      <c r="I1177" s="5" t="str">
        <f t="shared" si="18"/>
        <v>3568419169751740</v>
      </c>
      <c r="J1177" t="str">
        <f>INDEX(Age_grp[Age], MATCH(mobile_customers[[#This Row],[age]],Age_grp[Value]))</f>
        <v>40 - 50</v>
      </c>
      <c r="K1177" s="2" t="str">
        <f>_xlfn.IFS(mobile_customers[[#This Row],[salary]]&gt;=Q1180,"HIGHER SALARY", mobile_customers[[#This Row],[salary]]&gt;=Q1181,"HIGHER MID RANGE SALARY",  mobile_customers[[#This Row],[salary]]&lt;Q1181,"MID RANGE SALARY", mobile_customers[[#This Row],[salary]]&gt;Q1182, "LOW SALARY" )</f>
        <v>HIGHER SALARY</v>
      </c>
      <c r="L1177" s="2" t="str">
        <f>LEFT(mobile_customers[[#This Row],[Credit_card_nos]], 4)&amp;"XXXXX"</f>
        <v>3568XXXXX</v>
      </c>
    </row>
    <row r="1178" spans="1:12" x14ac:dyDescent="0.3">
      <c r="A1178" t="s">
        <v>13</v>
      </c>
      <c r="B1178" s="3" t="s">
        <v>2869</v>
      </c>
      <c r="C1178" t="s">
        <v>2870</v>
      </c>
      <c r="D1178" t="s">
        <v>156</v>
      </c>
      <c r="E1178">
        <v>36</v>
      </c>
      <c r="F1178">
        <v>167426</v>
      </c>
      <c r="G1178" t="s">
        <v>81</v>
      </c>
      <c r="H1178">
        <v>2228307447815888</v>
      </c>
      <c r="I1178" s="5" t="str">
        <f t="shared" si="18"/>
        <v>2228307447815890</v>
      </c>
      <c r="J1178" t="str">
        <f>INDEX(Age_grp[Age], MATCH(mobile_customers[[#This Row],[age]],Age_grp[Value]))</f>
        <v>30 - 40</v>
      </c>
      <c r="K1178" s="2" t="str">
        <f>_xlfn.IFS(mobile_customers[[#This Row],[salary]]&gt;=Q1181,"HIGHER SALARY", mobile_customers[[#This Row],[salary]]&gt;=Q1182,"HIGHER MID RANGE SALARY",  mobile_customers[[#This Row],[salary]]&lt;Q1182,"MID RANGE SALARY", mobile_customers[[#This Row],[salary]]&gt;Q1183, "LOW SALARY" )</f>
        <v>HIGHER SALARY</v>
      </c>
      <c r="L1178" s="2" t="str">
        <f>LEFT(mobile_customers[[#This Row],[Credit_card_nos]], 4)&amp;"XXXXX"</f>
        <v>2228XXXXX</v>
      </c>
    </row>
    <row r="1179" spans="1:12" x14ac:dyDescent="0.3">
      <c r="A1179" t="s">
        <v>8</v>
      </c>
      <c r="B1179" s="3" t="s">
        <v>2871</v>
      </c>
      <c r="C1179" t="s">
        <v>2872</v>
      </c>
      <c r="D1179" t="s">
        <v>2873</v>
      </c>
      <c r="E1179">
        <v>53</v>
      </c>
      <c r="F1179">
        <v>180809</v>
      </c>
      <c r="G1179" t="s">
        <v>65</v>
      </c>
      <c r="H1179">
        <v>4160765451412</v>
      </c>
      <c r="I1179" s="5" t="str">
        <f t="shared" si="18"/>
        <v>4160765451412</v>
      </c>
      <c r="J1179" t="str">
        <f>INDEX(Age_grp[Age], MATCH(mobile_customers[[#This Row],[age]],Age_grp[Value]))</f>
        <v>50 - 60</v>
      </c>
      <c r="K1179" s="2" t="str">
        <f>_xlfn.IFS(mobile_customers[[#This Row],[salary]]&gt;=Q1182,"HIGHER SALARY", mobile_customers[[#This Row],[salary]]&gt;=Q1183,"HIGHER MID RANGE SALARY",  mobile_customers[[#This Row],[salary]]&lt;Q1183,"MID RANGE SALARY", mobile_customers[[#This Row],[salary]]&gt;Q1184, "LOW SALARY" )</f>
        <v>HIGHER SALARY</v>
      </c>
      <c r="L1179" s="2" t="str">
        <f>LEFT(mobile_customers[[#This Row],[Credit_card_nos]], 4)&amp;"XXXXX"</f>
        <v>4160XXXXX</v>
      </c>
    </row>
    <row r="1180" spans="1:12" x14ac:dyDescent="0.3">
      <c r="A1180" t="s">
        <v>13</v>
      </c>
      <c r="B1180" s="3" t="s">
        <v>2874</v>
      </c>
      <c r="C1180" t="s">
        <v>2875</v>
      </c>
      <c r="D1180" t="s">
        <v>2692</v>
      </c>
      <c r="E1180">
        <v>50</v>
      </c>
      <c r="F1180">
        <v>28975</v>
      </c>
      <c r="G1180" t="s">
        <v>81</v>
      </c>
      <c r="H1180">
        <v>4473349373096248</v>
      </c>
      <c r="I1180" s="5" t="str">
        <f t="shared" si="18"/>
        <v>4473349373096250</v>
      </c>
      <c r="J1180" t="str">
        <f>INDEX(Age_grp[Age], MATCH(mobile_customers[[#This Row],[age]],Age_grp[Value]))</f>
        <v>50 - 60</v>
      </c>
      <c r="K1180" s="2" t="str">
        <f>_xlfn.IFS(mobile_customers[[#This Row],[salary]]&gt;=Q1183,"HIGHER SALARY", mobile_customers[[#This Row],[salary]]&gt;=Q1184,"HIGHER MID RANGE SALARY",  mobile_customers[[#This Row],[salary]]&lt;Q1184,"MID RANGE SALARY", mobile_customers[[#This Row],[salary]]&gt;Q1185, "LOW SALARY" )</f>
        <v>HIGHER SALARY</v>
      </c>
      <c r="L1180" s="2" t="str">
        <f>LEFT(mobile_customers[[#This Row],[Credit_card_nos]], 4)&amp;"XXXXX"</f>
        <v>4473XXXXX</v>
      </c>
    </row>
    <row r="1181" spans="1:12" x14ac:dyDescent="0.3">
      <c r="A1181" t="s">
        <v>13</v>
      </c>
      <c r="B1181" s="3" t="s">
        <v>2876</v>
      </c>
      <c r="C1181" t="s">
        <v>2877</v>
      </c>
      <c r="D1181" t="s">
        <v>2586</v>
      </c>
      <c r="E1181">
        <v>45</v>
      </c>
      <c r="F1181">
        <v>113105</v>
      </c>
      <c r="G1181" t="s">
        <v>32</v>
      </c>
      <c r="H1181">
        <v>4584285364998560</v>
      </c>
      <c r="I1181" s="5" t="str">
        <f t="shared" si="18"/>
        <v>4584285364998560</v>
      </c>
      <c r="J1181" t="str">
        <f>INDEX(Age_grp[Age], MATCH(mobile_customers[[#This Row],[age]],Age_grp[Value]))</f>
        <v>40 - 50</v>
      </c>
      <c r="K1181" s="2" t="str">
        <f>_xlfn.IFS(mobile_customers[[#This Row],[salary]]&gt;=Q1184,"HIGHER SALARY", mobile_customers[[#This Row],[salary]]&gt;=Q1185,"HIGHER MID RANGE SALARY",  mobile_customers[[#This Row],[salary]]&lt;Q1185,"MID RANGE SALARY", mobile_customers[[#This Row],[salary]]&gt;Q1186, "LOW SALARY" )</f>
        <v>HIGHER SALARY</v>
      </c>
      <c r="L1181" s="2" t="str">
        <f>LEFT(mobile_customers[[#This Row],[Credit_card_nos]], 4)&amp;"XXXXX"</f>
        <v>4584XXXXX</v>
      </c>
    </row>
    <row r="1182" spans="1:12" x14ac:dyDescent="0.3">
      <c r="A1182" t="s">
        <v>13</v>
      </c>
      <c r="B1182" s="3" t="s">
        <v>2878</v>
      </c>
      <c r="C1182" t="s">
        <v>2879</v>
      </c>
      <c r="D1182" t="s">
        <v>2041</v>
      </c>
      <c r="E1182">
        <v>35</v>
      </c>
      <c r="F1182">
        <v>161045</v>
      </c>
      <c r="G1182" t="s">
        <v>49</v>
      </c>
      <c r="H1182">
        <v>30332293459765</v>
      </c>
      <c r="I1182" s="5" t="str">
        <f t="shared" si="18"/>
        <v>30332293459765</v>
      </c>
      <c r="J1182" t="str">
        <f>INDEX(Age_grp[Age], MATCH(mobile_customers[[#This Row],[age]],Age_grp[Value]))</f>
        <v>30 - 40</v>
      </c>
      <c r="K1182" s="2" t="str">
        <f>_xlfn.IFS(mobile_customers[[#This Row],[salary]]&gt;=Q1185,"HIGHER SALARY", mobile_customers[[#This Row],[salary]]&gt;=Q1186,"HIGHER MID RANGE SALARY",  mobile_customers[[#This Row],[salary]]&lt;Q1186,"MID RANGE SALARY", mobile_customers[[#This Row],[salary]]&gt;Q1187, "LOW SALARY" )</f>
        <v>HIGHER SALARY</v>
      </c>
      <c r="L1182" s="2" t="str">
        <f>LEFT(mobile_customers[[#This Row],[Credit_card_nos]], 4)&amp;"XXXXX"</f>
        <v>3033XXXXX</v>
      </c>
    </row>
    <row r="1183" spans="1:12" x14ac:dyDescent="0.3">
      <c r="A1183" t="s">
        <v>8</v>
      </c>
      <c r="B1183" s="3" t="s">
        <v>2880</v>
      </c>
      <c r="C1183" t="s">
        <v>2881</v>
      </c>
      <c r="D1183" t="s">
        <v>35</v>
      </c>
      <c r="E1183">
        <v>28</v>
      </c>
      <c r="F1183">
        <v>126752</v>
      </c>
      <c r="G1183" t="s">
        <v>21</v>
      </c>
      <c r="H1183">
        <v>4889484577502481</v>
      </c>
      <c r="I1183" s="5" t="str">
        <f t="shared" si="18"/>
        <v>4889484577502480</v>
      </c>
      <c r="J1183" t="str">
        <f>INDEX(Age_grp[Age], MATCH(mobile_customers[[#This Row],[age]],Age_grp[Value]))</f>
        <v>20 - 30</v>
      </c>
      <c r="K1183" s="2" t="str">
        <f>_xlfn.IFS(mobile_customers[[#This Row],[salary]]&gt;=Q1186,"HIGHER SALARY", mobile_customers[[#This Row],[salary]]&gt;=Q1187,"HIGHER MID RANGE SALARY",  mobile_customers[[#This Row],[salary]]&lt;Q1187,"MID RANGE SALARY", mobile_customers[[#This Row],[salary]]&gt;Q1188, "LOW SALARY" )</f>
        <v>HIGHER SALARY</v>
      </c>
      <c r="L1183" s="2" t="str">
        <f>LEFT(mobile_customers[[#This Row],[Credit_card_nos]], 4)&amp;"XXXXX"</f>
        <v>4889XXXXX</v>
      </c>
    </row>
    <row r="1184" spans="1:12" x14ac:dyDescent="0.3">
      <c r="A1184" t="s">
        <v>8</v>
      </c>
      <c r="B1184" s="3" t="s">
        <v>2882</v>
      </c>
      <c r="C1184" t="s">
        <v>2883</v>
      </c>
      <c r="D1184" t="s">
        <v>1138</v>
      </c>
      <c r="E1184">
        <v>56</v>
      </c>
      <c r="F1184">
        <v>140077</v>
      </c>
      <c r="G1184" t="s">
        <v>21</v>
      </c>
      <c r="H1184">
        <v>2716460134832929</v>
      </c>
      <c r="I1184" s="5" t="str">
        <f t="shared" si="18"/>
        <v>2716460134832930</v>
      </c>
      <c r="J1184" t="str">
        <f>INDEX(Age_grp[Age], MATCH(mobile_customers[[#This Row],[age]],Age_grp[Value]))</f>
        <v>50 - 60</v>
      </c>
      <c r="K1184" s="2" t="str">
        <f>_xlfn.IFS(mobile_customers[[#This Row],[salary]]&gt;=Q1187,"HIGHER SALARY", mobile_customers[[#This Row],[salary]]&gt;=Q1188,"HIGHER MID RANGE SALARY",  mobile_customers[[#This Row],[salary]]&lt;Q1188,"MID RANGE SALARY", mobile_customers[[#This Row],[salary]]&gt;Q1189, "LOW SALARY" )</f>
        <v>HIGHER SALARY</v>
      </c>
      <c r="L1184" s="2" t="str">
        <f>LEFT(mobile_customers[[#This Row],[Credit_card_nos]], 4)&amp;"XXXXX"</f>
        <v>2716XXXXX</v>
      </c>
    </row>
    <row r="1185" spans="1:12" x14ac:dyDescent="0.3">
      <c r="A1185" t="s">
        <v>8</v>
      </c>
      <c r="B1185" s="3" t="s">
        <v>2884</v>
      </c>
      <c r="C1185" t="s">
        <v>2885</v>
      </c>
      <c r="D1185" t="s">
        <v>1513</v>
      </c>
      <c r="E1185">
        <v>65</v>
      </c>
      <c r="F1185">
        <v>145821</v>
      </c>
      <c r="G1185" t="s">
        <v>21</v>
      </c>
      <c r="H1185">
        <v>2221868462688887</v>
      </c>
      <c r="I1185" s="5" t="str">
        <f t="shared" si="18"/>
        <v>2221868462688890</v>
      </c>
      <c r="J1185" t="str">
        <f>INDEX(Age_grp[Age], MATCH(mobile_customers[[#This Row],[age]],Age_grp[Value]))</f>
        <v>60 - 70</v>
      </c>
      <c r="K1185" s="2" t="str">
        <f>_xlfn.IFS(mobile_customers[[#This Row],[salary]]&gt;=Q1188,"HIGHER SALARY", mobile_customers[[#This Row],[salary]]&gt;=Q1189,"HIGHER MID RANGE SALARY",  mobile_customers[[#This Row],[salary]]&lt;Q1189,"MID RANGE SALARY", mobile_customers[[#This Row],[salary]]&gt;Q1190, "LOW SALARY" )</f>
        <v>HIGHER SALARY</v>
      </c>
      <c r="L1185" s="2" t="str">
        <f>LEFT(mobile_customers[[#This Row],[Credit_card_nos]], 4)&amp;"XXXXX"</f>
        <v>2221XXXXX</v>
      </c>
    </row>
    <row r="1186" spans="1:12" x14ac:dyDescent="0.3">
      <c r="A1186" t="s">
        <v>8</v>
      </c>
      <c r="B1186" s="3" t="s">
        <v>2886</v>
      </c>
      <c r="C1186" t="s">
        <v>2887</v>
      </c>
      <c r="D1186" t="s">
        <v>524</v>
      </c>
      <c r="E1186">
        <v>31</v>
      </c>
      <c r="F1186">
        <v>177102</v>
      </c>
      <c r="G1186" t="s">
        <v>12</v>
      </c>
      <c r="H1186">
        <v>3542875952881625</v>
      </c>
      <c r="I1186" s="5" t="str">
        <f t="shared" si="18"/>
        <v>3542875952881620</v>
      </c>
      <c r="J1186" t="str">
        <f>INDEX(Age_grp[Age], MATCH(mobile_customers[[#This Row],[age]],Age_grp[Value]))</f>
        <v>30 - 40</v>
      </c>
      <c r="K1186" s="2" t="str">
        <f>_xlfn.IFS(mobile_customers[[#This Row],[salary]]&gt;=Q1189,"HIGHER SALARY", mobile_customers[[#This Row],[salary]]&gt;=Q1190,"HIGHER MID RANGE SALARY",  mobile_customers[[#This Row],[salary]]&lt;Q1190,"MID RANGE SALARY", mobile_customers[[#This Row],[salary]]&gt;Q1191, "LOW SALARY" )</f>
        <v>HIGHER SALARY</v>
      </c>
      <c r="L1186" s="2" t="str">
        <f>LEFT(mobile_customers[[#This Row],[Credit_card_nos]], 4)&amp;"XXXXX"</f>
        <v>3542XXXXX</v>
      </c>
    </row>
    <row r="1187" spans="1:12" x14ac:dyDescent="0.3">
      <c r="A1187" t="s">
        <v>13</v>
      </c>
      <c r="B1187" s="3" t="s">
        <v>2888</v>
      </c>
      <c r="C1187" t="s">
        <v>2889</v>
      </c>
      <c r="D1187" t="s">
        <v>1644</v>
      </c>
      <c r="E1187">
        <v>27</v>
      </c>
      <c r="F1187">
        <v>121047</v>
      </c>
      <c r="G1187" t="s">
        <v>32</v>
      </c>
      <c r="H1187">
        <v>5290884119164684</v>
      </c>
      <c r="I1187" s="5" t="str">
        <f t="shared" si="18"/>
        <v>5290884119164680</v>
      </c>
      <c r="J1187" t="str">
        <f>INDEX(Age_grp[Age], MATCH(mobile_customers[[#This Row],[age]],Age_grp[Value]))</f>
        <v>20 - 30</v>
      </c>
      <c r="K1187" s="2" t="str">
        <f>_xlfn.IFS(mobile_customers[[#This Row],[salary]]&gt;=Q1190,"HIGHER SALARY", mobile_customers[[#This Row],[salary]]&gt;=Q1191,"HIGHER MID RANGE SALARY",  mobile_customers[[#This Row],[salary]]&lt;Q1191,"MID RANGE SALARY", mobile_customers[[#This Row],[salary]]&gt;Q1192, "LOW SALARY" )</f>
        <v>HIGHER SALARY</v>
      </c>
      <c r="L1187" s="2" t="str">
        <f>LEFT(mobile_customers[[#This Row],[Credit_card_nos]], 4)&amp;"XXXXX"</f>
        <v>5290XXXXX</v>
      </c>
    </row>
    <row r="1188" spans="1:12" x14ac:dyDescent="0.3">
      <c r="A1188" t="s">
        <v>13</v>
      </c>
      <c r="B1188" s="3" t="s">
        <v>2890</v>
      </c>
      <c r="C1188" t="s">
        <v>2891</v>
      </c>
      <c r="D1188" t="s">
        <v>1836</v>
      </c>
      <c r="E1188">
        <v>44</v>
      </c>
      <c r="F1188">
        <v>204833</v>
      </c>
      <c r="G1188" t="s">
        <v>17</v>
      </c>
      <c r="H1188">
        <v>180099762748543</v>
      </c>
      <c r="I1188" s="5" t="str">
        <f t="shared" si="18"/>
        <v>180099762748543</v>
      </c>
      <c r="J1188" t="str">
        <f>INDEX(Age_grp[Age], MATCH(mobile_customers[[#This Row],[age]],Age_grp[Value]))</f>
        <v>40 - 50</v>
      </c>
      <c r="K1188" s="2" t="str">
        <f>_xlfn.IFS(mobile_customers[[#This Row],[salary]]&gt;=Q1191,"HIGHER SALARY", mobile_customers[[#This Row],[salary]]&gt;=Q1192,"HIGHER MID RANGE SALARY",  mobile_customers[[#This Row],[salary]]&lt;Q1192,"MID RANGE SALARY", mobile_customers[[#This Row],[salary]]&gt;Q1193, "LOW SALARY" )</f>
        <v>HIGHER SALARY</v>
      </c>
      <c r="L1188" s="2" t="str">
        <f>LEFT(mobile_customers[[#This Row],[Credit_card_nos]], 4)&amp;"XXXXX"</f>
        <v>1800XXXXX</v>
      </c>
    </row>
    <row r="1189" spans="1:12" x14ac:dyDescent="0.3">
      <c r="A1189" t="s">
        <v>13</v>
      </c>
      <c r="B1189" s="3" t="s">
        <v>2892</v>
      </c>
      <c r="C1189" t="s">
        <v>2893</v>
      </c>
      <c r="D1189" t="s">
        <v>433</v>
      </c>
      <c r="E1189">
        <v>26</v>
      </c>
      <c r="F1189">
        <v>86781</v>
      </c>
      <c r="G1189" t="s">
        <v>28</v>
      </c>
      <c r="H1189">
        <v>213144165887307</v>
      </c>
      <c r="I1189" s="5" t="str">
        <f t="shared" si="18"/>
        <v>213144165887307</v>
      </c>
      <c r="J1189" t="str">
        <f>INDEX(Age_grp[Age], MATCH(mobile_customers[[#This Row],[age]],Age_grp[Value]))</f>
        <v>20 - 30</v>
      </c>
      <c r="K1189" s="2" t="str">
        <f>_xlfn.IFS(mobile_customers[[#This Row],[salary]]&gt;=Q1192,"HIGHER SALARY", mobile_customers[[#This Row],[salary]]&gt;=Q1193,"HIGHER MID RANGE SALARY",  mobile_customers[[#This Row],[salary]]&lt;Q1193,"MID RANGE SALARY", mobile_customers[[#This Row],[salary]]&gt;Q1194, "LOW SALARY" )</f>
        <v>HIGHER SALARY</v>
      </c>
      <c r="L1189" s="2" t="str">
        <f>LEFT(mobile_customers[[#This Row],[Credit_card_nos]], 4)&amp;"XXXXX"</f>
        <v>2131XXXXX</v>
      </c>
    </row>
    <row r="1190" spans="1:12" x14ac:dyDescent="0.3">
      <c r="A1190" t="s">
        <v>13</v>
      </c>
      <c r="B1190" s="3" t="s">
        <v>2894</v>
      </c>
      <c r="C1190" t="s">
        <v>2895</v>
      </c>
      <c r="D1190" t="s">
        <v>2572</v>
      </c>
      <c r="E1190">
        <v>65</v>
      </c>
      <c r="F1190">
        <v>195903</v>
      </c>
      <c r="G1190" t="s">
        <v>49</v>
      </c>
      <c r="H1190">
        <v>675938887931</v>
      </c>
      <c r="I1190" s="5" t="str">
        <f t="shared" si="18"/>
        <v>675938887931</v>
      </c>
      <c r="J1190" t="str">
        <f>INDEX(Age_grp[Age], MATCH(mobile_customers[[#This Row],[age]],Age_grp[Value]))</f>
        <v>60 - 70</v>
      </c>
      <c r="K1190" s="2" t="str">
        <f>_xlfn.IFS(mobile_customers[[#This Row],[salary]]&gt;=Q1193,"HIGHER SALARY", mobile_customers[[#This Row],[salary]]&gt;=Q1194,"HIGHER MID RANGE SALARY",  mobile_customers[[#This Row],[salary]]&lt;Q1194,"MID RANGE SALARY", mobile_customers[[#This Row],[salary]]&gt;Q1195, "LOW SALARY" )</f>
        <v>HIGHER SALARY</v>
      </c>
      <c r="L1190" s="2" t="str">
        <f>LEFT(mobile_customers[[#This Row],[Credit_card_nos]], 4)&amp;"XXXXX"</f>
        <v>6759XXXXX</v>
      </c>
    </row>
    <row r="1191" spans="1:12" x14ac:dyDescent="0.3">
      <c r="A1191" t="s">
        <v>8</v>
      </c>
      <c r="B1191" s="3" t="s">
        <v>2896</v>
      </c>
      <c r="C1191" t="s">
        <v>2897</v>
      </c>
      <c r="D1191" t="s">
        <v>518</v>
      </c>
      <c r="E1191">
        <v>24</v>
      </c>
      <c r="F1191">
        <v>144716</v>
      </c>
      <c r="G1191" t="s">
        <v>94</v>
      </c>
      <c r="H1191">
        <v>3533539701100940</v>
      </c>
      <c r="I1191" s="5" t="str">
        <f t="shared" si="18"/>
        <v>3533539701100940</v>
      </c>
      <c r="J1191" t="str">
        <f>INDEX(Age_grp[Age], MATCH(mobile_customers[[#This Row],[age]],Age_grp[Value]))</f>
        <v>20 - 30</v>
      </c>
      <c r="K1191" s="2" t="str">
        <f>_xlfn.IFS(mobile_customers[[#This Row],[salary]]&gt;=Q1194,"HIGHER SALARY", mobile_customers[[#This Row],[salary]]&gt;=Q1195,"HIGHER MID RANGE SALARY",  mobile_customers[[#This Row],[salary]]&lt;Q1195,"MID RANGE SALARY", mobile_customers[[#This Row],[salary]]&gt;Q1196, "LOW SALARY" )</f>
        <v>HIGHER SALARY</v>
      </c>
      <c r="L1191" s="2" t="str">
        <f>LEFT(mobile_customers[[#This Row],[Credit_card_nos]], 4)&amp;"XXXXX"</f>
        <v>3533XXXXX</v>
      </c>
    </row>
    <row r="1192" spans="1:12" x14ac:dyDescent="0.3">
      <c r="A1192" t="s">
        <v>13</v>
      </c>
      <c r="B1192" s="3" t="s">
        <v>2898</v>
      </c>
      <c r="C1192" t="s">
        <v>808</v>
      </c>
      <c r="D1192" t="s">
        <v>153</v>
      </c>
      <c r="E1192">
        <v>32</v>
      </c>
      <c r="F1192">
        <v>149801</v>
      </c>
      <c r="G1192" t="s">
        <v>21</v>
      </c>
      <c r="H1192">
        <v>4.7336889445039329E+18</v>
      </c>
      <c r="I1192" s="5" t="str">
        <f t="shared" si="18"/>
        <v>4733688944503930000</v>
      </c>
      <c r="J1192" t="str">
        <f>INDEX(Age_grp[Age], MATCH(mobile_customers[[#This Row],[age]],Age_grp[Value]))</f>
        <v>30 - 40</v>
      </c>
      <c r="K1192" s="2" t="str">
        <f>_xlfn.IFS(mobile_customers[[#This Row],[salary]]&gt;=Q1195,"HIGHER SALARY", mobile_customers[[#This Row],[salary]]&gt;=Q1196,"HIGHER MID RANGE SALARY",  mobile_customers[[#This Row],[salary]]&lt;Q1196,"MID RANGE SALARY", mobile_customers[[#This Row],[salary]]&gt;Q1197, "LOW SALARY" )</f>
        <v>HIGHER SALARY</v>
      </c>
      <c r="L1192" s="2" t="str">
        <f>LEFT(mobile_customers[[#This Row],[Credit_card_nos]], 4)&amp;"XXXXX"</f>
        <v>4733XXXXX</v>
      </c>
    </row>
    <row r="1193" spans="1:12" x14ac:dyDescent="0.3">
      <c r="A1193" t="s">
        <v>8</v>
      </c>
      <c r="B1193" s="3" t="s">
        <v>2899</v>
      </c>
      <c r="C1193" t="s">
        <v>2900</v>
      </c>
      <c r="D1193" t="s">
        <v>2777</v>
      </c>
      <c r="E1193">
        <v>61</v>
      </c>
      <c r="F1193">
        <v>124217</v>
      </c>
      <c r="G1193" t="s">
        <v>21</v>
      </c>
      <c r="H1193">
        <v>3561067761471493</v>
      </c>
      <c r="I1193" s="5" t="str">
        <f t="shared" si="18"/>
        <v>3561067761471490</v>
      </c>
      <c r="J1193" t="str">
        <f>INDEX(Age_grp[Age], MATCH(mobile_customers[[#This Row],[age]],Age_grp[Value]))</f>
        <v>60 - 70</v>
      </c>
      <c r="K1193" s="2" t="str">
        <f>_xlfn.IFS(mobile_customers[[#This Row],[salary]]&gt;=Q1196,"HIGHER SALARY", mobile_customers[[#This Row],[salary]]&gt;=Q1197,"HIGHER MID RANGE SALARY",  mobile_customers[[#This Row],[salary]]&lt;Q1197,"MID RANGE SALARY", mobile_customers[[#This Row],[salary]]&gt;Q1198, "LOW SALARY" )</f>
        <v>HIGHER SALARY</v>
      </c>
      <c r="L1193" s="2" t="str">
        <f>LEFT(mobile_customers[[#This Row],[Credit_card_nos]], 4)&amp;"XXXXX"</f>
        <v>3561XXXXX</v>
      </c>
    </row>
    <row r="1194" spans="1:12" x14ac:dyDescent="0.3">
      <c r="A1194" t="s">
        <v>13</v>
      </c>
      <c r="B1194" s="3" t="s">
        <v>2901</v>
      </c>
      <c r="C1194" t="s">
        <v>2902</v>
      </c>
      <c r="D1194" t="s">
        <v>577</v>
      </c>
      <c r="E1194">
        <v>21</v>
      </c>
      <c r="F1194">
        <v>100286</v>
      </c>
      <c r="G1194" t="s">
        <v>94</v>
      </c>
      <c r="H1194">
        <v>6011391635269118</v>
      </c>
      <c r="I1194" s="5" t="str">
        <f t="shared" si="18"/>
        <v>6011391635269120</v>
      </c>
      <c r="J1194" t="str">
        <f>INDEX(Age_grp[Age], MATCH(mobile_customers[[#This Row],[age]],Age_grp[Value]))</f>
        <v>20 - 30</v>
      </c>
      <c r="K1194" s="2" t="str">
        <f>_xlfn.IFS(mobile_customers[[#This Row],[salary]]&gt;=Q1197,"HIGHER SALARY", mobile_customers[[#This Row],[salary]]&gt;=Q1198,"HIGHER MID RANGE SALARY",  mobile_customers[[#This Row],[salary]]&lt;Q1198,"MID RANGE SALARY", mobile_customers[[#This Row],[salary]]&gt;Q1199, "LOW SALARY" )</f>
        <v>HIGHER SALARY</v>
      </c>
      <c r="L1194" s="2" t="str">
        <f>LEFT(mobile_customers[[#This Row],[Credit_card_nos]], 4)&amp;"XXXXX"</f>
        <v>6011XXXXX</v>
      </c>
    </row>
    <row r="1195" spans="1:12" x14ac:dyDescent="0.3">
      <c r="A1195" t="s">
        <v>8</v>
      </c>
      <c r="B1195" s="3" t="s">
        <v>2903</v>
      </c>
      <c r="C1195" t="s">
        <v>2904</v>
      </c>
      <c r="D1195" t="s">
        <v>2115</v>
      </c>
      <c r="E1195">
        <v>49</v>
      </c>
      <c r="F1195">
        <v>194063</v>
      </c>
      <c r="G1195" t="s">
        <v>28</v>
      </c>
      <c r="H1195">
        <v>4010743804439672</v>
      </c>
      <c r="I1195" s="5" t="str">
        <f t="shared" si="18"/>
        <v>4010743804439670</v>
      </c>
      <c r="J1195" t="str">
        <f>INDEX(Age_grp[Age], MATCH(mobile_customers[[#This Row],[age]],Age_grp[Value]))</f>
        <v>40 - 50</v>
      </c>
      <c r="K1195" s="2" t="str">
        <f>_xlfn.IFS(mobile_customers[[#This Row],[salary]]&gt;=Q1198,"HIGHER SALARY", mobile_customers[[#This Row],[salary]]&gt;=Q1199,"HIGHER MID RANGE SALARY",  mobile_customers[[#This Row],[salary]]&lt;Q1199,"MID RANGE SALARY", mobile_customers[[#This Row],[salary]]&gt;Q1200, "LOW SALARY" )</f>
        <v>HIGHER SALARY</v>
      </c>
      <c r="L1195" s="2" t="str">
        <f>LEFT(mobile_customers[[#This Row],[Credit_card_nos]], 4)&amp;"XXXXX"</f>
        <v>4010XXXXX</v>
      </c>
    </row>
    <row r="1196" spans="1:12" x14ac:dyDescent="0.3">
      <c r="A1196" t="s">
        <v>13</v>
      </c>
      <c r="B1196" s="3" t="s">
        <v>2905</v>
      </c>
      <c r="C1196" t="s">
        <v>2906</v>
      </c>
      <c r="D1196" t="s">
        <v>971</v>
      </c>
      <c r="E1196">
        <v>32</v>
      </c>
      <c r="F1196">
        <v>76060</v>
      </c>
      <c r="G1196" t="s">
        <v>81</v>
      </c>
      <c r="H1196">
        <v>3585160257702109</v>
      </c>
      <c r="I1196" s="5" t="str">
        <f t="shared" si="18"/>
        <v>3585160257702110</v>
      </c>
      <c r="J1196" t="str">
        <f>INDEX(Age_grp[Age], MATCH(mobile_customers[[#This Row],[age]],Age_grp[Value]))</f>
        <v>30 - 40</v>
      </c>
      <c r="K1196" s="2" t="str">
        <f>_xlfn.IFS(mobile_customers[[#This Row],[salary]]&gt;=Q1199,"HIGHER SALARY", mobile_customers[[#This Row],[salary]]&gt;=Q1200,"HIGHER MID RANGE SALARY",  mobile_customers[[#This Row],[salary]]&lt;Q1200,"MID RANGE SALARY", mobile_customers[[#This Row],[salary]]&gt;Q1201, "LOW SALARY" )</f>
        <v>HIGHER SALARY</v>
      </c>
      <c r="L1196" s="2" t="str">
        <f>LEFT(mobile_customers[[#This Row],[Credit_card_nos]], 4)&amp;"XXXXX"</f>
        <v>3585XXXXX</v>
      </c>
    </row>
    <row r="1197" spans="1:12" x14ac:dyDescent="0.3">
      <c r="A1197" t="s">
        <v>8</v>
      </c>
      <c r="B1197" s="3" t="s">
        <v>2907</v>
      </c>
      <c r="C1197" t="s">
        <v>2908</v>
      </c>
      <c r="D1197" t="s">
        <v>129</v>
      </c>
      <c r="E1197">
        <v>30</v>
      </c>
      <c r="F1197">
        <v>57584</v>
      </c>
      <c r="G1197" t="s">
        <v>12</v>
      </c>
      <c r="H1197">
        <v>3521020111230191</v>
      </c>
      <c r="I1197" s="5" t="str">
        <f t="shared" si="18"/>
        <v>3521020111230190</v>
      </c>
      <c r="J1197" t="str">
        <f>INDEX(Age_grp[Age], MATCH(mobile_customers[[#This Row],[age]],Age_grp[Value]))</f>
        <v>30 - 40</v>
      </c>
      <c r="K1197" s="2" t="str">
        <f>_xlfn.IFS(mobile_customers[[#This Row],[salary]]&gt;=Q1200,"HIGHER SALARY", mobile_customers[[#This Row],[salary]]&gt;=Q1201,"HIGHER MID RANGE SALARY",  mobile_customers[[#This Row],[salary]]&lt;Q1201,"MID RANGE SALARY", mobile_customers[[#This Row],[salary]]&gt;Q1202, "LOW SALARY" )</f>
        <v>HIGHER SALARY</v>
      </c>
      <c r="L1197" s="2" t="str">
        <f>LEFT(mobile_customers[[#This Row],[Credit_card_nos]], 4)&amp;"XXXXX"</f>
        <v>3521XXXXX</v>
      </c>
    </row>
    <row r="1198" spans="1:12" x14ac:dyDescent="0.3">
      <c r="A1198" t="s">
        <v>13</v>
      </c>
      <c r="B1198" s="3" t="s">
        <v>2909</v>
      </c>
      <c r="C1198" t="s">
        <v>2910</v>
      </c>
      <c r="D1198" t="s">
        <v>2911</v>
      </c>
      <c r="E1198">
        <v>22</v>
      </c>
      <c r="F1198">
        <v>217468</v>
      </c>
      <c r="G1198" t="s">
        <v>21</v>
      </c>
      <c r="H1198">
        <v>3511258650417330</v>
      </c>
      <c r="I1198" s="5" t="str">
        <f t="shared" si="18"/>
        <v>3511258650417330</v>
      </c>
      <c r="J1198" t="str">
        <f>INDEX(Age_grp[Age], MATCH(mobile_customers[[#This Row],[age]],Age_grp[Value]))</f>
        <v>20 - 30</v>
      </c>
      <c r="K1198" s="2" t="str">
        <f>_xlfn.IFS(mobile_customers[[#This Row],[salary]]&gt;=Q1201,"HIGHER SALARY", mobile_customers[[#This Row],[salary]]&gt;=Q1202,"HIGHER MID RANGE SALARY",  mobile_customers[[#This Row],[salary]]&lt;Q1202,"MID RANGE SALARY", mobile_customers[[#This Row],[salary]]&gt;Q1203, "LOW SALARY" )</f>
        <v>HIGHER SALARY</v>
      </c>
      <c r="L1198" s="2" t="str">
        <f>LEFT(mobile_customers[[#This Row],[Credit_card_nos]], 4)&amp;"XXXXX"</f>
        <v>3511XXXXX</v>
      </c>
    </row>
    <row r="1199" spans="1:12" x14ac:dyDescent="0.3">
      <c r="A1199" t="s">
        <v>8</v>
      </c>
      <c r="B1199" s="3" t="s">
        <v>2912</v>
      </c>
      <c r="C1199" t="s">
        <v>2913</v>
      </c>
      <c r="D1199" t="s">
        <v>77</v>
      </c>
      <c r="E1199">
        <v>59</v>
      </c>
      <c r="F1199">
        <v>83834</v>
      </c>
      <c r="G1199" t="s">
        <v>12</v>
      </c>
      <c r="H1199">
        <v>676161541666</v>
      </c>
      <c r="I1199" s="5" t="str">
        <f t="shared" si="18"/>
        <v>676161541666</v>
      </c>
      <c r="J1199" t="str">
        <f>INDEX(Age_grp[Age], MATCH(mobile_customers[[#This Row],[age]],Age_grp[Value]))</f>
        <v>50 - 60</v>
      </c>
      <c r="K1199" s="2" t="str">
        <f>_xlfn.IFS(mobile_customers[[#This Row],[salary]]&gt;=Q1202,"HIGHER SALARY", mobile_customers[[#This Row],[salary]]&gt;=Q1203,"HIGHER MID RANGE SALARY",  mobile_customers[[#This Row],[salary]]&lt;Q1203,"MID RANGE SALARY", mobile_customers[[#This Row],[salary]]&gt;Q1204, "LOW SALARY" )</f>
        <v>HIGHER SALARY</v>
      </c>
      <c r="L1199" s="2" t="str">
        <f>LEFT(mobile_customers[[#This Row],[Credit_card_nos]], 4)&amp;"XXXXX"</f>
        <v>6761XXXXX</v>
      </c>
    </row>
    <row r="1200" spans="1:12" x14ac:dyDescent="0.3">
      <c r="A1200" t="s">
        <v>13</v>
      </c>
      <c r="B1200" s="3" t="s">
        <v>2914</v>
      </c>
      <c r="C1200" t="s">
        <v>2915</v>
      </c>
      <c r="D1200" t="s">
        <v>1388</v>
      </c>
      <c r="E1200">
        <v>18</v>
      </c>
      <c r="F1200">
        <v>70291</v>
      </c>
      <c r="G1200" t="s">
        <v>21</v>
      </c>
      <c r="H1200">
        <v>4.3287508633246249E+18</v>
      </c>
      <c r="I1200" s="5" t="str">
        <f t="shared" si="18"/>
        <v>4328750863324620000</v>
      </c>
      <c r="J1200" t="str">
        <f>INDEX(Age_grp[Age], MATCH(mobile_customers[[#This Row],[age]],Age_grp[Value]))</f>
        <v>"10 - 20</v>
      </c>
      <c r="K1200" s="2" t="str">
        <f>_xlfn.IFS(mobile_customers[[#This Row],[salary]]&gt;=Q1203,"HIGHER SALARY", mobile_customers[[#This Row],[salary]]&gt;=Q1204,"HIGHER MID RANGE SALARY",  mobile_customers[[#This Row],[salary]]&lt;Q1204,"MID RANGE SALARY", mobile_customers[[#This Row],[salary]]&gt;Q1205, "LOW SALARY" )</f>
        <v>HIGHER SALARY</v>
      </c>
      <c r="L1200" s="2" t="str">
        <f>LEFT(mobile_customers[[#This Row],[Credit_card_nos]], 4)&amp;"XXXXX"</f>
        <v>4328XXXXX</v>
      </c>
    </row>
    <row r="1201" spans="1:12" x14ac:dyDescent="0.3">
      <c r="A1201" t="s">
        <v>8</v>
      </c>
      <c r="B1201" s="3" t="s">
        <v>2916</v>
      </c>
      <c r="C1201" t="s">
        <v>2917</v>
      </c>
      <c r="D1201" t="s">
        <v>536</v>
      </c>
      <c r="E1201">
        <v>28</v>
      </c>
      <c r="F1201">
        <v>199620</v>
      </c>
      <c r="G1201" t="s">
        <v>12</v>
      </c>
      <c r="H1201">
        <v>3581417160064975</v>
      </c>
      <c r="I1201" s="5" t="str">
        <f t="shared" si="18"/>
        <v>3581417160064970</v>
      </c>
      <c r="J1201" t="str">
        <f>INDEX(Age_grp[Age], MATCH(mobile_customers[[#This Row],[age]],Age_grp[Value]))</f>
        <v>20 - 30</v>
      </c>
      <c r="K1201" s="2" t="str">
        <f>_xlfn.IFS(mobile_customers[[#This Row],[salary]]&gt;=Q1204,"HIGHER SALARY", mobile_customers[[#This Row],[salary]]&gt;=Q1205,"HIGHER MID RANGE SALARY",  mobile_customers[[#This Row],[salary]]&lt;Q1205,"MID RANGE SALARY", mobile_customers[[#This Row],[salary]]&gt;Q1206, "LOW SALARY" )</f>
        <v>HIGHER SALARY</v>
      </c>
      <c r="L1201" s="2" t="str">
        <f>LEFT(mobile_customers[[#This Row],[Credit_card_nos]], 4)&amp;"XXXXX"</f>
        <v>3581XXXXX</v>
      </c>
    </row>
    <row r="1202" spans="1:12" x14ac:dyDescent="0.3">
      <c r="A1202" t="s">
        <v>8</v>
      </c>
      <c r="B1202" s="3" t="s">
        <v>2918</v>
      </c>
      <c r="C1202" t="s">
        <v>2919</v>
      </c>
      <c r="D1202" t="s">
        <v>2920</v>
      </c>
      <c r="E1202">
        <v>23</v>
      </c>
      <c r="F1202">
        <v>58214</v>
      </c>
      <c r="G1202" t="s">
        <v>12</v>
      </c>
      <c r="H1202">
        <v>4810081778191</v>
      </c>
      <c r="I1202" s="5" t="str">
        <f t="shared" si="18"/>
        <v>4810081778191</v>
      </c>
      <c r="J1202" t="str">
        <f>INDEX(Age_grp[Age], MATCH(mobile_customers[[#This Row],[age]],Age_grp[Value]))</f>
        <v>20 - 30</v>
      </c>
      <c r="K1202" s="2" t="str">
        <f>_xlfn.IFS(mobile_customers[[#This Row],[salary]]&gt;=Q1205,"HIGHER SALARY", mobile_customers[[#This Row],[salary]]&gt;=Q1206,"HIGHER MID RANGE SALARY",  mobile_customers[[#This Row],[salary]]&lt;Q1206,"MID RANGE SALARY", mobile_customers[[#This Row],[salary]]&gt;Q1207, "LOW SALARY" )</f>
        <v>HIGHER SALARY</v>
      </c>
      <c r="L1202" s="2" t="str">
        <f>LEFT(mobile_customers[[#This Row],[Credit_card_nos]], 4)&amp;"XXXXX"</f>
        <v>4810XXXXX</v>
      </c>
    </row>
    <row r="1203" spans="1:12" x14ac:dyDescent="0.3">
      <c r="A1203" t="s">
        <v>8</v>
      </c>
      <c r="B1203" s="3" t="s">
        <v>2921</v>
      </c>
      <c r="C1203" t="s">
        <v>2922</v>
      </c>
      <c r="D1203" t="s">
        <v>214</v>
      </c>
      <c r="E1203">
        <v>57</v>
      </c>
      <c r="F1203">
        <v>90610</v>
      </c>
      <c r="G1203" t="s">
        <v>12</v>
      </c>
      <c r="H1203">
        <v>676252433732</v>
      </c>
      <c r="I1203" s="5" t="str">
        <f t="shared" si="18"/>
        <v>676252433732</v>
      </c>
      <c r="J1203" t="str">
        <f>INDEX(Age_grp[Age], MATCH(mobile_customers[[#This Row],[age]],Age_grp[Value]))</f>
        <v>50 - 60</v>
      </c>
      <c r="K1203" s="2" t="str">
        <f>_xlfn.IFS(mobile_customers[[#This Row],[salary]]&gt;=Q1206,"HIGHER SALARY", mobile_customers[[#This Row],[salary]]&gt;=Q1207,"HIGHER MID RANGE SALARY",  mobile_customers[[#This Row],[salary]]&lt;Q1207,"MID RANGE SALARY", mobile_customers[[#This Row],[salary]]&gt;Q1208, "LOW SALARY" )</f>
        <v>HIGHER SALARY</v>
      </c>
      <c r="L1203" s="2" t="str">
        <f>LEFT(mobile_customers[[#This Row],[Credit_card_nos]], 4)&amp;"XXXXX"</f>
        <v>6762XXXXX</v>
      </c>
    </row>
    <row r="1204" spans="1:12" x14ac:dyDescent="0.3">
      <c r="A1204" t="s">
        <v>13</v>
      </c>
      <c r="B1204" s="3" t="s">
        <v>2923</v>
      </c>
      <c r="C1204" t="s">
        <v>2924</v>
      </c>
      <c r="D1204" t="s">
        <v>1666</v>
      </c>
      <c r="E1204">
        <v>60</v>
      </c>
      <c r="F1204">
        <v>83774</v>
      </c>
      <c r="G1204" t="s">
        <v>28</v>
      </c>
      <c r="H1204">
        <v>3587225496954825</v>
      </c>
      <c r="I1204" s="5" t="str">
        <f t="shared" si="18"/>
        <v>3587225496954820</v>
      </c>
      <c r="J1204" t="str">
        <f>INDEX(Age_grp[Age], MATCH(mobile_customers[[#This Row],[age]],Age_grp[Value]))</f>
        <v>60 - 70</v>
      </c>
      <c r="K1204" s="2" t="str">
        <f>_xlfn.IFS(mobile_customers[[#This Row],[salary]]&gt;=Q1207,"HIGHER SALARY", mobile_customers[[#This Row],[salary]]&gt;=Q1208,"HIGHER MID RANGE SALARY",  mobile_customers[[#This Row],[salary]]&lt;Q1208,"MID RANGE SALARY", mobile_customers[[#This Row],[salary]]&gt;Q1209, "LOW SALARY" )</f>
        <v>HIGHER SALARY</v>
      </c>
      <c r="L1204" s="2" t="str">
        <f>LEFT(mobile_customers[[#This Row],[Credit_card_nos]], 4)&amp;"XXXXX"</f>
        <v>3587XXXXX</v>
      </c>
    </row>
    <row r="1205" spans="1:12" x14ac:dyDescent="0.3">
      <c r="A1205" t="s">
        <v>8</v>
      </c>
      <c r="B1205" s="3" t="s">
        <v>2925</v>
      </c>
      <c r="C1205" t="s">
        <v>2926</v>
      </c>
      <c r="D1205" t="s">
        <v>995</v>
      </c>
      <c r="E1205">
        <v>44</v>
      </c>
      <c r="F1205">
        <v>235827</v>
      </c>
      <c r="G1205" t="s">
        <v>21</v>
      </c>
      <c r="H1205">
        <v>4449496219911</v>
      </c>
      <c r="I1205" s="5" t="str">
        <f t="shared" si="18"/>
        <v>4449496219911</v>
      </c>
      <c r="J1205" t="str">
        <f>INDEX(Age_grp[Age], MATCH(mobile_customers[[#This Row],[age]],Age_grp[Value]))</f>
        <v>40 - 50</v>
      </c>
      <c r="K1205" s="2" t="str">
        <f>_xlfn.IFS(mobile_customers[[#This Row],[salary]]&gt;=Q1208,"HIGHER SALARY", mobile_customers[[#This Row],[salary]]&gt;=Q1209,"HIGHER MID RANGE SALARY",  mobile_customers[[#This Row],[salary]]&lt;Q1209,"MID RANGE SALARY", mobile_customers[[#This Row],[salary]]&gt;Q1210, "LOW SALARY" )</f>
        <v>HIGHER SALARY</v>
      </c>
      <c r="L1205" s="2" t="str">
        <f>LEFT(mobile_customers[[#This Row],[Credit_card_nos]], 4)&amp;"XXXXX"</f>
        <v>4449XXXXX</v>
      </c>
    </row>
    <row r="1206" spans="1:12" x14ac:dyDescent="0.3">
      <c r="A1206" t="s">
        <v>13</v>
      </c>
      <c r="B1206" s="3" t="s">
        <v>2927</v>
      </c>
      <c r="C1206" t="s">
        <v>2928</v>
      </c>
      <c r="D1206" t="s">
        <v>1595</v>
      </c>
      <c r="E1206">
        <v>23</v>
      </c>
      <c r="F1206">
        <v>191850</v>
      </c>
      <c r="G1206" t="s">
        <v>28</v>
      </c>
      <c r="H1206">
        <v>588296197902</v>
      </c>
      <c r="I1206" s="5" t="str">
        <f t="shared" si="18"/>
        <v>588296197902</v>
      </c>
      <c r="J1206" t="str">
        <f>INDEX(Age_grp[Age], MATCH(mobile_customers[[#This Row],[age]],Age_grp[Value]))</f>
        <v>20 - 30</v>
      </c>
      <c r="K1206" s="2" t="str">
        <f>_xlfn.IFS(mobile_customers[[#This Row],[salary]]&gt;=Q1209,"HIGHER SALARY", mobile_customers[[#This Row],[salary]]&gt;=Q1210,"HIGHER MID RANGE SALARY",  mobile_customers[[#This Row],[salary]]&lt;Q1210,"MID RANGE SALARY", mobile_customers[[#This Row],[salary]]&gt;Q1211, "LOW SALARY" )</f>
        <v>HIGHER SALARY</v>
      </c>
      <c r="L1206" s="2" t="str">
        <f>LEFT(mobile_customers[[#This Row],[Credit_card_nos]], 4)&amp;"XXXXX"</f>
        <v>5882XXXXX</v>
      </c>
    </row>
    <row r="1207" spans="1:12" x14ac:dyDescent="0.3">
      <c r="A1207" t="s">
        <v>8</v>
      </c>
      <c r="B1207" s="3" t="s">
        <v>2929</v>
      </c>
      <c r="C1207" t="s">
        <v>2930</v>
      </c>
      <c r="D1207" t="s">
        <v>596</v>
      </c>
      <c r="E1207">
        <v>23</v>
      </c>
      <c r="F1207">
        <v>149556</v>
      </c>
      <c r="G1207" t="s">
        <v>39</v>
      </c>
      <c r="H1207">
        <v>349999679078769</v>
      </c>
      <c r="I1207" s="5" t="str">
        <f t="shared" si="18"/>
        <v>349999679078769</v>
      </c>
      <c r="J1207" t="str">
        <f>INDEX(Age_grp[Age], MATCH(mobile_customers[[#This Row],[age]],Age_grp[Value]))</f>
        <v>20 - 30</v>
      </c>
      <c r="K1207" s="2" t="str">
        <f>_xlfn.IFS(mobile_customers[[#This Row],[salary]]&gt;=Q1210,"HIGHER SALARY", mobile_customers[[#This Row],[salary]]&gt;=Q1211,"HIGHER MID RANGE SALARY",  mobile_customers[[#This Row],[salary]]&lt;Q1211,"MID RANGE SALARY", mobile_customers[[#This Row],[salary]]&gt;Q1212, "LOW SALARY" )</f>
        <v>HIGHER SALARY</v>
      </c>
      <c r="L1207" s="2" t="str">
        <f>LEFT(mobile_customers[[#This Row],[Credit_card_nos]], 4)&amp;"XXXXX"</f>
        <v>3499XXXXX</v>
      </c>
    </row>
    <row r="1208" spans="1:12" x14ac:dyDescent="0.3">
      <c r="A1208" t="s">
        <v>8</v>
      </c>
      <c r="B1208" s="3" t="s">
        <v>2931</v>
      </c>
      <c r="C1208" t="s">
        <v>2932</v>
      </c>
      <c r="D1208" t="s">
        <v>2933</v>
      </c>
      <c r="E1208">
        <v>55</v>
      </c>
      <c r="F1208">
        <v>73510</v>
      </c>
      <c r="G1208" t="s">
        <v>12</v>
      </c>
      <c r="H1208">
        <v>30291341236981</v>
      </c>
      <c r="I1208" s="5" t="str">
        <f t="shared" si="18"/>
        <v>30291341236981</v>
      </c>
      <c r="J1208" t="str">
        <f>INDEX(Age_grp[Age], MATCH(mobile_customers[[#This Row],[age]],Age_grp[Value]))</f>
        <v>50 - 60</v>
      </c>
      <c r="K1208" s="2" t="str">
        <f>_xlfn.IFS(mobile_customers[[#This Row],[salary]]&gt;=Q1211,"HIGHER SALARY", mobile_customers[[#This Row],[salary]]&gt;=Q1212,"HIGHER MID RANGE SALARY",  mobile_customers[[#This Row],[salary]]&lt;Q1212,"MID RANGE SALARY", mobile_customers[[#This Row],[salary]]&gt;Q1213, "LOW SALARY" )</f>
        <v>HIGHER SALARY</v>
      </c>
      <c r="L1208" s="2" t="str">
        <f>LEFT(mobile_customers[[#This Row],[Credit_card_nos]], 4)&amp;"XXXXX"</f>
        <v>3029XXXXX</v>
      </c>
    </row>
    <row r="1209" spans="1:12" x14ac:dyDescent="0.3">
      <c r="A1209" t="s">
        <v>13</v>
      </c>
      <c r="B1209" s="3" t="s">
        <v>2934</v>
      </c>
      <c r="C1209" t="s">
        <v>1740</v>
      </c>
      <c r="D1209" t="s">
        <v>2731</v>
      </c>
      <c r="E1209">
        <v>45</v>
      </c>
      <c r="F1209">
        <v>215293</v>
      </c>
      <c r="G1209" t="s">
        <v>49</v>
      </c>
      <c r="H1209">
        <v>2317696949553969</v>
      </c>
      <c r="I1209" s="5" t="str">
        <f t="shared" si="18"/>
        <v>2317696949553970</v>
      </c>
      <c r="J1209" t="str">
        <f>INDEX(Age_grp[Age], MATCH(mobile_customers[[#This Row],[age]],Age_grp[Value]))</f>
        <v>40 - 50</v>
      </c>
      <c r="K1209" s="2" t="str">
        <f>_xlfn.IFS(mobile_customers[[#This Row],[salary]]&gt;=Q1212,"HIGHER SALARY", mobile_customers[[#This Row],[salary]]&gt;=Q1213,"HIGHER MID RANGE SALARY",  mobile_customers[[#This Row],[salary]]&lt;Q1213,"MID RANGE SALARY", mobile_customers[[#This Row],[salary]]&gt;Q1214, "LOW SALARY" )</f>
        <v>HIGHER SALARY</v>
      </c>
      <c r="L1209" s="2" t="str">
        <f>LEFT(mobile_customers[[#This Row],[Credit_card_nos]], 4)&amp;"XXXXX"</f>
        <v>2317XXXXX</v>
      </c>
    </row>
    <row r="1210" spans="1:12" x14ac:dyDescent="0.3">
      <c r="A1210" t="s">
        <v>13</v>
      </c>
      <c r="B1210" s="3" t="s">
        <v>2935</v>
      </c>
      <c r="C1210" t="s">
        <v>2936</v>
      </c>
      <c r="D1210" t="s">
        <v>2161</v>
      </c>
      <c r="E1210">
        <v>32</v>
      </c>
      <c r="F1210">
        <v>170231</v>
      </c>
      <c r="G1210" t="s">
        <v>21</v>
      </c>
      <c r="H1210">
        <v>348145980281848</v>
      </c>
      <c r="I1210" s="5" t="str">
        <f t="shared" si="18"/>
        <v>348145980281848</v>
      </c>
      <c r="J1210" t="str">
        <f>INDEX(Age_grp[Age], MATCH(mobile_customers[[#This Row],[age]],Age_grp[Value]))</f>
        <v>30 - 40</v>
      </c>
      <c r="K1210" s="2" t="str">
        <f>_xlfn.IFS(mobile_customers[[#This Row],[salary]]&gt;=Q1213,"HIGHER SALARY", mobile_customers[[#This Row],[salary]]&gt;=Q1214,"HIGHER MID RANGE SALARY",  mobile_customers[[#This Row],[salary]]&lt;Q1214,"MID RANGE SALARY", mobile_customers[[#This Row],[salary]]&gt;Q1215, "LOW SALARY" )</f>
        <v>HIGHER SALARY</v>
      </c>
      <c r="L1210" s="2" t="str">
        <f>LEFT(mobile_customers[[#This Row],[Credit_card_nos]], 4)&amp;"XXXXX"</f>
        <v>3481XXXXX</v>
      </c>
    </row>
    <row r="1211" spans="1:12" x14ac:dyDescent="0.3">
      <c r="A1211" t="s">
        <v>13</v>
      </c>
      <c r="B1211" s="3" t="s">
        <v>2937</v>
      </c>
      <c r="C1211" t="s">
        <v>2938</v>
      </c>
      <c r="D1211" t="s">
        <v>2058</v>
      </c>
      <c r="E1211">
        <v>38</v>
      </c>
      <c r="F1211">
        <v>159408</v>
      </c>
      <c r="G1211" t="s">
        <v>17</v>
      </c>
      <c r="H1211">
        <v>3511274802077096</v>
      </c>
      <c r="I1211" s="5" t="str">
        <f t="shared" si="18"/>
        <v>3511274802077100</v>
      </c>
      <c r="J1211" t="str">
        <f>INDEX(Age_grp[Age], MATCH(mobile_customers[[#This Row],[age]],Age_grp[Value]))</f>
        <v>30 - 40</v>
      </c>
      <c r="K1211" s="2" t="str">
        <f>_xlfn.IFS(mobile_customers[[#This Row],[salary]]&gt;=Q1214,"HIGHER SALARY", mobile_customers[[#This Row],[salary]]&gt;=Q1215,"HIGHER MID RANGE SALARY",  mobile_customers[[#This Row],[salary]]&lt;Q1215,"MID RANGE SALARY", mobile_customers[[#This Row],[salary]]&gt;Q1216, "LOW SALARY" )</f>
        <v>HIGHER SALARY</v>
      </c>
      <c r="L1211" s="2" t="str">
        <f>LEFT(mobile_customers[[#This Row],[Credit_card_nos]], 4)&amp;"XXXXX"</f>
        <v>3511XXXXX</v>
      </c>
    </row>
    <row r="1212" spans="1:12" x14ac:dyDescent="0.3">
      <c r="A1212" t="s">
        <v>13</v>
      </c>
      <c r="B1212" s="3" t="s">
        <v>2939</v>
      </c>
      <c r="C1212" t="s">
        <v>2940</v>
      </c>
      <c r="D1212" t="s">
        <v>419</v>
      </c>
      <c r="E1212">
        <v>48</v>
      </c>
      <c r="F1212">
        <v>94977</v>
      </c>
      <c r="G1212" t="s">
        <v>17</v>
      </c>
      <c r="H1212">
        <v>378162023888417</v>
      </c>
      <c r="I1212" s="5" t="str">
        <f t="shared" si="18"/>
        <v>378162023888417</v>
      </c>
      <c r="J1212" t="str">
        <f>INDEX(Age_grp[Age], MATCH(mobile_customers[[#This Row],[age]],Age_grp[Value]))</f>
        <v>40 - 50</v>
      </c>
      <c r="K1212" s="2" t="str">
        <f>_xlfn.IFS(mobile_customers[[#This Row],[salary]]&gt;=Q1215,"HIGHER SALARY", mobile_customers[[#This Row],[salary]]&gt;=Q1216,"HIGHER MID RANGE SALARY",  mobile_customers[[#This Row],[salary]]&lt;Q1216,"MID RANGE SALARY", mobile_customers[[#This Row],[salary]]&gt;Q1217, "LOW SALARY" )</f>
        <v>HIGHER SALARY</v>
      </c>
      <c r="L1212" s="2" t="str">
        <f>LEFT(mobile_customers[[#This Row],[Credit_card_nos]], 4)&amp;"XXXXX"</f>
        <v>3781XXXXX</v>
      </c>
    </row>
    <row r="1213" spans="1:12" x14ac:dyDescent="0.3">
      <c r="A1213" t="s">
        <v>8</v>
      </c>
      <c r="B1213" s="3" t="s">
        <v>2941</v>
      </c>
      <c r="C1213" t="s">
        <v>2942</v>
      </c>
      <c r="D1213" t="s">
        <v>2406</v>
      </c>
      <c r="E1213">
        <v>19</v>
      </c>
      <c r="F1213">
        <v>26504</v>
      </c>
      <c r="G1213" t="s">
        <v>28</v>
      </c>
      <c r="H1213">
        <v>4.9524610711549235E+18</v>
      </c>
      <c r="I1213" s="5" t="str">
        <f t="shared" si="18"/>
        <v>4952461071154920000</v>
      </c>
      <c r="J1213" t="str">
        <f>INDEX(Age_grp[Age], MATCH(mobile_customers[[#This Row],[age]],Age_grp[Value]))</f>
        <v>"10 - 20</v>
      </c>
      <c r="K1213" s="2" t="str">
        <f>_xlfn.IFS(mobile_customers[[#This Row],[salary]]&gt;=Q1216,"HIGHER SALARY", mobile_customers[[#This Row],[salary]]&gt;=Q1217,"HIGHER MID RANGE SALARY",  mobile_customers[[#This Row],[salary]]&lt;Q1217,"MID RANGE SALARY", mobile_customers[[#This Row],[salary]]&gt;Q1218, "LOW SALARY" )</f>
        <v>HIGHER SALARY</v>
      </c>
      <c r="L1213" s="2" t="str">
        <f>LEFT(mobile_customers[[#This Row],[Credit_card_nos]], 4)&amp;"XXXXX"</f>
        <v>4952XXXXX</v>
      </c>
    </row>
    <row r="1214" spans="1:12" x14ac:dyDescent="0.3">
      <c r="A1214" t="s">
        <v>13</v>
      </c>
      <c r="B1214" s="3" t="s">
        <v>2943</v>
      </c>
      <c r="C1214" t="s">
        <v>2944</v>
      </c>
      <c r="D1214" t="s">
        <v>382</v>
      </c>
      <c r="E1214">
        <v>32</v>
      </c>
      <c r="F1214">
        <v>230168</v>
      </c>
      <c r="G1214" t="s">
        <v>49</v>
      </c>
      <c r="H1214">
        <v>3510551718773574</v>
      </c>
      <c r="I1214" s="5" t="str">
        <f t="shared" si="18"/>
        <v>3510551718773570</v>
      </c>
      <c r="J1214" t="str">
        <f>INDEX(Age_grp[Age], MATCH(mobile_customers[[#This Row],[age]],Age_grp[Value]))</f>
        <v>30 - 40</v>
      </c>
      <c r="K1214" s="2" t="str">
        <f>_xlfn.IFS(mobile_customers[[#This Row],[salary]]&gt;=Q1217,"HIGHER SALARY", mobile_customers[[#This Row],[salary]]&gt;=Q1218,"HIGHER MID RANGE SALARY",  mobile_customers[[#This Row],[salary]]&lt;Q1218,"MID RANGE SALARY", mobile_customers[[#This Row],[salary]]&gt;Q1219, "LOW SALARY" )</f>
        <v>HIGHER SALARY</v>
      </c>
      <c r="L1214" s="2" t="str">
        <f>LEFT(mobile_customers[[#This Row],[Credit_card_nos]], 4)&amp;"XXXXX"</f>
        <v>3510XXXXX</v>
      </c>
    </row>
    <row r="1215" spans="1:12" x14ac:dyDescent="0.3">
      <c r="A1215" t="s">
        <v>13</v>
      </c>
      <c r="B1215" s="3" t="s">
        <v>2945</v>
      </c>
      <c r="C1215" t="s">
        <v>2946</v>
      </c>
      <c r="D1215" t="s">
        <v>90</v>
      </c>
      <c r="E1215">
        <v>51</v>
      </c>
      <c r="F1215">
        <v>67087</v>
      </c>
      <c r="G1215" t="s">
        <v>94</v>
      </c>
      <c r="H1215">
        <v>3550904402393533</v>
      </c>
      <c r="I1215" s="5" t="str">
        <f t="shared" si="18"/>
        <v>3550904402393530</v>
      </c>
      <c r="J1215" t="str">
        <f>INDEX(Age_grp[Age], MATCH(mobile_customers[[#This Row],[age]],Age_grp[Value]))</f>
        <v>50 - 60</v>
      </c>
      <c r="K1215" s="2" t="str">
        <f>_xlfn.IFS(mobile_customers[[#This Row],[salary]]&gt;=Q1218,"HIGHER SALARY", mobile_customers[[#This Row],[salary]]&gt;=Q1219,"HIGHER MID RANGE SALARY",  mobile_customers[[#This Row],[salary]]&lt;Q1219,"MID RANGE SALARY", mobile_customers[[#This Row],[salary]]&gt;Q1220, "LOW SALARY" )</f>
        <v>HIGHER SALARY</v>
      </c>
      <c r="L1215" s="2" t="str">
        <f>LEFT(mobile_customers[[#This Row],[Credit_card_nos]], 4)&amp;"XXXXX"</f>
        <v>3550XXXXX</v>
      </c>
    </row>
    <row r="1216" spans="1:12" x14ac:dyDescent="0.3">
      <c r="A1216" t="s">
        <v>13</v>
      </c>
      <c r="B1216" s="3" t="s">
        <v>2947</v>
      </c>
      <c r="C1216" t="s">
        <v>2948</v>
      </c>
      <c r="D1216" t="s">
        <v>727</v>
      </c>
      <c r="E1216">
        <v>39</v>
      </c>
      <c r="F1216">
        <v>192216</v>
      </c>
      <c r="G1216" t="s">
        <v>17</v>
      </c>
      <c r="H1216">
        <v>2269893358177533</v>
      </c>
      <c r="I1216" s="5" t="str">
        <f t="shared" si="18"/>
        <v>2269893358177530</v>
      </c>
      <c r="J1216" t="str">
        <f>INDEX(Age_grp[Age], MATCH(mobile_customers[[#This Row],[age]],Age_grp[Value]))</f>
        <v>30 - 40</v>
      </c>
      <c r="K1216" s="2" t="str">
        <f>_xlfn.IFS(mobile_customers[[#This Row],[salary]]&gt;=Q1219,"HIGHER SALARY", mobile_customers[[#This Row],[salary]]&gt;=Q1220,"HIGHER MID RANGE SALARY",  mobile_customers[[#This Row],[salary]]&lt;Q1220,"MID RANGE SALARY", mobile_customers[[#This Row],[salary]]&gt;Q1221, "LOW SALARY" )</f>
        <v>HIGHER SALARY</v>
      </c>
      <c r="L1216" s="2" t="str">
        <f>LEFT(mobile_customers[[#This Row],[Credit_card_nos]], 4)&amp;"XXXXX"</f>
        <v>2269XXXXX</v>
      </c>
    </row>
    <row r="1217" spans="1:12" x14ac:dyDescent="0.3">
      <c r="A1217" t="s">
        <v>13</v>
      </c>
      <c r="B1217" s="3" t="s">
        <v>2949</v>
      </c>
      <c r="C1217" t="s">
        <v>2950</v>
      </c>
      <c r="D1217" t="s">
        <v>48</v>
      </c>
      <c r="E1217">
        <v>45</v>
      </c>
      <c r="F1217">
        <v>200606</v>
      </c>
      <c r="G1217" t="s">
        <v>28</v>
      </c>
      <c r="H1217">
        <v>4036898839253</v>
      </c>
      <c r="I1217" s="5" t="str">
        <f t="shared" si="18"/>
        <v>4036898839253</v>
      </c>
      <c r="J1217" t="str">
        <f>INDEX(Age_grp[Age], MATCH(mobile_customers[[#This Row],[age]],Age_grp[Value]))</f>
        <v>40 - 50</v>
      </c>
      <c r="K1217" s="2" t="str">
        <f>_xlfn.IFS(mobile_customers[[#This Row],[salary]]&gt;=Q1220,"HIGHER SALARY", mobile_customers[[#This Row],[salary]]&gt;=Q1221,"HIGHER MID RANGE SALARY",  mobile_customers[[#This Row],[salary]]&lt;Q1221,"MID RANGE SALARY", mobile_customers[[#This Row],[salary]]&gt;Q1222, "LOW SALARY" )</f>
        <v>HIGHER SALARY</v>
      </c>
      <c r="L1217" s="2" t="str">
        <f>LEFT(mobile_customers[[#This Row],[Credit_card_nos]], 4)&amp;"XXXXX"</f>
        <v>4036XXXXX</v>
      </c>
    </row>
    <row r="1218" spans="1:12" x14ac:dyDescent="0.3">
      <c r="A1218" t="s">
        <v>8</v>
      </c>
      <c r="B1218" s="3" t="s">
        <v>2951</v>
      </c>
      <c r="C1218" t="s">
        <v>2952</v>
      </c>
      <c r="D1218" t="s">
        <v>2953</v>
      </c>
      <c r="E1218">
        <v>44</v>
      </c>
      <c r="F1218">
        <v>115925</v>
      </c>
      <c r="G1218" t="s">
        <v>28</v>
      </c>
      <c r="H1218">
        <v>36988873178416</v>
      </c>
      <c r="I1218" s="5" t="str">
        <f t="shared" ref="I1218:I1281" si="19">TEXT(H1218, "0")</f>
        <v>36988873178416</v>
      </c>
      <c r="J1218" t="str">
        <f>INDEX(Age_grp[Age], MATCH(mobile_customers[[#This Row],[age]],Age_grp[Value]))</f>
        <v>40 - 50</v>
      </c>
      <c r="K1218" s="2" t="str">
        <f>_xlfn.IFS(mobile_customers[[#This Row],[salary]]&gt;=Q1221,"HIGHER SALARY", mobile_customers[[#This Row],[salary]]&gt;=Q1222,"HIGHER MID RANGE SALARY",  mobile_customers[[#This Row],[salary]]&lt;Q1222,"MID RANGE SALARY", mobile_customers[[#This Row],[salary]]&gt;Q1223, "LOW SALARY" )</f>
        <v>HIGHER SALARY</v>
      </c>
      <c r="L1218" s="2" t="str">
        <f>LEFT(mobile_customers[[#This Row],[Credit_card_nos]], 4)&amp;"XXXXX"</f>
        <v>3698XXXXX</v>
      </c>
    </row>
    <row r="1219" spans="1:12" x14ac:dyDescent="0.3">
      <c r="A1219" t="s">
        <v>8</v>
      </c>
      <c r="B1219" s="3" t="s">
        <v>2954</v>
      </c>
      <c r="C1219" t="s">
        <v>2955</v>
      </c>
      <c r="D1219" t="s">
        <v>2956</v>
      </c>
      <c r="E1219">
        <v>33</v>
      </c>
      <c r="F1219">
        <v>225138</v>
      </c>
      <c r="G1219" t="s">
        <v>28</v>
      </c>
      <c r="H1219">
        <v>30111285389754</v>
      </c>
      <c r="I1219" s="5" t="str">
        <f t="shared" si="19"/>
        <v>30111285389754</v>
      </c>
      <c r="J1219" t="str">
        <f>INDEX(Age_grp[Age], MATCH(mobile_customers[[#This Row],[age]],Age_grp[Value]))</f>
        <v>30 - 40</v>
      </c>
      <c r="K1219" s="2" t="str">
        <f>_xlfn.IFS(mobile_customers[[#This Row],[salary]]&gt;=Q1222,"HIGHER SALARY", mobile_customers[[#This Row],[salary]]&gt;=Q1223,"HIGHER MID RANGE SALARY",  mobile_customers[[#This Row],[salary]]&lt;Q1223,"MID RANGE SALARY", mobile_customers[[#This Row],[salary]]&gt;Q1224, "LOW SALARY" )</f>
        <v>HIGHER SALARY</v>
      </c>
      <c r="L1219" s="2" t="str">
        <f>LEFT(mobile_customers[[#This Row],[Credit_card_nos]], 4)&amp;"XXXXX"</f>
        <v>3011XXXXX</v>
      </c>
    </row>
    <row r="1220" spans="1:12" x14ac:dyDescent="0.3">
      <c r="A1220" t="s">
        <v>8</v>
      </c>
      <c r="B1220" s="3" t="s">
        <v>2957</v>
      </c>
      <c r="C1220" t="s">
        <v>2958</v>
      </c>
      <c r="D1220" t="s">
        <v>1644</v>
      </c>
      <c r="E1220">
        <v>38</v>
      </c>
      <c r="F1220">
        <v>186677</v>
      </c>
      <c r="G1220" t="s">
        <v>65</v>
      </c>
      <c r="H1220">
        <v>213123798609015</v>
      </c>
      <c r="I1220" s="5" t="str">
        <f t="shared" si="19"/>
        <v>213123798609015</v>
      </c>
      <c r="J1220" t="str">
        <f>INDEX(Age_grp[Age], MATCH(mobile_customers[[#This Row],[age]],Age_grp[Value]))</f>
        <v>30 - 40</v>
      </c>
      <c r="K1220" s="2" t="str">
        <f>_xlfn.IFS(mobile_customers[[#This Row],[salary]]&gt;=Q1223,"HIGHER SALARY", mobile_customers[[#This Row],[salary]]&gt;=Q1224,"HIGHER MID RANGE SALARY",  mobile_customers[[#This Row],[salary]]&lt;Q1224,"MID RANGE SALARY", mobile_customers[[#This Row],[salary]]&gt;Q1225, "LOW SALARY" )</f>
        <v>HIGHER SALARY</v>
      </c>
      <c r="L1220" s="2" t="str">
        <f>LEFT(mobile_customers[[#This Row],[Credit_card_nos]], 4)&amp;"XXXXX"</f>
        <v>2131XXXXX</v>
      </c>
    </row>
    <row r="1221" spans="1:12" x14ac:dyDescent="0.3">
      <c r="A1221" t="s">
        <v>8</v>
      </c>
      <c r="B1221" s="3" t="s">
        <v>2959</v>
      </c>
      <c r="C1221" t="s">
        <v>2960</v>
      </c>
      <c r="D1221" t="s">
        <v>326</v>
      </c>
      <c r="E1221">
        <v>39</v>
      </c>
      <c r="F1221">
        <v>30729</v>
      </c>
      <c r="G1221" t="s">
        <v>28</v>
      </c>
      <c r="H1221">
        <v>343567251146175</v>
      </c>
      <c r="I1221" s="5" t="str">
        <f t="shared" si="19"/>
        <v>343567251146175</v>
      </c>
      <c r="J1221" t="str">
        <f>INDEX(Age_grp[Age], MATCH(mobile_customers[[#This Row],[age]],Age_grp[Value]))</f>
        <v>30 - 40</v>
      </c>
      <c r="K1221" s="2" t="str">
        <f>_xlfn.IFS(mobile_customers[[#This Row],[salary]]&gt;=Q1224,"HIGHER SALARY", mobile_customers[[#This Row],[salary]]&gt;=Q1225,"HIGHER MID RANGE SALARY",  mobile_customers[[#This Row],[salary]]&lt;Q1225,"MID RANGE SALARY", mobile_customers[[#This Row],[salary]]&gt;Q1226, "LOW SALARY" )</f>
        <v>HIGHER SALARY</v>
      </c>
      <c r="L1221" s="2" t="str">
        <f>LEFT(mobile_customers[[#This Row],[Credit_card_nos]], 4)&amp;"XXXXX"</f>
        <v>3435XXXXX</v>
      </c>
    </row>
    <row r="1222" spans="1:12" x14ac:dyDescent="0.3">
      <c r="A1222" t="s">
        <v>13</v>
      </c>
      <c r="B1222" s="3" t="s">
        <v>2961</v>
      </c>
      <c r="C1222" t="s">
        <v>2962</v>
      </c>
      <c r="D1222" t="s">
        <v>2810</v>
      </c>
      <c r="E1222">
        <v>60</v>
      </c>
      <c r="F1222">
        <v>174592</v>
      </c>
      <c r="G1222" t="s">
        <v>28</v>
      </c>
      <c r="H1222">
        <v>4757887398224177</v>
      </c>
      <c r="I1222" s="5" t="str">
        <f t="shared" si="19"/>
        <v>4757887398224180</v>
      </c>
      <c r="J1222" t="str">
        <f>INDEX(Age_grp[Age], MATCH(mobile_customers[[#This Row],[age]],Age_grp[Value]))</f>
        <v>60 - 70</v>
      </c>
      <c r="K1222" s="2" t="str">
        <f>_xlfn.IFS(mobile_customers[[#This Row],[salary]]&gt;=Q1225,"HIGHER SALARY", mobile_customers[[#This Row],[salary]]&gt;=Q1226,"HIGHER MID RANGE SALARY",  mobile_customers[[#This Row],[salary]]&lt;Q1226,"MID RANGE SALARY", mobile_customers[[#This Row],[salary]]&gt;Q1227, "LOW SALARY" )</f>
        <v>HIGHER SALARY</v>
      </c>
      <c r="L1222" s="2" t="str">
        <f>LEFT(mobile_customers[[#This Row],[Credit_card_nos]], 4)&amp;"XXXXX"</f>
        <v>4757XXXXX</v>
      </c>
    </row>
    <row r="1223" spans="1:12" x14ac:dyDescent="0.3">
      <c r="A1223" t="s">
        <v>8</v>
      </c>
      <c r="B1223" s="3" t="s">
        <v>2963</v>
      </c>
      <c r="C1223" t="s">
        <v>2964</v>
      </c>
      <c r="D1223" t="s">
        <v>641</v>
      </c>
      <c r="E1223">
        <v>48</v>
      </c>
      <c r="F1223">
        <v>159506</v>
      </c>
      <c r="G1223" t="s">
        <v>28</v>
      </c>
      <c r="H1223">
        <v>4066469525295747</v>
      </c>
      <c r="I1223" s="5" t="str">
        <f t="shared" si="19"/>
        <v>4066469525295750</v>
      </c>
      <c r="J1223" t="str">
        <f>INDEX(Age_grp[Age], MATCH(mobile_customers[[#This Row],[age]],Age_grp[Value]))</f>
        <v>40 - 50</v>
      </c>
      <c r="K1223" s="2" t="str">
        <f>_xlfn.IFS(mobile_customers[[#This Row],[salary]]&gt;=Q1226,"HIGHER SALARY", mobile_customers[[#This Row],[salary]]&gt;=Q1227,"HIGHER MID RANGE SALARY",  mobile_customers[[#This Row],[salary]]&lt;Q1227,"MID RANGE SALARY", mobile_customers[[#This Row],[salary]]&gt;Q1228, "LOW SALARY" )</f>
        <v>HIGHER SALARY</v>
      </c>
      <c r="L1223" s="2" t="str">
        <f>LEFT(mobile_customers[[#This Row],[Credit_card_nos]], 4)&amp;"XXXXX"</f>
        <v>4066XXXXX</v>
      </c>
    </row>
    <row r="1224" spans="1:12" x14ac:dyDescent="0.3">
      <c r="A1224" t="s">
        <v>8</v>
      </c>
      <c r="B1224" s="3" t="s">
        <v>2965</v>
      </c>
      <c r="C1224" t="s">
        <v>2966</v>
      </c>
      <c r="D1224" t="s">
        <v>1121</v>
      </c>
      <c r="E1224">
        <v>21</v>
      </c>
      <c r="F1224">
        <v>66805</v>
      </c>
      <c r="G1224" t="s">
        <v>39</v>
      </c>
      <c r="H1224">
        <v>340501065952331</v>
      </c>
      <c r="I1224" s="5" t="str">
        <f t="shared" si="19"/>
        <v>340501065952331</v>
      </c>
      <c r="J1224" t="str">
        <f>INDEX(Age_grp[Age], MATCH(mobile_customers[[#This Row],[age]],Age_grp[Value]))</f>
        <v>20 - 30</v>
      </c>
      <c r="K1224" s="2" t="str">
        <f>_xlfn.IFS(mobile_customers[[#This Row],[salary]]&gt;=Q1227,"HIGHER SALARY", mobile_customers[[#This Row],[salary]]&gt;=Q1228,"HIGHER MID RANGE SALARY",  mobile_customers[[#This Row],[salary]]&lt;Q1228,"MID RANGE SALARY", mobile_customers[[#This Row],[salary]]&gt;Q1229, "LOW SALARY" )</f>
        <v>HIGHER SALARY</v>
      </c>
      <c r="L1224" s="2" t="str">
        <f>LEFT(mobile_customers[[#This Row],[Credit_card_nos]], 4)&amp;"XXXXX"</f>
        <v>3405XXXXX</v>
      </c>
    </row>
    <row r="1225" spans="1:12" x14ac:dyDescent="0.3">
      <c r="A1225" t="s">
        <v>13</v>
      </c>
      <c r="B1225" s="3" t="s">
        <v>2967</v>
      </c>
      <c r="C1225" t="s">
        <v>2968</v>
      </c>
      <c r="D1225" t="s">
        <v>1020</v>
      </c>
      <c r="E1225">
        <v>35</v>
      </c>
      <c r="F1225">
        <v>26990</v>
      </c>
      <c r="G1225" t="s">
        <v>28</v>
      </c>
      <c r="H1225">
        <v>6577121015267291</v>
      </c>
      <c r="I1225" s="5" t="str">
        <f t="shared" si="19"/>
        <v>6577121015267290</v>
      </c>
      <c r="J1225" t="str">
        <f>INDEX(Age_grp[Age], MATCH(mobile_customers[[#This Row],[age]],Age_grp[Value]))</f>
        <v>30 - 40</v>
      </c>
      <c r="K1225" s="2" t="str">
        <f>_xlfn.IFS(mobile_customers[[#This Row],[salary]]&gt;=Q1228,"HIGHER SALARY", mobile_customers[[#This Row],[salary]]&gt;=Q1229,"HIGHER MID RANGE SALARY",  mobile_customers[[#This Row],[salary]]&lt;Q1229,"MID RANGE SALARY", mobile_customers[[#This Row],[salary]]&gt;Q1230, "LOW SALARY" )</f>
        <v>HIGHER SALARY</v>
      </c>
      <c r="L1225" s="2" t="str">
        <f>LEFT(mobile_customers[[#This Row],[Credit_card_nos]], 4)&amp;"XXXXX"</f>
        <v>6577XXXXX</v>
      </c>
    </row>
    <row r="1226" spans="1:12" x14ac:dyDescent="0.3">
      <c r="A1226" t="s">
        <v>8</v>
      </c>
      <c r="B1226" s="3" t="s">
        <v>2969</v>
      </c>
      <c r="C1226" t="s">
        <v>2970</v>
      </c>
      <c r="D1226" t="s">
        <v>2868</v>
      </c>
      <c r="E1226">
        <v>30</v>
      </c>
      <c r="F1226">
        <v>89772</v>
      </c>
      <c r="G1226" t="s">
        <v>28</v>
      </c>
      <c r="H1226">
        <v>4.4051392393697603E+18</v>
      </c>
      <c r="I1226" s="5" t="str">
        <f t="shared" si="19"/>
        <v>4405139239369760000</v>
      </c>
      <c r="J1226" t="str">
        <f>INDEX(Age_grp[Age], MATCH(mobile_customers[[#This Row],[age]],Age_grp[Value]))</f>
        <v>30 - 40</v>
      </c>
      <c r="K1226" s="2" t="str">
        <f>_xlfn.IFS(mobile_customers[[#This Row],[salary]]&gt;=Q1229,"HIGHER SALARY", mobile_customers[[#This Row],[salary]]&gt;=Q1230,"HIGHER MID RANGE SALARY",  mobile_customers[[#This Row],[salary]]&lt;Q1230,"MID RANGE SALARY", mobile_customers[[#This Row],[salary]]&gt;Q1231, "LOW SALARY" )</f>
        <v>HIGHER SALARY</v>
      </c>
      <c r="L1226" s="2" t="str">
        <f>LEFT(mobile_customers[[#This Row],[Credit_card_nos]], 4)&amp;"XXXXX"</f>
        <v>4405XXXXX</v>
      </c>
    </row>
    <row r="1227" spans="1:12" x14ac:dyDescent="0.3">
      <c r="A1227" t="s">
        <v>8</v>
      </c>
      <c r="B1227" s="3" t="s">
        <v>2971</v>
      </c>
      <c r="C1227" t="s">
        <v>2972</v>
      </c>
      <c r="D1227" t="s">
        <v>2973</v>
      </c>
      <c r="E1227">
        <v>52</v>
      </c>
      <c r="F1227">
        <v>142320</v>
      </c>
      <c r="G1227" t="s">
        <v>28</v>
      </c>
      <c r="H1227">
        <v>2703682456357137</v>
      </c>
      <c r="I1227" s="5" t="str">
        <f t="shared" si="19"/>
        <v>2703682456357140</v>
      </c>
      <c r="J1227" t="str">
        <f>INDEX(Age_grp[Age], MATCH(mobile_customers[[#This Row],[age]],Age_grp[Value]))</f>
        <v>50 - 60</v>
      </c>
      <c r="K1227" s="2" t="str">
        <f>_xlfn.IFS(mobile_customers[[#This Row],[salary]]&gt;=Q1230,"HIGHER SALARY", mobile_customers[[#This Row],[salary]]&gt;=Q1231,"HIGHER MID RANGE SALARY",  mobile_customers[[#This Row],[salary]]&lt;Q1231,"MID RANGE SALARY", mobile_customers[[#This Row],[salary]]&gt;Q1232, "LOW SALARY" )</f>
        <v>HIGHER SALARY</v>
      </c>
      <c r="L1227" s="2" t="str">
        <f>LEFT(mobile_customers[[#This Row],[Credit_card_nos]], 4)&amp;"XXXXX"</f>
        <v>2703XXXXX</v>
      </c>
    </row>
    <row r="1228" spans="1:12" x14ac:dyDescent="0.3">
      <c r="A1228" t="s">
        <v>13</v>
      </c>
      <c r="B1228" s="3" t="s">
        <v>2974</v>
      </c>
      <c r="C1228" t="s">
        <v>283</v>
      </c>
      <c r="D1228" t="s">
        <v>194</v>
      </c>
      <c r="E1228">
        <v>41</v>
      </c>
      <c r="F1228">
        <v>155983</v>
      </c>
      <c r="G1228" t="s">
        <v>65</v>
      </c>
      <c r="H1228">
        <v>4626050678154551</v>
      </c>
      <c r="I1228" s="5" t="str">
        <f t="shared" si="19"/>
        <v>4626050678154550</v>
      </c>
      <c r="J1228" t="str">
        <f>INDEX(Age_grp[Age], MATCH(mobile_customers[[#This Row],[age]],Age_grp[Value]))</f>
        <v>40 - 50</v>
      </c>
      <c r="K1228" s="2" t="str">
        <f>_xlfn.IFS(mobile_customers[[#This Row],[salary]]&gt;=Q1231,"HIGHER SALARY", mobile_customers[[#This Row],[salary]]&gt;=Q1232,"HIGHER MID RANGE SALARY",  mobile_customers[[#This Row],[salary]]&lt;Q1232,"MID RANGE SALARY", mobile_customers[[#This Row],[salary]]&gt;Q1233, "LOW SALARY" )</f>
        <v>HIGHER SALARY</v>
      </c>
      <c r="L1228" s="2" t="str">
        <f>LEFT(mobile_customers[[#This Row],[Credit_card_nos]], 4)&amp;"XXXXX"</f>
        <v>4626XXXXX</v>
      </c>
    </row>
    <row r="1229" spans="1:12" x14ac:dyDescent="0.3">
      <c r="A1229" t="s">
        <v>8</v>
      </c>
      <c r="B1229" s="3" t="s">
        <v>2975</v>
      </c>
      <c r="C1229" t="s">
        <v>2976</v>
      </c>
      <c r="D1229" t="s">
        <v>1685</v>
      </c>
      <c r="E1229">
        <v>26</v>
      </c>
      <c r="F1229">
        <v>125864</v>
      </c>
      <c r="G1229" t="s">
        <v>28</v>
      </c>
      <c r="H1229">
        <v>3510180545902055</v>
      </c>
      <c r="I1229" s="5" t="str">
        <f t="shared" si="19"/>
        <v>3510180545902050</v>
      </c>
      <c r="J1229" t="str">
        <f>INDEX(Age_grp[Age], MATCH(mobile_customers[[#This Row],[age]],Age_grp[Value]))</f>
        <v>20 - 30</v>
      </c>
      <c r="K1229" s="2" t="str">
        <f>_xlfn.IFS(mobile_customers[[#This Row],[salary]]&gt;=Q1232,"HIGHER SALARY", mobile_customers[[#This Row],[salary]]&gt;=Q1233,"HIGHER MID RANGE SALARY",  mobile_customers[[#This Row],[salary]]&lt;Q1233,"MID RANGE SALARY", mobile_customers[[#This Row],[salary]]&gt;Q1234, "LOW SALARY" )</f>
        <v>HIGHER SALARY</v>
      </c>
      <c r="L1229" s="2" t="str">
        <f>LEFT(mobile_customers[[#This Row],[Credit_card_nos]], 4)&amp;"XXXXX"</f>
        <v>3510XXXXX</v>
      </c>
    </row>
    <row r="1230" spans="1:12" x14ac:dyDescent="0.3">
      <c r="A1230" t="s">
        <v>13</v>
      </c>
      <c r="B1230" s="3" t="s">
        <v>2977</v>
      </c>
      <c r="C1230" t="s">
        <v>2978</v>
      </c>
      <c r="D1230" t="s">
        <v>406</v>
      </c>
      <c r="E1230">
        <v>46</v>
      </c>
      <c r="F1230">
        <v>154944</v>
      </c>
      <c r="G1230" t="s">
        <v>49</v>
      </c>
      <c r="H1230">
        <v>3534415276886230</v>
      </c>
      <c r="I1230" s="5" t="str">
        <f t="shared" si="19"/>
        <v>3534415276886230</v>
      </c>
      <c r="J1230" t="str">
        <f>INDEX(Age_grp[Age], MATCH(mobile_customers[[#This Row],[age]],Age_grp[Value]))</f>
        <v>40 - 50</v>
      </c>
      <c r="K1230" s="2" t="str">
        <f>_xlfn.IFS(mobile_customers[[#This Row],[salary]]&gt;=Q1233,"HIGHER SALARY", mobile_customers[[#This Row],[salary]]&gt;=Q1234,"HIGHER MID RANGE SALARY",  mobile_customers[[#This Row],[salary]]&lt;Q1234,"MID RANGE SALARY", mobile_customers[[#This Row],[salary]]&gt;Q1235, "LOW SALARY" )</f>
        <v>HIGHER SALARY</v>
      </c>
      <c r="L1230" s="2" t="str">
        <f>LEFT(mobile_customers[[#This Row],[Credit_card_nos]], 4)&amp;"XXXXX"</f>
        <v>3534XXXXX</v>
      </c>
    </row>
    <row r="1231" spans="1:12" x14ac:dyDescent="0.3">
      <c r="A1231" t="s">
        <v>8</v>
      </c>
      <c r="B1231" s="3" t="s">
        <v>2979</v>
      </c>
      <c r="C1231" t="s">
        <v>2980</v>
      </c>
      <c r="D1231" t="s">
        <v>1206</v>
      </c>
      <c r="E1231">
        <v>60</v>
      </c>
      <c r="F1231">
        <v>131950</v>
      </c>
      <c r="G1231" t="s">
        <v>28</v>
      </c>
      <c r="H1231">
        <v>2244585289752075</v>
      </c>
      <c r="I1231" s="5" t="str">
        <f t="shared" si="19"/>
        <v>2244585289752070</v>
      </c>
      <c r="J1231" t="str">
        <f>INDEX(Age_grp[Age], MATCH(mobile_customers[[#This Row],[age]],Age_grp[Value]))</f>
        <v>60 - 70</v>
      </c>
      <c r="K1231" s="2" t="str">
        <f>_xlfn.IFS(mobile_customers[[#This Row],[salary]]&gt;=Q1234,"HIGHER SALARY", mobile_customers[[#This Row],[salary]]&gt;=Q1235,"HIGHER MID RANGE SALARY",  mobile_customers[[#This Row],[salary]]&lt;Q1235,"MID RANGE SALARY", mobile_customers[[#This Row],[salary]]&gt;Q1236, "LOW SALARY" )</f>
        <v>HIGHER SALARY</v>
      </c>
      <c r="L1231" s="2" t="str">
        <f>LEFT(mobile_customers[[#This Row],[Credit_card_nos]], 4)&amp;"XXXXX"</f>
        <v>2244XXXXX</v>
      </c>
    </row>
    <row r="1232" spans="1:12" x14ac:dyDescent="0.3">
      <c r="A1232" t="s">
        <v>8</v>
      </c>
      <c r="B1232" s="3" t="s">
        <v>2981</v>
      </c>
      <c r="C1232" t="s">
        <v>2982</v>
      </c>
      <c r="D1232" t="s">
        <v>2983</v>
      </c>
      <c r="E1232">
        <v>24</v>
      </c>
      <c r="F1232">
        <v>54335</v>
      </c>
      <c r="G1232" t="s">
        <v>21</v>
      </c>
      <c r="H1232">
        <v>344187245473574</v>
      </c>
      <c r="I1232" s="5" t="str">
        <f t="shared" si="19"/>
        <v>344187245473574</v>
      </c>
      <c r="J1232" t="str">
        <f>INDEX(Age_grp[Age], MATCH(mobile_customers[[#This Row],[age]],Age_grp[Value]))</f>
        <v>20 - 30</v>
      </c>
      <c r="K1232" s="2" t="str">
        <f>_xlfn.IFS(mobile_customers[[#This Row],[salary]]&gt;=Q1235,"HIGHER SALARY", mobile_customers[[#This Row],[salary]]&gt;=Q1236,"HIGHER MID RANGE SALARY",  mobile_customers[[#This Row],[salary]]&lt;Q1236,"MID RANGE SALARY", mobile_customers[[#This Row],[salary]]&gt;Q1237, "LOW SALARY" )</f>
        <v>HIGHER SALARY</v>
      </c>
      <c r="L1232" s="2" t="str">
        <f>LEFT(mobile_customers[[#This Row],[Credit_card_nos]], 4)&amp;"XXXXX"</f>
        <v>3441XXXXX</v>
      </c>
    </row>
    <row r="1233" spans="1:12" x14ac:dyDescent="0.3">
      <c r="A1233" t="s">
        <v>13</v>
      </c>
      <c r="B1233" s="3" t="s">
        <v>2984</v>
      </c>
      <c r="C1233" t="s">
        <v>2985</v>
      </c>
      <c r="D1233" t="s">
        <v>2873</v>
      </c>
      <c r="E1233">
        <v>35</v>
      </c>
      <c r="F1233">
        <v>113802</v>
      </c>
      <c r="G1233" t="s">
        <v>17</v>
      </c>
      <c r="H1233">
        <v>4791020451497294</v>
      </c>
      <c r="I1233" s="5" t="str">
        <f t="shared" si="19"/>
        <v>4791020451497290</v>
      </c>
      <c r="J1233" t="str">
        <f>INDEX(Age_grp[Age], MATCH(mobile_customers[[#This Row],[age]],Age_grp[Value]))</f>
        <v>30 - 40</v>
      </c>
      <c r="K1233" s="2" t="str">
        <f>_xlfn.IFS(mobile_customers[[#This Row],[salary]]&gt;=Q1236,"HIGHER SALARY", mobile_customers[[#This Row],[salary]]&gt;=Q1237,"HIGHER MID RANGE SALARY",  mobile_customers[[#This Row],[salary]]&lt;Q1237,"MID RANGE SALARY", mobile_customers[[#This Row],[salary]]&gt;Q1238, "LOW SALARY" )</f>
        <v>HIGHER SALARY</v>
      </c>
      <c r="L1233" s="2" t="str">
        <f>LEFT(mobile_customers[[#This Row],[Credit_card_nos]], 4)&amp;"XXXXX"</f>
        <v>4791XXXXX</v>
      </c>
    </row>
    <row r="1234" spans="1:12" x14ac:dyDescent="0.3">
      <c r="A1234" t="s">
        <v>13</v>
      </c>
      <c r="B1234" s="3" t="s">
        <v>2986</v>
      </c>
      <c r="C1234" t="s">
        <v>2987</v>
      </c>
      <c r="D1234" t="s">
        <v>787</v>
      </c>
      <c r="E1234">
        <v>27</v>
      </c>
      <c r="F1234">
        <v>210429</v>
      </c>
      <c r="G1234" t="s">
        <v>32</v>
      </c>
      <c r="H1234">
        <v>501818324698</v>
      </c>
      <c r="I1234" s="5" t="str">
        <f t="shared" si="19"/>
        <v>501818324698</v>
      </c>
      <c r="J1234" t="str">
        <f>INDEX(Age_grp[Age], MATCH(mobile_customers[[#This Row],[age]],Age_grp[Value]))</f>
        <v>20 - 30</v>
      </c>
      <c r="K1234" s="2" t="str">
        <f>_xlfn.IFS(mobile_customers[[#This Row],[salary]]&gt;=Q1237,"HIGHER SALARY", mobile_customers[[#This Row],[salary]]&gt;=Q1238,"HIGHER MID RANGE SALARY",  mobile_customers[[#This Row],[salary]]&lt;Q1238,"MID RANGE SALARY", mobile_customers[[#This Row],[salary]]&gt;Q1239, "LOW SALARY" )</f>
        <v>HIGHER SALARY</v>
      </c>
      <c r="L1234" s="2" t="str">
        <f>LEFT(mobile_customers[[#This Row],[Credit_card_nos]], 4)&amp;"XXXXX"</f>
        <v>5018XXXXX</v>
      </c>
    </row>
    <row r="1235" spans="1:12" x14ac:dyDescent="0.3">
      <c r="A1235" t="s">
        <v>13</v>
      </c>
      <c r="B1235" s="3" t="s">
        <v>2988</v>
      </c>
      <c r="C1235" t="s">
        <v>2989</v>
      </c>
      <c r="D1235" t="s">
        <v>1028</v>
      </c>
      <c r="E1235">
        <v>19</v>
      </c>
      <c r="F1235">
        <v>202280</v>
      </c>
      <c r="G1235" t="s">
        <v>28</v>
      </c>
      <c r="H1235">
        <v>676341190285</v>
      </c>
      <c r="I1235" s="5" t="str">
        <f t="shared" si="19"/>
        <v>676341190285</v>
      </c>
      <c r="J1235" t="str">
        <f>INDEX(Age_grp[Age], MATCH(mobile_customers[[#This Row],[age]],Age_grp[Value]))</f>
        <v>"10 - 20</v>
      </c>
      <c r="K1235" s="2" t="str">
        <f>_xlfn.IFS(mobile_customers[[#This Row],[salary]]&gt;=Q1238,"HIGHER SALARY", mobile_customers[[#This Row],[salary]]&gt;=Q1239,"HIGHER MID RANGE SALARY",  mobile_customers[[#This Row],[salary]]&lt;Q1239,"MID RANGE SALARY", mobile_customers[[#This Row],[salary]]&gt;Q1240, "LOW SALARY" )</f>
        <v>HIGHER SALARY</v>
      </c>
      <c r="L1235" s="2" t="str">
        <f>LEFT(mobile_customers[[#This Row],[Credit_card_nos]], 4)&amp;"XXXXX"</f>
        <v>6763XXXXX</v>
      </c>
    </row>
    <row r="1236" spans="1:12" x14ac:dyDescent="0.3">
      <c r="A1236" t="s">
        <v>13</v>
      </c>
      <c r="B1236" s="3" t="s">
        <v>2990</v>
      </c>
      <c r="C1236" t="s">
        <v>2991</v>
      </c>
      <c r="D1236" t="s">
        <v>2316</v>
      </c>
      <c r="E1236">
        <v>29</v>
      </c>
      <c r="F1236">
        <v>75939</v>
      </c>
      <c r="G1236" t="s">
        <v>32</v>
      </c>
      <c r="H1236">
        <v>6514571582125981</v>
      </c>
      <c r="I1236" s="5" t="str">
        <f t="shared" si="19"/>
        <v>6514571582125980</v>
      </c>
      <c r="J1236" t="str">
        <f>INDEX(Age_grp[Age], MATCH(mobile_customers[[#This Row],[age]],Age_grp[Value]))</f>
        <v>20 - 30</v>
      </c>
      <c r="K1236" s="2" t="str">
        <f>_xlfn.IFS(mobile_customers[[#This Row],[salary]]&gt;=Q1239,"HIGHER SALARY", mobile_customers[[#This Row],[salary]]&gt;=Q1240,"HIGHER MID RANGE SALARY",  mobile_customers[[#This Row],[salary]]&lt;Q1240,"MID RANGE SALARY", mobile_customers[[#This Row],[salary]]&gt;Q1241, "LOW SALARY" )</f>
        <v>HIGHER SALARY</v>
      </c>
      <c r="L1236" s="2" t="str">
        <f>LEFT(mobile_customers[[#This Row],[Credit_card_nos]], 4)&amp;"XXXXX"</f>
        <v>6514XXXXX</v>
      </c>
    </row>
    <row r="1237" spans="1:12" x14ac:dyDescent="0.3">
      <c r="A1237" t="s">
        <v>13</v>
      </c>
      <c r="B1237" s="3" t="s">
        <v>2992</v>
      </c>
      <c r="C1237" t="s">
        <v>2993</v>
      </c>
      <c r="D1237" t="s">
        <v>300</v>
      </c>
      <c r="E1237">
        <v>48</v>
      </c>
      <c r="F1237">
        <v>241770</v>
      </c>
      <c r="G1237" t="s">
        <v>65</v>
      </c>
      <c r="H1237">
        <v>4116902151613759</v>
      </c>
      <c r="I1237" s="5" t="str">
        <f t="shared" si="19"/>
        <v>4116902151613760</v>
      </c>
      <c r="J1237" t="str">
        <f>INDEX(Age_grp[Age], MATCH(mobile_customers[[#This Row],[age]],Age_grp[Value]))</f>
        <v>40 - 50</v>
      </c>
      <c r="K1237" s="2" t="str">
        <f>_xlfn.IFS(mobile_customers[[#This Row],[salary]]&gt;=Q1240,"HIGHER SALARY", mobile_customers[[#This Row],[salary]]&gt;=Q1241,"HIGHER MID RANGE SALARY",  mobile_customers[[#This Row],[salary]]&lt;Q1241,"MID RANGE SALARY", mobile_customers[[#This Row],[salary]]&gt;Q1242, "LOW SALARY" )</f>
        <v>HIGHER SALARY</v>
      </c>
      <c r="L1237" s="2" t="str">
        <f>LEFT(mobile_customers[[#This Row],[Credit_card_nos]], 4)&amp;"XXXXX"</f>
        <v>4116XXXXX</v>
      </c>
    </row>
    <row r="1238" spans="1:12" x14ac:dyDescent="0.3">
      <c r="A1238" t="s">
        <v>13</v>
      </c>
      <c r="B1238" s="3" t="s">
        <v>2994</v>
      </c>
      <c r="C1238" t="s">
        <v>2995</v>
      </c>
      <c r="D1238" t="s">
        <v>2973</v>
      </c>
      <c r="E1238">
        <v>39</v>
      </c>
      <c r="F1238">
        <v>102494</v>
      </c>
      <c r="G1238" t="s">
        <v>49</v>
      </c>
      <c r="H1238">
        <v>3527894659516243</v>
      </c>
      <c r="I1238" s="5" t="str">
        <f t="shared" si="19"/>
        <v>3527894659516240</v>
      </c>
      <c r="J1238" t="str">
        <f>INDEX(Age_grp[Age], MATCH(mobile_customers[[#This Row],[age]],Age_grp[Value]))</f>
        <v>30 - 40</v>
      </c>
      <c r="K1238" s="2" t="str">
        <f>_xlfn.IFS(mobile_customers[[#This Row],[salary]]&gt;=Q1241,"HIGHER SALARY", mobile_customers[[#This Row],[salary]]&gt;=Q1242,"HIGHER MID RANGE SALARY",  mobile_customers[[#This Row],[salary]]&lt;Q1242,"MID RANGE SALARY", mobile_customers[[#This Row],[salary]]&gt;Q1243, "LOW SALARY" )</f>
        <v>HIGHER SALARY</v>
      </c>
      <c r="L1238" s="2" t="str">
        <f>LEFT(mobile_customers[[#This Row],[Credit_card_nos]], 4)&amp;"XXXXX"</f>
        <v>3527XXXXX</v>
      </c>
    </row>
    <row r="1239" spans="1:12" x14ac:dyDescent="0.3">
      <c r="A1239" t="s">
        <v>13</v>
      </c>
      <c r="B1239" s="3" t="s">
        <v>2996</v>
      </c>
      <c r="C1239" t="s">
        <v>2997</v>
      </c>
      <c r="D1239" t="s">
        <v>2998</v>
      </c>
      <c r="E1239">
        <v>35</v>
      </c>
      <c r="F1239">
        <v>207516</v>
      </c>
      <c r="G1239" t="s">
        <v>32</v>
      </c>
      <c r="H1239">
        <v>4956046236435227</v>
      </c>
      <c r="I1239" s="5" t="str">
        <f t="shared" si="19"/>
        <v>4956046236435230</v>
      </c>
      <c r="J1239" t="str">
        <f>INDEX(Age_grp[Age], MATCH(mobile_customers[[#This Row],[age]],Age_grp[Value]))</f>
        <v>30 - 40</v>
      </c>
      <c r="K1239" s="2" t="str">
        <f>_xlfn.IFS(mobile_customers[[#This Row],[salary]]&gt;=Q1242,"HIGHER SALARY", mobile_customers[[#This Row],[salary]]&gt;=Q1243,"HIGHER MID RANGE SALARY",  mobile_customers[[#This Row],[salary]]&lt;Q1243,"MID RANGE SALARY", mobile_customers[[#This Row],[salary]]&gt;Q1244, "LOW SALARY" )</f>
        <v>HIGHER SALARY</v>
      </c>
      <c r="L1239" s="2" t="str">
        <f>LEFT(mobile_customers[[#This Row],[Credit_card_nos]], 4)&amp;"XXXXX"</f>
        <v>4956XXXXX</v>
      </c>
    </row>
    <row r="1240" spans="1:12" x14ac:dyDescent="0.3">
      <c r="A1240" t="s">
        <v>8</v>
      </c>
      <c r="B1240" s="3" t="s">
        <v>2999</v>
      </c>
      <c r="C1240" t="s">
        <v>3000</v>
      </c>
      <c r="D1240" t="s">
        <v>706</v>
      </c>
      <c r="E1240">
        <v>52</v>
      </c>
      <c r="F1240">
        <v>197246</v>
      </c>
      <c r="G1240" t="s">
        <v>65</v>
      </c>
      <c r="H1240">
        <v>3586741233394803</v>
      </c>
      <c r="I1240" s="5" t="str">
        <f t="shared" si="19"/>
        <v>3586741233394800</v>
      </c>
      <c r="J1240" t="str">
        <f>INDEX(Age_grp[Age], MATCH(mobile_customers[[#This Row],[age]],Age_grp[Value]))</f>
        <v>50 - 60</v>
      </c>
      <c r="K1240" s="2" t="str">
        <f>_xlfn.IFS(mobile_customers[[#This Row],[salary]]&gt;=Q1243,"HIGHER SALARY", mobile_customers[[#This Row],[salary]]&gt;=Q1244,"HIGHER MID RANGE SALARY",  mobile_customers[[#This Row],[salary]]&lt;Q1244,"MID RANGE SALARY", mobile_customers[[#This Row],[salary]]&gt;Q1245, "LOW SALARY" )</f>
        <v>HIGHER SALARY</v>
      </c>
      <c r="L1240" s="2" t="str">
        <f>LEFT(mobile_customers[[#This Row],[Credit_card_nos]], 4)&amp;"XXXXX"</f>
        <v>3586XXXXX</v>
      </c>
    </row>
    <row r="1241" spans="1:12" x14ac:dyDescent="0.3">
      <c r="A1241" t="s">
        <v>13</v>
      </c>
      <c r="B1241" s="3" t="s">
        <v>3001</v>
      </c>
      <c r="C1241" t="s">
        <v>3002</v>
      </c>
      <c r="D1241" t="s">
        <v>2820</v>
      </c>
      <c r="E1241">
        <v>19</v>
      </c>
      <c r="F1241">
        <v>120732</v>
      </c>
      <c r="G1241" t="s">
        <v>28</v>
      </c>
      <c r="H1241">
        <v>3508208127794022</v>
      </c>
      <c r="I1241" s="5" t="str">
        <f t="shared" si="19"/>
        <v>3508208127794020</v>
      </c>
      <c r="J1241" t="str">
        <f>INDEX(Age_grp[Age], MATCH(mobile_customers[[#This Row],[age]],Age_grp[Value]))</f>
        <v>"10 - 20</v>
      </c>
      <c r="K1241" s="2" t="str">
        <f>_xlfn.IFS(mobile_customers[[#This Row],[salary]]&gt;=Q1244,"HIGHER SALARY", mobile_customers[[#This Row],[salary]]&gt;=Q1245,"HIGHER MID RANGE SALARY",  mobile_customers[[#This Row],[salary]]&lt;Q1245,"MID RANGE SALARY", mobile_customers[[#This Row],[salary]]&gt;Q1246, "LOW SALARY" )</f>
        <v>HIGHER SALARY</v>
      </c>
      <c r="L1241" s="2" t="str">
        <f>LEFT(mobile_customers[[#This Row],[Credit_card_nos]], 4)&amp;"XXXXX"</f>
        <v>3508XXXXX</v>
      </c>
    </row>
    <row r="1242" spans="1:12" x14ac:dyDescent="0.3">
      <c r="A1242" t="s">
        <v>8</v>
      </c>
      <c r="B1242" s="3" t="s">
        <v>3003</v>
      </c>
      <c r="C1242" t="s">
        <v>1058</v>
      </c>
      <c r="D1242" t="s">
        <v>3004</v>
      </c>
      <c r="E1242">
        <v>25</v>
      </c>
      <c r="F1242">
        <v>85571</v>
      </c>
      <c r="G1242" t="s">
        <v>12</v>
      </c>
      <c r="H1242">
        <v>4.2839364661924951E+18</v>
      </c>
      <c r="I1242" s="5" t="str">
        <f t="shared" si="19"/>
        <v>4283936466192500000</v>
      </c>
      <c r="J1242" t="str">
        <f>INDEX(Age_grp[Age], MATCH(mobile_customers[[#This Row],[age]],Age_grp[Value]))</f>
        <v>20 - 30</v>
      </c>
      <c r="K1242" s="2" t="str">
        <f>_xlfn.IFS(mobile_customers[[#This Row],[salary]]&gt;=Q1245,"HIGHER SALARY", mobile_customers[[#This Row],[salary]]&gt;=Q1246,"HIGHER MID RANGE SALARY",  mobile_customers[[#This Row],[salary]]&lt;Q1246,"MID RANGE SALARY", mobile_customers[[#This Row],[salary]]&gt;Q1247, "LOW SALARY" )</f>
        <v>HIGHER SALARY</v>
      </c>
      <c r="L1242" s="2" t="str">
        <f>LEFT(mobile_customers[[#This Row],[Credit_card_nos]], 4)&amp;"XXXXX"</f>
        <v>4283XXXXX</v>
      </c>
    </row>
    <row r="1243" spans="1:12" x14ac:dyDescent="0.3">
      <c r="A1243" t="s">
        <v>8</v>
      </c>
      <c r="B1243" s="3" t="s">
        <v>3005</v>
      </c>
      <c r="C1243" t="s">
        <v>3006</v>
      </c>
      <c r="D1243" t="s">
        <v>2643</v>
      </c>
      <c r="E1243">
        <v>42</v>
      </c>
      <c r="F1243">
        <v>217082</v>
      </c>
      <c r="G1243" t="s">
        <v>12</v>
      </c>
      <c r="H1243">
        <v>502000233366</v>
      </c>
      <c r="I1243" s="5" t="str">
        <f t="shared" si="19"/>
        <v>502000233366</v>
      </c>
      <c r="J1243" t="str">
        <f>INDEX(Age_grp[Age], MATCH(mobile_customers[[#This Row],[age]],Age_grp[Value]))</f>
        <v>40 - 50</v>
      </c>
      <c r="K1243" s="2" t="str">
        <f>_xlfn.IFS(mobile_customers[[#This Row],[salary]]&gt;=Q1246,"HIGHER SALARY", mobile_customers[[#This Row],[salary]]&gt;=Q1247,"HIGHER MID RANGE SALARY",  mobile_customers[[#This Row],[salary]]&lt;Q1247,"MID RANGE SALARY", mobile_customers[[#This Row],[salary]]&gt;Q1248, "LOW SALARY" )</f>
        <v>HIGHER SALARY</v>
      </c>
      <c r="L1243" s="2" t="str">
        <f>LEFT(mobile_customers[[#This Row],[Credit_card_nos]], 4)&amp;"XXXXX"</f>
        <v>5020XXXXX</v>
      </c>
    </row>
    <row r="1244" spans="1:12" x14ac:dyDescent="0.3">
      <c r="A1244" t="s">
        <v>8</v>
      </c>
      <c r="B1244" s="3" t="s">
        <v>3007</v>
      </c>
      <c r="C1244" t="s">
        <v>3008</v>
      </c>
      <c r="D1244" t="s">
        <v>2356</v>
      </c>
      <c r="E1244">
        <v>25</v>
      </c>
      <c r="F1244">
        <v>177313</v>
      </c>
      <c r="G1244" t="s">
        <v>28</v>
      </c>
      <c r="H1244">
        <v>4661855608376694</v>
      </c>
      <c r="I1244" s="5" t="str">
        <f t="shared" si="19"/>
        <v>4661855608376690</v>
      </c>
      <c r="J1244" t="str">
        <f>INDEX(Age_grp[Age], MATCH(mobile_customers[[#This Row],[age]],Age_grp[Value]))</f>
        <v>20 - 30</v>
      </c>
      <c r="K1244" s="2" t="str">
        <f>_xlfn.IFS(mobile_customers[[#This Row],[salary]]&gt;=Q1247,"HIGHER SALARY", mobile_customers[[#This Row],[salary]]&gt;=Q1248,"HIGHER MID RANGE SALARY",  mobile_customers[[#This Row],[salary]]&lt;Q1248,"MID RANGE SALARY", mobile_customers[[#This Row],[salary]]&gt;Q1249, "LOW SALARY" )</f>
        <v>HIGHER SALARY</v>
      </c>
      <c r="L1244" s="2" t="str">
        <f>LEFT(mobile_customers[[#This Row],[Credit_card_nos]], 4)&amp;"XXXXX"</f>
        <v>4661XXXXX</v>
      </c>
    </row>
    <row r="1245" spans="1:12" x14ac:dyDescent="0.3">
      <c r="A1245" t="s">
        <v>13</v>
      </c>
      <c r="B1245" s="3" t="s">
        <v>3009</v>
      </c>
      <c r="C1245" t="s">
        <v>3010</v>
      </c>
      <c r="D1245" t="s">
        <v>685</v>
      </c>
      <c r="E1245">
        <v>21</v>
      </c>
      <c r="F1245">
        <v>59601</v>
      </c>
      <c r="G1245" t="s">
        <v>94</v>
      </c>
      <c r="H1245">
        <v>3504041019806289</v>
      </c>
      <c r="I1245" s="5" t="str">
        <f t="shared" si="19"/>
        <v>3504041019806290</v>
      </c>
      <c r="J1245" t="str">
        <f>INDEX(Age_grp[Age], MATCH(mobile_customers[[#This Row],[age]],Age_grp[Value]))</f>
        <v>20 - 30</v>
      </c>
      <c r="K1245" s="2" t="str">
        <f>_xlfn.IFS(mobile_customers[[#This Row],[salary]]&gt;=Q1248,"HIGHER SALARY", mobile_customers[[#This Row],[salary]]&gt;=Q1249,"HIGHER MID RANGE SALARY",  mobile_customers[[#This Row],[salary]]&lt;Q1249,"MID RANGE SALARY", mobile_customers[[#This Row],[salary]]&gt;Q1250, "LOW SALARY" )</f>
        <v>HIGHER SALARY</v>
      </c>
      <c r="L1245" s="2" t="str">
        <f>LEFT(mobile_customers[[#This Row],[Credit_card_nos]], 4)&amp;"XXXXX"</f>
        <v>3504XXXXX</v>
      </c>
    </row>
    <row r="1246" spans="1:12" x14ac:dyDescent="0.3">
      <c r="A1246" t="s">
        <v>13</v>
      </c>
      <c r="B1246" s="3" t="s">
        <v>3011</v>
      </c>
      <c r="C1246" t="s">
        <v>3012</v>
      </c>
      <c r="D1246" t="s">
        <v>3013</v>
      </c>
      <c r="E1246">
        <v>46</v>
      </c>
      <c r="F1246">
        <v>113654</v>
      </c>
      <c r="G1246" t="s">
        <v>32</v>
      </c>
      <c r="H1246">
        <v>342414844112276</v>
      </c>
      <c r="I1246" s="5" t="str">
        <f t="shared" si="19"/>
        <v>342414844112276</v>
      </c>
      <c r="J1246" t="str">
        <f>INDEX(Age_grp[Age], MATCH(mobile_customers[[#This Row],[age]],Age_grp[Value]))</f>
        <v>40 - 50</v>
      </c>
      <c r="K1246" s="2" t="str">
        <f>_xlfn.IFS(mobile_customers[[#This Row],[salary]]&gt;=Q1249,"HIGHER SALARY", mobile_customers[[#This Row],[salary]]&gt;=Q1250,"HIGHER MID RANGE SALARY",  mobile_customers[[#This Row],[salary]]&lt;Q1250,"MID RANGE SALARY", mobile_customers[[#This Row],[salary]]&gt;Q1251, "LOW SALARY" )</f>
        <v>HIGHER SALARY</v>
      </c>
      <c r="L1246" s="2" t="str">
        <f>LEFT(mobile_customers[[#This Row],[Credit_card_nos]], 4)&amp;"XXXXX"</f>
        <v>3424XXXXX</v>
      </c>
    </row>
    <row r="1247" spans="1:12" x14ac:dyDescent="0.3">
      <c r="A1247" t="s">
        <v>13</v>
      </c>
      <c r="B1247" s="3" t="s">
        <v>3014</v>
      </c>
      <c r="C1247" t="s">
        <v>3015</v>
      </c>
      <c r="D1247" t="s">
        <v>1637</v>
      </c>
      <c r="E1247">
        <v>37</v>
      </c>
      <c r="F1247">
        <v>41701</v>
      </c>
      <c r="G1247" t="s">
        <v>81</v>
      </c>
      <c r="H1247">
        <v>503836470958</v>
      </c>
      <c r="I1247" s="5" t="str">
        <f t="shared" si="19"/>
        <v>503836470958</v>
      </c>
      <c r="J1247" t="str">
        <f>INDEX(Age_grp[Age], MATCH(mobile_customers[[#This Row],[age]],Age_grp[Value]))</f>
        <v>30 - 40</v>
      </c>
      <c r="K1247" s="2" t="str">
        <f>_xlfn.IFS(mobile_customers[[#This Row],[salary]]&gt;=Q1250,"HIGHER SALARY", mobile_customers[[#This Row],[salary]]&gt;=Q1251,"HIGHER MID RANGE SALARY",  mobile_customers[[#This Row],[salary]]&lt;Q1251,"MID RANGE SALARY", mobile_customers[[#This Row],[salary]]&gt;Q1252, "LOW SALARY" )</f>
        <v>HIGHER SALARY</v>
      </c>
      <c r="L1247" s="2" t="str">
        <f>LEFT(mobile_customers[[#This Row],[Credit_card_nos]], 4)&amp;"XXXXX"</f>
        <v>5038XXXXX</v>
      </c>
    </row>
    <row r="1248" spans="1:12" x14ac:dyDescent="0.3">
      <c r="A1248" t="s">
        <v>8</v>
      </c>
      <c r="B1248" s="3" t="s">
        <v>3016</v>
      </c>
      <c r="C1248" t="s">
        <v>3017</v>
      </c>
      <c r="D1248" t="s">
        <v>270</v>
      </c>
      <c r="E1248">
        <v>24</v>
      </c>
      <c r="F1248">
        <v>117204</v>
      </c>
      <c r="G1248" t="s">
        <v>81</v>
      </c>
      <c r="H1248">
        <v>4.0050234458199004E+18</v>
      </c>
      <c r="I1248" s="5" t="str">
        <f t="shared" si="19"/>
        <v>4005023445819900000</v>
      </c>
      <c r="J1248" t="str">
        <f>INDEX(Age_grp[Age], MATCH(mobile_customers[[#This Row],[age]],Age_grp[Value]))</f>
        <v>20 - 30</v>
      </c>
      <c r="K1248" s="2" t="str">
        <f>_xlfn.IFS(mobile_customers[[#This Row],[salary]]&gt;=Q1251,"HIGHER SALARY", mobile_customers[[#This Row],[salary]]&gt;=Q1252,"HIGHER MID RANGE SALARY",  mobile_customers[[#This Row],[salary]]&lt;Q1252,"MID RANGE SALARY", mobile_customers[[#This Row],[salary]]&gt;Q1253, "LOW SALARY" )</f>
        <v>HIGHER SALARY</v>
      </c>
      <c r="L1248" s="2" t="str">
        <f>LEFT(mobile_customers[[#This Row],[Credit_card_nos]], 4)&amp;"XXXXX"</f>
        <v>4005XXXXX</v>
      </c>
    </row>
    <row r="1249" spans="1:12" x14ac:dyDescent="0.3">
      <c r="A1249" t="s">
        <v>13</v>
      </c>
      <c r="B1249" s="3" t="s">
        <v>3018</v>
      </c>
      <c r="C1249" t="s">
        <v>3019</v>
      </c>
      <c r="D1249" t="s">
        <v>400</v>
      </c>
      <c r="E1249">
        <v>64</v>
      </c>
      <c r="F1249">
        <v>50813</v>
      </c>
      <c r="G1249" t="s">
        <v>32</v>
      </c>
      <c r="H1249">
        <v>2261000758967129</v>
      </c>
      <c r="I1249" s="5" t="str">
        <f t="shared" si="19"/>
        <v>2261000758967130</v>
      </c>
      <c r="J1249" t="str">
        <f>INDEX(Age_grp[Age], MATCH(mobile_customers[[#This Row],[age]],Age_grp[Value]))</f>
        <v>60 - 70</v>
      </c>
      <c r="K1249" s="2" t="str">
        <f>_xlfn.IFS(mobile_customers[[#This Row],[salary]]&gt;=Q1252,"HIGHER SALARY", mobile_customers[[#This Row],[salary]]&gt;=Q1253,"HIGHER MID RANGE SALARY",  mobile_customers[[#This Row],[salary]]&lt;Q1253,"MID RANGE SALARY", mobile_customers[[#This Row],[salary]]&gt;Q1254, "LOW SALARY" )</f>
        <v>HIGHER SALARY</v>
      </c>
      <c r="L1249" s="2" t="str">
        <f>LEFT(mobile_customers[[#This Row],[Credit_card_nos]], 4)&amp;"XXXXX"</f>
        <v>2261XXXXX</v>
      </c>
    </row>
    <row r="1250" spans="1:12" x14ac:dyDescent="0.3">
      <c r="A1250" t="s">
        <v>8</v>
      </c>
      <c r="B1250" s="3" t="s">
        <v>3020</v>
      </c>
      <c r="C1250" t="s">
        <v>3021</v>
      </c>
      <c r="D1250" t="s">
        <v>1765</v>
      </c>
      <c r="E1250">
        <v>22</v>
      </c>
      <c r="F1250">
        <v>58165</v>
      </c>
      <c r="G1250" t="s">
        <v>12</v>
      </c>
      <c r="H1250">
        <v>213179854387771</v>
      </c>
      <c r="I1250" s="5" t="str">
        <f t="shared" si="19"/>
        <v>213179854387771</v>
      </c>
      <c r="J1250" t="str">
        <f>INDEX(Age_grp[Age], MATCH(mobile_customers[[#This Row],[age]],Age_grp[Value]))</f>
        <v>20 - 30</v>
      </c>
      <c r="K1250" s="2" t="str">
        <f>_xlfn.IFS(mobile_customers[[#This Row],[salary]]&gt;=Q1253,"HIGHER SALARY", mobile_customers[[#This Row],[salary]]&gt;=Q1254,"HIGHER MID RANGE SALARY",  mobile_customers[[#This Row],[salary]]&lt;Q1254,"MID RANGE SALARY", mobile_customers[[#This Row],[salary]]&gt;Q1255, "LOW SALARY" )</f>
        <v>HIGHER SALARY</v>
      </c>
      <c r="L1250" s="2" t="str">
        <f>LEFT(mobile_customers[[#This Row],[Credit_card_nos]], 4)&amp;"XXXXX"</f>
        <v>2131XXXXX</v>
      </c>
    </row>
    <row r="1251" spans="1:12" x14ac:dyDescent="0.3">
      <c r="A1251" t="s">
        <v>8</v>
      </c>
      <c r="B1251" s="3" t="s">
        <v>3022</v>
      </c>
      <c r="C1251" t="s">
        <v>3023</v>
      </c>
      <c r="D1251" t="s">
        <v>2210</v>
      </c>
      <c r="E1251">
        <v>24</v>
      </c>
      <c r="F1251">
        <v>186224</v>
      </c>
      <c r="G1251" t="s">
        <v>39</v>
      </c>
      <c r="H1251">
        <v>4453558904832</v>
      </c>
      <c r="I1251" s="5" t="str">
        <f t="shared" si="19"/>
        <v>4453558904832</v>
      </c>
      <c r="J1251" t="str">
        <f>INDEX(Age_grp[Age], MATCH(mobile_customers[[#This Row],[age]],Age_grp[Value]))</f>
        <v>20 - 30</v>
      </c>
      <c r="K1251" s="2" t="str">
        <f>_xlfn.IFS(mobile_customers[[#This Row],[salary]]&gt;=Q1254,"HIGHER SALARY", mobile_customers[[#This Row],[salary]]&gt;=Q1255,"HIGHER MID RANGE SALARY",  mobile_customers[[#This Row],[salary]]&lt;Q1255,"MID RANGE SALARY", mobile_customers[[#This Row],[salary]]&gt;Q1256, "LOW SALARY" )</f>
        <v>HIGHER SALARY</v>
      </c>
      <c r="L1251" s="2" t="str">
        <f>LEFT(mobile_customers[[#This Row],[Credit_card_nos]], 4)&amp;"XXXXX"</f>
        <v>4453XXXXX</v>
      </c>
    </row>
    <row r="1252" spans="1:12" x14ac:dyDescent="0.3">
      <c r="A1252" t="s">
        <v>8</v>
      </c>
      <c r="B1252" s="3" t="s">
        <v>3024</v>
      </c>
      <c r="C1252" t="s">
        <v>3025</v>
      </c>
      <c r="D1252" t="s">
        <v>2237</v>
      </c>
      <c r="E1252">
        <v>51</v>
      </c>
      <c r="F1252">
        <v>142786</v>
      </c>
      <c r="G1252" t="s">
        <v>32</v>
      </c>
      <c r="H1252">
        <v>345036175930864</v>
      </c>
      <c r="I1252" s="5" t="str">
        <f t="shared" si="19"/>
        <v>345036175930864</v>
      </c>
      <c r="J1252" t="str">
        <f>INDEX(Age_grp[Age], MATCH(mobile_customers[[#This Row],[age]],Age_grp[Value]))</f>
        <v>50 - 60</v>
      </c>
      <c r="K1252" s="2" t="str">
        <f>_xlfn.IFS(mobile_customers[[#This Row],[salary]]&gt;=Q1255,"HIGHER SALARY", mobile_customers[[#This Row],[salary]]&gt;=Q1256,"HIGHER MID RANGE SALARY",  mobile_customers[[#This Row],[salary]]&lt;Q1256,"MID RANGE SALARY", mobile_customers[[#This Row],[salary]]&gt;Q1257, "LOW SALARY" )</f>
        <v>HIGHER SALARY</v>
      </c>
      <c r="L1252" s="2" t="str">
        <f>LEFT(mobile_customers[[#This Row],[Credit_card_nos]], 4)&amp;"XXXXX"</f>
        <v>3450XXXXX</v>
      </c>
    </row>
    <row r="1253" spans="1:12" x14ac:dyDescent="0.3">
      <c r="A1253" t="s">
        <v>13</v>
      </c>
      <c r="B1253" s="3" t="s">
        <v>3026</v>
      </c>
      <c r="C1253" t="s">
        <v>3027</v>
      </c>
      <c r="D1253" t="s">
        <v>1063</v>
      </c>
      <c r="E1253">
        <v>48</v>
      </c>
      <c r="F1253">
        <v>168323</v>
      </c>
      <c r="G1253" t="s">
        <v>94</v>
      </c>
      <c r="H1253">
        <v>346653927916535</v>
      </c>
      <c r="I1253" s="5" t="str">
        <f t="shared" si="19"/>
        <v>346653927916535</v>
      </c>
      <c r="J1253" t="str">
        <f>INDEX(Age_grp[Age], MATCH(mobile_customers[[#This Row],[age]],Age_grp[Value]))</f>
        <v>40 - 50</v>
      </c>
      <c r="K1253" s="2" t="str">
        <f>_xlfn.IFS(mobile_customers[[#This Row],[salary]]&gt;=Q1256,"HIGHER SALARY", mobile_customers[[#This Row],[salary]]&gt;=Q1257,"HIGHER MID RANGE SALARY",  mobile_customers[[#This Row],[salary]]&lt;Q1257,"MID RANGE SALARY", mobile_customers[[#This Row],[salary]]&gt;Q1258, "LOW SALARY" )</f>
        <v>HIGHER SALARY</v>
      </c>
      <c r="L1253" s="2" t="str">
        <f>LEFT(mobile_customers[[#This Row],[Credit_card_nos]], 4)&amp;"XXXXX"</f>
        <v>3466XXXXX</v>
      </c>
    </row>
    <row r="1254" spans="1:12" x14ac:dyDescent="0.3">
      <c r="A1254" t="s">
        <v>13</v>
      </c>
      <c r="B1254" s="3" t="s">
        <v>3028</v>
      </c>
      <c r="C1254" t="s">
        <v>3029</v>
      </c>
      <c r="D1254" t="s">
        <v>1388</v>
      </c>
      <c r="E1254">
        <v>51</v>
      </c>
      <c r="F1254">
        <v>44222</v>
      </c>
      <c r="G1254" t="s">
        <v>17</v>
      </c>
      <c r="H1254">
        <v>4.5573774245013504E+18</v>
      </c>
      <c r="I1254" s="5" t="str">
        <f t="shared" si="19"/>
        <v>4557377424501350000</v>
      </c>
      <c r="J1254" t="str">
        <f>INDEX(Age_grp[Age], MATCH(mobile_customers[[#This Row],[age]],Age_grp[Value]))</f>
        <v>50 - 60</v>
      </c>
      <c r="K1254" s="2" t="str">
        <f>_xlfn.IFS(mobile_customers[[#This Row],[salary]]&gt;=Q1257,"HIGHER SALARY", mobile_customers[[#This Row],[salary]]&gt;=Q1258,"HIGHER MID RANGE SALARY",  mobile_customers[[#This Row],[salary]]&lt;Q1258,"MID RANGE SALARY", mobile_customers[[#This Row],[salary]]&gt;Q1259, "LOW SALARY" )</f>
        <v>HIGHER SALARY</v>
      </c>
      <c r="L1254" s="2" t="str">
        <f>LEFT(mobile_customers[[#This Row],[Credit_card_nos]], 4)&amp;"XXXXX"</f>
        <v>4557XXXXX</v>
      </c>
    </row>
    <row r="1255" spans="1:12" x14ac:dyDescent="0.3">
      <c r="A1255" t="s">
        <v>13</v>
      </c>
      <c r="B1255" s="3" t="s">
        <v>3030</v>
      </c>
      <c r="C1255" t="s">
        <v>3031</v>
      </c>
      <c r="D1255" t="s">
        <v>3032</v>
      </c>
      <c r="E1255">
        <v>50</v>
      </c>
      <c r="F1255">
        <v>236020</v>
      </c>
      <c r="G1255" t="s">
        <v>28</v>
      </c>
      <c r="H1255">
        <v>3554829315891123</v>
      </c>
      <c r="I1255" s="5" t="str">
        <f t="shared" si="19"/>
        <v>3554829315891120</v>
      </c>
      <c r="J1255" t="str">
        <f>INDEX(Age_grp[Age], MATCH(mobile_customers[[#This Row],[age]],Age_grp[Value]))</f>
        <v>50 - 60</v>
      </c>
      <c r="K1255" s="2" t="str">
        <f>_xlfn.IFS(mobile_customers[[#This Row],[salary]]&gt;=Q1258,"HIGHER SALARY", mobile_customers[[#This Row],[salary]]&gt;=Q1259,"HIGHER MID RANGE SALARY",  mobile_customers[[#This Row],[salary]]&lt;Q1259,"MID RANGE SALARY", mobile_customers[[#This Row],[salary]]&gt;Q1260, "LOW SALARY" )</f>
        <v>HIGHER SALARY</v>
      </c>
      <c r="L1255" s="2" t="str">
        <f>LEFT(mobile_customers[[#This Row],[Credit_card_nos]], 4)&amp;"XXXXX"</f>
        <v>3554XXXXX</v>
      </c>
    </row>
    <row r="1256" spans="1:12" x14ac:dyDescent="0.3">
      <c r="A1256" t="s">
        <v>8</v>
      </c>
      <c r="B1256" s="3" t="s">
        <v>3033</v>
      </c>
      <c r="C1256" t="s">
        <v>3034</v>
      </c>
      <c r="D1256" t="s">
        <v>1162</v>
      </c>
      <c r="E1256">
        <v>42</v>
      </c>
      <c r="F1256">
        <v>186839</v>
      </c>
      <c r="G1256" t="s">
        <v>21</v>
      </c>
      <c r="H1256">
        <v>3515333882414243</v>
      </c>
      <c r="I1256" s="5" t="str">
        <f t="shared" si="19"/>
        <v>3515333882414240</v>
      </c>
      <c r="J1256" t="str">
        <f>INDEX(Age_grp[Age], MATCH(mobile_customers[[#This Row],[age]],Age_grp[Value]))</f>
        <v>40 - 50</v>
      </c>
      <c r="K1256" s="2" t="str">
        <f>_xlfn.IFS(mobile_customers[[#This Row],[salary]]&gt;=Q1259,"HIGHER SALARY", mobile_customers[[#This Row],[salary]]&gt;=Q1260,"HIGHER MID RANGE SALARY",  mobile_customers[[#This Row],[salary]]&lt;Q1260,"MID RANGE SALARY", mobile_customers[[#This Row],[salary]]&gt;Q1261, "LOW SALARY" )</f>
        <v>HIGHER SALARY</v>
      </c>
      <c r="L1256" s="2" t="str">
        <f>LEFT(mobile_customers[[#This Row],[Credit_card_nos]], 4)&amp;"XXXXX"</f>
        <v>3515XXXXX</v>
      </c>
    </row>
    <row r="1257" spans="1:12" x14ac:dyDescent="0.3">
      <c r="A1257" t="s">
        <v>8</v>
      </c>
      <c r="B1257" s="3" t="s">
        <v>3035</v>
      </c>
      <c r="C1257" t="s">
        <v>3036</v>
      </c>
      <c r="D1257" t="s">
        <v>1598</v>
      </c>
      <c r="E1257">
        <v>31</v>
      </c>
      <c r="F1257">
        <v>199930</v>
      </c>
      <c r="G1257" t="s">
        <v>28</v>
      </c>
      <c r="H1257">
        <v>4.6348594204607212E+18</v>
      </c>
      <c r="I1257" s="5" t="str">
        <f t="shared" si="19"/>
        <v>4634859420460720000</v>
      </c>
      <c r="J1257" t="str">
        <f>INDEX(Age_grp[Age], MATCH(mobile_customers[[#This Row],[age]],Age_grp[Value]))</f>
        <v>30 - 40</v>
      </c>
      <c r="K1257" s="2" t="str">
        <f>_xlfn.IFS(mobile_customers[[#This Row],[salary]]&gt;=Q1260,"HIGHER SALARY", mobile_customers[[#This Row],[salary]]&gt;=Q1261,"HIGHER MID RANGE SALARY",  mobile_customers[[#This Row],[salary]]&lt;Q1261,"MID RANGE SALARY", mobile_customers[[#This Row],[salary]]&gt;Q1262, "LOW SALARY" )</f>
        <v>HIGHER SALARY</v>
      </c>
      <c r="L1257" s="2" t="str">
        <f>LEFT(mobile_customers[[#This Row],[Credit_card_nos]], 4)&amp;"XXXXX"</f>
        <v>4634XXXXX</v>
      </c>
    </row>
    <row r="1258" spans="1:12" x14ac:dyDescent="0.3">
      <c r="A1258" t="s">
        <v>13</v>
      </c>
      <c r="B1258" s="3" t="s">
        <v>3037</v>
      </c>
      <c r="C1258" t="s">
        <v>3038</v>
      </c>
      <c r="D1258" t="s">
        <v>3039</v>
      </c>
      <c r="E1258">
        <v>56</v>
      </c>
      <c r="F1258">
        <v>205736</v>
      </c>
      <c r="G1258" t="s">
        <v>65</v>
      </c>
      <c r="H1258">
        <v>502019315949</v>
      </c>
      <c r="I1258" s="5" t="str">
        <f t="shared" si="19"/>
        <v>502019315949</v>
      </c>
      <c r="J1258" t="str">
        <f>INDEX(Age_grp[Age], MATCH(mobile_customers[[#This Row],[age]],Age_grp[Value]))</f>
        <v>50 - 60</v>
      </c>
      <c r="K1258" s="2" t="str">
        <f>_xlfn.IFS(mobile_customers[[#This Row],[salary]]&gt;=Q1261,"HIGHER SALARY", mobile_customers[[#This Row],[salary]]&gt;=Q1262,"HIGHER MID RANGE SALARY",  mobile_customers[[#This Row],[salary]]&lt;Q1262,"MID RANGE SALARY", mobile_customers[[#This Row],[salary]]&gt;Q1263, "LOW SALARY" )</f>
        <v>HIGHER SALARY</v>
      </c>
      <c r="L1258" s="2" t="str">
        <f>LEFT(mobile_customers[[#This Row],[Credit_card_nos]], 4)&amp;"XXXXX"</f>
        <v>5020XXXXX</v>
      </c>
    </row>
    <row r="1259" spans="1:12" x14ac:dyDescent="0.3">
      <c r="A1259" t="s">
        <v>8</v>
      </c>
      <c r="B1259" s="3" t="s">
        <v>3040</v>
      </c>
      <c r="C1259" t="s">
        <v>3041</v>
      </c>
      <c r="D1259" t="s">
        <v>1479</v>
      </c>
      <c r="E1259">
        <v>46</v>
      </c>
      <c r="F1259">
        <v>96213</v>
      </c>
      <c r="G1259" t="s">
        <v>21</v>
      </c>
      <c r="H1259">
        <v>4.0108557679592131E+18</v>
      </c>
      <c r="I1259" s="5" t="str">
        <f t="shared" si="19"/>
        <v>4010855767959210000</v>
      </c>
      <c r="J1259" t="str">
        <f>INDEX(Age_grp[Age], MATCH(mobile_customers[[#This Row],[age]],Age_grp[Value]))</f>
        <v>40 - 50</v>
      </c>
      <c r="K1259" s="2" t="str">
        <f>_xlfn.IFS(mobile_customers[[#This Row],[salary]]&gt;=Q1262,"HIGHER SALARY", mobile_customers[[#This Row],[salary]]&gt;=Q1263,"HIGHER MID RANGE SALARY",  mobile_customers[[#This Row],[salary]]&lt;Q1263,"MID RANGE SALARY", mobile_customers[[#This Row],[salary]]&gt;Q1264, "LOW SALARY" )</f>
        <v>HIGHER SALARY</v>
      </c>
      <c r="L1259" s="2" t="str">
        <f>LEFT(mobile_customers[[#This Row],[Credit_card_nos]], 4)&amp;"XXXXX"</f>
        <v>4010XXXXX</v>
      </c>
    </row>
    <row r="1260" spans="1:12" x14ac:dyDescent="0.3">
      <c r="A1260" t="s">
        <v>8</v>
      </c>
      <c r="B1260" s="3" t="s">
        <v>3042</v>
      </c>
      <c r="C1260" t="s">
        <v>3043</v>
      </c>
      <c r="D1260" t="s">
        <v>2608</v>
      </c>
      <c r="E1260">
        <v>36</v>
      </c>
      <c r="F1260">
        <v>34744</v>
      </c>
      <c r="G1260" t="s">
        <v>65</v>
      </c>
      <c r="H1260">
        <v>4958717965037</v>
      </c>
      <c r="I1260" s="5" t="str">
        <f t="shared" si="19"/>
        <v>4958717965037</v>
      </c>
      <c r="J1260" t="str">
        <f>INDEX(Age_grp[Age], MATCH(mobile_customers[[#This Row],[age]],Age_grp[Value]))</f>
        <v>30 - 40</v>
      </c>
      <c r="K1260" s="2" t="str">
        <f>_xlfn.IFS(mobile_customers[[#This Row],[salary]]&gt;=Q1263,"HIGHER SALARY", mobile_customers[[#This Row],[salary]]&gt;=Q1264,"HIGHER MID RANGE SALARY",  mobile_customers[[#This Row],[salary]]&lt;Q1264,"MID RANGE SALARY", mobile_customers[[#This Row],[salary]]&gt;Q1265, "LOW SALARY" )</f>
        <v>HIGHER SALARY</v>
      </c>
      <c r="L1260" s="2" t="str">
        <f>LEFT(mobile_customers[[#This Row],[Credit_card_nos]], 4)&amp;"XXXXX"</f>
        <v>4958XXXXX</v>
      </c>
    </row>
    <row r="1261" spans="1:12" x14ac:dyDescent="0.3">
      <c r="A1261" t="s">
        <v>13</v>
      </c>
      <c r="B1261" s="3" t="s">
        <v>3044</v>
      </c>
      <c r="C1261" t="s">
        <v>3045</v>
      </c>
      <c r="D1261" t="s">
        <v>394</v>
      </c>
      <c r="E1261">
        <v>43</v>
      </c>
      <c r="F1261">
        <v>116849</v>
      </c>
      <c r="G1261" t="s">
        <v>94</v>
      </c>
      <c r="H1261">
        <v>349450945052576</v>
      </c>
      <c r="I1261" s="5" t="str">
        <f t="shared" si="19"/>
        <v>349450945052576</v>
      </c>
      <c r="J1261" t="str">
        <f>INDEX(Age_grp[Age], MATCH(mobile_customers[[#This Row],[age]],Age_grp[Value]))</f>
        <v>40 - 50</v>
      </c>
      <c r="K1261" s="2" t="str">
        <f>_xlfn.IFS(mobile_customers[[#This Row],[salary]]&gt;=Q1264,"HIGHER SALARY", mobile_customers[[#This Row],[salary]]&gt;=Q1265,"HIGHER MID RANGE SALARY",  mobile_customers[[#This Row],[salary]]&lt;Q1265,"MID RANGE SALARY", mobile_customers[[#This Row],[salary]]&gt;Q1266, "LOW SALARY" )</f>
        <v>HIGHER SALARY</v>
      </c>
      <c r="L1261" s="2" t="str">
        <f>LEFT(mobile_customers[[#This Row],[Credit_card_nos]], 4)&amp;"XXXXX"</f>
        <v>3494XXXXX</v>
      </c>
    </row>
    <row r="1262" spans="1:12" x14ac:dyDescent="0.3">
      <c r="A1262" t="s">
        <v>8</v>
      </c>
      <c r="B1262" s="3" t="s">
        <v>3046</v>
      </c>
      <c r="C1262" t="s">
        <v>3047</v>
      </c>
      <c r="D1262" t="s">
        <v>1790</v>
      </c>
      <c r="E1262">
        <v>18</v>
      </c>
      <c r="F1262">
        <v>133008</v>
      </c>
      <c r="G1262" t="s">
        <v>94</v>
      </c>
      <c r="H1262">
        <v>5339025940930926</v>
      </c>
      <c r="I1262" s="5" t="str">
        <f t="shared" si="19"/>
        <v>5339025940930930</v>
      </c>
      <c r="J1262" t="str">
        <f>INDEX(Age_grp[Age], MATCH(mobile_customers[[#This Row],[age]],Age_grp[Value]))</f>
        <v>"10 - 20</v>
      </c>
      <c r="K1262" s="2" t="str">
        <f>_xlfn.IFS(mobile_customers[[#This Row],[salary]]&gt;=Q1265,"HIGHER SALARY", mobile_customers[[#This Row],[salary]]&gt;=Q1266,"HIGHER MID RANGE SALARY",  mobile_customers[[#This Row],[salary]]&lt;Q1266,"MID RANGE SALARY", mobile_customers[[#This Row],[salary]]&gt;Q1267, "LOW SALARY" )</f>
        <v>HIGHER SALARY</v>
      </c>
      <c r="L1262" s="2" t="str">
        <f>LEFT(mobile_customers[[#This Row],[Credit_card_nos]], 4)&amp;"XXXXX"</f>
        <v>5339XXXXX</v>
      </c>
    </row>
    <row r="1263" spans="1:12" x14ac:dyDescent="0.3">
      <c r="A1263" t="s">
        <v>8</v>
      </c>
      <c r="B1263" s="3" t="s">
        <v>3048</v>
      </c>
      <c r="C1263" t="s">
        <v>3049</v>
      </c>
      <c r="D1263" t="s">
        <v>2356</v>
      </c>
      <c r="E1263">
        <v>43</v>
      </c>
      <c r="F1263">
        <v>123263</v>
      </c>
      <c r="G1263" t="s">
        <v>17</v>
      </c>
      <c r="H1263">
        <v>4.2356803026952192E+18</v>
      </c>
      <c r="I1263" s="5" t="str">
        <f t="shared" si="19"/>
        <v>4235680302695220000</v>
      </c>
      <c r="J1263" t="str">
        <f>INDEX(Age_grp[Age], MATCH(mobile_customers[[#This Row],[age]],Age_grp[Value]))</f>
        <v>40 - 50</v>
      </c>
      <c r="K1263" s="2" t="str">
        <f>_xlfn.IFS(mobile_customers[[#This Row],[salary]]&gt;=Q1266,"HIGHER SALARY", mobile_customers[[#This Row],[salary]]&gt;=Q1267,"HIGHER MID RANGE SALARY",  mobile_customers[[#This Row],[salary]]&lt;Q1267,"MID RANGE SALARY", mobile_customers[[#This Row],[salary]]&gt;Q1268, "LOW SALARY" )</f>
        <v>HIGHER SALARY</v>
      </c>
      <c r="L1263" s="2" t="str">
        <f>LEFT(mobile_customers[[#This Row],[Credit_card_nos]], 4)&amp;"XXXXX"</f>
        <v>4235XXXXX</v>
      </c>
    </row>
    <row r="1264" spans="1:12" x14ac:dyDescent="0.3">
      <c r="A1264" t="s">
        <v>8</v>
      </c>
      <c r="B1264" s="3" t="s">
        <v>3050</v>
      </c>
      <c r="C1264" t="s">
        <v>3051</v>
      </c>
      <c r="D1264" t="s">
        <v>1053</v>
      </c>
      <c r="E1264">
        <v>33</v>
      </c>
      <c r="F1264">
        <v>215859</v>
      </c>
      <c r="G1264" t="s">
        <v>39</v>
      </c>
      <c r="H1264">
        <v>341390887407651</v>
      </c>
      <c r="I1264" s="5" t="str">
        <f t="shared" si="19"/>
        <v>341390887407651</v>
      </c>
      <c r="J1264" t="str">
        <f>INDEX(Age_grp[Age], MATCH(mobile_customers[[#This Row],[age]],Age_grp[Value]))</f>
        <v>30 - 40</v>
      </c>
      <c r="K1264" s="2" t="str">
        <f>_xlfn.IFS(mobile_customers[[#This Row],[salary]]&gt;=Q1267,"HIGHER SALARY", mobile_customers[[#This Row],[salary]]&gt;=Q1268,"HIGHER MID RANGE SALARY",  mobile_customers[[#This Row],[salary]]&lt;Q1268,"MID RANGE SALARY", mobile_customers[[#This Row],[salary]]&gt;Q1269, "LOW SALARY" )</f>
        <v>HIGHER SALARY</v>
      </c>
      <c r="L1264" s="2" t="str">
        <f>LEFT(mobile_customers[[#This Row],[Credit_card_nos]], 4)&amp;"XXXXX"</f>
        <v>3413XXXXX</v>
      </c>
    </row>
    <row r="1265" spans="1:12" x14ac:dyDescent="0.3">
      <c r="A1265" t="s">
        <v>8</v>
      </c>
      <c r="B1265" s="3" t="s">
        <v>3052</v>
      </c>
      <c r="C1265" t="s">
        <v>3053</v>
      </c>
      <c r="D1265" t="s">
        <v>758</v>
      </c>
      <c r="E1265">
        <v>53</v>
      </c>
      <c r="F1265">
        <v>94605</v>
      </c>
      <c r="G1265" t="s">
        <v>81</v>
      </c>
      <c r="H1265">
        <v>4046304849689</v>
      </c>
      <c r="I1265" s="5" t="str">
        <f t="shared" si="19"/>
        <v>4046304849689</v>
      </c>
      <c r="J1265" t="str">
        <f>INDEX(Age_grp[Age], MATCH(mobile_customers[[#This Row],[age]],Age_grp[Value]))</f>
        <v>50 - 60</v>
      </c>
      <c r="K1265" s="2" t="str">
        <f>_xlfn.IFS(mobile_customers[[#This Row],[salary]]&gt;=Q1268,"HIGHER SALARY", mobile_customers[[#This Row],[salary]]&gt;=Q1269,"HIGHER MID RANGE SALARY",  mobile_customers[[#This Row],[salary]]&lt;Q1269,"MID RANGE SALARY", mobile_customers[[#This Row],[salary]]&gt;Q1270, "LOW SALARY" )</f>
        <v>HIGHER SALARY</v>
      </c>
      <c r="L1265" s="2" t="str">
        <f>LEFT(mobile_customers[[#This Row],[Credit_card_nos]], 4)&amp;"XXXXX"</f>
        <v>4046XXXXX</v>
      </c>
    </row>
    <row r="1266" spans="1:12" x14ac:dyDescent="0.3">
      <c r="A1266" t="s">
        <v>13</v>
      </c>
      <c r="B1266" s="3" t="s">
        <v>3054</v>
      </c>
      <c r="C1266" t="s">
        <v>3055</v>
      </c>
      <c r="D1266" t="s">
        <v>2983</v>
      </c>
      <c r="E1266">
        <v>48</v>
      </c>
      <c r="F1266">
        <v>62726</v>
      </c>
      <c r="G1266" t="s">
        <v>28</v>
      </c>
      <c r="H1266">
        <v>3590802106227803</v>
      </c>
      <c r="I1266" s="5" t="str">
        <f t="shared" si="19"/>
        <v>3590802106227800</v>
      </c>
      <c r="J1266" t="str">
        <f>INDEX(Age_grp[Age], MATCH(mobile_customers[[#This Row],[age]],Age_grp[Value]))</f>
        <v>40 - 50</v>
      </c>
      <c r="K1266" s="2" t="str">
        <f>_xlfn.IFS(mobile_customers[[#This Row],[salary]]&gt;=Q1269,"HIGHER SALARY", mobile_customers[[#This Row],[salary]]&gt;=Q1270,"HIGHER MID RANGE SALARY",  mobile_customers[[#This Row],[salary]]&lt;Q1270,"MID RANGE SALARY", mobile_customers[[#This Row],[salary]]&gt;Q1271, "LOW SALARY" )</f>
        <v>HIGHER SALARY</v>
      </c>
      <c r="L1266" s="2" t="str">
        <f>LEFT(mobile_customers[[#This Row],[Credit_card_nos]], 4)&amp;"XXXXX"</f>
        <v>3590XXXXX</v>
      </c>
    </row>
    <row r="1267" spans="1:12" x14ac:dyDescent="0.3">
      <c r="A1267" t="s">
        <v>8</v>
      </c>
      <c r="B1267" s="3" t="s">
        <v>3056</v>
      </c>
      <c r="C1267" t="s">
        <v>3057</v>
      </c>
      <c r="D1267" t="s">
        <v>1496</v>
      </c>
      <c r="E1267">
        <v>43</v>
      </c>
      <c r="F1267">
        <v>136631</v>
      </c>
      <c r="G1267" t="s">
        <v>28</v>
      </c>
      <c r="H1267">
        <v>3572613626055760</v>
      </c>
      <c r="I1267" s="5" t="str">
        <f t="shared" si="19"/>
        <v>3572613626055760</v>
      </c>
      <c r="J1267" t="str">
        <f>INDEX(Age_grp[Age], MATCH(mobile_customers[[#This Row],[age]],Age_grp[Value]))</f>
        <v>40 - 50</v>
      </c>
      <c r="K1267" s="2" t="str">
        <f>_xlfn.IFS(mobile_customers[[#This Row],[salary]]&gt;=Q1270,"HIGHER SALARY", mobile_customers[[#This Row],[salary]]&gt;=Q1271,"HIGHER MID RANGE SALARY",  mobile_customers[[#This Row],[salary]]&lt;Q1271,"MID RANGE SALARY", mobile_customers[[#This Row],[salary]]&gt;Q1272, "LOW SALARY" )</f>
        <v>HIGHER SALARY</v>
      </c>
      <c r="L1267" s="2" t="str">
        <f>LEFT(mobile_customers[[#This Row],[Credit_card_nos]], 4)&amp;"XXXXX"</f>
        <v>3572XXXXX</v>
      </c>
    </row>
    <row r="1268" spans="1:12" x14ac:dyDescent="0.3">
      <c r="A1268" t="s">
        <v>8</v>
      </c>
      <c r="B1268" s="3" t="s">
        <v>3058</v>
      </c>
      <c r="C1268" t="s">
        <v>3059</v>
      </c>
      <c r="D1268" t="s">
        <v>688</v>
      </c>
      <c r="E1268">
        <v>19</v>
      </c>
      <c r="F1268">
        <v>77399</v>
      </c>
      <c r="G1268" t="s">
        <v>21</v>
      </c>
      <c r="H1268">
        <v>676123332808</v>
      </c>
      <c r="I1268" s="5" t="str">
        <f t="shared" si="19"/>
        <v>676123332808</v>
      </c>
      <c r="J1268" t="str">
        <f>INDEX(Age_grp[Age], MATCH(mobile_customers[[#This Row],[age]],Age_grp[Value]))</f>
        <v>"10 - 20</v>
      </c>
      <c r="K1268" s="2" t="str">
        <f>_xlfn.IFS(mobile_customers[[#This Row],[salary]]&gt;=Q1271,"HIGHER SALARY", mobile_customers[[#This Row],[salary]]&gt;=Q1272,"HIGHER MID RANGE SALARY",  mobile_customers[[#This Row],[salary]]&lt;Q1272,"MID RANGE SALARY", mobile_customers[[#This Row],[salary]]&gt;Q1273, "LOW SALARY" )</f>
        <v>HIGHER SALARY</v>
      </c>
      <c r="L1268" s="2" t="str">
        <f>LEFT(mobile_customers[[#This Row],[Credit_card_nos]], 4)&amp;"XXXXX"</f>
        <v>6761XXXXX</v>
      </c>
    </row>
    <row r="1269" spans="1:12" x14ac:dyDescent="0.3">
      <c r="A1269" t="s">
        <v>13</v>
      </c>
      <c r="B1269" s="3" t="s">
        <v>3060</v>
      </c>
      <c r="C1269" t="s">
        <v>3061</v>
      </c>
      <c r="D1269" t="s">
        <v>2973</v>
      </c>
      <c r="E1269">
        <v>47</v>
      </c>
      <c r="F1269">
        <v>34144</v>
      </c>
      <c r="G1269" t="s">
        <v>39</v>
      </c>
      <c r="H1269">
        <v>30254933136092</v>
      </c>
      <c r="I1269" s="5" t="str">
        <f t="shared" si="19"/>
        <v>30254933136092</v>
      </c>
      <c r="J1269" t="str">
        <f>INDEX(Age_grp[Age], MATCH(mobile_customers[[#This Row],[age]],Age_grp[Value]))</f>
        <v>40 - 50</v>
      </c>
      <c r="K1269" s="2" t="str">
        <f>_xlfn.IFS(mobile_customers[[#This Row],[salary]]&gt;=Q1272,"HIGHER SALARY", mobile_customers[[#This Row],[salary]]&gt;=Q1273,"HIGHER MID RANGE SALARY",  mobile_customers[[#This Row],[salary]]&lt;Q1273,"MID RANGE SALARY", mobile_customers[[#This Row],[salary]]&gt;Q1274, "LOW SALARY" )</f>
        <v>HIGHER SALARY</v>
      </c>
      <c r="L1269" s="2" t="str">
        <f>LEFT(mobile_customers[[#This Row],[Credit_card_nos]], 4)&amp;"XXXXX"</f>
        <v>3025XXXXX</v>
      </c>
    </row>
    <row r="1270" spans="1:12" x14ac:dyDescent="0.3">
      <c r="A1270" t="s">
        <v>13</v>
      </c>
      <c r="B1270" s="3" t="s">
        <v>3062</v>
      </c>
      <c r="C1270" t="s">
        <v>3063</v>
      </c>
      <c r="D1270" t="s">
        <v>533</v>
      </c>
      <c r="E1270">
        <v>59</v>
      </c>
      <c r="F1270">
        <v>56951</v>
      </c>
      <c r="G1270" t="s">
        <v>49</v>
      </c>
      <c r="H1270">
        <v>4891181255261788</v>
      </c>
      <c r="I1270" s="5" t="str">
        <f t="shared" si="19"/>
        <v>4891181255261790</v>
      </c>
      <c r="J1270" t="str">
        <f>INDEX(Age_grp[Age], MATCH(mobile_customers[[#This Row],[age]],Age_grp[Value]))</f>
        <v>50 - 60</v>
      </c>
      <c r="K1270" s="2" t="str">
        <f>_xlfn.IFS(mobile_customers[[#This Row],[salary]]&gt;=Q1273,"HIGHER SALARY", mobile_customers[[#This Row],[salary]]&gt;=Q1274,"HIGHER MID RANGE SALARY",  mobile_customers[[#This Row],[salary]]&lt;Q1274,"MID RANGE SALARY", mobile_customers[[#This Row],[salary]]&gt;Q1275, "LOW SALARY" )</f>
        <v>HIGHER SALARY</v>
      </c>
      <c r="L1270" s="2" t="str">
        <f>LEFT(mobile_customers[[#This Row],[Credit_card_nos]], 4)&amp;"XXXXX"</f>
        <v>4891XXXXX</v>
      </c>
    </row>
    <row r="1271" spans="1:12" x14ac:dyDescent="0.3">
      <c r="A1271" t="s">
        <v>8</v>
      </c>
      <c r="B1271" s="3" t="s">
        <v>3064</v>
      </c>
      <c r="C1271" t="s">
        <v>3065</v>
      </c>
      <c r="D1271" t="s">
        <v>829</v>
      </c>
      <c r="E1271">
        <v>36</v>
      </c>
      <c r="F1271">
        <v>75768</v>
      </c>
      <c r="G1271" t="s">
        <v>39</v>
      </c>
      <c r="H1271">
        <v>30209920203818</v>
      </c>
      <c r="I1271" s="5" t="str">
        <f t="shared" si="19"/>
        <v>30209920203818</v>
      </c>
      <c r="J1271" t="str">
        <f>INDEX(Age_grp[Age], MATCH(mobile_customers[[#This Row],[age]],Age_grp[Value]))</f>
        <v>30 - 40</v>
      </c>
      <c r="K1271" s="2" t="str">
        <f>_xlfn.IFS(mobile_customers[[#This Row],[salary]]&gt;=Q1274,"HIGHER SALARY", mobile_customers[[#This Row],[salary]]&gt;=Q1275,"HIGHER MID RANGE SALARY",  mobile_customers[[#This Row],[salary]]&lt;Q1275,"MID RANGE SALARY", mobile_customers[[#This Row],[salary]]&gt;Q1276, "LOW SALARY" )</f>
        <v>HIGHER SALARY</v>
      </c>
      <c r="L1271" s="2" t="str">
        <f>LEFT(mobile_customers[[#This Row],[Credit_card_nos]], 4)&amp;"XXXXX"</f>
        <v>3020XXXXX</v>
      </c>
    </row>
    <row r="1272" spans="1:12" x14ac:dyDescent="0.3">
      <c r="A1272" t="s">
        <v>8</v>
      </c>
      <c r="B1272" s="3" t="s">
        <v>3066</v>
      </c>
      <c r="C1272" t="s">
        <v>1663</v>
      </c>
      <c r="D1272" t="s">
        <v>641</v>
      </c>
      <c r="E1272">
        <v>56</v>
      </c>
      <c r="F1272">
        <v>112373</v>
      </c>
      <c r="G1272" t="s">
        <v>28</v>
      </c>
      <c r="H1272">
        <v>213187008901801</v>
      </c>
      <c r="I1272" s="5" t="str">
        <f t="shared" si="19"/>
        <v>213187008901801</v>
      </c>
      <c r="J1272" t="str">
        <f>INDEX(Age_grp[Age], MATCH(mobile_customers[[#This Row],[age]],Age_grp[Value]))</f>
        <v>50 - 60</v>
      </c>
      <c r="K1272" s="2" t="str">
        <f>_xlfn.IFS(mobile_customers[[#This Row],[salary]]&gt;=Q1275,"HIGHER SALARY", mobile_customers[[#This Row],[salary]]&gt;=Q1276,"HIGHER MID RANGE SALARY",  mobile_customers[[#This Row],[salary]]&lt;Q1276,"MID RANGE SALARY", mobile_customers[[#This Row],[salary]]&gt;Q1277, "LOW SALARY" )</f>
        <v>HIGHER SALARY</v>
      </c>
      <c r="L1272" s="2" t="str">
        <f>LEFT(mobile_customers[[#This Row],[Credit_card_nos]], 4)&amp;"XXXXX"</f>
        <v>2131XXXXX</v>
      </c>
    </row>
    <row r="1273" spans="1:12" x14ac:dyDescent="0.3">
      <c r="A1273" t="s">
        <v>13</v>
      </c>
      <c r="B1273" s="3" t="s">
        <v>3067</v>
      </c>
      <c r="C1273" t="s">
        <v>3068</v>
      </c>
      <c r="D1273" t="s">
        <v>1513</v>
      </c>
      <c r="E1273">
        <v>24</v>
      </c>
      <c r="F1273">
        <v>211835</v>
      </c>
      <c r="G1273" t="s">
        <v>39</v>
      </c>
      <c r="H1273">
        <v>3560029183226054</v>
      </c>
      <c r="I1273" s="5" t="str">
        <f t="shared" si="19"/>
        <v>3560029183226050</v>
      </c>
      <c r="J1273" t="str">
        <f>INDEX(Age_grp[Age], MATCH(mobile_customers[[#This Row],[age]],Age_grp[Value]))</f>
        <v>20 - 30</v>
      </c>
      <c r="K1273" s="2" t="str">
        <f>_xlfn.IFS(mobile_customers[[#This Row],[salary]]&gt;=Q1276,"HIGHER SALARY", mobile_customers[[#This Row],[salary]]&gt;=Q1277,"HIGHER MID RANGE SALARY",  mobile_customers[[#This Row],[salary]]&lt;Q1277,"MID RANGE SALARY", mobile_customers[[#This Row],[salary]]&gt;Q1278, "LOW SALARY" )</f>
        <v>HIGHER SALARY</v>
      </c>
      <c r="L1273" s="2" t="str">
        <f>LEFT(mobile_customers[[#This Row],[Credit_card_nos]], 4)&amp;"XXXXX"</f>
        <v>3560XXXXX</v>
      </c>
    </row>
    <row r="1274" spans="1:12" x14ac:dyDescent="0.3">
      <c r="A1274" t="s">
        <v>8</v>
      </c>
      <c r="B1274" s="3" t="s">
        <v>3069</v>
      </c>
      <c r="C1274" t="s">
        <v>2891</v>
      </c>
      <c r="D1274" t="s">
        <v>2262</v>
      </c>
      <c r="E1274">
        <v>34</v>
      </c>
      <c r="F1274">
        <v>72570</v>
      </c>
      <c r="G1274" t="s">
        <v>39</v>
      </c>
      <c r="H1274">
        <v>4509668465794867</v>
      </c>
      <c r="I1274" s="5" t="str">
        <f t="shared" si="19"/>
        <v>4509668465794870</v>
      </c>
      <c r="J1274" t="str">
        <f>INDEX(Age_grp[Age], MATCH(mobile_customers[[#This Row],[age]],Age_grp[Value]))</f>
        <v>30 - 40</v>
      </c>
      <c r="K1274" s="2" t="str">
        <f>_xlfn.IFS(mobile_customers[[#This Row],[salary]]&gt;=Q1277,"HIGHER SALARY", mobile_customers[[#This Row],[salary]]&gt;=Q1278,"HIGHER MID RANGE SALARY",  mobile_customers[[#This Row],[salary]]&lt;Q1278,"MID RANGE SALARY", mobile_customers[[#This Row],[salary]]&gt;Q1279, "LOW SALARY" )</f>
        <v>HIGHER SALARY</v>
      </c>
      <c r="L1274" s="2" t="str">
        <f>LEFT(mobile_customers[[#This Row],[Credit_card_nos]], 4)&amp;"XXXXX"</f>
        <v>4509XXXXX</v>
      </c>
    </row>
    <row r="1275" spans="1:12" x14ac:dyDescent="0.3">
      <c r="A1275" t="s">
        <v>13</v>
      </c>
      <c r="B1275" s="3" t="s">
        <v>3070</v>
      </c>
      <c r="C1275" t="s">
        <v>3071</v>
      </c>
      <c r="D1275" t="s">
        <v>419</v>
      </c>
      <c r="E1275">
        <v>64</v>
      </c>
      <c r="F1275">
        <v>56752</v>
      </c>
      <c r="G1275" t="s">
        <v>49</v>
      </c>
      <c r="H1275">
        <v>36188150012665</v>
      </c>
      <c r="I1275" s="5" t="str">
        <f t="shared" si="19"/>
        <v>36188150012665</v>
      </c>
      <c r="J1275" t="str">
        <f>INDEX(Age_grp[Age], MATCH(mobile_customers[[#This Row],[age]],Age_grp[Value]))</f>
        <v>60 - 70</v>
      </c>
      <c r="K1275" s="2" t="str">
        <f>_xlfn.IFS(mobile_customers[[#This Row],[salary]]&gt;=Q1278,"HIGHER SALARY", mobile_customers[[#This Row],[salary]]&gt;=Q1279,"HIGHER MID RANGE SALARY",  mobile_customers[[#This Row],[salary]]&lt;Q1279,"MID RANGE SALARY", mobile_customers[[#This Row],[salary]]&gt;Q1280, "LOW SALARY" )</f>
        <v>HIGHER SALARY</v>
      </c>
      <c r="L1275" s="2" t="str">
        <f>LEFT(mobile_customers[[#This Row],[Credit_card_nos]], 4)&amp;"XXXXX"</f>
        <v>3618XXXXX</v>
      </c>
    </row>
    <row r="1276" spans="1:12" x14ac:dyDescent="0.3">
      <c r="A1276" t="s">
        <v>8</v>
      </c>
      <c r="B1276" s="3" t="s">
        <v>3072</v>
      </c>
      <c r="C1276" t="s">
        <v>3073</v>
      </c>
      <c r="D1276" t="s">
        <v>3074</v>
      </c>
      <c r="E1276">
        <v>26</v>
      </c>
      <c r="F1276">
        <v>193117</v>
      </c>
      <c r="G1276" t="s">
        <v>21</v>
      </c>
      <c r="H1276">
        <v>4113413854770220</v>
      </c>
      <c r="I1276" s="5" t="str">
        <f t="shared" si="19"/>
        <v>4113413854770220</v>
      </c>
      <c r="J1276" t="str">
        <f>INDEX(Age_grp[Age], MATCH(mobile_customers[[#This Row],[age]],Age_grp[Value]))</f>
        <v>20 - 30</v>
      </c>
      <c r="K1276" s="2" t="str">
        <f>_xlfn.IFS(mobile_customers[[#This Row],[salary]]&gt;=Q1279,"HIGHER SALARY", mobile_customers[[#This Row],[salary]]&gt;=Q1280,"HIGHER MID RANGE SALARY",  mobile_customers[[#This Row],[salary]]&lt;Q1280,"MID RANGE SALARY", mobile_customers[[#This Row],[salary]]&gt;Q1281, "LOW SALARY" )</f>
        <v>HIGHER SALARY</v>
      </c>
      <c r="L1276" s="2" t="str">
        <f>LEFT(mobile_customers[[#This Row],[Credit_card_nos]], 4)&amp;"XXXXX"</f>
        <v>4113XXXXX</v>
      </c>
    </row>
    <row r="1277" spans="1:12" x14ac:dyDescent="0.3">
      <c r="A1277" t="s">
        <v>8</v>
      </c>
      <c r="B1277" s="3" t="s">
        <v>3075</v>
      </c>
      <c r="C1277" t="s">
        <v>1554</v>
      </c>
      <c r="D1277" t="s">
        <v>872</v>
      </c>
      <c r="E1277">
        <v>45</v>
      </c>
      <c r="F1277">
        <v>34017</v>
      </c>
      <c r="G1277" t="s">
        <v>49</v>
      </c>
      <c r="H1277">
        <v>570493572863</v>
      </c>
      <c r="I1277" s="5" t="str">
        <f t="shared" si="19"/>
        <v>570493572863</v>
      </c>
      <c r="J1277" t="str">
        <f>INDEX(Age_grp[Age], MATCH(mobile_customers[[#This Row],[age]],Age_grp[Value]))</f>
        <v>40 - 50</v>
      </c>
      <c r="K1277" s="2" t="str">
        <f>_xlfn.IFS(mobile_customers[[#This Row],[salary]]&gt;=Q1280,"HIGHER SALARY", mobile_customers[[#This Row],[salary]]&gt;=Q1281,"HIGHER MID RANGE SALARY",  mobile_customers[[#This Row],[salary]]&lt;Q1281,"MID RANGE SALARY", mobile_customers[[#This Row],[salary]]&gt;Q1282, "LOW SALARY" )</f>
        <v>HIGHER SALARY</v>
      </c>
      <c r="L1277" s="2" t="str">
        <f>LEFT(mobile_customers[[#This Row],[Credit_card_nos]], 4)&amp;"XXXXX"</f>
        <v>5704XXXXX</v>
      </c>
    </row>
    <row r="1278" spans="1:12" x14ac:dyDescent="0.3">
      <c r="A1278" t="s">
        <v>13</v>
      </c>
      <c r="B1278" s="3" t="s">
        <v>3076</v>
      </c>
      <c r="C1278" t="s">
        <v>3077</v>
      </c>
      <c r="D1278" t="s">
        <v>20</v>
      </c>
      <c r="E1278">
        <v>35</v>
      </c>
      <c r="F1278">
        <v>46775</v>
      </c>
      <c r="G1278" t="s">
        <v>28</v>
      </c>
      <c r="H1278">
        <v>2565517817561638</v>
      </c>
      <c r="I1278" s="5" t="str">
        <f t="shared" si="19"/>
        <v>2565517817561640</v>
      </c>
      <c r="J1278" t="str">
        <f>INDEX(Age_grp[Age], MATCH(mobile_customers[[#This Row],[age]],Age_grp[Value]))</f>
        <v>30 - 40</v>
      </c>
      <c r="K1278" s="2" t="str">
        <f>_xlfn.IFS(mobile_customers[[#This Row],[salary]]&gt;=Q1281,"HIGHER SALARY", mobile_customers[[#This Row],[salary]]&gt;=Q1282,"HIGHER MID RANGE SALARY",  mobile_customers[[#This Row],[salary]]&lt;Q1282,"MID RANGE SALARY", mobile_customers[[#This Row],[salary]]&gt;Q1283, "LOW SALARY" )</f>
        <v>HIGHER SALARY</v>
      </c>
      <c r="L1278" s="2" t="str">
        <f>LEFT(mobile_customers[[#This Row],[Credit_card_nos]], 4)&amp;"XXXXX"</f>
        <v>2565XXXXX</v>
      </c>
    </row>
    <row r="1279" spans="1:12" x14ac:dyDescent="0.3">
      <c r="A1279" t="s">
        <v>13</v>
      </c>
      <c r="B1279" s="3" t="s">
        <v>3078</v>
      </c>
      <c r="C1279" t="s">
        <v>3079</v>
      </c>
      <c r="D1279" t="s">
        <v>1366</v>
      </c>
      <c r="E1279">
        <v>31</v>
      </c>
      <c r="F1279">
        <v>229771</v>
      </c>
      <c r="G1279" t="s">
        <v>49</v>
      </c>
      <c r="H1279">
        <v>3597790812416476</v>
      </c>
      <c r="I1279" s="5" t="str">
        <f t="shared" si="19"/>
        <v>3597790812416480</v>
      </c>
      <c r="J1279" t="str">
        <f>INDEX(Age_grp[Age], MATCH(mobile_customers[[#This Row],[age]],Age_grp[Value]))</f>
        <v>30 - 40</v>
      </c>
      <c r="K1279" s="2" t="str">
        <f>_xlfn.IFS(mobile_customers[[#This Row],[salary]]&gt;=Q1282,"HIGHER SALARY", mobile_customers[[#This Row],[salary]]&gt;=Q1283,"HIGHER MID RANGE SALARY",  mobile_customers[[#This Row],[salary]]&lt;Q1283,"MID RANGE SALARY", mobile_customers[[#This Row],[salary]]&gt;Q1284, "LOW SALARY" )</f>
        <v>HIGHER SALARY</v>
      </c>
      <c r="L1279" s="2" t="str">
        <f>LEFT(mobile_customers[[#This Row],[Credit_card_nos]], 4)&amp;"XXXXX"</f>
        <v>3597XXXXX</v>
      </c>
    </row>
    <row r="1280" spans="1:12" x14ac:dyDescent="0.3">
      <c r="A1280" t="s">
        <v>13</v>
      </c>
      <c r="B1280" s="3" t="s">
        <v>3080</v>
      </c>
      <c r="C1280" t="s">
        <v>3081</v>
      </c>
      <c r="D1280" t="s">
        <v>2137</v>
      </c>
      <c r="E1280">
        <v>38</v>
      </c>
      <c r="F1280">
        <v>242656</v>
      </c>
      <c r="G1280" t="s">
        <v>21</v>
      </c>
      <c r="H1280">
        <v>4115419935163580</v>
      </c>
      <c r="I1280" s="5" t="str">
        <f t="shared" si="19"/>
        <v>4115419935163580</v>
      </c>
      <c r="J1280" t="str">
        <f>INDEX(Age_grp[Age], MATCH(mobile_customers[[#This Row],[age]],Age_grp[Value]))</f>
        <v>30 - 40</v>
      </c>
      <c r="K1280" s="2" t="str">
        <f>_xlfn.IFS(mobile_customers[[#This Row],[salary]]&gt;=Q1283,"HIGHER SALARY", mobile_customers[[#This Row],[salary]]&gt;=Q1284,"HIGHER MID RANGE SALARY",  mobile_customers[[#This Row],[salary]]&lt;Q1284,"MID RANGE SALARY", mobile_customers[[#This Row],[salary]]&gt;Q1285, "LOW SALARY" )</f>
        <v>HIGHER SALARY</v>
      </c>
      <c r="L1280" s="2" t="str">
        <f>LEFT(mobile_customers[[#This Row],[Credit_card_nos]], 4)&amp;"XXXXX"</f>
        <v>4115XXXXX</v>
      </c>
    </row>
    <row r="1281" spans="1:12" x14ac:dyDescent="0.3">
      <c r="A1281" t="s">
        <v>8</v>
      </c>
      <c r="B1281" s="3" t="s">
        <v>3082</v>
      </c>
      <c r="C1281" t="s">
        <v>3083</v>
      </c>
      <c r="D1281" t="s">
        <v>361</v>
      </c>
      <c r="E1281">
        <v>20</v>
      </c>
      <c r="F1281">
        <v>158136</v>
      </c>
      <c r="G1281" t="s">
        <v>39</v>
      </c>
      <c r="H1281">
        <v>30026226773447</v>
      </c>
      <c r="I1281" s="5" t="str">
        <f t="shared" si="19"/>
        <v>30026226773447</v>
      </c>
      <c r="J1281" t="str">
        <f>INDEX(Age_grp[Age], MATCH(mobile_customers[[#This Row],[age]],Age_grp[Value]))</f>
        <v>20 - 30</v>
      </c>
      <c r="K1281" s="2" t="str">
        <f>_xlfn.IFS(mobile_customers[[#This Row],[salary]]&gt;=Q1284,"HIGHER SALARY", mobile_customers[[#This Row],[salary]]&gt;=Q1285,"HIGHER MID RANGE SALARY",  mobile_customers[[#This Row],[salary]]&lt;Q1285,"MID RANGE SALARY", mobile_customers[[#This Row],[salary]]&gt;Q1286, "LOW SALARY" )</f>
        <v>HIGHER SALARY</v>
      </c>
      <c r="L1281" s="2" t="str">
        <f>LEFT(mobile_customers[[#This Row],[Credit_card_nos]], 4)&amp;"XXXXX"</f>
        <v>3002XXXXX</v>
      </c>
    </row>
    <row r="1282" spans="1:12" x14ac:dyDescent="0.3">
      <c r="A1282" t="s">
        <v>8</v>
      </c>
      <c r="B1282" s="3" t="s">
        <v>3084</v>
      </c>
      <c r="C1282" t="s">
        <v>3085</v>
      </c>
      <c r="D1282" t="s">
        <v>191</v>
      </c>
      <c r="E1282">
        <v>52</v>
      </c>
      <c r="F1282">
        <v>58278</v>
      </c>
      <c r="G1282" t="s">
        <v>28</v>
      </c>
      <c r="H1282">
        <v>4734028005048026</v>
      </c>
      <c r="I1282" s="5" t="str">
        <f t="shared" ref="I1282:I1345" si="20">TEXT(H1282, "0")</f>
        <v>4734028005048030</v>
      </c>
      <c r="J1282" t="str">
        <f>INDEX(Age_grp[Age], MATCH(mobile_customers[[#This Row],[age]],Age_grp[Value]))</f>
        <v>50 - 60</v>
      </c>
      <c r="K1282" s="2" t="str">
        <f>_xlfn.IFS(mobile_customers[[#This Row],[salary]]&gt;=Q1285,"HIGHER SALARY", mobile_customers[[#This Row],[salary]]&gt;=Q1286,"HIGHER MID RANGE SALARY",  mobile_customers[[#This Row],[salary]]&lt;Q1286,"MID RANGE SALARY", mobile_customers[[#This Row],[salary]]&gt;Q1287, "LOW SALARY" )</f>
        <v>HIGHER SALARY</v>
      </c>
      <c r="L1282" s="2" t="str">
        <f>LEFT(mobile_customers[[#This Row],[Credit_card_nos]], 4)&amp;"XXXXX"</f>
        <v>4734XXXXX</v>
      </c>
    </row>
    <row r="1283" spans="1:12" x14ac:dyDescent="0.3">
      <c r="A1283" t="s">
        <v>8</v>
      </c>
      <c r="B1283" s="3" t="s">
        <v>3086</v>
      </c>
      <c r="C1283" t="s">
        <v>3087</v>
      </c>
      <c r="D1283" t="s">
        <v>2229</v>
      </c>
      <c r="E1283">
        <v>49</v>
      </c>
      <c r="F1283">
        <v>149940</v>
      </c>
      <c r="G1283" t="s">
        <v>21</v>
      </c>
      <c r="H1283">
        <v>3573292110520917</v>
      </c>
      <c r="I1283" s="5" t="str">
        <f t="shared" si="20"/>
        <v>3573292110520920</v>
      </c>
      <c r="J1283" t="str">
        <f>INDEX(Age_grp[Age], MATCH(mobile_customers[[#This Row],[age]],Age_grp[Value]))</f>
        <v>40 - 50</v>
      </c>
      <c r="K1283" s="2" t="str">
        <f>_xlfn.IFS(mobile_customers[[#This Row],[salary]]&gt;=Q1286,"HIGHER SALARY", mobile_customers[[#This Row],[salary]]&gt;=Q1287,"HIGHER MID RANGE SALARY",  mobile_customers[[#This Row],[salary]]&lt;Q1287,"MID RANGE SALARY", mobile_customers[[#This Row],[salary]]&gt;Q1288, "LOW SALARY" )</f>
        <v>HIGHER SALARY</v>
      </c>
      <c r="L1283" s="2" t="str">
        <f>LEFT(mobile_customers[[#This Row],[Credit_card_nos]], 4)&amp;"XXXXX"</f>
        <v>3573XXXXX</v>
      </c>
    </row>
    <row r="1284" spans="1:12" x14ac:dyDescent="0.3">
      <c r="A1284" t="s">
        <v>13</v>
      </c>
      <c r="B1284" s="3" t="s">
        <v>3088</v>
      </c>
      <c r="C1284" t="s">
        <v>3089</v>
      </c>
      <c r="D1284" t="s">
        <v>3090</v>
      </c>
      <c r="E1284">
        <v>23</v>
      </c>
      <c r="F1284">
        <v>147562</v>
      </c>
      <c r="G1284" t="s">
        <v>49</v>
      </c>
      <c r="H1284">
        <v>3550716034653393</v>
      </c>
      <c r="I1284" s="5" t="str">
        <f t="shared" si="20"/>
        <v>3550716034653390</v>
      </c>
      <c r="J1284" t="str">
        <f>INDEX(Age_grp[Age], MATCH(mobile_customers[[#This Row],[age]],Age_grp[Value]))</f>
        <v>20 - 30</v>
      </c>
      <c r="K1284" s="2" t="str">
        <f>_xlfn.IFS(mobile_customers[[#This Row],[salary]]&gt;=Q1287,"HIGHER SALARY", mobile_customers[[#This Row],[salary]]&gt;=Q1288,"HIGHER MID RANGE SALARY",  mobile_customers[[#This Row],[salary]]&lt;Q1288,"MID RANGE SALARY", mobile_customers[[#This Row],[salary]]&gt;Q1289, "LOW SALARY" )</f>
        <v>HIGHER SALARY</v>
      </c>
      <c r="L1284" s="2" t="str">
        <f>LEFT(mobile_customers[[#This Row],[Credit_card_nos]], 4)&amp;"XXXXX"</f>
        <v>3550XXXXX</v>
      </c>
    </row>
    <row r="1285" spans="1:12" x14ac:dyDescent="0.3">
      <c r="A1285" t="s">
        <v>13</v>
      </c>
      <c r="B1285" s="3" t="s">
        <v>3091</v>
      </c>
      <c r="C1285" t="s">
        <v>3092</v>
      </c>
      <c r="D1285" t="s">
        <v>3093</v>
      </c>
      <c r="E1285">
        <v>40</v>
      </c>
      <c r="F1285">
        <v>125891</v>
      </c>
      <c r="G1285" t="s">
        <v>65</v>
      </c>
      <c r="H1285">
        <v>30478570963886</v>
      </c>
      <c r="I1285" s="5" t="str">
        <f t="shared" si="20"/>
        <v>30478570963886</v>
      </c>
      <c r="J1285" t="str">
        <f>INDEX(Age_grp[Age], MATCH(mobile_customers[[#This Row],[age]],Age_grp[Value]))</f>
        <v>40 - 50</v>
      </c>
      <c r="K1285" s="2" t="str">
        <f>_xlfn.IFS(mobile_customers[[#This Row],[salary]]&gt;=Q1288,"HIGHER SALARY", mobile_customers[[#This Row],[salary]]&gt;=Q1289,"HIGHER MID RANGE SALARY",  mobile_customers[[#This Row],[salary]]&lt;Q1289,"MID RANGE SALARY", mobile_customers[[#This Row],[salary]]&gt;Q1290, "LOW SALARY" )</f>
        <v>HIGHER SALARY</v>
      </c>
      <c r="L1285" s="2" t="str">
        <f>LEFT(mobile_customers[[#This Row],[Credit_card_nos]], 4)&amp;"XXXXX"</f>
        <v>3047XXXXX</v>
      </c>
    </row>
    <row r="1286" spans="1:12" x14ac:dyDescent="0.3">
      <c r="A1286" t="s">
        <v>13</v>
      </c>
      <c r="B1286" s="3" t="s">
        <v>3094</v>
      </c>
      <c r="C1286" t="s">
        <v>3095</v>
      </c>
      <c r="D1286" t="s">
        <v>959</v>
      </c>
      <c r="E1286">
        <v>38</v>
      </c>
      <c r="F1286">
        <v>209927</v>
      </c>
      <c r="G1286" t="s">
        <v>81</v>
      </c>
      <c r="H1286">
        <v>3580273180219698</v>
      </c>
      <c r="I1286" s="5" t="str">
        <f t="shared" si="20"/>
        <v>3580273180219700</v>
      </c>
      <c r="J1286" t="str">
        <f>INDEX(Age_grp[Age], MATCH(mobile_customers[[#This Row],[age]],Age_grp[Value]))</f>
        <v>30 - 40</v>
      </c>
      <c r="K1286" s="2" t="str">
        <f>_xlfn.IFS(mobile_customers[[#This Row],[salary]]&gt;=Q1289,"HIGHER SALARY", mobile_customers[[#This Row],[salary]]&gt;=Q1290,"HIGHER MID RANGE SALARY",  mobile_customers[[#This Row],[salary]]&lt;Q1290,"MID RANGE SALARY", mobile_customers[[#This Row],[salary]]&gt;Q1291, "LOW SALARY" )</f>
        <v>HIGHER SALARY</v>
      </c>
      <c r="L1286" s="2" t="str">
        <f>LEFT(mobile_customers[[#This Row],[Credit_card_nos]], 4)&amp;"XXXXX"</f>
        <v>3580XXXXX</v>
      </c>
    </row>
    <row r="1287" spans="1:12" x14ac:dyDescent="0.3">
      <c r="A1287" t="s">
        <v>8</v>
      </c>
      <c r="B1287" s="3" t="s">
        <v>3096</v>
      </c>
      <c r="C1287" t="s">
        <v>3097</v>
      </c>
      <c r="D1287" t="s">
        <v>680</v>
      </c>
      <c r="E1287">
        <v>44</v>
      </c>
      <c r="F1287">
        <v>41091</v>
      </c>
      <c r="G1287" t="s">
        <v>21</v>
      </c>
      <c r="H1287">
        <v>580709148127</v>
      </c>
      <c r="I1287" s="5" t="str">
        <f t="shared" si="20"/>
        <v>580709148127</v>
      </c>
      <c r="J1287" t="str">
        <f>INDEX(Age_grp[Age], MATCH(mobile_customers[[#This Row],[age]],Age_grp[Value]))</f>
        <v>40 - 50</v>
      </c>
      <c r="K1287" s="2" t="str">
        <f>_xlfn.IFS(mobile_customers[[#This Row],[salary]]&gt;=Q1290,"HIGHER SALARY", mobile_customers[[#This Row],[salary]]&gt;=Q1291,"HIGHER MID RANGE SALARY",  mobile_customers[[#This Row],[salary]]&lt;Q1291,"MID RANGE SALARY", mobile_customers[[#This Row],[salary]]&gt;Q1292, "LOW SALARY" )</f>
        <v>HIGHER SALARY</v>
      </c>
      <c r="L1287" s="2" t="str">
        <f>LEFT(mobile_customers[[#This Row],[Credit_card_nos]], 4)&amp;"XXXXX"</f>
        <v>5807XXXXX</v>
      </c>
    </row>
    <row r="1288" spans="1:12" x14ac:dyDescent="0.3">
      <c r="A1288" t="s">
        <v>8</v>
      </c>
      <c r="B1288" s="3" t="s">
        <v>3098</v>
      </c>
      <c r="C1288" t="s">
        <v>3099</v>
      </c>
      <c r="D1288" t="s">
        <v>1755</v>
      </c>
      <c r="E1288">
        <v>26</v>
      </c>
      <c r="F1288">
        <v>158330</v>
      </c>
      <c r="G1288" t="s">
        <v>21</v>
      </c>
      <c r="H1288">
        <v>213123977332165</v>
      </c>
      <c r="I1288" s="5" t="str">
        <f t="shared" si="20"/>
        <v>213123977332165</v>
      </c>
      <c r="J1288" t="str">
        <f>INDEX(Age_grp[Age], MATCH(mobile_customers[[#This Row],[age]],Age_grp[Value]))</f>
        <v>20 - 30</v>
      </c>
      <c r="K1288" s="2" t="str">
        <f>_xlfn.IFS(mobile_customers[[#This Row],[salary]]&gt;=Q1291,"HIGHER SALARY", mobile_customers[[#This Row],[salary]]&gt;=Q1292,"HIGHER MID RANGE SALARY",  mobile_customers[[#This Row],[salary]]&lt;Q1292,"MID RANGE SALARY", mobile_customers[[#This Row],[salary]]&gt;Q1293, "LOW SALARY" )</f>
        <v>HIGHER SALARY</v>
      </c>
      <c r="L1288" s="2" t="str">
        <f>LEFT(mobile_customers[[#This Row],[Credit_card_nos]], 4)&amp;"XXXXX"</f>
        <v>2131XXXXX</v>
      </c>
    </row>
    <row r="1289" spans="1:12" x14ac:dyDescent="0.3">
      <c r="A1289" t="s">
        <v>13</v>
      </c>
      <c r="B1289" s="3" t="s">
        <v>3100</v>
      </c>
      <c r="C1289" t="s">
        <v>3101</v>
      </c>
      <c r="D1289" t="s">
        <v>1053</v>
      </c>
      <c r="E1289">
        <v>62</v>
      </c>
      <c r="F1289">
        <v>240428</v>
      </c>
      <c r="G1289" t="s">
        <v>81</v>
      </c>
      <c r="H1289">
        <v>4.5380557895245742E+18</v>
      </c>
      <c r="I1289" s="5" t="str">
        <f t="shared" si="20"/>
        <v>4538055789524570000</v>
      </c>
      <c r="J1289" t="str">
        <f>INDEX(Age_grp[Age], MATCH(mobile_customers[[#This Row],[age]],Age_grp[Value]))</f>
        <v>60 - 70</v>
      </c>
      <c r="K1289" s="2" t="str">
        <f>_xlfn.IFS(mobile_customers[[#This Row],[salary]]&gt;=Q1292,"HIGHER SALARY", mobile_customers[[#This Row],[salary]]&gt;=Q1293,"HIGHER MID RANGE SALARY",  mobile_customers[[#This Row],[salary]]&lt;Q1293,"MID RANGE SALARY", mobile_customers[[#This Row],[salary]]&gt;Q1294, "LOW SALARY" )</f>
        <v>HIGHER SALARY</v>
      </c>
      <c r="L1289" s="2" t="str">
        <f>LEFT(mobile_customers[[#This Row],[Credit_card_nos]], 4)&amp;"XXXXX"</f>
        <v>4538XXXXX</v>
      </c>
    </row>
    <row r="1290" spans="1:12" x14ac:dyDescent="0.3">
      <c r="A1290" t="s">
        <v>8</v>
      </c>
      <c r="B1290" s="3" t="s">
        <v>3102</v>
      </c>
      <c r="C1290" t="s">
        <v>3103</v>
      </c>
      <c r="D1290" t="s">
        <v>781</v>
      </c>
      <c r="E1290">
        <v>63</v>
      </c>
      <c r="F1290">
        <v>65647</v>
      </c>
      <c r="G1290" t="s">
        <v>28</v>
      </c>
      <c r="H1290">
        <v>502042123427</v>
      </c>
      <c r="I1290" s="5" t="str">
        <f t="shared" si="20"/>
        <v>502042123427</v>
      </c>
      <c r="J1290" t="str">
        <f>INDEX(Age_grp[Age], MATCH(mobile_customers[[#This Row],[age]],Age_grp[Value]))</f>
        <v>60 - 70</v>
      </c>
      <c r="K1290" s="2" t="str">
        <f>_xlfn.IFS(mobile_customers[[#This Row],[salary]]&gt;=Q1293,"HIGHER SALARY", mobile_customers[[#This Row],[salary]]&gt;=Q1294,"HIGHER MID RANGE SALARY",  mobile_customers[[#This Row],[salary]]&lt;Q1294,"MID RANGE SALARY", mobile_customers[[#This Row],[salary]]&gt;Q1295, "LOW SALARY" )</f>
        <v>HIGHER SALARY</v>
      </c>
      <c r="L1290" s="2" t="str">
        <f>LEFT(mobile_customers[[#This Row],[Credit_card_nos]], 4)&amp;"XXXXX"</f>
        <v>5020XXXXX</v>
      </c>
    </row>
    <row r="1291" spans="1:12" x14ac:dyDescent="0.3">
      <c r="A1291" t="s">
        <v>13</v>
      </c>
      <c r="B1291" s="3" t="s">
        <v>3104</v>
      </c>
      <c r="C1291" t="s">
        <v>3105</v>
      </c>
      <c r="D1291" t="s">
        <v>3106</v>
      </c>
      <c r="E1291">
        <v>46</v>
      </c>
      <c r="F1291">
        <v>79942</v>
      </c>
      <c r="G1291" t="s">
        <v>39</v>
      </c>
      <c r="H1291">
        <v>30091882279568</v>
      </c>
      <c r="I1291" s="5" t="str">
        <f t="shared" si="20"/>
        <v>30091882279568</v>
      </c>
      <c r="J1291" t="str">
        <f>INDEX(Age_grp[Age], MATCH(mobile_customers[[#This Row],[age]],Age_grp[Value]))</f>
        <v>40 - 50</v>
      </c>
      <c r="K1291" s="2" t="str">
        <f>_xlfn.IFS(mobile_customers[[#This Row],[salary]]&gt;=Q1294,"HIGHER SALARY", mobile_customers[[#This Row],[salary]]&gt;=Q1295,"HIGHER MID RANGE SALARY",  mobile_customers[[#This Row],[salary]]&lt;Q1295,"MID RANGE SALARY", mobile_customers[[#This Row],[salary]]&gt;Q1296, "LOW SALARY" )</f>
        <v>HIGHER SALARY</v>
      </c>
      <c r="L1291" s="2" t="str">
        <f>LEFT(mobile_customers[[#This Row],[Credit_card_nos]], 4)&amp;"XXXXX"</f>
        <v>3009XXXXX</v>
      </c>
    </row>
    <row r="1292" spans="1:12" x14ac:dyDescent="0.3">
      <c r="A1292" t="s">
        <v>13</v>
      </c>
      <c r="B1292" s="3" t="s">
        <v>3107</v>
      </c>
      <c r="C1292" t="s">
        <v>378</v>
      </c>
      <c r="D1292" t="s">
        <v>1820</v>
      </c>
      <c r="E1292">
        <v>62</v>
      </c>
      <c r="F1292">
        <v>100603</v>
      </c>
      <c r="G1292" t="s">
        <v>12</v>
      </c>
      <c r="H1292">
        <v>6011677284087326</v>
      </c>
      <c r="I1292" s="5" t="str">
        <f t="shared" si="20"/>
        <v>6011677284087330</v>
      </c>
      <c r="J1292" t="str">
        <f>INDEX(Age_grp[Age], MATCH(mobile_customers[[#This Row],[age]],Age_grp[Value]))</f>
        <v>60 - 70</v>
      </c>
      <c r="K1292" s="2" t="str">
        <f>_xlfn.IFS(mobile_customers[[#This Row],[salary]]&gt;=Q1295,"HIGHER SALARY", mobile_customers[[#This Row],[salary]]&gt;=Q1296,"HIGHER MID RANGE SALARY",  mobile_customers[[#This Row],[salary]]&lt;Q1296,"MID RANGE SALARY", mobile_customers[[#This Row],[salary]]&gt;Q1297, "LOW SALARY" )</f>
        <v>HIGHER SALARY</v>
      </c>
      <c r="L1292" s="2" t="str">
        <f>LEFT(mobile_customers[[#This Row],[Credit_card_nos]], 4)&amp;"XXXXX"</f>
        <v>6011XXXXX</v>
      </c>
    </row>
    <row r="1293" spans="1:12" x14ac:dyDescent="0.3">
      <c r="A1293" t="s">
        <v>13</v>
      </c>
      <c r="B1293" s="3" t="s">
        <v>3108</v>
      </c>
      <c r="C1293" t="s">
        <v>3109</v>
      </c>
      <c r="D1293" t="s">
        <v>498</v>
      </c>
      <c r="E1293">
        <v>45</v>
      </c>
      <c r="F1293">
        <v>113427</v>
      </c>
      <c r="G1293" t="s">
        <v>21</v>
      </c>
      <c r="H1293">
        <v>5216184832869201</v>
      </c>
      <c r="I1293" s="5" t="str">
        <f t="shared" si="20"/>
        <v>5216184832869200</v>
      </c>
      <c r="J1293" t="str">
        <f>INDEX(Age_grp[Age], MATCH(mobile_customers[[#This Row],[age]],Age_grp[Value]))</f>
        <v>40 - 50</v>
      </c>
      <c r="K1293" s="2" t="str">
        <f>_xlfn.IFS(mobile_customers[[#This Row],[salary]]&gt;=Q1296,"HIGHER SALARY", mobile_customers[[#This Row],[salary]]&gt;=Q1297,"HIGHER MID RANGE SALARY",  mobile_customers[[#This Row],[salary]]&lt;Q1297,"MID RANGE SALARY", mobile_customers[[#This Row],[salary]]&gt;Q1298, "LOW SALARY" )</f>
        <v>HIGHER SALARY</v>
      </c>
      <c r="L1293" s="2" t="str">
        <f>LEFT(mobile_customers[[#This Row],[Credit_card_nos]], 4)&amp;"XXXXX"</f>
        <v>5216XXXXX</v>
      </c>
    </row>
    <row r="1294" spans="1:12" x14ac:dyDescent="0.3">
      <c r="A1294" t="s">
        <v>8</v>
      </c>
      <c r="B1294" s="3" t="s">
        <v>3110</v>
      </c>
      <c r="C1294" t="s">
        <v>3111</v>
      </c>
      <c r="D1294" t="s">
        <v>35</v>
      </c>
      <c r="E1294">
        <v>38</v>
      </c>
      <c r="F1294">
        <v>200348</v>
      </c>
      <c r="G1294" t="s">
        <v>28</v>
      </c>
      <c r="H1294">
        <v>502088059956</v>
      </c>
      <c r="I1294" s="5" t="str">
        <f t="shared" si="20"/>
        <v>502088059956</v>
      </c>
      <c r="J1294" t="str">
        <f>INDEX(Age_grp[Age], MATCH(mobile_customers[[#This Row],[age]],Age_grp[Value]))</f>
        <v>30 - 40</v>
      </c>
      <c r="K1294" s="2" t="str">
        <f>_xlfn.IFS(mobile_customers[[#This Row],[salary]]&gt;=Q1297,"HIGHER SALARY", mobile_customers[[#This Row],[salary]]&gt;=Q1298,"HIGHER MID RANGE SALARY",  mobile_customers[[#This Row],[salary]]&lt;Q1298,"MID RANGE SALARY", mobile_customers[[#This Row],[salary]]&gt;Q1299, "LOW SALARY" )</f>
        <v>HIGHER SALARY</v>
      </c>
      <c r="L1294" s="2" t="str">
        <f>LEFT(mobile_customers[[#This Row],[Credit_card_nos]], 4)&amp;"XXXXX"</f>
        <v>5020XXXXX</v>
      </c>
    </row>
    <row r="1295" spans="1:12" x14ac:dyDescent="0.3">
      <c r="A1295" t="s">
        <v>13</v>
      </c>
      <c r="B1295" s="3" t="s">
        <v>3112</v>
      </c>
      <c r="C1295" t="s">
        <v>3113</v>
      </c>
      <c r="D1295" t="s">
        <v>3114</v>
      </c>
      <c r="E1295">
        <v>37</v>
      </c>
      <c r="F1295">
        <v>55379</v>
      </c>
      <c r="G1295" t="s">
        <v>28</v>
      </c>
      <c r="H1295">
        <v>4.7116965265856778E+18</v>
      </c>
      <c r="I1295" s="5" t="str">
        <f t="shared" si="20"/>
        <v>4711696526585680000</v>
      </c>
      <c r="J1295" t="str">
        <f>INDEX(Age_grp[Age], MATCH(mobile_customers[[#This Row],[age]],Age_grp[Value]))</f>
        <v>30 - 40</v>
      </c>
      <c r="K1295" s="2" t="str">
        <f>_xlfn.IFS(mobile_customers[[#This Row],[salary]]&gt;=Q1298,"HIGHER SALARY", mobile_customers[[#This Row],[salary]]&gt;=Q1299,"HIGHER MID RANGE SALARY",  mobile_customers[[#This Row],[salary]]&lt;Q1299,"MID RANGE SALARY", mobile_customers[[#This Row],[salary]]&gt;Q1300, "LOW SALARY" )</f>
        <v>HIGHER SALARY</v>
      </c>
      <c r="L1295" s="2" t="str">
        <f>LEFT(mobile_customers[[#This Row],[Credit_card_nos]], 4)&amp;"XXXXX"</f>
        <v>4711XXXXX</v>
      </c>
    </row>
    <row r="1296" spans="1:12" x14ac:dyDescent="0.3">
      <c r="A1296" t="s">
        <v>8</v>
      </c>
      <c r="B1296" s="3" t="s">
        <v>3115</v>
      </c>
      <c r="C1296" t="s">
        <v>3116</v>
      </c>
      <c r="D1296" t="s">
        <v>165</v>
      </c>
      <c r="E1296">
        <v>50</v>
      </c>
      <c r="F1296">
        <v>105112</v>
      </c>
      <c r="G1296" t="s">
        <v>39</v>
      </c>
      <c r="H1296">
        <v>3551225336228242</v>
      </c>
      <c r="I1296" s="5" t="str">
        <f t="shared" si="20"/>
        <v>3551225336228240</v>
      </c>
      <c r="J1296" t="str">
        <f>INDEX(Age_grp[Age], MATCH(mobile_customers[[#This Row],[age]],Age_grp[Value]))</f>
        <v>50 - 60</v>
      </c>
      <c r="K1296" s="2" t="str">
        <f>_xlfn.IFS(mobile_customers[[#This Row],[salary]]&gt;=Q1299,"HIGHER SALARY", mobile_customers[[#This Row],[salary]]&gt;=Q1300,"HIGHER MID RANGE SALARY",  mobile_customers[[#This Row],[salary]]&lt;Q1300,"MID RANGE SALARY", mobile_customers[[#This Row],[salary]]&gt;Q1301, "LOW SALARY" )</f>
        <v>HIGHER SALARY</v>
      </c>
      <c r="L1296" s="2" t="str">
        <f>LEFT(mobile_customers[[#This Row],[Credit_card_nos]], 4)&amp;"XXXXX"</f>
        <v>3551XXXXX</v>
      </c>
    </row>
    <row r="1297" spans="1:12" x14ac:dyDescent="0.3">
      <c r="A1297" t="s">
        <v>8</v>
      </c>
      <c r="B1297" s="3" t="s">
        <v>3117</v>
      </c>
      <c r="C1297" t="s">
        <v>3118</v>
      </c>
      <c r="D1297" t="s">
        <v>541</v>
      </c>
      <c r="E1297">
        <v>62</v>
      </c>
      <c r="F1297">
        <v>116387</v>
      </c>
      <c r="G1297" t="s">
        <v>12</v>
      </c>
      <c r="H1297">
        <v>38959170099595</v>
      </c>
      <c r="I1297" s="5" t="str">
        <f t="shared" si="20"/>
        <v>38959170099595</v>
      </c>
      <c r="J1297" t="str">
        <f>INDEX(Age_grp[Age], MATCH(mobile_customers[[#This Row],[age]],Age_grp[Value]))</f>
        <v>60 - 70</v>
      </c>
      <c r="K1297" s="2" t="str">
        <f>_xlfn.IFS(mobile_customers[[#This Row],[salary]]&gt;=Q1300,"HIGHER SALARY", mobile_customers[[#This Row],[salary]]&gt;=Q1301,"HIGHER MID RANGE SALARY",  mobile_customers[[#This Row],[salary]]&lt;Q1301,"MID RANGE SALARY", mobile_customers[[#This Row],[salary]]&gt;Q1302, "LOW SALARY" )</f>
        <v>HIGHER SALARY</v>
      </c>
      <c r="L1297" s="2" t="str">
        <f>LEFT(mobile_customers[[#This Row],[Credit_card_nos]], 4)&amp;"XXXXX"</f>
        <v>3895XXXXX</v>
      </c>
    </row>
    <row r="1298" spans="1:12" x14ac:dyDescent="0.3">
      <c r="A1298" t="s">
        <v>8</v>
      </c>
      <c r="B1298" s="3" t="s">
        <v>3119</v>
      </c>
      <c r="C1298" t="s">
        <v>3120</v>
      </c>
      <c r="D1298" t="s">
        <v>1165</v>
      </c>
      <c r="E1298">
        <v>64</v>
      </c>
      <c r="F1298">
        <v>212544</v>
      </c>
      <c r="G1298" t="s">
        <v>28</v>
      </c>
      <c r="H1298">
        <v>378525140209271</v>
      </c>
      <c r="I1298" s="5" t="str">
        <f t="shared" si="20"/>
        <v>378525140209271</v>
      </c>
      <c r="J1298" t="str">
        <f>INDEX(Age_grp[Age], MATCH(mobile_customers[[#This Row],[age]],Age_grp[Value]))</f>
        <v>60 - 70</v>
      </c>
      <c r="K1298" s="2" t="str">
        <f>_xlfn.IFS(mobile_customers[[#This Row],[salary]]&gt;=Q1301,"HIGHER SALARY", mobile_customers[[#This Row],[salary]]&gt;=Q1302,"HIGHER MID RANGE SALARY",  mobile_customers[[#This Row],[salary]]&lt;Q1302,"MID RANGE SALARY", mobile_customers[[#This Row],[salary]]&gt;Q1303, "LOW SALARY" )</f>
        <v>HIGHER SALARY</v>
      </c>
      <c r="L1298" s="2" t="str">
        <f>LEFT(mobile_customers[[#This Row],[Credit_card_nos]], 4)&amp;"XXXXX"</f>
        <v>3785XXXXX</v>
      </c>
    </row>
    <row r="1299" spans="1:12" x14ac:dyDescent="0.3">
      <c r="A1299" t="s">
        <v>13</v>
      </c>
      <c r="B1299" s="3" t="s">
        <v>3121</v>
      </c>
      <c r="C1299" t="s">
        <v>3122</v>
      </c>
      <c r="D1299" t="s">
        <v>1523</v>
      </c>
      <c r="E1299">
        <v>27</v>
      </c>
      <c r="F1299">
        <v>158163</v>
      </c>
      <c r="G1299" t="s">
        <v>65</v>
      </c>
      <c r="H1299">
        <v>30524765513067</v>
      </c>
      <c r="I1299" s="5" t="str">
        <f t="shared" si="20"/>
        <v>30524765513067</v>
      </c>
      <c r="J1299" t="str">
        <f>INDEX(Age_grp[Age], MATCH(mobile_customers[[#This Row],[age]],Age_grp[Value]))</f>
        <v>20 - 30</v>
      </c>
      <c r="K1299" s="2" t="str">
        <f>_xlfn.IFS(mobile_customers[[#This Row],[salary]]&gt;=Q1302,"HIGHER SALARY", mobile_customers[[#This Row],[salary]]&gt;=Q1303,"HIGHER MID RANGE SALARY",  mobile_customers[[#This Row],[salary]]&lt;Q1303,"MID RANGE SALARY", mobile_customers[[#This Row],[salary]]&gt;Q1304, "LOW SALARY" )</f>
        <v>HIGHER SALARY</v>
      </c>
      <c r="L1299" s="2" t="str">
        <f>LEFT(mobile_customers[[#This Row],[Credit_card_nos]], 4)&amp;"XXXXX"</f>
        <v>3052XXXXX</v>
      </c>
    </row>
    <row r="1300" spans="1:12" x14ac:dyDescent="0.3">
      <c r="A1300" t="s">
        <v>8</v>
      </c>
      <c r="B1300" s="3" t="s">
        <v>3123</v>
      </c>
      <c r="C1300" t="s">
        <v>3124</v>
      </c>
      <c r="D1300" t="s">
        <v>951</v>
      </c>
      <c r="E1300">
        <v>22</v>
      </c>
      <c r="F1300">
        <v>128013</v>
      </c>
      <c r="G1300" t="s">
        <v>65</v>
      </c>
      <c r="H1300">
        <v>3553809111842216</v>
      </c>
      <c r="I1300" s="5" t="str">
        <f t="shared" si="20"/>
        <v>3553809111842220</v>
      </c>
      <c r="J1300" t="str">
        <f>INDEX(Age_grp[Age], MATCH(mobile_customers[[#This Row],[age]],Age_grp[Value]))</f>
        <v>20 - 30</v>
      </c>
      <c r="K1300" s="2" t="str">
        <f>_xlfn.IFS(mobile_customers[[#This Row],[salary]]&gt;=Q1303,"HIGHER SALARY", mobile_customers[[#This Row],[salary]]&gt;=Q1304,"HIGHER MID RANGE SALARY",  mobile_customers[[#This Row],[salary]]&lt;Q1304,"MID RANGE SALARY", mobile_customers[[#This Row],[salary]]&gt;Q1305, "LOW SALARY" )</f>
        <v>HIGHER SALARY</v>
      </c>
      <c r="L1300" s="2" t="str">
        <f>LEFT(mobile_customers[[#This Row],[Credit_card_nos]], 4)&amp;"XXXXX"</f>
        <v>3553XXXXX</v>
      </c>
    </row>
    <row r="1301" spans="1:12" x14ac:dyDescent="0.3">
      <c r="A1301" t="s">
        <v>8</v>
      </c>
      <c r="B1301" s="3" t="s">
        <v>3125</v>
      </c>
      <c r="C1301" t="s">
        <v>3126</v>
      </c>
      <c r="D1301" t="s">
        <v>2911</v>
      </c>
      <c r="E1301">
        <v>29</v>
      </c>
      <c r="F1301">
        <v>104492</v>
      </c>
      <c r="G1301" t="s">
        <v>21</v>
      </c>
      <c r="H1301">
        <v>4351788667988304</v>
      </c>
      <c r="I1301" s="5" t="str">
        <f t="shared" si="20"/>
        <v>4351788667988300</v>
      </c>
      <c r="J1301" t="str">
        <f>INDEX(Age_grp[Age], MATCH(mobile_customers[[#This Row],[age]],Age_grp[Value]))</f>
        <v>20 - 30</v>
      </c>
      <c r="K1301" s="2" t="str">
        <f>_xlfn.IFS(mobile_customers[[#This Row],[salary]]&gt;=Q1304,"HIGHER SALARY", mobile_customers[[#This Row],[salary]]&gt;=Q1305,"HIGHER MID RANGE SALARY",  mobile_customers[[#This Row],[salary]]&lt;Q1305,"MID RANGE SALARY", mobile_customers[[#This Row],[salary]]&gt;Q1306, "LOW SALARY" )</f>
        <v>HIGHER SALARY</v>
      </c>
      <c r="L1301" s="2" t="str">
        <f>LEFT(mobile_customers[[#This Row],[Credit_card_nos]], 4)&amp;"XXXXX"</f>
        <v>4351XXXXX</v>
      </c>
    </row>
    <row r="1302" spans="1:12" x14ac:dyDescent="0.3">
      <c r="A1302" t="s">
        <v>13</v>
      </c>
      <c r="B1302" s="3" t="s">
        <v>3127</v>
      </c>
      <c r="C1302" t="s">
        <v>3128</v>
      </c>
      <c r="D1302" t="s">
        <v>665</v>
      </c>
      <c r="E1302">
        <v>40</v>
      </c>
      <c r="F1302">
        <v>97536</v>
      </c>
      <c r="G1302" t="s">
        <v>49</v>
      </c>
      <c r="H1302">
        <v>4233195124295</v>
      </c>
      <c r="I1302" s="5" t="str">
        <f t="shared" si="20"/>
        <v>4233195124295</v>
      </c>
      <c r="J1302" t="str">
        <f>INDEX(Age_grp[Age], MATCH(mobile_customers[[#This Row],[age]],Age_grp[Value]))</f>
        <v>40 - 50</v>
      </c>
      <c r="K1302" s="2" t="str">
        <f>_xlfn.IFS(mobile_customers[[#This Row],[salary]]&gt;=Q1305,"HIGHER SALARY", mobile_customers[[#This Row],[salary]]&gt;=Q1306,"HIGHER MID RANGE SALARY",  mobile_customers[[#This Row],[salary]]&lt;Q1306,"MID RANGE SALARY", mobile_customers[[#This Row],[salary]]&gt;Q1307, "LOW SALARY" )</f>
        <v>HIGHER SALARY</v>
      </c>
      <c r="L1302" s="2" t="str">
        <f>LEFT(mobile_customers[[#This Row],[Credit_card_nos]], 4)&amp;"XXXXX"</f>
        <v>4233XXXXX</v>
      </c>
    </row>
    <row r="1303" spans="1:12" x14ac:dyDescent="0.3">
      <c r="A1303" t="s">
        <v>8</v>
      </c>
      <c r="B1303" s="3" t="s">
        <v>3129</v>
      </c>
      <c r="C1303" t="s">
        <v>3130</v>
      </c>
      <c r="D1303" t="s">
        <v>1063</v>
      </c>
      <c r="E1303">
        <v>56</v>
      </c>
      <c r="F1303">
        <v>224518</v>
      </c>
      <c r="G1303" t="s">
        <v>65</v>
      </c>
      <c r="H1303">
        <v>3590669052292606</v>
      </c>
      <c r="I1303" s="5" t="str">
        <f t="shared" si="20"/>
        <v>3590669052292610</v>
      </c>
      <c r="J1303" t="str">
        <f>INDEX(Age_grp[Age], MATCH(mobile_customers[[#This Row],[age]],Age_grp[Value]))</f>
        <v>50 - 60</v>
      </c>
      <c r="K1303" s="2" t="str">
        <f>_xlfn.IFS(mobile_customers[[#This Row],[salary]]&gt;=Q1306,"HIGHER SALARY", mobile_customers[[#This Row],[salary]]&gt;=Q1307,"HIGHER MID RANGE SALARY",  mobile_customers[[#This Row],[salary]]&lt;Q1307,"MID RANGE SALARY", mobile_customers[[#This Row],[salary]]&gt;Q1308, "LOW SALARY" )</f>
        <v>HIGHER SALARY</v>
      </c>
      <c r="L1303" s="2" t="str">
        <f>LEFT(mobile_customers[[#This Row],[Credit_card_nos]], 4)&amp;"XXXXX"</f>
        <v>3590XXXXX</v>
      </c>
    </row>
    <row r="1304" spans="1:12" x14ac:dyDescent="0.3">
      <c r="A1304" t="s">
        <v>8</v>
      </c>
      <c r="B1304" s="3" t="s">
        <v>3131</v>
      </c>
      <c r="C1304" t="s">
        <v>3132</v>
      </c>
      <c r="D1304" t="s">
        <v>1028</v>
      </c>
      <c r="E1304">
        <v>24</v>
      </c>
      <c r="F1304">
        <v>177595</v>
      </c>
      <c r="G1304" t="s">
        <v>17</v>
      </c>
      <c r="H1304">
        <v>6565591666420494</v>
      </c>
      <c r="I1304" s="5" t="str">
        <f t="shared" si="20"/>
        <v>6565591666420490</v>
      </c>
      <c r="J1304" t="str">
        <f>INDEX(Age_grp[Age], MATCH(mobile_customers[[#This Row],[age]],Age_grp[Value]))</f>
        <v>20 - 30</v>
      </c>
      <c r="K1304" s="2" t="str">
        <f>_xlfn.IFS(mobile_customers[[#This Row],[salary]]&gt;=Q1307,"HIGHER SALARY", mobile_customers[[#This Row],[salary]]&gt;=Q1308,"HIGHER MID RANGE SALARY",  mobile_customers[[#This Row],[salary]]&lt;Q1308,"MID RANGE SALARY", mobile_customers[[#This Row],[salary]]&gt;Q1309, "LOW SALARY" )</f>
        <v>HIGHER SALARY</v>
      </c>
      <c r="L1304" s="2" t="str">
        <f>LEFT(mobile_customers[[#This Row],[Credit_card_nos]], 4)&amp;"XXXXX"</f>
        <v>6565XXXXX</v>
      </c>
    </row>
    <row r="1305" spans="1:12" x14ac:dyDescent="0.3">
      <c r="A1305" t="s">
        <v>13</v>
      </c>
      <c r="B1305" s="3" t="s">
        <v>3133</v>
      </c>
      <c r="C1305" t="s">
        <v>3134</v>
      </c>
      <c r="D1305" t="s">
        <v>1180</v>
      </c>
      <c r="E1305">
        <v>63</v>
      </c>
      <c r="F1305">
        <v>39261</v>
      </c>
      <c r="G1305" t="s">
        <v>21</v>
      </c>
      <c r="H1305">
        <v>3529484719783708</v>
      </c>
      <c r="I1305" s="5" t="str">
        <f t="shared" si="20"/>
        <v>3529484719783710</v>
      </c>
      <c r="J1305" t="str">
        <f>INDEX(Age_grp[Age], MATCH(mobile_customers[[#This Row],[age]],Age_grp[Value]))</f>
        <v>60 - 70</v>
      </c>
      <c r="K1305" s="2" t="str">
        <f>_xlfn.IFS(mobile_customers[[#This Row],[salary]]&gt;=Q1308,"HIGHER SALARY", mobile_customers[[#This Row],[salary]]&gt;=Q1309,"HIGHER MID RANGE SALARY",  mobile_customers[[#This Row],[salary]]&lt;Q1309,"MID RANGE SALARY", mobile_customers[[#This Row],[salary]]&gt;Q1310, "LOW SALARY" )</f>
        <v>HIGHER SALARY</v>
      </c>
      <c r="L1305" s="2" t="str">
        <f>LEFT(mobile_customers[[#This Row],[Credit_card_nos]], 4)&amp;"XXXXX"</f>
        <v>3529XXXXX</v>
      </c>
    </row>
    <row r="1306" spans="1:12" x14ac:dyDescent="0.3">
      <c r="A1306" t="s">
        <v>8</v>
      </c>
      <c r="B1306" s="3" t="s">
        <v>3135</v>
      </c>
      <c r="C1306" t="s">
        <v>3136</v>
      </c>
      <c r="D1306" t="s">
        <v>3137</v>
      </c>
      <c r="E1306">
        <v>36</v>
      </c>
      <c r="F1306">
        <v>78742</v>
      </c>
      <c r="G1306" t="s">
        <v>65</v>
      </c>
      <c r="H1306">
        <v>4891936379526</v>
      </c>
      <c r="I1306" s="5" t="str">
        <f t="shared" si="20"/>
        <v>4891936379526</v>
      </c>
      <c r="J1306" t="str">
        <f>INDEX(Age_grp[Age], MATCH(mobile_customers[[#This Row],[age]],Age_grp[Value]))</f>
        <v>30 - 40</v>
      </c>
      <c r="K1306" s="2" t="str">
        <f>_xlfn.IFS(mobile_customers[[#This Row],[salary]]&gt;=Q1309,"HIGHER SALARY", mobile_customers[[#This Row],[salary]]&gt;=Q1310,"HIGHER MID RANGE SALARY",  mobile_customers[[#This Row],[salary]]&lt;Q1310,"MID RANGE SALARY", mobile_customers[[#This Row],[salary]]&gt;Q1311, "LOW SALARY" )</f>
        <v>HIGHER SALARY</v>
      </c>
      <c r="L1306" s="2" t="str">
        <f>LEFT(mobile_customers[[#This Row],[Credit_card_nos]], 4)&amp;"XXXXX"</f>
        <v>4891XXXXX</v>
      </c>
    </row>
    <row r="1307" spans="1:12" x14ac:dyDescent="0.3">
      <c r="A1307" t="s">
        <v>13</v>
      </c>
      <c r="B1307" s="3" t="s">
        <v>3138</v>
      </c>
      <c r="C1307" t="s">
        <v>3139</v>
      </c>
      <c r="D1307" t="s">
        <v>3140</v>
      </c>
      <c r="E1307">
        <v>33</v>
      </c>
      <c r="F1307">
        <v>160697</v>
      </c>
      <c r="G1307" t="s">
        <v>28</v>
      </c>
      <c r="H1307">
        <v>503838656422</v>
      </c>
      <c r="I1307" s="5" t="str">
        <f t="shared" si="20"/>
        <v>503838656422</v>
      </c>
      <c r="J1307" t="str">
        <f>INDEX(Age_grp[Age], MATCH(mobile_customers[[#This Row],[age]],Age_grp[Value]))</f>
        <v>30 - 40</v>
      </c>
      <c r="K1307" s="2" t="str">
        <f>_xlfn.IFS(mobile_customers[[#This Row],[salary]]&gt;=Q1310,"HIGHER SALARY", mobile_customers[[#This Row],[salary]]&gt;=Q1311,"HIGHER MID RANGE SALARY",  mobile_customers[[#This Row],[salary]]&lt;Q1311,"MID RANGE SALARY", mobile_customers[[#This Row],[salary]]&gt;Q1312, "LOW SALARY" )</f>
        <v>HIGHER SALARY</v>
      </c>
      <c r="L1307" s="2" t="str">
        <f>LEFT(mobile_customers[[#This Row],[Credit_card_nos]], 4)&amp;"XXXXX"</f>
        <v>5038XXXXX</v>
      </c>
    </row>
    <row r="1308" spans="1:12" x14ac:dyDescent="0.3">
      <c r="A1308" t="s">
        <v>8</v>
      </c>
      <c r="B1308" s="3" t="s">
        <v>3141</v>
      </c>
      <c r="C1308" t="s">
        <v>3142</v>
      </c>
      <c r="D1308" t="s">
        <v>1678</v>
      </c>
      <c r="E1308">
        <v>21</v>
      </c>
      <c r="F1308">
        <v>198816</v>
      </c>
      <c r="G1308" t="s">
        <v>12</v>
      </c>
      <c r="H1308">
        <v>4029992955640310</v>
      </c>
      <c r="I1308" s="5" t="str">
        <f t="shared" si="20"/>
        <v>4029992955640310</v>
      </c>
      <c r="J1308" t="str">
        <f>INDEX(Age_grp[Age], MATCH(mobile_customers[[#This Row],[age]],Age_grp[Value]))</f>
        <v>20 - 30</v>
      </c>
      <c r="K1308" s="2" t="str">
        <f>_xlfn.IFS(mobile_customers[[#This Row],[salary]]&gt;=Q1311,"HIGHER SALARY", mobile_customers[[#This Row],[salary]]&gt;=Q1312,"HIGHER MID RANGE SALARY",  mobile_customers[[#This Row],[salary]]&lt;Q1312,"MID RANGE SALARY", mobile_customers[[#This Row],[salary]]&gt;Q1313, "LOW SALARY" )</f>
        <v>HIGHER SALARY</v>
      </c>
      <c r="L1308" s="2" t="str">
        <f>LEFT(mobile_customers[[#This Row],[Credit_card_nos]], 4)&amp;"XXXXX"</f>
        <v>4029XXXXX</v>
      </c>
    </row>
    <row r="1309" spans="1:12" x14ac:dyDescent="0.3">
      <c r="A1309" t="s">
        <v>13</v>
      </c>
      <c r="B1309" s="3" t="s">
        <v>3143</v>
      </c>
      <c r="C1309" t="s">
        <v>3144</v>
      </c>
      <c r="D1309" t="s">
        <v>1507</v>
      </c>
      <c r="E1309">
        <v>63</v>
      </c>
      <c r="F1309">
        <v>49413</v>
      </c>
      <c r="G1309" t="s">
        <v>28</v>
      </c>
      <c r="H1309">
        <v>4.4250591756700411E+18</v>
      </c>
      <c r="I1309" s="5" t="str">
        <f t="shared" si="20"/>
        <v>4425059175670040000</v>
      </c>
      <c r="J1309" t="str">
        <f>INDEX(Age_grp[Age], MATCH(mobile_customers[[#This Row],[age]],Age_grp[Value]))</f>
        <v>60 - 70</v>
      </c>
      <c r="K1309" s="2" t="str">
        <f>_xlfn.IFS(mobile_customers[[#This Row],[salary]]&gt;=Q1312,"HIGHER SALARY", mobile_customers[[#This Row],[salary]]&gt;=Q1313,"HIGHER MID RANGE SALARY",  mobile_customers[[#This Row],[salary]]&lt;Q1313,"MID RANGE SALARY", mobile_customers[[#This Row],[salary]]&gt;Q1314, "LOW SALARY" )</f>
        <v>HIGHER SALARY</v>
      </c>
      <c r="L1309" s="2" t="str">
        <f>LEFT(mobile_customers[[#This Row],[Credit_card_nos]], 4)&amp;"XXXXX"</f>
        <v>4425XXXXX</v>
      </c>
    </row>
    <row r="1310" spans="1:12" x14ac:dyDescent="0.3">
      <c r="A1310" t="s">
        <v>13</v>
      </c>
      <c r="B1310" s="3" t="s">
        <v>3145</v>
      </c>
      <c r="C1310" t="s">
        <v>3146</v>
      </c>
      <c r="D1310" t="s">
        <v>300</v>
      </c>
      <c r="E1310">
        <v>21</v>
      </c>
      <c r="F1310">
        <v>55163</v>
      </c>
      <c r="G1310" t="s">
        <v>94</v>
      </c>
      <c r="H1310">
        <v>2276102231055564</v>
      </c>
      <c r="I1310" s="5" t="str">
        <f t="shared" si="20"/>
        <v>2276102231055560</v>
      </c>
      <c r="J1310" t="str">
        <f>INDEX(Age_grp[Age], MATCH(mobile_customers[[#This Row],[age]],Age_grp[Value]))</f>
        <v>20 - 30</v>
      </c>
      <c r="K1310" s="2" t="str">
        <f>_xlfn.IFS(mobile_customers[[#This Row],[salary]]&gt;=Q1313,"HIGHER SALARY", mobile_customers[[#This Row],[salary]]&gt;=Q1314,"HIGHER MID RANGE SALARY",  mobile_customers[[#This Row],[salary]]&lt;Q1314,"MID RANGE SALARY", mobile_customers[[#This Row],[salary]]&gt;Q1315, "LOW SALARY" )</f>
        <v>HIGHER SALARY</v>
      </c>
      <c r="L1310" s="2" t="str">
        <f>LEFT(mobile_customers[[#This Row],[Credit_card_nos]], 4)&amp;"XXXXX"</f>
        <v>2276XXXXX</v>
      </c>
    </row>
    <row r="1311" spans="1:12" x14ac:dyDescent="0.3">
      <c r="A1311" t="s">
        <v>13</v>
      </c>
      <c r="B1311" s="3" t="s">
        <v>3147</v>
      </c>
      <c r="C1311" t="s">
        <v>3148</v>
      </c>
      <c r="D1311" t="s">
        <v>2859</v>
      </c>
      <c r="E1311">
        <v>62</v>
      </c>
      <c r="F1311">
        <v>186638</v>
      </c>
      <c r="G1311" t="s">
        <v>21</v>
      </c>
      <c r="H1311">
        <v>3593906556284904</v>
      </c>
      <c r="I1311" s="5" t="str">
        <f t="shared" si="20"/>
        <v>3593906556284900</v>
      </c>
      <c r="J1311" t="str">
        <f>INDEX(Age_grp[Age], MATCH(mobile_customers[[#This Row],[age]],Age_grp[Value]))</f>
        <v>60 - 70</v>
      </c>
      <c r="K1311" s="2" t="str">
        <f>_xlfn.IFS(mobile_customers[[#This Row],[salary]]&gt;=Q1314,"HIGHER SALARY", mobile_customers[[#This Row],[salary]]&gt;=Q1315,"HIGHER MID RANGE SALARY",  mobile_customers[[#This Row],[salary]]&lt;Q1315,"MID RANGE SALARY", mobile_customers[[#This Row],[salary]]&gt;Q1316, "LOW SALARY" )</f>
        <v>HIGHER SALARY</v>
      </c>
      <c r="L1311" s="2" t="str">
        <f>LEFT(mobile_customers[[#This Row],[Credit_card_nos]], 4)&amp;"XXXXX"</f>
        <v>3593XXXXX</v>
      </c>
    </row>
    <row r="1312" spans="1:12" x14ac:dyDescent="0.3">
      <c r="A1312" t="s">
        <v>8</v>
      </c>
      <c r="B1312" s="3" t="s">
        <v>3149</v>
      </c>
      <c r="C1312" t="s">
        <v>2088</v>
      </c>
      <c r="D1312" t="s">
        <v>1572</v>
      </c>
      <c r="E1312">
        <v>30</v>
      </c>
      <c r="F1312">
        <v>62940</v>
      </c>
      <c r="G1312" t="s">
        <v>28</v>
      </c>
      <c r="H1312">
        <v>4763831305692</v>
      </c>
      <c r="I1312" s="5" t="str">
        <f t="shared" si="20"/>
        <v>4763831305692</v>
      </c>
      <c r="J1312" t="str">
        <f>INDEX(Age_grp[Age], MATCH(mobile_customers[[#This Row],[age]],Age_grp[Value]))</f>
        <v>30 - 40</v>
      </c>
      <c r="K1312" s="2" t="str">
        <f>_xlfn.IFS(mobile_customers[[#This Row],[salary]]&gt;=Q1315,"HIGHER SALARY", mobile_customers[[#This Row],[salary]]&gt;=Q1316,"HIGHER MID RANGE SALARY",  mobile_customers[[#This Row],[salary]]&lt;Q1316,"MID RANGE SALARY", mobile_customers[[#This Row],[salary]]&gt;Q1317, "LOW SALARY" )</f>
        <v>HIGHER SALARY</v>
      </c>
      <c r="L1312" s="2" t="str">
        <f>LEFT(mobile_customers[[#This Row],[Credit_card_nos]], 4)&amp;"XXXXX"</f>
        <v>4763XXXXX</v>
      </c>
    </row>
    <row r="1313" spans="1:12" x14ac:dyDescent="0.3">
      <c r="A1313" t="s">
        <v>13</v>
      </c>
      <c r="B1313" s="3" t="s">
        <v>3150</v>
      </c>
      <c r="C1313" t="s">
        <v>1831</v>
      </c>
      <c r="D1313" t="s">
        <v>703</v>
      </c>
      <c r="E1313">
        <v>36</v>
      </c>
      <c r="F1313">
        <v>37344</v>
      </c>
      <c r="G1313" t="s">
        <v>81</v>
      </c>
      <c r="H1313">
        <v>5431315543223523</v>
      </c>
      <c r="I1313" s="5" t="str">
        <f t="shared" si="20"/>
        <v>5431315543223520</v>
      </c>
      <c r="J1313" t="str">
        <f>INDEX(Age_grp[Age], MATCH(mobile_customers[[#This Row],[age]],Age_grp[Value]))</f>
        <v>30 - 40</v>
      </c>
      <c r="K1313" s="2" t="str">
        <f>_xlfn.IFS(mobile_customers[[#This Row],[salary]]&gt;=Q1316,"HIGHER SALARY", mobile_customers[[#This Row],[salary]]&gt;=Q1317,"HIGHER MID RANGE SALARY",  mobile_customers[[#This Row],[salary]]&lt;Q1317,"MID RANGE SALARY", mobile_customers[[#This Row],[salary]]&gt;Q1318, "LOW SALARY" )</f>
        <v>HIGHER SALARY</v>
      </c>
      <c r="L1313" s="2" t="str">
        <f>LEFT(mobile_customers[[#This Row],[Credit_card_nos]], 4)&amp;"XXXXX"</f>
        <v>5431XXXXX</v>
      </c>
    </row>
    <row r="1314" spans="1:12" x14ac:dyDescent="0.3">
      <c r="A1314" t="s">
        <v>13</v>
      </c>
      <c r="B1314" s="3" t="s">
        <v>3151</v>
      </c>
      <c r="C1314" t="s">
        <v>3152</v>
      </c>
      <c r="D1314" t="s">
        <v>281</v>
      </c>
      <c r="E1314">
        <v>35</v>
      </c>
      <c r="F1314">
        <v>205870</v>
      </c>
      <c r="G1314" t="s">
        <v>12</v>
      </c>
      <c r="H1314">
        <v>180047018821101</v>
      </c>
      <c r="I1314" s="5" t="str">
        <f t="shared" si="20"/>
        <v>180047018821101</v>
      </c>
      <c r="J1314" t="str">
        <f>INDEX(Age_grp[Age], MATCH(mobile_customers[[#This Row],[age]],Age_grp[Value]))</f>
        <v>30 - 40</v>
      </c>
      <c r="K1314" s="2" t="str">
        <f>_xlfn.IFS(mobile_customers[[#This Row],[salary]]&gt;=Q1317,"HIGHER SALARY", mobile_customers[[#This Row],[salary]]&gt;=Q1318,"HIGHER MID RANGE SALARY",  mobile_customers[[#This Row],[salary]]&lt;Q1318,"MID RANGE SALARY", mobile_customers[[#This Row],[salary]]&gt;Q1319, "LOW SALARY" )</f>
        <v>HIGHER SALARY</v>
      </c>
      <c r="L1314" s="2" t="str">
        <f>LEFT(mobile_customers[[#This Row],[Credit_card_nos]], 4)&amp;"XXXXX"</f>
        <v>1800XXXXX</v>
      </c>
    </row>
    <row r="1315" spans="1:12" x14ac:dyDescent="0.3">
      <c r="A1315" t="s">
        <v>13</v>
      </c>
      <c r="B1315" s="3" t="s">
        <v>3153</v>
      </c>
      <c r="C1315" t="s">
        <v>3154</v>
      </c>
      <c r="D1315" t="s">
        <v>340</v>
      </c>
      <c r="E1315">
        <v>18</v>
      </c>
      <c r="F1315">
        <v>35216</v>
      </c>
      <c r="G1315" t="s">
        <v>32</v>
      </c>
      <c r="H1315">
        <v>3553098568249386</v>
      </c>
      <c r="I1315" s="5" t="str">
        <f t="shared" si="20"/>
        <v>3553098568249390</v>
      </c>
      <c r="J1315" t="str">
        <f>INDEX(Age_grp[Age], MATCH(mobile_customers[[#This Row],[age]],Age_grp[Value]))</f>
        <v>"10 - 20</v>
      </c>
      <c r="K1315" s="2" t="str">
        <f>_xlfn.IFS(mobile_customers[[#This Row],[salary]]&gt;=Q1318,"HIGHER SALARY", mobile_customers[[#This Row],[salary]]&gt;=Q1319,"HIGHER MID RANGE SALARY",  mobile_customers[[#This Row],[salary]]&lt;Q1319,"MID RANGE SALARY", mobile_customers[[#This Row],[salary]]&gt;Q1320, "LOW SALARY" )</f>
        <v>HIGHER SALARY</v>
      </c>
      <c r="L1315" s="2" t="str">
        <f>LEFT(mobile_customers[[#This Row],[Credit_card_nos]], 4)&amp;"XXXXX"</f>
        <v>3553XXXXX</v>
      </c>
    </row>
    <row r="1316" spans="1:12" x14ac:dyDescent="0.3">
      <c r="A1316" t="s">
        <v>13</v>
      </c>
      <c r="B1316" s="3" t="s">
        <v>3155</v>
      </c>
      <c r="C1316" t="s">
        <v>3156</v>
      </c>
      <c r="D1316" t="s">
        <v>481</v>
      </c>
      <c r="E1316">
        <v>23</v>
      </c>
      <c r="F1316">
        <v>75646</v>
      </c>
      <c r="G1316" t="s">
        <v>28</v>
      </c>
      <c r="H1316">
        <v>4485430692789</v>
      </c>
      <c r="I1316" s="5" t="str">
        <f t="shared" si="20"/>
        <v>4485430692789</v>
      </c>
      <c r="J1316" t="str">
        <f>INDEX(Age_grp[Age], MATCH(mobile_customers[[#This Row],[age]],Age_grp[Value]))</f>
        <v>20 - 30</v>
      </c>
      <c r="K1316" s="2" t="str">
        <f>_xlfn.IFS(mobile_customers[[#This Row],[salary]]&gt;=Q1319,"HIGHER SALARY", mobile_customers[[#This Row],[salary]]&gt;=Q1320,"HIGHER MID RANGE SALARY",  mobile_customers[[#This Row],[salary]]&lt;Q1320,"MID RANGE SALARY", mobile_customers[[#This Row],[salary]]&gt;Q1321, "LOW SALARY" )</f>
        <v>HIGHER SALARY</v>
      </c>
      <c r="L1316" s="2" t="str">
        <f>LEFT(mobile_customers[[#This Row],[Credit_card_nos]], 4)&amp;"XXXXX"</f>
        <v>4485XXXXX</v>
      </c>
    </row>
    <row r="1317" spans="1:12" x14ac:dyDescent="0.3">
      <c r="A1317" t="s">
        <v>8</v>
      </c>
      <c r="B1317" s="3" t="s">
        <v>3157</v>
      </c>
      <c r="C1317" t="s">
        <v>1270</v>
      </c>
      <c r="D1317" t="s">
        <v>2933</v>
      </c>
      <c r="E1317">
        <v>30</v>
      </c>
      <c r="F1317">
        <v>171461</v>
      </c>
      <c r="G1317" t="s">
        <v>17</v>
      </c>
      <c r="H1317">
        <v>180043845685876</v>
      </c>
      <c r="I1317" s="5" t="str">
        <f t="shared" si="20"/>
        <v>180043845685876</v>
      </c>
      <c r="J1317" t="str">
        <f>INDEX(Age_grp[Age], MATCH(mobile_customers[[#This Row],[age]],Age_grp[Value]))</f>
        <v>30 - 40</v>
      </c>
      <c r="K1317" s="2" t="str">
        <f>_xlfn.IFS(mobile_customers[[#This Row],[salary]]&gt;=Q1320,"HIGHER SALARY", mobile_customers[[#This Row],[salary]]&gt;=Q1321,"HIGHER MID RANGE SALARY",  mobile_customers[[#This Row],[salary]]&lt;Q1321,"MID RANGE SALARY", mobile_customers[[#This Row],[salary]]&gt;Q1322, "LOW SALARY" )</f>
        <v>HIGHER SALARY</v>
      </c>
      <c r="L1317" s="2" t="str">
        <f>LEFT(mobile_customers[[#This Row],[Credit_card_nos]], 4)&amp;"XXXXX"</f>
        <v>1800XXXXX</v>
      </c>
    </row>
    <row r="1318" spans="1:12" x14ac:dyDescent="0.3">
      <c r="A1318" t="s">
        <v>13</v>
      </c>
      <c r="B1318" s="3" t="s">
        <v>3158</v>
      </c>
      <c r="C1318" t="s">
        <v>3159</v>
      </c>
      <c r="D1318" t="s">
        <v>252</v>
      </c>
      <c r="E1318">
        <v>33</v>
      </c>
      <c r="F1318">
        <v>194204</v>
      </c>
      <c r="G1318" t="s">
        <v>32</v>
      </c>
      <c r="H1318">
        <v>371305541716712</v>
      </c>
      <c r="I1318" s="5" t="str">
        <f t="shared" si="20"/>
        <v>371305541716712</v>
      </c>
      <c r="J1318" t="str">
        <f>INDEX(Age_grp[Age], MATCH(mobile_customers[[#This Row],[age]],Age_grp[Value]))</f>
        <v>30 - 40</v>
      </c>
      <c r="K1318" s="2" t="str">
        <f>_xlfn.IFS(mobile_customers[[#This Row],[salary]]&gt;=Q1321,"HIGHER SALARY", mobile_customers[[#This Row],[salary]]&gt;=Q1322,"HIGHER MID RANGE SALARY",  mobile_customers[[#This Row],[salary]]&lt;Q1322,"MID RANGE SALARY", mobile_customers[[#This Row],[salary]]&gt;Q1323, "LOW SALARY" )</f>
        <v>HIGHER SALARY</v>
      </c>
      <c r="L1318" s="2" t="str">
        <f>LEFT(mobile_customers[[#This Row],[Credit_card_nos]], 4)&amp;"XXXXX"</f>
        <v>3713XXXXX</v>
      </c>
    </row>
    <row r="1319" spans="1:12" x14ac:dyDescent="0.3">
      <c r="A1319" t="s">
        <v>8</v>
      </c>
      <c r="B1319" s="3" t="s">
        <v>3160</v>
      </c>
      <c r="C1319" t="s">
        <v>3161</v>
      </c>
      <c r="D1319" t="s">
        <v>1814</v>
      </c>
      <c r="E1319">
        <v>38</v>
      </c>
      <c r="F1319">
        <v>174119</v>
      </c>
      <c r="G1319" t="s">
        <v>28</v>
      </c>
      <c r="H1319">
        <v>6011284689535940</v>
      </c>
      <c r="I1319" s="5" t="str">
        <f t="shared" si="20"/>
        <v>6011284689535940</v>
      </c>
      <c r="J1319" t="str">
        <f>INDEX(Age_grp[Age], MATCH(mobile_customers[[#This Row],[age]],Age_grp[Value]))</f>
        <v>30 - 40</v>
      </c>
      <c r="K1319" s="2" t="str">
        <f>_xlfn.IFS(mobile_customers[[#This Row],[salary]]&gt;=Q1322,"HIGHER SALARY", mobile_customers[[#This Row],[salary]]&gt;=Q1323,"HIGHER MID RANGE SALARY",  mobile_customers[[#This Row],[salary]]&lt;Q1323,"MID RANGE SALARY", mobile_customers[[#This Row],[salary]]&gt;Q1324, "LOW SALARY" )</f>
        <v>HIGHER SALARY</v>
      </c>
      <c r="L1319" s="2" t="str">
        <f>LEFT(mobile_customers[[#This Row],[Credit_card_nos]], 4)&amp;"XXXXX"</f>
        <v>6011XXXXX</v>
      </c>
    </row>
    <row r="1320" spans="1:12" x14ac:dyDescent="0.3">
      <c r="A1320" t="s">
        <v>13</v>
      </c>
      <c r="B1320" s="3" t="s">
        <v>3162</v>
      </c>
      <c r="C1320" t="s">
        <v>3163</v>
      </c>
      <c r="D1320" t="s">
        <v>3164</v>
      </c>
      <c r="E1320">
        <v>41</v>
      </c>
      <c r="F1320">
        <v>104090</v>
      </c>
      <c r="G1320" t="s">
        <v>12</v>
      </c>
      <c r="H1320">
        <v>6011377552880268</v>
      </c>
      <c r="I1320" s="5" t="str">
        <f t="shared" si="20"/>
        <v>6011377552880270</v>
      </c>
      <c r="J1320" t="str">
        <f>INDEX(Age_grp[Age], MATCH(mobile_customers[[#This Row],[age]],Age_grp[Value]))</f>
        <v>40 - 50</v>
      </c>
      <c r="K1320" s="2" t="str">
        <f>_xlfn.IFS(mobile_customers[[#This Row],[salary]]&gt;=Q1323,"HIGHER SALARY", mobile_customers[[#This Row],[salary]]&gt;=Q1324,"HIGHER MID RANGE SALARY",  mobile_customers[[#This Row],[salary]]&lt;Q1324,"MID RANGE SALARY", mobile_customers[[#This Row],[salary]]&gt;Q1325, "LOW SALARY" )</f>
        <v>HIGHER SALARY</v>
      </c>
      <c r="L1320" s="2" t="str">
        <f>LEFT(mobile_customers[[#This Row],[Credit_card_nos]], 4)&amp;"XXXXX"</f>
        <v>6011XXXXX</v>
      </c>
    </row>
    <row r="1321" spans="1:12" x14ac:dyDescent="0.3">
      <c r="A1321" t="s">
        <v>13</v>
      </c>
      <c r="B1321" s="3" t="s">
        <v>3165</v>
      </c>
      <c r="C1321" t="s">
        <v>3166</v>
      </c>
      <c r="D1321" t="s">
        <v>117</v>
      </c>
      <c r="E1321">
        <v>35</v>
      </c>
      <c r="F1321">
        <v>185326</v>
      </c>
      <c r="G1321" t="s">
        <v>12</v>
      </c>
      <c r="H1321">
        <v>3554682256483610</v>
      </c>
      <c r="I1321" s="5" t="str">
        <f t="shared" si="20"/>
        <v>3554682256483610</v>
      </c>
      <c r="J1321" t="str">
        <f>INDEX(Age_grp[Age], MATCH(mobile_customers[[#This Row],[age]],Age_grp[Value]))</f>
        <v>30 - 40</v>
      </c>
      <c r="K1321" s="2" t="str">
        <f>_xlfn.IFS(mobile_customers[[#This Row],[salary]]&gt;=Q1324,"HIGHER SALARY", mobile_customers[[#This Row],[salary]]&gt;=Q1325,"HIGHER MID RANGE SALARY",  mobile_customers[[#This Row],[salary]]&lt;Q1325,"MID RANGE SALARY", mobile_customers[[#This Row],[salary]]&gt;Q1326, "LOW SALARY" )</f>
        <v>HIGHER SALARY</v>
      </c>
      <c r="L1321" s="2" t="str">
        <f>LEFT(mobile_customers[[#This Row],[Credit_card_nos]], 4)&amp;"XXXXX"</f>
        <v>3554XXXXX</v>
      </c>
    </row>
    <row r="1322" spans="1:12" x14ac:dyDescent="0.3">
      <c r="A1322" t="s">
        <v>13</v>
      </c>
      <c r="B1322" s="3" t="s">
        <v>3167</v>
      </c>
      <c r="C1322" t="s">
        <v>3168</v>
      </c>
      <c r="D1322" t="s">
        <v>859</v>
      </c>
      <c r="E1322">
        <v>60</v>
      </c>
      <c r="F1322">
        <v>161225</v>
      </c>
      <c r="G1322" t="s">
        <v>49</v>
      </c>
      <c r="H1322">
        <v>3576392852745651</v>
      </c>
      <c r="I1322" s="5" t="str">
        <f t="shared" si="20"/>
        <v>3576392852745650</v>
      </c>
      <c r="J1322" t="str">
        <f>INDEX(Age_grp[Age], MATCH(mobile_customers[[#This Row],[age]],Age_grp[Value]))</f>
        <v>60 - 70</v>
      </c>
      <c r="K1322" s="2" t="str">
        <f>_xlfn.IFS(mobile_customers[[#This Row],[salary]]&gt;=Q1325,"HIGHER SALARY", mobile_customers[[#This Row],[salary]]&gt;=Q1326,"HIGHER MID RANGE SALARY",  mobile_customers[[#This Row],[salary]]&lt;Q1326,"MID RANGE SALARY", mobile_customers[[#This Row],[salary]]&gt;Q1327, "LOW SALARY" )</f>
        <v>HIGHER SALARY</v>
      </c>
      <c r="L1322" s="2" t="str">
        <f>LEFT(mobile_customers[[#This Row],[Credit_card_nos]], 4)&amp;"XXXXX"</f>
        <v>3576XXXXX</v>
      </c>
    </row>
    <row r="1323" spans="1:12" x14ac:dyDescent="0.3">
      <c r="A1323" t="s">
        <v>8</v>
      </c>
      <c r="B1323" s="3" t="s">
        <v>3169</v>
      </c>
      <c r="C1323" t="s">
        <v>3170</v>
      </c>
      <c r="D1323" t="s">
        <v>102</v>
      </c>
      <c r="E1323">
        <v>63</v>
      </c>
      <c r="F1323">
        <v>213061</v>
      </c>
      <c r="G1323" t="s">
        <v>94</v>
      </c>
      <c r="H1323">
        <v>4241767010321</v>
      </c>
      <c r="I1323" s="5" t="str">
        <f t="shared" si="20"/>
        <v>4241767010321</v>
      </c>
      <c r="J1323" t="str">
        <f>INDEX(Age_grp[Age], MATCH(mobile_customers[[#This Row],[age]],Age_grp[Value]))</f>
        <v>60 - 70</v>
      </c>
      <c r="K1323" s="2" t="str">
        <f>_xlfn.IFS(mobile_customers[[#This Row],[salary]]&gt;=Q1326,"HIGHER SALARY", mobile_customers[[#This Row],[salary]]&gt;=Q1327,"HIGHER MID RANGE SALARY",  mobile_customers[[#This Row],[salary]]&lt;Q1327,"MID RANGE SALARY", mobile_customers[[#This Row],[salary]]&gt;Q1328, "LOW SALARY" )</f>
        <v>HIGHER SALARY</v>
      </c>
      <c r="L1323" s="2" t="str">
        <f>LEFT(mobile_customers[[#This Row],[Credit_card_nos]], 4)&amp;"XXXXX"</f>
        <v>4241XXXXX</v>
      </c>
    </row>
    <row r="1324" spans="1:12" x14ac:dyDescent="0.3">
      <c r="A1324" t="s">
        <v>13</v>
      </c>
      <c r="B1324" s="3" t="s">
        <v>3171</v>
      </c>
      <c r="C1324" t="s">
        <v>3172</v>
      </c>
      <c r="D1324" t="s">
        <v>2161</v>
      </c>
      <c r="E1324">
        <v>41</v>
      </c>
      <c r="F1324">
        <v>199173</v>
      </c>
      <c r="G1324" t="s">
        <v>39</v>
      </c>
      <c r="H1324">
        <v>3558644521154422</v>
      </c>
      <c r="I1324" s="5" t="str">
        <f t="shared" si="20"/>
        <v>3558644521154420</v>
      </c>
      <c r="J1324" t="str">
        <f>INDEX(Age_grp[Age], MATCH(mobile_customers[[#This Row],[age]],Age_grp[Value]))</f>
        <v>40 - 50</v>
      </c>
      <c r="K1324" s="2" t="str">
        <f>_xlfn.IFS(mobile_customers[[#This Row],[salary]]&gt;=Q1327,"HIGHER SALARY", mobile_customers[[#This Row],[salary]]&gt;=Q1328,"HIGHER MID RANGE SALARY",  mobile_customers[[#This Row],[salary]]&lt;Q1328,"MID RANGE SALARY", mobile_customers[[#This Row],[salary]]&gt;Q1329, "LOW SALARY" )</f>
        <v>HIGHER SALARY</v>
      </c>
      <c r="L1324" s="2" t="str">
        <f>LEFT(mobile_customers[[#This Row],[Credit_card_nos]], 4)&amp;"XXXXX"</f>
        <v>3558XXXXX</v>
      </c>
    </row>
    <row r="1325" spans="1:12" x14ac:dyDescent="0.3">
      <c r="A1325" t="s">
        <v>13</v>
      </c>
      <c r="B1325" s="3" t="s">
        <v>3173</v>
      </c>
      <c r="C1325" t="s">
        <v>3174</v>
      </c>
      <c r="D1325" t="s">
        <v>781</v>
      </c>
      <c r="E1325">
        <v>33</v>
      </c>
      <c r="F1325">
        <v>55228</v>
      </c>
      <c r="G1325" t="s">
        <v>65</v>
      </c>
      <c r="H1325">
        <v>501857507104</v>
      </c>
      <c r="I1325" s="5" t="str">
        <f t="shared" si="20"/>
        <v>501857507104</v>
      </c>
      <c r="J1325" t="str">
        <f>INDEX(Age_grp[Age], MATCH(mobile_customers[[#This Row],[age]],Age_grp[Value]))</f>
        <v>30 - 40</v>
      </c>
      <c r="K1325" s="2" t="str">
        <f>_xlfn.IFS(mobile_customers[[#This Row],[salary]]&gt;=Q1328,"HIGHER SALARY", mobile_customers[[#This Row],[salary]]&gt;=Q1329,"HIGHER MID RANGE SALARY",  mobile_customers[[#This Row],[salary]]&lt;Q1329,"MID RANGE SALARY", mobile_customers[[#This Row],[salary]]&gt;Q1330, "LOW SALARY" )</f>
        <v>HIGHER SALARY</v>
      </c>
      <c r="L1325" s="2" t="str">
        <f>LEFT(mobile_customers[[#This Row],[Credit_card_nos]], 4)&amp;"XXXXX"</f>
        <v>5018XXXXX</v>
      </c>
    </row>
    <row r="1326" spans="1:12" x14ac:dyDescent="0.3">
      <c r="A1326" t="s">
        <v>8</v>
      </c>
      <c r="B1326" s="3" t="s">
        <v>3175</v>
      </c>
      <c r="C1326" t="s">
        <v>3176</v>
      </c>
      <c r="D1326" t="s">
        <v>928</v>
      </c>
      <c r="E1326">
        <v>19</v>
      </c>
      <c r="F1326">
        <v>151779</v>
      </c>
      <c r="G1326" t="s">
        <v>17</v>
      </c>
      <c r="H1326">
        <v>2575985694272462</v>
      </c>
      <c r="I1326" s="5" t="str">
        <f t="shared" si="20"/>
        <v>2575985694272460</v>
      </c>
      <c r="J1326" t="str">
        <f>INDEX(Age_grp[Age], MATCH(mobile_customers[[#This Row],[age]],Age_grp[Value]))</f>
        <v>"10 - 20</v>
      </c>
      <c r="K1326" s="2" t="str">
        <f>_xlfn.IFS(mobile_customers[[#This Row],[salary]]&gt;=Q1329,"HIGHER SALARY", mobile_customers[[#This Row],[salary]]&gt;=Q1330,"HIGHER MID RANGE SALARY",  mobile_customers[[#This Row],[salary]]&lt;Q1330,"MID RANGE SALARY", mobile_customers[[#This Row],[salary]]&gt;Q1331, "LOW SALARY" )</f>
        <v>HIGHER SALARY</v>
      </c>
      <c r="L1326" s="2" t="str">
        <f>LEFT(mobile_customers[[#This Row],[Credit_card_nos]], 4)&amp;"XXXXX"</f>
        <v>2575XXXXX</v>
      </c>
    </row>
    <row r="1327" spans="1:12" x14ac:dyDescent="0.3">
      <c r="A1327" t="s">
        <v>13</v>
      </c>
      <c r="B1327" s="3" t="s">
        <v>3177</v>
      </c>
      <c r="C1327" t="s">
        <v>3178</v>
      </c>
      <c r="D1327" t="s">
        <v>2538</v>
      </c>
      <c r="E1327">
        <v>61</v>
      </c>
      <c r="F1327">
        <v>218538</v>
      </c>
      <c r="G1327" t="s">
        <v>21</v>
      </c>
      <c r="H1327">
        <v>3538314442435145</v>
      </c>
      <c r="I1327" s="5" t="str">
        <f t="shared" si="20"/>
        <v>3538314442435140</v>
      </c>
      <c r="J1327" t="str">
        <f>INDEX(Age_grp[Age], MATCH(mobile_customers[[#This Row],[age]],Age_grp[Value]))</f>
        <v>60 - 70</v>
      </c>
      <c r="K1327" s="2" t="str">
        <f>_xlfn.IFS(mobile_customers[[#This Row],[salary]]&gt;=Q1330,"HIGHER SALARY", mobile_customers[[#This Row],[salary]]&gt;=Q1331,"HIGHER MID RANGE SALARY",  mobile_customers[[#This Row],[salary]]&lt;Q1331,"MID RANGE SALARY", mobile_customers[[#This Row],[salary]]&gt;Q1332, "LOW SALARY" )</f>
        <v>HIGHER SALARY</v>
      </c>
      <c r="L1327" s="2" t="str">
        <f>LEFT(mobile_customers[[#This Row],[Credit_card_nos]], 4)&amp;"XXXXX"</f>
        <v>3538XXXXX</v>
      </c>
    </row>
    <row r="1328" spans="1:12" x14ac:dyDescent="0.3">
      <c r="A1328" t="s">
        <v>8</v>
      </c>
      <c r="B1328" s="3" t="s">
        <v>3179</v>
      </c>
      <c r="C1328" t="s">
        <v>3180</v>
      </c>
      <c r="D1328" t="s">
        <v>1588</v>
      </c>
      <c r="E1328">
        <v>63</v>
      </c>
      <c r="F1328">
        <v>216798</v>
      </c>
      <c r="G1328" t="s">
        <v>81</v>
      </c>
      <c r="H1328">
        <v>585775277031</v>
      </c>
      <c r="I1328" s="5" t="str">
        <f t="shared" si="20"/>
        <v>585775277031</v>
      </c>
      <c r="J1328" t="str">
        <f>INDEX(Age_grp[Age], MATCH(mobile_customers[[#This Row],[age]],Age_grp[Value]))</f>
        <v>60 - 70</v>
      </c>
      <c r="K1328" s="2" t="str">
        <f>_xlfn.IFS(mobile_customers[[#This Row],[salary]]&gt;=Q1331,"HIGHER SALARY", mobile_customers[[#This Row],[salary]]&gt;=Q1332,"HIGHER MID RANGE SALARY",  mobile_customers[[#This Row],[salary]]&lt;Q1332,"MID RANGE SALARY", mobile_customers[[#This Row],[salary]]&gt;Q1333, "LOW SALARY" )</f>
        <v>HIGHER SALARY</v>
      </c>
      <c r="L1328" s="2" t="str">
        <f>LEFT(mobile_customers[[#This Row],[Credit_card_nos]], 4)&amp;"XXXXX"</f>
        <v>5857XXXXX</v>
      </c>
    </row>
    <row r="1329" spans="1:12" x14ac:dyDescent="0.3">
      <c r="A1329" t="s">
        <v>13</v>
      </c>
      <c r="B1329" s="3" t="s">
        <v>3181</v>
      </c>
      <c r="C1329" t="s">
        <v>3182</v>
      </c>
      <c r="D1329" t="s">
        <v>2156</v>
      </c>
      <c r="E1329">
        <v>36</v>
      </c>
      <c r="F1329">
        <v>212231</v>
      </c>
      <c r="G1329" t="s">
        <v>49</v>
      </c>
      <c r="H1329">
        <v>213128570175515</v>
      </c>
      <c r="I1329" s="5" t="str">
        <f t="shared" si="20"/>
        <v>213128570175515</v>
      </c>
      <c r="J1329" t="str">
        <f>INDEX(Age_grp[Age], MATCH(mobile_customers[[#This Row],[age]],Age_grp[Value]))</f>
        <v>30 - 40</v>
      </c>
      <c r="K1329" s="2" t="str">
        <f>_xlfn.IFS(mobile_customers[[#This Row],[salary]]&gt;=Q1332,"HIGHER SALARY", mobile_customers[[#This Row],[salary]]&gt;=Q1333,"HIGHER MID RANGE SALARY",  mobile_customers[[#This Row],[salary]]&lt;Q1333,"MID RANGE SALARY", mobile_customers[[#This Row],[salary]]&gt;Q1334, "LOW SALARY" )</f>
        <v>HIGHER SALARY</v>
      </c>
      <c r="L1329" s="2" t="str">
        <f>LEFT(mobile_customers[[#This Row],[Credit_card_nos]], 4)&amp;"XXXXX"</f>
        <v>2131XXXXX</v>
      </c>
    </row>
    <row r="1330" spans="1:12" x14ac:dyDescent="0.3">
      <c r="A1330" t="s">
        <v>13</v>
      </c>
      <c r="B1330" s="3" t="s">
        <v>3183</v>
      </c>
      <c r="C1330" t="s">
        <v>3184</v>
      </c>
      <c r="D1330" t="s">
        <v>314</v>
      </c>
      <c r="E1330">
        <v>63</v>
      </c>
      <c r="F1330">
        <v>92411</v>
      </c>
      <c r="G1330" t="s">
        <v>17</v>
      </c>
      <c r="H1330">
        <v>503882632451</v>
      </c>
      <c r="I1330" s="5" t="str">
        <f t="shared" si="20"/>
        <v>503882632451</v>
      </c>
      <c r="J1330" t="str">
        <f>INDEX(Age_grp[Age], MATCH(mobile_customers[[#This Row],[age]],Age_grp[Value]))</f>
        <v>60 - 70</v>
      </c>
      <c r="K1330" s="2" t="str">
        <f>_xlfn.IFS(mobile_customers[[#This Row],[salary]]&gt;=Q1333,"HIGHER SALARY", mobile_customers[[#This Row],[salary]]&gt;=Q1334,"HIGHER MID RANGE SALARY",  mobile_customers[[#This Row],[salary]]&lt;Q1334,"MID RANGE SALARY", mobile_customers[[#This Row],[salary]]&gt;Q1335, "LOW SALARY" )</f>
        <v>HIGHER SALARY</v>
      </c>
      <c r="L1330" s="2" t="str">
        <f>LEFT(mobile_customers[[#This Row],[Credit_card_nos]], 4)&amp;"XXXXX"</f>
        <v>5038XXXXX</v>
      </c>
    </row>
    <row r="1331" spans="1:12" x14ac:dyDescent="0.3">
      <c r="A1331" t="s">
        <v>8</v>
      </c>
      <c r="B1331" s="3" t="s">
        <v>3185</v>
      </c>
      <c r="C1331" t="s">
        <v>3186</v>
      </c>
      <c r="D1331" t="s">
        <v>2933</v>
      </c>
      <c r="E1331">
        <v>37</v>
      </c>
      <c r="F1331">
        <v>127121</v>
      </c>
      <c r="G1331" t="s">
        <v>28</v>
      </c>
      <c r="H1331">
        <v>3582383729740282</v>
      </c>
      <c r="I1331" s="5" t="str">
        <f t="shared" si="20"/>
        <v>3582383729740280</v>
      </c>
      <c r="J1331" t="str">
        <f>INDEX(Age_grp[Age], MATCH(mobile_customers[[#This Row],[age]],Age_grp[Value]))</f>
        <v>30 - 40</v>
      </c>
      <c r="K1331" s="2" t="str">
        <f>_xlfn.IFS(mobile_customers[[#This Row],[salary]]&gt;=Q1334,"HIGHER SALARY", mobile_customers[[#This Row],[salary]]&gt;=Q1335,"HIGHER MID RANGE SALARY",  mobile_customers[[#This Row],[salary]]&lt;Q1335,"MID RANGE SALARY", mobile_customers[[#This Row],[salary]]&gt;Q1336, "LOW SALARY" )</f>
        <v>HIGHER SALARY</v>
      </c>
      <c r="L1331" s="2" t="str">
        <f>LEFT(mobile_customers[[#This Row],[Credit_card_nos]], 4)&amp;"XXXXX"</f>
        <v>3582XXXXX</v>
      </c>
    </row>
    <row r="1332" spans="1:12" x14ac:dyDescent="0.3">
      <c r="A1332" t="s">
        <v>8</v>
      </c>
      <c r="B1332" s="3" t="s">
        <v>3187</v>
      </c>
      <c r="C1332" t="s">
        <v>3188</v>
      </c>
      <c r="D1332" t="s">
        <v>1143</v>
      </c>
      <c r="E1332">
        <v>61</v>
      </c>
      <c r="F1332">
        <v>212970</v>
      </c>
      <c r="G1332" t="s">
        <v>32</v>
      </c>
      <c r="H1332">
        <v>4762537953692291</v>
      </c>
      <c r="I1332" s="5" t="str">
        <f t="shared" si="20"/>
        <v>4762537953692290</v>
      </c>
      <c r="J1332" t="str">
        <f>INDEX(Age_grp[Age], MATCH(mobile_customers[[#This Row],[age]],Age_grp[Value]))</f>
        <v>60 - 70</v>
      </c>
      <c r="K1332" s="2" t="str">
        <f>_xlfn.IFS(mobile_customers[[#This Row],[salary]]&gt;=Q1335,"HIGHER SALARY", mobile_customers[[#This Row],[salary]]&gt;=Q1336,"HIGHER MID RANGE SALARY",  mobile_customers[[#This Row],[salary]]&lt;Q1336,"MID RANGE SALARY", mobile_customers[[#This Row],[salary]]&gt;Q1337, "LOW SALARY" )</f>
        <v>HIGHER SALARY</v>
      </c>
      <c r="L1332" s="2" t="str">
        <f>LEFT(mobile_customers[[#This Row],[Credit_card_nos]], 4)&amp;"XXXXX"</f>
        <v>4762XXXXX</v>
      </c>
    </row>
    <row r="1333" spans="1:12" x14ac:dyDescent="0.3">
      <c r="A1333" t="s">
        <v>8</v>
      </c>
      <c r="B1333" s="3" t="s">
        <v>3189</v>
      </c>
      <c r="C1333" t="s">
        <v>1665</v>
      </c>
      <c r="D1333" t="s">
        <v>2848</v>
      </c>
      <c r="E1333">
        <v>28</v>
      </c>
      <c r="F1333">
        <v>65181</v>
      </c>
      <c r="G1333" t="s">
        <v>21</v>
      </c>
      <c r="H1333">
        <v>180041301183162</v>
      </c>
      <c r="I1333" s="5" t="str">
        <f t="shared" si="20"/>
        <v>180041301183162</v>
      </c>
      <c r="J1333" t="str">
        <f>INDEX(Age_grp[Age], MATCH(mobile_customers[[#This Row],[age]],Age_grp[Value]))</f>
        <v>20 - 30</v>
      </c>
      <c r="K1333" s="2" t="str">
        <f>_xlfn.IFS(mobile_customers[[#This Row],[salary]]&gt;=Q1336,"HIGHER SALARY", mobile_customers[[#This Row],[salary]]&gt;=Q1337,"HIGHER MID RANGE SALARY",  mobile_customers[[#This Row],[salary]]&lt;Q1337,"MID RANGE SALARY", mobile_customers[[#This Row],[salary]]&gt;Q1338, "LOW SALARY" )</f>
        <v>HIGHER SALARY</v>
      </c>
      <c r="L1333" s="2" t="str">
        <f>LEFT(mobile_customers[[#This Row],[Credit_card_nos]], 4)&amp;"XXXXX"</f>
        <v>1800XXXXX</v>
      </c>
    </row>
    <row r="1334" spans="1:12" x14ac:dyDescent="0.3">
      <c r="A1334" t="s">
        <v>13</v>
      </c>
      <c r="B1334" s="3" t="s">
        <v>3190</v>
      </c>
      <c r="C1334" t="s">
        <v>3191</v>
      </c>
      <c r="D1334" t="s">
        <v>1507</v>
      </c>
      <c r="E1334">
        <v>47</v>
      </c>
      <c r="F1334">
        <v>207482</v>
      </c>
      <c r="G1334" t="s">
        <v>81</v>
      </c>
      <c r="H1334">
        <v>370055912228034</v>
      </c>
      <c r="I1334" s="5" t="str">
        <f t="shared" si="20"/>
        <v>370055912228034</v>
      </c>
      <c r="J1334" t="str">
        <f>INDEX(Age_grp[Age], MATCH(mobile_customers[[#This Row],[age]],Age_grp[Value]))</f>
        <v>40 - 50</v>
      </c>
      <c r="K1334" s="2" t="str">
        <f>_xlfn.IFS(mobile_customers[[#This Row],[salary]]&gt;=Q1337,"HIGHER SALARY", mobile_customers[[#This Row],[salary]]&gt;=Q1338,"HIGHER MID RANGE SALARY",  mobile_customers[[#This Row],[salary]]&lt;Q1338,"MID RANGE SALARY", mobile_customers[[#This Row],[salary]]&gt;Q1339, "LOW SALARY" )</f>
        <v>HIGHER SALARY</v>
      </c>
      <c r="L1334" s="2" t="str">
        <f>LEFT(mobile_customers[[#This Row],[Credit_card_nos]], 4)&amp;"XXXXX"</f>
        <v>3700XXXXX</v>
      </c>
    </row>
    <row r="1335" spans="1:12" x14ac:dyDescent="0.3">
      <c r="A1335" t="s">
        <v>8</v>
      </c>
      <c r="B1335" s="3" t="s">
        <v>3192</v>
      </c>
      <c r="C1335" t="s">
        <v>3193</v>
      </c>
      <c r="D1335" t="s">
        <v>1606</v>
      </c>
      <c r="E1335">
        <v>63</v>
      </c>
      <c r="F1335">
        <v>174595</v>
      </c>
      <c r="G1335" t="s">
        <v>21</v>
      </c>
      <c r="H1335">
        <v>30028422211818</v>
      </c>
      <c r="I1335" s="5" t="str">
        <f t="shared" si="20"/>
        <v>30028422211818</v>
      </c>
      <c r="J1335" t="str">
        <f>INDEX(Age_grp[Age], MATCH(mobile_customers[[#This Row],[age]],Age_grp[Value]))</f>
        <v>60 - 70</v>
      </c>
      <c r="K1335" s="2" t="str">
        <f>_xlfn.IFS(mobile_customers[[#This Row],[salary]]&gt;=Q1338,"HIGHER SALARY", mobile_customers[[#This Row],[salary]]&gt;=Q1339,"HIGHER MID RANGE SALARY",  mobile_customers[[#This Row],[salary]]&lt;Q1339,"MID RANGE SALARY", mobile_customers[[#This Row],[salary]]&gt;Q1340, "LOW SALARY" )</f>
        <v>HIGHER SALARY</v>
      </c>
      <c r="L1335" s="2" t="str">
        <f>LEFT(mobile_customers[[#This Row],[Credit_card_nos]], 4)&amp;"XXXXX"</f>
        <v>3002XXXXX</v>
      </c>
    </row>
    <row r="1336" spans="1:12" x14ac:dyDescent="0.3">
      <c r="A1336" t="s">
        <v>13</v>
      </c>
      <c r="B1336" s="3" t="s">
        <v>3194</v>
      </c>
      <c r="C1336" t="s">
        <v>3087</v>
      </c>
      <c r="D1336" t="s">
        <v>419</v>
      </c>
      <c r="E1336">
        <v>46</v>
      </c>
      <c r="F1336">
        <v>236188</v>
      </c>
      <c r="G1336" t="s">
        <v>17</v>
      </c>
      <c r="H1336">
        <v>4.2169511599636552E+18</v>
      </c>
      <c r="I1336" s="5" t="str">
        <f t="shared" si="20"/>
        <v>4216951159963660000</v>
      </c>
      <c r="J1336" t="str">
        <f>INDEX(Age_grp[Age], MATCH(mobile_customers[[#This Row],[age]],Age_grp[Value]))</f>
        <v>40 - 50</v>
      </c>
      <c r="K1336" s="2" t="str">
        <f>_xlfn.IFS(mobile_customers[[#This Row],[salary]]&gt;=Q1339,"HIGHER SALARY", mobile_customers[[#This Row],[salary]]&gt;=Q1340,"HIGHER MID RANGE SALARY",  mobile_customers[[#This Row],[salary]]&lt;Q1340,"MID RANGE SALARY", mobile_customers[[#This Row],[salary]]&gt;Q1341, "LOW SALARY" )</f>
        <v>HIGHER SALARY</v>
      </c>
      <c r="L1336" s="2" t="str">
        <f>LEFT(mobile_customers[[#This Row],[Credit_card_nos]], 4)&amp;"XXXXX"</f>
        <v>4216XXXXX</v>
      </c>
    </row>
    <row r="1337" spans="1:12" x14ac:dyDescent="0.3">
      <c r="A1337" t="s">
        <v>13</v>
      </c>
      <c r="B1337" s="3" t="s">
        <v>3195</v>
      </c>
      <c r="C1337" t="s">
        <v>3196</v>
      </c>
      <c r="D1337" t="s">
        <v>673</v>
      </c>
      <c r="E1337">
        <v>26</v>
      </c>
      <c r="F1337">
        <v>145170</v>
      </c>
      <c r="G1337" t="s">
        <v>28</v>
      </c>
      <c r="H1337">
        <v>4086515699591281</v>
      </c>
      <c r="I1337" s="5" t="str">
        <f t="shared" si="20"/>
        <v>4086515699591280</v>
      </c>
      <c r="J1337" t="str">
        <f>INDEX(Age_grp[Age], MATCH(mobile_customers[[#This Row],[age]],Age_grp[Value]))</f>
        <v>20 - 30</v>
      </c>
      <c r="K1337" s="2" t="str">
        <f>_xlfn.IFS(mobile_customers[[#This Row],[salary]]&gt;=Q1340,"HIGHER SALARY", mobile_customers[[#This Row],[salary]]&gt;=Q1341,"HIGHER MID RANGE SALARY",  mobile_customers[[#This Row],[salary]]&lt;Q1341,"MID RANGE SALARY", mobile_customers[[#This Row],[salary]]&gt;Q1342, "LOW SALARY" )</f>
        <v>HIGHER SALARY</v>
      </c>
      <c r="L1337" s="2" t="str">
        <f>LEFT(mobile_customers[[#This Row],[Credit_card_nos]], 4)&amp;"XXXXX"</f>
        <v>4086XXXXX</v>
      </c>
    </row>
    <row r="1338" spans="1:12" x14ac:dyDescent="0.3">
      <c r="A1338" t="s">
        <v>13</v>
      </c>
      <c r="B1338" s="3" t="s">
        <v>3197</v>
      </c>
      <c r="C1338" t="s">
        <v>3198</v>
      </c>
      <c r="D1338" t="s">
        <v>2731</v>
      </c>
      <c r="E1338">
        <v>36</v>
      </c>
      <c r="F1338">
        <v>110231</v>
      </c>
      <c r="G1338" t="s">
        <v>21</v>
      </c>
      <c r="H1338">
        <v>2283914460878024</v>
      </c>
      <c r="I1338" s="5" t="str">
        <f t="shared" si="20"/>
        <v>2283914460878020</v>
      </c>
      <c r="J1338" t="str">
        <f>INDEX(Age_grp[Age], MATCH(mobile_customers[[#This Row],[age]],Age_grp[Value]))</f>
        <v>30 - 40</v>
      </c>
      <c r="K1338" s="2" t="str">
        <f>_xlfn.IFS(mobile_customers[[#This Row],[salary]]&gt;=Q1341,"HIGHER SALARY", mobile_customers[[#This Row],[salary]]&gt;=Q1342,"HIGHER MID RANGE SALARY",  mobile_customers[[#This Row],[salary]]&lt;Q1342,"MID RANGE SALARY", mobile_customers[[#This Row],[salary]]&gt;Q1343, "LOW SALARY" )</f>
        <v>HIGHER SALARY</v>
      </c>
      <c r="L1338" s="2" t="str">
        <f>LEFT(mobile_customers[[#This Row],[Credit_card_nos]], 4)&amp;"XXXXX"</f>
        <v>2283XXXXX</v>
      </c>
    </row>
    <row r="1339" spans="1:12" x14ac:dyDescent="0.3">
      <c r="A1339" t="s">
        <v>8</v>
      </c>
      <c r="B1339" s="3" t="s">
        <v>3199</v>
      </c>
      <c r="C1339" t="s">
        <v>3200</v>
      </c>
      <c r="D1339" t="s">
        <v>747</v>
      </c>
      <c r="E1339">
        <v>24</v>
      </c>
      <c r="F1339">
        <v>33547</v>
      </c>
      <c r="G1339" t="s">
        <v>94</v>
      </c>
      <c r="H1339">
        <v>377603677854263</v>
      </c>
      <c r="I1339" s="5" t="str">
        <f t="shared" si="20"/>
        <v>377603677854263</v>
      </c>
      <c r="J1339" t="str">
        <f>INDEX(Age_grp[Age], MATCH(mobile_customers[[#This Row],[age]],Age_grp[Value]))</f>
        <v>20 - 30</v>
      </c>
      <c r="K1339" s="2" t="str">
        <f>_xlfn.IFS(mobile_customers[[#This Row],[salary]]&gt;=Q1342,"HIGHER SALARY", mobile_customers[[#This Row],[salary]]&gt;=Q1343,"HIGHER MID RANGE SALARY",  mobile_customers[[#This Row],[salary]]&lt;Q1343,"MID RANGE SALARY", mobile_customers[[#This Row],[salary]]&gt;Q1344, "LOW SALARY" )</f>
        <v>HIGHER SALARY</v>
      </c>
      <c r="L1339" s="2" t="str">
        <f>LEFT(mobile_customers[[#This Row],[Credit_card_nos]], 4)&amp;"XXXXX"</f>
        <v>3776XXXXX</v>
      </c>
    </row>
    <row r="1340" spans="1:12" x14ac:dyDescent="0.3">
      <c r="A1340" t="s">
        <v>13</v>
      </c>
      <c r="B1340" s="3" t="s">
        <v>3201</v>
      </c>
      <c r="C1340" t="s">
        <v>3202</v>
      </c>
      <c r="D1340" t="s">
        <v>817</v>
      </c>
      <c r="E1340">
        <v>19</v>
      </c>
      <c r="F1340">
        <v>80013</v>
      </c>
      <c r="G1340" t="s">
        <v>21</v>
      </c>
      <c r="H1340">
        <v>4.4190474061863158E+18</v>
      </c>
      <c r="I1340" s="5" t="str">
        <f t="shared" si="20"/>
        <v>4419047406186320000</v>
      </c>
      <c r="J1340" t="str">
        <f>INDEX(Age_grp[Age], MATCH(mobile_customers[[#This Row],[age]],Age_grp[Value]))</f>
        <v>"10 - 20</v>
      </c>
      <c r="K1340" s="2" t="str">
        <f>_xlfn.IFS(mobile_customers[[#This Row],[salary]]&gt;=Q1343,"HIGHER SALARY", mobile_customers[[#This Row],[salary]]&gt;=Q1344,"HIGHER MID RANGE SALARY",  mobile_customers[[#This Row],[salary]]&lt;Q1344,"MID RANGE SALARY", mobile_customers[[#This Row],[salary]]&gt;Q1345, "LOW SALARY" )</f>
        <v>HIGHER SALARY</v>
      </c>
      <c r="L1340" s="2" t="str">
        <f>LEFT(mobile_customers[[#This Row],[Credit_card_nos]], 4)&amp;"XXXXX"</f>
        <v>4419XXXXX</v>
      </c>
    </row>
    <row r="1341" spans="1:12" x14ac:dyDescent="0.3">
      <c r="A1341" t="s">
        <v>13</v>
      </c>
      <c r="B1341" s="3" t="s">
        <v>3203</v>
      </c>
      <c r="C1341" t="s">
        <v>3204</v>
      </c>
      <c r="D1341" t="s">
        <v>3205</v>
      </c>
      <c r="E1341">
        <v>62</v>
      </c>
      <c r="F1341">
        <v>83203</v>
      </c>
      <c r="G1341" t="s">
        <v>17</v>
      </c>
      <c r="H1341">
        <v>2275875013451355</v>
      </c>
      <c r="I1341" s="5" t="str">
        <f t="shared" si="20"/>
        <v>2275875013451350</v>
      </c>
      <c r="J1341" t="str">
        <f>INDEX(Age_grp[Age], MATCH(mobile_customers[[#This Row],[age]],Age_grp[Value]))</f>
        <v>60 - 70</v>
      </c>
      <c r="K1341" s="2" t="str">
        <f>_xlfn.IFS(mobile_customers[[#This Row],[salary]]&gt;=Q1344,"HIGHER SALARY", mobile_customers[[#This Row],[salary]]&gt;=Q1345,"HIGHER MID RANGE SALARY",  mobile_customers[[#This Row],[salary]]&lt;Q1345,"MID RANGE SALARY", mobile_customers[[#This Row],[salary]]&gt;Q1346, "LOW SALARY" )</f>
        <v>HIGHER SALARY</v>
      </c>
      <c r="L1341" s="2" t="str">
        <f>LEFT(mobile_customers[[#This Row],[Credit_card_nos]], 4)&amp;"XXXXX"</f>
        <v>2275XXXXX</v>
      </c>
    </row>
    <row r="1342" spans="1:12" x14ac:dyDescent="0.3">
      <c r="A1342" t="s">
        <v>13</v>
      </c>
      <c r="B1342" s="3" t="s">
        <v>3206</v>
      </c>
      <c r="C1342" t="s">
        <v>3207</v>
      </c>
      <c r="D1342" t="s">
        <v>934</v>
      </c>
      <c r="E1342">
        <v>29</v>
      </c>
      <c r="F1342">
        <v>43664</v>
      </c>
      <c r="G1342" t="s">
        <v>94</v>
      </c>
      <c r="H1342">
        <v>4983298760003742</v>
      </c>
      <c r="I1342" s="5" t="str">
        <f t="shared" si="20"/>
        <v>4983298760003740</v>
      </c>
      <c r="J1342" t="str">
        <f>INDEX(Age_grp[Age], MATCH(mobile_customers[[#This Row],[age]],Age_grp[Value]))</f>
        <v>20 - 30</v>
      </c>
      <c r="K1342" s="2" t="str">
        <f>_xlfn.IFS(mobile_customers[[#This Row],[salary]]&gt;=Q1345,"HIGHER SALARY", mobile_customers[[#This Row],[salary]]&gt;=Q1346,"HIGHER MID RANGE SALARY",  mobile_customers[[#This Row],[salary]]&lt;Q1346,"MID RANGE SALARY", mobile_customers[[#This Row],[salary]]&gt;Q1347, "LOW SALARY" )</f>
        <v>HIGHER SALARY</v>
      </c>
      <c r="L1342" s="2" t="str">
        <f>LEFT(mobile_customers[[#This Row],[Credit_card_nos]], 4)&amp;"XXXXX"</f>
        <v>4983XXXXX</v>
      </c>
    </row>
    <row r="1343" spans="1:12" x14ac:dyDescent="0.3">
      <c r="A1343" t="s">
        <v>13</v>
      </c>
      <c r="B1343" s="3" t="s">
        <v>3208</v>
      </c>
      <c r="C1343" t="s">
        <v>3209</v>
      </c>
      <c r="D1343" t="s">
        <v>3210</v>
      </c>
      <c r="E1343">
        <v>50</v>
      </c>
      <c r="F1343">
        <v>241117</v>
      </c>
      <c r="G1343" t="s">
        <v>28</v>
      </c>
      <c r="H1343">
        <v>344731604013511</v>
      </c>
      <c r="I1343" s="5" t="str">
        <f t="shared" si="20"/>
        <v>344731604013511</v>
      </c>
      <c r="J1343" t="str">
        <f>INDEX(Age_grp[Age], MATCH(mobile_customers[[#This Row],[age]],Age_grp[Value]))</f>
        <v>50 - 60</v>
      </c>
      <c r="K1343" s="2" t="str">
        <f>_xlfn.IFS(mobile_customers[[#This Row],[salary]]&gt;=Q1346,"HIGHER SALARY", mobile_customers[[#This Row],[salary]]&gt;=Q1347,"HIGHER MID RANGE SALARY",  mobile_customers[[#This Row],[salary]]&lt;Q1347,"MID RANGE SALARY", mobile_customers[[#This Row],[salary]]&gt;Q1348, "LOW SALARY" )</f>
        <v>HIGHER SALARY</v>
      </c>
      <c r="L1343" s="2" t="str">
        <f>LEFT(mobile_customers[[#This Row],[Credit_card_nos]], 4)&amp;"XXXXX"</f>
        <v>3447XXXXX</v>
      </c>
    </row>
    <row r="1344" spans="1:12" x14ac:dyDescent="0.3">
      <c r="A1344" t="s">
        <v>8</v>
      </c>
      <c r="B1344" s="3" t="s">
        <v>3211</v>
      </c>
      <c r="C1344" t="s">
        <v>3212</v>
      </c>
      <c r="D1344" t="s">
        <v>2237</v>
      </c>
      <c r="E1344">
        <v>48</v>
      </c>
      <c r="F1344">
        <v>175316</v>
      </c>
      <c r="G1344" t="s">
        <v>12</v>
      </c>
      <c r="H1344">
        <v>4082872275975626</v>
      </c>
      <c r="I1344" s="5" t="str">
        <f t="shared" si="20"/>
        <v>4082872275975630</v>
      </c>
      <c r="J1344" t="str">
        <f>INDEX(Age_grp[Age], MATCH(mobile_customers[[#This Row],[age]],Age_grp[Value]))</f>
        <v>40 - 50</v>
      </c>
      <c r="K1344" s="2" t="str">
        <f>_xlfn.IFS(mobile_customers[[#This Row],[salary]]&gt;=Q1347,"HIGHER SALARY", mobile_customers[[#This Row],[salary]]&gt;=Q1348,"HIGHER MID RANGE SALARY",  mobile_customers[[#This Row],[salary]]&lt;Q1348,"MID RANGE SALARY", mobile_customers[[#This Row],[salary]]&gt;Q1349, "LOW SALARY" )</f>
        <v>HIGHER SALARY</v>
      </c>
      <c r="L1344" s="2" t="str">
        <f>LEFT(mobile_customers[[#This Row],[Credit_card_nos]], 4)&amp;"XXXXX"</f>
        <v>4082XXXXX</v>
      </c>
    </row>
    <row r="1345" spans="1:12" x14ac:dyDescent="0.3">
      <c r="A1345" t="s">
        <v>8</v>
      </c>
      <c r="B1345" s="3" t="s">
        <v>3213</v>
      </c>
      <c r="C1345" t="s">
        <v>3214</v>
      </c>
      <c r="D1345" t="s">
        <v>896</v>
      </c>
      <c r="E1345">
        <v>41</v>
      </c>
      <c r="F1345">
        <v>140029</v>
      </c>
      <c r="G1345" t="s">
        <v>65</v>
      </c>
      <c r="H1345">
        <v>4614309574124157</v>
      </c>
      <c r="I1345" s="5" t="str">
        <f t="shared" si="20"/>
        <v>4614309574124160</v>
      </c>
      <c r="J1345" t="str">
        <f>INDEX(Age_grp[Age], MATCH(mobile_customers[[#This Row],[age]],Age_grp[Value]))</f>
        <v>40 - 50</v>
      </c>
      <c r="K1345" s="2" t="str">
        <f>_xlfn.IFS(mobile_customers[[#This Row],[salary]]&gt;=Q1348,"HIGHER SALARY", mobile_customers[[#This Row],[salary]]&gt;=Q1349,"HIGHER MID RANGE SALARY",  mobile_customers[[#This Row],[salary]]&lt;Q1349,"MID RANGE SALARY", mobile_customers[[#This Row],[salary]]&gt;Q1350, "LOW SALARY" )</f>
        <v>HIGHER SALARY</v>
      </c>
      <c r="L1345" s="2" t="str">
        <f>LEFT(mobile_customers[[#This Row],[Credit_card_nos]], 4)&amp;"XXXXX"</f>
        <v>4614XXXXX</v>
      </c>
    </row>
    <row r="1346" spans="1:12" x14ac:dyDescent="0.3">
      <c r="A1346" t="s">
        <v>8</v>
      </c>
      <c r="B1346" s="3" t="s">
        <v>3215</v>
      </c>
      <c r="C1346" t="s">
        <v>3216</v>
      </c>
      <c r="D1346" t="s">
        <v>741</v>
      </c>
      <c r="E1346">
        <v>52</v>
      </c>
      <c r="F1346">
        <v>172180</v>
      </c>
      <c r="G1346" t="s">
        <v>21</v>
      </c>
      <c r="H1346">
        <v>3524655953978220</v>
      </c>
      <c r="I1346" s="5" t="str">
        <f t="shared" ref="I1346:I1409" si="21">TEXT(H1346, "0")</f>
        <v>3524655953978220</v>
      </c>
      <c r="J1346" t="str">
        <f>INDEX(Age_grp[Age], MATCH(mobile_customers[[#This Row],[age]],Age_grp[Value]))</f>
        <v>50 - 60</v>
      </c>
      <c r="K1346" s="2" t="str">
        <f>_xlfn.IFS(mobile_customers[[#This Row],[salary]]&gt;=Q1349,"HIGHER SALARY", mobile_customers[[#This Row],[salary]]&gt;=Q1350,"HIGHER MID RANGE SALARY",  mobile_customers[[#This Row],[salary]]&lt;Q1350,"MID RANGE SALARY", mobile_customers[[#This Row],[salary]]&gt;Q1351, "LOW SALARY" )</f>
        <v>HIGHER SALARY</v>
      </c>
      <c r="L1346" s="2" t="str">
        <f>LEFT(mobile_customers[[#This Row],[Credit_card_nos]], 4)&amp;"XXXXX"</f>
        <v>3524XXXXX</v>
      </c>
    </row>
    <row r="1347" spans="1:12" x14ac:dyDescent="0.3">
      <c r="A1347" t="s">
        <v>13</v>
      </c>
      <c r="B1347" s="3" t="s">
        <v>3217</v>
      </c>
      <c r="C1347" t="s">
        <v>3218</v>
      </c>
      <c r="D1347" t="s">
        <v>1867</v>
      </c>
      <c r="E1347">
        <v>49</v>
      </c>
      <c r="F1347">
        <v>210645</v>
      </c>
      <c r="G1347" t="s">
        <v>21</v>
      </c>
      <c r="H1347">
        <v>3565200570575503</v>
      </c>
      <c r="I1347" s="5" t="str">
        <f t="shared" si="21"/>
        <v>3565200570575500</v>
      </c>
      <c r="J1347" t="str">
        <f>INDEX(Age_grp[Age], MATCH(mobile_customers[[#This Row],[age]],Age_grp[Value]))</f>
        <v>40 - 50</v>
      </c>
      <c r="K1347" s="2" t="str">
        <f>_xlfn.IFS(mobile_customers[[#This Row],[salary]]&gt;=Q1350,"HIGHER SALARY", mobile_customers[[#This Row],[salary]]&gt;=Q1351,"HIGHER MID RANGE SALARY",  mobile_customers[[#This Row],[salary]]&lt;Q1351,"MID RANGE SALARY", mobile_customers[[#This Row],[salary]]&gt;Q1352, "LOW SALARY" )</f>
        <v>HIGHER SALARY</v>
      </c>
      <c r="L1347" s="2" t="str">
        <f>LEFT(mobile_customers[[#This Row],[Credit_card_nos]], 4)&amp;"XXXXX"</f>
        <v>3565XXXXX</v>
      </c>
    </row>
    <row r="1348" spans="1:12" x14ac:dyDescent="0.3">
      <c r="A1348" t="s">
        <v>13</v>
      </c>
      <c r="B1348" s="3" t="s">
        <v>3219</v>
      </c>
      <c r="C1348" t="s">
        <v>3220</v>
      </c>
      <c r="D1348" t="s">
        <v>3221</v>
      </c>
      <c r="E1348">
        <v>23</v>
      </c>
      <c r="F1348">
        <v>25287</v>
      </c>
      <c r="G1348" t="s">
        <v>12</v>
      </c>
      <c r="H1348">
        <v>4785265082498702</v>
      </c>
      <c r="I1348" s="5" t="str">
        <f t="shared" si="21"/>
        <v>4785265082498700</v>
      </c>
      <c r="J1348" t="str">
        <f>INDEX(Age_grp[Age], MATCH(mobile_customers[[#This Row],[age]],Age_grp[Value]))</f>
        <v>20 - 30</v>
      </c>
      <c r="K1348" s="2" t="str">
        <f>_xlfn.IFS(mobile_customers[[#This Row],[salary]]&gt;=Q1351,"HIGHER SALARY", mobile_customers[[#This Row],[salary]]&gt;=Q1352,"HIGHER MID RANGE SALARY",  mobile_customers[[#This Row],[salary]]&lt;Q1352,"MID RANGE SALARY", mobile_customers[[#This Row],[salary]]&gt;Q1353, "LOW SALARY" )</f>
        <v>HIGHER SALARY</v>
      </c>
      <c r="L1348" s="2" t="str">
        <f>LEFT(mobile_customers[[#This Row],[Credit_card_nos]], 4)&amp;"XXXXX"</f>
        <v>4785XXXXX</v>
      </c>
    </row>
    <row r="1349" spans="1:12" x14ac:dyDescent="0.3">
      <c r="A1349" t="s">
        <v>8</v>
      </c>
      <c r="B1349" s="3" t="s">
        <v>3222</v>
      </c>
      <c r="C1349" t="s">
        <v>3223</v>
      </c>
      <c r="D1349" t="s">
        <v>864</v>
      </c>
      <c r="E1349">
        <v>56</v>
      </c>
      <c r="F1349">
        <v>71183</v>
      </c>
      <c r="G1349" t="s">
        <v>17</v>
      </c>
      <c r="H1349">
        <v>4793234819304</v>
      </c>
      <c r="I1349" s="5" t="str">
        <f t="shared" si="21"/>
        <v>4793234819304</v>
      </c>
      <c r="J1349" t="str">
        <f>INDEX(Age_grp[Age], MATCH(mobile_customers[[#This Row],[age]],Age_grp[Value]))</f>
        <v>50 - 60</v>
      </c>
      <c r="K1349" s="2" t="str">
        <f>_xlfn.IFS(mobile_customers[[#This Row],[salary]]&gt;=Q1352,"HIGHER SALARY", mobile_customers[[#This Row],[salary]]&gt;=Q1353,"HIGHER MID RANGE SALARY",  mobile_customers[[#This Row],[salary]]&lt;Q1353,"MID RANGE SALARY", mobile_customers[[#This Row],[salary]]&gt;Q1354, "LOW SALARY" )</f>
        <v>HIGHER SALARY</v>
      </c>
      <c r="L1349" s="2" t="str">
        <f>LEFT(mobile_customers[[#This Row],[Credit_card_nos]], 4)&amp;"XXXXX"</f>
        <v>4793XXXXX</v>
      </c>
    </row>
    <row r="1350" spans="1:12" x14ac:dyDescent="0.3">
      <c r="A1350" t="s">
        <v>8</v>
      </c>
      <c r="B1350" s="3" t="s">
        <v>3224</v>
      </c>
      <c r="C1350" t="s">
        <v>3225</v>
      </c>
      <c r="D1350" t="s">
        <v>1479</v>
      </c>
      <c r="E1350">
        <v>54</v>
      </c>
      <c r="F1350">
        <v>61276</v>
      </c>
      <c r="G1350" t="s">
        <v>21</v>
      </c>
      <c r="H1350">
        <v>562190550318</v>
      </c>
      <c r="I1350" s="5" t="str">
        <f t="shared" si="21"/>
        <v>562190550318</v>
      </c>
      <c r="J1350" t="str">
        <f>INDEX(Age_grp[Age], MATCH(mobile_customers[[#This Row],[age]],Age_grp[Value]))</f>
        <v>50 - 60</v>
      </c>
      <c r="K1350" s="2" t="str">
        <f>_xlfn.IFS(mobile_customers[[#This Row],[salary]]&gt;=Q1353,"HIGHER SALARY", mobile_customers[[#This Row],[salary]]&gt;=Q1354,"HIGHER MID RANGE SALARY",  mobile_customers[[#This Row],[salary]]&lt;Q1354,"MID RANGE SALARY", mobile_customers[[#This Row],[salary]]&gt;Q1355, "LOW SALARY" )</f>
        <v>HIGHER SALARY</v>
      </c>
      <c r="L1350" s="2" t="str">
        <f>LEFT(mobile_customers[[#This Row],[Credit_card_nos]], 4)&amp;"XXXXX"</f>
        <v>5621XXXXX</v>
      </c>
    </row>
    <row r="1351" spans="1:12" x14ac:dyDescent="0.3">
      <c r="A1351" t="s">
        <v>13</v>
      </c>
      <c r="B1351" s="3" t="s">
        <v>3226</v>
      </c>
      <c r="C1351" t="s">
        <v>927</v>
      </c>
      <c r="D1351" t="s">
        <v>2019</v>
      </c>
      <c r="E1351">
        <v>22</v>
      </c>
      <c r="F1351">
        <v>179641</v>
      </c>
      <c r="G1351" t="s">
        <v>94</v>
      </c>
      <c r="H1351">
        <v>4397258785060671</v>
      </c>
      <c r="I1351" s="5" t="str">
        <f t="shared" si="21"/>
        <v>4397258785060670</v>
      </c>
      <c r="J1351" t="str">
        <f>INDEX(Age_grp[Age], MATCH(mobile_customers[[#This Row],[age]],Age_grp[Value]))</f>
        <v>20 - 30</v>
      </c>
      <c r="K1351" s="2" t="str">
        <f>_xlfn.IFS(mobile_customers[[#This Row],[salary]]&gt;=Q1354,"HIGHER SALARY", mobile_customers[[#This Row],[salary]]&gt;=Q1355,"HIGHER MID RANGE SALARY",  mobile_customers[[#This Row],[salary]]&lt;Q1355,"MID RANGE SALARY", mobile_customers[[#This Row],[salary]]&gt;Q1356, "LOW SALARY" )</f>
        <v>HIGHER SALARY</v>
      </c>
      <c r="L1351" s="2" t="str">
        <f>LEFT(mobile_customers[[#This Row],[Credit_card_nos]], 4)&amp;"XXXXX"</f>
        <v>4397XXXXX</v>
      </c>
    </row>
    <row r="1352" spans="1:12" x14ac:dyDescent="0.3">
      <c r="A1352" t="s">
        <v>13</v>
      </c>
      <c r="B1352" s="3" t="s">
        <v>3227</v>
      </c>
      <c r="C1352" t="s">
        <v>3228</v>
      </c>
      <c r="D1352" t="s">
        <v>1673</v>
      </c>
      <c r="E1352">
        <v>42</v>
      </c>
      <c r="F1352">
        <v>103931</v>
      </c>
      <c r="G1352" t="s">
        <v>12</v>
      </c>
      <c r="H1352">
        <v>4.7422367420360571E+18</v>
      </c>
      <c r="I1352" s="5" t="str">
        <f t="shared" si="21"/>
        <v>4742236742036060000</v>
      </c>
      <c r="J1352" t="str">
        <f>INDEX(Age_grp[Age], MATCH(mobile_customers[[#This Row],[age]],Age_grp[Value]))</f>
        <v>40 - 50</v>
      </c>
      <c r="K1352" s="2" t="str">
        <f>_xlfn.IFS(mobile_customers[[#This Row],[salary]]&gt;=Q1355,"HIGHER SALARY", mobile_customers[[#This Row],[salary]]&gt;=Q1356,"HIGHER MID RANGE SALARY",  mobile_customers[[#This Row],[salary]]&lt;Q1356,"MID RANGE SALARY", mobile_customers[[#This Row],[salary]]&gt;Q1357, "LOW SALARY" )</f>
        <v>HIGHER SALARY</v>
      </c>
      <c r="L1352" s="2" t="str">
        <f>LEFT(mobile_customers[[#This Row],[Credit_card_nos]], 4)&amp;"XXXXX"</f>
        <v>4742XXXXX</v>
      </c>
    </row>
    <row r="1353" spans="1:12" x14ac:dyDescent="0.3">
      <c r="A1353" t="s">
        <v>8</v>
      </c>
      <c r="B1353" s="3" t="s">
        <v>3229</v>
      </c>
      <c r="C1353" t="s">
        <v>3230</v>
      </c>
      <c r="D1353" t="s">
        <v>992</v>
      </c>
      <c r="E1353">
        <v>49</v>
      </c>
      <c r="F1353">
        <v>52719</v>
      </c>
      <c r="G1353" t="s">
        <v>65</v>
      </c>
      <c r="H1353">
        <v>3567322786329265</v>
      </c>
      <c r="I1353" s="5" t="str">
        <f t="shared" si="21"/>
        <v>3567322786329260</v>
      </c>
      <c r="J1353" t="str">
        <f>INDEX(Age_grp[Age], MATCH(mobile_customers[[#This Row],[age]],Age_grp[Value]))</f>
        <v>40 - 50</v>
      </c>
      <c r="K1353" s="2" t="str">
        <f>_xlfn.IFS(mobile_customers[[#This Row],[salary]]&gt;=Q1356,"HIGHER SALARY", mobile_customers[[#This Row],[salary]]&gt;=Q1357,"HIGHER MID RANGE SALARY",  mobile_customers[[#This Row],[salary]]&lt;Q1357,"MID RANGE SALARY", mobile_customers[[#This Row],[salary]]&gt;Q1358, "LOW SALARY" )</f>
        <v>HIGHER SALARY</v>
      </c>
      <c r="L1353" s="2" t="str">
        <f>LEFT(mobile_customers[[#This Row],[Credit_card_nos]], 4)&amp;"XXXXX"</f>
        <v>3567XXXXX</v>
      </c>
    </row>
    <row r="1354" spans="1:12" x14ac:dyDescent="0.3">
      <c r="A1354" t="s">
        <v>8</v>
      </c>
      <c r="B1354" s="3" t="s">
        <v>3231</v>
      </c>
      <c r="C1354" t="s">
        <v>3232</v>
      </c>
      <c r="D1354" t="s">
        <v>1177</v>
      </c>
      <c r="E1354">
        <v>62</v>
      </c>
      <c r="F1354">
        <v>219970</v>
      </c>
      <c r="G1354" t="s">
        <v>28</v>
      </c>
      <c r="H1354">
        <v>341655616272489</v>
      </c>
      <c r="I1354" s="5" t="str">
        <f t="shared" si="21"/>
        <v>341655616272489</v>
      </c>
      <c r="J1354" t="str">
        <f>INDEX(Age_grp[Age], MATCH(mobile_customers[[#This Row],[age]],Age_grp[Value]))</f>
        <v>60 - 70</v>
      </c>
      <c r="K1354" s="2" t="str">
        <f>_xlfn.IFS(mobile_customers[[#This Row],[salary]]&gt;=Q1357,"HIGHER SALARY", mobile_customers[[#This Row],[salary]]&gt;=Q1358,"HIGHER MID RANGE SALARY",  mobile_customers[[#This Row],[salary]]&lt;Q1358,"MID RANGE SALARY", mobile_customers[[#This Row],[salary]]&gt;Q1359, "LOW SALARY" )</f>
        <v>HIGHER SALARY</v>
      </c>
      <c r="L1354" s="2" t="str">
        <f>LEFT(mobile_customers[[#This Row],[Credit_card_nos]], 4)&amp;"XXXXX"</f>
        <v>3416XXXXX</v>
      </c>
    </row>
    <row r="1355" spans="1:12" x14ac:dyDescent="0.3">
      <c r="A1355" t="s">
        <v>8</v>
      </c>
      <c r="B1355" s="3" t="s">
        <v>3233</v>
      </c>
      <c r="C1355" t="s">
        <v>3234</v>
      </c>
      <c r="D1355" t="s">
        <v>1601</v>
      </c>
      <c r="E1355">
        <v>49</v>
      </c>
      <c r="F1355">
        <v>75044</v>
      </c>
      <c r="G1355" t="s">
        <v>32</v>
      </c>
      <c r="H1355">
        <v>180064771755681</v>
      </c>
      <c r="I1355" s="5" t="str">
        <f t="shared" si="21"/>
        <v>180064771755681</v>
      </c>
      <c r="J1355" t="str">
        <f>INDEX(Age_grp[Age], MATCH(mobile_customers[[#This Row],[age]],Age_grp[Value]))</f>
        <v>40 - 50</v>
      </c>
      <c r="K1355" s="2" t="str">
        <f>_xlfn.IFS(mobile_customers[[#This Row],[salary]]&gt;=Q1358,"HIGHER SALARY", mobile_customers[[#This Row],[salary]]&gt;=Q1359,"HIGHER MID RANGE SALARY",  mobile_customers[[#This Row],[salary]]&lt;Q1359,"MID RANGE SALARY", mobile_customers[[#This Row],[salary]]&gt;Q1360, "LOW SALARY" )</f>
        <v>HIGHER SALARY</v>
      </c>
      <c r="L1355" s="2" t="str">
        <f>LEFT(mobile_customers[[#This Row],[Credit_card_nos]], 4)&amp;"XXXXX"</f>
        <v>1800XXXXX</v>
      </c>
    </row>
    <row r="1356" spans="1:12" x14ac:dyDescent="0.3">
      <c r="A1356" t="s">
        <v>8</v>
      </c>
      <c r="B1356" s="3" t="s">
        <v>3235</v>
      </c>
      <c r="C1356" t="s">
        <v>3236</v>
      </c>
      <c r="D1356" t="s">
        <v>1760</v>
      </c>
      <c r="E1356">
        <v>54</v>
      </c>
      <c r="F1356">
        <v>115944</v>
      </c>
      <c r="G1356" t="s">
        <v>17</v>
      </c>
      <c r="H1356">
        <v>2289163186007633</v>
      </c>
      <c r="I1356" s="5" t="str">
        <f t="shared" si="21"/>
        <v>2289163186007630</v>
      </c>
      <c r="J1356" t="str">
        <f>INDEX(Age_grp[Age], MATCH(mobile_customers[[#This Row],[age]],Age_grp[Value]))</f>
        <v>50 - 60</v>
      </c>
      <c r="K1356" s="2" t="str">
        <f>_xlfn.IFS(mobile_customers[[#This Row],[salary]]&gt;=Q1359,"HIGHER SALARY", mobile_customers[[#This Row],[salary]]&gt;=Q1360,"HIGHER MID RANGE SALARY",  mobile_customers[[#This Row],[salary]]&lt;Q1360,"MID RANGE SALARY", mobile_customers[[#This Row],[salary]]&gt;Q1361, "LOW SALARY" )</f>
        <v>HIGHER SALARY</v>
      </c>
      <c r="L1356" s="2" t="str">
        <f>LEFT(mobile_customers[[#This Row],[Credit_card_nos]], 4)&amp;"XXXXX"</f>
        <v>2289XXXXX</v>
      </c>
    </row>
    <row r="1357" spans="1:12" x14ac:dyDescent="0.3">
      <c r="A1357" t="s">
        <v>13</v>
      </c>
      <c r="B1357" s="3" t="s">
        <v>3237</v>
      </c>
      <c r="C1357" t="s">
        <v>3238</v>
      </c>
      <c r="D1357" t="s">
        <v>153</v>
      </c>
      <c r="E1357">
        <v>43</v>
      </c>
      <c r="F1357">
        <v>132888</v>
      </c>
      <c r="G1357" t="s">
        <v>81</v>
      </c>
      <c r="H1357">
        <v>4.21762137284702E+18</v>
      </c>
      <c r="I1357" s="5" t="str">
        <f t="shared" si="21"/>
        <v>4217621372847020000</v>
      </c>
      <c r="J1357" t="str">
        <f>INDEX(Age_grp[Age], MATCH(mobile_customers[[#This Row],[age]],Age_grp[Value]))</f>
        <v>40 - 50</v>
      </c>
      <c r="K1357" s="2" t="str">
        <f>_xlfn.IFS(mobile_customers[[#This Row],[salary]]&gt;=Q1360,"HIGHER SALARY", mobile_customers[[#This Row],[salary]]&gt;=Q1361,"HIGHER MID RANGE SALARY",  mobile_customers[[#This Row],[salary]]&lt;Q1361,"MID RANGE SALARY", mobile_customers[[#This Row],[salary]]&gt;Q1362, "LOW SALARY" )</f>
        <v>HIGHER SALARY</v>
      </c>
      <c r="L1357" s="2" t="str">
        <f>LEFT(mobile_customers[[#This Row],[Credit_card_nos]], 4)&amp;"XXXXX"</f>
        <v>4217XXXXX</v>
      </c>
    </row>
    <row r="1358" spans="1:12" x14ac:dyDescent="0.3">
      <c r="A1358" t="s">
        <v>8</v>
      </c>
      <c r="B1358" s="3" t="s">
        <v>3239</v>
      </c>
      <c r="C1358" t="s">
        <v>3240</v>
      </c>
      <c r="D1358" t="s">
        <v>1217</v>
      </c>
      <c r="E1358">
        <v>41</v>
      </c>
      <c r="F1358">
        <v>81646</v>
      </c>
      <c r="G1358" t="s">
        <v>12</v>
      </c>
      <c r="H1358">
        <v>4492823795849</v>
      </c>
      <c r="I1358" s="5" t="str">
        <f t="shared" si="21"/>
        <v>4492823795849</v>
      </c>
      <c r="J1358" t="str">
        <f>INDEX(Age_grp[Age], MATCH(mobile_customers[[#This Row],[age]],Age_grp[Value]))</f>
        <v>40 - 50</v>
      </c>
      <c r="K1358" s="2" t="str">
        <f>_xlfn.IFS(mobile_customers[[#This Row],[salary]]&gt;=Q1361,"HIGHER SALARY", mobile_customers[[#This Row],[salary]]&gt;=Q1362,"HIGHER MID RANGE SALARY",  mobile_customers[[#This Row],[salary]]&lt;Q1362,"MID RANGE SALARY", mobile_customers[[#This Row],[salary]]&gt;Q1363, "LOW SALARY" )</f>
        <v>HIGHER SALARY</v>
      </c>
      <c r="L1358" s="2" t="str">
        <f>LEFT(mobile_customers[[#This Row],[Credit_card_nos]], 4)&amp;"XXXXX"</f>
        <v>4492XXXXX</v>
      </c>
    </row>
    <row r="1359" spans="1:12" x14ac:dyDescent="0.3">
      <c r="A1359" t="s">
        <v>8</v>
      </c>
      <c r="B1359" s="3" t="s">
        <v>3241</v>
      </c>
      <c r="C1359" t="s">
        <v>3242</v>
      </c>
      <c r="D1359" t="s">
        <v>2291</v>
      </c>
      <c r="E1359">
        <v>32</v>
      </c>
      <c r="F1359">
        <v>56123</v>
      </c>
      <c r="G1359" t="s">
        <v>65</v>
      </c>
      <c r="H1359">
        <v>2702976867848374</v>
      </c>
      <c r="I1359" s="5" t="str">
        <f t="shared" si="21"/>
        <v>2702976867848370</v>
      </c>
      <c r="J1359" t="str">
        <f>INDEX(Age_grp[Age], MATCH(mobile_customers[[#This Row],[age]],Age_grp[Value]))</f>
        <v>30 - 40</v>
      </c>
      <c r="K1359" s="2" t="str">
        <f>_xlfn.IFS(mobile_customers[[#This Row],[salary]]&gt;=Q1362,"HIGHER SALARY", mobile_customers[[#This Row],[salary]]&gt;=Q1363,"HIGHER MID RANGE SALARY",  mobile_customers[[#This Row],[salary]]&lt;Q1363,"MID RANGE SALARY", mobile_customers[[#This Row],[salary]]&gt;Q1364, "LOW SALARY" )</f>
        <v>HIGHER SALARY</v>
      </c>
      <c r="L1359" s="2" t="str">
        <f>LEFT(mobile_customers[[#This Row],[Credit_card_nos]], 4)&amp;"XXXXX"</f>
        <v>2702XXXXX</v>
      </c>
    </row>
    <row r="1360" spans="1:12" x14ac:dyDescent="0.3">
      <c r="A1360" t="s">
        <v>13</v>
      </c>
      <c r="B1360" s="3" t="s">
        <v>3243</v>
      </c>
      <c r="C1360" t="s">
        <v>3244</v>
      </c>
      <c r="D1360" t="s">
        <v>1020</v>
      </c>
      <c r="E1360">
        <v>63</v>
      </c>
      <c r="F1360">
        <v>48112</v>
      </c>
      <c r="G1360" t="s">
        <v>65</v>
      </c>
      <c r="H1360">
        <v>502026863105</v>
      </c>
      <c r="I1360" s="5" t="str">
        <f t="shared" si="21"/>
        <v>502026863105</v>
      </c>
      <c r="J1360" t="str">
        <f>INDEX(Age_grp[Age], MATCH(mobile_customers[[#This Row],[age]],Age_grp[Value]))</f>
        <v>60 - 70</v>
      </c>
      <c r="K1360" s="2" t="str">
        <f>_xlfn.IFS(mobile_customers[[#This Row],[salary]]&gt;=Q1363,"HIGHER SALARY", mobile_customers[[#This Row],[salary]]&gt;=Q1364,"HIGHER MID RANGE SALARY",  mobile_customers[[#This Row],[salary]]&lt;Q1364,"MID RANGE SALARY", mobile_customers[[#This Row],[salary]]&gt;Q1365, "LOW SALARY" )</f>
        <v>HIGHER SALARY</v>
      </c>
      <c r="L1360" s="2" t="str">
        <f>LEFT(mobile_customers[[#This Row],[Credit_card_nos]], 4)&amp;"XXXXX"</f>
        <v>5020XXXXX</v>
      </c>
    </row>
    <row r="1361" spans="1:12" x14ac:dyDescent="0.3">
      <c r="A1361" t="s">
        <v>8</v>
      </c>
      <c r="B1361" s="3" t="s">
        <v>3245</v>
      </c>
      <c r="C1361" t="s">
        <v>3246</v>
      </c>
      <c r="D1361" t="s">
        <v>606</v>
      </c>
      <c r="E1361">
        <v>27</v>
      </c>
      <c r="F1361">
        <v>63160</v>
      </c>
      <c r="G1361" t="s">
        <v>49</v>
      </c>
      <c r="H1361">
        <v>2263207212177256</v>
      </c>
      <c r="I1361" s="5" t="str">
        <f t="shared" si="21"/>
        <v>2263207212177260</v>
      </c>
      <c r="J1361" t="str">
        <f>INDEX(Age_grp[Age], MATCH(mobile_customers[[#This Row],[age]],Age_grp[Value]))</f>
        <v>20 - 30</v>
      </c>
      <c r="K1361" s="2" t="str">
        <f>_xlfn.IFS(mobile_customers[[#This Row],[salary]]&gt;=Q1364,"HIGHER SALARY", mobile_customers[[#This Row],[salary]]&gt;=Q1365,"HIGHER MID RANGE SALARY",  mobile_customers[[#This Row],[salary]]&lt;Q1365,"MID RANGE SALARY", mobile_customers[[#This Row],[salary]]&gt;Q1366, "LOW SALARY" )</f>
        <v>HIGHER SALARY</v>
      </c>
      <c r="L1361" s="2" t="str">
        <f>LEFT(mobile_customers[[#This Row],[Credit_card_nos]], 4)&amp;"XXXXX"</f>
        <v>2263XXXXX</v>
      </c>
    </row>
    <row r="1362" spans="1:12" x14ac:dyDescent="0.3">
      <c r="A1362" t="s">
        <v>13</v>
      </c>
      <c r="B1362" s="3" t="s">
        <v>3247</v>
      </c>
      <c r="C1362" t="s">
        <v>3248</v>
      </c>
      <c r="D1362" t="s">
        <v>3249</v>
      </c>
      <c r="E1362">
        <v>44</v>
      </c>
      <c r="F1362">
        <v>80164</v>
      </c>
      <c r="G1362" t="s">
        <v>17</v>
      </c>
      <c r="H1362">
        <v>6011760738681173</v>
      </c>
      <c r="I1362" s="5" t="str">
        <f t="shared" si="21"/>
        <v>6011760738681170</v>
      </c>
      <c r="J1362" t="str">
        <f>INDEX(Age_grp[Age], MATCH(mobile_customers[[#This Row],[age]],Age_grp[Value]))</f>
        <v>40 - 50</v>
      </c>
      <c r="K1362" s="2" t="str">
        <f>_xlfn.IFS(mobile_customers[[#This Row],[salary]]&gt;=Q1365,"HIGHER SALARY", mobile_customers[[#This Row],[salary]]&gt;=Q1366,"HIGHER MID RANGE SALARY",  mobile_customers[[#This Row],[salary]]&lt;Q1366,"MID RANGE SALARY", mobile_customers[[#This Row],[salary]]&gt;Q1367, "LOW SALARY" )</f>
        <v>HIGHER SALARY</v>
      </c>
      <c r="L1362" s="2" t="str">
        <f>LEFT(mobile_customers[[#This Row],[Credit_card_nos]], 4)&amp;"XXXXX"</f>
        <v>6011XXXXX</v>
      </c>
    </row>
    <row r="1363" spans="1:12" x14ac:dyDescent="0.3">
      <c r="A1363" t="s">
        <v>8</v>
      </c>
      <c r="B1363" s="3" t="s">
        <v>3250</v>
      </c>
      <c r="C1363" t="s">
        <v>3251</v>
      </c>
      <c r="D1363" t="s">
        <v>3252</v>
      </c>
      <c r="E1363">
        <v>28</v>
      </c>
      <c r="F1363">
        <v>131458</v>
      </c>
      <c r="G1363" t="s">
        <v>28</v>
      </c>
      <c r="H1363">
        <v>6011320070352568</v>
      </c>
      <c r="I1363" s="5" t="str">
        <f t="shared" si="21"/>
        <v>6011320070352570</v>
      </c>
      <c r="J1363" t="str">
        <f>INDEX(Age_grp[Age], MATCH(mobile_customers[[#This Row],[age]],Age_grp[Value]))</f>
        <v>20 - 30</v>
      </c>
      <c r="K1363" s="2" t="str">
        <f>_xlfn.IFS(mobile_customers[[#This Row],[salary]]&gt;=Q1366,"HIGHER SALARY", mobile_customers[[#This Row],[salary]]&gt;=Q1367,"HIGHER MID RANGE SALARY",  mobile_customers[[#This Row],[salary]]&lt;Q1367,"MID RANGE SALARY", mobile_customers[[#This Row],[salary]]&gt;Q1368, "LOW SALARY" )</f>
        <v>HIGHER SALARY</v>
      </c>
      <c r="L1363" s="2" t="str">
        <f>LEFT(mobile_customers[[#This Row],[Credit_card_nos]], 4)&amp;"XXXXX"</f>
        <v>6011XXXXX</v>
      </c>
    </row>
    <row r="1364" spans="1:12" x14ac:dyDescent="0.3">
      <c r="A1364" t="s">
        <v>8</v>
      </c>
      <c r="B1364" s="3" t="s">
        <v>3253</v>
      </c>
      <c r="C1364" t="s">
        <v>3254</v>
      </c>
      <c r="D1364" t="s">
        <v>1012</v>
      </c>
      <c r="E1364">
        <v>36</v>
      </c>
      <c r="F1364">
        <v>131743</v>
      </c>
      <c r="G1364" t="s">
        <v>65</v>
      </c>
      <c r="H1364">
        <v>3557264087025204</v>
      </c>
      <c r="I1364" s="5" t="str">
        <f t="shared" si="21"/>
        <v>3557264087025200</v>
      </c>
      <c r="J1364" t="str">
        <f>INDEX(Age_grp[Age], MATCH(mobile_customers[[#This Row],[age]],Age_grp[Value]))</f>
        <v>30 - 40</v>
      </c>
      <c r="K1364" s="2" t="str">
        <f>_xlfn.IFS(mobile_customers[[#This Row],[salary]]&gt;=Q1367,"HIGHER SALARY", mobile_customers[[#This Row],[salary]]&gt;=Q1368,"HIGHER MID RANGE SALARY",  mobile_customers[[#This Row],[salary]]&lt;Q1368,"MID RANGE SALARY", mobile_customers[[#This Row],[salary]]&gt;Q1369, "LOW SALARY" )</f>
        <v>HIGHER SALARY</v>
      </c>
      <c r="L1364" s="2" t="str">
        <f>LEFT(mobile_customers[[#This Row],[Credit_card_nos]], 4)&amp;"XXXXX"</f>
        <v>3557XXXXX</v>
      </c>
    </row>
    <row r="1365" spans="1:12" x14ac:dyDescent="0.3">
      <c r="A1365" t="s">
        <v>13</v>
      </c>
      <c r="B1365" s="3" t="s">
        <v>3255</v>
      </c>
      <c r="C1365" t="s">
        <v>3256</v>
      </c>
      <c r="D1365" t="s">
        <v>481</v>
      </c>
      <c r="E1365">
        <v>42</v>
      </c>
      <c r="F1365">
        <v>81234</v>
      </c>
      <c r="G1365" t="s">
        <v>28</v>
      </c>
      <c r="H1365">
        <v>3590170014713995</v>
      </c>
      <c r="I1365" s="5" t="str">
        <f t="shared" si="21"/>
        <v>3590170014713990</v>
      </c>
      <c r="J1365" t="str">
        <f>INDEX(Age_grp[Age], MATCH(mobile_customers[[#This Row],[age]],Age_grp[Value]))</f>
        <v>40 - 50</v>
      </c>
      <c r="K1365" s="2" t="str">
        <f>_xlfn.IFS(mobile_customers[[#This Row],[salary]]&gt;=Q1368,"HIGHER SALARY", mobile_customers[[#This Row],[salary]]&gt;=Q1369,"HIGHER MID RANGE SALARY",  mobile_customers[[#This Row],[salary]]&lt;Q1369,"MID RANGE SALARY", mobile_customers[[#This Row],[salary]]&gt;Q1370, "LOW SALARY" )</f>
        <v>HIGHER SALARY</v>
      </c>
      <c r="L1365" s="2" t="str">
        <f>LEFT(mobile_customers[[#This Row],[Credit_card_nos]], 4)&amp;"XXXXX"</f>
        <v>3590XXXXX</v>
      </c>
    </row>
    <row r="1366" spans="1:12" x14ac:dyDescent="0.3">
      <c r="A1366" t="s">
        <v>8</v>
      </c>
      <c r="B1366" s="3" t="s">
        <v>3257</v>
      </c>
      <c r="C1366" t="s">
        <v>2847</v>
      </c>
      <c r="D1366" t="s">
        <v>400</v>
      </c>
      <c r="E1366">
        <v>42</v>
      </c>
      <c r="F1366">
        <v>238369</v>
      </c>
      <c r="G1366" t="s">
        <v>21</v>
      </c>
      <c r="H1366">
        <v>4.5654055876917268E+18</v>
      </c>
      <c r="I1366" s="5" t="str">
        <f t="shared" si="21"/>
        <v>4565405587691730000</v>
      </c>
      <c r="J1366" t="str">
        <f>INDEX(Age_grp[Age], MATCH(mobile_customers[[#This Row],[age]],Age_grp[Value]))</f>
        <v>40 - 50</v>
      </c>
      <c r="K1366" s="2" t="str">
        <f>_xlfn.IFS(mobile_customers[[#This Row],[salary]]&gt;=Q1369,"HIGHER SALARY", mobile_customers[[#This Row],[salary]]&gt;=Q1370,"HIGHER MID RANGE SALARY",  mobile_customers[[#This Row],[salary]]&lt;Q1370,"MID RANGE SALARY", mobile_customers[[#This Row],[salary]]&gt;Q1371, "LOW SALARY" )</f>
        <v>HIGHER SALARY</v>
      </c>
      <c r="L1366" s="2" t="str">
        <f>LEFT(mobile_customers[[#This Row],[Credit_card_nos]], 4)&amp;"XXXXX"</f>
        <v>4565XXXXX</v>
      </c>
    </row>
    <row r="1367" spans="1:12" x14ac:dyDescent="0.3">
      <c r="A1367" t="s">
        <v>13</v>
      </c>
      <c r="B1367" s="3" t="s">
        <v>3258</v>
      </c>
      <c r="C1367" t="s">
        <v>3259</v>
      </c>
      <c r="D1367" t="s">
        <v>654</v>
      </c>
      <c r="E1367">
        <v>29</v>
      </c>
      <c r="F1367">
        <v>61810</v>
      </c>
      <c r="G1367" t="s">
        <v>12</v>
      </c>
      <c r="H1367">
        <v>4535111399547380</v>
      </c>
      <c r="I1367" s="5" t="str">
        <f t="shared" si="21"/>
        <v>4535111399547380</v>
      </c>
      <c r="J1367" t="str">
        <f>INDEX(Age_grp[Age], MATCH(mobile_customers[[#This Row],[age]],Age_grp[Value]))</f>
        <v>20 - 30</v>
      </c>
      <c r="K1367" s="2" t="str">
        <f>_xlfn.IFS(mobile_customers[[#This Row],[salary]]&gt;=Q1370,"HIGHER SALARY", mobile_customers[[#This Row],[salary]]&gt;=Q1371,"HIGHER MID RANGE SALARY",  mobile_customers[[#This Row],[salary]]&lt;Q1371,"MID RANGE SALARY", mobile_customers[[#This Row],[salary]]&gt;Q1372, "LOW SALARY" )</f>
        <v>HIGHER SALARY</v>
      </c>
      <c r="L1367" s="2" t="str">
        <f>LEFT(mobile_customers[[#This Row],[Credit_card_nos]], 4)&amp;"XXXXX"</f>
        <v>4535XXXXX</v>
      </c>
    </row>
    <row r="1368" spans="1:12" x14ac:dyDescent="0.3">
      <c r="A1368" t="s">
        <v>8</v>
      </c>
      <c r="B1368" s="3" t="s">
        <v>3260</v>
      </c>
      <c r="C1368" t="s">
        <v>3261</v>
      </c>
      <c r="D1368" t="s">
        <v>889</v>
      </c>
      <c r="E1368">
        <v>60</v>
      </c>
      <c r="F1368">
        <v>76717</v>
      </c>
      <c r="G1368" t="s">
        <v>32</v>
      </c>
      <c r="H1368">
        <v>3558955679600358</v>
      </c>
      <c r="I1368" s="5" t="str">
        <f t="shared" si="21"/>
        <v>3558955679600360</v>
      </c>
      <c r="J1368" t="str">
        <f>INDEX(Age_grp[Age], MATCH(mobile_customers[[#This Row],[age]],Age_grp[Value]))</f>
        <v>60 - 70</v>
      </c>
      <c r="K1368" s="2" t="str">
        <f>_xlfn.IFS(mobile_customers[[#This Row],[salary]]&gt;=Q1371,"HIGHER SALARY", mobile_customers[[#This Row],[salary]]&gt;=Q1372,"HIGHER MID RANGE SALARY",  mobile_customers[[#This Row],[salary]]&lt;Q1372,"MID RANGE SALARY", mobile_customers[[#This Row],[salary]]&gt;Q1373, "LOW SALARY" )</f>
        <v>HIGHER SALARY</v>
      </c>
      <c r="L1368" s="2" t="str">
        <f>LEFT(mobile_customers[[#This Row],[Credit_card_nos]], 4)&amp;"XXXXX"</f>
        <v>3558XXXXX</v>
      </c>
    </row>
    <row r="1369" spans="1:12" x14ac:dyDescent="0.3">
      <c r="A1369" t="s">
        <v>13</v>
      </c>
      <c r="B1369" s="3" t="s">
        <v>3262</v>
      </c>
      <c r="C1369" t="s">
        <v>3263</v>
      </c>
      <c r="D1369" t="s">
        <v>481</v>
      </c>
      <c r="E1369">
        <v>37</v>
      </c>
      <c r="F1369">
        <v>125704</v>
      </c>
      <c r="G1369" t="s">
        <v>12</v>
      </c>
      <c r="H1369">
        <v>3564334742714533</v>
      </c>
      <c r="I1369" s="5" t="str">
        <f t="shared" si="21"/>
        <v>3564334742714530</v>
      </c>
      <c r="J1369" t="str">
        <f>INDEX(Age_grp[Age], MATCH(mobile_customers[[#This Row],[age]],Age_grp[Value]))</f>
        <v>30 - 40</v>
      </c>
      <c r="K1369" s="2" t="str">
        <f>_xlfn.IFS(mobile_customers[[#This Row],[salary]]&gt;=Q1372,"HIGHER SALARY", mobile_customers[[#This Row],[salary]]&gt;=Q1373,"HIGHER MID RANGE SALARY",  mobile_customers[[#This Row],[salary]]&lt;Q1373,"MID RANGE SALARY", mobile_customers[[#This Row],[salary]]&gt;Q1374, "LOW SALARY" )</f>
        <v>HIGHER SALARY</v>
      </c>
      <c r="L1369" s="2" t="str">
        <f>LEFT(mobile_customers[[#This Row],[Credit_card_nos]], 4)&amp;"XXXXX"</f>
        <v>3564XXXXX</v>
      </c>
    </row>
    <row r="1370" spans="1:12" x14ac:dyDescent="0.3">
      <c r="A1370" t="s">
        <v>13</v>
      </c>
      <c r="B1370" s="3" t="s">
        <v>3264</v>
      </c>
      <c r="C1370" t="s">
        <v>3265</v>
      </c>
      <c r="D1370" t="s">
        <v>1595</v>
      </c>
      <c r="E1370">
        <v>39</v>
      </c>
      <c r="F1370">
        <v>141464</v>
      </c>
      <c r="G1370" t="s">
        <v>39</v>
      </c>
      <c r="H1370">
        <v>4616322413326287</v>
      </c>
      <c r="I1370" s="5" t="str">
        <f t="shared" si="21"/>
        <v>4616322413326290</v>
      </c>
      <c r="J1370" t="str">
        <f>INDEX(Age_grp[Age], MATCH(mobile_customers[[#This Row],[age]],Age_grp[Value]))</f>
        <v>30 - 40</v>
      </c>
      <c r="K1370" s="2" t="str">
        <f>_xlfn.IFS(mobile_customers[[#This Row],[salary]]&gt;=Q1373,"HIGHER SALARY", mobile_customers[[#This Row],[salary]]&gt;=Q1374,"HIGHER MID RANGE SALARY",  mobile_customers[[#This Row],[salary]]&lt;Q1374,"MID RANGE SALARY", mobile_customers[[#This Row],[salary]]&gt;Q1375, "LOW SALARY" )</f>
        <v>HIGHER SALARY</v>
      </c>
      <c r="L1370" s="2" t="str">
        <f>LEFT(mobile_customers[[#This Row],[Credit_card_nos]], 4)&amp;"XXXXX"</f>
        <v>4616XXXXX</v>
      </c>
    </row>
    <row r="1371" spans="1:12" x14ac:dyDescent="0.3">
      <c r="A1371" t="s">
        <v>8</v>
      </c>
      <c r="B1371" s="3" t="s">
        <v>3266</v>
      </c>
      <c r="C1371" t="s">
        <v>2776</v>
      </c>
      <c r="D1371" t="s">
        <v>1230</v>
      </c>
      <c r="E1371">
        <v>42</v>
      </c>
      <c r="F1371">
        <v>105173</v>
      </c>
      <c r="G1371" t="s">
        <v>21</v>
      </c>
      <c r="H1371">
        <v>4.4420753272028385E+18</v>
      </c>
      <c r="I1371" s="5" t="str">
        <f t="shared" si="21"/>
        <v>4442075327202840000</v>
      </c>
      <c r="J1371" t="str">
        <f>INDEX(Age_grp[Age], MATCH(mobile_customers[[#This Row],[age]],Age_grp[Value]))</f>
        <v>40 - 50</v>
      </c>
      <c r="K1371" s="2" t="str">
        <f>_xlfn.IFS(mobile_customers[[#This Row],[salary]]&gt;=Q1374,"HIGHER SALARY", mobile_customers[[#This Row],[salary]]&gt;=Q1375,"HIGHER MID RANGE SALARY",  mobile_customers[[#This Row],[salary]]&lt;Q1375,"MID RANGE SALARY", mobile_customers[[#This Row],[salary]]&gt;Q1376, "LOW SALARY" )</f>
        <v>HIGHER SALARY</v>
      </c>
      <c r="L1371" s="2" t="str">
        <f>LEFT(mobile_customers[[#This Row],[Credit_card_nos]], 4)&amp;"XXXXX"</f>
        <v>4442XXXXX</v>
      </c>
    </row>
    <row r="1372" spans="1:12" x14ac:dyDescent="0.3">
      <c r="A1372" t="s">
        <v>13</v>
      </c>
      <c r="B1372" s="3" t="s">
        <v>3267</v>
      </c>
      <c r="C1372" t="s">
        <v>3268</v>
      </c>
      <c r="D1372" t="s">
        <v>1198</v>
      </c>
      <c r="E1372">
        <v>34</v>
      </c>
      <c r="F1372">
        <v>96292</v>
      </c>
      <c r="G1372" t="s">
        <v>32</v>
      </c>
      <c r="H1372">
        <v>30350244248905</v>
      </c>
      <c r="I1372" s="5" t="str">
        <f t="shared" si="21"/>
        <v>30350244248905</v>
      </c>
      <c r="J1372" t="str">
        <f>INDEX(Age_grp[Age], MATCH(mobile_customers[[#This Row],[age]],Age_grp[Value]))</f>
        <v>30 - 40</v>
      </c>
      <c r="K1372" s="2" t="str">
        <f>_xlfn.IFS(mobile_customers[[#This Row],[salary]]&gt;=Q1375,"HIGHER SALARY", mobile_customers[[#This Row],[salary]]&gt;=Q1376,"HIGHER MID RANGE SALARY",  mobile_customers[[#This Row],[salary]]&lt;Q1376,"MID RANGE SALARY", mobile_customers[[#This Row],[salary]]&gt;Q1377, "LOW SALARY" )</f>
        <v>HIGHER SALARY</v>
      </c>
      <c r="L1372" s="2" t="str">
        <f>LEFT(mobile_customers[[#This Row],[Credit_card_nos]], 4)&amp;"XXXXX"</f>
        <v>3035XXXXX</v>
      </c>
    </row>
    <row r="1373" spans="1:12" x14ac:dyDescent="0.3">
      <c r="A1373" t="s">
        <v>13</v>
      </c>
      <c r="B1373" s="3" t="s">
        <v>3269</v>
      </c>
      <c r="C1373" t="s">
        <v>3270</v>
      </c>
      <c r="D1373" t="s">
        <v>1967</v>
      </c>
      <c r="E1373">
        <v>21</v>
      </c>
      <c r="F1373">
        <v>152491</v>
      </c>
      <c r="G1373" t="s">
        <v>81</v>
      </c>
      <c r="H1373">
        <v>2269363173480827</v>
      </c>
      <c r="I1373" s="5" t="str">
        <f t="shared" si="21"/>
        <v>2269363173480830</v>
      </c>
      <c r="J1373" t="str">
        <f>INDEX(Age_grp[Age], MATCH(mobile_customers[[#This Row],[age]],Age_grp[Value]))</f>
        <v>20 - 30</v>
      </c>
      <c r="K1373" s="2" t="str">
        <f>_xlfn.IFS(mobile_customers[[#This Row],[salary]]&gt;=Q1376,"HIGHER SALARY", mobile_customers[[#This Row],[salary]]&gt;=Q1377,"HIGHER MID RANGE SALARY",  mobile_customers[[#This Row],[salary]]&lt;Q1377,"MID RANGE SALARY", mobile_customers[[#This Row],[salary]]&gt;Q1378, "LOW SALARY" )</f>
        <v>HIGHER SALARY</v>
      </c>
      <c r="L1373" s="2" t="str">
        <f>LEFT(mobile_customers[[#This Row],[Credit_card_nos]], 4)&amp;"XXXXX"</f>
        <v>2269XXXXX</v>
      </c>
    </row>
    <row r="1374" spans="1:12" x14ac:dyDescent="0.3">
      <c r="A1374" t="s">
        <v>8</v>
      </c>
      <c r="B1374" s="3" t="s">
        <v>3271</v>
      </c>
      <c r="C1374" t="s">
        <v>3272</v>
      </c>
      <c r="D1374" t="s">
        <v>3273</v>
      </c>
      <c r="E1374">
        <v>34</v>
      </c>
      <c r="F1374">
        <v>80971</v>
      </c>
      <c r="G1374" t="s">
        <v>21</v>
      </c>
      <c r="H1374">
        <v>341733558880500</v>
      </c>
      <c r="I1374" s="5" t="str">
        <f t="shared" si="21"/>
        <v>341733558880500</v>
      </c>
      <c r="J1374" t="str">
        <f>INDEX(Age_grp[Age], MATCH(mobile_customers[[#This Row],[age]],Age_grp[Value]))</f>
        <v>30 - 40</v>
      </c>
      <c r="K1374" s="2" t="str">
        <f>_xlfn.IFS(mobile_customers[[#This Row],[salary]]&gt;=Q1377,"HIGHER SALARY", mobile_customers[[#This Row],[salary]]&gt;=Q1378,"HIGHER MID RANGE SALARY",  mobile_customers[[#This Row],[salary]]&lt;Q1378,"MID RANGE SALARY", mobile_customers[[#This Row],[salary]]&gt;Q1379, "LOW SALARY" )</f>
        <v>HIGHER SALARY</v>
      </c>
      <c r="L1374" s="2" t="str">
        <f>LEFT(mobile_customers[[#This Row],[Credit_card_nos]], 4)&amp;"XXXXX"</f>
        <v>3417XXXXX</v>
      </c>
    </row>
    <row r="1375" spans="1:12" x14ac:dyDescent="0.3">
      <c r="A1375" t="s">
        <v>8</v>
      </c>
      <c r="B1375" s="3" t="s">
        <v>3274</v>
      </c>
      <c r="C1375" t="s">
        <v>3275</v>
      </c>
      <c r="D1375" t="s">
        <v>470</v>
      </c>
      <c r="E1375">
        <v>64</v>
      </c>
      <c r="F1375">
        <v>157436</v>
      </c>
      <c r="G1375" t="s">
        <v>28</v>
      </c>
      <c r="H1375">
        <v>4582305168620</v>
      </c>
      <c r="I1375" s="5" t="str">
        <f t="shared" si="21"/>
        <v>4582305168620</v>
      </c>
      <c r="J1375" t="str">
        <f>INDEX(Age_grp[Age], MATCH(mobile_customers[[#This Row],[age]],Age_grp[Value]))</f>
        <v>60 - 70</v>
      </c>
      <c r="K1375" s="2" t="str">
        <f>_xlfn.IFS(mobile_customers[[#This Row],[salary]]&gt;=Q1378,"HIGHER SALARY", mobile_customers[[#This Row],[salary]]&gt;=Q1379,"HIGHER MID RANGE SALARY",  mobile_customers[[#This Row],[salary]]&lt;Q1379,"MID RANGE SALARY", mobile_customers[[#This Row],[salary]]&gt;Q1380, "LOW SALARY" )</f>
        <v>HIGHER SALARY</v>
      </c>
      <c r="L1375" s="2" t="str">
        <f>LEFT(mobile_customers[[#This Row],[Credit_card_nos]], 4)&amp;"XXXXX"</f>
        <v>4582XXXXX</v>
      </c>
    </row>
    <row r="1376" spans="1:12" x14ac:dyDescent="0.3">
      <c r="A1376" t="s">
        <v>8</v>
      </c>
      <c r="B1376" s="3" t="s">
        <v>3276</v>
      </c>
      <c r="C1376" t="s">
        <v>3277</v>
      </c>
      <c r="D1376" t="s">
        <v>1876</v>
      </c>
      <c r="E1376">
        <v>54</v>
      </c>
      <c r="F1376">
        <v>121086</v>
      </c>
      <c r="G1376" t="s">
        <v>32</v>
      </c>
      <c r="H1376">
        <v>676384137177</v>
      </c>
      <c r="I1376" s="5" t="str">
        <f t="shared" si="21"/>
        <v>676384137177</v>
      </c>
      <c r="J1376" t="str">
        <f>INDEX(Age_grp[Age], MATCH(mobile_customers[[#This Row],[age]],Age_grp[Value]))</f>
        <v>50 - 60</v>
      </c>
      <c r="K1376" s="2" t="str">
        <f>_xlfn.IFS(mobile_customers[[#This Row],[salary]]&gt;=Q1379,"HIGHER SALARY", mobile_customers[[#This Row],[salary]]&gt;=Q1380,"HIGHER MID RANGE SALARY",  mobile_customers[[#This Row],[salary]]&lt;Q1380,"MID RANGE SALARY", mobile_customers[[#This Row],[salary]]&gt;Q1381, "LOW SALARY" )</f>
        <v>HIGHER SALARY</v>
      </c>
      <c r="L1376" s="2" t="str">
        <f>LEFT(mobile_customers[[#This Row],[Credit_card_nos]], 4)&amp;"XXXXX"</f>
        <v>6763XXXXX</v>
      </c>
    </row>
    <row r="1377" spans="1:12" x14ac:dyDescent="0.3">
      <c r="A1377" t="s">
        <v>13</v>
      </c>
      <c r="B1377" s="3" t="s">
        <v>3278</v>
      </c>
      <c r="C1377" t="s">
        <v>1270</v>
      </c>
      <c r="D1377" t="s">
        <v>2817</v>
      </c>
      <c r="E1377">
        <v>38</v>
      </c>
      <c r="F1377">
        <v>121254</v>
      </c>
      <c r="G1377" t="s">
        <v>28</v>
      </c>
      <c r="H1377">
        <v>3515448127751843</v>
      </c>
      <c r="I1377" s="5" t="str">
        <f t="shared" si="21"/>
        <v>3515448127751840</v>
      </c>
      <c r="J1377" t="str">
        <f>INDEX(Age_grp[Age], MATCH(mobile_customers[[#This Row],[age]],Age_grp[Value]))</f>
        <v>30 - 40</v>
      </c>
      <c r="K1377" s="2" t="str">
        <f>_xlfn.IFS(mobile_customers[[#This Row],[salary]]&gt;=Q1380,"HIGHER SALARY", mobile_customers[[#This Row],[salary]]&gt;=Q1381,"HIGHER MID RANGE SALARY",  mobile_customers[[#This Row],[salary]]&lt;Q1381,"MID RANGE SALARY", mobile_customers[[#This Row],[salary]]&gt;Q1382, "LOW SALARY" )</f>
        <v>HIGHER SALARY</v>
      </c>
      <c r="L1377" s="2" t="str">
        <f>LEFT(mobile_customers[[#This Row],[Credit_card_nos]], 4)&amp;"XXXXX"</f>
        <v>3515XXXXX</v>
      </c>
    </row>
    <row r="1378" spans="1:12" x14ac:dyDescent="0.3">
      <c r="A1378" t="s">
        <v>8</v>
      </c>
      <c r="B1378" s="3" t="s">
        <v>3279</v>
      </c>
      <c r="C1378" t="s">
        <v>3280</v>
      </c>
      <c r="D1378" t="s">
        <v>2137</v>
      </c>
      <c r="E1378">
        <v>28</v>
      </c>
      <c r="F1378">
        <v>146289</v>
      </c>
      <c r="G1378" t="s">
        <v>28</v>
      </c>
      <c r="H1378">
        <v>4045254276315647</v>
      </c>
      <c r="I1378" s="5" t="str">
        <f t="shared" si="21"/>
        <v>4045254276315650</v>
      </c>
      <c r="J1378" t="str">
        <f>INDEX(Age_grp[Age], MATCH(mobile_customers[[#This Row],[age]],Age_grp[Value]))</f>
        <v>20 - 30</v>
      </c>
      <c r="K1378" s="2" t="str">
        <f>_xlfn.IFS(mobile_customers[[#This Row],[salary]]&gt;=Q1381,"HIGHER SALARY", mobile_customers[[#This Row],[salary]]&gt;=Q1382,"HIGHER MID RANGE SALARY",  mobile_customers[[#This Row],[salary]]&lt;Q1382,"MID RANGE SALARY", mobile_customers[[#This Row],[salary]]&gt;Q1383, "LOW SALARY" )</f>
        <v>HIGHER SALARY</v>
      </c>
      <c r="L1378" s="2" t="str">
        <f>LEFT(mobile_customers[[#This Row],[Credit_card_nos]], 4)&amp;"XXXXX"</f>
        <v>4045XXXXX</v>
      </c>
    </row>
    <row r="1379" spans="1:12" x14ac:dyDescent="0.3">
      <c r="A1379" t="s">
        <v>8</v>
      </c>
      <c r="B1379" s="3" t="s">
        <v>3281</v>
      </c>
      <c r="C1379" t="s">
        <v>3282</v>
      </c>
      <c r="D1379" t="s">
        <v>1198</v>
      </c>
      <c r="E1379">
        <v>31</v>
      </c>
      <c r="F1379">
        <v>244240</v>
      </c>
      <c r="G1379" t="s">
        <v>94</v>
      </c>
      <c r="H1379">
        <v>213190821952506</v>
      </c>
      <c r="I1379" s="5" t="str">
        <f t="shared" si="21"/>
        <v>213190821952506</v>
      </c>
      <c r="J1379" t="str">
        <f>INDEX(Age_grp[Age], MATCH(mobile_customers[[#This Row],[age]],Age_grp[Value]))</f>
        <v>30 - 40</v>
      </c>
      <c r="K1379" s="2" t="str">
        <f>_xlfn.IFS(mobile_customers[[#This Row],[salary]]&gt;=Q1382,"HIGHER SALARY", mobile_customers[[#This Row],[salary]]&gt;=Q1383,"HIGHER MID RANGE SALARY",  mobile_customers[[#This Row],[salary]]&lt;Q1383,"MID RANGE SALARY", mobile_customers[[#This Row],[salary]]&gt;Q1384, "LOW SALARY" )</f>
        <v>HIGHER SALARY</v>
      </c>
      <c r="L1379" s="2" t="str">
        <f>LEFT(mobile_customers[[#This Row],[Credit_card_nos]], 4)&amp;"XXXXX"</f>
        <v>2131XXXXX</v>
      </c>
    </row>
    <row r="1380" spans="1:12" x14ac:dyDescent="0.3">
      <c r="A1380" t="s">
        <v>8</v>
      </c>
      <c r="B1380" s="3" t="s">
        <v>3283</v>
      </c>
      <c r="C1380" t="s">
        <v>3284</v>
      </c>
      <c r="D1380" t="s">
        <v>240</v>
      </c>
      <c r="E1380">
        <v>47</v>
      </c>
      <c r="F1380">
        <v>84780</v>
      </c>
      <c r="G1380" t="s">
        <v>32</v>
      </c>
      <c r="H1380">
        <v>346395675787409</v>
      </c>
      <c r="I1380" s="5" t="str">
        <f t="shared" si="21"/>
        <v>346395675787409</v>
      </c>
      <c r="J1380" t="str">
        <f>INDEX(Age_grp[Age], MATCH(mobile_customers[[#This Row],[age]],Age_grp[Value]))</f>
        <v>40 - 50</v>
      </c>
      <c r="K1380" s="2" t="str">
        <f>_xlfn.IFS(mobile_customers[[#This Row],[salary]]&gt;=Q1383,"HIGHER SALARY", mobile_customers[[#This Row],[salary]]&gt;=Q1384,"HIGHER MID RANGE SALARY",  mobile_customers[[#This Row],[salary]]&lt;Q1384,"MID RANGE SALARY", mobile_customers[[#This Row],[salary]]&gt;Q1385, "LOW SALARY" )</f>
        <v>HIGHER SALARY</v>
      </c>
      <c r="L1380" s="2" t="str">
        <f>LEFT(mobile_customers[[#This Row],[Credit_card_nos]], 4)&amp;"XXXXX"</f>
        <v>3463XXXXX</v>
      </c>
    </row>
    <row r="1381" spans="1:12" x14ac:dyDescent="0.3">
      <c r="A1381" t="s">
        <v>8</v>
      </c>
      <c r="B1381" s="3" t="s">
        <v>3285</v>
      </c>
      <c r="C1381" t="s">
        <v>3286</v>
      </c>
      <c r="D1381" t="s">
        <v>2048</v>
      </c>
      <c r="E1381">
        <v>55</v>
      </c>
      <c r="F1381">
        <v>87302</v>
      </c>
      <c r="G1381" t="s">
        <v>81</v>
      </c>
      <c r="H1381">
        <v>4423278344036655</v>
      </c>
      <c r="I1381" s="5" t="str">
        <f t="shared" si="21"/>
        <v>4423278344036650</v>
      </c>
      <c r="J1381" t="str">
        <f>INDEX(Age_grp[Age], MATCH(mobile_customers[[#This Row],[age]],Age_grp[Value]))</f>
        <v>50 - 60</v>
      </c>
      <c r="K1381" s="2" t="str">
        <f>_xlfn.IFS(mobile_customers[[#This Row],[salary]]&gt;=Q1384,"HIGHER SALARY", mobile_customers[[#This Row],[salary]]&gt;=Q1385,"HIGHER MID RANGE SALARY",  mobile_customers[[#This Row],[salary]]&lt;Q1385,"MID RANGE SALARY", mobile_customers[[#This Row],[salary]]&gt;Q1386, "LOW SALARY" )</f>
        <v>HIGHER SALARY</v>
      </c>
      <c r="L1381" s="2" t="str">
        <f>LEFT(mobile_customers[[#This Row],[Credit_card_nos]], 4)&amp;"XXXXX"</f>
        <v>4423XXXXX</v>
      </c>
    </row>
    <row r="1382" spans="1:12" x14ac:dyDescent="0.3">
      <c r="A1382" t="s">
        <v>8</v>
      </c>
      <c r="B1382" s="3" t="s">
        <v>3287</v>
      </c>
      <c r="C1382" t="s">
        <v>3288</v>
      </c>
      <c r="D1382" t="s">
        <v>1967</v>
      </c>
      <c r="E1382">
        <v>58</v>
      </c>
      <c r="F1382">
        <v>62447</v>
      </c>
      <c r="G1382" t="s">
        <v>94</v>
      </c>
      <c r="H1382">
        <v>4729414248341377</v>
      </c>
      <c r="I1382" s="5" t="str">
        <f t="shared" si="21"/>
        <v>4729414248341380</v>
      </c>
      <c r="J1382" t="str">
        <f>INDEX(Age_grp[Age], MATCH(mobile_customers[[#This Row],[age]],Age_grp[Value]))</f>
        <v>50 - 60</v>
      </c>
      <c r="K1382" s="2" t="str">
        <f>_xlfn.IFS(mobile_customers[[#This Row],[salary]]&gt;=Q1385,"HIGHER SALARY", mobile_customers[[#This Row],[salary]]&gt;=Q1386,"HIGHER MID RANGE SALARY",  mobile_customers[[#This Row],[salary]]&lt;Q1386,"MID RANGE SALARY", mobile_customers[[#This Row],[salary]]&gt;Q1387, "LOW SALARY" )</f>
        <v>HIGHER SALARY</v>
      </c>
      <c r="L1382" s="2" t="str">
        <f>LEFT(mobile_customers[[#This Row],[Credit_card_nos]], 4)&amp;"XXXXX"</f>
        <v>4729XXXXX</v>
      </c>
    </row>
    <row r="1383" spans="1:12" x14ac:dyDescent="0.3">
      <c r="A1383" t="s">
        <v>8</v>
      </c>
      <c r="B1383" s="3" t="s">
        <v>3289</v>
      </c>
      <c r="C1383" t="s">
        <v>3290</v>
      </c>
      <c r="D1383" t="s">
        <v>2048</v>
      </c>
      <c r="E1383">
        <v>36</v>
      </c>
      <c r="F1383">
        <v>56226</v>
      </c>
      <c r="G1383" t="s">
        <v>65</v>
      </c>
      <c r="H1383">
        <v>3553662648518399</v>
      </c>
      <c r="I1383" s="5" t="str">
        <f t="shared" si="21"/>
        <v>3553662648518400</v>
      </c>
      <c r="J1383" t="str">
        <f>INDEX(Age_grp[Age], MATCH(mobile_customers[[#This Row],[age]],Age_grp[Value]))</f>
        <v>30 - 40</v>
      </c>
      <c r="K1383" s="2" t="str">
        <f>_xlfn.IFS(mobile_customers[[#This Row],[salary]]&gt;=Q1386,"HIGHER SALARY", mobile_customers[[#This Row],[salary]]&gt;=Q1387,"HIGHER MID RANGE SALARY",  mobile_customers[[#This Row],[salary]]&lt;Q1387,"MID RANGE SALARY", mobile_customers[[#This Row],[salary]]&gt;Q1388, "LOW SALARY" )</f>
        <v>HIGHER SALARY</v>
      </c>
      <c r="L1383" s="2" t="str">
        <f>LEFT(mobile_customers[[#This Row],[Credit_card_nos]], 4)&amp;"XXXXX"</f>
        <v>3553XXXXX</v>
      </c>
    </row>
    <row r="1384" spans="1:12" x14ac:dyDescent="0.3">
      <c r="A1384" t="s">
        <v>13</v>
      </c>
      <c r="B1384" s="3" t="s">
        <v>3291</v>
      </c>
      <c r="C1384" t="s">
        <v>3292</v>
      </c>
      <c r="D1384" t="s">
        <v>2291</v>
      </c>
      <c r="E1384">
        <v>63</v>
      </c>
      <c r="F1384">
        <v>39265</v>
      </c>
      <c r="G1384" t="s">
        <v>28</v>
      </c>
      <c r="H1384">
        <v>6011807325303057</v>
      </c>
      <c r="I1384" s="5" t="str">
        <f t="shared" si="21"/>
        <v>6011807325303060</v>
      </c>
      <c r="J1384" t="str">
        <f>INDEX(Age_grp[Age], MATCH(mobile_customers[[#This Row],[age]],Age_grp[Value]))</f>
        <v>60 - 70</v>
      </c>
      <c r="K1384" s="2" t="str">
        <f>_xlfn.IFS(mobile_customers[[#This Row],[salary]]&gt;=Q1387,"HIGHER SALARY", mobile_customers[[#This Row],[salary]]&gt;=Q1388,"HIGHER MID RANGE SALARY",  mobile_customers[[#This Row],[salary]]&lt;Q1388,"MID RANGE SALARY", mobile_customers[[#This Row],[salary]]&gt;Q1389, "LOW SALARY" )</f>
        <v>HIGHER SALARY</v>
      </c>
      <c r="L1384" s="2" t="str">
        <f>LEFT(mobile_customers[[#This Row],[Credit_card_nos]], 4)&amp;"XXXXX"</f>
        <v>6011XXXXX</v>
      </c>
    </row>
    <row r="1385" spans="1:12" x14ac:dyDescent="0.3">
      <c r="A1385" t="s">
        <v>8</v>
      </c>
      <c r="B1385" s="3" t="s">
        <v>3293</v>
      </c>
      <c r="C1385" t="s">
        <v>3294</v>
      </c>
      <c r="D1385" t="s">
        <v>1162</v>
      </c>
      <c r="E1385">
        <v>37</v>
      </c>
      <c r="F1385">
        <v>129128</v>
      </c>
      <c r="G1385" t="s">
        <v>17</v>
      </c>
      <c r="H1385">
        <v>4.1712292578312074E+18</v>
      </c>
      <c r="I1385" s="5" t="str">
        <f t="shared" si="21"/>
        <v>4171229257831210000</v>
      </c>
      <c r="J1385" t="str">
        <f>INDEX(Age_grp[Age], MATCH(mobile_customers[[#This Row],[age]],Age_grp[Value]))</f>
        <v>30 - 40</v>
      </c>
      <c r="K1385" s="2" t="str">
        <f>_xlfn.IFS(mobile_customers[[#This Row],[salary]]&gt;=Q1388,"HIGHER SALARY", mobile_customers[[#This Row],[salary]]&gt;=Q1389,"HIGHER MID RANGE SALARY",  mobile_customers[[#This Row],[salary]]&lt;Q1389,"MID RANGE SALARY", mobile_customers[[#This Row],[salary]]&gt;Q1390, "LOW SALARY" )</f>
        <v>HIGHER SALARY</v>
      </c>
      <c r="L1385" s="2" t="str">
        <f>LEFT(mobile_customers[[#This Row],[Credit_card_nos]], 4)&amp;"XXXXX"</f>
        <v>4171XXXXX</v>
      </c>
    </row>
    <row r="1386" spans="1:12" x14ac:dyDescent="0.3">
      <c r="A1386" t="s">
        <v>13</v>
      </c>
      <c r="B1386" s="3" t="s">
        <v>3295</v>
      </c>
      <c r="C1386" t="s">
        <v>3296</v>
      </c>
      <c r="D1386" t="s">
        <v>1632</v>
      </c>
      <c r="E1386">
        <v>37</v>
      </c>
      <c r="F1386">
        <v>64829</v>
      </c>
      <c r="G1386" t="s">
        <v>21</v>
      </c>
      <c r="H1386">
        <v>2295818365889596</v>
      </c>
      <c r="I1386" s="5" t="str">
        <f t="shared" si="21"/>
        <v>2295818365889600</v>
      </c>
      <c r="J1386" t="str">
        <f>INDEX(Age_grp[Age], MATCH(mobile_customers[[#This Row],[age]],Age_grp[Value]))</f>
        <v>30 - 40</v>
      </c>
      <c r="K1386" s="2" t="str">
        <f>_xlfn.IFS(mobile_customers[[#This Row],[salary]]&gt;=Q1389,"HIGHER SALARY", mobile_customers[[#This Row],[salary]]&gt;=Q1390,"HIGHER MID RANGE SALARY",  mobile_customers[[#This Row],[salary]]&lt;Q1390,"MID RANGE SALARY", mobile_customers[[#This Row],[salary]]&gt;Q1391, "LOW SALARY" )</f>
        <v>HIGHER SALARY</v>
      </c>
      <c r="L1386" s="2" t="str">
        <f>LEFT(mobile_customers[[#This Row],[Credit_card_nos]], 4)&amp;"XXXXX"</f>
        <v>2295XXXXX</v>
      </c>
    </row>
    <row r="1387" spans="1:12" x14ac:dyDescent="0.3">
      <c r="A1387" t="s">
        <v>13</v>
      </c>
      <c r="B1387" s="3" t="s">
        <v>3297</v>
      </c>
      <c r="C1387" t="s">
        <v>3298</v>
      </c>
      <c r="D1387" t="s">
        <v>1366</v>
      </c>
      <c r="E1387">
        <v>30</v>
      </c>
      <c r="F1387">
        <v>183199</v>
      </c>
      <c r="G1387" t="s">
        <v>65</v>
      </c>
      <c r="H1387">
        <v>3565783444445938</v>
      </c>
      <c r="I1387" s="5" t="str">
        <f t="shared" si="21"/>
        <v>3565783444445940</v>
      </c>
      <c r="J1387" t="str">
        <f>INDEX(Age_grp[Age], MATCH(mobile_customers[[#This Row],[age]],Age_grp[Value]))</f>
        <v>30 - 40</v>
      </c>
      <c r="K1387" s="2" t="str">
        <f>_xlfn.IFS(mobile_customers[[#This Row],[salary]]&gt;=Q1390,"HIGHER SALARY", mobile_customers[[#This Row],[salary]]&gt;=Q1391,"HIGHER MID RANGE SALARY",  mobile_customers[[#This Row],[salary]]&lt;Q1391,"MID RANGE SALARY", mobile_customers[[#This Row],[salary]]&gt;Q1392, "LOW SALARY" )</f>
        <v>HIGHER SALARY</v>
      </c>
      <c r="L1387" s="2" t="str">
        <f>LEFT(mobile_customers[[#This Row],[Credit_card_nos]], 4)&amp;"XXXXX"</f>
        <v>3565XXXXX</v>
      </c>
    </row>
    <row r="1388" spans="1:12" x14ac:dyDescent="0.3">
      <c r="A1388" t="s">
        <v>8</v>
      </c>
      <c r="B1388" s="3" t="s">
        <v>3299</v>
      </c>
      <c r="C1388" t="s">
        <v>3300</v>
      </c>
      <c r="D1388" t="s">
        <v>171</v>
      </c>
      <c r="E1388">
        <v>41</v>
      </c>
      <c r="F1388">
        <v>53554</v>
      </c>
      <c r="G1388" t="s">
        <v>28</v>
      </c>
      <c r="H1388">
        <v>4.2726231433765135E+18</v>
      </c>
      <c r="I1388" s="5" t="str">
        <f t="shared" si="21"/>
        <v>4272623143376510000</v>
      </c>
      <c r="J1388" t="str">
        <f>INDEX(Age_grp[Age], MATCH(mobile_customers[[#This Row],[age]],Age_grp[Value]))</f>
        <v>40 - 50</v>
      </c>
      <c r="K1388" s="2" t="str">
        <f>_xlfn.IFS(mobile_customers[[#This Row],[salary]]&gt;=Q1391,"HIGHER SALARY", mobile_customers[[#This Row],[salary]]&gt;=Q1392,"HIGHER MID RANGE SALARY",  mobile_customers[[#This Row],[salary]]&lt;Q1392,"MID RANGE SALARY", mobile_customers[[#This Row],[salary]]&gt;Q1393, "LOW SALARY" )</f>
        <v>HIGHER SALARY</v>
      </c>
      <c r="L1388" s="2" t="str">
        <f>LEFT(mobile_customers[[#This Row],[Credit_card_nos]], 4)&amp;"XXXXX"</f>
        <v>4272XXXXX</v>
      </c>
    </row>
    <row r="1389" spans="1:12" x14ac:dyDescent="0.3">
      <c r="A1389" t="s">
        <v>13</v>
      </c>
      <c r="B1389" s="3" t="s">
        <v>3301</v>
      </c>
      <c r="C1389" t="s">
        <v>3302</v>
      </c>
      <c r="D1389" t="s">
        <v>267</v>
      </c>
      <c r="E1389">
        <v>40</v>
      </c>
      <c r="F1389">
        <v>29870</v>
      </c>
      <c r="G1389" t="s">
        <v>21</v>
      </c>
      <c r="H1389">
        <v>4642014137959</v>
      </c>
      <c r="I1389" s="5" t="str">
        <f t="shared" si="21"/>
        <v>4642014137959</v>
      </c>
      <c r="J1389" t="str">
        <f>INDEX(Age_grp[Age], MATCH(mobile_customers[[#This Row],[age]],Age_grp[Value]))</f>
        <v>40 - 50</v>
      </c>
      <c r="K1389" s="2" t="str">
        <f>_xlfn.IFS(mobile_customers[[#This Row],[salary]]&gt;=Q1392,"HIGHER SALARY", mobile_customers[[#This Row],[salary]]&gt;=Q1393,"HIGHER MID RANGE SALARY",  mobile_customers[[#This Row],[salary]]&lt;Q1393,"MID RANGE SALARY", mobile_customers[[#This Row],[salary]]&gt;Q1394, "LOW SALARY" )</f>
        <v>HIGHER SALARY</v>
      </c>
      <c r="L1389" s="2" t="str">
        <f>LEFT(mobile_customers[[#This Row],[Credit_card_nos]], 4)&amp;"XXXXX"</f>
        <v>4642XXXXX</v>
      </c>
    </row>
    <row r="1390" spans="1:12" x14ac:dyDescent="0.3">
      <c r="A1390" t="s">
        <v>8</v>
      </c>
      <c r="B1390" s="3" t="s">
        <v>3303</v>
      </c>
      <c r="C1390" t="s">
        <v>3304</v>
      </c>
      <c r="D1390" t="s">
        <v>416</v>
      </c>
      <c r="E1390">
        <v>26</v>
      </c>
      <c r="F1390">
        <v>141160</v>
      </c>
      <c r="G1390" t="s">
        <v>21</v>
      </c>
      <c r="H1390">
        <v>5498695577228294</v>
      </c>
      <c r="I1390" s="5" t="str">
        <f t="shared" si="21"/>
        <v>5498695577228290</v>
      </c>
      <c r="J1390" t="str">
        <f>INDEX(Age_grp[Age], MATCH(mobile_customers[[#This Row],[age]],Age_grp[Value]))</f>
        <v>20 - 30</v>
      </c>
      <c r="K1390" s="2" t="str">
        <f>_xlfn.IFS(mobile_customers[[#This Row],[salary]]&gt;=Q1393,"HIGHER SALARY", mobile_customers[[#This Row],[salary]]&gt;=Q1394,"HIGHER MID RANGE SALARY",  mobile_customers[[#This Row],[salary]]&lt;Q1394,"MID RANGE SALARY", mobile_customers[[#This Row],[salary]]&gt;Q1395, "LOW SALARY" )</f>
        <v>HIGHER SALARY</v>
      </c>
      <c r="L1390" s="2" t="str">
        <f>LEFT(mobile_customers[[#This Row],[Credit_card_nos]], 4)&amp;"XXXXX"</f>
        <v>5498XXXXX</v>
      </c>
    </row>
    <row r="1391" spans="1:12" x14ac:dyDescent="0.3">
      <c r="A1391" t="s">
        <v>8</v>
      </c>
      <c r="B1391" s="3" t="s">
        <v>3305</v>
      </c>
      <c r="C1391" t="s">
        <v>3306</v>
      </c>
      <c r="D1391" t="s">
        <v>774</v>
      </c>
      <c r="E1391">
        <v>31</v>
      </c>
      <c r="F1391">
        <v>111274</v>
      </c>
      <c r="G1391" t="s">
        <v>12</v>
      </c>
      <c r="H1391">
        <v>4.5038864938036439E+18</v>
      </c>
      <c r="I1391" s="5" t="str">
        <f t="shared" si="21"/>
        <v>4503886493803640000</v>
      </c>
      <c r="J1391" t="str">
        <f>INDEX(Age_grp[Age], MATCH(mobile_customers[[#This Row],[age]],Age_grp[Value]))</f>
        <v>30 - 40</v>
      </c>
      <c r="K1391" s="2" t="str">
        <f>_xlfn.IFS(mobile_customers[[#This Row],[salary]]&gt;=Q1394,"HIGHER SALARY", mobile_customers[[#This Row],[salary]]&gt;=Q1395,"HIGHER MID RANGE SALARY",  mobile_customers[[#This Row],[salary]]&lt;Q1395,"MID RANGE SALARY", mobile_customers[[#This Row],[salary]]&gt;Q1396, "LOW SALARY" )</f>
        <v>HIGHER SALARY</v>
      </c>
      <c r="L1391" s="2" t="str">
        <f>LEFT(mobile_customers[[#This Row],[Credit_card_nos]], 4)&amp;"XXXXX"</f>
        <v>4503XXXXX</v>
      </c>
    </row>
    <row r="1392" spans="1:12" x14ac:dyDescent="0.3">
      <c r="A1392" t="s">
        <v>8</v>
      </c>
      <c r="B1392" s="3" t="s">
        <v>3307</v>
      </c>
      <c r="C1392" t="s">
        <v>3308</v>
      </c>
      <c r="D1392" t="s">
        <v>2659</v>
      </c>
      <c r="E1392">
        <v>37</v>
      </c>
      <c r="F1392">
        <v>230949</v>
      </c>
      <c r="G1392" t="s">
        <v>28</v>
      </c>
      <c r="H1392">
        <v>4871504516865</v>
      </c>
      <c r="I1392" s="5" t="str">
        <f t="shared" si="21"/>
        <v>4871504516865</v>
      </c>
      <c r="J1392" t="str">
        <f>INDEX(Age_grp[Age], MATCH(mobile_customers[[#This Row],[age]],Age_grp[Value]))</f>
        <v>30 - 40</v>
      </c>
      <c r="K1392" s="2" t="str">
        <f>_xlfn.IFS(mobile_customers[[#This Row],[salary]]&gt;=Q1395,"HIGHER SALARY", mobile_customers[[#This Row],[salary]]&gt;=Q1396,"HIGHER MID RANGE SALARY",  mobile_customers[[#This Row],[salary]]&lt;Q1396,"MID RANGE SALARY", mobile_customers[[#This Row],[salary]]&gt;Q1397, "LOW SALARY" )</f>
        <v>HIGHER SALARY</v>
      </c>
      <c r="L1392" s="2" t="str">
        <f>LEFT(mobile_customers[[#This Row],[Credit_card_nos]], 4)&amp;"XXXXX"</f>
        <v>4871XXXXX</v>
      </c>
    </row>
    <row r="1393" spans="1:12" x14ac:dyDescent="0.3">
      <c r="A1393" t="s">
        <v>13</v>
      </c>
      <c r="B1393" s="3" t="s">
        <v>3309</v>
      </c>
      <c r="C1393" t="s">
        <v>3310</v>
      </c>
      <c r="D1393" t="s">
        <v>385</v>
      </c>
      <c r="E1393">
        <v>61</v>
      </c>
      <c r="F1393">
        <v>151047</v>
      </c>
      <c r="G1393" t="s">
        <v>49</v>
      </c>
      <c r="H1393">
        <v>4285266829501589</v>
      </c>
      <c r="I1393" s="5" t="str">
        <f t="shared" si="21"/>
        <v>4285266829501590</v>
      </c>
      <c r="J1393" t="str">
        <f>INDEX(Age_grp[Age], MATCH(mobile_customers[[#This Row],[age]],Age_grp[Value]))</f>
        <v>60 - 70</v>
      </c>
      <c r="K1393" s="2" t="str">
        <f>_xlfn.IFS(mobile_customers[[#This Row],[salary]]&gt;=Q1396,"HIGHER SALARY", mobile_customers[[#This Row],[salary]]&gt;=Q1397,"HIGHER MID RANGE SALARY",  mobile_customers[[#This Row],[salary]]&lt;Q1397,"MID RANGE SALARY", mobile_customers[[#This Row],[salary]]&gt;Q1398, "LOW SALARY" )</f>
        <v>HIGHER SALARY</v>
      </c>
      <c r="L1393" s="2" t="str">
        <f>LEFT(mobile_customers[[#This Row],[Credit_card_nos]], 4)&amp;"XXXXX"</f>
        <v>4285XXXXX</v>
      </c>
    </row>
    <row r="1394" spans="1:12" x14ac:dyDescent="0.3">
      <c r="A1394" t="s">
        <v>13</v>
      </c>
      <c r="B1394" s="3" t="s">
        <v>3311</v>
      </c>
      <c r="C1394" t="s">
        <v>3312</v>
      </c>
      <c r="D1394" t="s">
        <v>1162</v>
      </c>
      <c r="E1394">
        <v>65</v>
      </c>
      <c r="F1394">
        <v>160702</v>
      </c>
      <c r="G1394" t="s">
        <v>28</v>
      </c>
      <c r="H1394">
        <v>3593025692686425</v>
      </c>
      <c r="I1394" s="5" t="str">
        <f t="shared" si="21"/>
        <v>3593025692686420</v>
      </c>
      <c r="J1394" t="str">
        <f>INDEX(Age_grp[Age], MATCH(mobile_customers[[#This Row],[age]],Age_grp[Value]))</f>
        <v>60 - 70</v>
      </c>
      <c r="K1394" s="2" t="str">
        <f>_xlfn.IFS(mobile_customers[[#This Row],[salary]]&gt;=Q1397,"HIGHER SALARY", mobile_customers[[#This Row],[salary]]&gt;=Q1398,"HIGHER MID RANGE SALARY",  mobile_customers[[#This Row],[salary]]&lt;Q1398,"MID RANGE SALARY", mobile_customers[[#This Row],[salary]]&gt;Q1399, "LOW SALARY" )</f>
        <v>HIGHER SALARY</v>
      </c>
      <c r="L1394" s="2" t="str">
        <f>LEFT(mobile_customers[[#This Row],[Credit_card_nos]], 4)&amp;"XXXXX"</f>
        <v>3593XXXXX</v>
      </c>
    </row>
    <row r="1395" spans="1:12" x14ac:dyDescent="0.3">
      <c r="A1395" t="s">
        <v>13</v>
      </c>
      <c r="B1395" s="3" t="s">
        <v>3313</v>
      </c>
      <c r="C1395" t="s">
        <v>3314</v>
      </c>
      <c r="D1395" t="s">
        <v>2001</v>
      </c>
      <c r="E1395">
        <v>46</v>
      </c>
      <c r="F1395">
        <v>213303</v>
      </c>
      <c r="G1395" t="s">
        <v>65</v>
      </c>
      <c r="H1395">
        <v>4039753334295897</v>
      </c>
      <c r="I1395" s="5" t="str">
        <f t="shared" si="21"/>
        <v>4039753334295900</v>
      </c>
      <c r="J1395" t="str">
        <f>INDEX(Age_grp[Age], MATCH(mobile_customers[[#This Row],[age]],Age_grp[Value]))</f>
        <v>40 - 50</v>
      </c>
      <c r="K1395" s="2" t="str">
        <f>_xlfn.IFS(mobile_customers[[#This Row],[salary]]&gt;=Q1398,"HIGHER SALARY", mobile_customers[[#This Row],[salary]]&gt;=Q1399,"HIGHER MID RANGE SALARY",  mobile_customers[[#This Row],[salary]]&lt;Q1399,"MID RANGE SALARY", mobile_customers[[#This Row],[salary]]&gt;Q1400, "LOW SALARY" )</f>
        <v>HIGHER SALARY</v>
      </c>
      <c r="L1395" s="2" t="str">
        <f>LEFT(mobile_customers[[#This Row],[Credit_card_nos]], 4)&amp;"XXXXX"</f>
        <v>4039XXXXX</v>
      </c>
    </row>
    <row r="1396" spans="1:12" x14ac:dyDescent="0.3">
      <c r="A1396" t="s">
        <v>8</v>
      </c>
      <c r="B1396" s="3" t="s">
        <v>3315</v>
      </c>
      <c r="C1396" t="s">
        <v>3316</v>
      </c>
      <c r="D1396" t="s">
        <v>518</v>
      </c>
      <c r="E1396">
        <v>64</v>
      </c>
      <c r="F1396">
        <v>231047</v>
      </c>
      <c r="G1396" t="s">
        <v>17</v>
      </c>
      <c r="H1396">
        <v>180040957840489</v>
      </c>
      <c r="I1396" s="5" t="str">
        <f t="shared" si="21"/>
        <v>180040957840489</v>
      </c>
      <c r="J1396" t="str">
        <f>INDEX(Age_grp[Age], MATCH(mobile_customers[[#This Row],[age]],Age_grp[Value]))</f>
        <v>60 - 70</v>
      </c>
      <c r="K1396" s="2" t="str">
        <f>_xlfn.IFS(mobile_customers[[#This Row],[salary]]&gt;=Q1399,"HIGHER SALARY", mobile_customers[[#This Row],[salary]]&gt;=Q1400,"HIGHER MID RANGE SALARY",  mobile_customers[[#This Row],[salary]]&lt;Q1400,"MID RANGE SALARY", mobile_customers[[#This Row],[salary]]&gt;Q1401, "LOW SALARY" )</f>
        <v>HIGHER SALARY</v>
      </c>
      <c r="L1396" s="2" t="str">
        <f>LEFT(mobile_customers[[#This Row],[Credit_card_nos]], 4)&amp;"XXXXX"</f>
        <v>1800XXXXX</v>
      </c>
    </row>
    <row r="1397" spans="1:12" x14ac:dyDescent="0.3">
      <c r="A1397" t="s">
        <v>13</v>
      </c>
      <c r="B1397" s="3" t="s">
        <v>3317</v>
      </c>
      <c r="C1397" t="s">
        <v>3318</v>
      </c>
      <c r="D1397" t="s">
        <v>928</v>
      </c>
      <c r="E1397">
        <v>56</v>
      </c>
      <c r="F1397">
        <v>185119</v>
      </c>
      <c r="G1397" t="s">
        <v>12</v>
      </c>
      <c r="H1397">
        <v>584934311195</v>
      </c>
      <c r="I1397" s="5" t="str">
        <f t="shared" si="21"/>
        <v>584934311195</v>
      </c>
      <c r="J1397" t="str">
        <f>INDEX(Age_grp[Age], MATCH(mobile_customers[[#This Row],[age]],Age_grp[Value]))</f>
        <v>50 - 60</v>
      </c>
      <c r="K1397" s="2" t="str">
        <f>_xlfn.IFS(mobile_customers[[#This Row],[salary]]&gt;=Q1400,"HIGHER SALARY", mobile_customers[[#This Row],[salary]]&gt;=Q1401,"HIGHER MID RANGE SALARY",  mobile_customers[[#This Row],[salary]]&lt;Q1401,"MID RANGE SALARY", mobile_customers[[#This Row],[salary]]&gt;Q1402, "LOW SALARY" )</f>
        <v>HIGHER SALARY</v>
      </c>
      <c r="L1397" s="2" t="str">
        <f>LEFT(mobile_customers[[#This Row],[Credit_card_nos]], 4)&amp;"XXXXX"</f>
        <v>5849XXXXX</v>
      </c>
    </row>
    <row r="1398" spans="1:12" x14ac:dyDescent="0.3">
      <c r="A1398" t="s">
        <v>13</v>
      </c>
      <c r="B1398" s="3" t="s">
        <v>3319</v>
      </c>
      <c r="C1398" t="s">
        <v>3320</v>
      </c>
      <c r="D1398" t="s">
        <v>3321</v>
      </c>
      <c r="E1398">
        <v>33</v>
      </c>
      <c r="F1398">
        <v>126814</v>
      </c>
      <c r="G1398" t="s">
        <v>94</v>
      </c>
      <c r="H1398">
        <v>4.2456296928919634E+18</v>
      </c>
      <c r="I1398" s="5" t="str">
        <f t="shared" si="21"/>
        <v>4245629692891960000</v>
      </c>
      <c r="J1398" t="str">
        <f>INDEX(Age_grp[Age], MATCH(mobile_customers[[#This Row],[age]],Age_grp[Value]))</f>
        <v>30 - 40</v>
      </c>
      <c r="K1398" s="2" t="str">
        <f>_xlfn.IFS(mobile_customers[[#This Row],[salary]]&gt;=Q1401,"HIGHER SALARY", mobile_customers[[#This Row],[salary]]&gt;=Q1402,"HIGHER MID RANGE SALARY",  mobile_customers[[#This Row],[salary]]&lt;Q1402,"MID RANGE SALARY", mobile_customers[[#This Row],[salary]]&gt;Q1403, "LOW SALARY" )</f>
        <v>HIGHER SALARY</v>
      </c>
      <c r="L1398" s="2" t="str">
        <f>LEFT(mobile_customers[[#This Row],[Credit_card_nos]], 4)&amp;"XXXXX"</f>
        <v>4245XXXXX</v>
      </c>
    </row>
    <row r="1399" spans="1:12" x14ac:dyDescent="0.3">
      <c r="A1399" t="s">
        <v>13</v>
      </c>
      <c r="B1399" s="3" t="s">
        <v>3322</v>
      </c>
      <c r="C1399" t="s">
        <v>3323</v>
      </c>
      <c r="D1399" t="s">
        <v>1513</v>
      </c>
      <c r="E1399">
        <v>33</v>
      </c>
      <c r="F1399">
        <v>229633</v>
      </c>
      <c r="G1399" t="s">
        <v>28</v>
      </c>
      <c r="H1399">
        <v>4609856187718459</v>
      </c>
      <c r="I1399" s="5" t="str">
        <f t="shared" si="21"/>
        <v>4609856187718460</v>
      </c>
      <c r="J1399" t="str">
        <f>INDEX(Age_grp[Age], MATCH(mobile_customers[[#This Row],[age]],Age_grp[Value]))</f>
        <v>30 - 40</v>
      </c>
      <c r="K1399" s="2" t="str">
        <f>_xlfn.IFS(mobile_customers[[#This Row],[salary]]&gt;=Q1402,"HIGHER SALARY", mobile_customers[[#This Row],[salary]]&gt;=Q1403,"HIGHER MID RANGE SALARY",  mobile_customers[[#This Row],[salary]]&lt;Q1403,"MID RANGE SALARY", mobile_customers[[#This Row],[salary]]&gt;Q1404, "LOW SALARY" )</f>
        <v>HIGHER SALARY</v>
      </c>
      <c r="L1399" s="2" t="str">
        <f>LEFT(mobile_customers[[#This Row],[Credit_card_nos]], 4)&amp;"XXXXX"</f>
        <v>4609XXXXX</v>
      </c>
    </row>
    <row r="1400" spans="1:12" x14ac:dyDescent="0.3">
      <c r="A1400" t="s">
        <v>8</v>
      </c>
      <c r="B1400" s="3" t="s">
        <v>3324</v>
      </c>
      <c r="C1400" t="s">
        <v>3325</v>
      </c>
      <c r="D1400" t="s">
        <v>80</v>
      </c>
      <c r="E1400">
        <v>27</v>
      </c>
      <c r="F1400">
        <v>115937</v>
      </c>
      <c r="G1400" t="s">
        <v>12</v>
      </c>
      <c r="H1400">
        <v>4416183575673</v>
      </c>
      <c r="I1400" s="5" t="str">
        <f t="shared" si="21"/>
        <v>4416183575673</v>
      </c>
      <c r="J1400" t="str">
        <f>INDEX(Age_grp[Age], MATCH(mobile_customers[[#This Row],[age]],Age_grp[Value]))</f>
        <v>20 - 30</v>
      </c>
      <c r="K1400" s="2" t="str">
        <f>_xlfn.IFS(mobile_customers[[#This Row],[salary]]&gt;=Q1403,"HIGHER SALARY", mobile_customers[[#This Row],[salary]]&gt;=Q1404,"HIGHER MID RANGE SALARY",  mobile_customers[[#This Row],[salary]]&lt;Q1404,"MID RANGE SALARY", mobile_customers[[#This Row],[salary]]&gt;Q1405, "LOW SALARY" )</f>
        <v>HIGHER SALARY</v>
      </c>
      <c r="L1400" s="2" t="str">
        <f>LEFT(mobile_customers[[#This Row],[Credit_card_nos]], 4)&amp;"XXXXX"</f>
        <v>4416XXXXX</v>
      </c>
    </row>
    <row r="1401" spans="1:12" x14ac:dyDescent="0.3">
      <c r="A1401" t="s">
        <v>13</v>
      </c>
      <c r="B1401" s="3" t="s">
        <v>3326</v>
      </c>
      <c r="C1401" t="s">
        <v>3327</v>
      </c>
      <c r="D1401" t="s">
        <v>1752</v>
      </c>
      <c r="E1401">
        <v>43</v>
      </c>
      <c r="F1401">
        <v>235003</v>
      </c>
      <c r="G1401" t="s">
        <v>28</v>
      </c>
      <c r="H1401">
        <v>3560568180039184</v>
      </c>
      <c r="I1401" s="5" t="str">
        <f t="shared" si="21"/>
        <v>3560568180039180</v>
      </c>
      <c r="J1401" t="str">
        <f>INDEX(Age_grp[Age], MATCH(mobile_customers[[#This Row],[age]],Age_grp[Value]))</f>
        <v>40 - 50</v>
      </c>
      <c r="K1401" s="2" t="str">
        <f>_xlfn.IFS(mobile_customers[[#This Row],[salary]]&gt;=Q1404,"HIGHER SALARY", mobile_customers[[#This Row],[salary]]&gt;=Q1405,"HIGHER MID RANGE SALARY",  mobile_customers[[#This Row],[salary]]&lt;Q1405,"MID RANGE SALARY", mobile_customers[[#This Row],[salary]]&gt;Q1406, "LOW SALARY" )</f>
        <v>HIGHER SALARY</v>
      </c>
      <c r="L1401" s="2" t="str">
        <f>LEFT(mobile_customers[[#This Row],[Credit_card_nos]], 4)&amp;"XXXXX"</f>
        <v>3560XXXXX</v>
      </c>
    </row>
    <row r="1402" spans="1:12" x14ac:dyDescent="0.3">
      <c r="A1402" t="s">
        <v>13</v>
      </c>
      <c r="B1402" s="3" t="s">
        <v>3328</v>
      </c>
      <c r="C1402" t="s">
        <v>3329</v>
      </c>
      <c r="D1402" t="s">
        <v>544</v>
      </c>
      <c r="E1402">
        <v>58</v>
      </c>
      <c r="F1402">
        <v>114019</v>
      </c>
      <c r="G1402" t="s">
        <v>21</v>
      </c>
      <c r="H1402">
        <v>375872009545343</v>
      </c>
      <c r="I1402" s="5" t="str">
        <f t="shared" si="21"/>
        <v>375872009545343</v>
      </c>
      <c r="J1402" t="str">
        <f>INDEX(Age_grp[Age], MATCH(mobile_customers[[#This Row],[age]],Age_grp[Value]))</f>
        <v>50 - 60</v>
      </c>
      <c r="K1402" s="2" t="str">
        <f>_xlfn.IFS(mobile_customers[[#This Row],[salary]]&gt;=Q1405,"HIGHER SALARY", mobile_customers[[#This Row],[salary]]&gt;=Q1406,"HIGHER MID RANGE SALARY",  mobile_customers[[#This Row],[salary]]&lt;Q1406,"MID RANGE SALARY", mobile_customers[[#This Row],[salary]]&gt;Q1407, "LOW SALARY" )</f>
        <v>HIGHER SALARY</v>
      </c>
      <c r="L1402" s="2" t="str">
        <f>LEFT(mobile_customers[[#This Row],[Credit_card_nos]], 4)&amp;"XXXXX"</f>
        <v>3758XXXXX</v>
      </c>
    </row>
    <row r="1403" spans="1:12" x14ac:dyDescent="0.3">
      <c r="A1403" t="s">
        <v>13</v>
      </c>
      <c r="B1403" s="3" t="s">
        <v>3330</v>
      </c>
      <c r="C1403" t="s">
        <v>3331</v>
      </c>
      <c r="D1403" t="s">
        <v>1507</v>
      </c>
      <c r="E1403">
        <v>61</v>
      </c>
      <c r="F1403">
        <v>128935</v>
      </c>
      <c r="G1403" t="s">
        <v>49</v>
      </c>
      <c r="H1403">
        <v>3580630923996801</v>
      </c>
      <c r="I1403" s="5" t="str">
        <f t="shared" si="21"/>
        <v>3580630923996800</v>
      </c>
      <c r="J1403" t="str">
        <f>INDEX(Age_grp[Age], MATCH(mobile_customers[[#This Row],[age]],Age_grp[Value]))</f>
        <v>60 - 70</v>
      </c>
      <c r="K1403" s="2" t="str">
        <f>_xlfn.IFS(mobile_customers[[#This Row],[salary]]&gt;=Q1406,"HIGHER SALARY", mobile_customers[[#This Row],[salary]]&gt;=Q1407,"HIGHER MID RANGE SALARY",  mobile_customers[[#This Row],[salary]]&lt;Q1407,"MID RANGE SALARY", mobile_customers[[#This Row],[salary]]&gt;Q1408, "LOW SALARY" )</f>
        <v>HIGHER SALARY</v>
      </c>
      <c r="L1403" s="2" t="str">
        <f>LEFT(mobile_customers[[#This Row],[Credit_card_nos]], 4)&amp;"XXXXX"</f>
        <v>3580XXXXX</v>
      </c>
    </row>
    <row r="1404" spans="1:12" x14ac:dyDescent="0.3">
      <c r="A1404" t="s">
        <v>8</v>
      </c>
      <c r="B1404" s="3" t="s">
        <v>3332</v>
      </c>
      <c r="C1404" t="s">
        <v>3333</v>
      </c>
      <c r="D1404" t="s">
        <v>965</v>
      </c>
      <c r="E1404">
        <v>57</v>
      </c>
      <c r="F1404">
        <v>46213</v>
      </c>
      <c r="G1404" t="s">
        <v>81</v>
      </c>
      <c r="H1404">
        <v>3507126788440159</v>
      </c>
      <c r="I1404" s="5" t="str">
        <f t="shared" si="21"/>
        <v>3507126788440160</v>
      </c>
      <c r="J1404" t="str">
        <f>INDEX(Age_grp[Age], MATCH(mobile_customers[[#This Row],[age]],Age_grp[Value]))</f>
        <v>50 - 60</v>
      </c>
      <c r="K1404" s="2" t="str">
        <f>_xlfn.IFS(mobile_customers[[#This Row],[salary]]&gt;=Q1407,"HIGHER SALARY", mobile_customers[[#This Row],[salary]]&gt;=Q1408,"HIGHER MID RANGE SALARY",  mobile_customers[[#This Row],[salary]]&lt;Q1408,"MID RANGE SALARY", mobile_customers[[#This Row],[salary]]&gt;Q1409, "LOW SALARY" )</f>
        <v>HIGHER SALARY</v>
      </c>
      <c r="L1404" s="2" t="str">
        <f>LEFT(mobile_customers[[#This Row],[Credit_card_nos]], 4)&amp;"XXXXX"</f>
        <v>3507XXXXX</v>
      </c>
    </row>
    <row r="1405" spans="1:12" x14ac:dyDescent="0.3">
      <c r="A1405" t="s">
        <v>8</v>
      </c>
      <c r="B1405" s="3" t="s">
        <v>3334</v>
      </c>
      <c r="C1405" t="s">
        <v>3335</v>
      </c>
      <c r="D1405" t="s">
        <v>2491</v>
      </c>
      <c r="E1405">
        <v>31</v>
      </c>
      <c r="F1405">
        <v>83137</v>
      </c>
      <c r="G1405" t="s">
        <v>28</v>
      </c>
      <c r="H1405">
        <v>503837415085</v>
      </c>
      <c r="I1405" s="5" t="str">
        <f t="shared" si="21"/>
        <v>503837415085</v>
      </c>
      <c r="J1405" t="str">
        <f>INDEX(Age_grp[Age], MATCH(mobile_customers[[#This Row],[age]],Age_grp[Value]))</f>
        <v>30 - 40</v>
      </c>
      <c r="K1405" s="2" t="str">
        <f>_xlfn.IFS(mobile_customers[[#This Row],[salary]]&gt;=Q1408,"HIGHER SALARY", mobile_customers[[#This Row],[salary]]&gt;=Q1409,"HIGHER MID RANGE SALARY",  mobile_customers[[#This Row],[salary]]&lt;Q1409,"MID RANGE SALARY", mobile_customers[[#This Row],[salary]]&gt;Q1410, "LOW SALARY" )</f>
        <v>HIGHER SALARY</v>
      </c>
      <c r="L1405" s="2" t="str">
        <f>LEFT(mobile_customers[[#This Row],[Credit_card_nos]], 4)&amp;"XXXXX"</f>
        <v>5038XXXXX</v>
      </c>
    </row>
    <row r="1406" spans="1:12" x14ac:dyDescent="0.3">
      <c r="A1406" t="s">
        <v>8</v>
      </c>
      <c r="B1406" s="3" t="s">
        <v>3336</v>
      </c>
      <c r="C1406" t="s">
        <v>3337</v>
      </c>
      <c r="D1406" t="s">
        <v>197</v>
      </c>
      <c r="E1406">
        <v>18</v>
      </c>
      <c r="F1406">
        <v>146428</v>
      </c>
      <c r="G1406" t="s">
        <v>81</v>
      </c>
      <c r="H1406">
        <v>6011790531773554</v>
      </c>
      <c r="I1406" s="5" t="str">
        <f t="shared" si="21"/>
        <v>6011790531773550</v>
      </c>
      <c r="J1406" t="str">
        <f>INDEX(Age_grp[Age], MATCH(mobile_customers[[#This Row],[age]],Age_grp[Value]))</f>
        <v>"10 - 20</v>
      </c>
      <c r="K1406" s="2" t="str">
        <f>_xlfn.IFS(mobile_customers[[#This Row],[salary]]&gt;=Q1409,"HIGHER SALARY", mobile_customers[[#This Row],[salary]]&gt;=Q1410,"HIGHER MID RANGE SALARY",  mobile_customers[[#This Row],[salary]]&lt;Q1410,"MID RANGE SALARY", mobile_customers[[#This Row],[salary]]&gt;Q1411, "LOW SALARY" )</f>
        <v>HIGHER SALARY</v>
      </c>
      <c r="L1406" s="2" t="str">
        <f>LEFT(mobile_customers[[#This Row],[Credit_card_nos]], 4)&amp;"XXXXX"</f>
        <v>6011XXXXX</v>
      </c>
    </row>
    <row r="1407" spans="1:12" x14ac:dyDescent="0.3">
      <c r="A1407" t="s">
        <v>8</v>
      </c>
      <c r="B1407" s="3" t="s">
        <v>3338</v>
      </c>
      <c r="C1407" t="s">
        <v>3339</v>
      </c>
      <c r="D1407" t="s">
        <v>3340</v>
      </c>
      <c r="E1407">
        <v>49</v>
      </c>
      <c r="F1407">
        <v>194146</v>
      </c>
      <c r="G1407" t="s">
        <v>21</v>
      </c>
      <c r="H1407">
        <v>4680724361444</v>
      </c>
      <c r="I1407" s="5" t="str">
        <f t="shared" si="21"/>
        <v>4680724361444</v>
      </c>
      <c r="J1407" t="str">
        <f>INDEX(Age_grp[Age], MATCH(mobile_customers[[#This Row],[age]],Age_grp[Value]))</f>
        <v>40 - 50</v>
      </c>
      <c r="K1407" s="2" t="str">
        <f>_xlfn.IFS(mobile_customers[[#This Row],[salary]]&gt;=Q1410,"HIGHER SALARY", mobile_customers[[#This Row],[salary]]&gt;=Q1411,"HIGHER MID RANGE SALARY",  mobile_customers[[#This Row],[salary]]&lt;Q1411,"MID RANGE SALARY", mobile_customers[[#This Row],[salary]]&gt;Q1412, "LOW SALARY" )</f>
        <v>HIGHER SALARY</v>
      </c>
      <c r="L1407" s="2" t="str">
        <f>LEFT(mobile_customers[[#This Row],[Credit_card_nos]], 4)&amp;"XXXXX"</f>
        <v>4680XXXXX</v>
      </c>
    </row>
    <row r="1408" spans="1:12" x14ac:dyDescent="0.3">
      <c r="A1408" t="s">
        <v>13</v>
      </c>
      <c r="B1408" s="3" t="s">
        <v>3341</v>
      </c>
      <c r="C1408" t="s">
        <v>3342</v>
      </c>
      <c r="D1408" t="s">
        <v>99</v>
      </c>
      <c r="E1408">
        <v>57</v>
      </c>
      <c r="F1408">
        <v>238357</v>
      </c>
      <c r="G1408" t="s">
        <v>49</v>
      </c>
      <c r="H1408">
        <v>4167103746538928</v>
      </c>
      <c r="I1408" s="5" t="str">
        <f t="shared" si="21"/>
        <v>4167103746538930</v>
      </c>
      <c r="J1408" t="str">
        <f>INDEX(Age_grp[Age], MATCH(mobile_customers[[#This Row],[age]],Age_grp[Value]))</f>
        <v>50 - 60</v>
      </c>
      <c r="K1408" s="2" t="str">
        <f>_xlfn.IFS(mobile_customers[[#This Row],[salary]]&gt;=Q1411,"HIGHER SALARY", mobile_customers[[#This Row],[salary]]&gt;=Q1412,"HIGHER MID RANGE SALARY",  mobile_customers[[#This Row],[salary]]&lt;Q1412,"MID RANGE SALARY", mobile_customers[[#This Row],[salary]]&gt;Q1413, "LOW SALARY" )</f>
        <v>HIGHER SALARY</v>
      </c>
      <c r="L1408" s="2" t="str">
        <f>LEFT(mobile_customers[[#This Row],[Credit_card_nos]], 4)&amp;"XXXXX"</f>
        <v>4167XXXXX</v>
      </c>
    </row>
    <row r="1409" spans="1:12" x14ac:dyDescent="0.3">
      <c r="A1409" t="s">
        <v>13</v>
      </c>
      <c r="B1409" s="3" t="s">
        <v>3343</v>
      </c>
      <c r="C1409" t="s">
        <v>3344</v>
      </c>
      <c r="D1409" t="s">
        <v>2210</v>
      </c>
      <c r="E1409">
        <v>34</v>
      </c>
      <c r="F1409">
        <v>211953</v>
      </c>
      <c r="G1409" t="s">
        <v>28</v>
      </c>
      <c r="H1409">
        <v>4753844878060450</v>
      </c>
      <c r="I1409" s="5" t="str">
        <f t="shared" si="21"/>
        <v>4753844878060450</v>
      </c>
      <c r="J1409" t="str">
        <f>INDEX(Age_grp[Age], MATCH(mobile_customers[[#This Row],[age]],Age_grp[Value]))</f>
        <v>30 - 40</v>
      </c>
      <c r="K1409" s="2" t="str">
        <f>_xlfn.IFS(mobile_customers[[#This Row],[salary]]&gt;=Q1412,"HIGHER SALARY", mobile_customers[[#This Row],[salary]]&gt;=Q1413,"HIGHER MID RANGE SALARY",  mobile_customers[[#This Row],[salary]]&lt;Q1413,"MID RANGE SALARY", mobile_customers[[#This Row],[salary]]&gt;Q1414, "LOW SALARY" )</f>
        <v>HIGHER SALARY</v>
      </c>
      <c r="L1409" s="2" t="str">
        <f>LEFT(mobile_customers[[#This Row],[Credit_card_nos]], 4)&amp;"XXXXX"</f>
        <v>4753XXXXX</v>
      </c>
    </row>
    <row r="1410" spans="1:12" x14ac:dyDescent="0.3">
      <c r="A1410" t="s">
        <v>8</v>
      </c>
      <c r="B1410" s="3" t="s">
        <v>3345</v>
      </c>
      <c r="C1410" t="s">
        <v>3346</v>
      </c>
      <c r="D1410" t="s">
        <v>3347</v>
      </c>
      <c r="E1410">
        <v>25</v>
      </c>
      <c r="F1410">
        <v>103348</v>
      </c>
      <c r="G1410" t="s">
        <v>21</v>
      </c>
      <c r="H1410">
        <v>30427812286978</v>
      </c>
      <c r="I1410" s="5" t="str">
        <f t="shared" ref="I1410:I1473" si="22">TEXT(H1410, "0")</f>
        <v>30427812286978</v>
      </c>
      <c r="J1410" t="str">
        <f>INDEX(Age_grp[Age], MATCH(mobile_customers[[#This Row],[age]],Age_grp[Value]))</f>
        <v>20 - 30</v>
      </c>
      <c r="K1410" s="2" t="str">
        <f>_xlfn.IFS(mobile_customers[[#This Row],[salary]]&gt;=Q1413,"HIGHER SALARY", mobile_customers[[#This Row],[salary]]&gt;=Q1414,"HIGHER MID RANGE SALARY",  mobile_customers[[#This Row],[salary]]&lt;Q1414,"MID RANGE SALARY", mobile_customers[[#This Row],[salary]]&gt;Q1415, "LOW SALARY" )</f>
        <v>HIGHER SALARY</v>
      </c>
      <c r="L1410" s="2" t="str">
        <f>LEFT(mobile_customers[[#This Row],[Credit_card_nos]], 4)&amp;"XXXXX"</f>
        <v>3042XXXXX</v>
      </c>
    </row>
    <row r="1411" spans="1:12" x14ac:dyDescent="0.3">
      <c r="A1411" t="s">
        <v>8</v>
      </c>
      <c r="B1411" s="3" t="s">
        <v>3348</v>
      </c>
      <c r="C1411" t="s">
        <v>3349</v>
      </c>
      <c r="D1411" t="s">
        <v>16</v>
      </c>
      <c r="E1411">
        <v>24</v>
      </c>
      <c r="F1411">
        <v>232526</v>
      </c>
      <c r="G1411" t="s">
        <v>28</v>
      </c>
      <c r="H1411">
        <v>4912174546709066</v>
      </c>
      <c r="I1411" s="5" t="str">
        <f t="shared" si="22"/>
        <v>4912174546709070</v>
      </c>
      <c r="J1411" t="str">
        <f>INDEX(Age_grp[Age], MATCH(mobile_customers[[#This Row],[age]],Age_grp[Value]))</f>
        <v>20 - 30</v>
      </c>
      <c r="K1411" s="2" t="str">
        <f>_xlfn.IFS(mobile_customers[[#This Row],[salary]]&gt;=Q1414,"HIGHER SALARY", mobile_customers[[#This Row],[salary]]&gt;=Q1415,"HIGHER MID RANGE SALARY",  mobile_customers[[#This Row],[salary]]&lt;Q1415,"MID RANGE SALARY", mobile_customers[[#This Row],[salary]]&gt;Q1416, "LOW SALARY" )</f>
        <v>HIGHER SALARY</v>
      </c>
      <c r="L1411" s="2" t="str">
        <f>LEFT(mobile_customers[[#This Row],[Credit_card_nos]], 4)&amp;"XXXXX"</f>
        <v>4912XXXXX</v>
      </c>
    </row>
    <row r="1412" spans="1:12" x14ac:dyDescent="0.3">
      <c r="A1412" t="s">
        <v>8</v>
      </c>
      <c r="B1412" s="3" t="s">
        <v>3350</v>
      </c>
      <c r="C1412" t="s">
        <v>3351</v>
      </c>
      <c r="D1412" t="s">
        <v>3352</v>
      </c>
      <c r="E1412">
        <v>58</v>
      </c>
      <c r="F1412">
        <v>166117</v>
      </c>
      <c r="G1412" t="s">
        <v>28</v>
      </c>
      <c r="H1412">
        <v>3588875751067629</v>
      </c>
      <c r="I1412" s="5" t="str">
        <f t="shared" si="22"/>
        <v>3588875751067630</v>
      </c>
      <c r="J1412" t="str">
        <f>INDEX(Age_grp[Age], MATCH(mobile_customers[[#This Row],[age]],Age_grp[Value]))</f>
        <v>50 - 60</v>
      </c>
      <c r="K1412" s="2" t="str">
        <f>_xlfn.IFS(mobile_customers[[#This Row],[salary]]&gt;=Q1415,"HIGHER SALARY", mobile_customers[[#This Row],[salary]]&gt;=Q1416,"HIGHER MID RANGE SALARY",  mobile_customers[[#This Row],[salary]]&lt;Q1416,"MID RANGE SALARY", mobile_customers[[#This Row],[salary]]&gt;Q1417, "LOW SALARY" )</f>
        <v>HIGHER SALARY</v>
      </c>
      <c r="L1412" s="2" t="str">
        <f>LEFT(mobile_customers[[#This Row],[Credit_card_nos]], 4)&amp;"XXXXX"</f>
        <v>3588XXXXX</v>
      </c>
    </row>
    <row r="1413" spans="1:12" x14ac:dyDescent="0.3">
      <c r="A1413" t="s">
        <v>8</v>
      </c>
      <c r="B1413" s="3" t="s">
        <v>3353</v>
      </c>
      <c r="C1413" t="s">
        <v>3354</v>
      </c>
      <c r="D1413" t="s">
        <v>864</v>
      </c>
      <c r="E1413">
        <v>55</v>
      </c>
      <c r="F1413">
        <v>133805</v>
      </c>
      <c r="G1413" t="s">
        <v>81</v>
      </c>
      <c r="H1413">
        <v>4662776953005</v>
      </c>
      <c r="I1413" s="5" t="str">
        <f t="shared" si="22"/>
        <v>4662776953005</v>
      </c>
      <c r="J1413" t="str">
        <f>INDEX(Age_grp[Age], MATCH(mobile_customers[[#This Row],[age]],Age_grp[Value]))</f>
        <v>50 - 60</v>
      </c>
      <c r="K1413" s="2" t="str">
        <f>_xlfn.IFS(mobile_customers[[#This Row],[salary]]&gt;=Q1416,"HIGHER SALARY", mobile_customers[[#This Row],[salary]]&gt;=Q1417,"HIGHER MID RANGE SALARY",  mobile_customers[[#This Row],[salary]]&lt;Q1417,"MID RANGE SALARY", mobile_customers[[#This Row],[salary]]&gt;Q1418, "LOW SALARY" )</f>
        <v>HIGHER SALARY</v>
      </c>
      <c r="L1413" s="2" t="str">
        <f>LEFT(mobile_customers[[#This Row],[Credit_card_nos]], 4)&amp;"XXXXX"</f>
        <v>4662XXXXX</v>
      </c>
    </row>
    <row r="1414" spans="1:12" x14ac:dyDescent="0.3">
      <c r="A1414" t="s">
        <v>13</v>
      </c>
      <c r="B1414" s="3" t="s">
        <v>3355</v>
      </c>
      <c r="C1414" t="s">
        <v>3356</v>
      </c>
      <c r="D1414" t="s">
        <v>2413</v>
      </c>
      <c r="E1414">
        <v>48</v>
      </c>
      <c r="F1414">
        <v>231611</v>
      </c>
      <c r="G1414" t="s">
        <v>21</v>
      </c>
      <c r="H1414">
        <v>4859640296907956</v>
      </c>
      <c r="I1414" s="5" t="str">
        <f t="shared" si="22"/>
        <v>4859640296907960</v>
      </c>
      <c r="J1414" t="str">
        <f>INDEX(Age_grp[Age], MATCH(mobile_customers[[#This Row],[age]],Age_grp[Value]))</f>
        <v>40 - 50</v>
      </c>
      <c r="K1414" s="2" t="str">
        <f>_xlfn.IFS(mobile_customers[[#This Row],[salary]]&gt;=Q1417,"HIGHER SALARY", mobile_customers[[#This Row],[salary]]&gt;=Q1418,"HIGHER MID RANGE SALARY",  mobile_customers[[#This Row],[salary]]&lt;Q1418,"MID RANGE SALARY", mobile_customers[[#This Row],[salary]]&gt;Q1419, "LOW SALARY" )</f>
        <v>HIGHER SALARY</v>
      </c>
      <c r="L1414" s="2" t="str">
        <f>LEFT(mobile_customers[[#This Row],[Credit_card_nos]], 4)&amp;"XXXXX"</f>
        <v>4859XXXXX</v>
      </c>
    </row>
    <row r="1415" spans="1:12" x14ac:dyDescent="0.3">
      <c r="A1415" t="s">
        <v>13</v>
      </c>
      <c r="B1415" s="3" t="s">
        <v>3357</v>
      </c>
      <c r="C1415" t="s">
        <v>3358</v>
      </c>
      <c r="D1415" t="s">
        <v>2848</v>
      </c>
      <c r="E1415">
        <v>22</v>
      </c>
      <c r="F1415">
        <v>146103</v>
      </c>
      <c r="G1415" t="s">
        <v>49</v>
      </c>
      <c r="H1415">
        <v>639007880128</v>
      </c>
      <c r="I1415" s="5" t="str">
        <f t="shared" si="22"/>
        <v>639007880128</v>
      </c>
      <c r="J1415" t="str">
        <f>INDEX(Age_grp[Age], MATCH(mobile_customers[[#This Row],[age]],Age_grp[Value]))</f>
        <v>20 - 30</v>
      </c>
      <c r="K1415" s="2" t="str">
        <f>_xlfn.IFS(mobile_customers[[#This Row],[salary]]&gt;=Q1418,"HIGHER SALARY", mobile_customers[[#This Row],[salary]]&gt;=Q1419,"HIGHER MID RANGE SALARY",  mobile_customers[[#This Row],[salary]]&lt;Q1419,"MID RANGE SALARY", mobile_customers[[#This Row],[salary]]&gt;Q1420, "LOW SALARY" )</f>
        <v>HIGHER SALARY</v>
      </c>
      <c r="L1415" s="2" t="str">
        <f>LEFT(mobile_customers[[#This Row],[Credit_card_nos]], 4)&amp;"XXXXX"</f>
        <v>6390XXXXX</v>
      </c>
    </row>
    <row r="1416" spans="1:12" x14ac:dyDescent="0.3">
      <c r="A1416" t="s">
        <v>8</v>
      </c>
      <c r="B1416" s="3" t="s">
        <v>3359</v>
      </c>
      <c r="C1416" t="s">
        <v>3360</v>
      </c>
      <c r="D1416" t="s">
        <v>424</v>
      </c>
      <c r="E1416">
        <v>31</v>
      </c>
      <c r="F1416">
        <v>198147</v>
      </c>
      <c r="G1416" t="s">
        <v>49</v>
      </c>
      <c r="H1416">
        <v>4858642508722885</v>
      </c>
      <c r="I1416" s="5" t="str">
        <f t="shared" si="22"/>
        <v>4858642508722880</v>
      </c>
      <c r="J1416" t="str">
        <f>INDEX(Age_grp[Age], MATCH(mobile_customers[[#This Row],[age]],Age_grp[Value]))</f>
        <v>30 - 40</v>
      </c>
      <c r="K1416" s="2" t="str">
        <f>_xlfn.IFS(mobile_customers[[#This Row],[salary]]&gt;=Q1419,"HIGHER SALARY", mobile_customers[[#This Row],[salary]]&gt;=Q1420,"HIGHER MID RANGE SALARY",  mobile_customers[[#This Row],[salary]]&lt;Q1420,"MID RANGE SALARY", mobile_customers[[#This Row],[salary]]&gt;Q1421, "LOW SALARY" )</f>
        <v>HIGHER SALARY</v>
      </c>
      <c r="L1416" s="2" t="str">
        <f>LEFT(mobile_customers[[#This Row],[Credit_card_nos]], 4)&amp;"XXXXX"</f>
        <v>4858XXXXX</v>
      </c>
    </row>
    <row r="1417" spans="1:12" x14ac:dyDescent="0.3">
      <c r="A1417" t="s">
        <v>13</v>
      </c>
      <c r="B1417" s="3" t="s">
        <v>3361</v>
      </c>
      <c r="C1417" t="s">
        <v>3362</v>
      </c>
      <c r="D1417" t="s">
        <v>1154</v>
      </c>
      <c r="E1417">
        <v>24</v>
      </c>
      <c r="F1417">
        <v>59067</v>
      </c>
      <c r="G1417" t="s">
        <v>12</v>
      </c>
      <c r="H1417">
        <v>630445228830</v>
      </c>
      <c r="I1417" s="5" t="str">
        <f t="shared" si="22"/>
        <v>630445228830</v>
      </c>
      <c r="J1417" t="str">
        <f>INDEX(Age_grp[Age], MATCH(mobile_customers[[#This Row],[age]],Age_grp[Value]))</f>
        <v>20 - 30</v>
      </c>
      <c r="K1417" s="2" t="str">
        <f>_xlfn.IFS(mobile_customers[[#This Row],[salary]]&gt;=Q1420,"HIGHER SALARY", mobile_customers[[#This Row],[salary]]&gt;=Q1421,"HIGHER MID RANGE SALARY",  mobile_customers[[#This Row],[salary]]&lt;Q1421,"MID RANGE SALARY", mobile_customers[[#This Row],[salary]]&gt;Q1422, "LOW SALARY" )</f>
        <v>HIGHER SALARY</v>
      </c>
      <c r="L1417" s="2" t="str">
        <f>LEFT(mobile_customers[[#This Row],[Credit_card_nos]], 4)&amp;"XXXXX"</f>
        <v>6304XXXXX</v>
      </c>
    </row>
    <row r="1418" spans="1:12" x14ac:dyDescent="0.3">
      <c r="A1418" t="s">
        <v>13</v>
      </c>
      <c r="B1418" s="3" t="s">
        <v>3363</v>
      </c>
      <c r="C1418" t="s">
        <v>3364</v>
      </c>
      <c r="D1418" t="s">
        <v>1688</v>
      </c>
      <c r="E1418">
        <v>20</v>
      </c>
      <c r="F1418">
        <v>58173</v>
      </c>
      <c r="G1418" t="s">
        <v>39</v>
      </c>
      <c r="H1418">
        <v>4431245849625688</v>
      </c>
      <c r="I1418" s="5" t="str">
        <f t="shared" si="22"/>
        <v>4431245849625690</v>
      </c>
      <c r="J1418" t="str">
        <f>INDEX(Age_grp[Age], MATCH(mobile_customers[[#This Row],[age]],Age_grp[Value]))</f>
        <v>20 - 30</v>
      </c>
      <c r="K1418" s="2" t="str">
        <f>_xlfn.IFS(mobile_customers[[#This Row],[salary]]&gt;=Q1421,"HIGHER SALARY", mobile_customers[[#This Row],[salary]]&gt;=Q1422,"HIGHER MID RANGE SALARY",  mobile_customers[[#This Row],[salary]]&lt;Q1422,"MID RANGE SALARY", mobile_customers[[#This Row],[salary]]&gt;Q1423, "LOW SALARY" )</f>
        <v>HIGHER SALARY</v>
      </c>
      <c r="L1418" s="2" t="str">
        <f>LEFT(mobile_customers[[#This Row],[Credit_card_nos]], 4)&amp;"XXXXX"</f>
        <v>4431XXXXX</v>
      </c>
    </row>
    <row r="1419" spans="1:12" x14ac:dyDescent="0.3">
      <c r="A1419" t="s">
        <v>13</v>
      </c>
      <c r="B1419" s="3" t="s">
        <v>3365</v>
      </c>
      <c r="C1419" t="s">
        <v>3366</v>
      </c>
      <c r="D1419" t="s">
        <v>45</v>
      </c>
      <c r="E1419">
        <v>57</v>
      </c>
      <c r="F1419">
        <v>223708</v>
      </c>
      <c r="G1419" t="s">
        <v>49</v>
      </c>
      <c r="H1419">
        <v>6519359402633995</v>
      </c>
      <c r="I1419" s="5" t="str">
        <f t="shared" si="22"/>
        <v>6519359402633990</v>
      </c>
      <c r="J1419" t="str">
        <f>INDEX(Age_grp[Age], MATCH(mobile_customers[[#This Row],[age]],Age_grp[Value]))</f>
        <v>50 - 60</v>
      </c>
      <c r="K1419" s="2" t="str">
        <f>_xlfn.IFS(mobile_customers[[#This Row],[salary]]&gt;=Q1422,"HIGHER SALARY", mobile_customers[[#This Row],[salary]]&gt;=Q1423,"HIGHER MID RANGE SALARY",  mobile_customers[[#This Row],[salary]]&lt;Q1423,"MID RANGE SALARY", mobile_customers[[#This Row],[salary]]&gt;Q1424, "LOW SALARY" )</f>
        <v>HIGHER SALARY</v>
      </c>
      <c r="L1419" s="2" t="str">
        <f>LEFT(mobile_customers[[#This Row],[Credit_card_nos]], 4)&amp;"XXXXX"</f>
        <v>6519XXXXX</v>
      </c>
    </row>
    <row r="1420" spans="1:12" x14ac:dyDescent="0.3">
      <c r="A1420" t="s">
        <v>8</v>
      </c>
      <c r="B1420" s="3" t="s">
        <v>3367</v>
      </c>
      <c r="C1420" t="s">
        <v>3368</v>
      </c>
      <c r="D1420" t="s">
        <v>2097</v>
      </c>
      <c r="E1420">
        <v>55</v>
      </c>
      <c r="F1420">
        <v>73037</v>
      </c>
      <c r="G1420" t="s">
        <v>21</v>
      </c>
      <c r="H1420">
        <v>343699556045693</v>
      </c>
      <c r="I1420" s="5" t="str">
        <f t="shared" si="22"/>
        <v>343699556045693</v>
      </c>
      <c r="J1420" t="str">
        <f>INDEX(Age_grp[Age], MATCH(mobile_customers[[#This Row],[age]],Age_grp[Value]))</f>
        <v>50 - 60</v>
      </c>
      <c r="K1420" s="2" t="str">
        <f>_xlfn.IFS(mobile_customers[[#This Row],[salary]]&gt;=Q1423,"HIGHER SALARY", mobile_customers[[#This Row],[salary]]&gt;=Q1424,"HIGHER MID RANGE SALARY",  mobile_customers[[#This Row],[salary]]&lt;Q1424,"MID RANGE SALARY", mobile_customers[[#This Row],[salary]]&gt;Q1425, "LOW SALARY" )</f>
        <v>HIGHER SALARY</v>
      </c>
      <c r="L1420" s="2" t="str">
        <f>LEFT(mobile_customers[[#This Row],[Credit_card_nos]], 4)&amp;"XXXXX"</f>
        <v>3436XXXXX</v>
      </c>
    </row>
    <row r="1421" spans="1:12" x14ac:dyDescent="0.3">
      <c r="A1421" t="s">
        <v>13</v>
      </c>
      <c r="B1421" s="3" t="s">
        <v>3369</v>
      </c>
      <c r="C1421" t="s">
        <v>3370</v>
      </c>
      <c r="D1421" t="s">
        <v>481</v>
      </c>
      <c r="E1421">
        <v>59</v>
      </c>
      <c r="F1421">
        <v>140481</v>
      </c>
      <c r="G1421" t="s">
        <v>21</v>
      </c>
      <c r="H1421">
        <v>4.0401223837795871E+18</v>
      </c>
      <c r="I1421" s="5" t="str">
        <f t="shared" si="22"/>
        <v>4040122383779590000</v>
      </c>
      <c r="J1421" t="str">
        <f>INDEX(Age_grp[Age], MATCH(mobile_customers[[#This Row],[age]],Age_grp[Value]))</f>
        <v>50 - 60</v>
      </c>
      <c r="K1421" s="2" t="str">
        <f>_xlfn.IFS(mobile_customers[[#This Row],[salary]]&gt;=Q1424,"HIGHER SALARY", mobile_customers[[#This Row],[salary]]&gt;=Q1425,"HIGHER MID RANGE SALARY",  mobile_customers[[#This Row],[salary]]&lt;Q1425,"MID RANGE SALARY", mobile_customers[[#This Row],[salary]]&gt;Q1426, "LOW SALARY" )</f>
        <v>HIGHER SALARY</v>
      </c>
      <c r="L1421" s="2" t="str">
        <f>LEFT(mobile_customers[[#This Row],[Credit_card_nos]], 4)&amp;"XXXXX"</f>
        <v>4040XXXXX</v>
      </c>
    </row>
    <row r="1422" spans="1:12" x14ac:dyDescent="0.3">
      <c r="A1422" t="s">
        <v>13</v>
      </c>
      <c r="B1422" s="3" t="s">
        <v>3371</v>
      </c>
      <c r="C1422" t="s">
        <v>3372</v>
      </c>
      <c r="D1422" t="s">
        <v>1025</v>
      </c>
      <c r="E1422">
        <v>46</v>
      </c>
      <c r="F1422">
        <v>50816</v>
      </c>
      <c r="G1422" t="s">
        <v>12</v>
      </c>
      <c r="H1422">
        <v>4.8227844905000294E+18</v>
      </c>
      <c r="I1422" s="5" t="str">
        <f t="shared" si="22"/>
        <v>4822784490500030000</v>
      </c>
      <c r="J1422" t="str">
        <f>INDEX(Age_grp[Age], MATCH(mobile_customers[[#This Row],[age]],Age_grp[Value]))</f>
        <v>40 - 50</v>
      </c>
      <c r="K1422" s="2" t="str">
        <f>_xlfn.IFS(mobile_customers[[#This Row],[salary]]&gt;=Q1425,"HIGHER SALARY", mobile_customers[[#This Row],[salary]]&gt;=Q1426,"HIGHER MID RANGE SALARY",  mobile_customers[[#This Row],[salary]]&lt;Q1426,"MID RANGE SALARY", mobile_customers[[#This Row],[salary]]&gt;Q1427, "LOW SALARY" )</f>
        <v>HIGHER SALARY</v>
      </c>
      <c r="L1422" s="2" t="str">
        <f>LEFT(mobile_customers[[#This Row],[Credit_card_nos]], 4)&amp;"XXXXX"</f>
        <v>4822XXXXX</v>
      </c>
    </row>
    <row r="1423" spans="1:12" x14ac:dyDescent="0.3">
      <c r="A1423" t="s">
        <v>13</v>
      </c>
      <c r="B1423" s="3" t="s">
        <v>3373</v>
      </c>
      <c r="C1423" t="s">
        <v>3374</v>
      </c>
      <c r="D1423" t="s">
        <v>1637</v>
      </c>
      <c r="E1423">
        <v>49</v>
      </c>
      <c r="F1423">
        <v>192935</v>
      </c>
      <c r="G1423" t="s">
        <v>32</v>
      </c>
      <c r="H1423">
        <v>370920045005015</v>
      </c>
      <c r="I1423" s="5" t="str">
        <f t="shared" si="22"/>
        <v>370920045005015</v>
      </c>
      <c r="J1423" t="str">
        <f>INDEX(Age_grp[Age], MATCH(mobile_customers[[#This Row],[age]],Age_grp[Value]))</f>
        <v>40 - 50</v>
      </c>
      <c r="K1423" s="2" t="str">
        <f>_xlfn.IFS(mobile_customers[[#This Row],[salary]]&gt;=Q1426,"HIGHER SALARY", mobile_customers[[#This Row],[salary]]&gt;=Q1427,"HIGHER MID RANGE SALARY",  mobile_customers[[#This Row],[salary]]&lt;Q1427,"MID RANGE SALARY", mobile_customers[[#This Row],[salary]]&gt;Q1428, "LOW SALARY" )</f>
        <v>HIGHER SALARY</v>
      </c>
      <c r="L1423" s="2" t="str">
        <f>LEFT(mobile_customers[[#This Row],[Credit_card_nos]], 4)&amp;"XXXXX"</f>
        <v>3709XXXXX</v>
      </c>
    </row>
    <row r="1424" spans="1:12" x14ac:dyDescent="0.3">
      <c r="A1424" t="s">
        <v>13</v>
      </c>
      <c r="B1424" s="3" t="s">
        <v>3375</v>
      </c>
      <c r="C1424" t="s">
        <v>3376</v>
      </c>
      <c r="D1424" t="s">
        <v>2356</v>
      </c>
      <c r="E1424">
        <v>43</v>
      </c>
      <c r="F1424">
        <v>205458</v>
      </c>
      <c r="G1424" t="s">
        <v>94</v>
      </c>
      <c r="H1424">
        <v>4434029131708627</v>
      </c>
      <c r="I1424" s="5" t="str">
        <f t="shared" si="22"/>
        <v>4434029131708630</v>
      </c>
      <c r="J1424" t="str">
        <f>INDEX(Age_grp[Age], MATCH(mobile_customers[[#This Row],[age]],Age_grp[Value]))</f>
        <v>40 - 50</v>
      </c>
      <c r="K1424" s="2" t="str">
        <f>_xlfn.IFS(mobile_customers[[#This Row],[salary]]&gt;=Q1427,"HIGHER SALARY", mobile_customers[[#This Row],[salary]]&gt;=Q1428,"HIGHER MID RANGE SALARY",  mobile_customers[[#This Row],[salary]]&lt;Q1428,"MID RANGE SALARY", mobile_customers[[#This Row],[salary]]&gt;Q1429, "LOW SALARY" )</f>
        <v>HIGHER SALARY</v>
      </c>
      <c r="L1424" s="2" t="str">
        <f>LEFT(mobile_customers[[#This Row],[Credit_card_nos]], 4)&amp;"XXXXX"</f>
        <v>4434XXXXX</v>
      </c>
    </row>
    <row r="1425" spans="1:12" x14ac:dyDescent="0.3">
      <c r="A1425" t="s">
        <v>8</v>
      </c>
      <c r="B1425" s="3" t="s">
        <v>3377</v>
      </c>
      <c r="C1425" t="s">
        <v>3378</v>
      </c>
      <c r="D1425" t="s">
        <v>1601</v>
      </c>
      <c r="E1425">
        <v>41</v>
      </c>
      <c r="F1425">
        <v>170630</v>
      </c>
      <c r="G1425" t="s">
        <v>28</v>
      </c>
      <c r="H1425">
        <v>4.7119460306042604E+18</v>
      </c>
      <c r="I1425" s="5" t="str">
        <f t="shared" si="22"/>
        <v>4711946030604260000</v>
      </c>
      <c r="J1425" t="str">
        <f>INDEX(Age_grp[Age], MATCH(mobile_customers[[#This Row],[age]],Age_grp[Value]))</f>
        <v>40 - 50</v>
      </c>
      <c r="K1425" s="2" t="str">
        <f>_xlfn.IFS(mobile_customers[[#This Row],[salary]]&gt;=Q1428,"HIGHER SALARY", mobile_customers[[#This Row],[salary]]&gt;=Q1429,"HIGHER MID RANGE SALARY",  mobile_customers[[#This Row],[salary]]&lt;Q1429,"MID RANGE SALARY", mobile_customers[[#This Row],[salary]]&gt;Q1430, "LOW SALARY" )</f>
        <v>HIGHER SALARY</v>
      </c>
      <c r="L1425" s="2" t="str">
        <f>LEFT(mobile_customers[[#This Row],[Credit_card_nos]], 4)&amp;"XXXXX"</f>
        <v>4711XXXXX</v>
      </c>
    </row>
    <row r="1426" spans="1:12" x14ac:dyDescent="0.3">
      <c r="A1426" t="s">
        <v>8</v>
      </c>
      <c r="B1426" s="3" t="s">
        <v>3379</v>
      </c>
      <c r="C1426" t="s">
        <v>3380</v>
      </c>
      <c r="D1426" t="s">
        <v>182</v>
      </c>
      <c r="E1426">
        <v>24</v>
      </c>
      <c r="F1426">
        <v>137550</v>
      </c>
      <c r="G1426" t="s">
        <v>49</v>
      </c>
      <c r="H1426">
        <v>3505945869206516</v>
      </c>
      <c r="I1426" s="5" t="str">
        <f t="shared" si="22"/>
        <v>3505945869206520</v>
      </c>
      <c r="J1426" t="str">
        <f>INDEX(Age_grp[Age], MATCH(mobile_customers[[#This Row],[age]],Age_grp[Value]))</f>
        <v>20 - 30</v>
      </c>
      <c r="K1426" s="2" t="str">
        <f>_xlfn.IFS(mobile_customers[[#This Row],[salary]]&gt;=Q1429,"HIGHER SALARY", mobile_customers[[#This Row],[salary]]&gt;=Q1430,"HIGHER MID RANGE SALARY",  mobile_customers[[#This Row],[salary]]&lt;Q1430,"MID RANGE SALARY", mobile_customers[[#This Row],[salary]]&gt;Q1431, "LOW SALARY" )</f>
        <v>HIGHER SALARY</v>
      </c>
      <c r="L1426" s="2" t="str">
        <f>LEFT(mobile_customers[[#This Row],[Credit_card_nos]], 4)&amp;"XXXXX"</f>
        <v>3505XXXXX</v>
      </c>
    </row>
    <row r="1427" spans="1:12" x14ac:dyDescent="0.3">
      <c r="A1427" t="s">
        <v>13</v>
      </c>
      <c r="B1427" s="3" t="s">
        <v>3381</v>
      </c>
      <c r="C1427" t="s">
        <v>3382</v>
      </c>
      <c r="D1427" t="s">
        <v>267</v>
      </c>
      <c r="E1427">
        <v>29</v>
      </c>
      <c r="F1427">
        <v>164160</v>
      </c>
      <c r="G1427" t="s">
        <v>12</v>
      </c>
      <c r="H1427">
        <v>3575261653651130</v>
      </c>
      <c r="I1427" s="5" t="str">
        <f t="shared" si="22"/>
        <v>3575261653651130</v>
      </c>
      <c r="J1427" t="str">
        <f>INDEX(Age_grp[Age], MATCH(mobile_customers[[#This Row],[age]],Age_grp[Value]))</f>
        <v>20 - 30</v>
      </c>
      <c r="K1427" s="2" t="str">
        <f>_xlfn.IFS(mobile_customers[[#This Row],[salary]]&gt;=Q1430,"HIGHER SALARY", mobile_customers[[#This Row],[salary]]&gt;=Q1431,"HIGHER MID RANGE SALARY",  mobile_customers[[#This Row],[salary]]&lt;Q1431,"MID RANGE SALARY", mobile_customers[[#This Row],[salary]]&gt;Q1432, "LOW SALARY" )</f>
        <v>HIGHER SALARY</v>
      </c>
      <c r="L1427" s="2" t="str">
        <f>LEFT(mobile_customers[[#This Row],[Credit_card_nos]], 4)&amp;"XXXXX"</f>
        <v>3575XXXXX</v>
      </c>
    </row>
    <row r="1428" spans="1:12" x14ac:dyDescent="0.3">
      <c r="A1428" t="s">
        <v>13</v>
      </c>
      <c r="B1428" s="3" t="s">
        <v>3383</v>
      </c>
      <c r="C1428" t="s">
        <v>3384</v>
      </c>
      <c r="D1428" t="s">
        <v>374</v>
      </c>
      <c r="E1428">
        <v>41</v>
      </c>
      <c r="F1428">
        <v>84596</v>
      </c>
      <c r="G1428" t="s">
        <v>28</v>
      </c>
      <c r="H1428">
        <v>2264164986166297</v>
      </c>
      <c r="I1428" s="5" t="str">
        <f t="shared" si="22"/>
        <v>2264164986166300</v>
      </c>
      <c r="J1428" t="str">
        <f>INDEX(Age_grp[Age], MATCH(mobile_customers[[#This Row],[age]],Age_grp[Value]))</f>
        <v>40 - 50</v>
      </c>
      <c r="K1428" s="2" t="str">
        <f>_xlfn.IFS(mobile_customers[[#This Row],[salary]]&gt;=Q1431,"HIGHER SALARY", mobile_customers[[#This Row],[salary]]&gt;=Q1432,"HIGHER MID RANGE SALARY",  mobile_customers[[#This Row],[salary]]&lt;Q1432,"MID RANGE SALARY", mobile_customers[[#This Row],[salary]]&gt;Q1433, "LOW SALARY" )</f>
        <v>HIGHER SALARY</v>
      </c>
      <c r="L1428" s="2" t="str">
        <f>LEFT(mobile_customers[[#This Row],[Credit_card_nos]], 4)&amp;"XXXXX"</f>
        <v>2264XXXXX</v>
      </c>
    </row>
    <row r="1429" spans="1:12" x14ac:dyDescent="0.3">
      <c r="A1429" t="s">
        <v>13</v>
      </c>
      <c r="B1429" s="3" t="s">
        <v>3385</v>
      </c>
      <c r="C1429" t="s">
        <v>1024</v>
      </c>
      <c r="D1429" t="s">
        <v>864</v>
      </c>
      <c r="E1429">
        <v>21</v>
      </c>
      <c r="F1429">
        <v>179569</v>
      </c>
      <c r="G1429" t="s">
        <v>28</v>
      </c>
      <c r="H1429">
        <v>30494698877916</v>
      </c>
      <c r="I1429" s="5" t="str">
        <f t="shared" si="22"/>
        <v>30494698877916</v>
      </c>
      <c r="J1429" t="str">
        <f>INDEX(Age_grp[Age], MATCH(mobile_customers[[#This Row],[age]],Age_grp[Value]))</f>
        <v>20 - 30</v>
      </c>
      <c r="K1429" s="2" t="str">
        <f>_xlfn.IFS(mobile_customers[[#This Row],[salary]]&gt;=Q1432,"HIGHER SALARY", mobile_customers[[#This Row],[salary]]&gt;=Q1433,"HIGHER MID RANGE SALARY",  mobile_customers[[#This Row],[salary]]&lt;Q1433,"MID RANGE SALARY", mobile_customers[[#This Row],[salary]]&gt;Q1434, "LOW SALARY" )</f>
        <v>HIGHER SALARY</v>
      </c>
      <c r="L1429" s="2" t="str">
        <f>LEFT(mobile_customers[[#This Row],[Credit_card_nos]], 4)&amp;"XXXXX"</f>
        <v>3049XXXXX</v>
      </c>
    </row>
    <row r="1430" spans="1:12" x14ac:dyDescent="0.3">
      <c r="A1430" t="s">
        <v>13</v>
      </c>
      <c r="B1430" s="3" t="s">
        <v>3386</v>
      </c>
      <c r="C1430" t="s">
        <v>3387</v>
      </c>
      <c r="D1430" t="s">
        <v>3388</v>
      </c>
      <c r="E1430">
        <v>52</v>
      </c>
      <c r="F1430">
        <v>187309</v>
      </c>
      <c r="G1430" t="s">
        <v>12</v>
      </c>
      <c r="H1430">
        <v>3502863101326476</v>
      </c>
      <c r="I1430" s="5" t="str">
        <f t="shared" si="22"/>
        <v>3502863101326480</v>
      </c>
      <c r="J1430" t="str">
        <f>INDEX(Age_grp[Age], MATCH(mobile_customers[[#This Row],[age]],Age_grp[Value]))</f>
        <v>50 - 60</v>
      </c>
      <c r="K1430" s="2" t="str">
        <f>_xlfn.IFS(mobile_customers[[#This Row],[salary]]&gt;=Q1433,"HIGHER SALARY", mobile_customers[[#This Row],[salary]]&gt;=Q1434,"HIGHER MID RANGE SALARY",  mobile_customers[[#This Row],[salary]]&lt;Q1434,"MID RANGE SALARY", mobile_customers[[#This Row],[salary]]&gt;Q1435, "LOW SALARY" )</f>
        <v>HIGHER SALARY</v>
      </c>
      <c r="L1430" s="2" t="str">
        <f>LEFT(mobile_customers[[#This Row],[Credit_card_nos]], 4)&amp;"XXXXX"</f>
        <v>3502XXXXX</v>
      </c>
    </row>
    <row r="1431" spans="1:12" x14ac:dyDescent="0.3">
      <c r="A1431" t="s">
        <v>8</v>
      </c>
      <c r="B1431" s="3" t="s">
        <v>3389</v>
      </c>
      <c r="C1431" t="s">
        <v>3390</v>
      </c>
      <c r="D1431" t="s">
        <v>451</v>
      </c>
      <c r="E1431">
        <v>38</v>
      </c>
      <c r="F1431">
        <v>226372</v>
      </c>
      <c r="G1431" t="s">
        <v>17</v>
      </c>
      <c r="H1431">
        <v>4.8156758487540675E+18</v>
      </c>
      <c r="I1431" s="5" t="str">
        <f t="shared" si="22"/>
        <v>4815675848754070000</v>
      </c>
      <c r="J1431" t="str">
        <f>INDEX(Age_grp[Age], MATCH(mobile_customers[[#This Row],[age]],Age_grp[Value]))</f>
        <v>30 - 40</v>
      </c>
      <c r="K1431" s="2" t="str">
        <f>_xlfn.IFS(mobile_customers[[#This Row],[salary]]&gt;=Q1434,"HIGHER SALARY", mobile_customers[[#This Row],[salary]]&gt;=Q1435,"HIGHER MID RANGE SALARY",  mobile_customers[[#This Row],[salary]]&lt;Q1435,"MID RANGE SALARY", mobile_customers[[#This Row],[salary]]&gt;Q1436, "LOW SALARY" )</f>
        <v>HIGHER SALARY</v>
      </c>
      <c r="L1431" s="2" t="str">
        <f>LEFT(mobile_customers[[#This Row],[Credit_card_nos]], 4)&amp;"XXXXX"</f>
        <v>4815XXXXX</v>
      </c>
    </row>
    <row r="1432" spans="1:12" x14ac:dyDescent="0.3">
      <c r="A1432" t="s">
        <v>13</v>
      </c>
      <c r="B1432" s="3" t="s">
        <v>3391</v>
      </c>
      <c r="C1432" t="s">
        <v>3392</v>
      </c>
      <c r="D1432" t="s">
        <v>2331</v>
      </c>
      <c r="E1432">
        <v>43</v>
      </c>
      <c r="F1432">
        <v>182022</v>
      </c>
      <c r="G1432" t="s">
        <v>12</v>
      </c>
      <c r="H1432">
        <v>4123079032757</v>
      </c>
      <c r="I1432" s="5" t="str">
        <f t="shared" si="22"/>
        <v>4123079032757</v>
      </c>
      <c r="J1432" t="str">
        <f>INDEX(Age_grp[Age], MATCH(mobile_customers[[#This Row],[age]],Age_grp[Value]))</f>
        <v>40 - 50</v>
      </c>
      <c r="K1432" s="2" t="str">
        <f>_xlfn.IFS(mobile_customers[[#This Row],[salary]]&gt;=Q1435,"HIGHER SALARY", mobile_customers[[#This Row],[salary]]&gt;=Q1436,"HIGHER MID RANGE SALARY",  mobile_customers[[#This Row],[salary]]&lt;Q1436,"MID RANGE SALARY", mobile_customers[[#This Row],[salary]]&gt;Q1437, "LOW SALARY" )</f>
        <v>HIGHER SALARY</v>
      </c>
      <c r="L1432" s="2" t="str">
        <f>LEFT(mobile_customers[[#This Row],[Credit_card_nos]], 4)&amp;"XXXXX"</f>
        <v>4123XXXXX</v>
      </c>
    </row>
    <row r="1433" spans="1:12" x14ac:dyDescent="0.3">
      <c r="A1433" t="s">
        <v>8</v>
      </c>
      <c r="B1433" s="3" t="s">
        <v>3393</v>
      </c>
      <c r="C1433" t="s">
        <v>3394</v>
      </c>
      <c r="D1433" t="s">
        <v>2491</v>
      </c>
      <c r="E1433">
        <v>44</v>
      </c>
      <c r="F1433">
        <v>237566</v>
      </c>
      <c r="G1433" t="s">
        <v>28</v>
      </c>
      <c r="H1433">
        <v>4.1286356949328261E+18</v>
      </c>
      <c r="I1433" s="5" t="str">
        <f t="shared" si="22"/>
        <v>4128635694932830000</v>
      </c>
      <c r="J1433" t="str">
        <f>INDEX(Age_grp[Age], MATCH(mobile_customers[[#This Row],[age]],Age_grp[Value]))</f>
        <v>40 - 50</v>
      </c>
      <c r="K1433" s="2" t="str">
        <f>_xlfn.IFS(mobile_customers[[#This Row],[salary]]&gt;=Q1436,"HIGHER SALARY", mobile_customers[[#This Row],[salary]]&gt;=Q1437,"HIGHER MID RANGE SALARY",  mobile_customers[[#This Row],[salary]]&lt;Q1437,"MID RANGE SALARY", mobile_customers[[#This Row],[salary]]&gt;Q1438, "LOW SALARY" )</f>
        <v>HIGHER SALARY</v>
      </c>
      <c r="L1433" s="2" t="str">
        <f>LEFT(mobile_customers[[#This Row],[Credit_card_nos]], 4)&amp;"XXXXX"</f>
        <v>4128XXXXX</v>
      </c>
    </row>
    <row r="1434" spans="1:12" x14ac:dyDescent="0.3">
      <c r="A1434" t="s">
        <v>8</v>
      </c>
      <c r="B1434" s="3" t="s">
        <v>3395</v>
      </c>
      <c r="C1434" t="s">
        <v>3396</v>
      </c>
      <c r="D1434" t="s">
        <v>1418</v>
      </c>
      <c r="E1434">
        <v>28</v>
      </c>
      <c r="F1434">
        <v>148350</v>
      </c>
      <c r="G1434" t="s">
        <v>81</v>
      </c>
      <c r="H1434">
        <v>346977935317901</v>
      </c>
      <c r="I1434" s="5" t="str">
        <f t="shared" si="22"/>
        <v>346977935317901</v>
      </c>
      <c r="J1434" t="str">
        <f>INDEX(Age_grp[Age], MATCH(mobile_customers[[#This Row],[age]],Age_grp[Value]))</f>
        <v>20 - 30</v>
      </c>
      <c r="K1434" s="2" t="str">
        <f>_xlfn.IFS(mobile_customers[[#This Row],[salary]]&gt;=Q1437,"HIGHER SALARY", mobile_customers[[#This Row],[salary]]&gt;=Q1438,"HIGHER MID RANGE SALARY",  mobile_customers[[#This Row],[salary]]&lt;Q1438,"MID RANGE SALARY", mobile_customers[[#This Row],[salary]]&gt;Q1439, "LOW SALARY" )</f>
        <v>HIGHER SALARY</v>
      </c>
      <c r="L1434" s="2" t="str">
        <f>LEFT(mobile_customers[[#This Row],[Credit_card_nos]], 4)&amp;"XXXXX"</f>
        <v>3469XXXXX</v>
      </c>
    </row>
    <row r="1435" spans="1:12" x14ac:dyDescent="0.3">
      <c r="A1435" t="s">
        <v>13</v>
      </c>
      <c r="B1435" s="3" t="s">
        <v>3397</v>
      </c>
      <c r="C1435" t="s">
        <v>3398</v>
      </c>
      <c r="D1435" t="s">
        <v>361</v>
      </c>
      <c r="E1435">
        <v>30</v>
      </c>
      <c r="F1435">
        <v>86974</v>
      </c>
      <c r="G1435" t="s">
        <v>32</v>
      </c>
      <c r="H1435">
        <v>213106303762627</v>
      </c>
      <c r="I1435" s="5" t="str">
        <f t="shared" si="22"/>
        <v>213106303762627</v>
      </c>
      <c r="J1435" t="str">
        <f>INDEX(Age_grp[Age], MATCH(mobile_customers[[#This Row],[age]],Age_grp[Value]))</f>
        <v>30 - 40</v>
      </c>
      <c r="K1435" s="2" t="str">
        <f>_xlfn.IFS(mobile_customers[[#This Row],[salary]]&gt;=Q1438,"HIGHER SALARY", mobile_customers[[#This Row],[salary]]&gt;=Q1439,"HIGHER MID RANGE SALARY",  mobile_customers[[#This Row],[salary]]&lt;Q1439,"MID RANGE SALARY", mobile_customers[[#This Row],[salary]]&gt;Q1440, "LOW SALARY" )</f>
        <v>HIGHER SALARY</v>
      </c>
      <c r="L1435" s="2" t="str">
        <f>LEFT(mobile_customers[[#This Row],[Credit_card_nos]], 4)&amp;"XXXXX"</f>
        <v>2131XXXXX</v>
      </c>
    </row>
    <row r="1436" spans="1:12" x14ac:dyDescent="0.3">
      <c r="A1436" t="s">
        <v>13</v>
      </c>
      <c r="B1436" s="3" t="s">
        <v>3399</v>
      </c>
      <c r="C1436" t="s">
        <v>3400</v>
      </c>
      <c r="D1436" t="s">
        <v>3401</v>
      </c>
      <c r="E1436">
        <v>42</v>
      </c>
      <c r="F1436">
        <v>224939</v>
      </c>
      <c r="G1436" t="s">
        <v>17</v>
      </c>
      <c r="H1436">
        <v>4.3418182731919273E+18</v>
      </c>
      <c r="I1436" s="5" t="str">
        <f t="shared" si="22"/>
        <v>4341818273191930000</v>
      </c>
      <c r="J1436" t="str">
        <f>INDEX(Age_grp[Age], MATCH(mobile_customers[[#This Row],[age]],Age_grp[Value]))</f>
        <v>40 - 50</v>
      </c>
      <c r="K1436" s="2" t="str">
        <f>_xlfn.IFS(mobile_customers[[#This Row],[salary]]&gt;=Q1439,"HIGHER SALARY", mobile_customers[[#This Row],[salary]]&gt;=Q1440,"HIGHER MID RANGE SALARY",  mobile_customers[[#This Row],[salary]]&lt;Q1440,"MID RANGE SALARY", mobile_customers[[#This Row],[salary]]&gt;Q1441, "LOW SALARY" )</f>
        <v>HIGHER SALARY</v>
      </c>
      <c r="L1436" s="2" t="str">
        <f>LEFT(mobile_customers[[#This Row],[Credit_card_nos]], 4)&amp;"XXXXX"</f>
        <v>4341XXXXX</v>
      </c>
    </row>
    <row r="1437" spans="1:12" x14ac:dyDescent="0.3">
      <c r="A1437" t="s">
        <v>8</v>
      </c>
      <c r="B1437" s="3" t="s">
        <v>3402</v>
      </c>
      <c r="C1437" t="s">
        <v>3403</v>
      </c>
      <c r="D1437" t="s">
        <v>2336</v>
      </c>
      <c r="E1437">
        <v>42</v>
      </c>
      <c r="F1437">
        <v>65211</v>
      </c>
      <c r="G1437" t="s">
        <v>65</v>
      </c>
      <c r="H1437">
        <v>6558527532924029</v>
      </c>
      <c r="I1437" s="5" t="str">
        <f t="shared" si="22"/>
        <v>6558527532924030</v>
      </c>
      <c r="J1437" t="str">
        <f>INDEX(Age_grp[Age], MATCH(mobile_customers[[#This Row],[age]],Age_grp[Value]))</f>
        <v>40 - 50</v>
      </c>
      <c r="K1437" s="2" t="str">
        <f>_xlfn.IFS(mobile_customers[[#This Row],[salary]]&gt;=Q1440,"HIGHER SALARY", mobile_customers[[#This Row],[salary]]&gt;=Q1441,"HIGHER MID RANGE SALARY",  mobile_customers[[#This Row],[salary]]&lt;Q1441,"MID RANGE SALARY", mobile_customers[[#This Row],[salary]]&gt;Q1442, "LOW SALARY" )</f>
        <v>HIGHER SALARY</v>
      </c>
      <c r="L1437" s="2" t="str">
        <f>LEFT(mobile_customers[[#This Row],[Credit_card_nos]], 4)&amp;"XXXXX"</f>
        <v>6558XXXXX</v>
      </c>
    </row>
    <row r="1438" spans="1:12" x14ac:dyDescent="0.3">
      <c r="A1438" t="s">
        <v>8</v>
      </c>
      <c r="B1438" s="3" t="s">
        <v>3404</v>
      </c>
      <c r="C1438" t="s">
        <v>3405</v>
      </c>
      <c r="D1438" t="s">
        <v>150</v>
      </c>
      <c r="E1438">
        <v>56</v>
      </c>
      <c r="F1438">
        <v>98497</v>
      </c>
      <c r="G1438" t="s">
        <v>32</v>
      </c>
      <c r="H1438">
        <v>3598001411453954</v>
      </c>
      <c r="I1438" s="5" t="str">
        <f t="shared" si="22"/>
        <v>3598001411453950</v>
      </c>
      <c r="J1438" t="str">
        <f>INDEX(Age_grp[Age], MATCH(mobile_customers[[#This Row],[age]],Age_grp[Value]))</f>
        <v>50 - 60</v>
      </c>
      <c r="K1438" s="2" t="str">
        <f>_xlfn.IFS(mobile_customers[[#This Row],[salary]]&gt;=Q1441,"HIGHER SALARY", mobile_customers[[#This Row],[salary]]&gt;=Q1442,"HIGHER MID RANGE SALARY",  mobile_customers[[#This Row],[salary]]&lt;Q1442,"MID RANGE SALARY", mobile_customers[[#This Row],[salary]]&gt;Q1443, "LOW SALARY" )</f>
        <v>HIGHER SALARY</v>
      </c>
      <c r="L1438" s="2" t="str">
        <f>LEFT(mobile_customers[[#This Row],[Credit_card_nos]], 4)&amp;"XXXXX"</f>
        <v>3598XXXXX</v>
      </c>
    </row>
    <row r="1439" spans="1:12" x14ac:dyDescent="0.3">
      <c r="A1439" t="s">
        <v>8</v>
      </c>
      <c r="B1439" s="3" t="s">
        <v>3406</v>
      </c>
      <c r="C1439" t="s">
        <v>3407</v>
      </c>
      <c r="D1439" t="s">
        <v>1069</v>
      </c>
      <c r="E1439">
        <v>60</v>
      </c>
      <c r="F1439">
        <v>82484</v>
      </c>
      <c r="G1439" t="s">
        <v>39</v>
      </c>
      <c r="H1439">
        <v>4293800780997046</v>
      </c>
      <c r="I1439" s="5" t="str">
        <f t="shared" si="22"/>
        <v>4293800780997050</v>
      </c>
      <c r="J1439" t="str">
        <f>INDEX(Age_grp[Age], MATCH(mobile_customers[[#This Row],[age]],Age_grp[Value]))</f>
        <v>60 - 70</v>
      </c>
      <c r="K1439" s="2" t="str">
        <f>_xlfn.IFS(mobile_customers[[#This Row],[salary]]&gt;=Q1442,"HIGHER SALARY", mobile_customers[[#This Row],[salary]]&gt;=Q1443,"HIGHER MID RANGE SALARY",  mobile_customers[[#This Row],[salary]]&lt;Q1443,"MID RANGE SALARY", mobile_customers[[#This Row],[salary]]&gt;Q1444, "LOW SALARY" )</f>
        <v>HIGHER SALARY</v>
      </c>
      <c r="L1439" s="2" t="str">
        <f>LEFT(mobile_customers[[#This Row],[Credit_card_nos]], 4)&amp;"XXXXX"</f>
        <v>4293XXXXX</v>
      </c>
    </row>
    <row r="1440" spans="1:12" x14ac:dyDescent="0.3">
      <c r="A1440" t="s">
        <v>8</v>
      </c>
      <c r="B1440" s="3" t="s">
        <v>3408</v>
      </c>
      <c r="C1440" t="s">
        <v>3409</v>
      </c>
      <c r="D1440" t="s">
        <v>2251</v>
      </c>
      <c r="E1440">
        <v>36</v>
      </c>
      <c r="F1440">
        <v>97366</v>
      </c>
      <c r="G1440" t="s">
        <v>12</v>
      </c>
      <c r="H1440">
        <v>4099338253378</v>
      </c>
      <c r="I1440" s="5" t="str">
        <f t="shared" si="22"/>
        <v>4099338253378</v>
      </c>
      <c r="J1440" t="str">
        <f>INDEX(Age_grp[Age], MATCH(mobile_customers[[#This Row],[age]],Age_grp[Value]))</f>
        <v>30 - 40</v>
      </c>
      <c r="K1440" s="2" t="str">
        <f>_xlfn.IFS(mobile_customers[[#This Row],[salary]]&gt;=Q1443,"HIGHER SALARY", mobile_customers[[#This Row],[salary]]&gt;=Q1444,"HIGHER MID RANGE SALARY",  mobile_customers[[#This Row],[salary]]&lt;Q1444,"MID RANGE SALARY", mobile_customers[[#This Row],[salary]]&gt;Q1445, "LOW SALARY" )</f>
        <v>HIGHER SALARY</v>
      </c>
      <c r="L1440" s="2" t="str">
        <f>LEFT(mobile_customers[[#This Row],[Credit_card_nos]], 4)&amp;"XXXXX"</f>
        <v>4099XXXXX</v>
      </c>
    </row>
    <row r="1441" spans="1:12" x14ac:dyDescent="0.3">
      <c r="A1441" t="s">
        <v>8</v>
      </c>
      <c r="B1441" s="3" t="s">
        <v>3410</v>
      </c>
      <c r="C1441" t="s">
        <v>3411</v>
      </c>
      <c r="D1441" t="s">
        <v>1538</v>
      </c>
      <c r="E1441">
        <v>49</v>
      </c>
      <c r="F1441">
        <v>43428</v>
      </c>
      <c r="G1441" t="s">
        <v>17</v>
      </c>
      <c r="H1441">
        <v>180020700769656</v>
      </c>
      <c r="I1441" s="5" t="str">
        <f t="shared" si="22"/>
        <v>180020700769656</v>
      </c>
      <c r="J1441" t="str">
        <f>INDEX(Age_grp[Age], MATCH(mobile_customers[[#This Row],[age]],Age_grp[Value]))</f>
        <v>40 - 50</v>
      </c>
      <c r="K1441" s="2" t="str">
        <f>_xlfn.IFS(mobile_customers[[#This Row],[salary]]&gt;=Q1444,"HIGHER SALARY", mobile_customers[[#This Row],[salary]]&gt;=Q1445,"HIGHER MID RANGE SALARY",  mobile_customers[[#This Row],[salary]]&lt;Q1445,"MID RANGE SALARY", mobile_customers[[#This Row],[salary]]&gt;Q1446, "LOW SALARY" )</f>
        <v>HIGHER SALARY</v>
      </c>
      <c r="L1441" s="2" t="str">
        <f>LEFT(mobile_customers[[#This Row],[Credit_card_nos]], 4)&amp;"XXXXX"</f>
        <v>1800XXXXX</v>
      </c>
    </row>
    <row r="1442" spans="1:12" x14ac:dyDescent="0.3">
      <c r="A1442" t="s">
        <v>8</v>
      </c>
      <c r="B1442" s="3" t="s">
        <v>3412</v>
      </c>
      <c r="C1442" t="s">
        <v>3413</v>
      </c>
      <c r="D1442" t="s">
        <v>2178</v>
      </c>
      <c r="E1442">
        <v>45</v>
      </c>
      <c r="F1442">
        <v>144722</v>
      </c>
      <c r="G1442" t="s">
        <v>65</v>
      </c>
      <c r="H1442">
        <v>4419298091539418</v>
      </c>
      <c r="I1442" s="5" t="str">
        <f t="shared" si="22"/>
        <v>4419298091539420</v>
      </c>
      <c r="J1442" t="str">
        <f>INDEX(Age_grp[Age], MATCH(mobile_customers[[#This Row],[age]],Age_grp[Value]))</f>
        <v>40 - 50</v>
      </c>
      <c r="K1442" s="2" t="str">
        <f>_xlfn.IFS(mobile_customers[[#This Row],[salary]]&gt;=Q1445,"HIGHER SALARY", mobile_customers[[#This Row],[salary]]&gt;=Q1446,"HIGHER MID RANGE SALARY",  mobile_customers[[#This Row],[salary]]&lt;Q1446,"MID RANGE SALARY", mobile_customers[[#This Row],[salary]]&gt;Q1447, "LOW SALARY" )</f>
        <v>HIGHER SALARY</v>
      </c>
      <c r="L1442" s="2" t="str">
        <f>LEFT(mobile_customers[[#This Row],[Credit_card_nos]], 4)&amp;"XXXXX"</f>
        <v>4419XXXXX</v>
      </c>
    </row>
    <row r="1443" spans="1:12" x14ac:dyDescent="0.3">
      <c r="A1443" t="s">
        <v>13</v>
      </c>
      <c r="B1443" s="3" t="s">
        <v>3414</v>
      </c>
      <c r="C1443" t="s">
        <v>3415</v>
      </c>
      <c r="D1443" t="s">
        <v>758</v>
      </c>
      <c r="E1443">
        <v>34</v>
      </c>
      <c r="F1443">
        <v>163266</v>
      </c>
      <c r="G1443" t="s">
        <v>39</v>
      </c>
      <c r="H1443">
        <v>676344097933</v>
      </c>
      <c r="I1443" s="5" t="str">
        <f t="shared" si="22"/>
        <v>676344097933</v>
      </c>
      <c r="J1443" t="str">
        <f>INDEX(Age_grp[Age], MATCH(mobile_customers[[#This Row],[age]],Age_grp[Value]))</f>
        <v>30 - 40</v>
      </c>
      <c r="K1443" s="2" t="str">
        <f>_xlfn.IFS(mobile_customers[[#This Row],[salary]]&gt;=Q1446,"HIGHER SALARY", mobile_customers[[#This Row],[salary]]&gt;=Q1447,"HIGHER MID RANGE SALARY",  mobile_customers[[#This Row],[salary]]&lt;Q1447,"MID RANGE SALARY", mobile_customers[[#This Row],[salary]]&gt;Q1448, "LOW SALARY" )</f>
        <v>HIGHER SALARY</v>
      </c>
      <c r="L1443" s="2" t="str">
        <f>LEFT(mobile_customers[[#This Row],[Credit_card_nos]], 4)&amp;"XXXXX"</f>
        <v>6763XXXXX</v>
      </c>
    </row>
    <row r="1444" spans="1:12" x14ac:dyDescent="0.3">
      <c r="A1444" t="s">
        <v>13</v>
      </c>
      <c r="B1444" s="3" t="s">
        <v>3416</v>
      </c>
      <c r="C1444" t="s">
        <v>3417</v>
      </c>
      <c r="D1444" t="s">
        <v>1040</v>
      </c>
      <c r="E1444">
        <v>57</v>
      </c>
      <c r="F1444">
        <v>117692</v>
      </c>
      <c r="G1444" t="s">
        <v>28</v>
      </c>
      <c r="H1444">
        <v>4859293846027261</v>
      </c>
      <c r="I1444" s="5" t="str">
        <f t="shared" si="22"/>
        <v>4859293846027260</v>
      </c>
      <c r="J1444" t="str">
        <f>INDEX(Age_grp[Age], MATCH(mobile_customers[[#This Row],[age]],Age_grp[Value]))</f>
        <v>50 - 60</v>
      </c>
      <c r="K1444" s="2" t="str">
        <f>_xlfn.IFS(mobile_customers[[#This Row],[salary]]&gt;=Q1447,"HIGHER SALARY", mobile_customers[[#This Row],[salary]]&gt;=Q1448,"HIGHER MID RANGE SALARY",  mobile_customers[[#This Row],[salary]]&lt;Q1448,"MID RANGE SALARY", mobile_customers[[#This Row],[salary]]&gt;Q1449, "LOW SALARY" )</f>
        <v>HIGHER SALARY</v>
      </c>
      <c r="L1444" s="2" t="str">
        <f>LEFT(mobile_customers[[#This Row],[Credit_card_nos]], 4)&amp;"XXXXX"</f>
        <v>4859XXXXX</v>
      </c>
    </row>
    <row r="1445" spans="1:12" x14ac:dyDescent="0.3">
      <c r="A1445" t="s">
        <v>8</v>
      </c>
      <c r="B1445" s="3" t="s">
        <v>3418</v>
      </c>
      <c r="C1445" t="s">
        <v>3419</v>
      </c>
      <c r="D1445" t="s">
        <v>185</v>
      </c>
      <c r="E1445">
        <v>64</v>
      </c>
      <c r="F1445">
        <v>161624</v>
      </c>
      <c r="G1445" t="s">
        <v>81</v>
      </c>
      <c r="H1445">
        <v>2246254005987378</v>
      </c>
      <c r="I1445" s="5" t="str">
        <f t="shared" si="22"/>
        <v>2246254005987380</v>
      </c>
      <c r="J1445" t="str">
        <f>INDEX(Age_grp[Age], MATCH(mobile_customers[[#This Row],[age]],Age_grp[Value]))</f>
        <v>60 - 70</v>
      </c>
      <c r="K1445" s="2" t="str">
        <f>_xlfn.IFS(mobile_customers[[#This Row],[salary]]&gt;=Q1448,"HIGHER SALARY", mobile_customers[[#This Row],[salary]]&gt;=Q1449,"HIGHER MID RANGE SALARY",  mobile_customers[[#This Row],[salary]]&lt;Q1449,"MID RANGE SALARY", mobile_customers[[#This Row],[salary]]&gt;Q1450, "LOW SALARY" )</f>
        <v>HIGHER SALARY</v>
      </c>
      <c r="L1445" s="2" t="str">
        <f>LEFT(mobile_customers[[#This Row],[Credit_card_nos]], 4)&amp;"XXXXX"</f>
        <v>2246XXXXX</v>
      </c>
    </row>
    <row r="1446" spans="1:12" x14ac:dyDescent="0.3">
      <c r="A1446" t="s">
        <v>8</v>
      </c>
      <c r="B1446" s="3" t="s">
        <v>3420</v>
      </c>
      <c r="C1446" t="s">
        <v>3421</v>
      </c>
      <c r="D1446" t="s">
        <v>1187</v>
      </c>
      <c r="E1446">
        <v>27</v>
      </c>
      <c r="F1446">
        <v>29760</v>
      </c>
      <c r="G1446" t="s">
        <v>28</v>
      </c>
      <c r="H1446">
        <v>639055718485</v>
      </c>
      <c r="I1446" s="5" t="str">
        <f t="shared" si="22"/>
        <v>639055718485</v>
      </c>
      <c r="J1446" t="str">
        <f>INDEX(Age_grp[Age], MATCH(mobile_customers[[#This Row],[age]],Age_grp[Value]))</f>
        <v>20 - 30</v>
      </c>
      <c r="K1446" s="2" t="str">
        <f>_xlfn.IFS(mobile_customers[[#This Row],[salary]]&gt;=Q1449,"HIGHER SALARY", mobile_customers[[#This Row],[salary]]&gt;=Q1450,"HIGHER MID RANGE SALARY",  mobile_customers[[#This Row],[salary]]&lt;Q1450,"MID RANGE SALARY", mobile_customers[[#This Row],[salary]]&gt;Q1451, "LOW SALARY" )</f>
        <v>HIGHER SALARY</v>
      </c>
      <c r="L1446" s="2" t="str">
        <f>LEFT(mobile_customers[[#This Row],[Credit_card_nos]], 4)&amp;"XXXXX"</f>
        <v>6390XXXXX</v>
      </c>
    </row>
    <row r="1447" spans="1:12" x14ac:dyDescent="0.3">
      <c r="A1447" t="s">
        <v>13</v>
      </c>
      <c r="B1447" s="3" t="s">
        <v>3422</v>
      </c>
      <c r="C1447" t="s">
        <v>3423</v>
      </c>
      <c r="D1447" t="s">
        <v>3424</v>
      </c>
      <c r="E1447">
        <v>54</v>
      </c>
      <c r="F1447">
        <v>60799</v>
      </c>
      <c r="G1447" t="s">
        <v>39</v>
      </c>
      <c r="H1447">
        <v>180062693991541</v>
      </c>
      <c r="I1447" s="5" t="str">
        <f t="shared" si="22"/>
        <v>180062693991541</v>
      </c>
      <c r="J1447" t="str">
        <f>INDEX(Age_grp[Age], MATCH(mobile_customers[[#This Row],[age]],Age_grp[Value]))</f>
        <v>50 - 60</v>
      </c>
      <c r="K1447" s="2" t="str">
        <f>_xlfn.IFS(mobile_customers[[#This Row],[salary]]&gt;=Q1450,"HIGHER SALARY", mobile_customers[[#This Row],[salary]]&gt;=Q1451,"HIGHER MID RANGE SALARY",  mobile_customers[[#This Row],[salary]]&lt;Q1451,"MID RANGE SALARY", mobile_customers[[#This Row],[salary]]&gt;Q1452, "LOW SALARY" )</f>
        <v>HIGHER SALARY</v>
      </c>
      <c r="L1447" s="2" t="str">
        <f>LEFT(mobile_customers[[#This Row],[Credit_card_nos]], 4)&amp;"XXXXX"</f>
        <v>1800XXXXX</v>
      </c>
    </row>
    <row r="1448" spans="1:12" x14ac:dyDescent="0.3">
      <c r="A1448" t="s">
        <v>8</v>
      </c>
      <c r="B1448" s="3" t="s">
        <v>3425</v>
      </c>
      <c r="C1448" t="s">
        <v>3426</v>
      </c>
      <c r="D1448" t="s">
        <v>761</v>
      </c>
      <c r="E1448">
        <v>32</v>
      </c>
      <c r="F1448">
        <v>127708</v>
      </c>
      <c r="G1448" t="s">
        <v>28</v>
      </c>
      <c r="H1448">
        <v>2265758768902024</v>
      </c>
      <c r="I1448" s="5" t="str">
        <f t="shared" si="22"/>
        <v>2265758768902020</v>
      </c>
      <c r="J1448" t="str">
        <f>INDEX(Age_grp[Age], MATCH(mobile_customers[[#This Row],[age]],Age_grp[Value]))</f>
        <v>30 - 40</v>
      </c>
      <c r="K1448" s="2" t="str">
        <f>_xlfn.IFS(mobile_customers[[#This Row],[salary]]&gt;=Q1451,"HIGHER SALARY", mobile_customers[[#This Row],[salary]]&gt;=Q1452,"HIGHER MID RANGE SALARY",  mobile_customers[[#This Row],[salary]]&lt;Q1452,"MID RANGE SALARY", mobile_customers[[#This Row],[salary]]&gt;Q1453, "LOW SALARY" )</f>
        <v>HIGHER SALARY</v>
      </c>
      <c r="L1448" s="2" t="str">
        <f>LEFT(mobile_customers[[#This Row],[Credit_card_nos]], 4)&amp;"XXXXX"</f>
        <v>2265XXXXX</v>
      </c>
    </row>
    <row r="1449" spans="1:12" x14ac:dyDescent="0.3">
      <c r="A1449" t="s">
        <v>13</v>
      </c>
      <c r="B1449" s="3" t="s">
        <v>3427</v>
      </c>
      <c r="C1449" t="s">
        <v>3428</v>
      </c>
      <c r="D1449" t="s">
        <v>1988</v>
      </c>
      <c r="E1449">
        <v>49</v>
      </c>
      <c r="F1449">
        <v>34234</v>
      </c>
      <c r="G1449" t="s">
        <v>94</v>
      </c>
      <c r="H1449">
        <v>2270462879494186</v>
      </c>
      <c r="I1449" s="5" t="str">
        <f t="shared" si="22"/>
        <v>2270462879494190</v>
      </c>
      <c r="J1449" t="str">
        <f>INDEX(Age_grp[Age], MATCH(mobile_customers[[#This Row],[age]],Age_grp[Value]))</f>
        <v>40 - 50</v>
      </c>
      <c r="K1449" s="2" t="str">
        <f>_xlfn.IFS(mobile_customers[[#This Row],[salary]]&gt;=Q1452,"HIGHER SALARY", mobile_customers[[#This Row],[salary]]&gt;=Q1453,"HIGHER MID RANGE SALARY",  mobile_customers[[#This Row],[salary]]&lt;Q1453,"MID RANGE SALARY", mobile_customers[[#This Row],[salary]]&gt;Q1454, "LOW SALARY" )</f>
        <v>HIGHER SALARY</v>
      </c>
      <c r="L1449" s="2" t="str">
        <f>LEFT(mobile_customers[[#This Row],[Credit_card_nos]], 4)&amp;"XXXXX"</f>
        <v>2270XXXXX</v>
      </c>
    </row>
    <row r="1450" spans="1:12" x14ac:dyDescent="0.3">
      <c r="A1450" t="s">
        <v>13</v>
      </c>
      <c r="B1450" s="3" t="s">
        <v>3429</v>
      </c>
      <c r="C1450" t="s">
        <v>3430</v>
      </c>
      <c r="D1450" t="s">
        <v>880</v>
      </c>
      <c r="E1450">
        <v>42</v>
      </c>
      <c r="F1450">
        <v>184994</v>
      </c>
      <c r="G1450" t="s">
        <v>49</v>
      </c>
      <c r="H1450">
        <v>36796346431977</v>
      </c>
      <c r="I1450" s="5" t="str">
        <f t="shared" si="22"/>
        <v>36796346431977</v>
      </c>
      <c r="J1450" t="str">
        <f>INDEX(Age_grp[Age], MATCH(mobile_customers[[#This Row],[age]],Age_grp[Value]))</f>
        <v>40 - 50</v>
      </c>
      <c r="K1450" s="2" t="str">
        <f>_xlfn.IFS(mobile_customers[[#This Row],[salary]]&gt;=Q1453,"HIGHER SALARY", mobile_customers[[#This Row],[salary]]&gt;=Q1454,"HIGHER MID RANGE SALARY",  mobile_customers[[#This Row],[salary]]&lt;Q1454,"MID RANGE SALARY", mobile_customers[[#This Row],[salary]]&gt;Q1455, "LOW SALARY" )</f>
        <v>HIGHER SALARY</v>
      </c>
      <c r="L1450" s="2" t="str">
        <f>LEFT(mobile_customers[[#This Row],[Credit_card_nos]], 4)&amp;"XXXXX"</f>
        <v>3679XXXXX</v>
      </c>
    </row>
    <row r="1451" spans="1:12" x14ac:dyDescent="0.3">
      <c r="A1451" t="s">
        <v>13</v>
      </c>
      <c r="B1451" s="3" t="s">
        <v>3431</v>
      </c>
      <c r="C1451" t="s">
        <v>3432</v>
      </c>
      <c r="D1451" t="s">
        <v>889</v>
      </c>
      <c r="E1451">
        <v>38</v>
      </c>
      <c r="F1451">
        <v>169022</v>
      </c>
      <c r="G1451" t="s">
        <v>28</v>
      </c>
      <c r="H1451">
        <v>4805820113523922</v>
      </c>
      <c r="I1451" s="5" t="str">
        <f t="shared" si="22"/>
        <v>4805820113523920</v>
      </c>
      <c r="J1451" t="str">
        <f>INDEX(Age_grp[Age], MATCH(mobile_customers[[#This Row],[age]],Age_grp[Value]))</f>
        <v>30 - 40</v>
      </c>
      <c r="K1451" s="2" t="str">
        <f>_xlfn.IFS(mobile_customers[[#This Row],[salary]]&gt;=Q1454,"HIGHER SALARY", mobile_customers[[#This Row],[salary]]&gt;=Q1455,"HIGHER MID RANGE SALARY",  mobile_customers[[#This Row],[salary]]&lt;Q1455,"MID RANGE SALARY", mobile_customers[[#This Row],[salary]]&gt;Q1456, "LOW SALARY" )</f>
        <v>HIGHER SALARY</v>
      </c>
      <c r="L1451" s="2" t="str">
        <f>LEFT(mobile_customers[[#This Row],[Credit_card_nos]], 4)&amp;"XXXXX"</f>
        <v>4805XXXXX</v>
      </c>
    </row>
    <row r="1452" spans="1:12" x14ac:dyDescent="0.3">
      <c r="A1452" t="s">
        <v>13</v>
      </c>
      <c r="B1452" s="3" t="s">
        <v>3433</v>
      </c>
      <c r="C1452" t="s">
        <v>3434</v>
      </c>
      <c r="D1452" t="s">
        <v>3435</v>
      </c>
      <c r="E1452">
        <v>39</v>
      </c>
      <c r="F1452">
        <v>156638</v>
      </c>
      <c r="G1452" t="s">
        <v>65</v>
      </c>
      <c r="H1452">
        <v>4.2786297412624973E+18</v>
      </c>
      <c r="I1452" s="5" t="str">
        <f t="shared" si="22"/>
        <v>4278629741262500000</v>
      </c>
      <c r="J1452" t="str">
        <f>INDEX(Age_grp[Age], MATCH(mobile_customers[[#This Row],[age]],Age_grp[Value]))</f>
        <v>30 - 40</v>
      </c>
      <c r="K1452" s="2" t="str">
        <f>_xlfn.IFS(mobile_customers[[#This Row],[salary]]&gt;=Q1455,"HIGHER SALARY", mobile_customers[[#This Row],[salary]]&gt;=Q1456,"HIGHER MID RANGE SALARY",  mobile_customers[[#This Row],[salary]]&lt;Q1456,"MID RANGE SALARY", mobile_customers[[#This Row],[salary]]&gt;Q1457, "LOW SALARY" )</f>
        <v>HIGHER SALARY</v>
      </c>
      <c r="L1452" s="2" t="str">
        <f>LEFT(mobile_customers[[#This Row],[Credit_card_nos]], 4)&amp;"XXXXX"</f>
        <v>4278XXXXX</v>
      </c>
    </row>
    <row r="1453" spans="1:12" x14ac:dyDescent="0.3">
      <c r="A1453" t="s">
        <v>13</v>
      </c>
      <c r="B1453" s="3" t="s">
        <v>3436</v>
      </c>
      <c r="C1453" t="s">
        <v>3437</v>
      </c>
      <c r="D1453" t="s">
        <v>631</v>
      </c>
      <c r="E1453">
        <v>19</v>
      </c>
      <c r="F1453">
        <v>114383</v>
      </c>
      <c r="G1453" t="s">
        <v>94</v>
      </c>
      <c r="H1453">
        <v>6528962378082631</v>
      </c>
      <c r="I1453" s="5" t="str">
        <f t="shared" si="22"/>
        <v>6528962378082630</v>
      </c>
      <c r="J1453" t="str">
        <f>INDEX(Age_grp[Age], MATCH(mobile_customers[[#This Row],[age]],Age_grp[Value]))</f>
        <v>"10 - 20</v>
      </c>
      <c r="K1453" s="2" t="str">
        <f>_xlfn.IFS(mobile_customers[[#This Row],[salary]]&gt;=Q1456,"HIGHER SALARY", mobile_customers[[#This Row],[salary]]&gt;=Q1457,"HIGHER MID RANGE SALARY",  mobile_customers[[#This Row],[salary]]&lt;Q1457,"MID RANGE SALARY", mobile_customers[[#This Row],[salary]]&gt;Q1458, "LOW SALARY" )</f>
        <v>HIGHER SALARY</v>
      </c>
      <c r="L1453" s="2" t="str">
        <f>LEFT(mobile_customers[[#This Row],[Credit_card_nos]], 4)&amp;"XXXXX"</f>
        <v>6528XXXXX</v>
      </c>
    </row>
    <row r="1454" spans="1:12" x14ac:dyDescent="0.3">
      <c r="A1454" t="s">
        <v>13</v>
      </c>
      <c r="B1454" s="3" t="s">
        <v>3438</v>
      </c>
      <c r="C1454" t="s">
        <v>3439</v>
      </c>
      <c r="D1454" t="s">
        <v>3440</v>
      </c>
      <c r="E1454">
        <v>45</v>
      </c>
      <c r="F1454">
        <v>153807</v>
      </c>
      <c r="G1454" t="s">
        <v>21</v>
      </c>
      <c r="H1454">
        <v>349027617711901</v>
      </c>
      <c r="I1454" s="5" t="str">
        <f t="shared" si="22"/>
        <v>349027617711901</v>
      </c>
      <c r="J1454" t="str">
        <f>INDEX(Age_grp[Age], MATCH(mobile_customers[[#This Row],[age]],Age_grp[Value]))</f>
        <v>40 - 50</v>
      </c>
      <c r="K1454" s="2" t="str">
        <f>_xlfn.IFS(mobile_customers[[#This Row],[salary]]&gt;=Q1457,"HIGHER SALARY", mobile_customers[[#This Row],[salary]]&gt;=Q1458,"HIGHER MID RANGE SALARY",  mobile_customers[[#This Row],[salary]]&lt;Q1458,"MID RANGE SALARY", mobile_customers[[#This Row],[salary]]&gt;Q1459, "LOW SALARY" )</f>
        <v>HIGHER SALARY</v>
      </c>
      <c r="L1454" s="2" t="str">
        <f>LEFT(mobile_customers[[#This Row],[Credit_card_nos]], 4)&amp;"XXXXX"</f>
        <v>3490XXXXX</v>
      </c>
    </row>
    <row r="1455" spans="1:12" x14ac:dyDescent="0.3">
      <c r="A1455" t="s">
        <v>8</v>
      </c>
      <c r="B1455" s="3" t="s">
        <v>3441</v>
      </c>
      <c r="C1455" t="s">
        <v>3442</v>
      </c>
      <c r="D1455" t="s">
        <v>1002</v>
      </c>
      <c r="E1455">
        <v>41</v>
      </c>
      <c r="F1455">
        <v>211761</v>
      </c>
      <c r="G1455" t="s">
        <v>21</v>
      </c>
      <c r="H1455">
        <v>30480177539085</v>
      </c>
      <c r="I1455" s="5" t="str">
        <f t="shared" si="22"/>
        <v>30480177539085</v>
      </c>
      <c r="J1455" t="str">
        <f>INDEX(Age_grp[Age], MATCH(mobile_customers[[#This Row],[age]],Age_grp[Value]))</f>
        <v>40 - 50</v>
      </c>
      <c r="K1455" s="2" t="str">
        <f>_xlfn.IFS(mobile_customers[[#This Row],[salary]]&gt;=Q1458,"HIGHER SALARY", mobile_customers[[#This Row],[salary]]&gt;=Q1459,"HIGHER MID RANGE SALARY",  mobile_customers[[#This Row],[salary]]&lt;Q1459,"MID RANGE SALARY", mobile_customers[[#This Row],[salary]]&gt;Q1460, "LOW SALARY" )</f>
        <v>HIGHER SALARY</v>
      </c>
      <c r="L1455" s="2" t="str">
        <f>LEFT(mobile_customers[[#This Row],[Credit_card_nos]], 4)&amp;"XXXXX"</f>
        <v>3048XXXXX</v>
      </c>
    </row>
    <row r="1456" spans="1:12" x14ac:dyDescent="0.3">
      <c r="A1456" t="s">
        <v>13</v>
      </c>
      <c r="B1456" s="3" t="s">
        <v>3443</v>
      </c>
      <c r="C1456" t="s">
        <v>3444</v>
      </c>
      <c r="D1456" t="s">
        <v>3340</v>
      </c>
      <c r="E1456">
        <v>62</v>
      </c>
      <c r="F1456">
        <v>217383</v>
      </c>
      <c r="G1456" t="s">
        <v>94</v>
      </c>
      <c r="H1456">
        <v>4832893427273739</v>
      </c>
      <c r="I1456" s="5" t="str">
        <f t="shared" si="22"/>
        <v>4832893427273740</v>
      </c>
      <c r="J1456" t="str">
        <f>INDEX(Age_grp[Age], MATCH(mobile_customers[[#This Row],[age]],Age_grp[Value]))</f>
        <v>60 - 70</v>
      </c>
      <c r="K1456" s="2" t="str">
        <f>_xlfn.IFS(mobile_customers[[#This Row],[salary]]&gt;=Q1459,"HIGHER SALARY", mobile_customers[[#This Row],[salary]]&gt;=Q1460,"HIGHER MID RANGE SALARY",  mobile_customers[[#This Row],[salary]]&lt;Q1460,"MID RANGE SALARY", mobile_customers[[#This Row],[salary]]&gt;Q1461, "LOW SALARY" )</f>
        <v>HIGHER SALARY</v>
      </c>
      <c r="L1456" s="2" t="str">
        <f>LEFT(mobile_customers[[#This Row],[Credit_card_nos]], 4)&amp;"XXXXX"</f>
        <v>4832XXXXX</v>
      </c>
    </row>
    <row r="1457" spans="1:12" x14ac:dyDescent="0.3">
      <c r="A1457" t="s">
        <v>8</v>
      </c>
      <c r="B1457" s="3" t="s">
        <v>3445</v>
      </c>
      <c r="C1457" t="s">
        <v>3446</v>
      </c>
      <c r="D1457" t="s">
        <v>837</v>
      </c>
      <c r="E1457">
        <v>27</v>
      </c>
      <c r="F1457">
        <v>117412</v>
      </c>
      <c r="G1457" t="s">
        <v>39</v>
      </c>
      <c r="H1457">
        <v>4234119578647198</v>
      </c>
      <c r="I1457" s="5" t="str">
        <f t="shared" si="22"/>
        <v>4234119578647200</v>
      </c>
      <c r="J1457" t="str">
        <f>INDEX(Age_grp[Age], MATCH(mobile_customers[[#This Row],[age]],Age_grp[Value]))</f>
        <v>20 - 30</v>
      </c>
      <c r="K1457" s="2" t="str">
        <f>_xlfn.IFS(mobile_customers[[#This Row],[salary]]&gt;=Q1460,"HIGHER SALARY", mobile_customers[[#This Row],[salary]]&gt;=Q1461,"HIGHER MID RANGE SALARY",  mobile_customers[[#This Row],[salary]]&lt;Q1461,"MID RANGE SALARY", mobile_customers[[#This Row],[salary]]&gt;Q1462, "LOW SALARY" )</f>
        <v>HIGHER SALARY</v>
      </c>
      <c r="L1457" s="2" t="str">
        <f>LEFT(mobile_customers[[#This Row],[Credit_card_nos]], 4)&amp;"XXXXX"</f>
        <v>4234XXXXX</v>
      </c>
    </row>
    <row r="1458" spans="1:12" x14ac:dyDescent="0.3">
      <c r="A1458" t="s">
        <v>8</v>
      </c>
      <c r="B1458" s="3" t="s">
        <v>3447</v>
      </c>
      <c r="C1458" t="s">
        <v>3448</v>
      </c>
      <c r="D1458" t="s">
        <v>533</v>
      </c>
      <c r="E1458">
        <v>26</v>
      </c>
      <c r="F1458">
        <v>74656</v>
      </c>
      <c r="G1458" t="s">
        <v>94</v>
      </c>
      <c r="H1458">
        <v>4.5666572058310835E+18</v>
      </c>
      <c r="I1458" s="5" t="str">
        <f t="shared" si="22"/>
        <v>4566657205831080000</v>
      </c>
      <c r="J1458" t="str">
        <f>INDEX(Age_grp[Age], MATCH(mobile_customers[[#This Row],[age]],Age_grp[Value]))</f>
        <v>20 - 30</v>
      </c>
      <c r="K1458" s="2" t="str">
        <f>_xlfn.IFS(mobile_customers[[#This Row],[salary]]&gt;=Q1461,"HIGHER SALARY", mobile_customers[[#This Row],[salary]]&gt;=Q1462,"HIGHER MID RANGE SALARY",  mobile_customers[[#This Row],[salary]]&lt;Q1462,"MID RANGE SALARY", mobile_customers[[#This Row],[salary]]&gt;Q1463, "LOW SALARY" )</f>
        <v>HIGHER SALARY</v>
      </c>
      <c r="L1458" s="2" t="str">
        <f>LEFT(mobile_customers[[#This Row],[Credit_card_nos]], 4)&amp;"XXXXX"</f>
        <v>4566XXXXX</v>
      </c>
    </row>
    <row r="1459" spans="1:12" x14ac:dyDescent="0.3">
      <c r="A1459" t="s">
        <v>8</v>
      </c>
      <c r="B1459" s="3" t="s">
        <v>3449</v>
      </c>
      <c r="C1459" t="s">
        <v>1270</v>
      </c>
      <c r="D1459" t="s">
        <v>3106</v>
      </c>
      <c r="E1459">
        <v>35</v>
      </c>
      <c r="F1459">
        <v>206102</v>
      </c>
      <c r="G1459" t="s">
        <v>17</v>
      </c>
      <c r="H1459">
        <v>30449317512682</v>
      </c>
      <c r="I1459" s="5" t="str">
        <f t="shared" si="22"/>
        <v>30449317512682</v>
      </c>
      <c r="J1459" t="str">
        <f>INDEX(Age_grp[Age], MATCH(mobile_customers[[#This Row],[age]],Age_grp[Value]))</f>
        <v>30 - 40</v>
      </c>
      <c r="K1459" s="2" t="str">
        <f>_xlfn.IFS(mobile_customers[[#This Row],[salary]]&gt;=Q1462,"HIGHER SALARY", mobile_customers[[#This Row],[salary]]&gt;=Q1463,"HIGHER MID RANGE SALARY",  mobile_customers[[#This Row],[salary]]&lt;Q1463,"MID RANGE SALARY", mobile_customers[[#This Row],[salary]]&gt;Q1464, "LOW SALARY" )</f>
        <v>HIGHER SALARY</v>
      </c>
      <c r="L1459" s="2" t="str">
        <f>LEFT(mobile_customers[[#This Row],[Credit_card_nos]], 4)&amp;"XXXXX"</f>
        <v>3044XXXXX</v>
      </c>
    </row>
    <row r="1460" spans="1:12" x14ac:dyDescent="0.3">
      <c r="A1460" t="s">
        <v>13</v>
      </c>
      <c r="B1460" s="3" t="s">
        <v>3450</v>
      </c>
      <c r="C1460" t="s">
        <v>2891</v>
      </c>
      <c r="D1460" t="s">
        <v>603</v>
      </c>
      <c r="E1460">
        <v>33</v>
      </c>
      <c r="F1460">
        <v>97999</v>
      </c>
      <c r="G1460" t="s">
        <v>21</v>
      </c>
      <c r="H1460">
        <v>4086312978612701</v>
      </c>
      <c r="I1460" s="5" t="str">
        <f t="shared" si="22"/>
        <v>4086312978612700</v>
      </c>
      <c r="J1460" t="str">
        <f>INDEX(Age_grp[Age], MATCH(mobile_customers[[#This Row],[age]],Age_grp[Value]))</f>
        <v>30 - 40</v>
      </c>
      <c r="K1460" s="2" t="str">
        <f>_xlfn.IFS(mobile_customers[[#This Row],[salary]]&gt;=Q1463,"HIGHER SALARY", mobile_customers[[#This Row],[salary]]&gt;=Q1464,"HIGHER MID RANGE SALARY",  mobile_customers[[#This Row],[salary]]&lt;Q1464,"MID RANGE SALARY", mobile_customers[[#This Row],[salary]]&gt;Q1465, "LOW SALARY" )</f>
        <v>HIGHER SALARY</v>
      </c>
      <c r="L1460" s="2" t="str">
        <f>LEFT(mobile_customers[[#This Row],[Credit_card_nos]], 4)&amp;"XXXXX"</f>
        <v>4086XXXXX</v>
      </c>
    </row>
    <row r="1461" spans="1:12" x14ac:dyDescent="0.3">
      <c r="A1461" t="s">
        <v>13</v>
      </c>
      <c r="B1461" s="3" t="s">
        <v>3451</v>
      </c>
      <c r="C1461" t="s">
        <v>3452</v>
      </c>
      <c r="D1461" t="s">
        <v>3453</v>
      </c>
      <c r="E1461">
        <v>50</v>
      </c>
      <c r="F1461">
        <v>133887</v>
      </c>
      <c r="G1461" t="s">
        <v>21</v>
      </c>
      <c r="H1461">
        <v>563458040786</v>
      </c>
      <c r="I1461" s="5" t="str">
        <f t="shared" si="22"/>
        <v>563458040786</v>
      </c>
      <c r="J1461" t="str">
        <f>INDEX(Age_grp[Age], MATCH(mobile_customers[[#This Row],[age]],Age_grp[Value]))</f>
        <v>50 - 60</v>
      </c>
      <c r="K1461" s="2" t="str">
        <f>_xlfn.IFS(mobile_customers[[#This Row],[salary]]&gt;=Q1464,"HIGHER SALARY", mobile_customers[[#This Row],[salary]]&gt;=Q1465,"HIGHER MID RANGE SALARY",  mobile_customers[[#This Row],[salary]]&lt;Q1465,"MID RANGE SALARY", mobile_customers[[#This Row],[salary]]&gt;Q1466, "LOW SALARY" )</f>
        <v>HIGHER SALARY</v>
      </c>
      <c r="L1461" s="2" t="str">
        <f>LEFT(mobile_customers[[#This Row],[Credit_card_nos]], 4)&amp;"XXXXX"</f>
        <v>5634XXXXX</v>
      </c>
    </row>
    <row r="1462" spans="1:12" x14ac:dyDescent="0.3">
      <c r="A1462" t="s">
        <v>8</v>
      </c>
      <c r="B1462" s="3" t="s">
        <v>3454</v>
      </c>
      <c r="C1462" t="s">
        <v>3455</v>
      </c>
      <c r="D1462" t="s">
        <v>255</v>
      </c>
      <c r="E1462">
        <v>44</v>
      </c>
      <c r="F1462">
        <v>20765</v>
      </c>
      <c r="G1462" t="s">
        <v>32</v>
      </c>
      <c r="H1462">
        <v>4.2869571448361226E+18</v>
      </c>
      <c r="I1462" s="5" t="str">
        <f t="shared" si="22"/>
        <v>4286957144836120000</v>
      </c>
      <c r="J1462" t="str">
        <f>INDEX(Age_grp[Age], MATCH(mobile_customers[[#This Row],[age]],Age_grp[Value]))</f>
        <v>40 - 50</v>
      </c>
      <c r="K1462" s="2" t="str">
        <f>_xlfn.IFS(mobile_customers[[#This Row],[salary]]&gt;=Q1465,"HIGHER SALARY", mobile_customers[[#This Row],[salary]]&gt;=Q1466,"HIGHER MID RANGE SALARY",  mobile_customers[[#This Row],[salary]]&lt;Q1466,"MID RANGE SALARY", mobile_customers[[#This Row],[salary]]&gt;Q1467, "LOW SALARY" )</f>
        <v>HIGHER SALARY</v>
      </c>
      <c r="L1462" s="2" t="str">
        <f>LEFT(mobile_customers[[#This Row],[Credit_card_nos]], 4)&amp;"XXXXX"</f>
        <v>4286XXXXX</v>
      </c>
    </row>
    <row r="1463" spans="1:12" x14ac:dyDescent="0.3">
      <c r="A1463" t="s">
        <v>8</v>
      </c>
      <c r="B1463" s="3" t="s">
        <v>3456</v>
      </c>
      <c r="C1463" t="s">
        <v>2845</v>
      </c>
      <c r="D1463" t="s">
        <v>886</v>
      </c>
      <c r="E1463">
        <v>21</v>
      </c>
      <c r="F1463">
        <v>151003</v>
      </c>
      <c r="G1463" t="s">
        <v>39</v>
      </c>
      <c r="H1463">
        <v>213186526700737</v>
      </c>
      <c r="I1463" s="5" t="str">
        <f t="shared" si="22"/>
        <v>213186526700737</v>
      </c>
      <c r="J1463" t="str">
        <f>INDEX(Age_grp[Age], MATCH(mobile_customers[[#This Row],[age]],Age_grp[Value]))</f>
        <v>20 - 30</v>
      </c>
      <c r="K1463" s="2" t="str">
        <f>_xlfn.IFS(mobile_customers[[#This Row],[salary]]&gt;=Q1466,"HIGHER SALARY", mobile_customers[[#This Row],[salary]]&gt;=Q1467,"HIGHER MID RANGE SALARY",  mobile_customers[[#This Row],[salary]]&lt;Q1467,"MID RANGE SALARY", mobile_customers[[#This Row],[salary]]&gt;Q1468, "LOW SALARY" )</f>
        <v>HIGHER SALARY</v>
      </c>
      <c r="L1463" s="2" t="str">
        <f>LEFT(mobile_customers[[#This Row],[Credit_card_nos]], 4)&amp;"XXXXX"</f>
        <v>2131XXXXX</v>
      </c>
    </row>
    <row r="1464" spans="1:12" x14ac:dyDescent="0.3">
      <c r="A1464" t="s">
        <v>8</v>
      </c>
      <c r="B1464" s="3" t="s">
        <v>3457</v>
      </c>
      <c r="C1464" t="s">
        <v>3458</v>
      </c>
      <c r="D1464" t="s">
        <v>2697</v>
      </c>
      <c r="E1464">
        <v>56</v>
      </c>
      <c r="F1464">
        <v>78654</v>
      </c>
      <c r="G1464" t="s">
        <v>49</v>
      </c>
      <c r="H1464">
        <v>3528543540466626</v>
      </c>
      <c r="I1464" s="5" t="str">
        <f t="shared" si="22"/>
        <v>3528543540466630</v>
      </c>
      <c r="J1464" t="str">
        <f>INDEX(Age_grp[Age], MATCH(mobile_customers[[#This Row],[age]],Age_grp[Value]))</f>
        <v>50 - 60</v>
      </c>
      <c r="K1464" s="2" t="str">
        <f>_xlfn.IFS(mobile_customers[[#This Row],[salary]]&gt;=Q1467,"HIGHER SALARY", mobile_customers[[#This Row],[salary]]&gt;=Q1468,"HIGHER MID RANGE SALARY",  mobile_customers[[#This Row],[salary]]&lt;Q1468,"MID RANGE SALARY", mobile_customers[[#This Row],[salary]]&gt;Q1469, "LOW SALARY" )</f>
        <v>HIGHER SALARY</v>
      </c>
      <c r="L1464" s="2" t="str">
        <f>LEFT(mobile_customers[[#This Row],[Credit_card_nos]], 4)&amp;"XXXXX"</f>
        <v>3528XXXXX</v>
      </c>
    </row>
    <row r="1465" spans="1:12" x14ac:dyDescent="0.3">
      <c r="A1465" t="s">
        <v>8</v>
      </c>
      <c r="B1465" s="3" t="s">
        <v>3459</v>
      </c>
      <c r="C1465" t="s">
        <v>3460</v>
      </c>
      <c r="D1465" t="s">
        <v>278</v>
      </c>
      <c r="E1465">
        <v>18</v>
      </c>
      <c r="F1465">
        <v>211826</v>
      </c>
      <c r="G1465" t="s">
        <v>21</v>
      </c>
      <c r="H1465">
        <v>4442307134908</v>
      </c>
      <c r="I1465" s="5" t="str">
        <f t="shared" si="22"/>
        <v>4442307134908</v>
      </c>
      <c r="J1465" t="str">
        <f>INDEX(Age_grp[Age], MATCH(mobile_customers[[#This Row],[age]],Age_grp[Value]))</f>
        <v>"10 - 20</v>
      </c>
      <c r="K1465" s="2" t="str">
        <f>_xlfn.IFS(mobile_customers[[#This Row],[salary]]&gt;=Q1468,"HIGHER SALARY", mobile_customers[[#This Row],[salary]]&gt;=Q1469,"HIGHER MID RANGE SALARY",  mobile_customers[[#This Row],[salary]]&lt;Q1469,"MID RANGE SALARY", mobile_customers[[#This Row],[salary]]&gt;Q1470, "LOW SALARY" )</f>
        <v>HIGHER SALARY</v>
      </c>
      <c r="L1465" s="2" t="str">
        <f>LEFT(mobile_customers[[#This Row],[Credit_card_nos]], 4)&amp;"XXXXX"</f>
        <v>4442XXXXX</v>
      </c>
    </row>
    <row r="1466" spans="1:12" x14ac:dyDescent="0.3">
      <c r="A1466" t="s">
        <v>8</v>
      </c>
      <c r="B1466" s="3" t="s">
        <v>3461</v>
      </c>
      <c r="C1466" t="s">
        <v>3462</v>
      </c>
      <c r="D1466" t="s">
        <v>424</v>
      </c>
      <c r="E1466">
        <v>63</v>
      </c>
      <c r="F1466">
        <v>243492</v>
      </c>
      <c r="G1466" t="s">
        <v>28</v>
      </c>
      <c r="H1466">
        <v>4962125266647604</v>
      </c>
      <c r="I1466" s="5" t="str">
        <f t="shared" si="22"/>
        <v>4962125266647600</v>
      </c>
      <c r="J1466" t="str">
        <f>INDEX(Age_grp[Age], MATCH(mobile_customers[[#This Row],[age]],Age_grp[Value]))</f>
        <v>60 - 70</v>
      </c>
      <c r="K1466" s="2" t="str">
        <f>_xlfn.IFS(mobile_customers[[#This Row],[salary]]&gt;=Q1469,"HIGHER SALARY", mobile_customers[[#This Row],[salary]]&gt;=Q1470,"HIGHER MID RANGE SALARY",  mobile_customers[[#This Row],[salary]]&lt;Q1470,"MID RANGE SALARY", mobile_customers[[#This Row],[salary]]&gt;Q1471, "LOW SALARY" )</f>
        <v>HIGHER SALARY</v>
      </c>
      <c r="L1466" s="2" t="str">
        <f>LEFT(mobile_customers[[#This Row],[Credit_card_nos]], 4)&amp;"XXXXX"</f>
        <v>4962XXXXX</v>
      </c>
    </row>
    <row r="1467" spans="1:12" x14ac:dyDescent="0.3">
      <c r="A1467" t="s">
        <v>8</v>
      </c>
      <c r="B1467" s="3" t="s">
        <v>3463</v>
      </c>
      <c r="C1467" t="s">
        <v>3464</v>
      </c>
      <c r="D1467" t="s">
        <v>651</v>
      </c>
      <c r="E1467">
        <v>49</v>
      </c>
      <c r="F1467">
        <v>194283</v>
      </c>
      <c r="G1467" t="s">
        <v>65</v>
      </c>
      <c r="H1467">
        <v>4254414758838</v>
      </c>
      <c r="I1467" s="5" t="str">
        <f t="shared" si="22"/>
        <v>4254414758838</v>
      </c>
      <c r="J1467" t="str">
        <f>INDEX(Age_grp[Age], MATCH(mobile_customers[[#This Row],[age]],Age_grp[Value]))</f>
        <v>40 - 50</v>
      </c>
      <c r="K1467" s="2" t="str">
        <f>_xlfn.IFS(mobile_customers[[#This Row],[salary]]&gt;=Q1470,"HIGHER SALARY", mobile_customers[[#This Row],[salary]]&gt;=Q1471,"HIGHER MID RANGE SALARY",  mobile_customers[[#This Row],[salary]]&lt;Q1471,"MID RANGE SALARY", mobile_customers[[#This Row],[salary]]&gt;Q1472, "LOW SALARY" )</f>
        <v>HIGHER SALARY</v>
      </c>
      <c r="L1467" s="2" t="str">
        <f>LEFT(mobile_customers[[#This Row],[Credit_card_nos]], 4)&amp;"XXXXX"</f>
        <v>4254XXXXX</v>
      </c>
    </row>
    <row r="1468" spans="1:12" x14ac:dyDescent="0.3">
      <c r="A1468" t="s">
        <v>8</v>
      </c>
      <c r="B1468" s="3" t="s">
        <v>3465</v>
      </c>
      <c r="C1468" t="s">
        <v>3466</v>
      </c>
      <c r="D1468" t="s">
        <v>406</v>
      </c>
      <c r="E1468">
        <v>55</v>
      </c>
      <c r="F1468">
        <v>244659</v>
      </c>
      <c r="G1468" t="s">
        <v>39</v>
      </c>
      <c r="H1468">
        <v>2236576262967566</v>
      </c>
      <c r="I1468" s="5" t="str">
        <f t="shared" si="22"/>
        <v>2236576262967570</v>
      </c>
      <c r="J1468" t="str">
        <f>INDEX(Age_grp[Age], MATCH(mobile_customers[[#This Row],[age]],Age_grp[Value]))</f>
        <v>50 - 60</v>
      </c>
      <c r="K1468" s="2" t="str">
        <f>_xlfn.IFS(mobile_customers[[#This Row],[salary]]&gt;=Q1471,"HIGHER SALARY", mobile_customers[[#This Row],[salary]]&gt;=Q1472,"HIGHER MID RANGE SALARY",  mobile_customers[[#This Row],[salary]]&lt;Q1472,"MID RANGE SALARY", mobile_customers[[#This Row],[salary]]&gt;Q1473, "LOW SALARY" )</f>
        <v>HIGHER SALARY</v>
      </c>
      <c r="L1468" s="2" t="str">
        <f>LEFT(mobile_customers[[#This Row],[Credit_card_nos]], 4)&amp;"XXXXX"</f>
        <v>2236XXXXX</v>
      </c>
    </row>
    <row r="1469" spans="1:12" x14ac:dyDescent="0.3">
      <c r="A1469" t="s">
        <v>13</v>
      </c>
      <c r="B1469" s="3" t="s">
        <v>3467</v>
      </c>
      <c r="C1469" t="s">
        <v>3468</v>
      </c>
      <c r="D1469" t="s">
        <v>3469</v>
      </c>
      <c r="E1469">
        <v>59</v>
      </c>
      <c r="F1469">
        <v>61341</v>
      </c>
      <c r="G1469" t="s">
        <v>49</v>
      </c>
      <c r="H1469">
        <v>180046217564660</v>
      </c>
      <c r="I1469" s="5" t="str">
        <f t="shared" si="22"/>
        <v>180046217564660</v>
      </c>
      <c r="J1469" t="str">
        <f>INDEX(Age_grp[Age], MATCH(mobile_customers[[#This Row],[age]],Age_grp[Value]))</f>
        <v>50 - 60</v>
      </c>
      <c r="K1469" s="2" t="str">
        <f>_xlfn.IFS(mobile_customers[[#This Row],[salary]]&gt;=Q1472,"HIGHER SALARY", mobile_customers[[#This Row],[salary]]&gt;=Q1473,"HIGHER MID RANGE SALARY",  mobile_customers[[#This Row],[salary]]&lt;Q1473,"MID RANGE SALARY", mobile_customers[[#This Row],[salary]]&gt;Q1474, "LOW SALARY" )</f>
        <v>HIGHER SALARY</v>
      </c>
      <c r="L1469" s="2" t="str">
        <f>LEFT(mobile_customers[[#This Row],[Credit_card_nos]], 4)&amp;"XXXXX"</f>
        <v>1800XXXXX</v>
      </c>
    </row>
    <row r="1470" spans="1:12" x14ac:dyDescent="0.3">
      <c r="A1470" t="s">
        <v>8</v>
      </c>
      <c r="B1470" s="3" t="s">
        <v>3470</v>
      </c>
      <c r="C1470" t="s">
        <v>3471</v>
      </c>
      <c r="D1470" t="s">
        <v>3472</v>
      </c>
      <c r="E1470">
        <v>52</v>
      </c>
      <c r="F1470">
        <v>134723</v>
      </c>
      <c r="G1470" t="s">
        <v>39</v>
      </c>
      <c r="H1470">
        <v>6011376422826840</v>
      </c>
      <c r="I1470" s="5" t="str">
        <f t="shared" si="22"/>
        <v>6011376422826840</v>
      </c>
      <c r="J1470" t="str">
        <f>INDEX(Age_grp[Age], MATCH(mobile_customers[[#This Row],[age]],Age_grp[Value]))</f>
        <v>50 - 60</v>
      </c>
      <c r="K1470" s="2" t="str">
        <f>_xlfn.IFS(mobile_customers[[#This Row],[salary]]&gt;=Q1473,"HIGHER SALARY", mobile_customers[[#This Row],[salary]]&gt;=Q1474,"HIGHER MID RANGE SALARY",  mobile_customers[[#This Row],[salary]]&lt;Q1474,"MID RANGE SALARY", mobile_customers[[#This Row],[salary]]&gt;Q1475, "LOW SALARY" )</f>
        <v>HIGHER SALARY</v>
      </c>
      <c r="L1470" s="2" t="str">
        <f>LEFT(mobile_customers[[#This Row],[Credit_card_nos]], 4)&amp;"XXXXX"</f>
        <v>6011XXXXX</v>
      </c>
    </row>
    <row r="1471" spans="1:12" x14ac:dyDescent="0.3">
      <c r="A1471" t="s">
        <v>8</v>
      </c>
      <c r="B1471" s="3" t="s">
        <v>3473</v>
      </c>
      <c r="C1471" t="s">
        <v>3474</v>
      </c>
      <c r="D1471" t="s">
        <v>225</v>
      </c>
      <c r="E1471">
        <v>53</v>
      </c>
      <c r="F1471">
        <v>176165</v>
      </c>
      <c r="G1471" t="s">
        <v>32</v>
      </c>
      <c r="H1471">
        <v>180087375755278</v>
      </c>
      <c r="I1471" s="5" t="str">
        <f t="shared" si="22"/>
        <v>180087375755278</v>
      </c>
      <c r="J1471" t="str">
        <f>INDEX(Age_grp[Age], MATCH(mobile_customers[[#This Row],[age]],Age_grp[Value]))</f>
        <v>50 - 60</v>
      </c>
      <c r="K1471" s="2" t="str">
        <f>_xlfn.IFS(mobile_customers[[#This Row],[salary]]&gt;=Q1474,"HIGHER SALARY", mobile_customers[[#This Row],[salary]]&gt;=Q1475,"HIGHER MID RANGE SALARY",  mobile_customers[[#This Row],[salary]]&lt;Q1475,"MID RANGE SALARY", mobile_customers[[#This Row],[salary]]&gt;Q1476, "LOW SALARY" )</f>
        <v>HIGHER SALARY</v>
      </c>
      <c r="L1471" s="2" t="str">
        <f>LEFT(mobile_customers[[#This Row],[Credit_card_nos]], 4)&amp;"XXXXX"</f>
        <v>1800XXXXX</v>
      </c>
    </row>
    <row r="1472" spans="1:12" x14ac:dyDescent="0.3">
      <c r="A1472" t="s">
        <v>13</v>
      </c>
      <c r="B1472" s="3" t="s">
        <v>3475</v>
      </c>
      <c r="C1472" t="s">
        <v>3476</v>
      </c>
      <c r="D1472" t="s">
        <v>688</v>
      </c>
      <c r="E1472">
        <v>46</v>
      </c>
      <c r="F1472">
        <v>110050</v>
      </c>
      <c r="G1472" t="s">
        <v>28</v>
      </c>
      <c r="H1472">
        <v>6512845795454657</v>
      </c>
      <c r="I1472" s="5" t="str">
        <f t="shared" si="22"/>
        <v>6512845795454660</v>
      </c>
      <c r="J1472" t="str">
        <f>INDEX(Age_grp[Age], MATCH(mobile_customers[[#This Row],[age]],Age_grp[Value]))</f>
        <v>40 - 50</v>
      </c>
      <c r="K1472" s="2" t="str">
        <f>_xlfn.IFS(mobile_customers[[#This Row],[salary]]&gt;=Q1475,"HIGHER SALARY", mobile_customers[[#This Row],[salary]]&gt;=Q1476,"HIGHER MID RANGE SALARY",  mobile_customers[[#This Row],[salary]]&lt;Q1476,"MID RANGE SALARY", mobile_customers[[#This Row],[salary]]&gt;Q1477, "LOW SALARY" )</f>
        <v>HIGHER SALARY</v>
      </c>
      <c r="L1472" s="2" t="str">
        <f>LEFT(mobile_customers[[#This Row],[Credit_card_nos]], 4)&amp;"XXXXX"</f>
        <v>6512XXXXX</v>
      </c>
    </row>
    <row r="1473" spans="1:12" x14ac:dyDescent="0.3">
      <c r="A1473" t="s">
        <v>13</v>
      </c>
      <c r="B1473" s="3" t="s">
        <v>3477</v>
      </c>
      <c r="C1473" t="s">
        <v>3478</v>
      </c>
      <c r="D1473" t="s">
        <v>1666</v>
      </c>
      <c r="E1473">
        <v>63</v>
      </c>
      <c r="F1473">
        <v>24529</v>
      </c>
      <c r="G1473" t="s">
        <v>21</v>
      </c>
      <c r="H1473">
        <v>3578067144607442</v>
      </c>
      <c r="I1473" s="5" t="str">
        <f t="shared" si="22"/>
        <v>3578067144607440</v>
      </c>
      <c r="J1473" t="str">
        <f>INDEX(Age_grp[Age], MATCH(mobile_customers[[#This Row],[age]],Age_grp[Value]))</f>
        <v>60 - 70</v>
      </c>
      <c r="K1473" s="2" t="str">
        <f>_xlfn.IFS(mobile_customers[[#This Row],[salary]]&gt;=Q1476,"HIGHER SALARY", mobile_customers[[#This Row],[salary]]&gt;=Q1477,"HIGHER MID RANGE SALARY",  mobile_customers[[#This Row],[salary]]&lt;Q1477,"MID RANGE SALARY", mobile_customers[[#This Row],[salary]]&gt;Q1478, "LOW SALARY" )</f>
        <v>HIGHER SALARY</v>
      </c>
      <c r="L1473" s="2" t="str">
        <f>LEFT(mobile_customers[[#This Row],[Credit_card_nos]], 4)&amp;"XXXXX"</f>
        <v>3578XXXXX</v>
      </c>
    </row>
    <row r="1474" spans="1:12" x14ac:dyDescent="0.3">
      <c r="A1474" t="s">
        <v>8</v>
      </c>
      <c r="B1474" s="3" t="s">
        <v>3479</v>
      </c>
      <c r="C1474" t="s">
        <v>3480</v>
      </c>
      <c r="D1474" t="s">
        <v>1770</v>
      </c>
      <c r="E1474">
        <v>46</v>
      </c>
      <c r="F1474">
        <v>104303</v>
      </c>
      <c r="G1474" t="s">
        <v>32</v>
      </c>
      <c r="H1474">
        <v>6011181750656417</v>
      </c>
      <c r="I1474" s="5" t="str">
        <f t="shared" ref="I1474:I1537" si="23">TEXT(H1474, "0")</f>
        <v>6011181750656420</v>
      </c>
      <c r="J1474" t="str">
        <f>INDEX(Age_grp[Age], MATCH(mobile_customers[[#This Row],[age]],Age_grp[Value]))</f>
        <v>40 - 50</v>
      </c>
      <c r="K1474" s="2" t="str">
        <f>_xlfn.IFS(mobile_customers[[#This Row],[salary]]&gt;=Q1477,"HIGHER SALARY", mobile_customers[[#This Row],[salary]]&gt;=Q1478,"HIGHER MID RANGE SALARY",  mobile_customers[[#This Row],[salary]]&lt;Q1478,"MID RANGE SALARY", mobile_customers[[#This Row],[salary]]&gt;Q1479, "LOW SALARY" )</f>
        <v>HIGHER SALARY</v>
      </c>
      <c r="L1474" s="2" t="str">
        <f>LEFT(mobile_customers[[#This Row],[Credit_card_nos]], 4)&amp;"XXXXX"</f>
        <v>6011XXXXX</v>
      </c>
    </row>
    <row r="1475" spans="1:12" x14ac:dyDescent="0.3">
      <c r="A1475" t="s">
        <v>13</v>
      </c>
      <c r="B1475" s="3" t="s">
        <v>3481</v>
      </c>
      <c r="C1475" t="s">
        <v>3482</v>
      </c>
      <c r="D1475" t="s">
        <v>473</v>
      </c>
      <c r="E1475">
        <v>33</v>
      </c>
      <c r="F1475">
        <v>158708</v>
      </c>
      <c r="G1475" t="s">
        <v>49</v>
      </c>
      <c r="H1475">
        <v>4.0976857542338836E+18</v>
      </c>
      <c r="I1475" s="5" t="str">
        <f t="shared" si="23"/>
        <v>4097685754233880000</v>
      </c>
      <c r="J1475" t="str">
        <f>INDEX(Age_grp[Age], MATCH(mobile_customers[[#This Row],[age]],Age_grp[Value]))</f>
        <v>30 - 40</v>
      </c>
      <c r="K1475" s="2" t="str">
        <f>_xlfn.IFS(mobile_customers[[#This Row],[salary]]&gt;=Q1478,"HIGHER SALARY", mobile_customers[[#This Row],[salary]]&gt;=Q1479,"HIGHER MID RANGE SALARY",  mobile_customers[[#This Row],[salary]]&lt;Q1479,"MID RANGE SALARY", mobile_customers[[#This Row],[salary]]&gt;Q1480, "LOW SALARY" )</f>
        <v>HIGHER SALARY</v>
      </c>
      <c r="L1475" s="2" t="str">
        <f>LEFT(mobile_customers[[#This Row],[Credit_card_nos]], 4)&amp;"XXXXX"</f>
        <v>4097XXXXX</v>
      </c>
    </row>
    <row r="1476" spans="1:12" x14ac:dyDescent="0.3">
      <c r="A1476" t="s">
        <v>13</v>
      </c>
      <c r="B1476" s="3" t="s">
        <v>3483</v>
      </c>
      <c r="C1476" t="s">
        <v>3484</v>
      </c>
      <c r="D1476" t="s">
        <v>211</v>
      </c>
      <c r="E1476">
        <v>24</v>
      </c>
      <c r="F1476">
        <v>83620</v>
      </c>
      <c r="G1476" t="s">
        <v>39</v>
      </c>
      <c r="H1476">
        <v>340079840595964</v>
      </c>
      <c r="I1476" s="5" t="str">
        <f t="shared" si="23"/>
        <v>340079840595964</v>
      </c>
      <c r="J1476" t="str">
        <f>INDEX(Age_grp[Age], MATCH(mobile_customers[[#This Row],[age]],Age_grp[Value]))</f>
        <v>20 - 30</v>
      </c>
      <c r="K1476" s="2" t="str">
        <f>_xlfn.IFS(mobile_customers[[#This Row],[salary]]&gt;=Q1479,"HIGHER SALARY", mobile_customers[[#This Row],[salary]]&gt;=Q1480,"HIGHER MID RANGE SALARY",  mobile_customers[[#This Row],[salary]]&lt;Q1480,"MID RANGE SALARY", mobile_customers[[#This Row],[salary]]&gt;Q1481, "LOW SALARY" )</f>
        <v>HIGHER SALARY</v>
      </c>
      <c r="L1476" s="2" t="str">
        <f>LEFT(mobile_customers[[#This Row],[Credit_card_nos]], 4)&amp;"XXXXX"</f>
        <v>3400XXXXX</v>
      </c>
    </row>
    <row r="1477" spans="1:12" x14ac:dyDescent="0.3">
      <c r="A1477" t="s">
        <v>8</v>
      </c>
      <c r="B1477" s="3" t="s">
        <v>3485</v>
      </c>
      <c r="C1477" t="s">
        <v>3486</v>
      </c>
      <c r="D1477" t="s">
        <v>1487</v>
      </c>
      <c r="E1477">
        <v>28</v>
      </c>
      <c r="F1477">
        <v>72773</v>
      </c>
      <c r="G1477" t="s">
        <v>28</v>
      </c>
      <c r="H1477">
        <v>4666254674781273</v>
      </c>
      <c r="I1477" s="5" t="str">
        <f t="shared" si="23"/>
        <v>4666254674781270</v>
      </c>
      <c r="J1477" t="str">
        <f>INDEX(Age_grp[Age], MATCH(mobile_customers[[#This Row],[age]],Age_grp[Value]))</f>
        <v>20 - 30</v>
      </c>
      <c r="K1477" s="2" t="str">
        <f>_xlfn.IFS(mobile_customers[[#This Row],[salary]]&gt;=Q1480,"HIGHER SALARY", mobile_customers[[#This Row],[salary]]&gt;=Q1481,"HIGHER MID RANGE SALARY",  mobile_customers[[#This Row],[salary]]&lt;Q1481,"MID RANGE SALARY", mobile_customers[[#This Row],[salary]]&gt;Q1482, "LOW SALARY" )</f>
        <v>HIGHER SALARY</v>
      </c>
      <c r="L1477" s="2" t="str">
        <f>LEFT(mobile_customers[[#This Row],[Credit_card_nos]], 4)&amp;"XXXXX"</f>
        <v>4666XXXXX</v>
      </c>
    </row>
    <row r="1478" spans="1:12" x14ac:dyDescent="0.3">
      <c r="A1478" t="s">
        <v>13</v>
      </c>
      <c r="B1478" s="3" t="s">
        <v>3487</v>
      </c>
      <c r="C1478" t="s">
        <v>3488</v>
      </c>
      <c r="D1478" t="s">
        <v>665</v>
      </c>
      <c r="E1478">
        <v>20</v>
      </c>
      <c r="F1478">
        <v>74097</v>
      </c>
      <c r="G1478" t="s">
        <v>39</v>
      </c>
      <c r="H1478">
        <v>4.4486882132280079E+18</v>
      </c>
      <c r="I1478" s="5" t="str">
        <f t="shared" si="23"/>
        <v>4448688213228010000</v>
      </c>
      <c r="J1478" t="str">
        <f>INDEX(Age_grp[Age], MATCH(mobile_customers[[#This Row],[age]],Age_grp[Value]))</f>
        <v>20 - 30</v>
      </c>
      <c r="K1478" s="2" t="str">
        <f>_xlfn.IFS(mobile_customers[[#This Row],[salary]]&gt;=Q1481,"HIGHER SALARY", mobile_customers[[#This Row],[salary]]&gt;=Q1482,"HIGHER MID RANGE SALARY",  mobile_customers[[#This Row],[salary]]&lt;Q1482,"MID RANGE SALARY", mobile_customers[[#This Row],[salary]]&gt;Q1483, "LOW SALARY" )</f>
        <v>HIGHER SALARY</v>
      </c>
      <c r="L1478" s="2" t="str">
        <f>LEFT(mobile_customers[[#This Row],[Credit_card_nos]], 4)&amp;"XXXXX"</f>
        <v>4448XXXXX</v>
      </c>
    </row>
    <row r="1479" spans="1:12" x14ac:dyDescent="0.3">
      <c r="A1479" t="s">
        <v>13</v>
      </c>
      <c r="B1479" s="3" t="s">
        <v>3489</v>
      </c>
      <c r="C1479" t="s">
        <v>3490</v>
      </c>
      <c r="D1479" t="s">
        <v>1516</v>
      </c>
      <c r="E1479">
        <v>29</v>
      </c>
      <c r="F1479">
        <v>139300</v>
      </c>
      <c r="G1479" t="s">
        <v>17</v>
      </c>
      <c r="H1479">
        <v>4232885365462429</v>
      </c>
      <c r="I1479" s="5" t="str">
        <f t="shared" si="23"/>
        <v>4232885365462430</v>
      </c>
      <c r="J1479" t="str">
        <f>INDEX(Age_grp[Age], MATCH(mobile_customers[[#This Row],[age]],Age_grp[Value]))</f>
        <v>20 - 30</v>
      </c>
      <c r="K1479" s="2" t="str">
        <f>_xlfn.IFS(mobile_customers[[#This Row],[salary]]&gt;=Q1482,"HIGHER SALARY", mobile_customers[[#This Row],[salary]]&gt;=Q1483,"HIGHER MID RANGE SALARY",  mobile_customers[[#This Row],[salary]]&lt;Q1483,"MID RANGE SALARY", mobile_customers[[#This Row],[salary]]&gt;Q1484, "LOW SALARY" )</f>
        <v>HIGHER SALARY</v>
      </c>
      <c r="L1479" s="2" t="str">
        <f>LEFT(mobile_customers[[#This Row],[Credit_card_nos]], 4)&amp;"XXXXX"</f>
        <v>4232XXXXX</v>
      </c>
    </row>
    <row r="1480" spans="1:12" x14ac:dyDescent="0.3">
      <c r="A1480" t="s">
        <v>13</v>
      </c>
      <c r="B1480" s="3" t="s">
        <v>3491</v>
      </c>
      <c r="C1480" t="s">
        <v>3492</v>
      </c>
      <c r="D1480" t="s">
        <v>899</v>
      </c>
      <c r="E1480">
        <v>31</v>
      </c>
      <c r="F1480">
        <v>29133</v>
      </c>
      <c r="G1480" t="s">
        <v>39</v>
      </c>
      <c r="H1480">
        <v>2709569657231126</v>
      </c>
      <c r="I1480" s="5" t="str">
        <f t="shared" si="23"/>
        <v>2709569657231130</v>
      </c>
      <c r="J1480" t="str">
        <f>INDEX(Age_grp[Age], MATCH(mobile_customers[[#This Row],[age]],Age_grp[Value]))</f>
        <v>30 - 40</v>
      </c>
      <c r="K1480" s="2" t="str">
        <f>_xlfn.IFS(mobile_customers[[#This Row],[salary]]&gt;=Q1483,"HIGHER SALARY", mobile_customers[[#This Row],[salary]]&gt;=Q1484,"HIGHER MID RANGE SALARY",  mobile_customers[[#This Row],[salary]]&lt;Q1484,"MID RANGE SALARY", mobile_customers[[#This Row],[salary]]&gt;Q1485, "LOW SALARY" )</f>
        <v>HIGHER SALARY</v>
      </c>
      <c r="L1480" s="2" t="str">
        <f>LEFT(mobile_customers[[#This Row],[Credit_card_nos]], 4)&amp;"XXXXX"</f>
        <v>2709XXXXX</v>
      </c>
    </row>
    <row r="1481" spans="1:12" x14ac:dyDescent="0.3">
      <c r="A1481" t="s">
        <v>8</v>
      </c>
      <c r="B1481" s="3" t="s">
        <v>3493</v>
      </c>
      <c r="C1481" t="s">
        <v>3494</v>
      </c>
      <c r="D1481" t="s">
        <v>498</v>
      </c>
      <c r="E1481">
        <v>49</v>
      </c>
      <c r="F1481">
        <v>57990</v>
      </c>
      <c r="G1481" t="s">
        <v>17</v>
      </c>
      <c r="H1481">
        <v>3502806876680569</v>
      </c>
      <c r="I1481" s="5" t="str">
        <f t="shared" si="23"/>
        <v>3502806876680570</v>
      </c>
      <c r="J1481" t="str">
        <f>INDEX(Age_grp[Age], MATCH(mobile_customers[[#This Row],[age]],Age_grp[Value]))</f>
        <v>40 - 50</v>
      </c>
      <c r="K1481" s="2" t="str">
        <f>_xlfn.IFS(mobile_customers[[#This Row],[salary]]&gt;=Q1484,"HIGHER SALARY", mobile_customers[[#This Row],[salary]]&gt;=Q1485,"HIGHER MID RANGE SALARY",  mobile_customers[[#This Row],[salary]]&lt;Q1485,"MID RANGE SALARY", mobile_customers[[#This Row],[salary]]&gt;Q1486, "LOW SALARY" )</f>
        <v>HIGHER SALARY</v>
      </c>
      <c r="L1481" s="2" t="str">
        <f>LEFT(mobile_customers[[#This Row],[Credit_card_nos]], 4)&amp;"XXXXX"</f>
        <v>3502XXXXX</v>
      </c>
    </row>
    <row r="1482" spans="1:12" x14ac:dyDescent="0.3">
      <c r="A1482" t="s">
        <v>13</v>
      </c>
      <c r="B1482" s="3" t="s">
        <v>3495</v>
      </c>
      <c r="C1482" t="s">
        <v>3496</v>
      </c>
      <c r="D1482" t="s">
        <v>837</v>
      </c>
      <c r="E1482">
        <v>41</v>
      </c>
      <c r="F1482">
        <v>156066</v>
      </c>
      <c r="G1482" t="s">
        <v>94</v>
      </c>
      <c r="H1482">
        <v>180072686396145</v>
      </c>
      <c r="I1482" s="5" t="str">
        <f t="shared" si="23"/>
        <v>180072686396145</v>
      </c>
      <c r="J1482" t="str">
        <f>INDEX(Age_grp[Age], MATCH(mobile_customers[[#This Row],[age]],Age_grp[Value]))</f>
        <v>40 - 50</v>
      </c>
      <c r="K1482" s="2" t="str">
        <f>_xlfn.IFS(mobile_customers[[#This Row],[salary]]&gt;=Q1485,"HIGHER SALARY", mobile_customers[[#This Row],[salary]]&gt;=Q1486,"HIGHER MID RANGE SALARY",  mobile_customers[[#This Row],[salary]]&lt;Q1486,"MID RANGE SALARY", mobile_customers[[#This Row],[salary]]&gt;Q1487, "LOW SALARY" )</f>
        <v>HIGHER SALARY</v>
      </c>
      <c r="L1482" s="2" t="str">
        <f>LEFT(mobile_customers[[#This Row],[Credit_card_nos]], 4)&amp;"XXXXX"</f>
        <v>1800XXXXX</v>
      </c>
    </row>
    <row r="1483" spans="1:12" x14ac:dyDescent="0.3">
      <c r="A1483" t="s">
        <v>13</v>
      </c>
      <c r="B1483" s="3" t="s">
        <v>3497</v>
      </c>
      <c r="C1483" t="s">
        <v>3498</v>
      </c>
      <c r="D1483" t="s">
        <v>3499</v>
      </c>
      <c r="E1483">
        <v>64</v>
      </c>
      <c r="F1483">
        <v>54998</v>
      </c>
      <c r="G1483" t="s">
        <v>21</v>
      </c>
      <c r="H1483">
        <v>5401427280294736</v>
      </c>
      <c r="I1483" s="5" t="str">
        <f t="shared" si="23"/>
        <v>5401427280294740</v>
      </c>
      <c r="J1483" t="str">
        <f>INDEX(Age_grp[Age], MATCH(mobile_customers[[#This Row],[age]],Age_grp[Value]))</f>
        <v>60 - 70</v>
      </c>
      <c r="K1483" s="2" t="str">
        <f>_xlfn.IFS(mobile_customers[[#This Row],[salary]]&gt;=Q1486,"HIGHER SALARY", mobile_customers[[#This Row],[salary]]&gt;=Q1487,"HIGHER MID RANGE SALARY",  mobile_customers[[#This Row],[salary]]&lt;Q1487,"MID RANGE SALARY", mobile_customers[[#This Row],[salary]]&gt;Q1488, "LOW SALARY" )</f>
        <v>HIGHER SALARY</v>
      </c>
      <c r="L1483" s="2" t="str">
        <f>LEFT(mobile_customers[[#This Row],[Credit_card_nos]], 4)&amp;"XXXXX"</f>
        <v>5401XXXXX</v>
      </c>
    </row>
    <row r="1484" spans="1:12" x14ac:dyDescent="0.3">
      <c r="A1484" t="s">
        <v>8</v>
      </c>
      <c r="B1484" s="3" t="s">
        <v>3500</v>
      </c>
      <c r="C1484" t="s">
        <v>3501</v>
      </c>
      <c r="D1484" t="s">
        <v>3502</v>
      </c>
      <c r="E1484">
        <v>20</v>
      </c>
      <c r="F1484">
        <v>113088</v>
      </c>
      <c r="G1484" t="s">
        <v>21</v>
      </c>
      <c r="H1484">
        <v>213141585370005</v>
      </c>
      <c r="I1484" s="5" t="str">
        <f t="shared" si="23"/>
        <v>213141585370005</v>
      </c>
      <c r="J1484" t="str">
        <f>INDEX(Age_grp[Age], MATCH(mobile_customers[[#This Row],[age]],Age_grp[Value]))</f>
        <v>20 - 30</v>
      </c>
      <c r="K1484" s="2" t="str">
        <f>_xlfn.IFS(mobile_customers[[#This Row],[salary]]&gt;=Q1487,"HIGHER SALARY", mobile_customers[[#This Row],[salary]]&gt;=Q1488,"HIGHER MID RANGE SALARY",  mobile_customers[[#This Row],[salary]]&lt;Q1488,"MID RANGE SALARY", mobile_customers[[#This Row],[salary]]&gt;Q1489, "LOW SALARY" )</f>
        <v>HIGHER SALARY</v>
      </c>
      <c r="L1484" s="2" t="str">
        <f>LEFT(mobile_customers[[#This Row],[Credit_card_nos]], 4)&amp;"XXXXX"</f>
        <v>2131XXXXX</v>
      </c>
    </row>
    <row r="1485" spans="1:12" x14ac:dyDescent="0.3">
      <c r="A1485" t="s">
        <v>13</v>
      </c>
      <c r="B1485" s="3" t="s">
        <v>3503</v>
      </c>
      <c r="C1485" t="s">
        <v>3504</v>
      </c>
      <c r="D1485" t="s">
        <v>1829</v>
      </c>
      <c r="E1485">
        <v>60</v>
      </c>
      <c r="F1485">
        <v>21938</v>
      </c>
      <c r="G1485" t="s">
        <v>32</v>
      </c>
      <c r="H1485">
        <v>4895228099606508</v>
      </c>
      <c r="I1485" s="5" t="str">
        <f t="shared" si="23"/>
        <v>4895228099606510</v>
      </c>
      <c r="J1485" t="str">
        <f>INDEX(Age_grp[Age], MATCH(mobile_customers[[#This Row],[age]],Age_grp[Value]))</f>
        <v>60 - 70</v>
      </c>
      <c r="K1485" s="2" t="str">
        <f>_xlfn.IFS(mobile_customers[[#This Row],[salary]]&gt;=Q1488,"HIGHER SALARY", mobile_customers[[#This Row],[salary]]&gt;=Q1489,"HIGHER MID RANGE SALARY",  mobile_customers[[#This Row],[salary]]&lt;Q1489,"MID RANGE SALARY", mobile_customers[[#This Row],[salary]]&gt;Q1490, "LOW SALARY" )</f>
        <v>HIGHER SALARY</v>
      </c>
      <c r="L1485" s="2" t="str">
        <f>LEFT(mobile_customers[[#This Row],[Credit_card_nos]], 4)&amp;"XXXXX"</f>
        <v>4895XXXXX</v>
      </c>
    </row>
    <row r="1486" spans="1:12" x14ac:dyDescent="0.3">
      <c r="A1486" t="s">
        <v>8</v>
      </c>
      <c r="B1486" s="3" t="s">
        <v>3505</v>
      </c>
      <c r="C1486" t="s">
        <v>3506</v>
      </c>
      <c r="D1486" t="s">
        <v>278</v>
      </c>
      <c r="E1486">
        <v>50</v>
      </c>
      <c r="F1486">
        <v>65740</v>
      </c>
      <c r="G1486" t="s">
        <v>12</v>
      </c>
      <c r="H1486">
        <v>4.8679710967878963E+18</v>
      </c>
      <c r="I1486" s="5" t="str">
        <f t="shared" si="23"/>
        <v>4867971096787900000</v>
      </c>
      <c r="J1486" t="str">
        <f>INDEX(Age_grp[Age], MATCH(mobile_customers[[#This Row],[age]],Age_grp[Value]))</f>
        <v>50 - 60</v>
      </c>
      <c r="K1486" s="2" t="str">
        <f>_xlfn.IFS(mobile_customers[[#This Row],[salary]]&gt;=Q1489,"HIGHER SALARY", mobile_customers[[#This Row],[salary]]&gt;=Q1490,"HIGHER MID RANGE SALARY",  mobile_customers[[#This Row],[salary]]&lt;Q1490,"MID RANGE SALARY", mobile_customers[[#This Row],[salary]]&gt;Q1491, "LOW SALARY" )</f>
        <v>HIGHER SALARY</v>
      </c>
      <c r="L1486" s="2" t="str">
        <f>LEFT(mobile_customers[[#This Row],[Credit_card_nos]], 4)&amp;"XXXXX"</f>
        <v>4867XXXXX</v>
      </c>
    </row>
    <row r="1487" spans="1:12" x14ac:dyDescent="0.3">
      <c r="A1487" t="s">
        <v>8</v>
      </c>
      <c r="B1487" s="3" t="s">
        <v>3507</v>
      </c>
      <c r="C1487" t="s">
        <v>3508</v>
      </c>
      <c r="D1487" t="s">
        <v>61</v>
      </c>
      <c r="E1487">
        <v>30</v>
      </c>
      <c r="F1487">
        <v>215861</v>
      </c>
      <c r="G1487" t="s">
        <v>94</v>
      </c>
      <c r="H1487">
        <v>30309853145737</v>
      </c>
      <c r="I1487" s="5" t="str">
        <f t="shared" si="23"/>
        <v>30309853145737</v>
      </c>
      <c r="J1487" t="str">
        <f>INDEX(Age_grp[Age], MATCH(mobile_customers[[#This Row],[age]],Age_grp[Value]))</f>
        <v>30 - 40</v>
      </c>
      <c r="K1487" s="2" t="str">
        <f>_xlfn.IFS(mobile_customers[[#This Row],[salary]]&gt;=Q1490,"HIGHER SALARY", mobile_customers[[#This Row],[salary]]&gt;=Q1491,"HIGHER MID RANGE SALARY",  mobile_customers[[#This Row],[salary]]&lt;Q1491,"MID RANGE SALARY", mobile_customers[[#This Row],[salary]]&gt;Q1492, "LOW SALARY" )</f>
        <v>HIGHER SALARY</v>
      </c>
      <c r="L1487" s="2" t="str">
        <f>LEFT(mobile_customers[[#This Row],[Credit_card_nos]], 4)&amp;"XXXXX"</f>
        <v>3030XXXXX</v>
      </c>
    </row>
    <row r="1488" spans="1:12" x14ac:dyDescent="0.3">
      <c r="A1488" t="s">
        <v>8</v>
      </c>
      <c r="B1488" s="3" t="s">
        <v>3509</v>
      </c>
      <c r="C1488" t="s">
        <v>3510</v>
      </c>
      <c r="D1488" t="s">
        <v>1843</v>
      </c>
      <c r="E1488">
        <v>21</v>
      </c>
      <c r="F1488">
        <v>125890</v>
      </c>
      <c r="G1488" t="s">
        <v>49</v>
      </c>
      <c r="H1488">
        <v>2251895009546891</v>
      </c>
      <c r="I1488" s="5" t="str">
        <f t="shared" si="23"/>
        <v>2251895009546890</v>
      </c>
      <c r="J1488" t="str">
        <f>INDEX(Age_grp[Age], MATCH(mobile_customers[[#This Row],[age]],Age_grp[Value]))</f>
        <v>20 - 30</v>
      </c>
      <c r="K1488" s="2" t="str">
        <f>_xlfn.IFS(mobile_customers[[#This Row],[salary]]&gt;=Q1491,"HIGHER SALARY", mobile_customers[[#This Row],[salary]]&gt;=Q1492,"HIGHER MID RANGE SALARY",  mobile_customers[[#This Row],[salary]]&lt;Q1492,"MID RANGE SALARY", mobile_customers[[#This Row],[salary]]&gt;Q1493, "LOW SALARY" )</f>
        <v>HIGHER SALARY</v>
      </c>
      <c r="L1488" s="2" t="str">
        <f>LEFT(mobile_customers[[#This Row],[Credit_card_nos]], 4)&amp;"XXXXX"</f>
        <v>2251XXXXX</v>
      </c>
    </row>
    <row r="1489" spans="1:12" x14ac:dyDescent="0.3">
      <c r="A1489" t="s">
        <v>8</v>
      </c>
      <c r="B1489" s="3" t="s">
        <v>3511</v>
      </c>
      <c r="C1489" t="s">
        <v>3512</v>
      </c>
      <c r="D1489" t="s">
        <v>3513</v>
      </c>
      <c r="E1489">
        <v>36</v>
      </c>
      <c r="F1489">
        <v>242883</v>
      </c>
      <c r="G1489" t="s">
        <v>28</v>
      </c>
      <c r="H1489">
        <v>30218888061662</v>
      </c>
      <c r="I1489" s="5" t="str">
        <f t="shared" si="23"/>
        <v>30218888061662</v>
      </c>
      <c r="J1489" t="str">
        <f>INDEX(Age_grp[Age], MATCH(mobile_customers[[#This Row],[age]],Age_grp[Value]))</f>
        <v>30 - 40</v>
      </c>
      <c r="K1489" s="2" t="str">
        <f>_xlfn.IFS(mobile_customers[[#This Row],[salary]]&gt;=Q1492,"HIGHER SALARY", mobile_customers[[#This Row],[salary]]&gt;=Q1493,"HIGHER MID RANGE SALARY",  mobile_customers[[#This Row],[salary]]&lt;Q1493,"MID RANGE SALARY", mobile_customers[[#This Row],[salary]]&gt;Q1494, "LOW SALARY" )</f>
        <v>HIGHER SALARY</v>
      </c>
      <c r="L1489" s="2" t="str">
        <f>LEFT(mobile_customers[[#This Row],[Credit_card_nos]], 4)&amp;"XXXXX"</f>
        <v>3021XXXXX</v>
      </c>
    </row>
    <row r="1490" spans="1:12" x14ac:dyDescent="0.3">
      <c r="A1490" t="s">
        <v>13</v>
      </c>
      <c r="B1490" s="3" t="s">
        <v>3514</v>
      </c>
      <c r="C1490" t="s">
        <v>3515</v>
      </c>
      <c r="D1490" t="s">
        <v>353</v>
      </c>
      <c r="E1490">
        <v>49</v>
      </c>
      <c r="F1490">
        <v>82918</v>
      </c>
      <c r="G1490" t="s">
        <v>17</v>
      </c>
      <c r="H1490">
        <v>4.1297703541017969E+18</v>
      </c>
      <c r="I1490" s="5" t="str">
        <f t="shared" si="23"/>
        <v>4129770354101800000</v>
      </c>
      <c r="J1490" t="str">
        <f>INDEX(Age_grp[Age], MATCH(mobile_customers[[#This Row],[age]],Age_grp[Value]))</f>
        <v>40 - 50</v>
      </c>
      <c r="K1490" s="2" t="str">
        <f>_xlfn.IFS(mobile_customers[[#This Row],[salary]]&gt;=Q1493,"HIGHER SALARY", mobile_customers[[#This Row],[salary]]&gt;=Q1494,"HIGHER MID RANGE SALARY",  mobile_customers[[#This Row],[salary]]&lt;Q1494,"MID RANGE SALARY", mobile_customers[[#This Row],[salary]]&gt;Q1495, "LOW SALARY" )</f>
        <v>HIGHER SALARY</v>
      </c>
      <c r="L1490" s="2" t="str">
        <f>LEFT(mobile_customers[[#This Row],[Credit_card_nos]], 4)&amp;"XXXXX"</f>
        <v>4129XXXXX</v>
      </c>
    </row>
    <row r="1491" spans="1:12" x14ac:dyDescent="0.3">
      <c r="A1491" t="s">
        <v>13</v>
      </c>
      <c r="B1491" s="3" t="s">
        <v>3516</v>
      </c>
      <c r="C1491" t="s">
        <v>3517</v>
      </c>
      <c r="D1491" t="s">
        <v>2058</v>
      </c>
      <c r="E1491">
        <v>64</v>
      </c>
      <c r="F1491">
        <v>179842</v>
      </c>
      <c r="G1491" t="s">
        <v>81</v>
      </c>
      <c r="H1491">
        <v>3581112404935268</v>
      </c>
      <c r="I1491" s="5" t="str">
        <f t="shared" si="23"/>
        <v>3581112404935270</v>
      </c>
      <c r="J1491" t="str">
        <f>INDEX(Age_grp[Age], MATCH(mobile_customers[[#This Row],[age]],Age_grp[Value]))</f>
        <v>60 - 70</v>
      </c>
      <c r="K1491" s="2" t="str">
        <f>_xlfn.IFS(mobile_customers[[#This Row],[salary]]&gt;=Q1494,"HIGHER SALARY", mobile_customers[[#This Row],[salary]]&gt;=Q1495,"HIGHER MID RANGE SALARY",  mobile_customers[[#This Row],[salary]]&lt;Q1495,"MID RANGE SALARY", mobile_customers[[#This Row],[salary]]&gt;Q1496, "LOW SALARY" )</f>
        <v>HIGHER SALARY</v>
      </c>
      <c r="L1491" s="2" t="str">
        <f>LEFT(mobile_customers[[#This Row],[Credit_card_nos]], 4)&amp;"XXXXX"</f>
        <v>3581XXXXX</v>
      </c>
    </row>
    <row r="1492" spans="1:12" x14ac:dyDescent="0.3">
      <c r="A1492" t="s">
        <v>8</v>
      </c>
      <c r="B1492" s="3" t="s">
        <v>3518</v>
      </c>
      <c r="C1492" t="s">
        <v>3519</v>
      </c>
      <c r="D1492" t="s">
        <v>580</v>
      </c>
      <c r="E1492">
        <v>22</v>
      </c>
      <c r="F1492">
        <v>199382</v>
      </c>
      <c r="G1492" t="s">
        <v>94</v>
      </c>
      <c r="H1492">
        <v>3502415399311049</v>
      </c>
      <c r="I1492" s="5" t="str">
        <f t="shared" si="23"/>
        <v>3502415399311050</v>
      </c>
      <c r="J1492" t="str">
        <f>INDEX(Age_grp[Age], MATCH(mobile_customers[[#This Row],[age]],Age_grp[Value]))</f>
        <v>20 - 30</v>
      </c>
      <c r="K1492" s="2" t="str">
        <f>_xlfn.IFS(mobile_customers[[#This Row],[salary]]&gt;=Q1495,"HIGHER SALARY", mobile_customers[[#This Row],[salary]]&gt;=Q1496,"HIGHER MID RANGE SALARY",  mobile_customers[[#This Row],[salary]]&lt;Q1496,"MID RANGE SALARY", mobile_customers[[#This Row],[salary]]&gt;Q1497, "LOW SALARY" )</f>
        <v>HIGHER SALARY</v>
      </c>
      <c r="L1492" s="2" t="str">
        <f>LEFT(mobile_customers[[#This Row],[Credit_card_nos]], 4)&amp;"XXXXX"</f>
        <v>3502XXXXX</v>
      </c>
    </row>
    <row r="1493" spans="1:12" x14ac:dyDescent="0.3">
      <c r="A1493" t="s">
        <v>13</v>
      </c>
      <c r="B1493" s="3" t="s">
        <v>3520</v>
      </c>
      <c r="C1493" t="s">
        <v>3521</v>
      </c>
      <c r="D1493" t="s">
        <v>2274</v>
      </c>
      <c r="E1493">
        <v>20</v>
      </c>
      <c r="F1493">
        <v>158906</v>
      </c>
      <c r="G1493" t="s">
        <v>81</v>
      </c>
      <c r="H1493">
        <v>2251290771150553</v>
      </c>
      <c r="I1493" s="5" t="str">
        <f t="shared" si="23"/>
        <v>2251290771150550</v>
      </c>
      <c r="J1493" t="str">
        <f>INDEX(Age_grp[Age], MATCH(mobile_customers[[#This Row],[age]],Age_grp[Value]))</f>
        <v>20 - 30</v>
      </c>
      <c r="K1493" s="2" t="str">
        <f>_xlfn.IFS(mobile_customers[[#This Row],[salary]]&gt;=Q1496,"HIGHER SALARY", mobile_customers[[#This Row],[salary]]&gt;=Q1497,"HIGHER MID RANGE SALARY",  mobile_customers[[#This Row],[salary]]&lt;Q1497,"MID RANGE SALARY", mobile_customers[[#This Row],[salary]]&gt;Q1498, "LOW SALARY" )</f>
        <v>HIGHER SALARY</v>
      </c>
      <c r="L1493" s="2" t="str">
        <f>LEFT(mobile_customers[[#This Row],[Credit_card_nos]], 4)&amp;"XXXXX"</f>
        <v>2251XXXXX</v>
      </c>
    </row>
    <row r="1494" spans="1:12" x14ac:dyDescent="0.3">
      <c r="A1494" t="s">
        <v>8</v>
      </c>
      <c r="B1494" s="3" t="s">
        <v>3522</v>
      </c>
      <c r="C1494" t="s">
        <v>3523</v>
      </c>
      <c r="D1494" t="s">
        <v>875</v>
      </c>
      <c r="E1494">
        <v>44</v>
      </c>
      <c r="F1494">
        <v>47256</v>
      </c>
      <c r="G1494" t="s">
        <v>32</v>
      </c>
      <c r="H1494">
        <v>3513791771272331</v>
      </c>
      <c r="I1494" s="5" t="str">
        <f t="shared" si="23"/>
        <v>3513791771272330</v>
      </c>
      <c r="J1494" t="str">
        <f>INDEX(Age_grp[Age], MATCH(mobile_customers[[#This Row],[age]],Age_grp[Value]))</f>
        <v>40 - 50</v>
      </c>
      <c r="K1494" s="2" t="str">
        <f>_xlfn.IFS(mobile_customers[[#This Row],[salary]]&gt;=Q1497,"HIGHER SALARY", mobile_customers[[#This Row],[salary]]&gt;=Q1498,"HIGHER MID RANGE SALARY",  mobile_customers[[#This Row],[salary]]&lt;Q1498,"MID RANGE SALARY", mobile_customers[[#This Row],[salary]]&gt;Q1499, "LOW SALARY" )</f>
        <v>HIGHER SALARY</v>
      </c>
      <c r="L1494" s="2" t="str">
        <f>LEFT(mobile_customers[[#This Row],[Credit_card_nos]], 4)&amp;"XXXXX"</f>
        <v>3513XXXXX</v>
      </c>
    </row>
    <row r="1495" spans="1:12" x14ac:dyDescent="0.3">
      <c r="A1495" t="s">
        <v>13</v>
      </c>
      <c r="B1495" s="3" t="s">
        <v>3524</v>
      </c>
      <c r="C1495" t="s">
        <v>3525</v>
      </c>
      <c r="D1495" t="s">
        <v>1412</v>
      </c>
      <c r="E1495">
        <v>37</v>
      </c>
      <c r="F1495">
        <v>172896</v>
      </c>
      <c r="G1495" t="s">
        <v>94</v>
      </c>
      <c r="H1495">
        <v>6011753850925411</v>
      </c>
      <c r="I1495" s="5" t="str">
        <f t="shared" si="23"/>
        <v>6011753850925410</v>
      </c>
      <c r="J1495" t="str">
        <f>INDEX(Age_grp[Age], MATCH(mobile_customers[[#This Row],[age]],Age_grp[Value]))</f>
        <v>30 - 40</v>
      </c>
      <c r="K1495" s="2" t="str">
        <f>_xlfn.IFS(mobile_customers[[#This Row],[salary]]&gt;=Q1498,"HIGHER SALARY", mobile_customers[[#This Row],[salary]]&gt;=Q1499,"HIGHER MID RANGE SALARY",  mobile_customers[[#This Row],[salary]]&lt;Q1499,"MID RANGE SALARY", mobile_customers[[#This Row],[salary]]&gt;Q1500, "LOW SALARY" )</f>
        <v>HIGHER SALARY</v>
      </c>
      <c r="L1495" s="2" t="str">
        <f>LEFT(mobile_customers[[#This Row],[Credit_card_nos]], 4)&amp;"XXXXX"</f>
        <v>6011XXXXX</v>
      </c>
    </row>
    <row r="1496" spans="1:12" x14ac:dyDescent="0.3">
      <c r="A1496" t="s">
        <v>8</v>
      </c>
      <c r="B1496" s="3" t="s">
        <v>3526</v>
      </c>
      <c r="C1496" t="s">
        <v>3527</v>
      </c>
      <c r="D1496" t="s">
        <v>2001</v>
      </c>
      <c r="E1496">
        <v>20</v>
      </c>
      <c r="F1496">
        <v>105760</v>
      </c>
      <c r="G1496" t="s">
        <v>65</v>
      </c>
      <c r="H1496">
        <v>3508192574118515</v>
      </c>
      <c r="I1496" s="5" t="str">
        <f t="shared" si="23"/>
        <v>3508192574118510</v>
      </c>
      <c r="J1496" t="str">
        <f>INDEX(Age_grp[Age], MATCH(mobile_customers[[#This Row],[age]],Age_grp[Value]))</f>
        <v>20 - 30</v>
      </c>
      <c r="K1496" s="2" t="str">
        <f>_xlfn.IFS(mobile_customers[[#This Row],[salary]]&gt;=Q1499,"HIGHER SALARY", mobile_customers[[#This Row],[salary]]&gt;=Q1500,"HIGHER MID RANGE SALARY",  mobile_customers[[#This Row],[salary]]&lt;Q1500,"MID RANGE SALARY", mobile_customers[[#This Row],[salary]]&gt;Q1501, "LOW SALARY" )</f>
        <v>HIGHER SALARY</v>
      </c>
      <c r="L1496" s="2" t="str">
        <f>LEFT(mobile_customers[[#This Row],[Credit_card_nos]], 4)&amp;"XXXXX"</f>
        <v>3508XXXXX</v>
      </c>
    </row>
    <row r="1497" spans="1:12" x14ac:dyDescent="0.3">
      <c r="A1497" t="s">
        <v>13</v>
      </c>
      <c r="B1497" s="3" t="s">
        <v>3528</v>
      </c>
      <c r="C1497" t="s">
        <v>3529</v>
      </c>
      <c r="D1497" t="s">
        <v>1045</v>
      </c>
      <c r="E1497">
        <v>41</v>
      </c>
      <c r="F1497">
        <v>194939</v>
      </c>
      <c r="G1497" t="s">
        <v>28</v>
      </c>
      <c r="H1497">
        <v>4.4686106613096545E+18</v>
      </c>
      <c r="I1497" s="5" t="str">
        <f t="shared" si="23"/>
        <v>4468610661309650000</v>
      </c>
      <c r="J1497" t="str">
        <f>INDEX(Age_grp[Age], MATCH(mobile_customers[[#This Row],[age]],Age_grp[Value]))</f>
        <v>40 - 50</v>
      </c>
      <c r="K1497" s="2" t="str">
        <f>_xlfn.IFS(mobile_customers[[#This Row],[salary]]&gt;=Q1500,"HIGHER SALARY", mobile_customers[[#This Row],[salary]]&gt;=Q1501,"HIGHER MID RANGE SALARY",  mobile_customers[[#This Row],[salary]]&lt;Q1501,"MID RANGE SALARY", mobile_customers[[#This Row],[salary]]&gt;Q1502, "LOW SALARY" )</f>
        <v>HIGHER SALARY</v>
      </c>
      <c r="L1497" s="2" t="str">
        <f>LEFT(mobile_customers[[#This Row],[Credit_card_nos]], 4)&amp;"XXXXX"</f>
        <v>4468XXXXX</v>
      </c>
    </row>
    <row r="1498" spans="1:12" x14ac:dyDescent="0.3">
      <c r="A1498" t="s">
        <v>8</v>
      </c>
      <c r="B1498" s="3" t="s">
        <v>3530</v>
      </c>
      <c r="C1498" t="s">
        <v>3531</v>
      </c>
      <c r="D1498" t="s">
        <v>843</v>
      </c>
      <c r="E1498">
        <v>33</v>
      </c>
      <c r="F1498">
        <v>51469</v>
      </c>
      <c r="G1498" t="s">
        <v>28</v>
      </c>
      <c r="H1498">
        <v>4579511250672663</v>
      </c>
      <c r="I1498" s="5" t="str">
        <f t="shared" si="23"/>
        <v>4579511250672660</v>
      </c>
      <c r="J1498" t="str">
        <f>INDEX(Age_grp[Age], MATCH(mobile_customers[[#This Row],[age]],Age_grp[Value]))</f>
        <v>30 - 40</v>
      </c>
      <c r="K1498" s="2" t="str">
        <f>_xlfn.IFS(mobile_customers[[#This Row],[salary]]&gt;=Q1501,"HIGHER SALARY", mobile_customers[[#This Row],[salary]]&gt;=Q1502,"HIGHER MID RANGE SALARY",  mobile_customers[[#This Row],[salary]]&lt;Q1502,"MID RANGE SALARY", mobile_customers[[#This Row],[salary]]&gt;Q1503, "LOW SALARY" )</f>
        <v>HIGHER SALARY</v>
      </c>
      <c r="L1498" s="2" t="str">
        <f>LEFT(mobile_customers[[#This Row],[Credit_card_nos]], 4)&amp;"XXXXX"</f>
        <v>4579XXXXX</v>
      </c>
    </row>
    <row r="1499" spans="1:12" x14ac:dyDescent="0.3">
      <c r="A1499" t="s">
        <v>8</v>
      </c>
      <c r="B1499" s="3" t="s">
        <v>3532</v>
      </c>
      <c r="C1499" t="s">
        <v>3533</v>
      </c>
      <c r="D1499" t="s">
        <v>1814</v>
      </c>
      <c r="E1499">
        <v>43</v>
      </c>
      <c r="F1499">
        <v>197375</v>
      </c>
      <c r="G1499" t="s">
        <v>17</v>
      </c>
      <c r="H1499">
        <v>180099888976333</v>
      </c>
      <c r="I1499" s="5" t="str">
        <f t="shared" si="23"/>
        <v>180099888976333</v>
      </c>
      <c r="J1499" t="str">
        <f>INDEX(Age_grp[Age], MATCH(mobile_customers[[#This Row],[age]],Age_grp[Value]))</f>
        <v>40 - 50</v>
      </c>
      <c r="K1499" s="2" t="str">
        <f>_xlfn.IFS(mobile_customers[[#This Row],[salary]]&gt;=Q1502,"HIGHER SALARY", mobile_customers[[#This Row],[salary]]&gt;=Q1503,"HIGHER MID RANGE SALARY",  mobile_customers[[#This Row],[salary]]&lt;Q1503,"MID RANGE SALARY", mobile_customers[[#This Row],[salary]]&gt;Q1504, "LOW SALARY" )</f>
        <v>HIGHER SALARY</v>
      </c>
      <c r="L1499" s="2" t="str">
        <f>LEFT(mobile_customers[[#This Row],[Credit_card_nos]], 4)&amp;"XXXXX"</f>
        <v>1800XXXXX</v>
      </c>
    </row>
    <row r="1500" spans="1:12" x14ac:dyDescent="0.3">
      <c r="A1500" t="s">
        <v>8</v>
      </c>
      <c r="B1500" s="3" t="s">
        <v>3534</v>
      </c>
      <c r="C1500" t="s">
        <v>3535</v>
      </c>
      <c r="D1500" t="s">
        <v>1820</v>
      </c>
      <c r="E1500">
        <v>26</v>
      </c>
      <c r="F1500">
        <v>71753</v>
      </c>
      <c r="G1500" t="s">
        <v>81</v>
      </c>
      <c r="H1500">
        <v>4942477841920567</v>
      </c>
      <c r="I1500" s="5" t="str">
        <f t="shared" si="23"/>
        <v>4942477841920570</v>
      </c>
      <c r="J1500" t="str">
        <f>INDEX(Age_grp[Age], MATCH(mobile_customers[[#This Row],[age]],Age_grp[Value]))</f>
        <v>20 - 30</v>
      </c>
      <c r="K1500" s="2" t="str">
        <f>_xlfn.IFS(mobile_customers[[#This Row],[salary]]&gt;=Q1503,"HIGHER SALARY", mobile_customers[[#This Row],[salary]]&gt;=Q1504,"HIGHER MID RANGE SALARY",  mobile_customers[[#This Row],[salary]]&lt;Q1504,"MID RANGE SALARY", mobile_customers[[#This Row],[salary]]&gt;Q1505, "LOW SALARY" )</f>
        <v>HIGHER SALARY</v>
      </c>
      <c r="L1500" s="2" t="str">
        <f>LEFT(mobile_customers[[#This Row],[Credit_card_nos]], 4)&amp;"XXXXX"</f>
        <v>4942XXXXX</v>
      </c>
    </row>
    <row r="1501" spans="1:12" x14ac:dyDescent="0.3">
      <c r="A1501" t="s">
        <v>13</v>
      </c>
      <c r="B1501" s="3" t="s">
        <v>3536</v>
      </c>
      <c r="C1501" t="s">
        <v>3537</v>
      </c>
      <c r="D1501" t="s">
        <v>3252</v>
      </c>
      <c r="E1501">
        <v>19</v>
      </c>
      <c r="F1501">
        <v>44357</v>
      </c>
      <c r="G1501" t="s">
        <v>94</v>
      </c>
      <c r="H1501">
        <v>3559956759808241</v>
      </c>
      <c r="I1501" s="5" t="str">
        <f t="shared" si="23"/>
        <v>3559956759808240</v>
      </c>
      <c r="J1501" t="str">
        <f>INDEX(Age_grp[Age], MATCH(mobile_customers[[#This Row],[age]],Age_grp[Value]))</f>
        <v>"10 - 20</v>
      </c>
      <c r="K1501" s="2" t="str">
        <f>_xlfn.IFS(mobile_customers[[#This Row],[salary]]&gt;=Q1504,"HIGHER SALARY", mobile_customers[[#This Row],[salary]]&gt;=Q1505,"HIGHER MID RANGE SALARY",  mobile_customers[[#This Row],[salary]]&lt;Q1505,"MID RANGE SALARY", mobile_customers[[#This Row],[salary]]&gt;Q1506, "LOW SALARY" )</f>
        <v>HIGHER SALARY</v>
      </c>
      <c r="L1501" s="2" t="str">
        <f>LEFT(mobile_customers[[#This Row],[Credit_card_nos]], 4)&amp;"XXXXX"</f>
        <v>3559XXXXX</v>
      </c>
    </row>
    <row r="1502" spans="1:12" x14ac:dyDescent="0.3">
      <c r="A1502" t="s">
        <v>8</v>
      </c>
      <c r="B1502" s="3" t="s">
        <v>3538</v>
      </c>
      <c r="C1502" t="s">
        <v>3539</v>
      </c>
      <c r="D1502" t="s">
        <v>939</v>
      </c>
      <c r="E1502">
        <v>53</v>
      </c>
      <c r="F1502">
        <v>105391</v>
      </c>
      <c r="G1502" t="s">
        <v>28</v>
      </c>
      <c r="H1502">
        <v>4530249503066403</v>
      </c>
      <c r="I1502" s="5" t="str">
        <f t="shared" si="23"/>
        <v>4530249503066400</v>
      </c>
      <c r="J1502" t="str">
        <f>INDEX(Age_grp[Age], MATCH(mobile_customers[[#This Row],[age]],Age_grp[Value]))</f>
        <v>50 - 60</v>
      </c>
      <c r="K1502" s="2" t="str">
        <f>_xlfn.IFS(mobile_customers[[#This Row],[salary]]&gt;=Q1505,"HIGHER SALARY", mobile_customers[[#This Row],[salary]]&gt;=Q1506,"HIGHER MID RANGE SALARY",  mobile_customers[[#This Row],[salary]]&lt;Q1506,"MID RANGE SALARY", mobile_customers[[#This Row],[salary]]&gt;Q1507, "LOW SALARY" )</f>
        <v>HIGHER SALARY</v>
      </c>
      <c r="L1502" s="2" t="str">
        <f>LEFT(mobile_customers[[#This Row],[Credit_card_nos]], 4)&amp;"XXXXX"</f>
        <v>4530XXXXX</v>
      </c>
    </row>
    <row r="1503" spans="1:12" x14ac:dyDescent="0.3">
      <c r="A1503" t="s">
        <v>13</v>
      </c>
      <c r="B1503" s="3" t="s">
        <v>3540</v>
      </c>
      <c r="C1503" t="s">
        <v>3541</v>
      </c>
      <c r="D1503" t="s">
        <v>3424</v>
      </c>
      <c r="E1503">
        <v>43</v>
      </c>
      <c r="F1503">
        <v>151436</v>
      </c>
      <c r="G1503" t="s">
        <v>65</v>
      </c>
      <c r="H1503">
        <v>4461671212093506</v>
      </c>
      <c r="I1503" s="5" t="str">
        <f t="shared" si="23"/>
        <v>4461671212093510</v>
      </c>
      <c r="J1503" t="str">
        <f>INDEX(Age_grp[Age], MATCH(mobile_customers[[#This Row],[age]],Age_grp[Value]))</f>
        <v>40 - 50</v>
      </c>
      <c r="K1503" s="2" t="str">
        <f>_xlfn.IFS(mobile_customers[[#This Row],[salary]]&gt;=Q1506,"HIGHER SALARY", mobile_customers[[#This Row],[salary]]&gt;=Q1507,"HIGHER MID RANGE SALARY",  mobile_customers[[#This Row],[salary]]&lt;Q1507,"MID RANGE SALARY", mobile_customers[[#This Row],[salary]]&gt;Q1508, "LOW SALARY" )</f>
        <v>HIGHER SALARY</v>
      </c>
      <c r="L1503" s="2" t="str">
        <f>LEFT(mobile_customers[[#This Row],[Credit_card_nos]], 4)&amp;"XXXXX"</f>
        <v>4461XXXXX</v>
      </c>
    </row>
    <row r="1504" spans="1:12" x14ac:dyDescent="0.3">
      <c r="A1504" t="s">
        <v>8</v>
      </c>
      <c r="B1504" s="3" t="s">
        <v>3542</v>
      </c>
      <c r="C1504" t="s">
        <v>3543</v>
      </c>
      <c r="D1504" t="s">
        <v>2137</v>
      </c>
      <c r="E1504">
        <v>59</v>
      </c>
      <c r="F1504">
        <v>57139</v>
      </c>
      <c r="G1504" t="s">
        <v>32</v>
      </c>
      <c r="H1504">
        <v>3564470795503231</v>
      </c>
      <c r="I1504" s="5" t="str">
        <f t="shared" si="23"/>
        <v>3564470795503230</v>
      </c>
      <c r="J1504" t="str">
        <f>INDEX(Age_grp[Age], MATCH(mobile_customers[[#This Row],[age]],Age_grp[Value]))</f>
        <v>50 - 60</v>
      </c>
      <c r="K1504" s="2" t="str">
        <f>_xlfn.IFS(mobile_customers[[#This Row],[salary]]&gt;=Q1507,"HIGHER SALARY", mobile_customers[[#This Row],[salary]]&gt;=Q1508,"HIGHER MID RANGE SALARY",  mobile_customers[[#This Row],[salary]]&lt;Q1508,"MID RANGE SALARY", mobile_customers[[#This Row],[salary]]&gt;Q1509, "LOW SALARY" )</f>
        <v>HIGHER SALARY</v>
      </c>
      <c r="L1504" s="2" t="str">
        <f>LEFT(mobile_customers[[#This Row],[Credit_card_nos]], 4)&amp;"XXXXX"</f>
        <v>3564XXXXX</v>
      </c>
    </row>
    <row r="1505" spans="1:12" x14ac:dyDescent="0.3">
      <c r="A1505" t="s">
        <v>8</v>
      </c>
      <c r="B1505" s="3" t="s">
        <v>3544</v>
      </c>
      <c r="C1505" t="s">
        <v>3545</v>
      </c>
      <c r="D1505" t="s">
        <v>2848</v>
      </c>
      <c r="E1505">
        <v>35</v>
      </c>
      <c r="F1505">
        <v>233638</v>
      </c>
      <c r="G1505" t="s">
        <v>21</v>
      </c>
      <c r="H1505">
        <v>2223372302228952</v>
      </c>
      <c r="I1505" s="5" t="str">
        <f t="shared" si="23"/>
        <v>2223372302228950</v>
      </c>
      <c r="J1505" t="str">
        <f>INDEX(Age_grp[Age], MATCH(mobile_customers[[#This Row],[age]],Age_grp[Value]))</f>
        <v>30 - 40</v>
      </c>
      <c r="K1505" s="2" t="str">
        <f>_xlfn.IFS(mobile_customers[[#This Row],[salary]]&gt;=Q1508,"HIGHER SALARY", mobile_customers[[#This Row],[salary]]&gt;=Q1509,"HIGHER MID RANGE SALARY",  mobile_customers[[#This Row],[salary]]&lt;Q1509,"MID RANGE SALARY", mobile_customers[[#This Row],[salary]]&gt;Q1510, "LOW SALARY" )</f>
        <v>HIGHER SALARY</v>
      </c>
      <c r="L1505" s="2" t="str">
        <f>LEFT(mobile_customers[[#This Row],[Credit_card_nos]], 4)&amp;"XXXXX"</f>
        <v>2223XXXXX</v>
      </c>
    </row>
    <row r="1506" spans="1:12" x14ac:dyDescent="0.3">
      <c r="A1506" t="s">
        <v>13</v>
      </c>
      <c r="B1506" s="3" t="s">
        <v>3546</v>
      </c>
      <c r="C1506" t="s">
        <v>3547</v>
      </c>
      <c r="D1506" t="s">
        <v>2692</v>
      </c>
      <c r="E1506">
        <v>51</v>
      </c>
      <c r="F1506">
        <v>132058</v>
      </c>
      <c r="G1506" t="s">
        <v>49</v>
      </c>
      <c r="H1506">
        <v>630463829170</v>
      </c>
      <c r="I1506" s="5" t="str">
        <f t="shared" si="23"/>
        <v>630463829170</v>
      </c>
      <c r="J1506" t="str">
        <f>INDEX(Age_grp[Age], MATCH(mobile_customers[[#This Row],[age]],Age_grp[Value]))</f>
        <v>50 - 60</v>
      </c>
      <c r="K1506" s="2" t="str">
        <f>_xlfn.IFS(mobile_customers[[#This Row],[salary]]&gt;=Q1509,"HIGHER SALARY", mobile_customers[[#This Row],[salary]]&gt;=Q1510,"HIGHER MID RANGE SALARY",  mobile_customers[[#This Row],[salary]]&lt;Q1510,"MID RANGE SALARY", mobile_customers[[#This Row],[salary]]&gt;Q1511, "LOW SALARY" )</f>
        <v>HIGHER SALARY</v>
      </c>
      <c r="L1506" s="2" t="str">
        <f>LEFT(mobile_customers[[#This Row],[Credit_card_nos]], 4)&amp;"XXXXX"</f>
        <v>6304XXXXX</v>
      </c>
    </row>
    <row r="1507" spans="1:12" x14ac:dyDescent="0.3">
      <c r="A1507" t="s">
        <v>13</v>
      </c>
      <c r="B1507" s="3" t="s">
        <v>3548</v>
      </c>
      <c r="C1507" t="s">
        <v>3549</v>
      </c>
      <c r="D1507" t="s">
        <v>35</v>
      </c>
      <c r="E1507">
        <v>58</v>
      </c>
      <c r="F1507">
        <v>118889</v>
      </c>
      <c r="G1507" t="s">
        <v>39</v>
      </c>
      <c r="H1507">
        <v>38978377339265</v>
      </c>
      <c r="I1507" s="5" t="str">
        <f t="shared" si="23"/>
        <v>38978377339265</v>
      </c>
      <c r="J1507" t="str">
        <f>INDEX(Age_grp[Age], MATCH(mobile_customers[[#This Row],[age]],Age_grp[Value]))</f>
        <v>50 - 60</v>
      </c>
      <c r="K1507" s="2" t="str">
        <f>_xlfn.IFS(mobile_customers[[#This Row],[salary]]&gt;=Q1510,"HIGHER SALARY", mobile_customers[[#This Row],[salary]]&gt;=Q1511,"HIGHER MID RANGE SALARY",  mobile_customers[[#This Row],[salary]]&lt;Q1511,"MID RANGE SALARY", mobile_customers[[#This Row],[salary]]&gt;Q1512, "LOW SALARY" )</f>
        <v>HIGHER SALARY</v>
      </c>
      <c r="L1507" s="2" t="str">
        <f>LEFT(mobile_customers[[#This Row],[Credit_card_nos]], 4)&amp;"XXXXX"</f>
        <v>3897XXXXX</v>
      </c>
    </row>
    <row r="1508" spans="1:12" x14ac:dyDescent="0.3">
      <c r="A1508" t="s">
        <v>8</v>
      </c>
      <c r="B1508" s="3" t="s">
        <v>3550</v>
      </c>
      <c r="C1508" t="s">
        <v>3551</v>
      </c>
      <c r="D1508" t="s">
        <v>2048</v>
      </c>
      <c r="E1508">
        <v>37</v>
      </c>
      <c r="F1508">
        <v>180528</v>
      </c>
      <c r="G1508" t="s">
        <v>32</v>
      </c>
      <c r="H1508">
        <v>2222863643335820</v>
      </c>
      <c r="I1508" s="5" t="str">
        <f t="shared" si="23"/>
        <v>2222863643335820</v>
      </c>
      <c r="J1508" t="str">
        <f>INDEX(Age_grp[Age], MATCH(mobile_customers[[#This Row],[age]],Age_grp[Value]))</f>
        <v>30 - 40</v>
      </c>
      <c r="K1508" s="2" t="str">
        <f>_xlfn.IFS(mobile_customers[[#This Row],[salary]]&gt;=Q1511,"HIGHER SALARY", mobile_customers[[#This Row],[salary]]&gt;=Q1512,"HIGHER MID RANGE SALARY",  mobile_customers[[#This Row],[salary]]&lt;Q1512,"MID RANGE SALARY", mobile_customers[[#This Row],[salary]]&gt;Q1513, "LOW SALARY" )</f>
        <v>HIGHER SALARY</v>
      </c>
      <c r="L1508" s="2" t="str">
        <f>LEFT(mobile_customers[[#This Row],[Credit_card_nos]], 4)&amp;"XXXXX"</f>
        <v>2222XXXXX</v>
      </c>
    </row>
    <row r="1509" spans="1:12" x14ac:dyDescent="0.3">
      <c r="A1509" t="s">
        <v>13</v>
      </c>
      <c r="B1509" s="3" t="s">
        <v>3552</v>
      </c>
      <c r="C1509" t="s">
        <v>3553</v>
      </c>
      <c r="D1509" t="s">
        <v>641</v>
      </c>
      <c r="E1509">
        <v>54</v>
      </c>
      <c r="F1509">
        <v>230496</v>
      </c>
      <c r="G1509" t="s">
        <v>65</v>
      </c>
      <c r="H1509">
        <v>3508812021062640</v>
      </c>
      <c r="I1509" s="5" t="str">
        <f t="shared" si="23"/>
        <v>3508812021062640</v>
      </c>
      <c r="J1509" t="str">
        <f>INDEX(Age_grp[Age], MATCH(mobile_customers[[#This Row],[age]],Age_grp[Value]))</f>
        <v>50 - 60</v>
      </c>
      <c r="K1509" s="2" t="str">
        <f>_xlfn.IFS(mobile_customers[[#This Row],[salary]]&gt;=Q1512,"HIGHER SALARY", mobile_customers[[#This Row],[salary]]&gt;=Q1513,"HIGHER MID RANGE SALARY",  mobile_customers[[#This Row],[salary]]&lt;Q1513,"MID RANGE SALARY", mobile_customers[[#This Row],[salary]]&gt;Q1514, "LOW SALARY" )</f>
        <v>HIGHER SALARY</v>
      </c>
      <c r="L1509" s="2" t="str">
        <f>LEFT(mobile_customers[[#This Row],[Credit_card_nos]], 4)&amp;"XXXXX"</f>
        <v>3508XXXXX</v>
      </c>
    </row>
    <row r="1510" spans="1:12" x14ac:dyDescent="0.3">
      <c r="A1510" t="s">
        <v>13</v>
      </c>
      <c r="B1510" s="3" t="s">
        <v>3554</v>
      </c>
      <c r="C1510" t="s">
        <v>1262</v>
      </c>
      <c r="D1510" t="s">
        <v>3555</v>
      </c>
      <c r="E1510">
        <v>52</v>
      </c>
      <c r="F1510">
        <v>129635</v>
      </c>
      <c r="G1510" t="s">
        <v>12</v>
      </c>
      <c r="H1510">
        <v>5136949981379369</v>
      </c>
      <c r="I1510" s="5" t="str">
        <f t="shared" si="23"/>
        <v>5136949981379370</v>
      </c>
      <c r="J1510" t="str">
        <f>INDEX(Age_grp[Age], MATCH(mobile_customers[[#This Row],[age]],Age_grp[Value]))</f>
        <v>50 - 60</v>
      </c>
      <c r="K1510" s="2" t="str">
        <f>_xlfn.IFS(mobile_customers[[#This Row],[salary]]&gt;=Q1513,"HIGHER SALARY", mobile_customers[[#This Row],[salary]]&gt;=Q1514,"HIGHER MID RANGE SALARY",  mobile_customers[[#This Row],[salary]]&lt;Q1514,"MID RANGE SALARY", mobile_customers[[#This Row],[salary]]&gt;Q1515, "LOW SALARY" )</f>
        <v>HIGHER SALARY</v>
      </c>
      <c r="L1510" s="2" t="str">
        <f>LEFT(mobile_customers[[#This Row],[Credit_card_nos]], 4)&amp;"XXXXX"</f>
        <v>5136XXXXX</v>
      </c>
    </row>
    <row r="1511" spans="1:12" x14ac:dyDescent="0.3">
      <c r="A1511" t="s">
        <v>13</v>
      </c>
      <c r="B1511" s="3" t="s">
        <v>3556</v>
      </c>
      <c r="C1511" t="s">
        <v>3557</v>
      </c>
      <c r="D1511" t="s">
        <v>329</v>
      </c>
      <c r="E1511">
        <v>34</v>
      </c>
      <c r="F1511">
        <v>91463</v>
      </c>
      <c r="G1511" t="s">
        <v>81</v>
      </c>
      <c r="H1511">
        <v>375930909704814</v>
      </c>
      <c r="I1511" s="5" t="str">
        <f t="shared" si="23"/>
        <v>375930909704814</v>
      </c>
      <c r="J1511" t="str">
        <f>INDEX(Age_grp[Age], MATCH(mobile_customers[[#This Row],[age]],Age_grp[Value]))</f>
        <v>30 - 40</v>
      </c>
      <c r="K1511" s="2" t="str">
        <f>_xlfn.IFS(mobile_customers[[#This Row],[salary]]&gt;=Q1514,"HIGHER SALARY", mobile_customers[[#This Row],[salary]]&gt;=Q1515,"HIGHER MID RANGE SALARY",  mobile_customers[[#This Row],[salary]]&lt;Q1515,"MID RANGE SALARY", mobile_customers[[#This Row],[salary]]&gt;Q1516, "LOW SALARY" )</f>
        <v>HIGHER SALARY</v>
      </c>
      <c r="L1511" s="2" t="str">
        <f>LEFT(mobile_customers[[#This Row],[Credit_card_nos]], 4)&amp;"XXXXX"</f>
        <v>3759XXXXX</v>
      </c>
    </row>
    <row r="1512" spans="1:12" x14ac:dyDescent="0.3">
      <c r="A1512" t="s">
        <v>8</v>
      </c>
      <c r="B1512" s="3" t="s">
        <v>3558</v>
      </c>
      <c r="C1512" t="s">
        <v>3559</v>
      </c>
      <c r="D1512" t="s">
        <v>974</v>
      </c>
      <c r="E1512">
        <v>50</v>
      </c>
      <c r="F1512">
        <v>144579</v>
      </c>
      <c r="G1512" t="s">
        <v>17</v>
      </c>
      <c r="H1512">
        <v>2280091798494239</v>
      </c>
      <c r="I1512" s="5" t="str">
        <f t="shared" si="23"/>
        <v>2280091798494240</v>
      </c>
      <c r="J1512" t="str">
        <f>INDEX(Age_grp[Age], MATCH(mobile_customers[[#This Row],[age]],Age_grp[Value]))</f>
        <v>50 - 60</v>
      </c>
      <c r="K1512" s="2" t="str">
        <f>_xlfn.IFS(mobile_customers[[#This Row],[salary]]&gt;=Q1515,"HIGHER SALARY", mobile_customers[[#This Row],[salary]]&gt;=Q1516,"HIGHER MID RANGE SALARY",  mobile_customers[[#This Row],[salary]]&lt;Q1516,"MID RANGE SALARY", mobile_customers[[#This Row],[salary]]&gt;Q1517, "LOW SALARY" )</f>
        <v>HIGHER SALARY</v>
      </c>
      <c r="L1512" s="2" t="str">
        <f>LEFT(mobile_customers[[#This Row],[Credit_card_nos]], 4)&amp;"XXXXX"</f>
        <v>2280XXXXX</v>
      </c>
    </row>
    <row r="1513" spans="1:12" x14ac:dyDescent="0.3">
      <c r="A1513" t="s">
        <v>13</v>
      </c>
      <c r="B1513" s="3" t="s">
        <v>3560</v>
      </c>
      <c r="C1513" t="s">
        <v>3561</v>
      </c>
      <c r="D1513" t="s">
        <v>2692</v>
      </c>
      <c r="E1513">
        <v>55</v>
      </c>
      <c r="F1513">
        <v>129952</v>
      </c>
      <c r="G1513" t="s">
        <v>39</v>
      </c>
      <c r="H1513">
        <v>346567317864438</v>
      </c>
      <c r="I1513" s="5" t="str">
        <f t="shared" si="23"/>
        <v>346567317864438</v>
      </c>
      <c r="J1513" t="str">
        <f>INDEX(Age_grp[Age], MATCH(mobile_customers[[#This Row],[age]],Age_grp[Value]))</f>
        <v>50 - 60</v>
      </c>
      <c r="K1513" s="2" t="str">
        <f>_xlfn.IFS(mobile_customers[[#This Row],[salary]]&gt;=Q1516,"HIGHER SALARY", mobile_customers[[#This Row],[salary]]&gt;=Q1517,"HIGHER MID RANGE SALARY",  mobile_customers[[#This Row],[salary]]&lt;Q1517,"MID RANGE SALARY", mobile_customers[[#This Row],[salary]]&gt;Q1518, "LOW SALARY" )</f>
        <v>HIGHER SALARY</v>
      </c>
      <c r="L1513" s="2" t="str">
        <f>LEFT(mobile_customers[[#This Row],[Credit_card_nos]], 4)&amp;"XXXXX"</f>
        <v>3465XXXXX</v>
      </c>
    </row>
    <row r="1514" spans="1:12" x14ac:dyDescent="0.3">
      <c r="A1514" t="s">
        <v>13</v>
      </c>
      <c r="B1514" s="3" t="s">
        <v>3562</v>
      </c>
      <c r="C1514" t="s">
        <v>3563</v>
      </c>
      <c r="D1514" t="s">
        <v>117</v>
      </c>
      <c r="E1514">
        <v>61</v>
      </c>
      <c r="F1514">
        <v>54239</v>
      </c>
      <c r="G1514" t="s">
        <v>39</v>
      </c>
      <c r="H1514">
        <v>3589248611015882</v>
      </c>
      <c r="I1514" s="5" t="str">
        <f t="shared" si="23"/>
        <v>3589248611015880</v>
      </c>
      <c r="J1514" t="str">
        <f>INDEX(Age_grp[Age], MATCH(mobile_customers[[#This Row],[age]],Age_grp[Value]))</f>
        <v>60 - 70</v>
      </c>
      <c r="K1514" s="2" t="str">
        <f>_xlfn.IFS(mobile_customers[[#This Row],[salary]]&gt;=Q1517,"HIGHER SALARY", mobile_customers[[#This Row],[salary]]&gt;=Q1518,"HIGHER MID RANGE SALARY",  mobile_customers[[#This Row],[salary]]&lt;Q1518,"MID RANGE SALARY", mobile_customers[[#This Row],[salary]]&gt;Q1519, "LOW SALARY" )</f>
        <v>HIGHER SALARY</v>
      </c>
      <c r="L1514" s="2" t="str">
        <f>LEFT(mobile_customers[[#This Row],[Credit_card_nos]], 4)&amp;"XXXXX"</f>
        <v>3589XXXXX</v>
      </c>
    </row>
    <row r="1515" spans="1:12" x14ac:dyDescent="0.3">
      <c r="A1515" t="s">
        <v>8</v>
      </c>
      <c r="B1515" s="3" t="s">
        <v>3564</v>
      </c>
      <c r="C1515" t="s">
        <v>3565</v>
      </c>
      <c r="D1515" t="s">
        <v>761</v>
      </c>
      <c r="E1515">
        <v>22</v>
      </c>
      <c r="F1515">
        <v>36038</v>
      </c>
      <c r="G1515" t="s">
        <v>49</v>
      </c>
      <c r="H1515">
        <v>6590659602092146</v>
      </c>
      <c r="I1515" s="5" t="str">
        <f t="shared" si="23"/>
        <v>6590659602092150</v>
      </c>
      <c r="J1515" t="str">
        <f>INDEX(Age_grp[Age], MATCH(mobile_customers[[#This Row],[age]],Age_grp[Value]))</f>
        <v>20 - 30</v>
      </c>
      <c r="K1515" s="2" t="str">
        <f>_xlfn.IFS(mobile_customers[[#This Row],[salary]]&gt;=Q1518,"HIGHER SALARY", mobile_customers[[#This Row],[salary]]&gt;=Q1519,"HIGHER MID RANGE SALARY",  mobile_customers[[#This Row],[salary]]&lt;Q1519,"MID RANGE SALARY", mobile_customers[[#This Row],[salary]]&gt;Q1520, "LOW SALARY" )</f>
        <v>HIGHER SALARY</v>
      </c>
      <c r="L1515" s="2" t="str">
        <f>LEFT(mobile_customers[[#This Row],[Credit_card_nos]], 4)&amp;"XXXXX"</f>
        <v>6590XXXXX</v>
      </c>
    </row>
    <row r="1516" spans="1:12" x14ac:dyDescent="0.3">
      <c r="A1516" t="s">
        <v>8</v>
      </c>
      <c r="B1516" s="3" t="s">
        <v>3566</v>
      </c>
      <c r="C1516" t="s">
        <v>3567</v>
      </c>
      <c r="D1516" t="s">
        <v>3568</v>
      </c>
      <c r="E1516">
        <v>43</v>
      </c>
      <c r="F1516">
        <v>112250</v>
      </c>
      <c r="G1516" t="s">
        <v>28</v>
      </c>
      <c r="H1516">
        <v>4183168191811674</v>
      </c>
      <c r="I1516" s="5" t="str">
        <f t="shared" si="23"/>
        <v>4183168191811670</v>
      </c>
      <c r="J1516" t="str">
        <f>INDEX(Age_grp[Age], MATCH(mobile_customers[[#This Row],[age]],Age_grp[Value]))</f>
        <v>40 - 50</v>
      </c>
      <c r="K1516" s="2" t="str">
        <f>_xlfn.IFS(mobile_customers[[#This Row],[salary]]&gt;=Q1519,"HIGHER SALARY", mobile_customers[[#This Row],[salary]]&gt;=Q1520,"HIGHER MID RANGE SALARY",  mobile_customers[[#This Row],[salary]]&lt;Q1520,"MID RANGE SALARY", mobile_customers[[#This Row],[salary]]&gt;Q1521, "LOW SALARY" )</f>
        <v>HIGHER SALARY</v>
      </c>
      <c r="L1516" s="2" t="str">
        <f>LEFT(mobile_customers[[#This Row],[Credit_card_nos]], 4)&amp;"XXXXX"</f>
        <v>4183XXXXX</v>
      </c>
    </row>
    <row r="1517" spans="1:12" x14ac:dyDescent="0.3">
      <c r="A1517" t="s">
        <v>8</v>
      </c>
      <c r="B1517" s="3" t="s">
        <v>3569</v>
      </c>
      <c r="C1517" t="s">
        <v>3570</v>
      </c>
      <c r="D1517" t="s">
        <v>1967</v>
      </c>
      <c r="E1517">
        <v>37</v>
      </c>
      <c r="F1517">
        <v>220455</v>
      </c>
      <c r="G1517" t="s">
        <v>32</v>
      </c>
      <c r="H1517">
        <v>30163547947325</v>
      </c>
      <c r="I1517" s="5" t="str">
        <f t="shared" si="23"/>
        <v>30163547947325</v>
      </c>
      <c r="J1517" t="str">
        <f>INDEX(Age_grp[Age], MATCH(mobile_customers[[#This Row],[age]],Age_grp[Value]))</f>
        <v>30 - 40</v>
      </c>
      <c r="K1517" s="2" t="str">
        <f>_xlfn.IFS(mobile_customers[[#This Row],[salary]]&gt;=Q1520,"HIGHER SALARY", mobile_customers[[#This Row],[salary]]&gt;=Q1521,"HIGHER MID RANGE SALARY",  mobile_customers[[#This Row],[salary]]&lt;Q1521,"MID RANGE SALARY", mobile_customers[[#This Row],[salary]]&gt;Q1522, "LOW SALARY" )</f>
        <v>HIGHER SALARY</v>
      </c>
      <c r="L1517" s="2" t="str">
        <f>LEFT(mobile_customers[[#This Row],[Credit_card_nos]], 4)&amp;"XXXXX"</f>
        <v>3016XXXXX</v>
      </c>
    </row>
    <row r="1518" spans="1:12" x14ac:dyDescent="0.3">
      <c r="A1518" t="s">
        <v>13</v>
      </c>
      <c r="B1518" s="3" t="s">
        <v>3571</v>
      </c>
      <c r="C1518" t="s">
        <v>3572</v>
      </c>
      <c r="D1518" t="s">
        <v>685</v>
      </c>
      <c r="E1518">
        <v>22</v>
      </c>
      <c r="F1518">
        <v>122844</v>
      </c>
      <c r="G1518" t="s">
        <v>81</v>
      </c>
      <c r="H1518">
        <v>2584357960362360</v>
      </c>
      <c r="I1518" s="5" t="str">
        <f t="shared" si="23"/>
        <v>2584357960362360</v>
      </c>
      <c r="J1518" t="str">
        <f>INDEX(Age_grp[Age], MATCH(mobile_customers[[#This Row],[age]],Age_grp[Value]))</f>
        <v>20 - 30</v>
      </c>
      <c r="K1518" s="2" t="str">
        <f>_xlfn.IFS(mobile_customers[[#This Row],[salary]]&gt;=Q1521,"HIGHER SALARY", mobile_customers[[#This Row],[salary]]&gt;=Q1522,"HIGHER MID RANGE SALARY",  mobile_customers[[#This Row],[salary]]&lt;Q1522,"MID RANGE SALARY", mobile_customers[[#This Row],[salary]]&gt;Q1523, "LOW SALARY" )</f>
        <v>HIGHER SALARY</v>
      </c>
      <c r="L1518" s="2" t="str">
        <f>LEFT(mobile_customers[[#This Row],[Credit_card_nos]], 4)&amp;"XXXXX"</f>
        <v>2584XXXXX</v>
      </c>
    </row>
    <row r="1519" spans="1:12" x14ac:dyDescent="0.3">
      <c r="A1519" t="s">
        <v>13</v>
      </c>
      <c r="B1519" s="3" t="s">
        <v>3573</v>
      </c>
      <c r="C1519" t="s">
        <v>3574</v>
      </c>
      <c r="D1519" t="s">
        <v>1180</v>
      </c>
      <c r="E1519">
        <v>56</v>
      </c>
      <c r="F1519">
        <v>177242</v>
      </c>
      <c r="G1519" t="s">
        <v>81</v>
      </c>
      <c r="H1519">
        <v>3595751322952030</v>
      </c>
      <c r="I1519" s="5" t="str">
        <f t="shared" si="23"/>
        <v>3595751322952030</v>
      </c>
      <c r="J1519" t="str">
        <f>INDEX(Age_grp[Age], MATCH(mobile_customers[[#This Row],[age]],Age_grp[Value]))</f>
        <v>50 - 60</v>
      </c>
      <c r="K1519" s="2" t="str">
        <f>_xlfn.IFS(mobile_customers[[#This Row],[salary]]&gt;=Q1522,"HIGHER SALARY", mobile_customers[[#This Row],[salary]]&gt;=Q1523,"HIGHER MID RANGE SALARY",  mobile_customers[[#This Row],[salary]]&lt;Q1523,"MID RANGE SALARY", mobile_customers[[#This Row],[salary]]&gt;Q1524, "LOW SALARY" )</f>
        <v>HIGHER SALARY</v>
      </c>
      <c r="L1519" s="2" t="str">
        <f>LEFT(mobile_customers[[#This Row],[Credit_card_nos]], 4)&amp;"XXXXX"</f>
        <v>3595XXXXX</v>
      </c>
    </row>
    <row r="1520" spans="1:12" x14ac:dyDescent="0.3">
      <c r="A1520" t="s">
        <v>8</v>
      </c>
      <c r="B1520" s="3" t="s">
        <v>3575</v>
      </c>
      <c r="C1520" t="s">
        <v>3576</v>
      </c>
      <c r="D1520" t="s">
        <v>544</v>
      </c>
      <c r="E1520">
        <v>46</v>
      </c>
      <c r="F1520">
        <v>228357</v>
      </c>
      <c r="G1520" t="s">
        <v>39</v>
      </c>
      <c r="H1520">
        <v>560535183209</v>
      </c>
      <c r="I1520" s="5" t="str">
        <f t="shared" si="23"/>
        <v>560535183209</v>
      </c>
      <c r="J1520" t="str">
        <f>INDEX(Age_grp[Age], MATCH(mobile_customers[[#This Row],[age]],Age_grp[Value]))</f>
        <v>40 - 50</v>
      </c>
      <c r="K1520" s="2" t="str">
        <f>_xlfn.IFS(mobile_customers[[#This Row],[salary]]&gt;=Q1523,"HIGHER SALARY", mobile_customers[[#This Row],[salary]]&gt;=Q1524,"HIGHER MID RANGE SALARY",  mobile_customers[[#This Row],[salary]]&lt;Q1524,"MID RANGE SALARY", mobile_customers[[#This Row],[salary]]&gt;Q1525, "LOW SALARY" )</f>
        <v>HIGHER SALARY</v>
      </c>
      <c r="L1520" s="2" t="str">
        <f>LEFT(mobile_customers[[#This Row],[Credit_card_nos]], 4)&amp;"XXXXX"</f>
        <v>5605XXXXX</v>
      </c>
    </row>
    <row r="1521" spans="1:12" x14ac:dyDescent="0.3">
      <c r="A1521" t="s">
        <v>8</v>
      </c>
      <c r="B1521" s="3" t="s">
        <v>3577</v>
      </c>
      <c r="C1521" t="s">
        <v>3578</v>
      </c>
      <c r="D1521" t="s">
        <v>2115</v>
      </c>
      <c r="E1521">
        <v>34</v>
      </c>
      <c r="F1521">
        <v>170336</v>
      </c>
      <c r="G1521" t="s">
        <v>21</v>
      </c>
      <c r="H1521">
        <v>343378011300205</v>
      </c>
      <c r="I1521" s="5" t="str">
        <f t="shared" si="23"/>
        <v>343378011300205</v>
      </c>
      <c r="J1521" t="str">
        <f>INDEX(Age_grp[Age], MATCH(mobile_customers[[#This Row],[age]],Age_grp[Value]))</f>
        <v>30 - 40</v>
      </c>
      <c r="K1521" s="2" t="str">
        <f>_xlfn.IFS(mobile_customers[[#This Row],[salary]]&gt;=Q1524,"HIGHER SALARY", mobile_customers[[#This Row],[salary]]&gt;=Q1525,"HIGHER MID RANGE SALARY",  mobile_customers[[#This Row],[salary]]&lt;Q1525,"MID RANGE SALARY", mobile_customers[[#This Row],[salary]]&gt;Q1526, "LOW SALARY" )</f>
        <v>HIGHER SALARY</v>
      </c>
      <c r="L1521" s="2" t="str">
        <f>LEFT(mobile_customers[[#This Row],[Credit_card_nos]], 4)&amp;"XXXXX"</f>
        <v>3433XXXXX</v>
      </c>
    </row>
    <row r="1522" spans="1:12" x14ac:dyDescent="0.3">
      <c r="A1522" t="s">
        <v>8</v>
      </c>
      <c r="B1522" s="3" t="s">
        <v>3579</v>
      </c>
      <c r="C1522" t="s">
        <v>3580</v>
      </c>
      <c r="D1522" t="s">
        <v>2468</v>
      </c>
      <c r="E1522">
        <v>21</v>
      </c>
      <c r="F1522">
        <v>27893</v>
      </c>
      <c r="G1522" t="s">
        <v>21</v>
      </c>
      <c r="H1522">
        <v>4.4069933808816502E+18</v>
      </c>
      <c r="I1522" s="5" t="str">
        <f t="shared" si="23"/>
        <v>4406993380881650000</v>
      </c>
      <c r="J1522" t="str">
        <f>INDEX(Age_grp[Age], MATCH(mobile_customers[[#This Row],[age]],Age_grp[Value]))</f>
        <v>20 - 30</v>
      </c>
      <c r="K1522" s="2" t="str">
        <f>_xlfn.IFS(mobile_customers[[#This Row],[salary]]&gt;=Q1525,"HIGHER SALARY", mobile_customers[[#This Row],[salary]]&gt;=Q1526,"HIGHER MID RANGE SALARY",  mobile_customers[[#This Row],[salary]]&lt;Q1526,"MID RANGE SALARY", mobile_customers[[#This Row],[salary]]&gt;Q1527, "LOW SALARY" )</f>
        <v>HIGHER SALARY</v>
      </c>
      <c r="L1522" s="2" t="str">
        <f>LEFT(mobile_customers[[#This Row],[Credit_card_nos]], 4)&amp;"XXXXX"</f>
        <v>4406XXXXX</v>
      </c>
    </row>
    <row r="1523" spans="1:12" x14ac:dyDescent="0.3">
      <c r="A1523" t="s">
        <v>13</v>
      </c>
      <c r="B1523" s="3" t="s">
        <v>3581</v>
      </c>
      <c r="C1523" t="s">
        <v>3582</v>
      </c>
      <c r="D1523" t="s">
        <v>1980</v>
      </c>
      <c r="E1523">
        <v>65</v>
      </c>
      <c r="F1523">
        <v>211850</v>
      </c>
      <c r="G1523" t="s">
        <v>94</v>
      </c>
      <c r="H1523">
        <v>3528937452458185</v>
      </c>
      <c r="I1523" s="5" t="str">
        <f t="shared" si="23"/>
        <v>3528937452458180</v>
      </c>
      <c r="J1523" t="str">
        <f>INDEX(Age_grp[Age], MATCH(mobile_customers[[#This Row],[age]],Age_grp[Value]))</f>
        <v>60 - 70</v>
      </c>
      <c r="K1523" s="2" t="str">
        <f>_xlfn.IFS(mobile_customers[[#This Row],[salary]]&gt;=Q1526,"HIGHER SALARY", mobile_customers[[#This Row],[salary]]&gt;=Q1527,"HIGHER MID RANGE SALARY",  mobile_customers[[#This Row],[salary]]&lt;Q1527,"MID RANGE SALARY", mobile_customers[[#This Row],[salary]]&gt;Q1528, "LOW SALARY" )</f>
        <v>HIGHER SALARY</v>
      </c>
      <c r="L1523" s="2" t="str">
        <f>LEFT(mobile_customers[[#This Row],[Credit_card_nos]], 4)&amp;"XXXXX"</f>
        <v>3528XXXXX</v>
      </c>
    </row>
    <row r="1524" spans="1:12" x14ac:dyDescent="0.3">
      <c r="A1524" t="s">
        <v>13</v>
      </c>
      <c r="B1524" s="3" t="s">
        <v>3583</v>
      </c>
      <c r="C1524" t="s">
        <v>3584</v>
      </c>
      <c r="D1524" t="s">
        <v>577</v>
      </c>
      <c r="E1524">
        <v>25</v>
      </c>
      <c r="F1524">
        <v>78376</v>
      </c>
      <c r="G1524" t="s">
        <v>39</v>
      </c>
      <c r="H1524">
        <v>4238839570497732</v>
      </c>
      <c r="I1524" s="5" t="str">
        <f t="shared" si="23"/>
        <v>4238839570497730</v>
      </c>
      <c r="J1524" t="str">
        <f>INDEX(Age_grp[Age], MATCH(mobile_customers[[#This Row],[age]],Age_grp[Value]))</f>
        <v>20 - 30</v>
      </c>
      <c r="K1524" s="2" t="str">
        <f>_xlfn.IFS(mobile_customers[[#This Row],[salary]]&gt;=Q1527,"HIGHER SALARY", mobile_customers[[#This Row],[salary]]&gt;=Q1528,"HIGHER MID RANGE SALARY",  mobile_customers[[#This Row],[salary]]&lt;Q1528,"MID RANGE SALARY", mobile_customers[[#This Row],[salary]]&gt;Q1529, "LOW SALARY" )</f>
        <v>HIGHER SALARY</v>
      </c>
      <c r="L1524" s="2" t="str">
        <f>LEFT(mobile_customers[[#This Row],[Credit_card_nos]], 4)&amp;"XXXXX"</f>
        <v>4238XXXXX</v>
      </c>
    </row>
    <row r="1525" spans="1:12" x14ac:dyDescent="0.3">
      <c r="A1525" t="s">
        <v>8</v>
      </c>
      <c r="B1525" s="3" t="s">
        <v>3585</v>
      </c>
      <c r="C1525" t="s">
        <v>3586</v>
      </c>
      <c r="D1525" t="s">
        <v>367</v>
      </c>
      <c r="E1525">
        <v>52</v>
      </c>
      <c r="F1525">
        <v>168916</v>
      </c>
      <c r="G1525" t="s">
        <v>21</v>
      </c>
      <c r="H1525">
        <v>3507976773984888</v>
      </c>
      <c r="I1525" s="5" t="str">
        <f t="shared" si="23"/>
        <v>3507976773984890</v>
      </c>
      <c r="J1525" t="str">
        <f>INDEX(Age_grp[Age], MATCH(mobile_customers[[#This Row],[age]],Age_grp[Value]))</f>
        <v>50 - 60</v>
      </c>
      <c r="K1525" s="2" t="str">
        <f>_xlfn.IFS(mobile_customers[[#This Row],[salary]]&gt;=Q1528,"HIGHER SALARY", mobile_customers[[#This Row],[salary]]&gt;=Q1529,"HIGHER MID RANGE SALARY",  mobile_customers[[#This Row],[salary]]&lt;Q1529,"MID RANGE SALARY", mobile_customers[[#This Row],[salary]]&gt;Q1530, "LOW SALARY" )</f>
        <v>HIGHER SALARY</v>
      </c>
      <c r="L1525" s="2" t="str">
        <f>LEFT(mobile_customers[[#This Row],[Credit_card_nos]], 4)&amp;"XXXXX"</f>
        <v>3507XXXXX</v>
      </c>
    </row>
    <row r="1526" spans="1:12" x14ac:dyDescent="0.3">
      <c r="A1526" t="s">
        <v>8</v>
      </c>
      <c r="B1526" s="3" t="s">
        <v>3587</v>
      </c>
      <c r="C1526" t="s">
        <v>3588</v>
      </c>
      <c r="D1526" t="s">
        <v>956</v>
      </c>
      <c r="E1526">
        <v>56</v>
      </c>
      <c r="F1526">
        <v>74870</v>
      </c>
      <c r="G1526" t="s">
        <v>65</v>
      </c>
      <c r="H1526">
        <v>3530604512025620</v>
      </c>
      <c r="I1526" s="5" t="str">
        <f t="shared" si="23"/>
        <v>3530604512025620</v>
      </c>
      <c r="J1526" t="str">
        <f>INDEX(Age_grp[Age], MATCH(mobile_customers[[#This Row],[age]],Age_grp[Value]))</f>
        <v>50 - 60</v>
      </c>
      <c r="K1526" s="2" t="str">
        <f>_xlfn.IFS(mobile_customers[[#This Row],[salary]]&gt;=Q1529,"HIGHER SALARY", mobile_customers[[#This Row],[salary]]&gt;=Q1530,"HIGHER MID RANGE SALARY",  mobile_customers[[#This Row],[salary]]&lt;Q1530,"MID RANGE SALARY", mobile_customers[[#This Row],[salary]]&gt;Q1531, "LOW SALARY" )</f>
        <v>HIGHER SALARY</v>
      </c>
      <c r="L1526" s="2" t="str">
        <f>LEFT(mobile_customers[[#This Row],[Credit_card_nos]], 4)&amp;"XXXXX"</f>
        <v>3530XXXXX</v>
      </c>
    </row>
    <row r="1527" spans="1:12" x14ac:dyDescent="0.3">
      <c r="A1527" t="s">
        <v>13</v>
      </c>
      <c r="B1527" s="3" t="s">
        <v>3589</v>
      </c>
      <c r="C1527" t="s">
        <v>3590</v>
      </c>
      <c r="D1527" t="s">
        <v>1523</v>
      </c>
      <c r="E1527">
        <v>46</v>
      </c>
      <c r="F1527">
        <v>50518</v>
      </c>
      <c r="G1527" t="s">
        <v>65</v>
      </c>
      <c r="H1527">
        <v>30054440857747</v>
      </c>
      <c r="I1527" s="5" t="str">
        <f t="shared" si="23"/>
        <v>30054440857747</v>
      </c>
      <c r="J1527" t="str">
        <f>INDEX(Age_grp[Age], MATCH(mobile_customers[[#This Row],[age]],Age_grp[Value]))</f>
        <v>40 - 50</v>
      </c>
      <c r="K1527" s="2" t="str">
        <f>_xlfn.IFS(mobile_customers[[#This Row],[salary]]&gt;=Q1530,"HIGHER SALARY", mobile_customers[[#This Row],[salary]]&gt;=Q1531,"HIGHER MID RANGE SALARY",  mobile_customers[[#This Row],[salary]]&lt;Q1531,"MID RANGE SALARY", mobile_customers[[#This Row],[salary]]&gt;Q1532, "LOW SALARY" )</f>
        <v>HIGHER SALARY</v>
      </c>
      <c r="L1527" s="2" t="str">
        <f>LEFT(mobile_customers[[#This Row],[Credit_card_nos]], 4)&amp;"XXXXX"</f>
        <v>3005XXXXX</v>
      </c>
    </row>
    <row r="1528" spans="1:12" x14ac:dyDescent="0.3">
      <c r="A1528" t="s">
        <v>8</v>
      </c>
      <c r="B1528" s="3" t="s">
        <v>3591</v>
      </c>
      <c r="C1528" t="s">
        <v>3592</v>
      </c>
      <c r="D1528" t="s">
        <v>859</v>
      </c>
      <c r="E1528">
        <v>22</v>
      </c>
      <c r="F1528">
        <v>206468</v>
      </c>
      <c r="G1528" t="s">
        <v>12</v>
      </c>
      <c r="H1528">
        <v>3548341193065290</v>
      </c>
      <c r="I1528" s="5" t="str">
        <f t="shared" si="23"/>
        <v>3548341193065290</v>
      </c>
      <c r="J1528" t="str">
        <f>INDEX(Age_grp[Age], MATCH(mobile_customers[[#This Row],[age]],Age_grp[Value]))</f>
        <v>20 - 30</v>
      </c>
      <c r="K1528" s="2" t="str">
        <f>_xlfn.IFS(mobile_customers[[#This Row],[salary]]&gt;=Q1531,"HIGHER SALARY", mobile_customers[[#This Row],[salary]]&gt;=Q1532,"HIGHER MID RANGE SALARY",  mobile_customers[[#This Row],[salary]]&lt;Q1532,"MID RANGE SALARY", mobile_customers[[#This Row],[salary]]&gt;Q1533, "LOW SALARY" )</f>
        <v>HIGHER SALARY</v>
      </c>
      <c r="L1528" s="2" t="str">
        <f>LEFT(mobile_customers[[#This Row],[Credit_card_nos]], 4)&amp;"XXXXX"</f>
        <v>3548XXXXX</v>
      </c>
    </row>
    <row r="1529" spans="1:12" x14ac:dyDescent="0.3">
      <c r="A1529" t="s">
        <v>8</v>
      </c>
      <c r="B1529" s="3" t="s">
        <v>3593</v>
      </c>
      <c r="C1529" t="s">
        <v>3594</v>
      </c>
      <c r="D1529" t="s">
        <v>593</v>
      </c>
      <c r="E1529">
        <v>58</v>
      </c>
      <c r="F1529">
        <v>237608</v>
      </c>
      <c r="G1529" t="s">
        <v>17</v>
      </c>
      <c r="H1529">
        <v>4658772792290968</v>
      </c>
      <c r="I1529" s="5" t="str">
        <f t="shared" si="23"/>
        <v>4658772792290970</v>
      </c>
      <c r="J1529" t="str">
        <f>INDEX(Age_grp[Age], MATCH(mobile_customers[[#This Row],[age]],Age_grp[Value]))</f>
        <v>50 - 60</v>
      </c>
      <c r="K1529" s="2" t="str">
        <f>_xlfn.IFS(mobile_customers[[#This Row],[salary]]&gt;=Q1532,"HIGHER SALARY", mobile_customers[[#This Row],[salary]]&gt;=Q1533,"HIGHER MID RANGE SALARY",  mobile_customers[[#This Row],[salary]]&lt;Q1533,"MID RANGE SALARY", mobile_customers[[#This Row],[salary]]&gt;Q1534, "LOW SALARY" )</f>
        <v>HIGHER SALARY</v>
      </c>
      <c r="L1529" s="2" t="str">
        <f>LEFT(mobile_customers[[#This Row],[Credit_card_nos]], 4)&amp;"XXXXX"</f>
        <v>4658XXXXX</v>
      </c>
    </row>
    <row r="1530" spans="1:12" x14ac:dyDescent="0.3">
      <c r="A1530" t="s">
        <v>13</v>
      </c>
      <c r="B1530" s="3" t="s">
        <v>3595</v>
      </c>
      <c r="C1530" t="s">
        <v>3596</v>
      </c>
      <c r="D1530" t="s">
        <v>427</v>
      </c>
      <c r="E1530">
        <v>51</v>
      </c>
      <c r="F1530">
        <v>48437</v>
      </c>
      <c r="G1530" t="s">
        <v>65</v>
      </c>
      <c r="H1530">
        <v>4778982236590478</v>
      </c>
      <c r="I1530" s="5" t="str">
        <f t="shared" si="23"/>
        <v>4778982236590480</v>
      </c>
      <c r="J1530" t="str">
        <f>INDEX(Age_grp[Age], MATCH(mobile_customers[[#This Row],[age]],Age_grp[Value]))</f>
        <v>50 - 60</v>
      </c>
      <c r="K1530" s="2" t="str">
        <f>_xlfn.IFS(mobile_customers[[#This Row],[salary]]&gt;=Q1533,"HIGHER SALARY", mobile_customers[[#This Row],[salary]]&gt;=Q1534,"HIGHER MID RANGE SALARY",  mobile_customers[[#This Row],[salary]]&lt;Q1534,"MID RANGE SALARY", mobile_customers[[#This Row],[salary]]&gt;Q1535, "LOW SALARY" )</f>
        <v>HIGHER SALARY</v>
      </c>
      <c r="L1530" s="2" t="str">
        <f>LEFT(mobile_customers[[#This Row],[Credit_card_nos]], 4)&amp;"XXXXX"</f>
        <v>4778XXXXX</v>
      </c>
    </row>
    <row r="1531" spans="1:12" x14ac:dyDescent="0.3">
      <c r="A1531" t="s">
        <v>8</v>
      </c>
      <c r="B1531" s="3" t="s">
        <v>3597</v>
      </c>
      <c r="C1531" t="s">
        <v>3598</v>
      </c>
      <c r="D1531" t="s">
        <v>974</v>
      </c>
      <c r="E1531">
        <v>27</v>
      </c>
      <c r="F1531">
        <v>158604</v>
      </c>
      <c r="G1531" t="s">
        <v>28</v>
      </c>
      <c r="H1531">
        <v>4875397571861</v>
      </c>
      <c r="I1531" s="5" t="str">
        <f t="shared" si="23"/>
        <v>4875397571861</v>
      </c>
      <c r="J1531" t="str">
        <f>INDEX(Age_grp[Age], MATCH(mobile_customers[[#This Row],[age]],Age_grp[Value]))</f>
        <v>20 - 30</v>
      </c>
      <c r="K1531" s="2" t="str">
        <f>_xlfn.IFS(mobile_customers[[#This Row],[salary]]&gt;=Q1534,"HIGHER SALARY", mobile_customers[[#This Row],[salary]]&gt;=Q1535,"HIGHER MID RANGE SALARY",  mobile_customers[[#This Row],[salary]]&lt;Q1535,"MID RANGE SALARY", mobile_customers[[#This Row],[salary]]&gt;Q1536, "LOW SALARY" )</f>
        <v>HIGHER SALARY</v>
      </c>
      <c r="L1531" s="2" t="str">
        <f>LEFT(mobile_customers[[#This Row],[Credit_card_nos]], 4)&amp;"XXXXX"</f>
        <v>4875XXXXX</v>
      </c>
    </row>
    <row r="1532" spans="1:12" x14ac:dyDescent="0.3">
      <c r="A1532" t="s">
        <v>13</v>
      </c>
      <c r="B1532" s="3" t="s">
        <v>3599</v>
      </c>
      <c r="C1532" t="s">
        <v>3600</v>
      </c>
      <c r="D1532" t="s">
        <v>617</v>
      </c>
      <c r="E1532">
        <v>48</v>
      </c>
      <c r="F1532">
        <v>207851</v>
      </c>
      <c r="G1532" t="s">
        <v>32</v>
      </c>
      <c r="H1532">
        <v>4835873815420958</v>
      </c>
      <c r="I1532" s="5" t="str">
        <f t="shared" si="23"/>
        <v>4835873815420960</v>
      </c>
      <c r="J1532" t="str">
        <f>INDEX(Age_grp[Age], MATCH(mobile_customers[[#This Row],[age]],Age_grp[Value]))</f>
        <v>40 - 50</v>
      </c>
      <c r="K1532" s="2" t="str">
        <f>_xlfn.IFS(mobile_customers[[#This Row],[salary]]&gt;=Q1535,"HIGHER SALARY", mobile_customers[[#This Row],[salary]]&gt;=Q1536,"HIGHER MID RANGE SALARY",  mobile_customers[[#This Row],[salary]]&lt;Q1536,"MID RANGE SALARY", mobile_customers[[#This Row],[salary]]&gt;Q1537, "LOW SALARY" )</f>
        <v>HIGHER SALARY</v>
      </c>
      <c r="L1532" s="2" t="str">
        <f>LEFT(mobile_customers[[#This Row],[Credit_card_nos]], 4)&amp;"XXXXX"</f>
        <v>4835XXXXX</v>
      </c>
    </row>
    <row r="1533" spans="1:12" x14ac:dyDescent="0.3">
      <c r="A1533" t="s">
        <v>13</v>
      </c>
      <c r="B1533" s="3" t="s">
        <v>3601</v>
      </c>
      <c r="C1533" t="s">
        <v>3602</v>
      </c>
      <c r="D1533" t="s">
        <v>427</v>
      </c>
      <c r="E1533">
        <v>45</v>
      </c>
      <c r="F1533">
        <v>60721</v>
      </c>
      <c r="G1533" t="s">
        <v>17</v>
      </c>
      <c r="H1533">
        <v>3525639766546613</v>
      </c>
      <c r="I1533" s="5" t="str">
        <f t="shared" si="23"/>
        <v>3525639766546610</v>
      </c>
      <c r="J1533" t="str">
        <f>INDEX(Age_grp[Age], MATCH(mobile_customers[[#This Row],[age]],Age_grp[Value]))</f>
        <v>40 - 50</v>
      </c>
      <c r="K1533" s="2" t="str">
        <f>_xlfn.IFS(mobile_customers[[#This Row],[salary]]&gt;=Q1536,"HIGHER SALARY", mobile_customers[[#This Row],[salary]]&gt;=Q1537,"HIGHER MID RANGE SALARY",  mobile_customers[[#This Row],[salary]]&lt;Q1537,"MID RANGE SALARY", mobile_customers[[#This Row],[salary]]&gt;Q1538, "LOW SALARY" )</f>
        <v>HIGHER SALARY</v>
      </c>
      <c r="L1533" s="2" t="str">
        <f>LEFT(mobile_customers[[#This Row],[Credit_card_nos]], 4)&amp;"XXXXX"</f>
        <v>3525XXXXX</v>
      </c>
    </row>
    <row r="1534" spans="1:12" x14ac:dyDescent="0.3">
      <c r="A1534" t="s">
        <v>13</v>
      </c>
      <c r="B1534" s="3" t="s">
        <v>3603</v>
      </c>
      <c r="C1534" t="s">
        <v>3604</v>
      </c>
      <c r="D1534" t="s">
        <v>144</v>
      </c>
      <c r="E1534">
        <v>36</v>
      </c>
      <c r="F1534">
        <v>134731</v>
      </c>
      <c r="G1534" t="s">
        <v>12</v>
      </c>
      <c r="H1534">
        <v>4503235905335606</v>
      </c>
      <c r="I1534" s="5" t="str">
        <f t="shared" si="23"/>
        <v>4503235905335610</v>
      </c>
      <c r="J1534" t="str">
        <f>INDEX(Age_grp[Age], MATCH(mobile_customers[[#This Row],[age]],Age_grp[Value]))</f>
        <v>30 - 40</v>
      </c>
      <c r="K1534" s="2" t="str">
        <f>_xlfn.IFS(mobile_customers[[#This Row],[salary]]&gt;=Q1537,"HIGHER SALARY", mobile_customers[[#This Row],[salary]]&gt;=Q1538,"HIGHER MID RANGE SALARY",  mobile_customers[[#This Row],[salary]]&lt;Q1538,"MID RANGE SALARY", mobile_customers[[#This Row],[salary]]&gt;Q1539, "LOW SALARY" )</f>
        <v>HIGHER SALARY</v>
      </c>
      <c r="L1534" s="2" t="str">
        <f>LEFT(mobile_customers[[#This Row],[Credit_card_nos]], 4)&amp;"XXXXX"</f>
        <v>4503XXXXX</v>
      </c>
    </row>
    <row r="1535" spans="1:12" x14ac:dyDescent="0.3">
      <c r="A1535" t="s">
        <v>13</v>
      </c>
      <c r="B1535" s="3" t="s">
        <v>3605</v>
      </c>
      <c r="C1535" t="s">
        <v>3606</v>
      </c>
      <c r="D1535" t="s">
        <v>1948</v>
      </c>
      <c r="E1535">
        <v>60</v>
      </c>
      <c r="F1535">
        <v>143734</v>
      </c>
      <c r="G1535" t="s">
        <v>32</v>
      </c>
      <c r="H1535">
        <v>4515158225630967</v>
      </c>
      <c r="I1535" s="5" t="str">
        <f t="shared" si="23"/>
        <v>4515158225630970</v>
      </c>
      <c r="J1535" t="str">
        <f>INDEX(Age_grp[Age], MATCH(mobile_customers[[#This Row],[age]],Age_grp[Value]))</f>
        <v>60 - 70</v>
      </c>
      <c r="K1535" s="2" t="str">
        <f>_xlfn.IFS(mobile_customers[[#This Row],[salary]]&gt;=Q1538,"HIGHER SALARY", mobile_customers[[#This Row],[salary]]&gt;=Q1539,"HIGHER MID RANGE SALARY",  mobile_customers[[#This Row],[salary]]&lt;Q1539,"MID RANGE SALARY", mobile_customers[[#This Row],[salary]]&gt;Q1540, "LOW SALARY" )</f>
        <v>HIGHER SALARY</v>
      </c>
      <c r="L1535" s="2" t="str">
        <f>LEFT(mobile_customers[[#This Row],[Credit_card_nos]], 4)&amp;"XXXXX"</f>
        <v>4515XXXXX</v>
      </c>
    </row>
    <row r="1536" spans="1:12" x14ac:dyDescent="0.3">
      <c r="A1536" t="s">
        <v>8</v>
      </c>
      <c r="B1536" s="3" t="s">
        <v>3607</v>
      </c>
      <c r="C1536" t="s">
        <v>3608</v>
      </c>
      <c r="D1536" t="s">
        <v>1507</v>
      </c>
      <c r="E1536">
        <v>26</v>
      </c>
      <c r="F1536">
        <v>79910</v>
      </c>
      <c r="G1536" t="s">
        <v>49</v>
      </c>
      <c r="H1536">
        <v>4.2302776710190454E+18</v>
      </c>
      <c r="I1536" s="5" t="str">
        <f t="shared" si="23"/>
        <v>4230277671019050000</v>
      </c>
      <c r="J1536" t="str">
        <f>INDEX(Age_grp[Age], MATCH(mobile_customers[[#This Row],[age]],Age_grp[Value]))</f>
        <v>20 - 30</v>
      </c>
      <c r="K1536" s="2" t="str">
        <f>_xlfn.IFS(mobile_customers[[#This Row],[salary]]&gt;=Q1539,"HIGHER SALARY", mobile_customers[[#This Row],[salary]]&gt;=Q1540,"HIGHER MID RANGE SALARY",  mobile_customers[[#This Row],[salary]]&lt;Q1540,"MID RANGE SALARY", mobile_customers[[#This Row],[salary]]&gt;Q1541, "LOW SALARY" )</f>
        <v>HIGHER SALARY</v>
      </c>
      <c r="L1536" s="2" t="str">
        <f>LEFT(mobile_customers[[#This Row],[Credit_card_nos]], 4)&amp;"XXXXX"</f>
        <v>4230XXXXX</v>
      </c>
    </row>
    <row r="1537" spans="1:12" x14ac:dyDescent="0.3">
      <c r="A1537" t="s">
        <v>13</v>
      </c>
      <c r="B1537" s="3" t="s">
        <v>3609</v>
      </c>
      <c r="C1537" t="s">
        <v>3610</v>
      </c>
      <c r="D1537" t="s">
        <v>1706</v>
      </c>
      <c r="E1537">
        <v>25</v>
      </c>
      <c r="F1537">
        <v>96599</v>
      </c>
      <c r="G1537" t="s">
        <v>32</v>
      </c>
      <c r="H1537">
        <v>3550908367099936</v>
      </c>
      <c r="I1537" s="5" t="str">
        <f t="shared" si="23"/>
        <v>3550908367099940</v>
      </c>
      <c r="J1537" t="str">
        <f>INDEX(Age_grp[Age], MATCH(mobile_customers[[#This Row],[age]],Age_grp[Value]))</f>
        <v>20 - 30</v>
      </c>
      <c r="K1537" s="2" t="str">
        <f>_xlfn.IFS(mobile_customers[[#This Row],[salary]]&gt;=Q1540,"HIGHER SALARY", mobile_customers[[#This Row],[salary]]&gt;=Q1541,"HIGHER MID RANGE SALARY",  mobile_customers[[#This Row],[salary]]&lt;Q1541,"MID RANGE SALARY", mobile_customers[[#This Row],[salary]]&gt;Q1542, "LOW SALARY" )</f>
        <v>HIGHER SALARY</v>
      </c>
      <c r="L1537" s="2" t="str">
        <f>LEFT(mobile_customers[[#This Row],[Credit_card_nos]], 4)&amp;"XXXXX"</f>
        <v>3550XXXXX</v>
      </c>
    </row>
    <row r="1538" spans="1:12" x14ac:dyDescent="0.3">
      <c r="A1538" t="s">
        <v>13</v>
      </c>
      <c r="B1538" s="3" t="s">
        <v>3611</v>
      </c>
      <c r="C1538" t="s">
        <v>3612</v>
      </c>
      <c r="D1538" t="s">
        <v>2459</v>
      </c>
      <c r="E1538">
        <v>36</v>
      </c>
      <c r="F1538">
        <v>179251</v>
      </c>
      <c r="G1538" t="s">
        <v>17</v>
      </c>
      <c r="H1538">
        <v>4.5148280299152727E+18</v>
      </c>
      <c r="I1538" s="5" t="str">
        <f t="shared" ref="I1538:I1601" si="24">TEXT(H1538, "0")</f>
        <v>4514828029915270000</v>
      </c>
      <c r="J1538" t="str">
        <f>INDEX(Age_grp[Age], MATCH(mobile_customers[[#This Row],[age]],Age_grp[Value]))</f>
        <v>30 - 40</v>
      </c>
      <c r="K1538" s="2" t="str">
        <f>_xlfn.IFS(mobile_customers[[#This Row],[salary]]&gt;=Q1541,"HIGHER SALARY", mobile_customers[[#This Row],[salary]]&gt;=Q1542,"HIGHER MID RANGE SALARY",  mobile_customers[[#This Row],[salary]]&lt;Q1542,"MID RANGE SALARY", mobile_customers[[#This Row],[salary]]&gt;Q1543, "LOW SALARY" )</f>
        <v>HIGHER SALARY</v>
      </c>
      <c r="L1538" s="2" t="str">
        <f>LEFT(mobile_customers[[#This Row],[Credit_card_nos]], 4)&amp;"XXXXX"</f>
        <v>4514XXXXX</v>
      </c>
    </row>
    <row r="1539" spans="1:12" x14ac:dyDescent="0.3">
      <c r="A1539" t="s">
        <v>8</v>
      </c>
      <c r="B1539" s="3" t="s">
        <v>3613</v>
      </c>
      <c r="C1539" t="s">
        <v>3614</v>
      </c>
      <c r="D1539" t="s">
        <v>2459</v>
      </c>
      <c r="E1539">
        <v>43</v>
      </c>
      <c r="F1539">
        <v>183829</v>
      </c>
      <c r="G1539" t="s">
        <v>39</v>
      </c>
      <c r="H1539">
        <v>2242301884791084</v>
      </c>
      <c r="I1539" s="5" t="str">
        <f t="shared" si="24"/>
        <v>2242301884791080</v>
      </c>
      <c r="J1539" t="str">
        <f>INDEX(Age_grp[Age], MATCH(mobile_customers[[#This Row],[age]],Age_grp[Value]))</f>
        <v>40 - 50</v>
      </c>
      <c r="K1539" s="2" t="str">
        <f>_xlfn.IFS(mobile_customers[[#This Row],[salary]]&gt;=Q1542,"HIGHER SALARY", mobile_customers[[#This Row],[salary]]&gt;=Q1543,"HIGHER MID RANGE SALARY",  mobile_customers[[#This Row],[salary]]&lt;Q1543,"MID RANGE SALARY", mobile_customers[[#This Row],[salary]]&gt;Q1544, "LOW SALARY" )</f>
        <v>HIGHER SALARY</v>
      </c>
      <c r="L1539" s="2" t="str">
        <f>LEFT(mobile_customers[[#This Row],[Credit_card_nos]], 4)&amp;"XXXXX"</f>
        <v>2242XXXXX</v>
      </c>
    </row>
    <row r="1540" spans="1:12" x14ac:dyDescent="0.3">
      <c r="A1540" t="s">
        <v>13</v>
      </c>
      <c r="B1540" s="3" t="s">
        <v>3615</v>
      </c>
      <c r="C1540" t="s">
        <v>3616</v>
      </c>
      <c r="D1540" t="s">
        <v>1364</v>
      </c>
      <c r="E1540">
        <v>57</v>
      </c>
      <c r="F1540">
        <v>135244</v>
      </c>
      <c r="G1540" t="s">
        <v>28</v>
      </c>
      <c r="H1540">
        <v>4506876685381</v>
      </c>
      <c r="I1540" s="5" t="str">
        <f t="shared" si="24"/>
        <v>4506876685381</v>
      </c>
      <c r="J1540" t="str">
        <f>INDEX(Age_grp[Age], MATCH(mobile_customers[[#This Row],[age]],Age_grp[Value]))</f>
        <v>50 - 60</v>
      </c>
      <c r="K1540" s="2" t="str">
        <f>_xlfn.IFS(mobile_customers[[#This Row],[salary]]&gt;=Q1543,"HIGHER SALARY", mobile_customers[[#This Row],[salary]]&gt;=Q1544,"HIGHER MID RANGE SALARY",  mobile_customers[[#This Row],[salary]]&lt;Q1544,"MID RANGE SALARY", mobile_customers[[#This Row],[salary]]&gt;Q1545, "LOW SALARY" )</f>
        <v>HIGHER SALARY</v>
      </c>
      <c r="L1540" s="2" t="str">
        <f>LEFT(mobile_customers[[#This Row],[Credit_card_nos]], 4)&amp;"XXXXX"</f>
        <v>4506XXXXX</v>
      </c>
    </row>
    <row r="1541" spans="1:12" x14ac:dyDescent="0.3">
      <c r="A1541" t="s">
        <v>13</v>
      </c>
      <c r="B1541" s="3" t="s">
        <v>3617</v>
      </c>
      <c r="C1541" t="s">
        <v>3618</v>
      </c>
      <c r="D1541" t="s">
        <v>931</v>
      </c>
      <c r="E1541">
        <v>60</v>
      </c>
      <c r="F1541">
        <v>171103</v>
      </c>
      <c r="G1541" t="s">
        <v>28</v>
      </c>
      <c r="H1541">
        <v>3598369180073588</v>
      </c>
      <c r="I1541" s="5" t="str">
        <f t="shared" si="24"/>
        <v>3598369180073590</v>
      </c>
      <c r="J1541" t="str">
        <f>INDEX(Age_grp[Age], MATCH(mobile_customers[[#This Row],[age]],Age_grp[Value]))</f>
        <v>60 - 70</v>
      </c>
      <c r="K1541" s="2" t="str">
        <f>_xlfn.IFS(mobile_customers[[#This Row],[salary]]&gt;=Q1544,"HIGHER SALARY", mobile_customers[[#This Row],[salary]]&gt;=Q1545,"HIGHER MID RANGE SALARY",  mobile_customers[[#This Row],[salary]]&lt;Q1545,"MID RANGE SALARY", mobile_customers[[#This Row],[salary]]&gt;Q1546, "LOW SALARY" )</f>
        <v>HIGHER SALARY</v>
      </c>
      <c r="L1541" s="2" t="str">
        <f>LEFT(mobile_customers[[#This Row],[Credit_card_nos]], 4)&amp;"XXXXX"</f>
        <v>3598XXXXX</v>
      </c>
    </row>
    <row r="1542" spans="1:12" x14ac:dyDescent="0.3">
      <c r="A1542" t="s">
        <v>8</v>
      </c>
      <c r="B1542" s="3" t="s">
        <v>3619</v>
      </c>
      <c r="C1542" t="s">
        <v>3620</v>
      </c>
      <c r="D1542" t="s">
        <v>1533</v>
      </c>
      <c r="E1542">
        <v>21</v>
      </c>
      <c r="F1542">
        <v>107518</v>
      </c>
      <c r="G1542" t="s">
        <v>21</v>
      </c>
      <c r="H1542">
        <v>4053534492359639</v>
      </c>
      <c r="I1542" s="5" t="str">
        <f t="shared" si="24"/>
        <v>4053534492359640</v>
      </c>
      <c r="J1542" t="str">
        <f>INDEX(Age_grp[Age], MATCH(mobile_customers[[#This Row],[age]],Age_grp[Value]))</f>
        <v>20 - 30</v>
      </c>
      <c r="K1542" s="2" t="str">
        <f>_xlfn.IFS(mobile_customers[[#This Row],[salary]]&gt;=Q1545,"HIGHER SALARY", mobile_customers[[#This Row],[salary]]&gt;=Q1546,"HIGHER MID RANGE SALARY",  mobile_customers[[#This Row],[salary]]&lt;Q1546,"MID RANGE SALARY", mobile_customers[[#This Row],[salary]]&gt;Q1547, "LOW SALARY" )</f>
        <v>HIGHER SALARY</v>
      </c>
      <c r="L1542" s="2" t="str">
        <f>LEFT(mobile_customers[[#This Row],[Credit_card_nos]], 4)&amp;"XXXXX"</f>
        <v>4053XXXXX</v>
      </c>
    </row>
    <row r="1543" spans="1:12" x14ac:dyDescent="0.3">
      <c r="A1543" t="s">
        <v>8</v>
      </c>
      <c r="B1543" s="3" t="s">
        <v>3621</v>
      </c>
      <c r="C1543" t="s">
        <v>3622</v>
      </c>
      <c r="D1543" t="s">
        <v>1734</v>
      </c>
      <c r="E1543">
        <v>49</v>
      </c>
      <c r="F1543">
        <v>21533</v>
      </c>
      <c r="G1543" t="s">
        <v>32</v>
      </c>
      <c r="H1543">
        <v>3593290985376569</v>
      </c>
      <c r="I1543" s="5" t="str">
        <f t="shared" si="24"/>
        <v>3593290985376570</v>
      </c>
      <c r="J1543" t="str">
        <f>INDEX(Age_grp[Age], MATCH(mobile_customers[[#This Row],[age]],Age_grp[Value]))</f>
        <v>40 - 50</v>
      </c>
      <c r="K1543" s="2" t="str">
        <f>_xlfn.IFS(mobile_customers[[#This Row],[salary]]&gt;=Q1546,"HIGHER SALARY", mobile_customers[[#This Row],[salary]]&gt;=Q1547,"HIGHER MID RANGE SALARY",  mobile_customers[[#This Row],[salary]]&lt;Q1547,"MID RANGE SALARY", mobile_customers[[#This Row],[salary]]&gt;Q1548, "LOW SALARY" )</f>
        <v>HIGHER SALARY</v>
      </c>
      <c r="L1543" s="2" t="str">
        <f>LEFT(mobile_customers[[#This Row],[Credit_card_nos]], 4)&amp;"XXXXX"</f>
        <v>3593XXXXX</v>
      </c>
    </row>
    <row r="1544" spans="1:12" x14ac:dyDescent="0.3">
      <c r="A1544" t="s">
        <v>8</v>
      </c>
      <c r="B1544" s="3" t="s">
        <v>3623</v>
      </c>
      <c r="C1544" t="s">
        <v>3624</v>
      </c>
      <c r="D1544" t="s">
        <v>1913</v>
      </c>
      <c r="E1544">
        <v>21</v>
      </c>
      <c r="F1544">
        <v>129956</v>
      </c>
      <c r="G1544" t="s">
        <v>28</v>
      </c>
      <c r="H1544">
        <v>4016516096409510</v>
      </c>
      <c r="I1544" s="5" t="str">
        <f t="shared" si="24"/>
        <v>4016516096409510</v>
      </c>
      <c r="J1544" t="str">
        <f>INDEX(Age_grp[Age], MATCH(mobile_customers[[#This Row],[age]],Age_grp[Value]))</f>
        <v>20 - 30</v>
      </c>
      <c r="K1544" s="2" t="str">
        <f>_xlfn.IFS(mobile_customers[[#This Row],[salary]]&gt;=Q1547,"HIGHER SALARY", mobile_customers[[#This Row],[salary]]&gt;=Q1548,"HIGHER MID RANGE SALARY",  mobile_customers[[#This Row],[salary]]&lt;Q1548,"MID RANGE SALARY", mobile_customers[[#This Row],[salary]]&gt;Q1549, "LOW SALARY" )</f>
        <v>HIGHER SALARY</v>
      </c>
      <c r="L1544" s="2" t="str">
        <f>LEFT(mobile_customers[[#This Row],[Credit_card_nos]], 4)&amp;"XXXXX"</f>
        <v>4016XXXXX</v>
      </c>
    </row>
    <row r="1545" spans="1:12" x14ac:dyDescent="0.3">
      <c r="A1545" t="s">
        <v>8</v>
      </c>
      <c r="B1545" s="3" t="s">
        <v>3625</v>
      </c>
      <c r="C1545" t="s">
        <v>3626</v>
      </c>
      <c r="D1545" t="s">
        <v>430</v>
      </c>
      <c r="E1545">
        <v>65</v>
      </c>
      <c r="F1545">
        <v>61264</v>
      </c>
      <c r="G1545" t="s">
        <v>12</v>
      </c>
      <c r="H1545">
        <v>4.4891399091239726E+18</v>
      </c>
      <c r="I1545" s="5" t="str">
        <f t="shared" si="24"/>
        <v>4489139909123970000</v>
      </c>
      <c r="J1545" t="str">
        <f>INDEX(Age_grp[Age], MATCH(mobile_customers[[#This Row],[age]],Age_grp[Value]))</f>
        <v>60 - 70</v>
      </c>
      <c r="K1545" s="2" t="str">
        <f>_xlfn.IFS(mobile_customers[[#This Row],[salary]]&gt;=Q1548,"HIGHER SALARY", mobile_customers[[#This Row],[salary]]&gt;=Q1549,"HIGHER MID RANGE SALARY",  mobile_customers[[#This Row],[salary]]&lt;Q1549,"MID RANGE SALARY", mobile_customers[[#This Row],[salary]]&gt;Q1550, "LOW SALARY" )</f>
        <v>HIGHER SALARY</v>
      </c>
      <c r="L1545" s="2" t="str">
        <f>LEFT(mobile_customers[[#This Row],[Credit_card_nos]], 4)&amp;"XXXXX"</f>
        <v>4489XXXXX</v>
      </c>
    </row>
    <row r="1546" spans="1:12" x14ac:dyDescent="0.3">
      <c r="A1546" t="s">
        <v>8</v>
      </c>
      <c r="B1546" s="3" t="s">
        <v>3627</v>
      </c>
      <c r="C1546" t="s">
        <v>3628</v>
      </c>
      <c r="D1546" t="s">
        <v>1105</v>
      </c>
      <c r="E1546">
        <v>35</v>
      </c>
      <c r="F1546">
        <v>136305</v>
      </c>
      <c r="G1546" t="s">
        <v>21</v>
      </c>
      <c r="H1546">
        <v>3535616388125917</v>
      </c>
      <c r="I1546" s="5" t="str">
        <f t="shared" si="24"/>
        <v>3535616388125920</v>
      </c>
      <c r="J1546" t="str">
        <f>INDEX(Age_grp[Age], MATCH(mobile_customers[[#This Row],[age]],Age_grp[Value]))</f>
        <v>30 - 40</v>
      </c>
      <c r="K1546" s="2" t="str">
        <f>_xlfn.IFS(mobile_customers[[#This Row],[salary]]&gt;=Q1549,"HIGHER SALARY", mobile_customers[[#This Row],[salary]]&gt;=Q1550,"HIGHER MID RANGE SALARY",  mobile_customers[[#This Row],[salary]]&lt;Q1550,"MID RANGE SALARY", mobile_customers[[#This Row],[salary]]&gt;Q1551, "LOW SALARY" )</f>
        <v>HIGHER SALARY</v>
      </c>
      <c r="L1546" s="2" t="str">
        <f>LEFT(mobile_customers[[#This Row],[Credit_card_nos]], 4)&amp;"XXXXX"</f>
        <v>3535XXXXX</v>
      </c>
    </row>
    <row r="1547" spans="1:12" x14ac:dyDescent="0.3">
      <c r="A1547" t="s">
        <v>8</v>
      </c>
      <c r="B1547" s="3" t="s">
        <v>3629</v>
      </c>
      <c r="C1547" t="s">
        <v>3630</v>
      </c>
      <c r="D1547" t="s">
        <v>2377</v>
      </c>
      <c r="E1547">
        <v>45</v>
      </c>
      <c r="F1547">
        <v>140082</v>
      </c>
      <c r="G1547" t="s">
        <v>49</v>
      </c>
      <c r="H1547">
        <v>4856179064887</v>
      </c>
      <c r="I1547" s="5" t="str">
        <f t="shared" si="24"/>
        <v>4856179064887</v>
      </c>
      <c r="J1547" t="str">
        <f>INDEX(Age_grp[Age], MATCH(mobile_customers[[#This Row],[age]],Age_grp[Value]))</f>
        <v>40 - 50</v>
      </c>
      <c r="K1547" s="2" t="str">
        <f>_xlfn.IFS(mobile_customers[[#This Row],[salary]]&gt;=Q1550,"HIGHER SALARY", mobile_customers[[#This Row],[salary]]&gt;=Q1551,"HIGHER MID RANGE SALARY",  mobile_customers[[#This Row],[salary]]&lt;Q1551,"MID RANGE SALARY", mobile_customers[[#This Row],[salary]]&gt;Q1552, "LOW SALARY" )</f>
        <v>HIGHER SALARY</v>
      </c>
      <c r="L1547" s="2" t="str">
        <f>LEFT(mobile_customers[[#This Row],[Credit_card_nos]], 4)&amp;"XXXXX"</f>
        <v>4856XXXXX</v>
      </c>
    </row>
    <row r="1548" spans="1:12" x14ac:dyDescent="0.3">
      <c r="A1548" t="s">
        <v>13</v>
      </c>
      <c r="B1548" s="3" t="s">
        <v>3631</v>
      </c>
      <c r="C1548" t="s">
        <v>3632</v>
      </c>
      <c r="D1548" t="s">
        <v>3633</v>
      </c>
      <c r="E1548">
        <v>27</v>
      </c>
      <c r="F1548">
        <v>139823</v>
      </c>
      <c r="G1548" t="s">
        <v>81</v>
      </c>
      <c r="H1548">
        <v>4277540450913465</v>
      </c>
      <c r="I1548" s="5" t="str">
        <f t="shared" si="24"/>
        <v>4277540450913460</v>
      </c>
      <c r="J1548" t="str">
        <f>INDEX(Age_grp[Age], MATCH(mobile_customers[[#This Row],[age]],Age_grp[Value]))</f>
        <v>20 - 30</v>
      </c>
      <c r="K1548" s="2" t="str">
        <f>_xlfn.IFS(mobile_customers[[#This Row],[salary]]&gt;=Q1551,"HIGHER SALARY", mobile_customers[[#This Row],[salary]]&gt;=Q1552,"HIGHER MID RANGE SALARY",  mobile_customers[[#This Row],[salary]]&lt;Q1552,"MID RANGE SALARY", mobile_customers[[#This Row],[salary]]&gt;Q1553, "LOW SALARY" )</f>
        <v>HIGHER SALARY</v>
      </c>
      <c r="L1548" s="2" t="str">
        <f>LEFT(mobile_customers[[#This Row],[Credit_card_nos]], 4)&amp;"XXXXX"</f>
        <v>4277XXXXX</v>
      </c>
    </row>
    <row r="1549" spans="1:12" x14ac:dyDescent="0.3">
      <c r="A1549" t="s">
        <v>8</v>
      </c>
      <c r="B1549" s="3" t="s">
        <v>3634</v>
      </c>
      <c r="C1549" t="s">
        <v>3635</v>
      </c>
      <c r="D1549" t="s">
        <v>205</v>
      </c>
      <c r="E1549">
        <v>28</v>
      </c>
      <c r="F1549">
        <v>232201</v>
      </c>
      <c r="G1549" t="s">
        <v>39</v>
      </c>
      <c r="H1549">
        <v>4493801819238152</v>
      </c>
      <c r="I1549" s="5" t="str">
        <f t="shared" si="24"/>
        <v>4493801819238150</v>
      </c>
      <c r="J1549" t="str">
        <f>INDEX(Age_grp[Age], MATCH(mobile_customers[[#This Row],[age]],Age_grp[Value]))</f>
        <v>20 - 30</v>
      </c>
      <c r="K1549" s="2" t="str">
        <f>_xlfn.IFS(mobile_customers[[#This Row],[salary]]&gt;=Q1552,"HIGHER SALARY", mobile_customers[[#This Row],[salary]]&gt;=Q1553,"HIGHER MID RANGE SALARY",  mobile_customers[[#This Row],[salary]]&lt;Q1553,"MID RANGE SALARY", mobile_customers[[#This Row],[salary]]&gt;Q1554, "LOW SALARY" )</f>
        <v>HIGHER SALARY</v>
      </c>
      <c r="L1549" s="2" t="str">
        <f>LEFT(mobile_customers[[#This Row],[Credit_card_nos]], 4)&amp;"XXXXX"</f>
        <v>4493XXXXX</v>
      </c>
    </row>
    <row r="1550" spans="1:12" x14ac:dyDescent="0.3">
      <c r="A1550" t="s">
        <v>8</v>
      </c>
      <c r="B1550" s="3" t="s">
        <v>3636</v>
      </c>
      <c r="C1550" t="s">
        <v>3637</v>
      </c>
      <c r="D1550" t="s">
        <v>208</v>
      </c>
      <c r="E1550">
        <v>61</v>
      </c>
      <c r="F1550">
        <v>194558</v>
      </c>
      <c r="G1550" t="s">
        <v>94</v>
      </c>
      <c r="H1550">
        <v>675923606221</v>
      </c>
      <c r="I1550" s="5" t="str">
        <f t="shared" si="24"/>
        <v>675923606221</v>
      </c>
      <c r="J1550" t="str">
        <f>INDEX(Age_grp[Age], MATCH(mobile_customers[[#This Row],[age]],Age_grp[Value]))</f>
        <v>60 - 70</v>
      </c>
      <c r="K1550" s="2" t="str">
        <f>_xlfn.IFS(mobile_customers[[#This Row],[salary]]&gt;=Q1553,"HIGHER SALARY", mobile_customers[[#This Row],[salary]]&gt;=Q1554,"HIGHER MID RANGE SALARY",  mobile_customers[[#This Row],[salary]]&lt;Q1554,"MID RANGE SALARY", mobile_customers[[#This Row],[salary]]&gt;Q1555, "LOW SALARY" )</f>
        <v>HIGHER SALARY</v>
      </c>
      <c r="L1550" s="2" t="str">
        <f>LEFT(mobile_customers[[#This Row],[Credit_card_nos]], 4)&amp;"XXXXX"</f>
        <v>6759XXXXX</v>
      </c>
    </row>
    <row r="1551" spans="1:12" x14ac:dyDescent="0.3">
      <c r="A1551" t="s">
        <v>8</v>
      </c>
      <c r="B1551" s="3" t="s">
        <v>3638</v>
      </c>
      <c r="C1551" t="s">
        <v>3639</v>
      </c>
      <c r="D1551" t="s">
        <v>902</v>
      </c>
      <c r="E1551">
        <v>34</v>
      </c>
      <c r="F1551">
        <v>234412</v>
      </c>
      <c r="G1551" t="s">
        <v>65</v>
      </c>
      <c r="H1551">
        <v>4279663232748</v>
      </c>
      <c r="I1551" s="5" t="str">
        <f t="shared" si="24"/>
        <v>4279663232748</v>
      </c>
      <c r="J1551" t="str">
        <f>INDEX(Age_grp[Age], MATCH(mobile_customers[[#This Row],[age]],Age_grp[Value]))</f>
        <v>30 - 40</v>
      </c>
      <c r="K1551" s="2" t="str">
        <f>_xlfn.IFS(mobile_customers[[#This Row],[salary]]&gt;=Q1554,"HIGHER SALARY", mobile_customers[[#This Row],[salary]]&gt;=Q1555,"HIGHER MID RANGE SALARY",  mobile_customers[[#This Row],[salary]]&lt;Q1555,"MID RANGE SALARY", mobile_customers[[#This Row],[salary]]&gt;Q1556, "LOW SALARY" )</f>
        <v>HIGHER SALARY</v>
      </c>
      <c r="L1551" s="2" t="str">
        <f>LEFT(mobile_customers[[#This Row],[Credit_card_nos]], 4)&amp;"XXXXX"</f>
        <v>4279XXXXX</v>
      </c>
    </row>
    <row r="1552" spans="1:12" x14ac:dyDescent="0.3">
      <c r="A1552" t="s">
        <v>13</v>
      </c>
      <c r="B1552" s="3" t="s">
        <v>3640</v>
      </c>
      <c r="C1552" t="s">
        <v>3641</v>
      </c>
      <c r="D1552" t="s">
        <v>1407</v>
      </c>
      <c r="E1552">
        <v>46</v>
      </c>
      <c r="F1552">
        <v>53124</v>
      </c>
      <c r="G1552" t="s">
        <v>39</v>
      </c>
      <c r="H1552">
        <v>2280106374452474</v>
      </c>
      <c r="I1552" s="5" t="str">
        <f t="shared" si="24"/>
        <v>2280106374452470</v>
      </c>
      <c r="J1552" t="str">
        <f>INDEX(Age_grp[Age], MATCH(mobile_customers[[#This Row],[age]],Age_grp[Value]))</f>
        <v>40 - 50</v>
      </c>
      <c r="K1552" s="2" t="str">
        <f>_xlfn.IFS(mobile_customers[[#This Row],[salary]]&gt;=Q1555,"HIGHER SALARY", mobile_customers[[#This Row],[salary]]&gt;=Q1556,"HIGHER MID RANGE SALARY",  mobile_customers[[#This Row],[salary]]&lt;Q1556,"MID RANGE SALARY", mobile_customers[[#This Row],[salary]]&gt;Q1557, "LOW SALARY" )</f>
        <v>HIGHER SALARY</v>
      </c>
      <c r="L1552" s="2" t="str">
        <f>LEFT(mobile_customers[[#This Row],[Credit_card_nos]], 4)&amp;"XXXXX"</f>
        <v>2280XXXXX</v>
      </c>
    </row>
    <row r="1553" spans="1:12" x14ac:dyDescent="0.3">
      <c r="A1553" t="s">
        <v>8</v>
      </c>
      <c r="B1553" s="3" t="s">
        <v>3642</v>
      </c>
      <c r="C1553" t="s">
        <v>3643</v>
      </c>
      <c r="D1553" t="s">
        <v>3644</v>
      </c>
      <c r="E1553">
        <v>58</v>
      </c>
      <c r="F1553">
        <v>22294</v>
      </c>
      <c r="G1553" t="s">
        <v>21</v>
      </c>
      <c r="H1553">
        <v>4.1550862191378278E+18</v>
      </c>
      <c r="I1553" s="5" t="str">
        <f t="shared" si="24"/>
        <v>4155086219137830000</v>
      </c>
      <c r="J1553" t="str">
        <f>INDEX(Age_grp[Age], MATCH(mobile_customers[[#This Row],[age]],Age_grp[Value]))</f>
        <v>50 - 60</v>
      </c>
      <c r="K1553" s="2" t="str">
        <f>_xlfn.IFS(mobile_customers[[#This Row],[salary]]&gt;=Q1556,"HIGHER SALARY", mobile_customers[[#This Row],[salary]]&gt;=Q1557,"HIGHER MID RANGE SALARY",  mobile_customers[[#This Row],[salary]]&lt;Q1557,"MID RANGE SALARY", mobile_customers[[#This Row],[salary]]&gt;Q1558, "LOW SALARY" )</f>
        <v>HIGHER SALARY</v>
      </c>
      <c r="L1553" s="2" t="str">
        <f>LEFT(mobile_customers[[#This Row],[Credit_card_nos]], 4)&amp;"XXXXX"</f>
        <v>4155XXXXX</v>
      </c>
    </row>
    <row r="1554" spans="1:12" x14ac:dyDescent="0.3">
      <c r="A1554" t="s">
        <v>8</v>
      </c>
      <c r="B1554" s="3" t="s">
        <v>3645</v>
      </c>
      <c r="C1554" t="s">
        <v>3646</v>
      </c>
      <c r="D1554" t="s">
        <v>811</v>
      </c>
      <c r="E1554">
        <v>36</v>
      </c>
      <c r="F1554">
        <v>77707</v>
      </c>
      <c r="G1554" t="s">
        <v>39</v>
      </c>
      <c r="H1554">
        <v>503806516046</v>
      </c>
      <c r="I1554" s="5" t="str">
        <f t="shared" si="24"/>
        <v>503806516046</v>
      </c>
      <c r="J1554" t="str">
        <f>INDEX(Age_grp[Age], MATCH(mobile_customers[[#This Row],[age]],Age_grp[Value]))</f>
        <v>30 - 40</v>
      </c>
      <c r="K1554" s="2" t="str">
        <f>_xlfn.IFS(mobile_customers[[#This Row],[salary]]&gt;=Q1557,"HIGHER SALARY", mobile_customers[[#This Row],[salary]]&gt;=Q1558,"HIGHER MID RANGE SALARY",  mobile_customers[[#This Row],[salary]]&lt;Q1558,"MID RANGE SALARY", mobile_customers[[#This Row],[salary]]&gt;Q1559, "LOW SALARY" )</f>
        <v>HIGHER SALARY</v>
      </c>
      <c r="L1554" s="2" t="str">
        <f>LEFT(mobile_customers[[#This Row],[Credit_card_nos]], 4)&amp;"XXXXX"</f>
        <v>5038XXXXX</v>
      </c>
    </row>
    <row r="1555" spans="1:12" x14ac:dyDescent="0.3">
      <c r="A1555" t="s">
        <v>13</v>
      </c>
      <c r="B1555" s="3" t="s">
        <v>3647</v>
      </c>
      <c r="C1555" t="s">
        <v>3648</v>
      </c>
      <c r="D1555" t="s">
        <v>832</v>
      </c>
      <c r="E1555">
        <v>44</v>
      </c>
      <c r="F1555">
        <v>208091</v>
      </c>
      <c r="G1555" t="s">
        <v>17</v>
      </c>
      <c r="H1555">
        <v>584909259312</v>
      </c>
      <c r="I1555" s="5" t="str">
        <f t="shared" si="24"/>
        <v>584909259312</v>
      </c>
      <c r="J1555" t="str">
        <f>INDEX(Age_grp[Age], MATCH(mobile_customers[[#This Row],[age]],Age_grp[Value]))</f>
        <v>40 - 50</v>
      </c>
      <c r="K1555" s="2" t="str">
        <f>_xlfn.IFS(mobile_customers[[#This Row],[salary]]&gt;=Q1558,"HIGHER SALARY", mobile_customers[[#This Row],[salary]]&gt;=Q1559,"HIGHER MID RANGE SALARY",  mobile_customers[[#This Row],[salary]]&lt;Q1559,"MID RANGE SALARY", mobile_customers[[#This Row],[salary]]&gt;Q1560, "LOW SALARY" )</f>
        <v>HIGHER SALARY</v>
      </c>
      <c r="L1555" s="2" t="str">
        <f>LEFT(mobile_customers[[#This Row],[Credit_card_nos]], 4)&amp;"XXXXX"</f>
        <v>5849XXXXX</v>
      </c>
    </row>
    <row r="1556" spans="1:12" x14ac:dyDescent="0.3">
      <c r="A1556" t="s">
        <v>13</v>
      </c>
      <c r="B1556" s="3" t="s">
        <v>3649</v>
      </c>
      <c r="C1556" t="s">
        <v>3650</v>
      </c>
      <c r="D1556" t="s">
        <v>3651</v>
      </c>
      <c r="E1556">
        <v>36</v>
      </c>
      <c r="F1556">
        <v>218508</v>
      </c>
      <c r="G1556" t="s">
        <v>39</v>
      </c>
      <c r="H1556">
        <v>38362623383601</v>
      </c>
      <c r="I1556" s="5" t="str">
        <f t="shared" si="24"/>
        <v>38362623383601</v>
      </c>
      <c r="J1556" t="str">
        <f>INDEX(Age_grp[Age], MATCH(mobile_customers[[#This Row],[age]],Age_grp[Value]))</f>
        <v>30 - 40</v>
      </c>
      <c r="K1556" s="2" t="str">
        <f>_xlfn.IFS(mobile_customers[[#This Row],[salary]]&gt;=Q1559,"HIGHER SALARY", mobile_customers[[#This Row],[salary]]&gt;=Q1560,"HIGHER MID RANGE SALARY",  mobile_customers[[#This Row],[salary]]&lt;Q1560,"MID RANGE SALARY", mobile_customers[[#This Row],[salary]]&gt;Q1561, "LOW SALARY" )</f>
        <v>HIGHER SALARY</v>
      </c>
      <c r="L1556" s="2" t="str">
        <f>LEFT(mobile_customers[[#This Row],[Credit_card_nos]], 4)&amp;"XXXXX"</f>
        <v>3836XXXXX</v>
      </c>
    </row>
    <row r="1557" spans="1:12" x14ac:dyDescent="0.3">
      <c r="A1557" t="s">
        <v>8</v>
      </c>
      <c r="B1557" s="3" t="s">
        <v>3652</v>
      </c>
      <c r="C1557" t="s">
        <v>3653</v>
      </c>
      <c r="D1557" t="s">
        <v>965</v>
      </c>
      <c r="E1557">
        <v>35</v>
      </c>
      <c r="F1557">
        <v>142524</v>
      </c>
      <c r="G1557" t="s">
        <v>21</v>
      </c>
      <c r="H1557">
        <v>4267059755428006</v>
      </c>
      <c r="I1557" s="5" t="str">
        <f t="shared" si="24"/>
        <v>4267059755428010</v>
      </c>
      <c r="J1557" t="str">
        <f>INDEX(Age_grp[Age], MATCH(mobile_customers[[#This Row],[age]],Age_grp[Value]))</f>
        <v>30 - 40</v>
      </c>
      <c r="K1557" s="2" t="str">
        <f>_xlfn.IFS(mobile_customers[[#This Row],[salary]]&gt;=Q1560,"HIGHER SALARY", mobile_customers[[#This Row],[salary]]&gt;=Q1561,"HIGHER MID RANGE SALARY",  mobile_customers[[#This Row],[salary]]&lt;Q1561,"MID RANGE SALARY", mobile_customers[[#This Row],[salary]]&gt;Q1562, "LOW SALARY" )</f>
        <v>HIGHER SALARY</v>
      </c>
      <c r="L1557" s="2" t="str">
        <f>LEFT(mobile_customers[[#This Row],[Credit_card_nos]], 4)&amp;"XXXXX"</f>
        <v>4267XXXXX</v>
      </c>
    </row>
    <row r="1558" spans="1:12" x14ac:dyDescent="0.3">
      <c r="A1558" t="s">
        <v>13</v>
      </c>
      <c r="B1558" s="3" t="s">
        <v>3654</v>
      </c>
      <c r="C1558" t="s">
        <v>3655</v>
      </c>
      <c r="D1558" t="s">
        <v>2810</v>
      </c>
      <c r="E1558">
        <v>33</v>
      </c>
      <c r="F1558">
        <v>214667</v>
      </c>
      <c r="G1558" t="s">
        <v>32</v>
      </c>
      <c r="H1558">
        <v>374218911375737</v>
      </c>
      <c r="I1558" s="5" t="str">
        <f t="shared" si="24"/>
        <v>374218911375737</v>
      </c>
      <c r="J1558" t="str">
        <f>INDEX(Age_grp[Age], MATCH(mobile_customers[[#This Row],[age]],Age_grp[Value]))</f>
        <v>30 - 40</v>
      </c>
      <c r="K1558" s="2" t="str">
        <f>_xlfn.IFS(mobile_customers[[#This Row],[salary]]&gt;=Q1561,"HIGHER SALARY", mobile_customers[[#This Row],[salary]]&gt;=Q1562,"HIGHER MID RANGE SALARY",  mobile_customers[[#This Row],[salary]]&lt;Q1562,"MID RANGE SALARY", mobile_customers[[#This Row],[salary]]&gt;Q1563, "LOW SALARY" )</f>
        <v>HIGHER SALARY</v>
      </c>
      <c r="L1558" s="2" t="str">
        <f>LEFT(mobile_customers[[#This Row],[Credit_card_nos]], 4)&amp;"XXXXX"</f>
        <v>3742XXXXX</v>
      </c>
    </row>
    <row r="1559" spans="1:12" x14ac:dyDescent="0.3">
      <c r="A1559" t="s">
        <v>13</v>
      </c>
      <c r="B1559" s="3" t="s">
        <v>3656</v>
      </c>
      <c r="C1559" t="s">
        <v>3657</v>
      </c>
      <c r="D1559" t="s">
        <v>3633</v>
      </c>
      <c r="E1559">
        <v>32</v>
      </c>
      <c r="F1559">
        <v>211267</v>
      </c>
      <c r="G1559" t="s">
        <v>12</v>
      </c>
      <c r="H1559">
        <v>3501672825228525</v>
      </c>
      <c r="I1559" s="5" t="str">
        <f t="shared" si="24"/>
        <v>3501672825228520</v>
      </c>
      <c r="J1559" t="str">
        <f>INDEX(Age_grp[Age], MATCH(mobile_customers[[#This Row],[age]],Age_grp[Value]))</f>
        <v>30 - 40</v>
      </c>
      <c r="K1559" s="2" t="str">
        <f>_xlfn.IFS(mobile_customers[[#This Row],[salary]]&gt;=Q1562,"HIGHER SALARY", mobile_customers[[#This Row],[salary]]&gt;=Q1563,"HIGHER MID RANGE SALARY",  mobile_customers[[#This Row],[salary]]&lt;Q1563,"MID RANGE SALARY", mobile_customers[[#This Row],[salary]]&gt;Q1564, "LOW SALARY" )</f>
        <v>HIGHER SALARY</v>
      </c>
      <c r="L1559" s="2" t="str">
        <f>LEFT(mobile_customers[[#This Row],[Credit_card_nos]], 4)&amp;"XXXXX"</f>
        <v>3501XXXXX</v>
      </c>
    </row>
    <row r="1560" spans="1:12" x14ac:dyDescent="0.3">
      <c r="A1560" t="s">
        <v>8</v>
      </c>
      <c r="B1560" s="3" t="s">
        <v>3658</v>
      </c>
      <c r="C1560" t="s">
        <v>3659</v>
      </c>
      <c r="D1560" t="s">
        <v>2848</v>
      </c>
      <c r="E1560">
        <v>40</v>
      </c>
      <c r="F1560">
        <v>172234</v>
      </c>
      <c r="G1560" t="s">
        <v>21</v>
      </c>
      <c r="H1560">
        <v>2222853497946079</v>
      </c>
      <c r="I1560" s="5" t="str">
        <f t="shared" si="24"/>
        <v>2222853497946080</v>
      </c>
      <c r="J1560" t="str">
        <f>INDEX(Age_grp[Age], MATCH(mobile_customers[[#This Row],[age]],Age_grp[Value]))</f>
        <v>40 - 50</v>
      </c>
      <c r="K1560" s="2" t="str">
        <f>_xlfn.IFS(mobile_customers[[#This Row],[salary]]&gt;=Q1563,"HIGHER SALARY", mobile_customers[[#This Row],[salary]]&gt;=Q1564,"HIGHER MID RANGE SALARY",  mobile_customers[[#This Row],[salary]]&lt;Q1564,"MID RANGE SALARY", mobile_customers[[#This Row],[salary]]&gt;Q1565, "LOW SALARY" )</f>
        <v>HIGHER SALARY</v>
      </c>
      <c r="L1560" s="2" t="str">
        <f>LEFT(mobile_customers[[#This Row],[Credit_card_nos]], 4)&amp;"XXXXX"</f>
        <v>2222XXXXX</v>
      </c>
    </row>
    <row r="1561" spans="1:12" x14ac:dyDescent="0.3">
      <c r="A1561" t="s">
        <v>13</v>
      </c>
      <c r="B1561" s="3" t="s">
        <v>3660</v>
      </c>
      <c r="C1561" t="s">
        <v>3661</v>
      </c>
      <c r="D1561" t="s">
        <v>1760</v>
      </c>
      <c r="E1561">
        <v>45</v>
      </c>
      <c r="F1561">
        <v>237852</v>
      </c>
      <c r="G1561" t="s">
        <v>28</v>
      </c>
      <c r="H1561">
        <v>213167680586674</v>
      </c>
      <c r="I1561" s="5" t="str">
        <f t="shared" si="24"/>
        <v>213167680586674</v>
      </c>
      <c r="J1561" t="str">
        <f>INDEX(Age_grp[Age], MATCH(mobile_customers[[#This Row],[age]],Age_grp[Value]))</f>
        <v>40 - 50</v>
      </c>
      <c r="K1561" s="2" t="str">
        <f>_xlfn.IFS(mobile_customers[[#This Row],[salary]]&gt;=Q1564,"HIGHER SALARY", mobile_customers[[#This Row],[salary]]&gt;=Q1565,"HIGHER MID RANGE SALARY",  mobile_customers[[#This Row],[salary]]&lt;Q1565,"MID RANGE SALARY", mobile_customers[[#This Row],[salary]]&gt;Q1566, "LOW SALARY" )</f>
        <v>HIGHER SALARY</v>
      </c>
      <c r="L1561" s="2" t="str">
        <f>LEFT(mobile_customers[[#This Row],[Credit_card_nos]], 4)&amp;"XXXXX"</f>
        <v>2131XXXXX</v>
      </c>
    </row>
    <row r="1562" spans="1:12" x14ac:dyDescent="0.3">
      <c r="A1562" t="s">
        <v>8</v>
      </c>
      <c r="B1562" s="3" t="s">
        <v>3662</v>
      </c>
      <c r="C1562" t="s">
        <v>3663</v>
      </c>
      <c r="D1562" t="s">
        <v>138</v>
      </c>
      <c r="E1562">
        <v>57</v>
      </c>
      <c r="F1562">
        <v>241257</v>
      </c>
      <c r="G1562" t="s">
        <v>21</v>
      </c>
      <c r="H1562">
        <v>3509967691715429</v>
      </c>
      <c r="I1562" s="5" t="str">
        <f t="shared" si="24"/>
        <v>3509967691715430</v>
      </c>
      <c r="J1562" t="str">
        <f>INDEX(Age_grp[Age], MATCH(mobile_customers[[#This Row],[age]],Age_grp[Value]))</f>
        <v>50 - 60</v>
      </c>
      <c r="K1562" s="2" t="str">
        <f>_xlfn.IFS(mobile_customers[[#This Row],[salary]]&gt;=Q1565,"HIGHER SALARY", mobile_customers[[#This Row],[salary]]&gt;=Q1566,"HIGHER MID RANGE SALARY",  mobile_customers[[#This Row],[salary]]&lt;Q1566,"MID RANGE SALARY", mobile_customers[[#This Row],[salary]]&gt;Q1567, "LOW SALARY" )</f>
        <v>HIGHER SALARY</v>
      </c>
      <c r="L1562" s="2" t="str">
        <f>LEFT(mobile_customers[[#This Row],[Credit_card_nos]], 4)&amp;"XXXXX"</f>
        <v>3509XXXXX</v>
      </c>
    </row>
    <row r="1563" spans="1:12" x14ac:dyDescent="0.3">
      <c r="A1563" t="s">
        <v>13</v>
      </c>
      <c r="B1563" s="3" t="s">
        <v>3664</v>
      </c>
      <c r="C1563" t="s">
        <v>3665</v>
      </c>
      <c r="D1563" t="s">
        <v>2538</v>
      </c>
      <c r="E1563">
        <v>53</v>
      </c>
      <c r="F1563">
        <v>148448</v>
      </c>
      <c r="G1563" t="s">
        <v>49</v>
      </c>
      <c r="H1563">
        <v>4485566962927543</v>
      </c>
      <c r="I1563" s="5" t="str">
        <f t="shared" si="24"/>
        <v>4485566962927540</v>
      </c>
      <c r="J1563" t="str">
        <f>INDEX(Age_grp[Age], MATCH(mobile_customers[[#This Row],[age]],Age_grp[Value]))</f>
        <v>50 - 60</v>
      </c>
      <c r="K1563" s="2" t="str">
        <f>_xlfn.IFS(mobile_customers[[#This Row],[salary]]&gt;=Q1566,"HIGHER SALARY", mobile_customers[[#This Row],[salary]]&gt;=Q1567,"HIGHER MID RANGE SALARY",  mobile_customers[[#This Row],[salary]]&lt;Q1567,"MID RANGE SALARY", mobile_customers[[#This Row],[salary]]&gt;Q1568, "LOW SALARY" )</f>
        <v>HIGHER SALARY</v>
      </c>
      <c r="L1563" s="2" t="str">
        <f>LEFT(mobile_customers[[#This Row],[Credit_card_nos]], 4)&amp;"XXXXX"</f>
        <v>4485XXXXX</v>
      </c>
    </row>
    <row r="1564" spans="1:12" x14ac:dyDescent="0.3">
      <c r="A1564" t="s">
        <v>13</v>
      </c>
      <c r="B1564" s="3" t="s">
        <v>3666</v>
      </c>
      <c r="C1564" t="s">
        <v>3667</v>
      </c>
      <c r="D1564" t="s">
        <v>774</v>
      </c>
      <c r="E1564">
        <v>29</v>
      </c>
      <c r="F1564">
        <v>39096</v>
      </c>
      <c r="G1564" t="s">
        <v>39</v>
      </c>
      <c r="H1564">
        <v>4.1463017000965064E+18</v>
      </c>
      <c r="I1564" s="5" t="str">
        <f t="shared" si="24"/>
        <v>4146301700096510000</v>
      </c>
      <c r="J1564" t="str">
        <f>INDEX(Age_grp[Age], MATCH(mobile_customers[[#This Row],[age]],Age_grp[Value]))</f>
        <v>20 - 30</v>
      </c>
      <c r="K1564" s="2" t="str">
        <f>_xlfn.IFS(mobile_customers[[#This Row],[salary]]&gt;=Q1567,"HIGHER SALARY", mobile_customers[[#This Row],[salary]]&gt;=Q1568,"HIGHER MID RANGE SALARY",  mobile_customers[[#This Row],[salary]]&lt;Q1568,"MID RANGE SALARY", mobile_customers[[#This Row],[salary]]&gt;Q1569, "LOW SALARY" )</f>
        <v>HIGHER SALARY</v>
      </c>
      <c r="L1564" s="2" t="str">
        <f>LEFT(mobile_customers[[#This Row],[Credit_card_nos]], 4)&amp;"XXXXX"</f>
        <v>4146XXXXX</v>
      </c>
    </row>
    <row r="1565" spans="1:12" x14ac:dyDescent="0.3">
      <c r="A1565" t="s">
        <v>13</v>
      </c>
      <c r="B1565" s="3" t="s">
        <v>3668</v>
      </c>
      <c r="C1565" t="s">
        <v>3669</v>
      </c>
      <c r="D1565" t="s">
        <v>732</v>
      </c>
      <c r="E1565">
        <v>55</v>
      </c>
      <c r="F1565">
        <v>41748</v>
      </c>
      <c r="G1565" t="s">
        <v>94</v>
      </c>
      <c r="H1565">
        <v>675988767421</v>
      </c>
      <c r="I1565" s="5" t="str">
        <f t="shared" si="24"/>
        <v>675988767421</v>
      </c>
      <c r="J1565" t="str">
        <f>INDEX(Age_grp[Age], MATCH(mobile_customers[[#This Row],[age]],Age_grp[Value]))</f>
        <v>50 - 60</v>
      </c>
      <c r="K1565" s="2" t="str">
        <f>_xlfn.IFS(mobile_customers[[#This Row],[salary]]&gt;=Q1568,"HIGHER SALARY", mobile_customers[[#This Row],[salary]]&gt;=Q1569,"HIGHER MID RANGE SALARY",  mobile_customers[[#This Row],[salary]]&lt;Q1569,"MID RANGE SALARY", mobile_customers[[#This Row],[salary]]&gt;Q1570, "LOW SALARY" )</f>
        <v>HIGHER SALARY</v>
      </c>
      <c r="L1565" s="2" t="str">
        <f>LEFT(mobile_customers[[#This Row],[Credit_card_nos]], 4)&amp;"XXXXX"</f>
        <v>6759XXXXX</v>
      </c>
    </row>
    <row r="1566" spans="1:12" x14ac:dyDescent="0.3">
      <c r="A1566" t="s">
        <v>13</v>
      </c>
      <c r="B1566" s="3" t="s">
        <v>3670</v>
      </c>
      <c r="C1566" t="s">
        <v>3671</v>
      </c>
      <c r="D1566" t="s">
        <v>1020</v>
      </c>
      <c r="E1566">
        <v>23</v>
      </c>
      <c r="F1566">
        <v>75113</v>
      </c>
      <c r="G1566" t="s">
        <v>21</v>
      </c>
      <c r="H1566">
        <v>3559988319215161</v>
      </c>
      <c r="I1566" s="5" t="str">
        <f t="shared" si="24"/>
        <v>3559988319215160</v>
      </c>
      <c r="J1566" t="str">
        <f>INDEX(Age_grp[Age], MATCH(mobile_customers[[#This Row],[age]],Age_grp[Value]))</f>
        <v>20 - 30</v>
      </c>
      <c r="K1566" s="2" t="str">
        <f>_xlfn.IFS(mobile_customers[[#This Row],[salary]]&gt;=Q1569,"HIGHER SALARY", mobile_customers[[#This Row],[salary]]&gt;=Q1570,"HIGHER MID RANGE SALARY",  mobile_customers[[#This Row],[salary]]&lt;Q1570,"MID RANGE SALARY", mobile_customers[[#This Row],[salary]]&gt;Q1571, "LOW SALARY" )</f>
        <v>HIGHER SALARY</v>
      </c>
      <c r="L1566" s="2" t="str">
        <f>LEFT(mobile_customers[[#This Row],[Credit_card_nos]], 4)&amp;"XXXXX"</f>
        <v>3559XXXXX</v>
      </c>
    </row>
    <row r="1567" spans="1:12" x14ac:dyDescent="0.3">
      <c r="A1567" t="s">
        <v>8</v>
      </c>
      <c r="B1567" s="3" t="s">
        <v>3672</v>
      </c>
      <c r="C1567" t="s">
        <v>3673</v>
      </c>
      <c r="D1567" t="s">
        <v>58</v>
      </c>
      <c r="E1567">
        <v>58</v>
      </c>
      <c r="F1567">
        <v>59250</v>
      </c>
      <c r="G1567" t="s">
        <v>28</v>
      </c>
      <c r="H1567">
        <v>4942777880518</v>
      </c>
      <c r="I1567" s="5" t="str">
        <f t="shared" si="24"/>
        <v>4942777880518</v>
      </c>
      <c r="J1567" t="str">
        <f>INDEX(Age_grp[Age], MATCH(mobile_customers[[#This Row],[age]],Age_grp[Value]))</f>
        <v>50 - 60</v>
      </c>
      <c r="K1567" s="2" t="str">
        <f>_xlfn.IFS(mobile_customers[[#This Row],[salary]]&gt;=Q1570,"HIGHER SALARY", mobile_customers[[#This Row],[salary]]&gt;=Q1571,"HIGHER MID RANGE SALARY",  mobile_customers[[#This Row],[salary]]&lt;Q1571,"MID RANGE SALARY", mobile_customers[[#This Row],[salary]]&gt;Q1572, "LOW SALARY" )</f>
        <v>HIGHER SALARY</v>
      </c>
      <c r="L1567" s="2" t="str">
        <f>LEFT(mobile_customers[[#This Row],[Credit_card_nos]], 4)&amp;"XXXXX"</f>
        <v>4942XXXXX</v>
      </c>
    </row>
    <row r="1568" spans="1:12" x14ac:dyDescent="0.3">
      <c r="A1568" t="s">
        <v>8</v>
      </c>
      <c r="B1568" s="3" t="s">
        <v>3674</v>
      </c>
      <c r="C1568" t="s">
        <v>3675</v>
      </c>
      <c r="D1568" t="s">
        <v>2643</v>
      </c>
      <c r="E1568">
        <v>31</v>
      </c>
      <c r="F1568">
        <v>28523</v>
      </c>
      <c r="G1568" t="s">
        <v>12</v>
      </c>
      <c r="H1568">
        <v>4039048361515501</v>
      </c>
      <c r="I1568" s="5" t="str">
        <f t="shared" si="24"/>
        <v>4039048361515500</v>
      </c>
      <c r="J1568" t="str">
        <f>INDEX(Age_grp[Age], MATCH(mobile_customers[[#This Row],[age]],Age_grp[Value]))</f>
        <v>30 - 40</v>
      </c>
      <c r="K1568" s="2" t="str">
        <f>_xlfn.IFS(mobile_customers[[#This Row],[salary]]&gt;=Q1571,"HIGHER SALARY", mobile_customers[[#This Row],[salary]]&gt;=Q1572,"HIGHER MID RANGE SALARY",  mobile_customers[[#This Row],[salary]]&lt;Q1572,"MID RANGE SALARY", mobile_customers[[#This Row],[salary]]&gt;Q1573, "LOW SALARY" )</f>
        <v>HIGHER SALARY</v>
      </c>
      <c r="L1568" s="2" t="str">
        <f>LEFT(mobile_customers[[#This Row],[Credit_card_nos]], 4)&amp;"XXXXX"</f>
        <v>4039XXXXX</v>
      </c>
    </row>
    <row r="1569" spans="1:12" x14ac:dyDescent="0.3">
      <c r="A1569" t="s">
        <v>8</v>
      </c>
      <c r="B1569" s="3" t="s">
        <v>3676</v>
      </c>
      <c r="C1569" t="s">
        <v>3677</v>
      </c>
      <c r="D1569" t="s">
        <v>2102</v>
      </c>
      <c r="E1569">
        <v>32</v>
      </c>
      <c r="F1569">
        <v>52348</v>
      </c>
      <c r="G1569" t="s">
        <v>32</v>
      </c>
      <c r="H1569">
        <v>6580702188565440</v>
      </c>
      <c r="I1569" s="5" t="str">
        <f t="shared" si="24"/>
        <v>6580702188565440</v>
      </c>
      <c r="J1569" t="str">
        <f>INDEX(Age_grp[Age], MATCH(mobile_customers[[#This Row],[age]],Age_grp[Value]))</f>
        <v>30 - 40</v>
      </c>
      <c r="K1569" s="2" t="str">
        <f>_xlfn.IFS(mobile_customers[[#This Row],[salary]]&gt;=Q1572,"HIGHER SALARY", mobile_customers[[#This Row],[salary]]&gt;=Q1573,"HIGHER MID RANGE SALARY",  mobile_customers[[#This Row],[salary]]&lt;Q1573,"MID RANGE SALARY", mobile_customers[[#This Row],[salary]]&gt;Q1574, "LOW SALARY" )</f>
        <v>HIGHER SALARY</v>
      </c>
      <c r="L1569" s="2" t="str">
        <f>LEFT(mobile_customers[[#This Row],[Credit_card_nos]], 4)&amp;"XXXXX"</f>
        <v>6580XXXXX</v>
      </c>
    </row>
    <row r="1570" spans="1:12" x14ac:dyDescent="0.3">
      <c r="A1570" t="s">
        <v>13</v>
      </c>
      <c r="B1570" s="3" t="s">
        <v>3678</v>
      </c>
      <c r="C1570" t="s">
        <v>3679</v>
      </c>
      <c r="D1570" t="s">
        <v>820</v>
      </c>
      <c r="E1570">
        <v>22</v>
      </c>
      <c r="F1570">
        <v>74092</v>
      </c>
      <c r="G1570" t="s">
        <v>32</v>
      </c>
      <c r="H1570">
        <v>3562070216947645</v>
      </c>
      <c r="I1570" s="5" t="str">
        <f t="shared" si="24"/>
        <v>3562070216947640</v>
      </c>
      <c r="J1570" t="str">
        <f>INDEX(Age_grp[Age], MATCH(mobile_customers[[#This Row],[age]],Age_grp[Value]))</f>
        <v>20 - 30</v>
      </c>
      <c r="K1570" s="2" t="str">
        <f>_xlfn.IFS(mobile_customers[[#This Row],[salary]]&gt;=Q1573,"HIGHER SALARY", mobile_customers[[#This Row],[salary]]&gt;=Q1574,"HIGHER MID RANGE SALARY",  mobile_customers[[#This Row],[salary]]&lt;Q1574,"MID RANGE SALARY", mobile_customers[[#This Row],[salary]]&gt;Q1575, "LOW SALARY" )</f>
        <v>HIGHER SALARY</v>
      </c>
      <c r="L1570" s="2" t="str">
        <f>LEFT(mobile_customers[[#This Row],[Credit_card_nos]], 4)&amp;"XXXXX"</f>
        <v>3562XXXXX</v>
      </c>
    </row>
    <row r="1571" spans="1:12" x14ac:dyDescent="0.3">
      <c r="A1571" t="s">
        <v>13</v>
      </c>
      <c r="B1571" s="3" t="s">
        <v>3680</v>
      </c>
      <c r="C1571" t="s">
        <v>2293</v>
      </c>
      <c r="D1571" t="s">
        <v>889</v>
      </c>
      <c r="E1571">
        <v>28</v>
      </c>
      <c r="F1571">
        <v>202240</v>
      </c>
      <c r="G1571" t="s">
        <v>81</v>
      </c>
      <c r="H1571">
        <v>4554619661237650</v>
      </c>
      <c r="I1571" s="5" t="str">
        <f t="shared" si="24"/>
        <v>4554619661237650</v>
      </c>
      <c r="J1571" t="str">
        <f>INDEX(Age_grp[Age], MATCH(mobile_customers[[#This Row],[age]],Age_grp[Value]))</f>
        <v>20 - 30</v>
      </c>
      <c r="K1571" s="2" t="str">
        <f>_xlfn.IFS(mobile_customers[[#This Row],[salary]]&gt;=Q1574,"HIGHER SALARY", mobile_customers[[#This Row],[salary]]&gt;=Q1575,"HIGHER MID RANGE SALARY",  mobile_customers[[#This Row],[salary]]&lt;Q1575,"MID RANGE SALARY", mobile_customers[[#This Row],[salary]]&gt;Q1576, "LOW SALARY" )</f>
        <v>HIGHER SALARY</v>
      </c>
      <c r="L1571" s="2" t="str">
        <f>LEFT(mobile_customers[[#This Row],[Credit_card_nos]], 4)&amp;"XXXXX"</f>
        <v>4554XXXXX</v>
      </c>
    </row>
    <row r="1572" spans="1:12" x14ac:dyDescent="0.3">
      <c r="A1572" t="s">
        <v>13</v>
      </c>
      <c r="B1572" s="3" t="s">
        <v>3681</v>
      </c>
      <c r="C1572" t="s">
        <v>3682</v>
      </c>
      <c r="D1572" t="s">
        <v>1053</v>
      </c>
      <c r="E1572">
        <v>26</v>
      </c>
      <c r="F1572">
        <v>26820</v>
      </c>
      <c r="G1572" t="s">
        <v>65</v>
      </c>
      <c r="H1572">
        <v>4279242947161125</v>
      </c>
      <c r="I1572" s="5" t="str">
        <f t="shared" si="24"/>
        <v>4279242947161120</v>
      </c>
      <c r="J1572" t="str">
        <f>INDEX(Age_grp[Age], MATCH(mobile_customers[[#This Row],[age]],Age_grp[Value]))</f>
        <v>20 - 30</v>
      </c>
      <c r="K1572" s="2" t="str">
        <f>_xlfn.IFS(mobile_customers[[#This Row],[salary]]&gt;=Q1575,"HIGHER SALARY", mobile_customers[[#This Row],[salary]]&gt;=Q1576,"HIGHER MID RANGE SALARY",  mobile_customers[[#This Row],[salary]]&lt;Q1576,"MID RANGE SALARY", mobile_customers[[#This Row],[salary]]&gt;Q1577, "LOW SALARY" )</f>
        <v>HIGHER SALARY</v>
      </c>
      <c r="L1572" s="2" t="str">
        <f>LEFT(mobile_customers[[#This Row],[Credit_card_nos]], 4)&amp;"XXXXX"</f>
        <v>4279XXXXX</v>
      </c>
    </row>
    <row r="1573" spans="1:12" x14ac:dyDescent="0.3">
      <c r="A1573" t="s">
        <v>8</v>
      </c>
      <c r="B1573" s="3" t="s">
        <v>3683</v>
      </c>
      <c r="C1573" t="s">
        <v>3684</v>
      </c>
      <c r="D1573" t="s">
        <v>1418</v>
      </c>
      <c r="E1573">
        <v>30</v>
      </c>
      <c r="F1573">
        <v>179651</v>
      </c>
      <c r="G1573" t="s">
        <v>12</v>
      </c>
      <c r="H1573">
        <v>2701166854079776</v>
      </c>
      <c r="I1573" s="5" t="str">
        <f t="shared" si="24"/>
        <v>2701166854079780</v>
      </c>
      <c r="J1573" t="str">
        <f>INDEX(Age_grp[Age], MATCH(mobile_customers[[#This Row],[age]],Age_grp[Value]))</f>
        <v>30 - 40</v>
      </c>
      <c r="K1573" s="2" t="str">
        <f>_xlfn.IFS(mobile_customers[[#This Row],[salary]]&gt;=Q1576,"HIGHER SALARY", mobile_customers[[#This Row],[salary]]&gt;=Q1577,"HIGHER MID RANGE SALARY",  mobile_customers[[#This Row],[salary]]&lt;Q1577,"MID RANGE SALARY", mobile_customers[[#This Row],[salary]]&gt;Q1578, "LOW SALARY" )</f>
        <v>HIGHER SALARY</v>
      </c>
      <c r="L1573" s="2" t="str">
        <f>LEFT(mobile_customers[[#This Row],[Credit_card_nos]], 4)&amp;"XXXXX"</f>
        <v>2701XXXXX</v>
      </c>
    </row>
    <row r="1574" spans="1:12" x14ac:dyDescent="0.3">
      <c r="A1574" t="s">
        <v>13</v>
      </c>
      <c r="B1574" s="3" t="s">
        <v>3685</v>
      </c>
      <c r="C1574" t="s">
        <v>3686</v>
      </c>
      <c r="D1574" t="s">
        <v>2041</v>
      </c>
      <c r="E1574">
        <v>49</v>
      </c>
      <c r="F1574">
        <v>222027</v>
      </c>
      <c r="G1574" t="s">
        <v>65</v>
      </c>
      <c r="H1574">
        <v>36300139520425</v>
      </c>
      <c r="I1574" s="5" t="str">
        <f t="shared" si="24"/>
        <v>36300139520425</v>
      </c>
      <c r="J1574" t="str">
        <f>INDEX(Age_grp[Age], MATCH(mobile_customers[[#This Row],[age]],Age_grp[Value]))</f>
        <v>40 - 50</v>
      </c>
      <c r="K1574" s="2" t="str">
        <f>_xlfn.IFS(mobile_customers[[#This Row],[salary]]&gt;=Q1577,"HIGHER SALARY", mobile_customers[[#This Row],[salary]]&gt;=Q1578,"HIGHER MID RANGE SALARY",  mobile_customers[[#This Row],[salary]]&lt;Q1578,"MID RANGE SALARY", mobile_customers[[#This Row],[salary]]&gt;Q1579, "LOW SALARY" )</f>
        <v>HIGHER SALARY</v>
      </c>
      <c r="L1574" s="2" t="str">
        <f>LEFT(mobile_customers[[#This Row],[Credit_card_nos]], 4)&amp;"XXXXX"</f>
        <v>3630XXXXX</v>
      </c>
    </row>
    <row r="1575" spans="1:12" x14ac:dyDescent="0.3">
      <c r="A1575" t="s">
        <v>13</v>
      </c>
      <c r="B1575" s="3" t="s">
        <v>3687</v>
      </c>
      <c r="C1575" t="s">
        <v>3688</v>
      </c>
      <c r="D1575" t="s">
        <v>1372</v>
      </c>
      <c r="E1575">
        <v>62</v>
      </c>
      <c r="F1575">
        <v>230159</v>
      </c>
      <c r="G1575" t="s">
        <v>65</v>
      </c>
      <c r="H1575">
        <v>639011623829</v>
      </c>
      <c r="I1575" s="5" t="str">
        <f t="shared" si="24"/>
        <v>639011623829</v>
      </c>
      <c r="J1575" t="str">
        <f>INDEX(Age_grp[Age], MATCH(mobile_customers[[#This Row],[age]],Age_grp[Value]))</f>
        <v>60 - 70</v>
      </c>
      <c r="K1575" s="2" t="str">
        <f>_xlfn.IFS(mobile_customers[[#This Row],[salary]]&gt;=Q1578,"HIGHER SALARY", mobile_customers[[#This Row],[salary]]&gt;=Q1579,"HIGHER MID RANGE SALARY",  mobile_customers[[#This Row],[salary]]&lt;Q1579,"MID RANGE SALARY", mobile_customers[[#This Row],[salary]]&gt;Q1580, "LOW SALARY" )</f>
        <v>HIGHER SALARY</v>
      </c>
      <c r="L1575" s="2" t="str">
        <f>LEFT(mobile_customers[[#This Row],[Credit_card_nos]], 4)&amp;"XXXXX"</f>
        <v>6390XXXXX</v>
      </c>
    </row>
    <row r="1576" spans="1:12" x14ac:dyDescent="0.3">
      <c r="A1576" t="s">
        <v>8</v>
      </c>
      <c r="B1576" s="3" t="s">
        <v>3689</v>
      </c>
      <c r="C1576" t="s">
        <v>3690</v>
      </c>
      <c r="D1576" t="s">
        <v>64</v>
      </c>
      <c r="E1576">
        <v>29</v>
      </c>
      <c r="F1576">
        <v>233752</v>
      </c>
      <c r="G1576" t="s">
        <v>94</v>
      </c>
      <c r="H1576">
        <v>376794681769315</v>
      </c>
      <c r="I1576" s="5" t="str">
        <f t="shared" si="24"/>
        <v>376794681769315</v>
      </c>
      <c r="J1576" t="str">
        <f>INDEX(Age_grp[Age], MATCH(mobile_customers[[#This Row],[age]],Age_grp[Value]))</f>
        <v>20 - 30</v>
      </c>
      <c r="K1576" s="2" t="str">
        <f>_xlfn.IFS(mobile_customers[[#This Row],[salary]]&gt;=Q1579,"HIGHER SALARY", mobile_customers[[#This Row],[salary]]&gt;=Q1580,"HIGHER MID RANGE SALARY",  mobile_customers[[#This Row],[salary]]&lt;Q1580,"MID RANGE SALARY", mobile_customers[[#This Row],[salary]]&gt;Q1581, "LOW SALARY" )</f>
        <v>HIGHER SALARY</v>
      </c>
      <c r="L1576" s="2" t="str">
        <f>LEFT(mobile_customers[[#This Row],[Credit_card_nos]], 4)&amp;"XXXXX"</f>
        <v>3767XXXXX</v>
      </c>
    </row>
    <row r="1577" spans="1:12" x14ac:dyDescent="0.3">
      <c r="A1577" t="s">
        <v>13</v>
      </c>
      <c r="B1577" s="3" t="s">
        <v>3691</v>
      </c>
      <c r="C1577" t="s">
        <v>3692</v>
      </c>
      <c r="D1577" t="s">
        <v>2240</v>
      </c>
      <c r="E1577">
        <v>18</v>
      </c>
      <c r="F1577">
        <v>38525</v>
      </c>
      <c r="G1577" t="s">
        <v>28</v>
      </c>
      <c r="H1577">
        <v>30541251117989</v>
      </c>
      <c r="I1577" s="5" t="str">
        <f t="shared" si="24"/>
        <v>30541251117989</v>
      </c>
      <c r="J1577" t="str">
        <f>INDEX(Age_grp[Age], MATCH(mobile_customers[[#This Row],[age]],Age_grp[Value]))</f>
        <v>"10 - 20</v>
      </c>
      <c r="K1577" s="2" t="str">
        <f>_xlfn.IFS(mobile_customers[[#This Row],[salary]]&gt;=Q1580,"HIGHER SALARY", mobile_customers[[#This Row],[salary]]&gt;=Q1581,"HIGHER MID RANGE SALARY",  mobile_customers[[#This Row],[salary]]&lt;Q1581,"MID RANGE SALARY", mobile_customers[[#This Row],[salary]]&gt;Q1582, "LOW SALARY" )</f>
        <v>HIGHER SALARY</v>
      </c>
      <c r="L1577" s="2" t="str">
        <f>LEFT(mobile_customers[[#This Row],[Credit_card_nos]], 4)&amp;"XXXXX"</f>
        <v>3054XXXXX</v>
      </c>
    </row>
    <row r="1578" spans="1:12" x14ac:dyDescent="0.3">
      <c r="A1578" t="s">
        <v>13</v>
      </c>
      <c r="B1578" s="3" t="s">
        <v>3693</v>
      </c>
      <c r="C1578" t="s">
        <v>3694</v>
      </c>
      <c r="D1578" t="s">
        <v>593</v>
      </c>
      <c r="E1578">
        <v>30</v>
      </c>
      <c r="F1578">
        <v>232244</v>
      </c>
      <c r="G1578" t="s">
        <v>21</v>
      </c>
      <c r="H1578">
        <v>4237715853994</v>
      </c>
      <c r="I1578" s="5" t="str">
        <f t="shared" si="24"/>
        <v>4237715853994</v>
      </c>
      <c r="J1578" t="str">
        <f>INDEX(Age_grp[Age], MATCH(mobile_customers[[#This Row],[age]],Age_grp[Value]))</f>
        <v>30 - 40</v>
      </c>
      <c r="K1578" s="2" t="str">
        <f>_xlfn.IFS(mobile_customers[[#This Row],[salary]]&gt;=Q1581,"HIGHER SALARY", mobile_customers[[#This Row],[salary]]&gt;=Q1582,"HIGHER MID RANGE SALARY",  mobile_customers[[#This Row],[salary]]&lt;Q1582,"MID RANGE SALARY", mobile_customers[[#This Row],[salary]]&gt;Q1583, "LOW SALARY" )</f>
        <v>HIGHER SALARY</v>
      </c>
      <c r="L1578" s="2" t="str">
        <f>LEFT(mobile_customers[[#This Row],[Credit_card_nos]], 4)&amp;"XXXXX"</f>
        <v>4237XXXXX</v>
      </c>
    </row>
    <row r="1579" spans="1:12" x14ac:dyDescent="0.3">
      <c r="A1579" t="s">
        <v>8</v>
      </c>
      <c r="B1579" s="3" t="s">
        <v>3695</v>
      </c>
      <c r="C1579" t="s">
        <v>3696</v>
      </c>
      <c r="D1579" t="s">
        <v>16</v>
      </c>
      <c r="E1579">
        <v>40</v>
      </c>
      <c r="F1579">
        <v>234085</v>
      </c>
      <c r="G1579" t="s">
        <v>81</v>
      </c>
      <c r="H1579">
        <v>4774461048101927</v>
      </c>
      <c r="I1579" s="5" t="str">
        <f t="shared" si="24"/>
        <v>4774461048101930</v>
      </c>
      <c r="J1579" t="str">
        <f>INDEX(Age_grp[Age], MATCH(mobile_customers[[#This Row],[age]],Age_grp[Value]))</f>
        <v>40 - 50</v>
      </c>
      <c r="K1579" s="2" t="str">
        <f>_xlfn.IFS(mobile_customers[[#This Row],[salary]]&gt;=Q1582,"HIGHER SALARY", mobile_customers[[#This Row],[salary]]&gt;=Q1583,"HIGHER MID RANGE SALARY",  mobile_customers[[#This Row],[salary]]&lt;Q1583,"MID RANGE SALARY", mobile_customers[[#This Row],[salary]]&gt;Q1584, "LOW SALARY" )</f>
        <v>HIGHER SALARY</v>
      </c>
      <c r="L1579" s="2" t="str">
        <f>LEFT(mobile_customers[[#This Row],[Credit_card_nos]], 4)&amp;"XXXXX"</f>
        <v>4774XXXXX</v>
      </c>
    </row>
    <row r="1580" spans="1:12" x14ac:dyDescent="0.3">
      <c r="A1580" t="s">
        <v>13</v>
      </c>
      <c r="B1580" s="3" t="s">
        <v>3697</v>
      </c>
      <c r="C1580" t="s">
        <v>3698</v>
      </c>
      <c r="D1580" t="s">
        <v>27</v>
      </c>
      <c r="E1580">
        <v>62</v>
      </c>
      <c r="F1580">
        <v>26130</v>
      </c>
      <c r="G1580" t="s">
        <v>21</v>
      </c>
      <c r="H1580">
        <v>4939260473363</v>
      </c>
      <c r="I1580" s="5" t="str">
        <f t="shared" si="24"/>
        <v>4939260473363</v>
      </c>
      <c r="J1580" t="str">
        <f>INDEX(Age_grp[Age], MATCH(mobile_customers[[#This Row],[age]],Age_grp[Value]))</f>
        <v>60 - 70</v>
      </c>
      <c r="K1580" s="2" t="str">
        <f>_xlfn.IFS(mobile_customers[[#This Row],[salary]]&gt;=Q1583,"HIGHER SALARY", mobile_customers[[#This Row],[salary]]&gt;=Q1584,"HIGHER MID RANGE SALARY",  mobile_customers[[#This Row],[salary]]&lt;Q1584,"MID RANGE SALARY", mobile_customers[[#This Row],[salary]]&gt;Q1585, "LOW SALARY" )</f>
        <v>HIGHER SALARY</v>
      </c>
      <c r="L1580" s="2" t="str">
        <f>LEFT(mobile_customers[[#This Row],[Credit_card_nos]], 4)&amp;"XXXXX"</f>
        <v>4939XXXXX</v>
      </c>
    </row>
    <row r="1581" spans="1:12" x14ac:dyDescent="0.3">
      <c r="A1581" t="s">
        <v>13</v>
      </c>
      <c r="B1581" s="3" t="s">
        <v>3699</v>
      </c>
      <c r="C1581" t="s">
        <v>3700</v>
      </c>
      <c r="D1581" t="s">
        <v>3701</v>
      </c>
      <c r="E1581">
        <v>30</v>
      </c>
      <c r="F1581">
        <v>145091</v>
      </c>
      <c r="G1581" t="s">
        <v>81</v>
      </c>
      <c r="H1581">
        <v>30426203827770</v>
      </c>
      <c r="I1581" s="5" t="str">
        <f t="shared" si="24"/>
        <v>30426203827770</v>
      </c>
      <c r="J1581" t="str">
        <f>INDEX(Age_grp[Age], MATCH(mobile_customers[[#This Row],[age]],Age_grp[Value]))</f>
        <v>30 - 40</v>
      </c>
      <c r="K1581" s="2" t="str">
        <f>_xlfn.IFS(mobile_customers[[#This Row],[salary]]&gt;=Q1584,"HIGHER SALARY", mobile_customers[[#This Row],[salary]]&gt;=Q1585,"HIGHER MID RANGE SALARY",  mobile_customers[[#This Row],[salary]]&lt;Q1585,"MID RANGE SALARY", mobile_customers[[#This Row],[salary]]&gt;Q1586, "LOW SALARY" )</f>
        <v>HIGHER SALARY</v>
      </c>
      <c r="L1581" s="2" t="str">
        <f>LEFT(mobile_customers[[#This Row],[Credit_card_nos]], 4)&amp;"XXXXX"</f>
        <v>3042XXXXX</v>
      </c>
    </row>
    <row r="1582" spans="1:12" x14ac:dyDescent="0.3">
      <c r="A1582" t="s">
        <v>13</v>
      </c>
      <c r="B1582" s="3" t="s">
        <v>3702</v>
      </c>
      <c r="C1582" t="s">
        <v>3703</v>
      </c>
      <c r="D1582" t="s">
        <v>551</v>
      </c>
      <c r="E1582">
        <v>32</v>
      </c>
      <c r="F1582">
        <v>115871</v>
      </c>
      <c r="G1582" t="s">
        <v>39</v>
      </c>
      <c r="H1582">
        <v>4563210866916972</v>
      </c>
      <c r="I1582" s="5" t="str">
        <f t="shared" si="24"/>
        <v>4563210866916970</v>
      </c>
      <c r="J1582" t="str">
        <f>INDEX(Age_grp[Age], MATCH(mobile_customers[[#This Row],[age]],Age_grp[Value]))</f>
        <v>30 - 40</v>
      </c>
      <c r="K1582" s="2" t="str">
        <f>_xlfn.IFS(mobile_customers[[#This Row],[salary]]&gt;=Q1585,"HIGHER SALARY", mobile_customers[[#This Row],[salary]]&gt;=Q1586,"HIGHER MID RANGE SALARY",  mobile_customers[[#This Row],[salary]]&lt;Q1586,"MID RANGE SALARY", mobile_customers[[#This Row],[salary]]&gt;Q1587, "LOW SALARY" )</f>
        <v>HIGHER SALARY</v>
      </c>
      <c r="L1582" s="2" t="str">
        <f>LEFT(mobile_customers[[#This Row],[Credit_card_nos]], 4)&amp;"XXXXX"</f>
        <v>4563XXXXX</v>
      </c>
    </row>
    <row r="1583" spans="1:12" x14ac:dyDescent="0.3">
      <c r="A1583" t="s">
        <v>8</v>
      </c>
      <c r="B1583" s="3" t="s">
        <v>3704</v>
      </c>
      <c r="C1583" t="s">
        <v>3705</v>
      </c>
      <c r="D1583" t="s">
        <v>335</v>
      </c>
      <c r="E1583">
        <v>18</v>
      </c>
      <c r="F1583">
        <v>33502</v>
      </c>
      <c r="G1583" t="s">
        <v>21</v>
      </c>
      <c r="H1583">
        <v>639025684031</v>
      </c>
      <c r="I1583" s="5" t="str">
        <f t="shared" si="24"/>
        <v>639025684031</v>
      </c>
      <c r="J1583" t="str">
        <f>INDEX(Age_grp[Age], MATCH(mobile_customers[[#This Row],[age]],Age_grp[Value]))</f>
        <v>"10 - 20</v>
      </c>
      <c r="K1583" s="2" t="str">
        <f>_xlfn.IFS(mobile_customers[[#This Row],[salary]]&gt;=Q1586,"HIGHER SALARY", mobile_customers[[#This Row],[salary]]&gt;=Q1587,"HIGHER MID RANGE SALARY",  mobile_customers[[#This Row],[salary]]&lt;Q1587,"MID RANGE SALARY", mobile_customers[[#This Row],[salary]]&gt;Q1588, "LOW SALARY" )</f>
        <v>HIGHER SALARY</v>
      </c>
      <c r="L1583" s="2" t="str">
        <f>LEFT(mobile_customers[[#This Row],[Credit_card_nos]], 4)&amp;"XXXXX"</f>
        <v>6390XXXXX</v>
      </c>
    </row>
    <row r="1584" spans="1:12" x14ac:dyDescent="0.3">
      <c r="A1584" t="s">
        <v>13</v>
      </c>
      <c r="B1584" s="3" t="s">
        <v>3706</v>
      </c>
      <c r="C1584" t="s">
        <v>3707</v>
      </c>
      <c r="D1584" t="s">
        <v>609</v>
      </c>
      <c r="E1584">
        <v>60</v>
      </c>
      <c r="F1584">
        <v>225270</v>
      </c>
      <c r="G1584" t="s">
        <v>17</v>
      </c>
      <c r="H1584">
        <v>2261058357348984</v>
      </c>
      <c r="I1584" s="5" t="str">
        <f t="shared" si="24"/>
        <v>2261058357348980</v>
      </c>
      <c r="J1584" t="str">
        <f>INDEX(Age_grp[Age], MATCH(mobile_customers[[#This Row],[age]],Age_grp[Value]))</f>
        <v>60 - 70</v>
      </c>
      <c r="K1584" s="2" t="str">
        <f>_xlfn.IFS(mobile_customers[[#This Row],[salary]]&gt;=Q1587,"HIGHER SALARY", mobile_customers[[#This Row],[salary]]&gt;=Q1588,"HIGHER MID RANGE SALARY",  mobile_customers[[#This Row],[salary]]&lt;Q1588,"MID RANGE SALARY", mobile_customers[[#This Row],[salary]]&gt;Q1589, "LOW SALARY" )</f>
        <v>HIGHER SALARY</v>
      </c>
      <c r="L1584" s="2" t="str">
        <f>LEFT(mobile_customers[[#This Row],[Credit_card_nos]], 4)&amp;"XXXXX"</f>
        <v>2261XXXXX</v>
      </c>
    </row>
    <row r="1585" spans="1:12" x14ac:dyDescent="0.3">
      <c r="A1585" t="s">
        <v>8</v>
      </c>
      <c r="B1585" s="3" t="s">
        <v>3708</v>
      </c>
      <c r="C1585" t="s">
        <v>3709</v>
      </c>
      <c r="D1585" t="s">
        <v>1017</v>
      </c>
      <c r="E1585">
        <v>27</v>
      </c>
      <c r="F1585">
        <v>102648</v>
      </c>
      <c r="G1585" t="s">
        <v>28</v>
      </c>
      <c r="H1585">
        <v>4328049524596040</v>
      </c>
      <c r="I1585" s="5" t="str">
        <f t="shared" si="24"/>
        <v>4328049524596040</v>
      </c>
      <c r="J1585" t="str">
        <f>INDEX(Age_grp[Age], MATCH(mobile_customers[[#This Row],[age]],Age_grp[Value]))</f>
        <v>20 - 30</v>
      </c>
      <c r="K1585" s="2" t="str">
        <f>_xlfn.IFS(mobile_customers[[#This Row],[salary]]&gt;=Q1588,"HIGHER SALARY", mobile_customers[[#This Row],[salary]]&gt;=Q1589,"HIGHER MID RANGE SALARY",  mobile_customers[[#This Row],[salary]]&lt;Q1589,"MID RANGE SALARY", mobile_customers[[#This Row],[salary]]&gt;Q1590, "LOW SALARY" )</f>
        <v>HIGHER SALARY</v>
      </c>
      <c r="L1585" s="2" t="str">
        <f>LEFT(mobile_customers[[#This Row],[Credit_card_nos]], 4)&amp;"XXXXX"</f>
        <v>4328XXXXX</v>
      </c>
    </row>
    <row r="1586" spans="1:12" x14ac:dyDescent="0.3">
      <c r="A1586" t="s">
        <v>8</v>
      </c>
      <c r="B1586" s="3" t="s">
        <v>3710</v>
      </c>
      <c r="C1586" t="s">
        <v>3711</v>
      </c>
      <c r="D1586" t="s">
        <v>832</v>
      </c>
      <c r="E1586">
        <v>33</v>
      </c>
      <c r="F1586">
        <v>141852</v>
      </c>
      <c r="G1586" t="s">
        <v>21</v>
      </c>
      <c r="H1586">
        <v>3594632608974859</v>
      </c>
      <c r="I1586" s="5" t="str">
        <f t="shared" si="24"/>
        <v>3594632608974860</v>
      </c>
      <c r="J1586" t="str">
        <f>INDEX(Age_grp[Age], MATCH(mobile_customers[[#This Row],[age]],Age_grp[Value]))</f>
        <v>30 - 40</v>
      </c>
      <c r="K1586" s="2" t="str">
        <f>_xlfn.IFS(mobile_customers[[#This Row],[salary]]&gt;=Q1589,"HIGHER SALARY", mobile_customers[[#This Row],[salary]]&gt;=Q1590,"HIGHER MID RANGE SALARY",  mobile_customers[[#This Row],[salary]]&lt;Q1590,"MID RANGE SALARY", mobile_customers[[#This Row],[salary]]&gt;Q1591, "LOW SALARY" )</f>
        <v>HIGHER SALARY</v>
      </c>
      <c r="L1586" s="2" t="str">
        <f>LEFT(mobile_customers[[#This Row],[Credit_card_nos]], 4)&amp;"XXXXX"</f>
        <v>3594XXXXX</v>
      </c>
    </row>
    <row r="1587" spans="1:12" x14ac:dyDescent="0.3">
      <c r="A1587" t="s">
        <v>8</v>
      </c>
      <c r="B1587" s="3" t="s">
        <v>3712</v>
      </c>
      <c r="C1587" t="s">
        <v>3713</v>
      </c>
      <c r="D1587" t="s">
        <v>544</v>
      </c>
      <c r="E1587">
        <v>31</v>
      </c>
      <c r="F1587">
        <v>80977</v>
      </c>
      <c r="G1587" t="s">
        <v>65</v>
      </c>
      <c r="H1587">
        <v>3584062705562500</v>
      </c>
      <c r="I1587" s="5" t="str">
        <f t="shared" si="24"/>
        <v>3584062705562500</v>
      </c>
      <c r="J1587" t="str">
        <f>INDEX(Age_grp[Age], MATCH(mobile_customers[[#This Row],[age]],Age_grp[Value]))</f>
        <v>30 - 40</v>
      </c>
      <c r="K1587" s="2" t="str">
        <f>_xlfn.IFS(mobile_customers[[#This Row],[salary]]&gt;=Q1590,"HIGHER SALARY", mobile_customers[[#This Row],[salary]]&gt;=Q1591,"HIGHER MID RANGE SALARY",  mobile_customers[[#This Row],[salary]]&lt;Q1591,"MID RANGE SALARY", mobile_customers[[#This Row],[salary]]&gt;Q1592, "LOW SALARY" )</f>
        <v>HIGHER SALARY</v>
      </c>
      <c r="L1587" s="2" t="str">
        <f>LEFT(mobile_customers[[#This Row],[Credit_card_nos]], 4)&amp;"XXXXX"</f>
        <v>3584XXXXX</v>
      </c>
    </row>
    <row r="1588" spans="1:12" x14ac:dyDescent="0.3">
      <c r="A1588" t="s">
        <v>8</v>
      </c>
      <c r="B1588" s="3" t="s">
        <v>3714</v>
      </c>
      <c r="C1588" t="s">
        <v>3715</v>
      </c>
      <c r="D1588" t="s">
        <v>1034</v>
      </c>
      <c r="E1588">
        <v>38</v>
      </c>
      <c r="F1588">
        <v>174435</v>
      </c>
      <c r="G1588" t="s">
        <v>28</v>
      </c>
      <c r="H1588">
        <v>4586642850832</v>
      </c>
      <c r="I1588" s="5" t="str">
        <f t="shared" si="24"/>
        <v>4586642850832</v>
      </c>
      <c r="J1588" t="str">
        <f>INDEX(Age_grp[Age], MATCH(mobile_customers[[#This Row],[age]],Age_grp[Value]))</f>
        <v>30 - 40</v>
      </c>
      <c r="K1588" s="2" t="str">
        <f>_xlfn.IFS(mobile_customers[[#This Row],[salary]]&gt;=Q1591,"HIGHER SALARY", mobile_customers[[#This Row],[salary]]&gt;=Q1592,"HIGHER MID RANGE SALARY",  mobile_customers[[#This Row],[salary]]&lt;Q1592,"MID RANGE SALARY", mobile_customers[[#This Row],[salary]]&gt;Q1593, "LOW SALARY" )</f>
        <v>HIGHER SALARY</v>
      </c>
      <c r="L1588" s="2" t="str">
        <f>LEFT(mobile_customers[[#This Row],[Credit_card_nos]], 4)&amp;"XXXXX"</f>
        <v>4586XXXXX</v>
      </c>
    </row>
    <row r="1589" spans="1:12" x14ac:dyDescent="0.3">
      <c r="A1589" t="s">
        <v>13</v>
      </c>
      <c r="B1589" s="3" t="s">
        <v>3716</v>
      </c>
      <c r="C1589" t="s">
        <v>3717</v>
      </c>
      <c r="D1589" t="s">
        <v>323</v>
      </c>
      <c r="E1589">
        <v>60</v>
      </c>
      <c r="F1589">
        <v>94693</v>
      </c>
      <c r="G1589" t="s">
        <v>32</v>
      </c>
      <c r="H1589">
        <v>3548582777685462</v>
      </c>
      <c r="I1589" s="5" t="str">
        <f t="shared" si="24"/>
        <v>3548582777685460</v>
      </c>
      <c r="J1589" t="str">
        <f>INDEX(Age_grp[Age], MATCH(mobile_customers[[#This Row],[age]],Age_grp[Value]))</f>
        <v>60 - 70</v>
      </c>
      <c r="K1589" s="2" t="str">
        <f>_xlfn.IFS(mobile_customers[[#This Row],[salary]]&gt;=Q1592,"HIGHER SALARY", mobile_customers[[#This Row],[salary]]&gt;=Q1593,"HIGHER MID RANGE SALARY",  mobile_customers[[#This Row],[salary]]&lt;Q1593,"MID RANGE SALARY", mobile_customers[[#This Row],[salary]]&gt;Q1594, "LOW SALARY" )</f>
        <v>HIGHER SALARY</v>
      </c>
      <c r="L1589" s="2" t="str">
        <f>LEFT(mobile_customers[[#This Row],[Credit_card_nos]], 4)&amp;"XXXXX"</f>
        <v>3548XXXXX</v>
      </c>
    </row>
    <row r="1590" spans="1:12" x14ac:dyDescent="0.3">
      <c r="A1590" t="s">
        <v>13</v>
      </c>
      <c r="B1590" s="3" t="s">
        <v>3718</v>
      </c>
      <c r="C1590" t="s">
        <v>3719</v>
      </c>
      <c r="D1590" t="s">
        <v>883</v>
      </c>
      <c r="E1590">
        <v>40</v>
      </c>
      <c r="F1590">
        <v>193930</v>
      </c>
      <c r="G1590" t="s">
        <v>32</v>
      </c>
      <c r="H1590">
        <v>180061491982306</v>
      </c>
      <c r="I1590" s="5" t="str">
        <f t="shared" si="24"/>
        <v>180061491982306</v>
      </c>
      <c r="J1590" t="str">
        <f>INDEX(Age_grp[Age], MATCH(mobile_customers[[#This Row],[age]],Age_grp[Value]))</f>
        <v>40 - 50</v>
      </c>
      <c r="K1590" s="2" t="str">
        <f>_xlfn.IFS(mobile_customers[[#This Row],[salary]]&gt;=Q1593,"HIGHER SALARY", mobile_customers[[#This Row],[salary]]&gt;=Q1594,"HIGHER MID RANGE SALARY",  mobile_customers[[#This Row],[salary]]&lt;Q1594,"MID RANGE SALARY", mobile_customers[[#This Row],[salary]]&gt;Q1595, "LOW SALARY" )</f>
        <v>HIGHER SALARY</v>
      </c>
      <c r="L1590" s="2" t="str">
        <f>LEFT(mobile_customers[[#This Row],[Credit_card_nos]], 4)&amp;"XXXXX"</f>
        <v>1800XXXXX</v>
      </c>
    </row>
    <row r="1591" spans="1:12" x14ac:dyDescent="0.3">
      <c r="A1591" t="s">
        <v>13</v>
      </c>
      <c r="B1591" s="3" t="s">
        <v>3720</v>
      </c>
      <c r="C1591" t="s">
        <v>3721</v>
      </c>
      <c r="D1591" t="s">
        <v>345</v>
      </c>
      <c r="E1591">
        <v>38</v>
      </c>
      <c r="F1591">
        <v>128612</v>
      </c>
      <c r="G1591" t="s">
        <v>81</v>
      </c>
      <c r="H1591">
        <v>4268851321798071</v>
      </c>
      <c r="I1591" s="5" t="str">
        <f t="shared" si="24"/>
        <v>4268851321798070</v>
      </c>
      <c r="J1591" t="str">
        <f>INDEX(Age_grp[Age], MATCH(mobile_customers[[#This Row],[age]],Age_grp[Value]))</f>
        <v>30 - 40</v>
      </c>
      <c r="K1591" s="2" t="str">
        <f>_xlfn.IFS(mobile_customers[[#This Row],[salary]]&gt;=Q1594,"HIGHER SALARY", mobile_customers[[#This Row],[salary]]&gt;=Q1595,"HIGHER MID RANGE SALARY",  mobile_customers[[#This Row],[salary]]&lt;Q1595,"MID RANGE SALARY", mobile_customers[[#This Row],[salary]]&gt;Q1596, "LOW SALARY" )</f>
        <v>HIGHER SALARY</v>
      </c>
      <c r="L1591" s="2" t="str">
        <f>LEFT(mobile_customers[[#This Row],[Credit_card_nos]], 4)&amp;"XXXXX"</f>
        <v>4268XXXXX</v>
      </c>
    </row>
    <row r="1592" spans="1:12" x14ac:dyDescent="0.3">
      <c r="A1592" t="s">
        <v>8</v>
      </c>
      <c r="B1592" s="3" t="s">
        <v>3722</v>
      </c>
      <c r="C1592" t="s">
        <v>3723</v>
      </c>
      <c r="D1592" t="s">
        <v>3724</v>
      </c>
      <c r="E1592">
        <v>59</v>
      </c>
      <c r="F1592">
        <v>47446</v>
      </c>
      <c r="G1592" t="s">
        <v>21</v>
      </c>
      <c r="H1592">
        <v>30305512793487</v>
      </c>
      <c r="I1592" s="5" t="str">
        <f t="shared" si="24"/>
        <v>30305512793487</v>
      </c>
      <c r="J1592" t="str">
        <f>INDEX(Age_grp[Age], MATCH(mobile_customers[[#This Row],[age]],Age_grp[Value]))</f>
        <v>50 - 60</v>
      </c>
      <c r="K1592" s="2" t="str">
        <f>_xlfn.IFS(mobile_customers[[#This Row],[salary]]&gt;=Q1595,"HIGHER SALARY", mobile_customers[[#This Row],[salary]]&gt;=Q1596,"HIGHER MID RANGE SALARY",  mobile_customers[[#This Row],[salary]]&lt;Q1596,"MID RANGE SALARY", mobile_customers[[#This Row],[salary]]&gt;Q1597, "LOW SALARY" )</f>
        <v>HIGHER SALARY</v>
      </c>
      <c r="L1592" s="2" t="str">
        <f>LEFT(mobile_customers[[#This Row],[Credit_card_nos]], 4)&amp;"XXXXX"</f>
        <v>3030XXXXX</v>
      </c>
    </row>
    <row r="1593" spans="1:12" x14ac:dyDescent="0.3">
      <c r="A1593" t="s">
        <v>8</v>
      </c>
      <c r="B1593" s="3" t="s">
        <v>3725</v>
      </c>
      <c r="C1593" t="s">
        <v>3726</v>
      </c>
      <c r="D1593" t="s">
        <v>3727</v>
      </c>
      <c r="E1593">
        <v>26</v>
      </c>
      <c r="F1593">
        <v>25219</v>
      </c>
      <c r="G1593" t="s">
        <v>21</v>
      </c>
      <c r="H1593">
        <v>4.1193980111850045E+18</v>
      </c>
      <c r="I1593" s="5" t="str">
        <f t="shared" si="24"/>
        <v>4119398011185000000</v>
      </c>
      <c r="J1593" t="str">
        <f>INDEX(Age_grp[Age], MATCH(mobile_customers[[#This Row],[age]],Age_grp[Value]))</f>
        <v>20 - 30</v>
      </c>
      <c r="K1593" s="2" t="str">
        <f>_xlfn.IFS(mobile_customers[[#This Row],[salary]]&gt;=Q1596,"HIGHER SALARY", mobile_customers[[#This Row],[salary]]&gt;=Q1597,"HIGHER MID RANGE SALARY",  mobile_customers[[#This Row],[salary]]&lt;Q1597,"MID RANGE SALARY", mobile_customers[[#This Row],[salary]]&gt;Q1598, "LOW SALARY" )</f>
        <v>HIGHER SALARY</v>
      </c>
      <c r="L1593" s="2" t="str">
        <f>LEFT(mobile_customers[[#This Row],[Credit_card_nos]], 4)&amp;"XXXXX"</f>
        <v>4119XXXXX</v>
      </c>
    </row>
    <row r="1594" spans="1:12" x14ac:dyDescent="0.3">
      <c r="A1594" t="s">
        <v>13</v>
      </c>
      <c r="B1594" s="3" t="s">
        <v>3728</v>
      </c>
      <c r="C1594" t="s">
        <v>3729</v>
      </c>
      <c r="D1594" t="s">
        <v>1898</v>
      </c>
      <c r="E1594">
        <v>58</v>
      </c>
      <c r="F1594">
        <v>128410</v>
      </c>
      <c r="G1594" t="s">
        <v>65</v>
      </c>
      <c r="H1594">
        <v>3563646817194296</v>
      </c>
      <c r="I1594" s="5" t="str">
        <f t="shared" si="24"/>
        <v>3563646817194300</v>
      </c>
      <c r="J1594" t="str">
        <f>INDEX(Age_grp[Age], MATCH(mobile_customers[[#This Row],[age]],Age_grp[Value]))</f>
        <v>50 - 60</v>
      </c>
      <c r="K1594" s="2" t="str">
        <f>_xlfn.IFS(mobile_customers[[#This Row],[salary]]&gt;=Q1597,"HIGHER SALARY", mobile_customers[[#This Row],[salary]]&gt;=Q1598,"HIGHER MID RANGE SALARY",  mobile_customers[[#This Row],[salary]]&lt;Q1598,"MID RANGE SALARY", mobile_customers[[#This Row],[salary]]&gt;Q1599, "LOW SALARY" )</f>
        <v>HIGHER SALARY</v>
      </c>
      <c r="L1594" s="2" t="str">
        <f>LEFT(mobile_customers[[#This Row],[Credit_card_nos]], 4)&amp;"XXXXX"</f>
        <v>3563XXXXX</v>
      </c>
    </row>
    <row r="1595" spans="1:12" x14ac:dyDescent="0.3">
      <c r="A1595" t="s">
        <v>13</v>
      </c>
      <c r="B1595" s="3" t="s">
        <v>3730</v>
      </c>
      <c r="C1595" t="s">
        <v>3731</v>
      </c>
      <c r="D1595" t="s">
        <v>1472</v>
      </c>
      <c r="E1595">
        <v>29</v>
      </c>
      <c r="F1595">
        <v>68209</v>
      </c>
      <c r="G1595" t="s">
        <v>12</v>
      </c>
      <c r="H1595">
        <v>340225332169707</v>
      </c>
      <c r="I1595" s="5" t="str">
        <f t="shared" si="24"/>
        <v>340225332169707</v>
      </c>
      <c r="J1595" t="str">
        <f>INDEX(Age_grp[Age], MATCH(mobile_customers[[#This Row],[age]],Age_grp[Value]))</f>
        <v>20 - 30</v>
      </c>
      <c r="K1595" s="2" t="str">
        <f>_xlfn.IFS(mobile_customers[[#This Row],[salary]]&gt;=Q1598,"HIGHER SALARY", mobile_customers[[#This Row],[salary]]&gt;=Q1599,"HIGHER MID RANGE SALARY",  mobile_customers[[#This Row],[salary]]&lt;Q1599,"MID RANGE SALARY", mobile_customers[[#This Row],[salary]]&gt;Q1600, "LOW SALARY" )</f>
        <v>HIGHER SALARY</v>
      </c>
      <c r="L1595" s="2" t="str">
        <f>LEFT(mobile_customers[[#This Row],[Credit_card_nos]], 4)&amp;"XXXXX"</f>
        <v>3402XXXXX</v>
      </c>
    </row>
    <row r="1596" spans="1:12" x14ac:dyDescent="0.3">
      <c r="A1596" t="s">
        <v>13</v>
      </c>
      <c r="B1596" s="3" t="s">
        <v>3732</v>
      </c>
      <c r="C1596" t="s">
        <v>3733</v>
      </c>
      <c r="D1596" t="s">
        <v>64</v>
      </c>
      <c r="E1596">
        <v>57</v>
      </c>
      <c r="F1596">
        <v>243540</v>
      </c>
      <c r="G1596" t="s">
        <v>12</v>
      </c>
      <c r="H1596">
        <v>2236812033969346</v>
      </c>
      <c r="I1596" s="5" t="str">
        <f t="shared" si="24"/>
        <v>2236812033969350</v>
      </c>
      <c r="J1596" t="str">
        <f>INDEX(Age_grp[Age], MATCH(mobile_customers[[#This Row],[age]],Age_grp[Value]))</f>
        <v>50 - 60</v>
      </c>
      <c r="K1596" s="2" t="str">
        <f>_xlfn.IFS(mobile_customers[[#This Row],[salary]]&gt;=Q1599,"HIGHER SALARY", mobile_customers[[#This Row],[salary]]&gt;=Q1600,"HIGHER MID RANGE SALARY",  mobile_customers[[#This Row],[salary]]&lt;Q1600,"MID RANGE SALARY", mobile_customers[[#This Row],[salary]]&gt;Q1601, "LOW SALARY" )</f>
        <v>HIGHER SALARY</v>
      </c>
      <c r="L1596" s="2" t="str">
        <f>LEFT(mobile_customers[[#This Row],[Credit_card_nos]], 4)&amp;"XXXXX"</f>
        <v>2236XXXXX</v>
      </c>
    </row>
    <row r="1597" spans="1:12" x14ac:dyDescent="0.3">
      <c r="A1597" t="s">
        <v>8</v>
      </c>
      <c r="B1597" s="3" t="s">
        <v>3734</v>
      </c>
      <c r="C1597" t="s">
        <v>3735</v>
      </c>
      <c r="D1597" t="s">
        <v>2697</v>
      </c>
      <c r="E1597">
        <v>30</v>
      </c>
      <c r="F1597">
        <v>50091</v>
      </c>
      <c r="G1597" t="s">
        <v>94</v>
      </c>
      <c r="H1597">
        <v>501877507431</v>
      </c>
      <c r="I1597" s="5" t="str">
        <f t="shared" si="24"/>
        <v>501877507431</v>
      </c>
      <c r="J1597" t="str">
        <f>INDEX(Age_grp[Age], MATCH(mobile_customers[[#This Row],[age]],Age_grp[Value]))</f>
        <v>30 - 40</v>
      </c>
      <c r="K1597" s="2" t="str">
        <f>_xlfn.IFS(mobile_customers[[#This Row],[salary]]&gt;=Q1600,"HIGHER SALARY", mobile_customers[[#This Row],[salary]]&gt;=Q1601,"HIGHER MID RANGE SALARY",  mobile_customers[[#This Row],[salary]]&lt;Q1601,"MID RANGE SALARY", mobile_customers[[#This Row],[salary]]&gt;Q1602, "LOW SALARY" )</f>
        <v>HIGHER SALARY</v>
      </c>
      <c r="L1597" s="2" t="str">
        <f>LEFT(mobile_customers[[#This Row],[Credit_card_nos]], 4)&amp;"XXXXX"</f>
        <v>5018XXXXX</v>
      </c>
    </row>
    <row r="1598" spans="1:12" x14ac:dyDescent="0.3">
      <c r="A1598" t="s">
        <v>8</v>
      </c>
      <c r="B1598" s="3" t="s">
        <v>3736</v>
      </c>
      <c r="C1598" t="s">
        <v>3737</v>
      </c>
      <c r="D1598" t="s">
        <v>784</v>
      </c>
      <c r="E1598">
        <v>26</v>
      </c>
      <c r="F1598">
        <v>23769</v>
      </c>
      <c r="G1598" t="s">
        <v>21</v>
      </c>
      <c r="H1598">
        <v>4784480662423</v>
      </c>
      <c r="I1598" s="5" t="str">
        <f t="shared" si="24"/>
        <v>4784480662423</v>
      </c>
      <c r="J1598" t="str">
        <f>INDEX(Age_grp[Age], MATCH(mobile_customers[[#This Row],[age]],Age_grp[Value]))</f>
        <v>20 - 30</v>
      </c>
      <c r="K1598" s="2" t="str">
        <f>_xlfn.IFS(mobile_customers[[#This Row],[salary]]&gt;=Q1601,"HIGHER SALARY", mobile_customers[[#This Row],[salary]]&gt;=Q1602,"HIGHER MID RANGE SALARY",  mobile_customers[[#This Row],[salary]]&lt;Q1602,"MID RANGE SALARY", mobile_customers[[#This Row],[salary]]&gt;Q1603, "LOW SALARY" )</f>
        <v>HIGHER SALARY</v>
      </c>
      <c r="L1598" s="2" t="str">
        <f>LEFT(mobile_customers[[#This Row],[Credit_card_nos]], 4)&amp;"XXXXX"</f>
        <v>4784XXXXX</v>
      </c>
    </row>
    <row r="1599" spans="1:12" x14ac:dyDescent="0.3">
      <c r="A1599" t="s">
        <v>13</v>
      </c>
      <c r="B1599" s="3" t="s">
        <v>3738</v>
      </c>
      <c r="C1599" t="s">
        <v>3739</v>
      </c>
      <c r="D1599" t="s">
        <v>691</v>
      </c>
      <c r="E1599">
        <v>24</v>
      </c>
      <c r="F1599">
        <v>158664</v>
      </c>
      <c r="G1599" t="s">
        <v>12</v>
      </c>
      <c r="H1599">
        <v>180007962763923</v>
      </c>
      <c r="I1599" s="5" t="str">
        <f t="shared" si="24"/>
        <v>180007962763923</v>
      </c>
      <c r="J1599" t="str">
        <f>INDEX(Age_grp[Age], MATCH(mobile_customers[[#This Row],[age]],Age_grp[Value]))</f>
        <v>20 - 30</v>
      </c>
      <c r="K1599" s="2" t="str">
        <f>_xlfn.IFS(mobile_customers[[#This Row],[salary]]&gt;=Q1602,"HIGHER SALARY", mobile_customers[[#This Row],[salary]]&gt;=Q1603,"HIGHER MID RANGE SALARY",  mobile_customers[[#This Row],[salary]]&lt;Q1603,"MID RANGE SALARY", mobile_customers[[#This Row],[salary]]&gt;Q1604, "LOW SALARY" )</f>
        <v>HIGHER SALARY</v>
      </c>
      <c r="L1599" s="2" t="str">
        <f>LEFT(mobile_customers[[#This Row],[Credit_card_nos]], 4)&amp;"XXXXX"</f>
        <v>1800XXXXX</v>
      </c>
    </row>
    <row r="1600" spans="1:12" x14ac:dyDescent="0.3">
      <c r="A1600" t="s">
        <v>8</v>
      </c>
      <c r="B1600" s="3" t="s">
        <v>3740</v>
      </c>
      <c r="C1600" t="s">
        <v>3741</v>
      </c>
      <c r="D1600" t="s">
        <v>2586</v>
      </c>
      <c r="E1600">
        <v>64</v>
      </c>
      <c r="F1600">
        <v>242505</v>
      </c>
      <c r="G1600" t="s">
        <v>49</v>
      </c>
      <c r="H1600">
        <v>344760709053890</v>
      </c>
      <c r="I1600" s="5" t="str">
        <f t="shared" si="24"/>
        <v>344760709053890</v>
      </c>
      <c r="J1600" t="str">
        <f>INDEX(Age_grp[Age], MATCH(mobile_customers[[#This Row],[age]],Age_grp[Value]))</f>
        <v>60 - 70</v>
      </c>
      <c r="K1600" s="2" t="str">
        <f>_xlfn.IFS(mobile_customers[[#This Row],[salary]]&gt;=Q1603,"HIGHER SALARY", mobile_customers[[#This Row],[salary]]&gt;=Q1604,"HIGHER MID RANGE SALARY",  mobile_customers[[#This Row],[salary]]&lt;Q1604,"MID RANGE SALARY", mobile_customers[[#This Row],[salary]]&gt;Q1605, "LOW SALARY" )</f>
        <v>HIGHER SALARY</v>
      </c>
      <c r="L1600" s="2" t="str">
        <f>LEFT(mobile_customers[[#This Row],[Credit_card_nos]], 4)&amp;"XXXXX"</f>
        <v>3447XXXXX</v>
      </c>
    </row>
    <row r="1601" spans="1:12" x14ac:dyDescent="0.3">
      <c r="A1601" t="s">
        <v>8</v>
      </c>
      <c r="B1601" s="3" t="s">
        <v>3742</v>
      </c>
      <c r="C1601" t="s">
        <v>3743</v>
      </c>
      <c r="D1601" t="s">
        <v>168</v>
      </c>
      <c r="E1601">
        <v>18</v>
      </c>
      <c r="F1601">
        <v>101426</v>
      </c>
      <c r="G1601" t="s">
        <v>21</v>
      </c>
      <c r="H1601">
        <v>30588561046085</v>
      </c>
      <c r="I1601" s="5" t="str">
        <f t="shared" si="24"/>
        <v>30588561046085</v>
      </c>
      <c r="J1601" t="str">
        <f>INDEX(Age_grp[Age], MATCH(mobile_customers[[#This Row],[age]],Age_grp[Value]))</f>
        <v>"10 - 20</v>
      </c>
      <c r="K1601" s="2" t="str">
        <f>_xlfn.IFS(mobile_customers[[#This Row],[salary]]&gt;=Q1604,"HIGHER SALARY", mobile_customers[[#This Row],[salary]]&gt;=Q1605,"HIGHER MID RANGE SALARY",  mobile_customers[[#This Row],[salary]]&lt;Q1605,"MID RANGE SALARY", mobile_customers[[#This Row],[salary]]&gt;Q1606, "LOW SALARY" )</f>
        <v>HIGHER SALARY</v>
      </c>
      <c r="L1601" s="2" t="str">
        <f>LEFT(mobile_customers[[#This Row],[Credit_card_nos]], 4)&amp;"XXXXX"</f>
        <v>3058XXXXX</v>
      </c>
    </row>
    <row r="1602" spans="1:12" x14ac:dyDescent="0.3">
      <c r="A1602" t="s">
        <v>13</v>
      </c>
      <c r="B1602" s="3" t="s">
        <v>3744</v>
      </c>
      <c r="C1602" t="s">
        <v>3745</v>
      </c>
      <c r="D1602" t="s">
        <v>802</v>
      </c>
      <c r="E1602">
        <v>61</v>
      </c>
      <c r="F1602">
        <v>146575</v>
      </c>
      <c r="G1602" t="s">
        <v>81</v>
      </c>
      <c r="H1602">
        <v>3563708793865396</v>
      </c>
      <c r="I1602" s="5" t="str">
        <f t="shared" ref="I1602:I1665" si="25">TEXT(H1602, "0")</f>
        <v>3563708793865400</v>
      </c>
      <c r="J1602" t="str">
        <f>INDEX(Age_grp[Age], MATCH(mobile_customers[[#This Row],[age]],Age_grp[Value]))</f>
        <v>60 - 70</v>
      </c>
      <c r="K1602" s="2" t="str">
        <f>_xlfn.IFS(mobile_customers[[#This Row],[salary]]&gt;=Q1605,"HIGHER SALARY", mobile_customers[[#This Row],[salary]]&gt;=Q1606,"HIGHER MID RANGE SALARY",  mobile_customers[[#This Row],[salary]]&lt;Q1606,"MID RANGE SALARY", mobile_customers[[#This Row],[salary]]&gt;Q1607, "LOW SALARY" )</f>
        <v>HIGHER SALARY</v>
      </c>
      <c r="L1602" s="2" t="str">
        <f>LEFT(mobile_customers[[#This Row],[Credit_card_nos]], 4)&amp;"XXXXX"</f>
        <v>3563XXXXX</v>
      </c>
    </row>
    <row r="1603" spans="1:12" x14ac:dyDescent="0.3">
      <c r="A1603" t="s">
        <v>8</v>
      </c>
      <c r="B1603" s="3" t="s">
        <v>3746</v>
      </c>
      <c r="C1603" t="s">
        <v>3747</v>
      </c>
      <c r="D1603" t="s">
        <v>1601</v>
      </c>
      <c r="E1603">
        <v>49</v>
      </c>
      <c r="F1603">
        <v>88104</v>
      </c>
      <c r="G1603" t="s">
        <v>94</v>
      </c>
      <c r="H1603">
        <v>6546599739676624</v>
      </c>
      <c r="I1603" s="5" t="str">
        <f t="shared" si="25"/>
        <v>6546599739676620</v>
      </c>
      <c r="J1603" t="str">
        <f>INDEX(Age_grp[Age], MATCH(mobile_customers[[#This Row],[age]],Age_grp[Value]))</f>
        <v>40 - 50</v>
      </c>
      <c r="K1603" s="2" t="str">
        <f>_xlfn.IFS(mobile_customers[[#This Row],[salary]]&gt;=Q1606,"HIGHER SALARY", mobile_customers[[#This Row],[salary]]&gt;=Q1607,"HIGHER MID RANGE SALARY",  mobile_customers[[#This Row],[salary]]&lt;Q1607,"MID RANGE SALARY", mobile_customers[[#This Row],[salary]]&gt;Q1608, "LOW SALARY" )</f>
        <v>HIGHER SALARY</v>
      </c>
      <c r="L1603" s="2" t="str">
        <f>LEFT(mobile_customers[[#This Row],[Credit_card_nos]], 4)&amp;"XXXXX"</f>
        <v>6546XXXXX</v>
      </c>
    </row>
    <row r="1604" spans="1:12" x14ac:dyDescent="0.3">
      <c r="A1604" t="s">
        <v>13</v>
      </c>
      <c r="B1604" s="3" t="s">
        <v>3748</v>
      </c>
      <c r="C1604" t="s">
        <v>2293</v>
      </c>
      <c r="D1604" t="s">
        <v>2147</v>
      </c>
      <c r="E1604">
        <v>38</v>
      </c>
      <c r="F1604">
        <v>191569</v>
      </c>
      <c r="G1604" t="s">
        <v>21</v>
      </c>
      <c r="H1604">
        <v>4882296358195377</v>
      </c>
      <c r="I1604" s="5" t="str">
        <f t="shared" si="25"/>
        <v>4882296358195380</v>
      </c>
      <c r="J1604" t="str">
        <f>INDEX(Age_grp[Age], MATCH(mobile_customers[[#This Row],[age]],Age_grp[Value]))</f>
        <v>30 - 40</v>
      </c>
      <c r="K1604" s="2" t="str">
        <f>_xlfn.IFS(mobile_customers[[#This Row],[salary]]&gt;=Q1607,"HIGHER SALARY", mobile_customers[[#This Row],[salary]]&gt;=Q1608,"HIGHER MID RANGE SALARY",  mobile_customers[[#This Row],[salary]]&lt;Q1608,"MID RANGE SALARY", mobile_customers[[#This Row],[salary]]&gt;Q1609, "LOW SALARY" )</f>
        <v>HIGHER SALARY</v>
      </c>
      <c r="L1604" s="2" t="str">
        <f>LEFT(mobile_customers[[#This Row],[Credit_card_nos]], 4)&amp;"XXXXX"</f>
        <v>4882XXXXX</v>
      </c>
    </row>
    <row r="1605" spans="1:12" x14ac:dyDescent="0.3">
      <c r="A1605" t="s">
        <v>8</v>
      </c>
      <c r="B1605" s="3" t="s">
        <v>3749</v>
      </c>
      <c r="C1605" t="s">
        <v>3750</v>
      </c>
      <c r="D1605" t="s">
        <v>409</v>
      </c>
      <c r="E1605">
        <v>54</v>
      </c>
      <c r="F1605">
        <v>224308</v>
      </c>
      <c r="G1605" t="s">
        <v>49</v>
      </c>
      <c r="H1605">
        <v>2290797922822206</v>
      </c>
      <c r="I1605" s="5" t="str">
        <f t="shared" si="25"/>
        <v>2290797922822210</v>
      </c>
      <c r="J1605" t="str">
        <f>INDEX(Age_grp[Age], MATCH(mobile_customers[[#This Row],[age]],Age_grp[Value]))</f>
        <v>50 - 60</v>
      </c>
      <c r="K1605" s="2" t="str">
        <f>_xlfn.IFS(mobile_customers[[#This Row],[salary]]&gt;=Q1608,"HIGHER SALARY", mobile_customers[[#This Row],[salary]]&gt;=Q1609,"HIGHER MID RANGE SALARY",  mobile_customers[[#This Row],[salary]]&lt;Q1609,"MID RANGE SALARY", mobile_customers[[#This Row],[salary]]&gt;Q1610, "LOW SALARY" )</f>
        <v>HIGHER SALARY</v>
      </c>
      <c r="L1605" s="2" t="str">
        <f>LEFT(mobile_customers[[#This Row],[Credit_card_nos]], 4)&amp;"XXXXX"</f>
        <v>2290XXXXX</v>
      </c>
    </row>
    <row r="1606" spans="1:12" x14ac:dyDescent="0.3">
      <c r="A1606" t="s">
        <v>13</v>
      </c>
      <c r="B1606" s="3" t="s">
        <v>3751</v>
      </c>
      <c r="C1606" t="s">
        <v>3752</v>
      </c>
      <c r="D1606" t="s">
        <v>308</v>
      </c>
      <c r="E1606">
        <v>58</v>
      </c>
      <c r="F1606">
        <v>141197</v>
      </c>
      <c r="G1606" t="s">
        <v>94</v>
      </c>
      <c r="H1606">
        <v>2720982645199104</v>
      </c>
      <c r="I1606" s="5" t="str">
        <f t="shared" si="25"/>
        <v>2720982645199100</v>
      </c>
      <c r="J1606" t="str">
        <f>INDEX(Age_grp[Age], MATCH(mobile_customers[[#This Row],[age]],Age_grp[Value]))</f>
        <v>50 - 60</v>
      </c>
      <c r="K1606" s="2" t="str">
        <f>_xlfn.IFS(mobile_customers[[#This Row],[salary]]&gt;=Q1609,"HIGHER SALARY", mobile_customers[[#This Row],[salary]]&gt;=Q1610,"HIGHER MID RANGE SALARY",  mobile_customers[[#This Row],[salary]]&lt;Q1610,"MID RANGE SALARY", mobile_customers[[#This Row],[salary]]&gt;Q1611, "LOW SALARY" )</f>
        <v>HIGHER SALARY</v>
      </c>
      <c r="L1606" s="2" t="str">
        <f>LEFT(mobile_customers[[#This Row],[Credit_card_nos]], 4)&amp;"XXXXX"</f>
        <v>2720XXXXX</v>
      </c>
    </row>
    <row r="1607" spans="1:12" x14ac:dyDescent="0.3">
      <c r="A1607" t="s">
        <v>13</v>
      </c>
      <c r="B1607" s="3" t="s">
        <v>3753</v>
      </c>
      <c r="C1607" t="s">
        <v>3754</v>
      </c>
      <c r="D1607" t="s">
        <v>3755</v>
      </c>
      <c r="E1607">
        <v>30</v>
      </c>
      <c r="F1607">
        <v>233208</v>
      </c>
      <c r="G1607" t="s">
        <v>65</v>
      </c>
      <c r="H1607">
        <v>30089637953289</v>
      </c>
      <c r="I1607" s="5" t="str">
        <f t="shared" si="25"/>
        <v>30089637953289</v>
      </c>
      <c r="J1607" t="str">
        <f>INDEX(Age_grp[Age], MATCH(mobile_customers[[#This Row],[age]],Age_grp[Value]))</f>
        <v>30 - 40</v>
      </c>
      <c r="K1607" s="2" t="str">
        <f>_xlfn.IFS(mobile_customers[[#This Row],[salary]]&gt;=Q1610,"HIGHER SALARY", mobile_customers[[#This Row],[salary]]&gt;=Q1611,"HIGHER MID RANGE SALARY",  mobile_customers[[#This Row],[salary]]&lt;Q1611,"MID RANGE SALARY", mobile_customers[[#This Row],[salary]]&gt;Q1612, "LOW SALARY" )</f>
        <v>HIGHER SALARY</v>
      </c>
      <c r="L1607" s="2" t="str">
        <f>LEFT(mobile_customers[[#This Row],[Credit_card_nos]], 4)&amp;"XXXXX"</f>
        <v>3008XXXXX</v>
      </c>
    </row>
    <row r="1608" spans="1:12" x14ac:dyDescent="0.3">
      <c r="A1608" t="s">
        <v>8</v>
      </c>
      <c r="B1608" s="3" t="s">
        <v>3756</v>
      </c>
      <c r="C1608" t="s">
        <v>3757</v>
      </c>
      <c r="D1608" t="s">
        <v>761</v>
      </c>
      <c r="E1608">
        <v>32</v>
      </c>
      <c r="F1608">
        <v>206058</v>
      </c>
      <c r="G1608" t="s">
        <v>21</v>
      </c>
      <c r="H1608">
        <v>3507686125448330</v>
      </c>
      <c r="I1608" s="5" t="str">
        <f t="shared" si="25"/>
        <v>3507686125448330</v>
      </c>
      <c r="J1608" t="str">
        <f>INDEX(Age_grp[Age], MATCH(mobile_customers[[#This Row],[age]],Age_grp[Value]))</f>
        <v>30 - 40</v>
      </c>
      <c r="K1608" s="2" t="str">
        <f>_xlfn.IFS(mobile_customers[[#This Row],[salary]]&gt;=Q1611,"HIGHER SALARY", mobile_customers[[#This Row],[salary]]&gt;=Q1612,"HIGHER MID RANGE SALARY",  mobile_customers[[#This Row],[salary]]&lt;Q1612,"MID RANGE SALARY", mobile_customers[[#This Row],[salary]]&gt;Q1613, "LOW SALARY" )</f>
        <v>HIGHER SALARY</v>
      </c>
      <c r="L1608" s="2" t="str">
        <f>LEFT(mobile_customers[[#This Row],[Credit_card_nos]], 4)&amp;"XXXXX"</f>
        <v>3507XXXXX</v>
      </c>
    </row>
    <row r="1609" spans="1:12" x14ac:dyDescent="0.3">
      <c r="A1609" t="s">
        <v>8</v>
      </c>
      <c r="B1609" s="3" t="s">
        <v>3758</v>
      </c>
      <c r="C1609" t="s">
        <v>3759</v>
      </c>
      <c r="D1609" t="s">
        <v>1787</v>
      </c>
      <c r="E1609">
        <v>24</v>
      </c>
      <c r="F1609">
        <v>138423</v>
      </c>
      <c r="G1609" t="s">
        <v>81</v>
      </c>
      <c r="H1609">
        <v>3581676711301984</v>
      </c>
      <c r="I1609" s="5" t="str">
        <f t="shared" si="25"/>
        <v>3581676711301980</v>
      </c>
      <c r="J1609" t="str">
        <f>INDEX(Age_grp[Age], MATCH(mobile_customers[[#This Row],[age]],Age_grp[Value]))</f>
        <v>20 - 30</v>
      </c>
      <c r="K1609" s="2" t="str">
        <f>_xlfn.IFS(mobile_customers[[#This Row],[salary]]&gt;=Q1612,"HIGHER SALARY", mobile_customers[[#This Row],[salary]]&gt;=Q1613,"HIGHER MID RANGE SALARY",  mobile_customers[[#This Row],[salary]]&lt;Q1613,"MID RANGE SALARY", mobile_customers[[#This Row],[salary]]&gt;Q1614, "LOW SALARY" )</f>
        <v>HIGHER SALARY</v>
      </c>
      <c r="L1609" s="2" t="str">
        <f>LEFT(mobile_customers[[#This Row],[Credit_card_nos]], 4)&amp;"XXXXX"</f>
        <v>3581XXXXX</v>
      </c>
    </row>
    <row r="1610" spans="1:12" x14ac:dyDescent="0.3">
      <c r="A1610" t="s">
        <v>8</v>
      </c>
      <c r="B1610" s="3" t="s">
        <v>3760</v>
      </c>
      <c r="C1610" t="s">
        <v>164</v>
      </c>
      <c r="D1610" t="s">
        <v>1146</v>
      </c>
      <c r="E1610">
        <v>49</v>
      </c>
      <c r="F1610">
        <v>32122</v>
      </c>
      <c r="G1610" t="s">
        <v>28</v>
      </c>
      <c r="H1610">
        <v>30074851836691</v>
      </c>
      <c r="I1610" s="5" t="str">
        <f t="shared" si="25"/>
        <v>30074851836691</v>
      </c>
      <c r="J1610" t="str">
        <f>INDEX(Age_grp[Age], MATCH(mobile_customers[[#This Row],[age]],Age_grp[Value]))</f>
        <v>40 - 50</v>
      </c>
      <c r="K1610" s="2" t="str">
        <f>_xlfn.IFS(mobile_customers[[#This Row],[salary]]&gt;=Q1613,"HIGHER SALARY", mobile_customers[[#This Row],[salary]]&gt;=Q1614,"HIGHER MID RANGE SALARY",  mobile_customers[[#This Row],[salary]]&lt;Q1614,"MID RANGE SALARY", mobile_customers[[#This Row],[salary]]&gt;Q1615, "LOW SALARY" )</f>
        <v>HIGHER SALARY</v>
      </c>
      <c r="L1610" s="2" t="str">
        <f>LEFT(mobile_customers[[#This Row],[Credit_card_nos]], 4)&amp;"XXXXX"</f>
        <v>3007XXXXX</v>
      </c>
    </row>
    <row r="1611" spans="1:12" x14ac:dyDescent="0.3">
      <c r="A1611" t="s">
        <v>13</v>
      </c>
      <c r="B1611" s="3" t="s">
        <v>3761</v>
      </c>
      <c r="C1611" t="s">
        <v>3762</v>
      </c>
      <c r="D1611" t="s">
        <v>2731</v>
      </c>
      <c r="E1611">
        <v>18</v>
      </c>
      <c r="F1611">
        <v>47744</v>
      </c>
      <c r="G1611" t="s">
        <v>49</v>
      </c>
      <c r="H1611">
        <v>676355608172</v>
      </c>
      <c r="I1611" s="5" t="str">
        <f t="shared" si="25"/>
        <v>676355608172</v>
      </c>
      <c r="J1611" t="str">
        <f>INDEX(Age_grp[Age], MATCH(mobile_customers[[#This Row],[age]],Age_grp[Value]))</f>
        <v>"10 - 20</v>
      </c>
      <c r="K1611" s="2" t="str">
        <f>_xlfn.IFS(mobile_customers[[#This Row],[salary]]&gt;=Q1614,"HIGHER SALARY", mobile_customers[[#This Row],[salary]]&gt;=Q1615,"HIGHER MID RANGE SALARY",  mobile_customers[[#This Row],[salary]]&lt;Q1615,"MID RANGE SALARY", mobile_customers[[#This Row],[salary]]&gt;Q1616, "LOW SALARY" )</f>
        <v>HIGHER SALARY</v>
      </c>
      <c r="L1611" s="2" t="str">
        <f>LEFT(mobile_customers[[#This Row],[Credit_card_nos]], 4)&amp;"XXXXX"</f>
        <v>6763XXXXX</v>
      </c>
    </row>
    <row r="1612" spans="1:12" x14ac:dyDescent="0.3">
      <c r="A1612" t="s">
        <v>8</v>
      </c>
      <c r="B1612" s="3" t="s">
        <v>3763</v>
      </c>
      <c r="C1612" t="s">
        <v>3764</v>
      </c>
      <c r="D1612" t="s">
        <v>1020</v>
      </c>
      <c r="E1612">
        <v>36</v>
      </c>
      <c r="F1612">
        <v>119457</v>
      </c>
      <c r="G1612" t="s">
        <v>21</v>
      </c>
      <c r="H1612">
        <v>4494600155650429</v>
      </c>
      <c r="I1612" s="5" t="str">
        <f t="shared" si="25"/>
        <v>4494600155650430</v>
      </c>
      <c r="J1612" t="str">
        <f>INDEX(Age_grp[Age], MATCH(mobile_customers[[#This Row],[age]],Age_grp[Value]))</f>
        <v>30 - 40</v>
      </c>
      <c r="K1612" s="2" t="str">
        <f>_xlfn.IFS(mobile_customers[[#This Row],[salary]]&gt;=Q1615,"HIGHER SALARY", mobile_customers[[#This Row],[salary]]&gt;=Q1616,"HIGHER MID RANGE SALARY",  mobile_customers[[#This Row],[salary]]&lt;Q1616,"MID RANGE SALARY", mobile_customers[[#This Row],[salary]]&gt;Q1617, "LOW SALARY" )</f>
        <v>HIGHER SALARY</v>
      </c>
      <c r="L1612" s="2" t="str">
        <f>LEFT(mobile_customers[[#This Row],[Credit_card_nos]], 4)&amp;"XXXXX"</f>
        <v>4494XXXXX</v>
      </c>
    </row>
    <row r="1613" spans="1:12" x14ac:dyDescent="0.3">
      <c r="A1613" t="s">
        <v>8</v>
      </c>
      <c r="B1613" s="3" t="s">
        <v>3765</v>
      </c>
      <c r="C1613" t="s">
        <v>3766</v>
      </c>
      <c r="D1613" t="s">
        <v>2240</v>
      </c>
      <c r="E1613">
        <v>36</v>
      </c>
      <c r="F1613">
        <v>44125</v>
      </c>
      <c r="G1613" t="s">
        <v>94</v>
      </c>
      <c r="H1613">
        <v>3529460793961915</v>
      </c>
      <c r="I1613" s="5" t="str">
        <f t="shared" si="25"/>
        <v>3529460793961910</v>
      </c>
      <c r="J1613" t="str">
        <f>INDEX(Age_grp[Age], MATCH(mobile_customers[[#This Row],[age]],Age_grp[Value]))</f>
        <v>30 - 40</v>
      </c>
      <c r="K1613" s="2" t="str">
        <f>_xlfn.IFS(mobile_customers[[#This Row],[salary]]&gt;=Q1616,"HIGHER SALARY", mobile_customers[[#This Row],[salary]]&gt;=Q1617,"HIGHER MID RANGE SALARY",  mobile_customers[[#This Row],[salary]]&lt;Q1617,"MID RANGE SALARY", mobile_customers[[#This Row],[salary]]&gt;Q1618, "LOW SALARY" )</f>
        <v>HIGHER SALARY</v>
      </c>
      <c r="L1613" s="2" t="str">
        <f>LEFT(mobile_customers[[#This Row],[Credit_card_nos]], 4)&amp;"XXXXX"</f>
        <v>3529XXXXX</v>
      </c>
    </row>
    <row r="1614" spans="1:12" x14ac:dyDescent="0.3">
      <c r="A1614" t="s">
        <v>13</v>
      </c>
      <c r="B1614" s="3" t="s">
        <v>3767</v>
      </c>
      <c r="C1614" t="s">
        <v>3768</v>
      </c>
      <c r="D1614" t="s">
        <v>147</v>
      </c>
      <c r="E1614">
        <v>18</v>
      </c>
      <c r="F1614">
        <v>185024</v>
      </c>
      <c r="G1614" t="s">
        <v>21</v>
      </c>
      <c r="H1614">
        <v>3570985647213509</v>
      </c>
      <c r="I1614" s="5" t="str">
        <f t="shared" si="25"/>
        <v>3570985647213510</v>
      </c>
      <c r="J1614" t="str">
        <f>INDEX(Age_grp[Age], MATCH(mobile_customers[[#This Row],[age]],Age_grp[Value]))</f>
        <v>"10 - 20</v>
      </c>
      <c r="K1614" s="2" t="str">
        <f>_xlfn.IFS(mobile_customers[[#This Row],[salary]]&gt;=Q1617,"HIGHER SALARY", mobile_customers[[#This Row],[salary]]&gt;=Q1618,"HIGHER MID RANGE SALARY",  mobile_customers[[#This Row],[salary]]&lt;Q1618,"MID RANGE SALARY", mobile_customers[[#This Row],[salary]]&gt;Q1619, "LOW SALARY" )</f>
        <v>HIGHER SALARY</v>
      </c>
      <c r="L1614" s="2" t="str">
        <f>LEFT(mobile_customers[[#This Row],[Credit_card_nos]], 4)&amp;"XXXXX"</f>
        <v>3570XXXXX</v>
      </c>
    </row>
    <row r="1615" spans="1:12" x14ac:dyDescent="0.3">
      <c r="A1615" t="s">
        <v>8</v>
      </c>
      <c r="B1615" s="3" t="s">
        <v>3769</v>
      </c>
      <c r="C1615" t="s">
        <v>3770</v>
      </c>
      <c r="D1615" t="s">
        <v>445</v>
      </c>
      <c r="E1615">
        <v>55</v>
      </c>
      <c r="F1615">
        <v>69340</v>
      </c>
      <c r="G1615" t="s">
        <v>81</v>
      </c>
      <c r="H1615">
        <v>3585447318772811</v>
      </c>
      <c r="I1615" s="5" t="str">
        <f t="shared" si="25"/>
        <v>3585447318772810</v>
      </c>
      <c r="J1615" t="str">
        <f>INDEX(Age_grp[Age], MATCH(mobile_customers[[#This Row],[age]],Age_grp[Value]))</f>
        <v>50 - 60</v>
      </c>
      <c r="K1615" s="2" t="str">
        <f>_xlfn.IFS(mobile_customers[[#This Row],[salary]]&gt;=Q1618,"HIGHER SALARY", mobile_customers[[#This Row],[salary]]&gt;=Q1619,"HIGHER MID RANGE SALARY",  mobile_customers[[#This Row],[salary]]&lt;Q1619,"MID RANGE SALARY", mobile_customers[[#This Row],[salary]]&gt;Q1620, "LOW SALARY" )</f>
        <v>HIGHER SALARY</v>
      </c>
      <c r="L1615" s="2" t="str">
        <f>LEFT(mobile_customers[[#This Row],[Credit_card_nos]], 4)&amp;"XXXXX"</f>
        <v>3585XXXXX</v>
      </c>
    </row>
    <row r="1616" spans="1:12" x14ac:dyDescent="0.3">
      <c r="A1616" t="s">
        <v>8</v>
      </c>
      <c r="B1616" s="3" t="s">
        <v>3771</v>
      </c>
      <c r="C1616" t="s">
        <v>3772</v>
      </c>
      <c r="D1616" t="s">
        <v>784</v>
      </c>
      <c r="E1616">
        <v>58</v>
      </c>
      <c r="F1616">
        <v>239297</v>
      </c>
      <c r="G1616" t="s">
        <v>39</v>
      </c>
      <c r="H1616">
        <v>4655581797521274</v>
      </c>
      <c r="I1616" s="5" t="str">
        <f t="shared" si="25"/>
        <v>4655581797521270</v>
      </c>
      <c r="J1616" t="str">
        <f>INDEX(Age_grp[Age], MATCH(mobile_customers[[#This Row],[age]],Age_grp[Value]))</f>
        <v>50 - 60</v>
      </c>
      <c r="K1616" s="2" t="str">
        <f>_xlfn.IFS(mobile_customers[[#This Row],[salary]]&gt;=Q1619,"HIGHER SALARY", mobile_customers[[#This Row],[salary]]&gt;=Q1620,"HIGHER MID RANGE SALARY",  mobile_customers[[#This Row],[salary]]&lt;Q1620,"MID RANGE SALARY", mobile_customers[[#This Row],[salary]]&gt;Q1621, "LOW SALARY" )</f>
        <v>HIGHER SALARY</v>
      </c>
      <c r="L1616" s="2" t="str">
        <f>LEFT(mobile_customers[[#This Row],[Credit_card_nos]], 4)&amp;"XXXXX"</f>
        <v>4655XXXXX</v>
      </c>
    </row>
    <row r="1617" spans="1:12" x14ac:dyDescent="0.3">
      <c r="A1617" t="s">
        <v>8</v>
      </c>
      <c r="B1617" s="3" t="s">
        <v>3773</v>
      </c>
      <c r="C1617" t="s">
        <v>3774</v>
      </c>
      <c r="D1617" t="s">
        <v>367</v>
      </c>
      <c r="E1617">
        <v>19</v>
      </c>
      <c r="F1617">
        <v>165004</v>
      </c>
      <c r="G1617" t="s">
        <v>21</v>
      </c>
      <c r="H1617">
        <v>4.9797289121246403E+18</v>
      </c>
      <c r="I1617" s="5" t="str">
        <f t="shared" si="25"/>
        <v>4979728912124640000</v>
      </c>
      <c r="J1617" t="str">
        <f>INDEX(Age_grp[Age], MATCH(mobile_customers[[#This Row],[age]],Age_grp[Value]))</f>
        <v>"10 - 20</v>
      </c>
      <c r="K1617" s="2" t="str">
        <f>_xlfn.IFS(mobile_customers[[#This Row],[salary]]&gt;=Q1620,"HIGHER SALARY", mobile_customers[[#This Row],[salary]]&gt;=Q1621,"HIGHER MID RANGE SALARY",  mobile_customers[[#This Row],[salary]]&lt;Q1621,"MID RANGE SALARY", mobile_customers[[#This Row],[salary]]&gt;Q1622, "LOW SALARY" )</f>
        <v>HIGHER SALARY</v>
      </c>
      <c r="L1617" s="2" t="str">
        <f>LEFT(mobile_customers[[#This Row],[Credit_card_nos]], 4)&amp;"XXXXX"</f>
        <v>4979XXXXX</v>
      </c>
    </row>
    <row r="1618" spans="1:12" x14ac:dyDescent="0.3">
      <c r="A1618" t="s">
        <v>8</v>
      </c>
      <c r="B1618" s="3" t="s">
        <v>3775</v>
      </c>
      <c r="C1618" t="s">
        <v>3776</v>
      </c>
      <c r="D1618" t="s">
        <v>2692</v>
      </c>
      <c r="E1618">
        <v>26</v>
      </c>
      <c r="F1618">
        <v>52843</v>
      </c>
      <c r="G1618" t="s">
        <v>49</v>
      </c>
      <c r="H1618">
        <v>5282672354127031</v>
      </c>
      <c r="I1618" s="5" t="str">
        <f t="shared" si="25"/>
        <v>5282672354127030</v>
      </c>
      <c r="J1618" t="str">
        <f>INDEX(Age_grp[Age], MATCH(mobile_customers[[#This Row],[age]],Age_grp[Value]))</f>
        <v>20 - 30</v>
      </c>
      <c r="K1618" s="2" t="str">
        <f>_xlfn.IFS(mobile_customers[[#This Row],[salary]]&gt;=Q1621,"HIGHER SALARY", mobile_customers[[#This Row],[salary]]&gt;=Q1622,"HIGHER MID RANGE SALARY",  mobile_customers[[#This Row],[salary]]&lt;Q1622,"MID RANGE SALARY", mobile_customers[[#This Row],[salary]]&gt;Q1623, "LOW SALARY" )</f>
        <v>HIGHER SALARY</v>
      </c>
      <c r="L1618" s="2" t="str">
        <f>LEFT(mobile_customers[[#This Row],[Credit_card_nos]], 4)&amp;"XXXXX"</f>
        <v>5282XXXXX</v>
      </c>
    </row>
    <row r="1619" spans="1:12" x14ac:dyDescent="0.3">
      <c r="A1619" t="s">
        <v>13</v>
      </c>
      <c r="B1619" s="3" t="s">
        <v>3777</v>
      </c>
      <c r="C1619" t="s">
        <v>3778</v>
      </c>
      <c r="D1619" t="s">
        <v>983</v>
      </c>
      <c r="E1619">
        <v>53</v>
      </c>
      <c r="F1619">
        <v>63207</v>
      </c>
      <c r="G1619" t="s">
        <v>65</v>
      </c>
      <c r="H1619">
        <v>213100350240181</v>
      </c>
      <c r="I1619" s="5" t="str">
        <f t="shared" si="25"/>
        <v>213100350240181</v>
      </c>
      <c r="J1619" t="str">
        <f>INDEX(Age_grp[Age], MATCH(mobile_customers[[#This Row],[age]],Age_grp[Value]))</f>
        <v>50 - 60</v>
      </c>
      <c r="K1619" s="2" t="str">
        <f>_xlfn.IFS(mobile_customers[[#This Row],[salary]]&gt;=Q1622,"HIGHER SALARY", mobile_customers[[#This Row],[salary]]&gt;=Q1623,"HIGHER MID RANGE SALARY",  mobile_customers[[#This Row],[salary]]&lt;Q1623,"MID RANGE SALARY", mobile_customers[[#This Row],[salary]]&gt;Q1624, "LOW SALARY" )</f>
        <v>HIGHER SALARY</v>
      </c>
      <c r="L1619" s="2" t="str">
        <f>LEFT(mobile_customers[[#This Row],[Credit_card_nos]], 4)&amp;"XXXXX"</f>
        <v>2131XXXXX</v>
      </c>
    </row>
    <row r="1620" spans="1:12" x14ac:dyDescent="0.3">
      <c r="A1620" t="s">
        <v>13</v>
      </c>
      <c r="B1620" s="3" t="s">
        <v>3779</v>
      </c>
      <c r="C1620" t="s">
        <v>3780</v>
      </c>
      <c r="D1620" t="s">
        <v>495</v>
      </c>
      <c r="E1620">
        <v>20</v>
      </c>
      <c r="F1620">
        <v>116541</v>
      </c>
      <c r="G1620" t="s">
        <v>28</v>
      </c>
      <c r="H1620">
        <v>3556873841439328</v>
      </c>
      <c r="I1620" s="5" t="str">
        <f t="shared" si="25"/>
        <v>3556873841439330</v>
      </c>
      <c r="J1620" t="str">
        <f>INDEX(Age_grp[Age], MATCH(mobile_customers[[#This Row],[age]],Age_grp[Value]))</f>
        <v>20 - 30</v>
      </c>
      <c r="K1620" s="2" t="str">
        <f>_xlfn.IFS(mobile_customers[[#This Row],[salary]]&gt;=Q1623,"HIGHER SALARY", mobile_customers[[#This Row],[salary]]&gt;=Q1624,"HIGHER MID RANGE SALARY",  mobile_customers[[#This Row],[salary]]&lt;Q1624,"MID RANGE SALARY", mobile_customers[[#This Row],[salary]]&gt;Q1625, "LOW SALARY" )</f>
        <v>HIGHER SALARY</v>
      </c>
      <c r="L1620" s="2" t="str">
        <f>LEFT(mobile_customers[[#This Row],[Credit_card_nos]], 4)&amp;"XXXXX"</f>
        <v>3556XXXXX</v>
      </c>
    </row>
    <row r="1621" spans="1:12" x14ac:dyDescent="0.3">
      <c r="A1621" t="s">
        <v>13</v>
      </c>
      <c r="B1621" s="3" t="s">
        <v>3781</v>
      </c>
      <c r="C1621" t="s">
        <v>3782</v>
      </c>
      <c r="D1621" t="s">
        <v>153</v>
      </c>
      <c r="E1621">
        <v>27</v>
      </c>
      <c r="F1621">
        <v>134441</v>
      </c>
      <c r="G1621" t="s">
        <v>17</v>
      </c>
      <c r="H1621">
        <v>6011670344002971</v>
      </c>
      <c r="I1621" s="5" t="str">
        <f t="shared" si="25"/>
        <v>6011670344002970</v>
      </c>
      <c r="J1621" t="str">
        <f>INDEX(Age_grp[Age], MATCH(mobile_customers[[#This Row],[age]],Age_grp[Value]))</f>
        <v>20 - 30</v>
      </c>
      <c r="K1621" s="2" t="str">
        <f>_xlfn.IFS(mobile_customers[[#This Row],[salary]]&gt;=Q1624,"HIGHER SALARY", mobile_customers[[#This Row],[salary]]&gt;=Q1625,"HIGHER MID RANGE SALARY",  mobile_customers[[#This Row],[salary]]&lt;Q1625,"MID RANGE SALARY", mobile_customers[[#This Row],[salary]]&gt;Q1626, "LOW SALARY" )</f>
        <v>HIGHER SALARY</v>
      </c>
      <c r="L1621" s="2" t="str">
        <f>LEFT(mobile_customers[[#This Row],[Credit_card_nos]], 4)&amp;"XXXXX"</f>
        <v>6011XXXXX</v>
      </c>
    </row>
    <row r="1622" spans="1:12" x14ac:dyDescent="0.3">
      <c r="A1622" t="s">
        <v>13</v>
      </c>
      <c r="B1622" s="3" t="s">
        <v>3783</v>
      </c>
      <c r="C1622" t="s">
        <v>1270</v>
      </c>
      <c r="D1622" t="s">
        <v>3039</v>
      </c>
      <c r="E1622">
        <v>21</v>
      </c>
      <c r="F1622">
        <v>155258</v>
      </c>
      <c r="G1622" t="s">
        <v>21</v>
      </c>
      <c r="H1622">
        <v>4314020073962</v>
      </c>
      <c r="I1622" s="5" t="str">
        <f t="shared" si="25"/>
        <v>4314020073962</v>
      </c>
      <c r="J1622" t="str">
        <f>INDEX(Age_grp[Age], MATCH(mobile_customers[[#This Row],[age]],Age_grp[Value]))</f>
        <v>20 - 30</v>
      </c>
      <c r="K1622" s="2" t="str">
        <f>_xlfn.IFS(mobile_customers[[#This Row],[salary]]&gt;=Q1625,"HIGHER SALARY", mobile_customers[[#This Row],[salary]]&gt;=Q1626,"HIGHER MID RANGE SALARY",  mobile_customers[[#This Row],[salary]]&lt;Q1626,"MID RANGE SALARY", mobile_customers[[#This Row],[salary]]&gt;Q1627, "LOW SALARY" )</f>
        <v>HIGHER SALARY</v>
      </c>
      <c r="L1622" s="2" t="str">
        <f>LEFT(mobile_customers[[#This Row],[Credit_card_nos]], 4)&amp;"XXXXX"</f>
        <v>4314XXXXX</v>
      </c>
    </row>
    <row r="1623" spans="1:12" x14ac:dyDescent="0.3">
      <c r="A1623" t="s">
        <v>13</v>
      </c>
      <c r="B1623" s="3" t="s">
        <v>3784</v>
      </c>
      <c r="C1623" t="s">
        <v>3785</v>
      </c>
      <c r="D1623" t="s">
        <v>71</v>
      </c>
      <c r="E1623">
        <v>57</v>
      </c>
      <c r="F1623">
        <v>29083</v>
      </c>
      <c r="G1623" t="s">
        <v>28</v>
      </c>
      <c r="H1623">
        <v>4.1088511546790492E+18</v>
      </c>
      <c r="I1623" s="5" t="str">
        <f t="shared" si="25"/>
        <v>4108851154679050000</v>
      </c>
      <c r="J1623" t="str">
        <f>INDEX(Age_grp[Age], MATCH(mobile_customers[[#This Row],[age]],Age_grp[Value]))</f>
        <v>50 - 60</v>
      </c>
      <c r="K1623" s="2" t="str">
        <f>_xlfn.IFS(mobile_customers[[#This Row],[salary]]&gt;=Q1626,"HIGHER SALARY", mobile_customers[[#This Row],[salary]]&gt;=Q1627,"HIGHER MID RANGE SALARY",  mobile_customers[[#This Row],[salary]]&lt;Q1627,"MID RANGE SALARY", mobile_customers[[#This Row],[salary]]&gt;Q1628, "LOW SALARY" )</f>
        <v>HIGHER SALARY</v>
      </c>
      <c r="L1623" s="2" t="str">
        <f>LEFT(mobile_customers[[#This Row],[Credit_card_nos]], 4)&amp;"XXXXX"</f>
        <v>4108XXXXX</v>
      </c>
    </row>
    <row r="1624" spans="1:12" x14ac:dyDescent="0.3">
      <c r="A1624" t="s">
        <v>8</v>
      </c>
      <c r="B1624" s="3" t="s">
        <v>3786</v>
      </c>
      <c r="C1624" t="s">
        <v>3787</v>
      </c>
      <c r="D1624" t="s">
        <v>1841</v>
      </c>
      <c r="E1624">
        <v>29</v>
      </c>
      <c r="F1624">
        <v>103347</v>
      </c>
      <c r="G1624" t="s">
        <v>49</v>
      </c>
      <c r="H1624">
        <v>6011629232516963</v>
      </c>
      <c r="I1624" s="5" t="str">
        <f t="shared" si="25"/>
        <v>6011629232516960</v>
      </c>
      <c r="J1624" t="str">
        <f>INDEX(Age_grp[Age], MATCH(mobile_customers[[#This Row],[age]],Age_grp[Value]))</f>
        <v>20 - 30</v>
      </c>
      <c r="K1624" s="2" t="str">
        <f>_xlfn.IFS(mobile_customers[[#This Row],[salary]]&gt;=Q1627,"HIGHER SALARY", mobile_customers[[#This Row],[salary]]&gt;=Q1628,"HIGHER MID RANGE SALARY",  mobile_customers[[#This Row],[salary]]&lt;Q1628,"MID RANGE SALARY", mobile_customers[[#This Row],[salary]]&gt;Q1629, "LOW SALARY" )</f>
        <v>HIGHER SALARY</v>
      </c>
      <c r="L1624" s="2" t="str">
        <f>LEFT(mobile_customers[[#This Row],[Credit_card_nos]], 4)&amp;"XXXXX"</f>
        <v>6011XXXXX</v>
      </c>
    </row>
    <row r="1625" spans="1:12" x14ac:dyDescent="0.3">
      <c r="A1625" t="s">
        <v>8</v>
      </c>
      <c r="B1625" s="3" t="s">
        <v>3788</v>
      </c>
      <c r="C1625" t="s">
        <v>3789</v>
      </c>
      <c r="D1625" t="s">
        <v>2079</v>
      </c>
      <c r="E1625">
        <v>30</v>
      </c>
      <c r="F1625">
        <v>64210</v>
      </c>
      <c r="G1625" t="s">
        <v>28</v>
      </c>
      <c r="H1625">
        <v>3567256374939509</v>
      </c>
      <c r="I1625" s="5" t="str">
        <f t="shared" si="25"/>
        <v>3567256374939510</v>
      </c>
      <c r="J1625" t="str">
        <f>INDEX(Age_grp[Age], MATCH(mobile_customers[[#This Row],[age]],Age_grp[Value]))</f>
        <v>30 - 40</v>
      </c>
      <c r="K1625" s="2" t="str">
        <f>_xlfn.IFS(mobile_customers[[#This Row],[salary]]&gt;=Q1628,"HIGHER SALARY", mobile_customers[[#This Row],[salary]]&gt;=Q1629,"HIGHER MID RANGE SALARY",  mobile_customers[[#This Row],[salary]]&lt;Q1629,"MID RANGE SALARY", mobile_customers[[#This Row],[salary]]&gt;Q1630, "LOW SALARY" )</f>
        <v>HIGHER SALARY</v>
      </c>
      <c r="L1625" s="2" t="str">
        <f>LEFT(mobile_customers[[#This Row],[Credit_card_nos]], 4)&amp;"XXXXX"</f>
        <v>3567XXXXX</v>
      </c>
    </row>
    <row r="1626" spans="1:12" x14ac:dyDescent="0.3">
      <c r="A1626" t="s">
        <v>13</v>
      </c>
      <c r="B1626" s="3" t="s">
        <v>3790</v>
      </c>
      <c r="C1626" t="s">
        <v>3791</v>
      </c>
      <c r="D1626" t="s">
        <v>255</v>
      </c>
      <c r="E1626">
        <v>26</v>
      </c>
      <c r="F1626">
        <v>238478</v>
      </c>
      <c r="G1626" t="s">
        <v>28</v>
      </c>
      <c r="H1626">
        <v>6533687768032325</v>
      </c>
      <c r="I1626" s="5" t="str">
        <f t="shared" si="25"/>
        <v>6533687768032320</v>
      </c>
      <c r="J1626" t="str">
        <f>INDEX(Age_grp[Age], MATCH(mobile_customers[[#This Row],[age]],Age_grp[Value]))</f>
        <v>20 - 30</v>
      </c>
      <c r="K1626" s="2" t="str">
        <f>_xlfn.IFS(mobile_customers[[#This Row],[salary]]&gt;=Q1629,"HIGHER SALARY", mobile_customers[[#This Row],[salary]]&gt;=Q1630,"HIGHER MID RANGE SALARY",  mobile_customers[[#This Row],[salary]]&lt;Q1630,"MID RANGE SALARY", mobile_customers[[#This Row],[salary]]&gt;Q1631, "LOW SALARY" )</f>
        <v>HIGHER SALARY</v>
      </c>
      <c r="L1626" s="2" t="str">
        <f>LEFT(mobile_customers[[#This Row],[Credit_card_nos]], 4)&amp;"XXXXX"</f>
        <v>6533XXXXX</v>
      </c>
    </row>
    <row r="1627" spans="1:12" x14ac:dyDescent="0.3">
      <c r="A1627" t="s">
        <v>13</v>
      </c>
      <c r="B1627" s="3" t="s">
        <v>3792</v>
      </c>
      <c r="C1627" t="s">
        <v>3793</v>
      </c>
      <c r="D1627" t="s">
        <v>2102</v>
      </c>
      <c r="E1627">
        <v>26</v>
      </c>
      <c r="F1627">
        <v>130727</v>
      </c>
      <c r="G1627" t="s">
        <v>28</v>
      </c>
      <c r="H1627">
        <v>4.4977132996618967E+18</v>
      </c>
      <c r="I1627" s="5" t="str">
        <f t="shared" si="25"/>
        <v>4497713299661900000</v>
      </c>
      <c r="J1627" t="str">
        <f>INDEX(Age_grp[Age], MATCH(mobile_customers[[#This Row],[age]],Age_grp[Value]))</f>
        <v>20 - 30</v>
      </c>
      <c r="K1627" s="2" t="str">
        <f>_xlfn.IFS(mobile_customers[[#This Row],[salary]]&gt;=Q1630,"HIGHER SALARY", mobile_customers[[#This Row],[salary]]&gt;=Q1631,"HIGHER MID RANGE SALARY",  mobile_customers[[#This Row],[salary]]&lt;Q1631,"MID RANGE SALARY", mobile_customers[[#This Row],[salary]]&gt;Q1632, "LOW SALARY" )</f>
        <v>HIGHER SALARY</v>
      </c>
      <c r="L1627" s="2" t="str">
        <f>LEFT(mobile_customers[[#This Row],[Credit_card_nos]], 4)&amp;"XXXXX"</f>
        <v>4497XXXXX</v>
      </c>
    </row>
    <row r="1628" spans="1:12" x14ac:dyDescent="0.3">
      <c r="A1628" t="s">
        <v>8</v>
      </c>
      <c r="B1628" s="3" t="s">
        <v>3794</v>
      </c>
      <c r="C1628" t="s">
        <v>3795</v>
      </c>
      <c r="D1628" t="s">
        <v>374</v>
      </c>
      <c r="E1628">
        <v>50</v>
      </c>
      <c r="F1628">
        <v>176355</v>
      </c>
      <c r="G1628" t="s">
        <v>21</v>
      </c>
      <c r="H1628">
        <v>4333934217022235</v>
      </c>
      <c r="I1628" s="5" t="str">
        <f t="shared" si="25"/>
        <v>4333934217022230</v>
      </c>
      <c r="J1628" t="str">
        <f>INDEX(Age_grp[Age], MATCH(mobile_customers[[#This Row],[age]],Age_grp[Value]))</f>
        <v>50 - 60</v>
      </c>
      <c r="K1628" s="2" t="str">
        <f>_xlfn.IFS(mobile_customers[[#This Row],[salary]]&gt;=Q1631,"HIGHER SALARY", mobile_customers[[#This Row],[salary]]&gt;=Q1632,"HIGHER MID RANGE SALARY",  mobile_customers[[#This Row],[salary]]&lt;Q1632,"MID RANGE SALARY", mobile_customers[[#This Row],[salary]]&gt;Q1633, "LOW SALARY" )</f>
        <v>HIGHER SALARY</v>
      </c>
      <c r="L1628" s="2" t="str">
        <f>LEFT(mobile_customers[[#This Row],[Credit_card_nos]], 4)&amp;"XXXXX"</f>
        <v>4333XXXXX</v>
      </c>
    </row>
    <row r="1629" spans="1:12" x14ac:dyDescent="0.3">
      <c r="A1629" t="s">
        <v>8</v>
      </c>
      <c r="B1629" s="3" t="s">
        <v>3796</v>
      </c>
      <c r="C1629" t="s">
        <v>3797</v>
      </c>
      <c r="D1629" t="s">
        <v>817</v>
      </c>
      <c r="E1629">
        <v>64</v>
      </c>
      <c r="F1629">
        <v>240785</v>
      </c>
      <c r="G1629" t="s">
        <v>21</v>
      </c>
      <c r="H1629">
        <v>675912285391</v>
      </c>
      <c r="I1629" s="5" t="str">
        <f t="shared" si="25"/>
        <v>675912285391</v>
      </c>
      <c r="J1629" t="str">
        <f>INDEX(Age_grp[Age], MATCH(mobile_customers[[#This Row],[age]],Age_grp[Value]))</f>
        <v>60 - 70</v>
      </c>
      <c r="K1629" s="2" t="str">
        <f>_xlfn.IFS(mobile_customers[[#This Row],[salary]]&gt;=Q1632,"HIGHER SALARY", mobile_customers[[#This Row],[salary]]&gt;=Q1633,"HIGHER MID RANGE SALARY",  mobile_customers[[#This Row],[salary]]&lt;Q1633,"MID RANGE SALARY", mobile_customers[[#This Row],[salary]]&gt;Q1634, "LOW SALARY" )</f>
        <v>HIGHER SALARY</v>
      </c>
      <c r="L1629" s="2" t="str">
        <f>LEFT(mobile_customers[[#This Row],[Credit_card_nos]], 4)&amp;"XXXXX"</f>
        <v>6759XXXXX</v>
      </c>
    </row>
    <row r="1630" spans="1:12" x14ac:dyDescent="0.3">
      <c r="A1630" t="s">
        <v>13</v>
      </c>
      <c r="B1630" s="3" t="s">
        <v>3798</v>
      </c>
      <c r="C1630" t="s">
        <v>3799</v>
      </c>
      <c r="D1630" t="s">
        <v>3633</v>
      </c>
      <c r="E1630">
        <v>40</v>
      </c>
      <c r="F1630">
        <v>229089</v>
      </c>
      <c r="G1630" t="s">
        <v>49</v>
      </c>
      <c r="H1630">
        <v>5212550359739809</v>
      </c>
      <c r="I1630" s="5" t="str">
        <f t="shared" si="25"/>
        <v>5212550359739810</v>
      </c>
      <c r="J1630" t="str">
        <f>INDEX(Age_grp[Age], MATCH(mobile_customers[[#This Row],[age]],Age_grp[Value]))</f>
        <v>40 - 50</v>
      </c>
      <c r="K1630" s="2" t="str">
        <f>_xlfn.IFS(mobile_customers[[#This Row],[salary]]&gt;=Q1633,"HIGHER SALARY", mobile_customers[[#This Row],[salary]]&gt;=Q1634,"HIGHER MID RANGE SALARY",  mobile_customers[[#This Row],[salary]]&lt;Q1634,"MID RANGE SALARY", mobile_customers[[#This Row],[salary]]&gt;Q1635, "LOW SALARY" )</f>
        <v>HIGHER SALARY</v>
      </c>
      <c r="L1630" s="2" t="str">
        <f>LEFT(mobile_customers[[#This Row],[Credit_card_nos]], 4)&amp;"XXXXX"</f>
        <v>5212XXXXX</v>
      </c>
    </row>
    <row r="1631" spans="1:12" x14ac:dyDescent="0.3">
      <c r="A1631" t="s">
        <v>13</v>
      </c>
      <c r="B1631" s="3" t="s">
        <v>3800</v>
      </c>
      <c r="C1631" t="s">
        <v>1270</v>
      </c>
      <c r="D1631" t="s">
        <v>197</v>
      </c>
      <c r="E1631">
        <v>29</v>
      </c>
      <c r="F1631">
        <v>204911</v>
      </c>
      <c r="G1631" t="s">
        <v>65</v>
      </c>
      <c r="H1631">
        <v>6011420575422658</v>
      </c>
      <c r="I1631" s="5" t="str">
        <f t="shared" si="25"/>
        <v>6011420575422660</v>
      </c>
      <c r="J1631" t="str">
        <f>INDEX(Age_grp[Age], MATCH(mobile_customers[[#This Row],[age]],Age_grp[Value]))</f>
        <v>20 - 30</v>
      </c>
      <c r="K1631" s="2" t="str">
        <f>_xlfn.IFS(mobile_customers[[#This Row],[salary]]&gt;=Q1634,"HIGHER SALARY", mobile_customers[[#This Row],[salary]]&gt;=Q1635,"HIGHER MID RANGE SALARY",  mobile_customers[[#This Row],[salary]]&lt;Q1635,"MID RANGE SALARY", mobile_customers[[#This Row],[salary]]&gt;Q1636, "LOW SALARY" )</f>
        <v>HIGHER SALARY</v>
      </c>
      <c r="L1631" s="2" t="str">
        <f>LEFT(mobile_customers[[#This Row],[Credit_card_nos]], 4)&amp;"XXXXX"</f>
        <v>6011XXXXX</v>
      </c>
    </row>
    <row r="1632" spans="1:12" x14ac:dyDescent="0.3">
      <c r="A1632" t="s">
        <v>13</v>
      </c>
      <c r="B1632" s="3" t="s">
        <v>3801</v>
      </c>
      <c r="C1632" t="s">
        <v>3802</v>
      </c>
      <c r="D1632" t="s">
        <v>439</v>
      </c>
      <c r="E1632">
        <v>36</v>
      </c>
      <c r="F1632">
        <v>114289</v>
      </c>
      <c r="G1632" t="s">
        <v>32</v>
      </c>
      <c r="H1632">
        <v>4966385641491</v>
      </c>
      <c r="I1632" s="5" t="str">
        <f t="shared" si="25"/>
        <v>4966385641491</v>
      </c>
      <c r="J1632" t="str">
        <f>INDEX(Age_grp[Age], MATCH(mobile_customers[[#This Row],[age]],Age_grp[Value]))</f>
        <v>30 - 40</v>
      </c>
      <c r="K1632" s="2" t="str">
        <f>_xlfn.IFS(mobile_customers[[#This Row],[salary]]&gt;=Q1635,"HIGHER SALARY", mobile_customers[[#This Row],[salary]]&gt;=Q1636,"HIGHER MID RANGE SALARY",  mobile_customers[[#This Row],[salary]]&lt;Q1636,"MID RANGE SALARY", mobile_customers[[#This Row],[salary]]&gt;Q1637, "LOW SALARY" )</f>
        <v>HIGHER SALARY</v>
      </c>
      <c r="L1632" s="2" t="str">
        <f>LEFT(mobile_customers[[#This Row],[Credit_card_nos]], 4)&amp;"XXXXX"</f>
        <v>4966XXXXX</v>
      </c>
    </row>
    <row r="1633" spans="1:12" x14ac:dyDescent="0.3">
      <c r="A1633" t="s">
        <v>13</v>
      </c>
      <c r="B1633" s="3" t="s">
        <v>3803</v>
      </c>
      <c r="C1633" t="s">
        <v>3804</v>
      </c>
      <c r="D1633" t="s">
        <v>1358</v>
      </c>
      <c r="E1633">
        <v>27</v>
      </c>
      <c r="F1633">
        <v>188123</v>
      </c>
      <c r="G1633" t="s">
        <v>94</v>
      </c>
      <c r="H1633">
        <v>3541919907832092</v>
      </c>
      <c r="I1633" s="5" t="str">
        <f t="shared" si="25"/>
        <v>3541919907832090</v>
      </c>
      <c r="J1633" t="str">
        <f>INDEX(Age_grp[Age], MATCH(mobile_customers[[#This Row],[age]],Age_grp[Value]))</f>
        <v>20 - 30</v>
      </c>
      <c r="K1633" s="2" t="str">
        <f>_xlfn.IFS(mobile_customers[[#This Row],[salary]]&gt;=Q1636,"HIGHER SALARY", mobile_customers[[#This Row],[salary]]&gt;=Q1637,"HIGHER MID RANGE SALARY",  mobile_customers[[#This Row],[salary]]&lt;Q1637,"MID RANGE SALARY", mobile_customers[[#This Row],[salary]]&gt;Q1638, "LOW SALARY" )</f>
        <v>HIGHER SALARY</v>
      </c>
      <c r="L1633" s="2" t="str">
        <f>LEFT(mobile_customers[[#This Row],[Credit_card_nos]], 4)&amp;"XXXXX"</f>
        <v>3541XXXXX</v>
      </c>
    </row>
    <row r="1634" spans="1:12" x14ac:dyDescent="0.3">
      <c r="A1634" t="s">
        <v>13</v>
      </c>
      <c r="B1634" s="3" t="s">
        <v>3805</v>
      </c>
      <c r="C1634" t="s">
        <v>3806</v>
      </c>
      <c r="D1634" t="s">
        <v>2586</v>
      </c>
      <c r="E1634">
        <v>55</v>
      </c>
      <c r="F1634">
        <v>70429</v>
      </c>
      <c r="G1634" t="s">
        <v>49</v>
      </c>
      <c r="H1634">
        <v>180028426711548</v>
      </c>
      <c r="I1634" s="5" t="str">
        <f t="shared" si="25"/>
        <v>180028426711548</v>
      </c>
      <c r="J1634" t="str">
        <f>INDEX(Age_grp[Age], MATCH(mobile_customers[[#This Row],[age]],Age_grp[Value]))</f>
        <v>50 - 60</v>
      </c>
      <c r="K1634" s="2" t="str">
        <f>_xlfn.IFS(mobile_customers[[#This Row],[salary]]&gt;=Q1637,"HIGHER SALARY", mobile_customers[[#This Row],[salary]]&gt;=Q1638,"HIGHER MID RANGE SALARY",  mobile_customers[[#This Row],[salary]]&lt;Q1638,"MID RANGE SALARY", mobile_customers[[#This Row],[salary]]&gt;Q1639, "LOW SALARY" )</f>
        <v>HIGHER SALARY</v>
      </c>
      <c r="L1634" s="2" t="str">
        <f>LEFT(mobile_customers[[#This Row],[Credit_card_nos]], 4)&amp;"XXXXX"</f>
        <v>1800XXXXX</v>
      </c>
    </row>
    <row r="1635" spans="1:12" x14ac:dyDescent="0.3">
      <c r="A1635" t="s">
        <v>8</v>
      </c>
      <c r="B1635" s="3" t="s">
        <v>3807</v>
      </c>
      <c r="C1635" t="s">
        <v>3808</v>
      </c>
      <c r="D1635" t="s">
        <v>174</v>
      </c>
      <c r="E1635">
        <v>42</v>
      </c>
      <c r="F1635">
        <v>54899</v>
      </c>
      <c r="G1635" t="s">
        <v>12</v>
      </c>
      <c r="H1635">
        <v>3514762064210410</v>
      </c>
      <c r="I1635" s="5" t="str">
        <f t="shared" si="25"/>
        <v>3514762064210410</v>
      </c>
      <c r="J1635" t="str">
        <f>INDEX(Age_grp[Age], MATCH(mobile_customers[[#This Row],[age]],Age_grp[Value]))</f>
        <v>40 - 50</v>
      </c>
      <c r="K1635" s="2" t="str">
        <f>_xlfn.IFS(mobile_customers[[#This Row],[salary]]&gt;=Q1638,"HIGHER SALARY", mobile_customers[[#This Row],[salary]]&gt;=Q1639,"HIGHER MID RANGE SALARY",  mobile_customers[[#This Row],[salary]]&lt;Q1639,"MID RANGE SALARY", mobile_customers[[#This Row],[salary]]&gt;Q1640, "LOW SALARY" )</f>
        <v>HIGHER SALARY</v>
      </c>
      <c r="L1635" s="2" t="str">
        <f>LEFT(mobile_customers[[#This Row],[Credit_card_nos]], 4)&amp;"XXXXX"</f>
        <v>3514XXXXX</v>
      </c>
    </row>
    <row r="1636" spans="1:12" x14ac:dyDescent="0.3">
      <c r="A1636" t="s">
        <v>8</v>
      </c>
      <c r="B1636" s="3" t="s">
        <v>3809</v>
      </c>
      <c r="C1636" t="s">
        <v>3810</v>
      </c>
      <c r="D1636" t="s">
        <v>1045</v>
      </c>
      <c r="E1636">
        <v>20</v>
      </c>
      <c r="F1636">
        <v>49870</v>
      </c>
      <c r="G1636" t="s">
        <v>32</v>
      </c>
      <c r="H1636">
        <v>30232445691291</v>
      </c>
      <c r="I1636" s="5" t="str">
        <f t="shared" si="25"/>
        <v>30232445691291</v>
      </c>
      <c r="J1636" t="str">
        <f>INDEX(Age_grp[Age], MATCH(mobile_customers[[#This Row],[age]],Age_grp[Value]))</f>
        <v>20 - 30</v>
      </c>
      <c r="K1636" s="2" t="str">
        <f>_xlfn.IFS(mobile_customers[[#This Row],[salary]]&gt;=Q1639,"HIGHER SALARY", mobile_customers[[#This Row],[salary]]&gt;=Q1640,"HIGHER MID RANGE SALARY",  mobile_customers[[#This Row],[salary]]&lt;Q1640,"MID RANGE SALARY", mobile_customers[[#This Row],[salary]]&gt;Q1641, "LOW SALARY" )</f>
        <v>HIGHER SALARY</v>
      </c>
      <c r="L1636" s="2" t="str">
        <f>LEFT(mobile_customers[[#This Row],[Credit_card_nos]], 4)&amp;"XXXXX"</f>
        <v>3023XXXXX</v>
      </c>
    </row>
    <row r="1637" spans="1:12" x14ac:dyDescent="0.3">
      <c r="A1637" t="s">
        <v>13</v>
      </c>
      <c r="B1637" s="3" t="s">
        <v>3811</v>
      </c>
      <c r="C1637" t="s">
        <v>3812</v>
      </c>
      <c r="D1637" t="s">
        <v>2570</v>
      </c>
      <c r="E1637">
        <v>22</v>
      </c>
      <c r="F1637">
        <v>44618</v>
      </c>
      <c r="G1637" t="s">
        <v>21</v>
      </c>
      <c r="H1637">
        <v>4819269117108286</v>
      </c>
      <c r="I1637" s="5" t="str">
        <f t="shared" si="25"/>
        <v>4819269117108290</v>
      </c>
      <c r="J1637" t="str">
        <f>INDEX(Age_grp[Age], MATCH(mobile_customers[[#This Row],[age]],Age_grp[Value]))</f>
        <v>20 - 30</v>
      </c>
      <c r="K1637" s="2" t="str">
        <f>_xlfn.IFS(mobile_customers[[#This Row],[salary]]&gt;=Q1640,"HIGHER SALARY", mobile_customers[[#This Row],[salary]]&gt;=Q1641,"HIGHER MID RANGE SALARY",  mobile_customers[[#This Row],[salary]]&lt;Q1641,"MID RANGE SALARY", mobile_customers[[#This Row],[salary]]&gt;Q1642, "LOW SALARY" )</f>
        <v>HIGHER SALARY</v>
      </c>
      <c r="L1637" s="2" t="str">
        <f>LEFT(mobile_customers[[#This Row],[Credit_card_nos]], 4)&amp;"XXXXX"</f>
        <v>4819XXXXX</v>
      </c>
    </row>
    <row r="1638" spans="1:12" x14ac:dyDescent="0.3">
      <c r="A1638" t="s">
        <v>8</v>
      </c>
      <c r="B1638" s="3" t="s">
        <v>3813</v>
      </c>
      <c r="C1638" t="s">
        <v>3814</v>
      </c>
      <c r="D1638" t="s">
        <v>3701</v>
      </c>
      <c r="E1638">
        <v>31</v>
      </c>
      <c r="F1638">
        <v>233049</v>
      </c>
      <c r="G1638" t="s">
        <v>28</v>
      </c>
      <c r="H1638">
        <v>3529191470780464</v>
      </c>
      <c r="I1638" s="5" t="str">
        <f t="shared" si="25"/>
        <v>3529191470780460</v>
      </c>
      <c r="J1638" t="str">
        <f>INDEX(Age_grp[Age], MATCH(mobile_customers[[#This Row],[age]],Age_grp[Value]))</f>
        <v>30 - 40</v>
      </c>
      <c r="K1638" s="2" t="str">
        <f>_xlfn.IFS(mobile_customers[[#This Row],[salary]]&gt;=Q1641,"HIGHER SALARY", mobile_customers[[#This Row],[salary]]&gt;=Q1642,"HIGHER MID RANGE SALARY",  mobile_customers[[#This Row],[salary]]&lt;Q1642,"MID RANGE SALARY", mobile_customers[[#This Row],[salary]]&gt;Q1643, "LOW SALARY" )</f>
        <v>HIGHER SALARY</v>
      </c>
      <c r="L1638" s="2" t="str">
        <f>LEFT(mobile_customers[[#This Row],[Credit_card_nos]], 4)&amp;"XXXXX"</f>
        <v>3529XXXXX</v>
      </c>
    </row>
    <row r="1639" spans="1:12" x14ac:dyDescent="0.3">
      <c r="A1639" t="s">
        <v>8</v>
      </c>
      <c r="B1639" s="3" t="s">
        <v>3815</v>
      </c>
      <c r="C1639" t="s">
        <v>3816</v>
      </c>
      <c r="D1639" t="s">
        <v>931</v>
      </c>
      <c r="E1639">
        <v>34</v>
      </c>
      <c r="F1639">
        <v>118835</v>
      </c>
      <c r="G1639" t="s">
        <v>49</v>
      </c>
      <c r="H1639">
        <v>3501381815178951</v>
      </c>
      <c r="I1639" s="5" t="str">
        <f t="shared" si="25"/>
        <v>3501381815178950</v>
      </c>
      <c r="J1639" t="str">
        <f>INDEX(Age_grp[Age], MATCH(mobile_customers[[#This Row],[age]],Age_grp[Value]))</f>
        <v>30 - 40</v>
      </c>
      <c r="K1639" s="2" t="str">
        <f>_xlfn.IFS(mobile_customers[[#This Row],[salary]]&gt;=Q1642,"HIGHER SALARY", mobile_customers[[#This Row],[salary]]&gt;=Q1643,"HIGHER MID RANGE SALARY",  mobile_customers[[#This Row],[salary]]&lt;Q1643,"MID RANGE SALARY", mobile_customers[[#This Row],[salary]]&gt;Q1644, "LOW SALARY" )</f>
        <v>HIGHER SALARY</v>
      </c>
      <c r="L1639" s="2" t="str">
        <f>LEFT(mobile_customers[[#This Row],[Credit_card_nos]], 4)&amp;"XXXXX"</f>
        <v>3501XXXXX</v>
      </c>
    </row>
    <row r="1640" spans="1:12" x14ac:dyDescent="0.3">
      <c r="A1640" t="s">
        <v>8</v>
      </c>
      <c r="B1640" s="3" t="s">
        <v>3817</v>
      </c>
      <c r="C1640" t="s">
        <v>3818</v>
      </c>
      <c r="D1640" t="s">
        <v>332</v>
      </c>
      <c r="E1640">
        <v>49</v>
      </c>
      <c r="F1640">
        <v>194427</v>
      </c>
      <c r="G1640" t="s">
        <v>39</v>
      </c>
      <c r="H1640">
        <v>180069566717457</v>
      </c>
      <c r="I1640" s="5" t="str">
        <f t="shared" si="25"/>
        <v>180069566717457</v>
      </c>
      <c r="J1640" t="str">
        <f>INDEX(Age_grp[Age], MATCH(mobile_customers[[#This Row],[age]],Age_grp[Value]))</f>
        <v>40 - 50</v>
      </c>
      <c r="K1640" s="2" t="str">
        <f>_xlfn.IFS(mobile_customers[[#This Row],[salary]]&gt;=Q1643,"HIGHER SALARY", mobile_customers[[#This Row],[salary]]&gt;=Q1644,"HIGHER MID RANGE SALARY",  mobile_customers[[#This Row],[salary]]&lt;Q1644,"MID RANGE SALARY", mobile_customers[[#This Row],[salary]]&gt;Q1645, "LOW SALARY" )</f>
        <v>HIGHER SALARY</v>
      </c>
      <c r="L1640" s="2" t="str">
        <f>LEFT(mobile_customers[[#This Row],[Credit_card_nos]], 4)&amp;"XXXXX"</f>
        <v>1800XXXXX</v>
      </c>
    </row>
    <row r="1641" spans="1:12" x14ac:dyDescent="0.3">
      <c r="A1641" t="s">
        <v>13</v>
      </c>
      <c r="B1641" s="3" t="s">
        <v>3819</v>
      </c>
      <c r="C1641" t="s">
        <v>3820</v>
      </c>
      <c r="D1641" t="s">
        <v>1720</v>
      </c>
      <c r="E1641">
        <v>35</v>
      </c>
      <c r="F1641">
        <v>150815</v>
      </c>
      <c r="G1641" t="s">
        <v>65</v>
      </c>
      <c r="H1641">
        <v>4.2521139798702121E+18</v>
      </c>
      <c r="I1641" s="5" t="str">
        <f t="shared" si="25"/>
        <v>4252113979870210000</v>
      </c>
      <c r="J1641" t="str">
        <f>INDEX(Age_grp[Age], MATCH(mobile_customers[[#This Row],[age]],Age_grp[Value]))</f>
        <v>30 - 40</v>
      </c>
      <c r="K1641" s="2" t="str">
        <f>_xlfn.IFS(mobile_customers[[#This Row],[salary]]&gt;=Q1644,"HIGHER SALARY", mobile_customers[[#This Row],[salary]]&gt;=Q1645,"HIGHER MID RANGE SALARY",  mobile_customers[[#This Row],[salary]]&lt;Q1645,"MID RANGE SALARY", mobile_customers[[#This Row],[salary]]&gt;Q1646, "LOW SALARY" )</f>
        <v>HIGHER SALARY</v>
      </c>
      <c r="L1641" s="2" t="str">
        <f>LEFT(mobile_customers[[#This Row],[Credit_card_nos]], 4)&amp;"XXXXX"</f>
        <v>4252XXXXX</v>
      </c>
    </row>
    <row r="1642" spans="1:12" x14ac:dyDescent="0.3">
      <c r="A1642" t="s">
        <v>13</v>
      </c>
      <c r="B1642" s="3" t="s">
        <v>3821</v>
      </c>
      <c r="C1642" t="s">
        <v>3822</v>
      </c>
      <c r="D1642" t="s">
        <v>1329</v>
      </c>
      <c r="E1642">
        <v>26</v>
      </c>
      <c r="F1642">
        <v>241682</v>
      </c>
      <c r="G1642" t="s">
        <v>28</v>
      </c>
      <c r="H1642">
        <v>213101790765787</v>
      </c>
      <c r="I1642" s="5" t="str">
        <f t="shared" si="25"/>
        <v>213101790765787</v>
      </c>
      <c r="J1642" t="str">
        <f>INDEX(Age_grp[Age], MATCH(mobile_customers[[#This Row],[age]],Age_grp[Value]))</f>
        <v>20 - 30</v>
      </c>
      <c r="K1642" s="2" t="str">
        <f>_xlfn.IFS(mobile_customers[[#This Row],[salary]]&gt;=Q1645,"HIGHER SALARY", mobile_customers[[#This Row],[salary]]&gt;=Q1646,"HIGHER MID RANGE SALARY",  mobile_customers[[#This Row],[salary]]&lt;Q1646,"MID RANGE SALARY", mobile_customers[[#This Row],[salary]]&gt;Q1647, "LOW SALARY" )</f>
        <v>HIGHER SALARY</v>
      </c>
      <c r="L1642" s="2" t="str">
        <f>LEFT(mobile_customers[[#This Row],[Credit_card_nos]], 4)&amp;"XXXXX"</f>
        <v>2131XXXXX</v>
      </c>
    </row>
    <row r="1643" spans="1:12" x14ac:dyDescent="0.3">
      <c r="A1643" t="s">
        <v>8</v>
      </c>
      <c r="B1643" s="3" t="s">
        <v>3823</v>
      </c>
      <c r="C1643" t="s">
        <v>3824</v>
      </c>
      <c r="D1643" t="s">
        <v>781</v>
      </c>
      <c r="E1643">
        <v>28</v>
      </c>
      <c r="F1643">
        <v>126326</v>
      </c>
      <c r="G1643" t="s">
        <v>81</v>
      </c>
      <c r="H1643">
        <v>2715980575753939</v>
      </c>
      <c r="I1643" s="5" t="str">
        <f t="shared" si="25"/>
        <v>2715980575753940</v>
      </c>
      <c r="J1643" t="str">
        <f>INDEX(Age_grp[Age], MATCH(mobile_customers[[#This Row],[age]],Age_grp[Value]))</f>
        <v>20 - 30</v>
      </c>
      <c r="K1643" s="2" t="str">
        <f>_xlfn.IFS(mobile_customers[[#This Row],[salary]]&gt;=Q1646,"HIGHER SALARY", mobile_customers[[#This Row],[salary]]&gt;=Q1647,"HIGHER MID RANGE SALARY",  mobile_customers[[#This Row],[salary]]&lt;Q1647,"MID RANGE SALARY", mobile_customers[[#This Row],[salary]]&gt;Q1648, "LOW SALARY" )</f>
        <v>HIGHER SALARY</v>
      </c>
      <c r="L1643" s="2" t="str">
        <f>LEFT(mobile_customers[[#This Row],[Credit_card_nos]], 4)&amp;"XXXXX"</f>
        <v>2715XXXXX</v>
      </c>
    </row>
    <row r="1644" spans="1:12" x14ac:dyDescent="0.3">
      <c r="A1644" t="s">
        <v>8</v>
      </c>
      <c r="B1644" s="3" t="s">
        <v>3825</v>
      </c>
      <c r="C1644" t="s">
        <v>3826</v>
      </c>
      <c r="D1644" t="s">
        <v>194</v>
      </c>
      <c r="E1644">
        <v>32</v>
      </c>
      <c r="F1644">
        <v>44888</v>
      </c>
      <c r="G1644" t="s">
        <v>17</v>
      </c>
      <c r="H1644">
        <v>3518842096175090</v>
      </c>
      <c r="I1644" s="5" t="str">
        <f t="shared" si="25"/>
        <v>3518842096175090</v>
      </c>
      <c r="J1644" t="str">
        <f>INDEX(Age_grp[Age], MATCH(mobile_customers[[#This Row],[age]],Age_grp[Value]))</f>
        <v>30 - 40</v>
      </c>
      <c r="K1644" s="2" t="str">
        <f>_xlfn.IFS(mobile_customers[[#This Row],[salary]]&gt;=Q1647,"HIGHER SALARY", mobile_customers[[#This Row],[salary]]&gt;=Q1648,"HIGHER MID RANGE SALARY",  mobile_customers[[#This Row],[salary]]&lt;Q1648,"MID RANGE SALARY", mobile_customers[[#This Row],[salary]]&gt;Q1649, "LOW SALARY" )</f>
        <v>HIGHER SALARY</v>
      </c>
      <c r="L1644" s="2" t="str">
        <f>LEFT(mobile_customers[[#This Row],[Credit_card_nos]], 4)&amp;"XXXXX"</f>
        <v>3518XXXXX</v>
      </c>
    </row>
    <row r="1645" spans="1:12" x14ac:dyDescent="0.3">
      <c r="A1645" t="s">
        <v>13</v>
      </c>
      <c r="B1645" s="3" t="s">
        <v>3827</v>
      </c>
      <c r="C1645" t="s">
        <v>3828</v>
      </c>
      <c r="D1645" t="s">
        <v>2491</v>
      </c>
      <c r="E1645">
        <v>18</v>
      </c>
      <c r="F1645">
        <v>157786</v>
      </c>
      <c r="G1645" t="s">
        <v>94</v>
      </c>
      <c r="H1645">
        <v>4993182973828</v>
      </c>
      <c r="I1645" s="5" t="str">
        <f t="shared" si="25"/>
        <v>4993182973828</v>
      </c>
      <c r="J1645" t="str">
        <f>INDEX(Age_grp[Age], MATCH(mobile_customers[[#This Row],[age]],Age_grp[Value]))</f>
        <v>"10 - 20</v>
      </c>
      <c r="K1645" s="2" t="str">
        <f>_xlfn.IFS(mobile_customers[[#This Row],[salary]]&gt;=Q1648,"HIGHER SALARY", mobile_customers[[#This Row],[salary]]&gt;=Q1649,"HIGHER MID RANGE SALARY",  mobile_customers[[#This Row],[salary]]&lt;Q1649,"MID RANGE SALARY", mobile_customers[[#This Row],[salary]]&gt;Q1650, "LOW SALARY" )</f>
        <v>HIGHER SALARY</v>
      </c>
      <c r="L1645" s="2" t="str">
        <f>LEFT(mobile_customers[[#This Row],[Credit_card_nos]], 4)&amp;"XXXXX"</f>
        <v>4993XXXXX</v>
      </c>
    </row>
    <row r="1646" spans="1:12" x14ac:dyDescent="0.3">
      <c r="A1646" t="s">
        <v>13</v>
      </c>
      <c r="B1646" s="3" t="s">
        <v>3829</v>
      </c>
      <c r="C1646" t="s">
        <v>3830</v>
      </c>
      <c r="D1646" t="s">
        <v>1174</v>
      </c>
      <c r="E1646">
        <v>24</v>
      </c>
      <c r="F1646">
        <v>163982</v>
      </c>
      <c r="G1646" t="s">
        <v>17</v>
      </c>
      <c r="H1646">
        <v>582495747385</v>
      </c>
      <c r="I1646" s="5" t="str">
        <f t="shared" si="25"/>
        <v>582495747385</v>
      </c>
      <c r="J1646" t="str">
        <f>INDEX(Age_grp[Age], MATCH(mobile_customers[[#This Row],[age]],Age_grp[Value]))</f>
        <v>20 - 30</v>
      </c>
      <c r="K1646" s="2" t="str">
        <f>_xlfn.IFS(mobile_customers[[#This Row],[salary]]&gt;=Q1649,"HIGHER SALARY", mobile_customers[[#This Row],[salary]]&gt;=Q1650,"HIGHER MID RANGE SALARY",  mobile_customers[[#This Row],[salary]]&lt;Q1650,"MID RANGE SALARY", mobile_customers[[#This Row],[salary]]&gt;Q1651, "LOW SALARY" )</f>
        <v>HIGHER SALARY</v>
      </c>
      <c r="L1646" s="2" t="str">
        <f>LEFT(mobile_customers[[#This Row],[Credit_card_nos]], 4)&amp;"XXXXX"</f>
        <v>5824XXXXX</v>
      </c>
    </row>
    <row r="1647" spans="1:12" x14ac:dyDescent="0.3">
      <c r="A1647" t="s">
        <v>13</v>
      </c>
      <c r="B1647" s="3" t="s">
        <v>3831</v>
      </c>
      <c r="C1647" t="s">
        <v>3832</v>
      </c>
      <c r="D1647" t="s">
        <v>487</v>
      </c>
      <c r="E1647">
        <v>62</v>
      </c>
      <c r="F1647">
        <v>182173</v>
      </c>
      <c r="G1647" t="s">
        <v>17</v>
      </c>
      <c r="H1647">
        <v>3574405380822156</v>
      </c>
      <c r="I1647" s="5" t="str">
        <f t="shared" si="25"/>
        <v>3574405380822160</v>
      </c>
      <c r="J1647" t="str">
        <f>INDEX(Age_grp[Age], MATCH(mobile_customers[[#This Row],[age]],Age_grp[Value]))</f>
        <v>60 - 70</v>
      </c>
      <c r="K1647" s="2" t="str">
        <f>_xlfn.IFS(mobile_customers[[#This Row],[salary]]&gt;=Q1650,"HIGHER SALARY", mobile_customers[[#This Row],[salary]]&gt;=Q1651,"HIGHER MID RANGE SALARY",  mobile_customers[[#This Row],[salary]]&lt;Q1651,"MID RANGE SALARY", mobile_customers[[#This Row],[salary]]&gt;Q1652, "LOW SALARY" )</f>
        <v>HIGHER SALARY</v>
      </c>
      <c r="L1647" s="2" t="str">
        <f>LEFT(mobile_customers[[#This Row],[Credit_card_nos]], 4)&amp;"XXXXX"</f>
        <v>3574XXXXX</v>
      </c>
    </row>
    <row r="1648" spans="1:12" x14ac:dyDescent="0.3">
      <c r="A1648" t="s">
        <v>13</v>
      </c>
      <c r="B1648" s="3" t="s">
        <v>3833</v>
      </c>
      <c r="C1648" t="s">
        <v>3834</v>
      </c>
      <c r="D1648" t="s">
        <v>3835</v>
      </c>
      <c r="E1648">
        <v>53</v>
      </c>
      <c r="F1648">
        <v>199434</v>
      </c>
      <c r="G1648" t="s">
        <v>28</v>
      </c>
      <c r="H1648">
        <v>3520653986024462</v>
      </c>
      <c r="I1648" s="5" t="str">
        <f t="shared" si="25"/>
        <v>3520653986024460</v>
      </c>
      <c r="J1648" t="str">
        <f>INDEX(Age_grp[Age], MATCH(mobile_customers[[#This Row],[age]],Age_grp[Value]))</f>
        <v>50 - 60</v>
      </c>
      <c r="K1648" s="2" t="str">
        <f>_xlfn.IFS(mobile_customers[[#This Row],[salary]]&gt;=Q1651,"HIGHER SALARY", mobile_customers[[#This Row],[salary]]&gt;=Q1652,"HIGHER MID RANGE SALARY",  mobile_customers[[#This Row],[salary]]&lt;Q1652,"MID RANGE SALARY", mobile_customers[[#This Row],[salary]]&gt;Q1653, "LOW SALARY" )</f>
        <v>HIGHER SALARY</v>
      </c>
      <c r="L1648" s="2" t="str">
        <f>LEFT(mobile_customers[[#This Row],[Credit_card_nos]], 4)&amp;"XXXXX"</f>
        <v>3520XXXXX</v>
      </c>
    </row>
    <row r="1649" spans="1:12" x14ac:dyDescent="0.3">
      <c r="A1649" t="s">
        <v>8</v>
      </c>
      <c r="B1649" s="3" t="s">
        <v>3836</v>
      </c>
      <c r="C1649" t="s">
        <v>3837</v>
      </c>
      <c r="D1649" t="s">
        <v>551</v>
      </c>
      <c r="E1649">
        <v>18</v>
      </c>
      <c r="F1649">
        <v>148973</v>
      </c>
      <c r="G1649" t="s">
        <v>94</v>
      </c>
      <c r="H1649">
        <v>6583022820441430</v>
      </c>
      <c r="I1649" s="5" t="str">
        <f t="shared" si="25"/>
        <v>6583022820441430</v>
      </c>
      <c r="J1649" t="str">
        <f>INDEX(Age_grp[Age], MATCH(mobile_customers[[#This Row],[age]],Age_grp[Value]))</f>
        <v>"10 - 20</v>
      </c>
      <c r="K1649" s="2" t="str">
        <f>_xlfn.IFS(mobile_customers[[#This Row],[salary]]&gt;=Q1652,"HIGHER SALARY", mobile_customers[[#This Row],[salary]]&gt;=Q1653,"HIGHER MID RANGE SALARY",  mobile_customers[[#This Row],[salary]]&lt;Q1653,"MID RANGE SALARY", mobile_customers[[#This Row],[salary]]&gt;Q1654, "LOW SALARY" )</f>
        <v>HIGHER SALARY</v>
      </c>
      <c r="L1649" s="2" t="str">
        <f>LEFT(mobile_customers[[#This Row],[Credit_card_nos]], 4)&amp;"XXXXX"</f>
        <v>6583XXXXX</v>
      </c>
    </row>
    <row r="1650" spans="1:12" x14ac:dyDescent="0.3">
      <c r="A1650" t="s">
        <v>8</v>
      </c>
      <c r="B1650" s="3" t="s">
        <v>3838</v>
      </c>
      <c r="C1650" t="s">
        <v>3839</v>
      </c>
      <c r="D1650" t="s">
        <v>1143</v>
      </c>
      <c r="E1650">
        <v>42</v>
      </c>
      <c r="F1650">
        <v>66495</v>
      </c>
      <c r="G1650" t="s">
        <v>65</v>
      </c>
      <c r="H1650">
        <v>2266794873316254</v>
      </c>
      <c r="I1650" s="5" t="str">
        <f t="shared" si="25"/>
        <v>2266794873316250</v>
      </c>
      <c r="J1650" t="str">
        <f>INDEX(Age_grp[Age], MATCH(mobile_customers[[#This Row],[age]],Age_grp[Value]))</f>
        <v>40 - 50</v>
      </c>
      <c r="K1650" s="2" t="str">
        <f>_xlfn.IFS(mobile_customers[[#This Row],[salary]]&gt;=Q1653,"HIGHER SALARY", mobile_customers[[#This Row],[salary]]&gt;=Q1654,"HIGHER MID RANGE SALARY",  mobile_customers[[#This Row],[salary]]&lt;Q1654,"MID RANGE SALARY", mobile_customers[[#This Row],[salary]]&gt;Q1655, "LOW SALARY" )</f>
        <v>HIGHER SALARY</v>
      </c>
      <c r="L1650" s="2" t="str">
        <f>LEFT(mobile_customers[[#This Row],[Credit_card_nos]], 4)&amp;"XXXXX"</f>
        <v>2266XXXXX</v>
      </c>
    </row>
    <row r="1651" spans="1:12" x14ac:dyDescent="0.3">
      <c r="A1651" t="s">
        <v>8</v>
      </c>
      <c r="B1651" s="3" t="s">
        <v>3840</v>
      </c>
      <c r="C1651" t="s">
        <v>3841</v>
      </c>
      <c r="D1651" t="s">
        <v>902</v>
      </c>
      <c r="E1651">
        <v>60</v>
      </c>
      <c r="F1651">
        <v>222273</v>
      </c>
      <c r="G1651" t="s">
        <v>28</v>
      </c>
      <c r="H1651">
        <v>3539998973877375</v>
      </c>
      <c r="I1651" s="5" t="str">
        <f t="shared" si="25"/>
        <v>3539998973877370</v>
      </c>
      <c r="J1651" t="str">
        <f>INDEX(Age_grp[Age], MATCH(mobile_customers[[#This Row],[age]],Age_grp[Value]))</f>
        <v>60 - 70</v>
      </c>
      <c r="K1651" s="2" t="str">
        <f>_xlfn.IFS(mobile_customers[[#This Row],[salary]]&gt;=Q1654,"HIGHER SALARY", mobile_customers[[#This Row],[salary]]&gt;=Q1655,"HIGHER MID RANGE SALARY",  mobile_customers[[#This Row],[salary]]&lt;Q1655,"MID RANGE SALARY", mobile_customers[[#This Row],[salary]]&gt;Q1656, "LOW SALARY" )</f>
        <v>HIGHER SALARY</v>
      </c>
      <c r="L1651" s="2" t="str">
        <f>LEFT(mobile_customers[[#This Row],[Credit_card_nos]], 4)&amp;"XXXXX"</f>
        <v>3539XXXXX</v>
      </c>
    </row>
    <row r="1652" spans="1:12" x14ac:dyDescent="0.3">
      <c r="A1652" t="s">
        <v>8</v>
      </c>
      <c r="B1652" s="3" t="s">
        <v>3842</v>
      </c>
      <c r="C1652" t="s">
        <v>3843</v>
      </c>
      <c r="D1652" t="s">
        <v>240</v>
      </c>
      <c r="E1652">
        <v>25</v>
      </c>
      <c r="F1652">
        <v>40062</v>
      </c>
      <c r="G1652" t="s">
        <v>17</v>
      </c>
      <c r="H1652">
        <v>3596632663546020</v>
      </c>
      <c r="I1652" s="5" t="str">
        <f t="shared" si="25"/>
        <v>3596632663546020</v>
      </c>
      <c r="J1652" t="str">
        <f>INDEX(Age_grp[Age], MATCH(mobile_customers[[#This Row],[age]],Age_grp[Value]))</f>
        <v>20 - 30</v>
      </c>
      <c r="K1652" s="2" t="str">
        <f>_xlfn.IFS(mobile_customers[[#This Row],[salary]]&gt;=Q1655,"HIGHER SALARY", mobile_customers[[#This Row],[salary]]&gt;=Q1656,"HIGHER MID RANGE SALARY",  mobile_customers[[#This Row],[salary]]&lt;Q1656,"MID RANGE SALARY", mobile_customers[[#This Row],[salary]]&gt;Q1657, "LOW SALARY" )</f>
        <v>HIGHER SALARY</v>
      </c>
      <c r="L1652" s="2" t="str">
        <f>LEFT(mobile_customers[[#This Row],[Credit_card_nos]], 4)&amp;"XXXXX"</f>
        <v>3596XXXXX</v>
      </c>
    </row>
    <row r="1653" spans="1:12" x14ac:dyDescent="0.3">
      <c r="A1653" t="s">
        <v>13</v>
      </c>
      <c r="B1653" s="3" t="s">
        <v>3844</v>
      </c>
      <c r="C1653" t="s">
        <v>3845</v>
      </c>
      <c r="D1653" t="s">
        <v>473</v>
      </c>
      <c r="E1653">
        <v>62</v>
      </c>
      <c r="F1653">
        <v>87886</v>
      </c>
      <c r="G1653" t="s">
        <v>17</v>
      </c>
      <c r="H1653">
        <v>3517141059514598</v>
      </c>
      <c r="I1653" s="5" t="str">
        <f t="shared" si="25"/>
        <v>3517141059514600</v>
      </c>
      <c r="J1653" t="str">
        <f>INDEX(Age_grp[Age], MATCH(mobile_customers[[#This Row],[age]],Age_grp[Value]))</f>
        <v>60 - 70</v>
      </c>
      <c r="K1653" s="2" t="str">
        <f>_xlfn.IFS(mobile_customers[[#This Row],[salary]]&gt;=Q1656,"HIGHER SALARY", mobile_customers[[#This Row],[salary]]&gt;=Q1657,"HIGHER MID RANGE SALARY",  mobile_customers[[#This Row],[salary]]&lt;Q1657,"MID RANGE SALARY", mobile_customers[[#This Row],[salary]]&gt;Q1658, "LOW SALARY" )</f>
        <v>HIGHER SALARY</v>
      </c>
      <c r="L1653" s="2" t="str">
        <f>LEFT(mobile_customers[[#This Row],[Credit_card_nos]], 4)&amp;"XXXXX"</f>
        <v>3517XXXXX</v>
      </c>
    </row>
    <row r="1654" spans="1:12" x14ac:dyDescent="0.3">
      <c r="A1654" t="s">
        <v>8</v>
      </c>
      <c r="B1654" s="3" t="s">
        <v>3846</v>
      </c>
      <c r="C1654" t="s">
        <v>3847</v>
      </c>
      <c r="D1654" t="s">
        <v>1031</v>
      </c>
      <c r="E1654">
        <v>40</v>
      </c>
      <c r="F1654">
        <v>216973</v>
      </c>
      <c r="G1654" t="s">
        <v>28</v>
      </c>
      <c r="H1654">
        <v>6011891057672822</v>
      </c>
      <c r="I1654" s="5" t="str">
        <f t="shared" si="25"/>
        <v>6011891057672820</v>
      </c>
      <c r="J1654" t="str">
        <f>INDEX(Age_grp[Age], MATCH(mobile_customers[[#This Row],[age]],Age_grp[Value]))</f>
        <v>40 - 50</v>
      </c>
      <c r="K1654" s="2" t="str">
        <f>_xlfn.IFS(mobile_customers[[#This Row],[salary]]&gt;=Q1657,"HIGHER SALARY", mobile_customers[[#This Row],[salary]]&gt;=Q1658,"HIGHER MID RANGE SALARY",  mobile_customers[[#This Row],[salary]]&lt;Q1658,"MID RANGE SALARY", mobile_customers[[#This Row],[salary]]&gt;Q1659, "LOW SALARY" )</f>
        <v>HIGHER SALARY</v>
      </c>
      <c r="L1654" s="2" t="str">
        <f>LEFT(mobile_customers[[#This Row],[Credit_card_nos]], 4)&amp;"XXXXX"</f>
        <v>6011XXXXX</v>
      </c>
    </row>
    <row r="1655" spans="1:12" x14ac:dyDescent="0.3">
      <c r="A1655" t="s">
        <v>8</v>
      </c>
      <c r="B1655" s="3" t="s">
        <v>3848</v>
      </c>
      <c r="C1655" t="s">
        <v>3849</v>
      </c>
      <c r="D1655" t="s">
        <v>1355</v>
      </c>
      <c r="E1655">
        <v>52</v>
      </c>
      <c r="F1655">
        <v>65069</v>
      </c>
      <c r="G1655" t="s">
        <v>21</v>
      </c>
      <c r="H1655">
        <v>567088259971</v>
      </c>
      <c r="I1655" s="5" t="str">
        <f t="shared" si="25"/>
        <v>567088259971</v>
      </c>
      <c r="J1655" t="str">
        <f>INDEX(Age_grp[Age], MATCH(mobile_customers[[#This Row],[age]],Age_grp[Value]))</f>
        <v>50 - 60</v>
      </c>
      <c r="K1655" s="2" t="str">
        <f>_xlfn.IFS(mobile_customers[[#This Row],[salary]]&gt;=Q1658,"HIGHER SALARY", mobile_customers[[#This Row],[salary]]&gt;=Q1659,"HIGHER MID RANGE SALARY",  mobile_customers[[#This Row],[salary]]&lt;Q1659,"MID RANGE SALARY", mobile_customers[[#This Row],[salary]]&gt;Q1660, "LOW SALARY" )</f>
        <v>HIGHER SALARY</v>
      </c>
      <c r="L1655" s="2" t="str">
        <f>LEFT(mobile_customers[[#This Row],[Credit_card_nos]], 4)&amp;"XXXXX"</f>
        <v>5670XXXXX</v>
      </c>
    </row>
    <row r="1656" spans="1:12" x14ac:dyDescent="0.3">
      <c r="A1656" t="s">
        <v>8</v>
      </c>
      <c r="B1656" s="3" t="s">
        <v>3850</v>
      </c>
      <c r="C1656" t="s">
        <v>3851</v>
      </c>
      <c r="D1656" t="s">
        <v>2538</v>
      </c>
      <c r="E1656">
        <v>50</v>
      </c>
      <c r="F1656">
        <v>41715</v>
      </c>
      <c r="G1656" t="s">
        <v>28</v>
      </c>
      <c r="H1656">
        <v>501821069363</v>
      </c>
      <c r="I1656" s="5" t="str">
        <f t="shared" si="25"/>
        <v>501821069363</v>
      </c>
      <c r="J1656" t="str">
        <f>INDEX(Age_grp[Age], MATCH(mobile_customers[[#This Row],[age]],Age_grp[Value]))</f>
        <v>50 - 60</v>
      </c>
      <c r="K1656" s="2" t="str">
        <f>_xlfn.IFS(mobile_customers[[#This Row],[salary]]&gt;=Q1659,"HIGHER SALARY", mobile_customers[[#This Row],[salary]]&gt;=Q1660,"HIGHER MID RANGE SALARY",  mobile_customers[[#This Row],[salary]]&lt;Q1660,"MID RANGE SALARY", mobile_customers[[#This Row],[salary]]&gt;Q1661, "LOW SALARY" )</f>
        <v>HIGHER SALARY</v>
      </c>
      <c r="L1656" s="2" t="str">
        <f>LEFT(mobile_customers[[#This Row],[Credit_card_nos]], 4)&amp;"XXXXX"</f>
        <v>5018XXXXX</v>
      </c>
    </row>
    <row r="1657" spans="1:12" x14ac:dyDescent="0.3">
      <c r="A1657" t="s">
        <v>13</v>
      </c>
      <c r="B1657" s="3" t="s">
        <v>3852</v>
      </c>
      <c r="C1657" t="s">
        <v>3853</v>
      </c>
      <c r="D1657" t="s">
        <v>3854</v>
      </c>
      <c r="E1657">
        <v>20</v>
      </c>
      <c r="F1657">
        <v>86289</v>
      </c>
      <c r="G1657" t="s">
        <v>28</v>
      </c>
      <c r="H1657">
        <v>4048529367866229</v>
      </c>
      <c r="I1657" s="5" t="str">
        <f t="shared" si="25"/>
        <v>4048529367866230</v>
      </c>
      <c r="J1657" t="str">
        <f>INDEX(Age_grp[Age], MATCH(mobile_customers[[#This Row],[age]],Age_grp[Value]))</f>
        <v>20 - 30</v>
      </c>
      <c r="K1657" s="2" t="str">
        <f>_xlfn.IFS(mobile_customers[[#This Row],[salary]]&gt;=Q1660,"HIGHER SALARY", mobile_customers[[#This Row],[salary]]&gt;=Q1661,"HIGHER MID RANGE SALARY",  mobile_customers[[#This Row],[salary]]&lt;Q1661,"MID RANGE SALARY", mobile_customers[[#This Row],[salary]]&gt;Q1662, "LOW SALARY" )</f>
        <v>HIGHER SALARY</v>
      </c>
      <c r="L1657" s="2" t="str">
        <f>LEFT(mobile_customers[[#This Row],[Credit_card_nos]], 4)&amp;"XXXXX"</f>
        <v>4048XXXXX</v>
      </c>
    </row>
    <row r="1658" spans="1:12" x14ac:dyDescent="0.3">
      <c r="A1658" t="s">
        <v>8</v>
      </c>
      <c r="B1658" s="3" t="s">
        <v>3855</v>
      </c>
      <c r="C1658" t="s">
        <v>3856</v>
      </c>
      <c r="D1658" t="s">
        <v>1404</v>
      </c>
      <c r="E1658">
        <v>40</v>
      </c>
      <c r="F1658">
        <v>119912</v>
      </c>
      <c r="G1658" t="s">
        <v>21</v>
      </c>
      <c r="H1658">
        <v>38033030397852</v>
      </c>
      <c r="I1658" s="5" t="str">
        <f t="shared" si="25"/>
        <v>38033030397852</v>
      </c>
      <c r="J1658" t="str">
        <f>INDEX(Age_grp[Age], MATCH(mobile_customers[[#This Row],[age]],Age_grp[Value]))</f>
        <v>40 - 50</v>
      </c>
      <c r="K1658" s="2" t="str">
        <f>_xlfn.IFS(mobile_customers[[#This Row],[salary]]&gt;=Q1661,"HIGHER SALARY", mobile_customers[[#This Row],[salary]]&gt;=Q1662,"HIGHER MID RANGE SALARY",  mobile_customers[[#This Row],[salary]]&lt;Q1662,"MID RANGE SALARY", mobile_customers[[#This Row],[salary]]&gt;Q1663, "LOW SALARY" )</f>
        <v>HIGHER SALARY</v>
      </c>
      <c r="L1658" s="2" t="str">
        <f>LEFT(mobile_customers[[#This Row],[Credit_card_nos]], 4)&amp;"XXXXX"</f>
        <v>3803XXXXX</v>
      </c>
    </row>
    <row r="1659" spans="1:12" x14ac:dyDescent="0.3">
      <c r="A1659" t="s">
        <v>13</v>
      </c>
      <c r="B1659" s="3" t="s">
        <v>3857</v>
      </c>
      <c r="C1659" t="s">
        <v>3832</v>
      </c>
      <c r="D1659" t="s">
        <v>374</v>
      </c>
      <c r="E1659">
        <v>32</v>
      </c>
      <c r="F1659">
        <v>233248</v>
      </c>
      <c r="G1659" t="s">
        <v>28</v>
      </c>
      <c r="H1659">
        <v>3555233594594830</v>
      </c>
      <c r="I1659" s="5" t="str">
        <f t="shared" si="25"/>
        <v>3555233594594830</v>
      </c>
      <c r="J1659" t="str">
        <f>INDEX(Age_grp[Age], MATCH(mobile_customers[[#This Row],[age]],Age_grp[Value]))</f>
        <v>30 - 40</v>
      </c>
      <c r="K1659" s="2" t="str">
        <f>_xlfn.IFS(mobile_customers[[#This Row],[salary]]&gt;=Q1662,"HIGHER SALARY", mobile_customers[[#This Row],[salary]]&gt;=Q1663,"HIGHER MID RANGE SALARY",  mobile_customers[[#This Row],[salary]]&lt;Q1663,"MID RANGE SALARY", mobile_customers[[#This Row],[salary]]&gt;Q1664, "LOW SALARY" )</f>
        <v>HIGHER SALARY</v>
      </c>
      <c r="L1659" s="2" t="str">
        <f>LEFT(mobile_customers[[#This Row],[Credit_card_nos]], 4)&amp;"XXXXX"</f>
        <v>3555XXXXX</v>
      </c>
    </row>
    <row r="1660" spans="1:12" x14ac:dyDescent="0.3">
      <c r="A1660" t="s">
        <v>13</v>
      </c>
      <c r="B1660" s="3" t="s">
        <v>3858</v>
      </c>
      <c r="C1660" t="s">
        <v>3859</v>
      </c>
      <c r="D1660" t="s">
        <v>424</v>
      </c>
      <c r="E1660">
        <v>22</v>
      </c>
      <c r="F1660">
        <v>225387</v>
      </c>
      <c r="G1660" t="s">
        <v>12</v>
      </c>
      <c r="H1660">
        <v>6011815724694257</v>
      </c>
      <c r="I1660" s="5" t="str">
        <f t="shared" si="25"/>
        <v>6011815724694260</v>
      </c>
      <c r="J1660" t="str">
        <f>INDEX(Age_grp[Age], MATCH(mobile_customers[[#This Row],[age]],Age_grp[Value]))</f>
        <v>20 - 30</v>
      </c>
      <c r="K1660" s="2" t="str">
        <f>_xlfn.IFS(mobile_customers[[#This Row],[salary]]&gt;=Q1663,"HIGHER SALARY", mobile_customers[[#This Row],[salary]]&gt;=Q1664,"HIGHER MID RANGE SALARY",  mobile_customers[[#This Row],[salary]]&lt;Q1664,"MID RANGE SALARY", mobile_customers[[#This Row],[salary]]&gt;Q1665, "LOW SALARY" )</f>
        <v>HIGHER SALARY</v>
      </c>
      <c r="L1660" s="2" t="str">
        <f>LEFT(mobile_customers[[#This Row],[Credit_card_nos]], 4)&amp;"XXXXX"</f>
        <v>6011XXXXX</v>
      </c>
    </row>
    <row r="1661" spans="1:12" x14ac:dyDescent="0.3">
      <c r="A1661" t="s">
        <v>8</v>
      </c>
      <c r="B1661" s="3" t="s">
        <v>3860</v>
      </c>
      <c r="C1661" t="s">
        <v>3861</v>
      </c>
      <c r="D1661" t="s">
        <v>3862</v>
      </c>
      <c r="E1661">
        <v>63</v>
      </c>
      <c r="F1661">
        <v>89025</v>
      </c>
      <c r="G1661" t="s">
        <v>65</v>
      </c>
      <c r="H1661">
        <v>213190513416109</v>
      </c>
      <c r="I1661" s="5" t="str">
        <f t="shared" si="25"/>
        <v>213190513416109</v>
      </c>
      <c r="J1661" t="str">
        <f>INDEX(Age_grp[Age], MATCH(mobile_customers[[#This Row],[age]],Age_grp[Value]))</f>
        <v>60 - 70</v>
      </c>
      <c r="K1661" s="2" t="str">
        <f>_xlfn.IFS(mobile_customers[[#This Row],[salary]]&gt;=Q1664,"HIGHER SALARY", mobile_customers[[#This Row],[salary]]&gt;=Q1665,"HIGHER MID RANGE SALARY",  mobile_customers[[#This Row],[salary]]&lt;Q1665,"MID RANGE SALARY", mobile_customers[[#This Row],[salary]]&gt;Q1666, "LOW SALARY" )</f>
        <v>HIGHER SALARY</v>
      </c>
      <c r="L1661" s="2" t="str">
        <f>LEFT(mobile_customers[[#This Row],[Credit_card_nos]], 4)&amp;"XXXXX"</f>
        <v>2131XXXXX</v>
      </c>
    </row>
    <row r="1662" spans="1:12" x14ac:dyDescent="0.3">
      <c r="A1662" t="s">
        <v>8</v>
      </c>
      <c r="B1662" s="3" t="s">
        <v>3863</v>
      </c>
      <c r="C1662" t="s">
        <v>3864</v>
      </c>
      <c r="D1662" t="s">
        <v>2611</v>
      </c>
      <c r="E1662">
        <v>23</v>
      </c>
      <c r="F1662">
        <v>155003</v>
      </c>
      <c r="G1662" t="s">
        <v>65</v>
      </c>
      <c r="H1662">
        <v>4025213262697</v>
      </c>
      <c r="I1662" s="5" t="str">
        <f t="shared" si="25"/>
        <v>4025213262697</v>
      </c>
      <c r="J1662" t="str">
        <f>INDEX(Age_grp[Age], MATCH(mobile_customers[[#This Row],[age]],Age_grp[Value]))</f>
        <v>20 - 30</v>
      </c>
      <c r="K1662" s="2" t="str">
        <f>_xlfn.IFS(mobile_customers[[#This Row],[salary]]&gt;=Q1665,"HIGHER SALARY", mobile_customers[[#This Row],[salary]]&gt;=Q1666,"HIGHER MID RANGE SALARY",  mobile_customers[[#This Row],[salary]]&lt;Q1666,"MID RANGE SALARY", mobile_customers[[#This Row],[salary]]&gt;Q1667, "LOW SALARY" )</f>
        <v>HIGHER SALARY</v>
      </c>
      <c r="L1662" s="2" t="str">
        <f>LEFT(mobile_customers[[#This Row],[Credit_card_nos]], 4)&amp;"XXXXX"</f>
        <v>4025XXXXX</v>
      </c>
    </row>
    <row r="1663" spans="1:12" x14ac:dyDescent="0.3">
      <c r="A1663" t="s">
        <v>13</v>
      </c>
      <c r="B1663" s="3" t="s">
        <v>3865</v>
      </c>
      <c r="C1663" t="s">
        <v>3866</v>
      </c>
      <c r="D1663" t="s">
        <v>162</v>
      </c>
      <c r="E1663">
        <v>26</v>
      </c>
      <c r="F1663">
        <v>156652</v>
      </c>
      <c r="G1663" t="s">
        <v>21</v>
      </c>
      <c r="H1663">
        <v>4.0343073946258196E+18</v>
      </c>
      <c r="I1663" s="5" t="str">
        <f t="shared" si="25"/>
        <v>4034307394625820000</v>
      </c>
      <c r="J1663" t="str">
        <f>INDEX(Age_grp[Age], MATCH(mobile_customers[[#This Row],[age]],Age_grp[Value]))</f>
        <v>20 - 30</v>
      </c>
      <c r="K1663" s="2" t="str">
        <f>_xlfn.IFS(mobile_customers[[#This Row],[salary]]&gt;=Q1666,"HIGHER SALARY", mobile_customers[[#This Row],[salary]]&gt;=Q1667,"HIGHER MID RANGE SALARY",  mobile_customers[[#This Row],[salary]]&lt;Q1667,"MID RANGE SALARY", mobile_customers[[#This Row],[salary]]&gt;Q1668, "LOW SALARY" )</f>
        <v>HIGHER SALARY</v>
      </c>
      <c r="L1663" s="2" t="str">
        <f>LEFT(mobile_customers[[#This Row],[Credit_card_nos]], 4)&amp;"XXXXX"</f>
        <v>4034XXXXX</v>
      </c>
    </row>
    <row r="1664" spans="1:12" x14ac:dyDescent="0.3">
      <c r="A1664" t="s">
        <v>8</v>
      </c>
      <c r="B1664" s="3" t="s">
        <v>3867</v>
      </c>
      <c r="C1664" t="s">
        <v>3868</v>
      </c>
      <c r="D1664" t="s">
        <v>2164</v>
      </c>
      <c r="E1664">
        <v>25</v>
      </c>
      <c r="F1664">
        <v>184921</v>
      </c>
      <c r="G1664" t="s">
        <v>39</v>
      </c>
      <c r="H1664">
        <v>213148639038876</v>
      </c>
      <c r="I1664" s="5" t="str">
        <f t="shared" si="25"/>
        <v>213148639038876</v>
      </c>
      <c r="J1664" t="str">
        <f>INDEX(Age_grp[Age], MATCH(mobile_customers[[#This Row],[age]],Age_grp[Value]))</f>
        <v>20 - 30</v>
      </c>
      <c r="K1664" s="2" t="str">
        <f>_xlfn.IFS(mobile_customers[[#This Row],[salary]]&gt;=Q1667,"HIGHER SALARY", mobile_customers[[#This Row],[salary]]&gt;=Q1668,"HIGHER MID RANGE SALARY",  mobile_customers[[#This Row],[salary]]&lt;Q1668,"MID RANGE SALARY", mobile_customers[[#This Row],[salary]]&gt;Q1669, "LOW SALARY" )</f>
        <v>HIGHER SALARY</v>
      </c>
      <c r="L1664" s="2" t="str">
        <f>LEFT(mobile_customers[[#This Row],[Credit_card_nos]], 4)&amp;"XXXXX"</f>
        <v>2131XXXXX</v>
      </c>
    </row>
    <row r="1665" spans="1:12" x14ac:dyDescent="0.3">
      <c r="A1665" t="s">
        <v>13</v>
      </c>
      <c r="B1665" s="3" t="s">
        <v>3869</v>
      </c>
      <c r="C1665" t="s">
        <v>3870</v>
      </c>
      <c r="D1665" t="s">
        <v>498</v>
      </c>
      <c r="E1665">
        <v>54</v>
      </c>
      <c r="F1665">
        <v>140191</v>
      </c>
      <c r="G1665" t="s">
        <v>81</v>
      </c>
      <c r="H1665">
        <v>36532314069022</v>
      </c>
      <c r="I1665" s="5" t="str">
        <f t="shared" si="25"/>
        <v>36532314069022</v>
      </c>
      <c r="J1665" t="str">
        <f>INDEX(Age_grp[Age], MATCH(mobile_customers[[#This Row],[age]],Age_grp[Value]))</f>
        <v>50 - 60</v>
      </c>
      <c r="K1665" s="2" t="str">
        <f>_xlfn.IFS(mobile_customers[[#This Row],[salary]]&gt;=Q1668,"HIGHER SALARY", mobile_customers[[#This Row],[salary]]&gt;=Q1669,"HIGHER MID RANGE SALARY",  mobile_customers[[#This Row],[salary]]&lt;Q1669,"MID RANGE SALARY", mobile_customers[[#This Row],[salary]]&gt;Q1670, "LOW SALARY" )</f>
        <v>HIGHER SALARY</v>
      </c>
      <c r="L1665" s="2" t="str">
        <f>LEFT(mobile_customers[[#This Row],[Credit_card_nos]], 4)&amp;"XXXXX"</f>
        <v>3653XXXXX</v>
      </c>
    </row>
    <row r="1666" spans="1:12" x14ac:dyDescent="0.3">
      <c r="A1666" t="s">
        <v>8</v>
      </c>
      <c r="B1666" s="3" t="s">
        <v>3871</v>
      </c>
      <c r="C1666" t="s">
        <v>3872</v>
      </c>
      <c r="D1666" t="s">
        <v>3873</v>
      </c>
      <c r="E1666">
        <v>45</v>
      </c>
      <c r="F1666">
        <v>28526</v>
      </c>
      <c r="G1666" t="s">
        <v>49</v>
      </c>
      <c r="H1666">
        <v>180049696941078</v>
      </c>
      <c r="I1666" s="5" t="str">
        <f t="shared" ref="I1666:I1729" si="26">TEXT(H1666, "0")</f>
        <v>180049696941078</v>
      </c>
      <c r="J1666" t="str">
        <f>INDEX(Age_grp[Age], MATCH(mobile_customers[[#This Row],[age]],Age_grp[Value]))</f>
        <v>40 - 50</v>
      </c>
      <c r="K1666" s="2" t="str">
        <f>_xlfn.IFS(mobile_customers[[#This Row],[salary]]&gt;=Q1669,"HIGHER SALARY", mobile_customers[[#This Row],[salary]]&gt;=Q1670,"HIGHER MID RANGE SALARY",  mobile_customers[[#This Row],[salary]]&lt;Q1670,"MID RANGE SALARY", mobile_customers[[#This Row],[salary]]&gt;Q1671, "LOW SALARY" )</f>
        <v>HIGHER SALARY</v>
      </c>
      <c r="L1666" s="2" t="str">
        <f>LEFT(mobile_customers[[#This Row],[Credit_card_nos]], 4)&amp;"XXXXX"</f>
        <v>1800XXXXX</v>
      </c>
    </row>
    <row r="1667" spans="1:12" x14ac:dyDescent="0.3">
      <c r="A1667" t="s">
        <v>13</v>
      </c>
      <c r="B1667" s="3" t="s">
        <v>3874</v>
      </c>
      <c r="C1667" t="s">
        <v>3875</v>
      </c>
      <c r="D1667" t="s">
        <v>1006</v>
      </c>
      <c r="E1667">
        <v>51</v>
      </c>
      <c r="F1667">
        <v>152468</v>
      </c>
      <c r="G1667" t="s">
        <v>21</v>
      </c>
      <c r="H1667">
        <v>4264837447534031</v>
      </c>
      <c r="I1667" s="5" t="str">
        <f t="shared" si="26"/>
        <v>4264837447534030</v>
      </c>
      <c r="J1667" t="str">
        <f>INDEX(Age_grp[Age], MATCH(mobile_customers[[#This Row],[age]],Age_grp[Value]))</f>
        <v>50 - 60</v>
      </c>
      <c r="K1667" s="2" t="str">
        <f>_xlfn.IFS(mobile_customers[[#This Row],[salary]]&gt;=Q1670,"HIGHER SALARY", mobile_customers[[#This Row],[salary]]&gt;=Q1671,"HIGHER MID RANGE SALARY",  mobile_customers[[#This Row],[salary]]&lt;Q1671,"MID RANGE SALARY", mobile_customers[[#This Row],[salary]]&gt;Q1672, "LOW SALARY" )</f>
        <v>HIGHER SALARY</v>
      </c>
      <c r="L1667" s="2" t="str">
        <f>LEFT(mobile_customers[[#This Row],[Credit_card_nos]], 4)&amp;"XXXXX"</f>
        <v>4264XXXXX</v>
      </c>
    </row>
    <row r="1668" spans="1:12" x14ac:dyDescent="0.3">
      <c r="A1668" t="s">
        <v>8</v>
      </c>
      <c r="B1668" s="3" t="s">
        <v>3876</v>
      </c>
      <c r="C1668" t="s">
        <v>3877</v>
      </c>
      <c r="D1668" t="s">
        <v>120</v>
      </c>
      <c r="E1668">
        <v>46</v>
      </c>
      <c r="F1668">
        <v>110632</v>
      </c>
      <c r="G1668" t="s">
        <v>17</v>
      </c>
      <c r="H1668">
        <v>213156140858567</v>
      </c>
      <c r="I1668" s="5" t="str">
        <f t="shared" si="26"/>
        <v>213156140858567</v>
      </c>
      <c r="J1668" t="str">
        <f>INDEX(Age_grp[Age], MATCH(mobile_customers[[#This Row],[age]],Age_grp[Value]))</f>
        <v>40 - 50</v>
      </c>
      <c r="K1668" s="2" t="str">
        <f>_xlfn.IFS(mobile_customers[[#This Row],[salary]]&gt;=Q1671,"HIGHER SALARY", mobile_customers[[#This Row],[salary]]&gt;=Q1672,"HIGHER MID RANGE SALARY",  mobile_customers[[#This Row],[salary]]&lt;Q1672,"MID RANGE SALARY", mobile_customers[[#This Row],[salary]]&gt;Q1673, "LOW SALARY" )</f>
        <v>HIGHER SALARY</v>
      </c>
      <c r="L1668" s="2" t="str">
        <f>LEFT(mobile_customers[[#This Row],[Credit_card_nos]], 4)&amp;"XXXXX"</f>
        <v>2131XXXXX</v>
      </c>
    </row>
    <row r="1669" spans="1:12" x14ac:dyDescent="0.3">
      <c r="A1669" t="s">
        <v>13</v>
      </c>
      <c r="B1669" s="3" t="s">
        <v>3878</v>
      </c>
      <c r="C1669" t="s">
        <v>3879</v>
      </c>
      <c r="D1669" t="s">
        <v>1507</v>
      </c>
      <c r="E1669">
        <v>35</v>
      </c>
      <c r="F1669">
        <v>65414</v>
      </c>
      <c r="G1669" t="s">
        <v>21</v>
      </c>
      <c r="H1669">
        <v>4.9032860295042058E+18</v>
      </c>
      <c r="I1669" s="5" t="str">
        <f t="shared" si="26"/>
        <v>4903286029504210000</v>
      </c>
      <c r="J1669" t="str">
        <f>INDEX(Age_grp[Age], MATCH(mobile_customers[[#This Row],[age]],Age_grp[Value]))</f>
        <v>30 - 40</v>
      </c>
      <c r="K1669" s="2" t="str">
        <f>_xlfn.IFS(mobile_customers[[#This Row],[salary]]&gt;=Q1672,"HIGHER SALARY", mobile_customers[[#This Row],[salary]]&gt;=Q1673,"HIGHER MID RANGE SALARY",  mobile_customers[[#This Row],[salary]]&lt;Q1673,"MID RANGE SALARY", mobile_customers[[#This Row],[salary]]&gt;Q1674, "LOW SALARY" )</f>
        <v>HIGHER SALARY</v>
      </c>
      <c r="L1669" s="2" t="str">
        <f>LEFT(mobile_customers[[#This Row],[Credit_card_nos]], 4)&amp;"XXXXX"</f>
        <v>4903XXXXX</v>
      </c>
    </row>
    <row r="1670" spans="1:12" x14ac:dyDescent="0.3">
      <c r="A1670" t="s">
        <v>13</v>
      </c>
      <c r="B1670" s="3" t="s">
        <v>3880</v>
      </c>
      <c r="C1670" t="s">
        <v>3881</v>
      </c>
      <c r="D1670" t="s">
        <v>606</v>
      </c>
      <c r="E1670">
        <v>30</v>
      </c>
      <c r="F1670">
        <v>23987</v>
      </c>
      <c r="G1670" t="s">
        <v>21</v>
      </c>
      <c r="H1670">
        <v>3560144844062697</v>
      </c>
      <c r="I1670" s="5" t="str">
        <f t="shared" si="26"/>
        <v>3560144844062700</v>
      </c>
      <c r="J1670" t="str">
        <f>INDEX(Age_grp[Age], MATCH(mobile_customers[[#This Row],[age]],Age_grp[Value]))</f>
        <v>30 - 40</v>
      </c>
      <c r="K1670" s="2" t="str">
        <f>_xlfn.IFS(mobile_customers[[#This Row],[salary]]&gt;=Q1673,"HIGHER SALARY", mobile_customers[[#This Row],[salary]]&gt;=Q1674,"HIGHER MID RANGE SALARY",  mobile_customers[[#This Row],[salary]]&lt;Q1674,"MID RANGE SALARY", mobile_customers[[#This Row],[salary]]&gt;Q1675, "LOW SALARY" )</f>
        <v>HIGHER SALARY</v>
      </c>
      <c r="L1670" s="2" t="str">
        <f>LEFT(mobile_customers[[#This Row],[Credit_card_nos]], 4)&amp;"XXXXX"</f>
        <v>3560XXXXX</v>
      </c>
    </row>
    <row r="1671" spans="1:12" x14ac:dyDescent="0.3">
      <c r="A1671" t="s">
        <v>13</v>
      </c>
      <c r="B1671" s="3" t="s">
        <v>3882</v>
      </c>
      <c r="C1671" t="s">
        <v>3883</v>
      </c>
      <c r="D1671" t="s">
        <v>58</v>
      </c>
      <c r="E1671">
        <v>24</v>
      </c>
      <c r="F1671">
        <v>192202</v>
      </c>
      <c r="G1671" t="s">
        <v>49</v>
      </c>
      <c r="H1671">
        <v>3539549972088355</v>
      </c>
      <c r="I1671" s="5" t="str">
        <f t="shared" si="26"/>
        <v>3539549972088350</v>
      </c>
      <c r="J1671" t="str">
        <f>INDEX(Age_grp[Age], MATCH(mobile_customers[[#This Row],[age]],Age_grp[Value]))</f>
        <v>20 - 30</v>
      </c>
      <c r="K1671" s="2" t="str">
        <f>_xlfn.IFS(mobile_customers[[#This Row],[salary]]&gt;=Q1674,"HIGHER SALARY", mobile_customers[[#This Row],[salary]]&gt;=Q1675,"HIGHER MID RANGE SALARY",  mobile_customers[[#This Row],[salary]]&lt;Q1675,"MID RANGE SALARY", mobile_customers[[#This Row],[salary]]&gt;Q1676, "LOW SALARY" )</f>
        <v>HIGHER SALARY</v>
      </c>
      <c r="L1671" s="2" t="str">
        <f>LEFT(mobile_customers[[#This Row],[Credit_card_nos]], 4)&amp;"XXXXX"</f>
        <v>3539XXXXX</v>
      </c>
    </row>
    <row r="1672" spans="1:12" x14ac:dyDescent="0.3">
      <c r="A1672" t="s">
        <v>13</v>
      </c>
      <c r="B1672" s="3" t="s">
        <v>3884</v>
      </c>
      <c r="C1672" t="s">
        <v>3885</v>
      </c>
      <c r="D1672" t="s">
        <v>1994</v>
      </c>
      <c r="E1672">
        <v>37</v>
      </c>
      <c r="F1672">
        <v>196287</v>
      </c>
      <c r="G1672" t="s">
        <v>12</v>
      </c>
      <c r="H1672">
        <v>180052944415184</v>
      </c>
      <c r="I1672" s="5" t="str">
        <f t="shared" si="26"/>
        <v>180052944415184</v>
      </c>
      <c r="J1672" t="str">
        <f>INDEX(Age_grp[Age], MATCH(mobile_customers[[#This Row],[age]],Age_grp[Value]))</f>
        <v>30 - 40</v>
      </c>
      <c r="K1672" s="2" t="str">
        <f>_xlfn.IFS(mobile_customers[[#This Row],[salary]]&gt;=Q1675,"HIGHER SALARY", mobile_customers[[#This Row],[salary]]&gt;=Q1676,"HIGHER MID RANGE SALARY",  mobile_customers[[#This Row],[salary]]&lt;Q1676,"MID RANGE SALARY", mobile_customers[[#This Row],[salary]]&gt;Q1677, "LOW SALARY" )</f>
        <v>HIGHER SALARY</v>
      </c>
      <c r="L1672" s="2" t="str">
        <f>LEFT(mobile_customers[[#This Row],[Credit_card_nos]], 4)&amp;"XXXXX"</f>
        <v>1800XXXXX</v>
      </c>
    </row>
    <row r="1673" spans="1:12" x14ac:dyDescent="0.3">
      <c r="A1673" t="s">
        <v>13</v>
      </c>
      <c r="B1673" s="3" t="s">
        <v>3886</v>
      </c>
      <c r="C1673" t="s">
        <v>3887</v>
      </c>
      <c r="D1673" t="s">
        <v>685</v>
      </c>
      <c r="E1673">
        <v>59</v>
      </c>
      <c r="F1673">
        <v>136717</v>
      </c>
      <c r="G1673" t="s">
        <v>28</v>
      </c>
      <c r="H1673">
        <v>4.8587518756942561E+18</v>
      </c>
      <c r="I1673" s="5" t="str">
        <f t="shared" si="26"/>
        <v>4858751875694260000</v>
      </c>
      <c r="J1673" t="str">
        <f>INDEX(Age_grp[Age], MATCH(mobile_customers[[#This Row],[age]],Age_grp[Value]))</f>
        <v>50 - 60</v>
      </c>
      <c r="K1673" s="2" t="str">
        <f>_xlfn.IFS(mobile_customers[[#This Row],[salary]]&gt;=Q1676,"HIGHER SALARY", mobile_customers[[#This Row],[salary]]&gt;=Q1677,"HIGHER MID RANGE SALARY",  mobile_customers[[#This Row],[salary]]&lt;Q1677,"MID RANGE SALARY", mobile_customers[[#This Row],[salary]]&gt;Q1678, "LOW SALARY" )</f>
        <v>HIGHER SALARY</v>
      </c>
      <c r="L1673" s="2" t="str">
        <f>LEFT(mobile_customers[[#This Row],[Credit_card_nos]], 4)&amp;"XXXXX"</f>
        <v>4858XXXXX</v>
      </c>
    </row>
    <row r="1674" spans="1:12" x14ac:dyDescent="0.3">
      <c r="A1674" t="s">
        <v>8</v>
      </c>
      <c r="B1674" s="3" t="s">
        <v>3888</v>
      </c>
      <c r="C1674" t="s">
        <v>3889</v>
      </c>
      <c r="D1674" t="s">
        <v>427</v>
      </c>
      <c r="E1674">
        <v>44</v>
      </c>
      <c r="F1674">
        <v>56056</v>
      </c>
      <c r="G1674" t="s">
        <v>17</v>
      </c>
      <c r="H1674">
        <v>3594475001446616</v>
      </c>
      <c r="I1674" s="5" t="str">
        <f t="shared" si="26"/>
        <v>3594475001446620</v>
      </c>
      <c r="J1674" t="str">
        <f>INDEX(Age_grp[Age], MATCH(mobile_customers[[#This Row],[age]],Age_grp[Value]))</f>
        <v>40 - 50</v>
      </c>
      <c r="K1674" s="2" t="str">
        <f>_xlfn.IFS(mobile_customers[[#This Row],[salary]]&gt;=Q1677,"HIGHER SALARY", mobile_customers[[#This Row],[salary]]&gt;=Q1678,"HIGHER MID RANGE SALARY",  mobile_customers[[#This Row],[salary]]&lt;Q1678,"MID RANGE SALARY", mobile_customers[[#This Row],[salary]]&gt;Q1679, "LOW SALARY" )</f>
        <v>HIGHER SALARY</v>
      </c>
      <c r="L1674" s="2" t="str">
        <f>LEFT(mobile_customers[[#This Row],[Credit_card_nos]], 4)&amp;"XXXXX"</f>
        <v>3594XXXXX</v>
      </c>
    </row>
    <row r="1675" spans="1:12" x14ac:dyDescent="0.3">
      <c r="A1675" t="s">
        <v>8</v>
      </c>
      <c r="B1675" s="3" t="s">
        <v>3890</v>
      </c>
      <c r="C1675" t="s">
        <v>3891</v>
      </c>
      <c r="D1675" t="s">
        <v>165</v>
      </c>
      <c r="E1675">
        <v>25</v>
      </c>
      <c r="F1675">
        <v>199214</v>
      </c>
      <c r="G1675" t="s">
        <v>12</v>
      </c>
      <c r="H1675">
        <v>5579248357898258</v>
      </c>
      <c r="I1675" s="5" t="str">
        <f t="shared" si="26"/>
        <v>5579248357898260</v>
      </c>
      <c r="J1675" t="str">
        <f>INDEX(Age_grp[Age], MATCH(mobile_customers[[#This Row],[age]],Age_grp[Value]))</f>
        <v>20 - 30</v>
      </c>
      <c r="K1675" s="2" t="str">
        <f>_xlfn.IFS(mobile_customers[[#This Row],[salary]]&gt;=Q1678,"HIGHER SALARY", mobile_customers[[#This Row],[salary]]&gt;=Q1679,"HIGHER MID RANGE SALARY",  mobile_customers[[#This Row],[salary]]&lt;Q1679,"MID RANGE SALARY", mobile_customers[[#This Row],[salary]]&gt;Q1680, "LOW SALARY" )</f>
        <v>HIGHER SALARY</v>
      </c>
      <c r="L1675" s="2" t="str">
        <f>LEFT(mobile_customers[[#This Row],[Credit_card_nos]], 4)&amp;"XXXXX"</f>
        <v>5579XXXXX</v>
      </c>
    </row>
    <row r="1676" spans="1:12" x14ac:dyDescent="0.3">
      <c r="A1676" t="s">
        <v>8</v>
      </c>
      <c r="B1676" s="3" t="s">
        <v>3892</v>
      </c>
      <c r="C1676" t="s">
        <v>3893</v>
      </c>
      <c r="D1676" t="s">
        <v>323</v>
      </c>
      <c r="E1676">
        <v>47</v>
      </c>
      <c r="F1676">
        <v>197089</v>
      </c>
      <c r="G1676" t="s">
        <v>21</v>
      </c>
      <c r="H1676">
        <v>3508662111162846</v>
      </c>
      <c r="I1676" s="5" t="str">
        <f t="shared" si="26"/>
        <v>3508662111162850</v>
      </c>
      <c r="J1676" t="str">
        <f>INDEX(Age_grp[Age], MATCH(mobile_customers[[#This Row],[age]],Age_grp[Value]))</f>
        <v>40 - 50</v>
      </c>
      <c r="K1676" s="2" t="str">
        <f>_xlfn.IFS(mobile_customers[[#This Row],[salary]]&gt;=Q1679,"HIGHER SALARY", mobile_customers[[#This Row],[salary]]&gt;=Q1680,"HIGHER MID RANGE SALARY",  mobile_customers[[#This Row],[salary]]&lt;Q1680,"MID RANGE SALARY", mobile_customers[[#This Row],[salary]]&gt;Q1681, "LOW SALARY" )</f>
        <v>HIGHER SALARY</v>
      </c>
      <c r="L1676" s="2" t="str">
        <f>LEFT(mobile_customers[[#This Row],[Credit_card_nos]], 4)&amp;"XXXXX"</f>
        <v>3508XXXXX</v>
      </c>
    </row>
    <row r="1677" spans="1:12" x14ac:dyDescent="0.3">
      <c r="A1677" t="s">
        <v>13</v>
      </c>
      <c r="B1677" s="3" t="s">
        <v>3894</v>
      </c>
      <c r="C1677" t="s">
        <v>3895</v>
      </c>
      <c r="D1677" t="s">
        <v>700</v>
      </c>
      <c r="E1677">
        <v>49</v>
      </c>
      <c r="F1677">
        <v>173317</v>
      </c>
      <c r="G1677" t="s">
        <v>32</v>
      </c>
      <c r="H1677">
        <v>3569883418154957</v>
      </c>
      <c r="I1677" s="5" t="str">
        <f t="shared" si="26"/>
        <v>3569883418154960</v>
      </c>
      <c r="J1677" t="str">
        <f>INDEX(Age_grp[Age], MATCH(mobile_customers[[#This Row],[age]],Age_grp[Value]))</f>
        <v>40 - 50</v>
      </c>
      <c r="K1677" s="2" t="str">
        <f>_xlfn.IFS(mobile_customers[[#This Row],[salary]]&gt;=Q1680,"HIGHER SALARY", mobile_customers[[#This Row],[salary]]&gt;=Q1681,"HIGHER MID RANGE SALARY",  mobile_customers[[#This Row],[salary]]&lt;Q1681,"MID RANGE SALARY", mobile_customers[[#This Row],[salary]]&gt;Q1682, "LOW SALARY" )</f>
        <v>HIGHER SALARY</v>
      </c>
      <c r="L1677" s="2" t="str">
        <f>LEFT(mobile_customers[[#This Row],[Credit_card_nos]], 4)&amp;"XXXXX"</f>
        <v>3569XXXXX</v>
      </c>
    </row>
    <row r="1678" spans="1:12" x14ac:dyDescent="0.3">
      <c r="A1678" t="s">
        <v>13</v>
      </c>
      <c r="B1678" s="3" t="s">
        <v>3896</v>
      </c>
      <c r="C1678" t="s">
        <v>3897</v>
      </c>
      <c r="D1678" t="s">
        <v>1056</v>
      </c>
      <c r="E1678">
        <v>43</v>
      </c>
      <c r="F1678">
        <v>191174</v>
      </c>
      <c r="G1678" t="s">
        <v>28</v>
      </c>
      <c r="H1678">
        <v>6540130800598657</v>
      </c>
      <c r="I1678" s="5" t="str">
        <f t="shared" si="26"/>
        <v>6540130800598660</v>
      </c>
      <c r="J1678" t="str">
        <f>INDEX(Age_grp[Age], MATCH(mobile_customers[[#This Row],[age]],Age_grp[Value]))</f>
        <v>40 - 50</v>
      </c>
      <c r="K1678" s="2" t="str">
        <f>_xlfn.IFS(mobile_customers[[#This Row],[salary]]&gt;=Q1681,"HIGHER SALARY", mobile_customers[[#This Row],[salary]]&gt;=Q1682,"HIGHER MID RANGE SALARY",  mobile_customers[[#This Row],[salary]]&lt;Q1682,"MID RANGE SALARY", mobile_customers[[#This Row],[salary]]&gt;Q1683, "LOW SALARY" )</f>
        <v>HIGHER SALARY</v>
      </c>
      <c r="L1678" s="2" t="str">
        <f>LEFT(mobile_customers[[#This Row],[Credit_card_nos]], 4)&amp;"XXXXX"</f>
        <v>6540XXXXX</v>
      </c>
    </row>
    <row r="1679" spans="1:12" x14ac:dyDescent="0.3">
      <c r="A1679" t="s">
        <v>13</v>
      </c>
      <c r="B1679" s="3" t="s">
        <v>3898</v>
      </c>
      <c r="C1679" t="s">
        <v>3899</v>
      </c>
      <c r="D1679" t="s">
        <v>802</v>
      </c>
      <c r="E1679">
        <v>21</v>
      </c>
      <c r="F1679">
        <v>174402</v>
      </c>
      <c r="G1679" t="s">
        <v>21</v>
      </c>
      <c r="H1679">
        <v>347398660491820</v>
      </c>
      <c r="I1679" s="5" t="str">
        <f t="shared" si="26"/>
        <v>347398660491820</v>
      </c>
      <c r="J1679" t="str">
        <f>INDEX(Age_grp[Age], MATCH(mobile_customers[[#This Row],[age]],Age_grp[Value]))</f>
        <v>20 - 30</v>
      </c>
      <c r="K1679" s="2" t="str">
        <f>_xlfn.IFS(mobile_customers[[#This Row],[salary]]&gt;=Q1682,"HIGHER SALARY", mobile_customers[[#This Row],[salary]]&gt;=Q1683,"HIGHER MID RANGE SALARY",  mobile_customers[[#This Row],[salary]]&lt;Q1683,"MID RANGE SALARY", mobile_customers[[#This Row],[salary]]&gt;Q1684, "LOW SALARY" )</f>
        <v>HIGHER SALARY</v>
      </c>
      <c r="L1679" s="2" t="str">
        <f>LEFT(mobile_customers[[#This Row],[Credit_card_nos]], 4)&amp;"XXXXX"</f>
        <v>3473XXXXX</v>
      </c>
    </row>
    <row r="1680" spans="1:12" x14ac:dyDescent="0.3">
      <c r="A1680" t="s">
        <v>13</v>
      </c>
      <c r="B1680" s="3" t="s">
        <v>3900</v>
      </c>
      <c r="C1680" t="s">
        <v>3901</v>
      </c>
      <c r="D1680" t="s">
        <v>171</v>
      </c>
      <c r="E1680">
        <v>65</v>
      </c>
      <c r="F1680">
        <v>41466</v>
      </c>
      <c r="G1680" t="s">
        <v>49</v>
      </c>
      <c r="H1680">
        <v>60461548426</v>
      </c>
      <c r="I1680" s="5" t="str">
        <f t="shared" si="26"/>
        <v>60461548426</v>
      </c>
      <c r="J1680" t="str">
        <f>INDEX(Age_grp[Age], MATCH(mobile_customers[[#This Row],[age]],Age_grp[Value]))</f>
        <v>60 - 70</v>
      </c>
      <c r="K1680" s="2" t="str">
        <f>_xlfn.IFS(mobile_customers[[#This Row],[salary]]&gt;=Q1683,"HIGHER SALARY", mobile_customers[[#This Row],[salary]]&gt;=Q1684,"HIGHER MID RANGE SALARY",  mobile_customers[[#This Row],[salary]]&lt;Q1684,"MID RANGE SALARY", mobile_customers[[#This Row],[salary]]&gt;Q1685, "LOW SALARY" )</f>
        <v>HIGHER SALARY</v>
      </c>
      <c r="L1680" s="2" t="str">
        <f>LEFT(mobile_customers[[#This Row],[Credit_card_nos]], 4)&amp;"XXXXX"</f>
        <v>6046XXXXX</v>
      </c>
    </row>
    <row r="1681" spans="1:12" x14ac:dyDescent="0.3">
      <c r="A1681" t="s">
        <v>13</v>
      </c>
      <c r="B1681" s="3" t="s">
        <v>3902</v>
      </c>
      <c r="C1681" t="s">
        <v>3903</v>
      </c>
      <c r="D1681" t="s">
        <v>2036</v>
      </c>
      <c r="E1681">
        <v>43</v>
      </c>
      <c r="F1681">
        <v>50282</v>
      </c>
      <c r="G1681" t="s">
        <v>28</v>
      </c>
      <c r="H1681">
        <v>3514806131403712</v>
      </c>
      <c r="I1681" s="5" t="str">
        <f t="shared" si="26"/>
        <v>3514806131403710</v>
      </c>
      <c r="J1681" t="str">
        <f>INDEX(Age_grp[Age], MATCH(mobile_customers[[#This Row],[age]],Age_grp[Value]))</f>
        <v>40 - 50</v>
      </c>
      <c r="K1681" s="2" t="str">
        <f>_xlfn.IFS(mobile_customers[[#This Row],[salary]]&gt;=Q1684,"HIGHER SALARY", mobile_customers[[#This Row],[salary]]&gt;=Q1685,"HIGHER MID RANGE SALARY",  mobile_customers[[#This Row],[salary]]&lt;Q1685,"MID RANGE SALARY", mobile_customers[[#This Row],[salary]]&gt;Q1686, "LOW SALARY" )</f>
        <v>HIGHER SALARY</v>
      </c>
      <c r="L1681" s="2" t="str">
        <f>LEFT(mobile_customers[[#This Row],[Credit_card_nos]], 4)&amp;"XXXXX"</f>
        <v>3514XXXXX</v>
      </c>
    </row>
    <row r="1682" spans="1:12" x14ac:dyDescent="0.3">
      <c r="A1682" t="s">
        <v>13</v>
      </c>
      <c r="B1682" s="3" t="s">
        <v>3904</v>
      </c>
      <c r="C1682" t="s">
        <v>3905</v>
      </c>
      <c r="D1682" t="s">
        <v>374</v>
      </c>
      <c r="E1682">
        <v>34</v>
      </c>
      <c r="F1682">
        <v>231938</v>
      </c>
      <c r="G1682" t="s">
        <v>49</v>
      </c>
      <c r="H1682">
        <v>3542821396784876</v>
      </c>
      <c r="I1682" s="5" t="str">
        <f t="shared" si="26"/>
        <v>3542821396784880</v>
      </c>
      <c r="J1682" t="str">
        <f>INDEX(Age_grp[Age], MATCH(mobile_customers[[#This Row],[age]],Age_grp[Value]))</f>
        <v>30 - 40</v>
      </c>
      <c r="K1682" s="2" t="str">
        <f>_xlfn.IFS(mobile_customers[[#This Row],[salary]]&gt;=Q1685,"HIGHER SALARY", mobile_customers[[#This Row],[salary]]&gt;=Q1686,"HIGHER MID RANGE SALARY",  mobile_customers[[#This Row],[salary]]&lt;Q1686,"MID RANGE SALARY", mobile_customers[[#This Row],[salary]]&gt;Q1687, "LOW SALARY" )</f>
        <v>HIGHER SALARY</v>
      </c>
      <c r="L1682" s="2" t="str">
        <f>LEFT(mobile_customers[[#This Row],[Credit_card_nos]], 4)&amp;"XXXXX"</f>
        <v>3542XXXXX</v>
      </c>
    </row>
    <row r="1683" spans="1:12" x14ac:dyDescent="0.3">
      <c r="A1683" t="s">
        <v>8</v>
      </c>
      <c r="B1683" s="3" t="s">
        <v>3906</v>
      </c>
      <c r="C1683" t="s">
        <v>3907</v>
      </c>
      <c r="D1683" t="s">
        <v>42</v>
      </c>
      <c r="E1683">
        <v>32</v>
      </c>
      <c r="F1683">
        <v>156753</v>
      </c>
      <c r="G1683" t="s">
        <v>17</v>
      </c>
      <c r="H1683">
        <v>6545089355967359</v>
      </c>
      <c r="I1683" s="5" t="str">
        <f t="shared" si="26"/>
        <v>6545089355967360</v>
      </c>
      <c r="J1683" t="str">
        <f>INDEX(Age_grp[Age], MATCH(mobile_customers[[#This Row],[age]],Age_grp[Value]))</f>
        <v>30 - 40</v>
      </c>
      <c r="K1683" s="2" t="str">
        <f>_xlfn.IFS(mobile_customers[[#This Row],[salary]]&gt;=Q1686,"HIGHER SALARY", mobile_customers[[#This Row],[salary]]&gt;=Q1687,"HIGHER MID RANGE SALARY",  mobile_customers[[#This Row],[salary]]&lt;Q1687,"MID RANGE SALARY", mobile_customers[[#This Row],[salary]]&gt;Q1688, "LOW SALARY" )</f>
        <v>HIGHER SALARY</v>
      </c>
      <c r="L1683" s="2" t="str">
        <f>LEFT(mobile_customers[[#This Row],[Credit_card_nos]], 4)&amp;"XXXXX"</f>
        <v>6545XXXXX</v>
      </c>
    </row>
    <row r="1684" spans="1:12" x14ac:dyDescent="0.3">
      <c r="A1684" t="s">
        <v>8</v>
      </c>
      <c r="B1684" s="3" t="s">
        <v>3908</v>
      </c>
      <c r="C1684" t="s">
        <v>3909</v>
      </c>
      <c r="D1684" t="s">
        <v>3910</v>
      </c>
      <c r="E1684">
        <v>56</v>
      </c>
      <c r="F1684">
        <v>193415</v>
      </c>
      <c r="G1684" t="s">
        <v>21</v>
      </c>
      <c r="H1684">
        <v>675921497789</v>
      </c>
      <c r="I1684" s="5" t="str">
        <f t="shared" si="26"/>
        <v>675921497789</v>
      </c>
      <c r="J1684" t="str">
        <f>INDEX(Age_grp[Age], MATCH(mobile_customers[[#This Row],[age]],Age_grp[Value]))</f>
        <v>50 - 60</v>
      </c>
      <c r="K1684" s="2" t="str">
        <f>_xlfn.IFS(mobile_customers[[#This Row],[salary]]&gt;=Q1687,"HIGHER SALARY", mobile_customers[[#This Row],[salary]]&gt;=Q1688,"HIGHER MID RANGE SALARY",  mobile_customers[[#This Row],[salary]]&lt;Q1688,"MID RANGE SALARY", mobile_customers[[#This Row],[salary]]&gt;Q1689, "LOW SALARY" )</f>
        <v>HIGHER SALARY</v>
      </c>
      <c r="L1684" s="2" t="str">
        <f>LEFT(mobile_customers[[#This Row],[Credit_card_nos]], 4)&amp;"XXXXX"</f>
        <v>6759XXXXX</v>
      </c>
    </row>
    <row r="1685" spans="1:12" x14ac:dyDescent="0.3">
      <c r="A1685" t="s">
        <v>13</v>
      </c>
      <c r="B1685" s="3" t="s">
        <v>3911</v>
      </c>
      <c r="C1685" t="s">
        <v>3912</v>
      </c>
      <c r="D1685" t="s">
        <v>1037</v>
      </c>
      <c r="E1685">
        <v>23</v>
      </c>
      <c r="F1685">
        <v>207703</v>
      </c>
      <c r="G1685" t="s">
        <v>32</v>
      </c>
      <c r="H1685">
        <v>30107629478592</v>
      </c>
      <c r="I1685" s="5" t="str">
        <f t="shared" si="26"/>
        <v>30107629478592</v>
      </c>
      <c r="J1685" t="str">
        <f>INDEX(Age_grp[Age], MATCH(mobile_customers[[#This Row],[age]],Age_grp[Value]))</f>
        <v>20 - 30</v>
      </c>
      <c r="K1685" s="2" t="str">
        <f>_xlfn.IFS(mobile_customers[[#This Row],[salary]]&gt;=Q1688,"HIGHER SALARY", mobile_customers[[#This Row],[salary]]&gt;=Q1689,"HIGHER MID RANGE SALARY",  mobile_customers[[#This Row],[salary]]&lt;Q1689,"MID RANGE SALARY", mobile_customers[[#This Row],[salary]]&gt;Q1690, "LOW SALARY" )</f>
        <v>HIGHER SALARY</v>
      </c>
      <c r="L1685" s="2" t="str">
        <f>LEFT(mobile_customers[[#This Row],[Credit_card_nos]], 4)&amp;"XXXXX"</f>
        <v>3010XXXXX</v>
      </c>
    </row>
    <row r="1686" spans="1:12" x14ac:dyDescent="0.3">
      <c r="A1686" t="s">
        <v>8</v>
      </c>
      <c r="B1686" s="3" t="s">
        <v>3913</v>
      </c>
      <c r="C1686" t="s">
        <v>3914</v>
      </c>
      <c r="D1686" t="s">
        <v>252</v>
      </c>
      <c r="E1686">
        <v>61</v>
      </c>
      <c r="F1686">
        <v>136574</v>
      </c>
      <c r="G1686" t="s">
        <v>21</v>
      </c>
      <c r="H1686">
        <v>213104608487552</v>
      </c>
      <c r="I1686" s="5" t="str">
        <f t="shared" si="26"/>
        <v>213104608487552</v>
      </c>
      <c r="J1686" t="str">
        <f>INDEX(Age_grp[Age], MATCH(mobile_customers[[#This Row],[age]],Age_grp[Value]))</f>
        <v>60 - 70</v>
      </c>
      <c r="K1686" s="2" t="str">
        <f>_xlfn.IFS(mobile_customers[[#This Row],[salary]]&gt;=Q1689,"HIGHER SALARY", mobile_customers[[#This Row],[salary]]&gt;=Q1690,"HIGHER MID RANGE SALARY",  mobile_customers[[#This Row],[salary]]&lt;Q1690,"MID RANGE SALARY", mobile_customers[[#This Row],[salary]]&gt;Q1691, "LOW SALARY" )</f>
        <v>HIGHER SALARY</v>
      </c>
      <c r="L1686" s="2" t="str">
        <f>LEFT(mobile_customers[[#This Row],[Credit_card_nos]], 4)&amp;"XXXXX"</f>
        <v>2131XXXXX</v>
      </c>
    </row>
    <row r="1687" spans="1:12" x14ac:dyDescent="0.3">
      <c r="A1687" t="s">
        <v>13</v>
      </c>
      <c r="B1687" s="3" t="s">
        <v>3915</v>
      </c>
      <c r="C1687" t="s">
        <v>3916</v>
      </c>
      <c r="D1687" t="s">
        <v>811</v>
      </c>
      <c r="E1687">
        <v>34</v>
      </c>
      <c r="F1687">
        <v>133725</v>
      </c>
      <c r="G1687" t="s">
        <v>17</v>
      </c>
      <c r="H1687">
        <v>344793778698154</v>
      </c>
      <c r="I1687" s="5" t="str">
        <f t="shared" si="26"/>
        <v>344793778698154</v>
      </c>
      <c r="J1687" t="str">
        <f>INDEX(Age_grp[Age], MATCH(mobile_customers[[#This Row],[age]],Age_grp[Value]))</f>
        <v>30 - 40</v>
      </c>
      <c r="K1687" s="2" t="str">
        <f>_xlfn.IFS(mobile_customers[[#This Row],[salary]]&gt;=Q1690,"HIGHER SALARY", mobile_customers[[#This Row],[salary]]&gt;=Q1691,"HIGHER MID RANGE SALARY",  mobile_customers[[#This Row],[salary]]&lt;Q1691,"MID RANGE SALARY", mobile_customers[[#This Row],[salary]]&gt;Q1692, "LOW SALARY" )</f>
        <v>HIGHER SALARY</v>
      </c>
      <c r="L1687" s="2" t="str">
        <f>LEFT(mobile_customers[[#This Row],[Credit_card_nos]], 4)&amp;"XXXXX"</f>
        <v>3447XXXXX</v>
      </c>
    </row>
    <row r="1688" spans="1:12" x14ac:dyDescent="0.3">
      <c r="A1688" t="s">
        <v>8</v>
      </c>
      <c r="B1688" s="3" t="s">
        <v>3917</v>
      </c>
      <c r="C1688" t="s">
        <v>3918</v>
      </c>
      <c r="D1688" t="s">
        <v>856</v>
      </c>
      <c r="E1688">
        <v>51</v>
      </c>
      <c r="F1688">
        <v>113031</v>
      </c>
      <c r="G1688" t="s">
        <v>12</v>
      </c>
      <c r="H1688">
        <v>3530812819779787</v>
      </c>
      <c r="I1688" s="5" t="str">
        <f t="shared" si="26"/>
        <v>3530812819779790</v>
      </c>
      <c r="J1688" t="str">
        <f>INDEX(Age_grp[Age], MATCH(mobile_customers[[#This Row],[age]],Age_grp[Value]))</f>
        <v>50 - 60</v>
      </c>
      <c r="K1688" s="2" t="str">
        <f>_xlfn.IFS(mobile_customers[[#This Row],[salary]]&gt;=Q1691,"HIGHER SALARY", mobile_customers[[#This Row],[salary]]&gt;=Q1692,"HIGHER MID RANGE SALARY",  mobile_customers[[#This Row],[salary]]&lt;Q1692,"MID RANGE SALARY", mobile_customers[[#This Row],[salary]]&gt;Q1693, "LOW SALARY" )</f>
        <v>HIGHER SALARY</v>
      </c>
      <c r="L1688" s="2" t="str">
        <f>LEFT(mobile_customers[[#This Row],[Credit_card_nos]], 4)&amp;"XXXXX"</f>
        <v>3530XXXXX</v>
      </c>
    </row>
    <row r="1689" spans="1:12" x14ac:dyDescent="0.3">
      <c r="A1689" t="s">
        <v>13</v>
      </c>
      <c r="B1689" s="3" t="s">
        <v>3919</v>
      </c>
      <c r="C1689" t="s">
        <v>3920</v>
      </c>
      <c r="D1689" t="s">
        <v>1760</v>
      </c>
      <c r="E1689">
        <v>58</v>
      </c>
      <c r="F1689">
        <v>211905</v>
      </c>
      <c r="G1689" t="s">
        <v>81</v>
      </c>
      <c r="H1689">
        <v>675972503444</v>
      </c>
      <c r="I1689" s="5" t="str">
        <f t="shared" si="26"/>
        <v>675972503444</v>
      </c>
      <c r="J1689" t="str">
        <f>INDEX(Age_grp[Age], MATCH(mobile_customers[[#This Row],[age]],Age_grp[Value]))</f>
        <v>50 - 60</v>
      </c>
      <c r="K1689" s="2" t="str">
        <f>_xlfn.IFS(mobile_customers[[#This Row],[salary]]&gt;=Q1692,"HIGHER SALARY", mobile_customers[[#This Row],[salary]]&gt;=Q1693,"HIGHER MID RANGE SALARY",  mobile_customers[[#This Row],[salary]]&lt;Q1693,"MID RANGE SALARY", mobile_customers[[#This Row],[salary]]&gt;Q1694, "LOW SALARY" )</f>
        <v>HIGHER SALARY</v>
      </c>
      <c r="L1689" s="2" t="str">
        <f>LEFT(mobile_customers[[#This Row],[Credit_card_nos]], 4)&amp;"XXXXX"</f>
        <v>6759XXXXX</v>
      </c>
    </row>
    <row r="1690" spans="1:12" x14ac:dyDescent="0.3">
      <c r="A1690" t="s">
        <v>8</v>
      </c>
      <c r="B1690" s="3" t="s">
        <v>3921</v>
      </c>
      <c r="C1690" t="s">
        <v>825</v>
      </c>
      <c r="D1690" t="s">
        <v>2554</v>
      </c>
      <c r="E1690">
        <v>29</v>
      </c>
      <c r="F1690">
        <v>202551</v>
      </c>
      <c r="G1690" t="s">
        <v>21</v>
      </c>
      <c r="H1690">
        <v>502067124417</v>
      </c>
      <c r="I1690" s="5" t="str">
        <f t="shared" si="26"/>
        <v>502067124417</v>
      </c>
      <c r="J1690" t="str">
        <f>INDEX(Age_grp[Age], MATCH(mobile_customers[[#This Row],[age]],Age_grp[Value]))</f>
        <v>20 - 30</v>
      </c>
      <c r="K1690" s="2" t="str">
        <f>_xlfn.IFS(mobile_customers[[#This Row],[salary]]&gt;=Q1693,"HIGHER SALARY", mobile_customers[[#This Row],[salary]]&gt;=Q1694,"HIGHER MID RANGE SALARY",  mobile_customers[[#This Row],[salary]]&lt;Q1694,"MID RANGE SALARY", mobile_customers[[#This Row],[salary]]&gt;Q1695, "LOW SALARY" )</f>
        <v>HIGHER SALARY</v>
      </c>
      <c r="L1690" s="2" t="str">
        <f>LEFT(mobile_customers[[#This Row],[Credit_card_nos]], 4)&amp;"XXXXX"</f>
        <v>5020XXXXX</v>
      </c>
    </row>
    <row r="1691" spans="1:12" x14ac:dyDescent="0.3">
      <c r="A1691" t="s">
        <v>8</v>
      </c>
      <c r="B1691" s="3" t="s">
        <v>3922</v>
      </c>
      <c r="C1691" t="s">
        <v>3923</v>
      </c>
      <c r="D1691" t="s">
        <v>3137</v>
      </c>
      <c r="E1691">
        <v>37</v>
      </c>
      <c r="F1691">
        <v>233635</v>
      </c>
      <c r="G1691" t="s">
        <v>28</v>
      </c>
      <c r="H1691">
        <v>4377634772645217</v>
      </c>
      <c r="I1691" s="5" t="str">
        <f t="shared" si="26"/>
        <v>4377634772645220</v>
      </c>
      <c r="J1691" t="str">
        <f>INDEX(Age_grp[Age], MATCH(mobile_customers[[#This Row],[age]],Age_grp[Value]))</f>
        <v>30 - 40</v>
      </c>
      <c r="K1691" s="2" t="str">
        <f>_xlfn.IFS(mobile_customers[[#This Row],[salary]]&gt;=Q1694,"HIGHER SALARY", mobile_customers[[#This Row],[salary]]&gt;=Q1695,"HIGHER MID RANGE SALARY",  mobile_customers[[#This Row],[salary]]&lt;Q1695,"MID RANGE SALARY", mobile_customers[[#This Row],[salary]]&gt;Q1696, "LOW SALARY" )</f>
        <v>HIGHER SALARY</v>
      </c>
      <c r="L1691" s="2" t="str">
        <f>LEFT(mobile_customers[[#This Row],[Credit_card_nos]], 4)&amp;"XXXXX"</f>
        <v>4377XXXXX</v>
      </c>
    </row>
    <row r="1692" spans="1:12" x14ac:dyDescent="0.3">
      <c r="A1692" t="s">
        <v>8</v>
      </c>
      <c r="B1692" s="3" t="s">
        <v>3924</v>
      </c>
      <c r="C1692" t="s">
        <v>3925</v>
      </c>
      <c r="D1692" t="s">
        <v>1230</v>
      </c>
      <c r="E1692">
        <v>56</v>
      </c>
      <c r="F1692">
        <v>60063</v>
      </c>
      <c r="G1692" t="s">
        <v>39</v>
      </c>
      <c r="H1692">
        <v>4764272493790870</v>
      </c>
      <c r="I1692" s="5" t="str">
        <f t="shared" si="26"/>
        <v>4764272493790870</v>
      </c>
      <c r="J1692" t="str">
        <f>INDEX(Age_grp[Age], MATCH(mobile_customers[[#This Row],[age]],Age_grp[Value]))</f>
        <v>50 - 60</v>
      </c>
      <c r="K1692" s="2" t="str">
        <f>_xlfn.IFS(mobile_customers[[#This Row],[salary]]&gt;=Q1695,"HIGHER SALARY", mobile_customers[[#This Row],[salary]]&gt;=Q1696,"HIGHER MID RANGE SALARY",  mobile_customers[[#This Row],[salary]]&lt;Q1696,"MID RANGE SALARY", mobile_customers[[#This Row],[salary]]&gt;Q1697, "LOW SALARY" )</f>
        <v>HIGHER SALARY</v>
      </c>
      <c r="L1692" s="2" t="str">
        <f>LEFT(mobile_customers[[#This Row],[Credit_card_nos]], 4)&amp;"XXXXX"</f>
        <v>4764XXXXX</v>
      </c>
    </row>
    <row r="1693" spans="1:12" x14ac:dyDescent="0.3">
      <c r="A1693" t="s">
        <v>8</v>
      </c>
      <c r="B1693" s="3" t="s">
        <v>3926</v>
      </c>
      <c r="C1693" t="s">
        <v>3927</v>
      </c>
      <c r="D1693" t="s">
        <v>784</v>
      </c>
      <c r="E1693">
        <v>62</v>
      </c>
      <c r="F1693">
        <v>112365</v>
      </c>
      <c r="G1693" t="s">
        <v>21</v>
      </c>
      <c r="H1693">
        <v>4650245629144672</v>
      </c>
      <c r="I1693" s="5" t="str">
        <f t="shared" si="26"/>
        <v>4650245629144670</v>
      </c>
      <c r="J1693" t="str">
        <f>INDEX(Age_grp[Age], MATCH(mobile_customers[[#This Row],[age]],Age_grp[Value]))</f>
        <v>60 - 70</v>
      </c>
      <c r="K1693" s="2" t="str">
        <f>_xlfn.IFS(mobile_customers[[#This Row],[salary]]&gt;=Q1696,"HIGHER SALARY", mobile_customers[[#This Row],[salary]]&gt;=Q1697,"HIGHER MID RANGE SALARY",  mobile_customers[[#This Row],[salary]]&lt;Q1697,"MID RANGE SALARY", mobile_customers[[#This Row],[salary]]&gt;Q1698, "LOW SALARY" )</f>
        <v>HIGHER SALARY</v>
      </c>
      <c r="L1693" s="2" t="str">
        <f>LEFT(mobile_customers[[#This Row],[Credit_card_nos]], 4)&amp;"XXXXX"</f>
        <v>4650XXXXX</v>
      </c>
    </row>
    <row r="1694" spans="1:12" x14ac:dyDescent="0.3">
      <c r="A1694" t="s">
        <v>8</v>
      </c>
      <c r="B1694" s="3" t="s">
        <v>3928</v>
      </c>
      <c r="C1694" t="s">
        <v>3929</v>
      </c>
      <c r="D1694" t="s">
        <v>1970</v>
      </c>
      <c r="E1694">
        <v>37</v>
      </c>
      <c r="F1694">
        <v>165245</v>
      </c>
      <c r="G1694" t="s">
        <v>32</v>
      </c>
      <c r="H1694">
        <v>378096416570648</v>
      </c>
      <c r="I1694" s="5" t="str">
        <f t="shared" si="26"/>
        <v>378096416570648</v>
      </c>
      <c r="J1694" t="str">
        <f>INDEX(Age_grp[Age], MATCH(mobile_customers[[#This Row],[age]],Age_grp[Value]))</f>
        <v>30 - 40</v>
      </c>
      <c r="K1694" s="2" t="str">
        <f>_xlfn.IFS(mobile_customers[[#This Row],[salary]]&gt;=Q1697,"HIGHER SALARY", mobile_customers[[#This Row],[salary]]&gt;=Q1698,"HIGHER MID RANGE SALARY",  mobile_customers[[#This Row],[salary]]&lt;Q1698,"MID RANGE SALARY", mobile_customers[[#This Row],[salary]]&gt;Q1699, "LOW SALARY" )</f>
        <v>HIGHER SALARY</v>
      </c>
      <c r="L1694" s="2" t="str">
        <f>LEFT(mobile_customers[[#This Row],[Credit_card_nos]], 4)&amp;"XXXXX"</f>
        <v>3780XXXXX</v>
      </c>
    </row>
    <row r="1695" spans="1:12" x14ac:dyDescent="0.3">
      <c r="A1695" t="s">
        <v>8</v>
      </c>
      <c r="B1695" s="3" t="s">
        <v>3930</v>
      </c>
      <c r="C1695" t="s">
        <v>3931</v>
      </c>
      <c r="D1695" t="s">
        <v>2200</v>
      </c>
      <c r="E1695">
        <v>36</v>
      </c>
      <c r="F1695">
        <v>203350</v>
      </c>
      <c r="G1695" t="s">
        <v>32</v>
      </c>
      <c r="H1695">
        <v>4974195223682</v>
      </c>
      <c r="I1695" s="5" t="str">
        <f t="shared" si="26"/>
        <v>4974195223682</v>
      </c>
      <c r="J1695" t="str">
        <f>INDEX(Age_grp[Age], MATCH(mobile_customers[[#This Row],[age]],Age_grp[Value]))</f>
        <v>30 - 40</v>
      </c>
      <c r="K1695" s="2" t="str">
        <f>_xlfn.IFS(mobile_customers[[#This Row],[salary]]&gt;=Q1698,"HIGHER SALARY", mobile_customers[[#This Row],[salary]]&gt;=Q1699,"HIGHER MID RANGE SALARY",  mobile_customers[[#This Row],[salary]]&lt;Q1699,"MID RANGE SALARY", mobile_customers[[#This Row],[salary]]&gt;Q1700, "LOW SALARY" )</f>
        <v>HIGHER SALARY</v>
      </c>
      <c r="L1695" s="2" t="str">
        <f>LEFT(mobile_customers[[#This Row],[Credit_card_nos]], 4)&amp;"XXXXX"</f>
        <v>4974XXXXX</v>
      </c>
    </row>
    <row r="1696" spans="1:12" x14ac:dyDescent="0.3">
      <c r="A1696" t="s">
        <v>13</v>
      </c>
      <c r="B1696" s="3" t="s">
        <v>3932</v>
      </c>
      <c r="C1696" t="s">
        <v>3933</v>
      </c>
      <c r="D1696" t="s">
        <v>2193</v>
      </c>
      <c r="E1696">
        <v>27</v>
      </c>
      <c r="F1696">
        <v>119629</v>
      </c>
      <c r="G1696" t="s">
        <v>21</v>
      </c>
      <c r="H1696">
        <v>6545706054673026</v>
      </c>
      <c r="I1696" s="5" t="str">
        <f t="shared" si="26"/>
        <v>6545706054673030</v>
      </c>
      <c r="J1696" t="str">
        <f>INDEX(Age_grp[Age], MATCH(mobile_customers[[#This Row],[age]],Age_grp[Value]))</f>
        <v>20 - 30</v>
      </c>
      <c r="K1696" s="2" t="str">
        <f>_xlfn.IFS(mobile_customers[[#This Row],[salary]]&gt;=Q1699,"HIGHER SALARY", mobile_customers[[#This Row],[salary]]&gt;=Q1700,"HIGHER MID RANGE SALARY",  mobile_customers[[#This Row],[salary]]&lt;Q1700,"MID RANGE SALARY", mobile_customers[[#This Row],[salary]]&gt;Q1701, "LOW SALARY" )</f>
        <v>HIGHER SALARY</v>
      </c>
      <c r="L1696" s="2" t="str">
        <f>LEFT(mobile_customers[[#This Row],[Credit_card_nos]], 4)&amp;"XXXXX"</f>
        <v>6545XXXXX</v>
      </c>
    </row>
    <row r="1697" spans="1:12" x14ac:dyDescent="0.3">
      <c r="A1697" t="s">
        <v>13</v>
      </c>
      <c r="B1697" s="3" t="s">
        <v>3934</v>
      </c>
      <c r="C1697" t="s">
        <v>3935</v>
      </c>
      <c r="D1697" t="s">
        <v>2656</v>
      </c>
      <c r="E1697">
        <v>26</v>
      </c>
      <c r="F1697">
        <v>186518</v>
      </c>
      <c r="G1697" t="s">
        <v>12</v>
      </c>
      <c r="H1697">
        <v>3505222672258955</v>
      </c>
      <c r="I1697" s="5" t="str">
        <f t="shared" si="26"/>
        <v>3505222672258950</v>
      </c>
      <c r="J1697" t="str">
        <f>INDEX(Age_grp[Age], MATCH(mobile_customers[[#This Row],[age]],Age_grp[Value]))</f>
        <v>20 - 30</v>
      </c>
      <c r="K1697" s="2" t="str">
        <f>_xlfn.IFS(mobile_customers[[#This Row],[salary]]&gt;=Q1700,"HIGHER SALARY", mobile_customers[[#This Row],[salary]]&gt;=Q1701,"HIGHER MID RANGE SALARY",  mobile_customers[[#This Row],[salary]]&lt;Q1701,"MID RANGE SALARY", mobile_customers[[#This Row],[salary]]&gt;Q1702, "LOW SALARY" )</f>
        <v>HIGHER SALARY</v>
      </c>
      <c r="L1697" s="2" t="str">
        <f>LEFT(mobile_customers[[#This Row],[Credit_card_nos]], 4)&amp;"XXXXX"</f>
        <v>3505XXXXX</v>
      </c>
    </row>
    <row r="1698" spans="1:12" x14ac:dyDescent="0.3">
      <c r="A1698" t="s">
        <v>13</v>
      </c>
      <c r="B1698" s="3" t="s">
        <v>3936</v>
      </c>
      <c r="C1698" t="s">
        <v>3937</v>
      </c>
      <c r="D1698" t="s">
        <v>194</v>
      </c>
      <c r="E1698">
        <v>48</v>
      </c>
      <c r="F1698">
        <v>143786</v>
      </c>
      <c r="G1698" t="s">
        <v>17</v>
      </c>
      <c r="H1698">
        <v>4756572174269</v>
      </c>
      <c r="I1698" s="5" t="str">
        <f t="shared" si="26"/>
        <v>4756572174269</v>
      </c>
      <c r="J1698" t="str">
        <f>INDEX(Age_grp[Age], MATCH(mobile_customers[[#This Row],[age]],Age_grp[Value]))</f>
        <v>40 - 50</v>
      </c>
      <c r="K1698" s="2" t="str">
        <f>_xlfn.IFS(mobile_customers[[#This Row],[salary]]&gt;=Q1701,"HIGHER SALARY", mobile_customers[[#This Row],[salary]]&gt;=Q1702,"HIGHER MID RANGE SALARY",  mobile_customers[[#This Row],[salary]]&lt;Q1702,"MID RANGE SALARY", mobile_customers[[#This Row],[salary]]&gt;Q1703, "LOW SALARY" )</f>
        <v>HIGHER SALARY</v>
      </c>
      <c r="L1698" s="2" t="str">
        <f>LEFT(mobile_customers[[#This Row],[Credit_card_nos]], 4)&amp;"XXXXX"</f>
        <v>4756XXXXX</v>
      </c>
    </row>
    <row r="1699" spans="1:12" x14ac:dyDescent="0.3">
      <c r="A1699" t="s">
        <v>13</v>
      </c>
      <c r="B1699" s="3" t="s">
        <v>3938</v>
      </c>
      <c r="C1699" t="s">
        <v>3939</v>
      </c>
      <c r="D1699" t="s">
        <v>2048</v>
      </c>
      <c r="E1699">
        <v>24</v>
      </c>
      <c r="F1699">
        <v>39877</v>
      </c>
      <c r="G1699" t="s">
        <v>39</v>
      </c>
      <c r="H1699">
        <v>4991445126114123</v>
      </c>
      <c r="I1699" s="5" t="str">
        <f t="shared" si="26"/>
        <v>4991445126114120</v>
      </c>
      <c r="J1699" t="str">
        <f>INDEX(Age_grp[Age], MATCH(mobile_customers[[#This Row],[age]],Age_grp[Value]))</f>
        <v>20 - 30</v>
      </c>
      <c r="K1699" s="2" t="str">
        <f>_xlfn.IFS(mobile_customers[[#This Row],[salary]]&gt;=Q1702,"HIGHER SALARY", mobile_customers[[#This Row],[salary]]&gt;=Q1703,"HIGHER MID RANGE SALARY",  mobile_customers[[#This Row],[salary]]&lt;Q1703,"MID RANGE SALARY", mobile_customers[[#This Row],[salary]]&gt;Q1704, "LOW SALARY" )</f>
        <v>HIGHER SALARY</v>
      </c>
      <c r="L1699" s="2" t="str">
        <f>LEFT(mobile_customers[[#This Row],[Credit_card_nos]], 4)&amp;"XXXXX"</f>
        <v>4991XXXXX</v>
      </c>
    </row>
    <row r="1700" spans="1:12" x14ac:dyDescent="0.3">
      <c r="A1700" t="s">
        <v>8</v>
      </c>
      <c r="B1700" s="3" t="s">
        <v>3940</v>
      </c>
      <c r="C1700" t="s">
        <v>3941</v>
      </c>
      <c r="D1700" t="s">
        <v>3013</v>
      </c>
      <c r="E1700">
        <v>39</v>
      </c>
      <c r="F1700">
        <v>188236</v>
      </c>
      <c r="G1700" t="s">
        <v>94</v>
      </c>
      <c r="H1700">
        <v>4209401339854417</v>
      </c>
      <c r="I1700" s="5" t="str">
        <f t="shared" si="26"/>
        <v>4209401339854420</v>
      </c>
      <c r="J1700" t="str">
        <f>INDEX(Age_grp[Age], MATCH(mobile_customers[[#This Row],[age]],Age_grp[Value]))</f>
        <v>30 - 40</v>
      </c>
      <c r="K1700" s="2" t="str">
        <f>_xlfn.IFS(mobile_customers[[#This Row],[salary]]&gt;=Q1703,"HIGHER SALARY", mobile_customers[[#This Row],[salary]]&gt;=Q1704,"HIGHER MID RANGE SALARY",  mobile_customers[[#This Row],[salary]]&lt;Q1704,"MID RANGE SALARY", mobile_customers[[#This Row],[salary]]&gt;Q1705, "LOW SALARY" )</f>
        <v>HIGHER SALARY</v>
      </c>
      <c r="L1700" s="2" t="str">
        <f>LEFT(mobile_customers[[#This Row],[Credit_card_nos]], 4)&amp;"XXXXX"</f>
        <v>4209XXXXX</v>
      </c>
    </row>
    <row r="1701" spans="1:12" x14ac:dyDescent="0.3">
      <c r="A1701" t="s">
        <v>8</v>
      </c>
      <c r="B1701" s="3" t="s">
        <v>3942</v>
      </c>
      <c r="C1701" t="s">
        <v>3943</v>
      </c>
      <c r="D1701" t="s">
        <v>1383</v>
      </c>
      <c r="E1701">
        <v>46</v>
      </c>
      <c r="F1701">
        <v>34464</v>
      </c>
      <c r="G1701" t="s">
        <v>49</v>
      </c>
      <c r="H1701">
        <v>4.2874045384500116E+18</v>
      </c>
      <c r="I1701" s="5" t="str">
        <f t="shared" si="26"/>
        <v>4287404538450010000</v>
      </c>
      <c r="J1701" t="str">
        <f>INDEX(Age_grp[Age], MATCH(mobile_customers[[#This Row],[age]],Age_grp[Value]))</f>
        <v>40 - 50</v>
      </c>
      <c r="K1701" s="2" t="str">
        <f>_xlfn.IFS(mobile_customers[[#This Row],[salary]]&gt;=Q1704,"HIGHER SALARY", mobile_customers[[#This Row],[salary]]&gt;=Q1705,"HIGHER MID RANGE SALARY",  mobile_customers[[#This Row],[salary]]&lt;Q1705,"MID RANGE SALARY", mobile_customers[[#This Row],[salary]]&gt;Q1706, "LOW SALARY" )</f>
        <v>HIGHER SALARY</v>
      </c>
      <c r="L1701" s="2" t="str">
        <f>LEFT(mobile_customers[[#This Row],[Credit_card_nos]], 4)&amp;"XXXXX"</f>
        <v>4287XXXXX</v>
      </c>
    </row>
    <row r="1702" spans="1:12" x14ac:dyDescent="0.3">
      <c r="A1702" t="s">
        <v>8</v>
      </c>
      <c r="B1702" s="3" t="s">
        <v>3944</v>
      </c>
      <c r="C1702" t="s">
        <v>3945</v>
      </c>
      <c r="D1702" t="s">
        <v>544</v>
      </c>
      <c r="E1702">
        <v>46</v>
      </c>
      <c r="F1702">
        <v>149028</v>
      </c>
      <c r="G1702" t="s">
        <v>49</v>
      </c>
      <c r="H1702">
        <v>6533827175761070</v>
      </c>
      <c r="I1702" s="5" t="str">
        <f t="shared" si="26"/>
        <v>6533827175761070</v>
      </c>
      <c r="J1702" t="str">
        <f>INDEX(Age_grp[Age], MATCH(mobile_customers[[#This Row],[age]],Age_grp[Value]))</f>
        <v>40 - 50</v>
      </c>
      <c r="K1702" s="2" t="str">
        <f>_xlfn.IFS(mobile_customers[[#This Row],[salary]]&gt;=Q1705,"HIGHER SALARY", mobile_customers[[#This Row],[salary]]&gt;=Q1706,"HIGHER MID RANGE SALARY",  mobile_customers[[#This Row],[salary]]&lt;Q1706,"MID RANGE SALARY", mobile_customers[[#This Row],[salary]]&gt;Q1707, "LOW SALARY" )</f>
        <v>HIGHER SALARY</v>
      </c>
      <c r="L1702" s="2" t="str">
        <f>LEFT(mobile_customers[[#This Row],[Credit_card_nos]], 4)&amp;"XXXXX"</f>
        <v>6533XXXXX</v>
      </c>
    </row>
    <row r="1703" spans="1:12" x14ac:dyDescent="0.3">
      <c r="A1703" t="s">
        <v>13</v>
      </c>
      <c r="B1703" s="3" t="s">
        <v>3946</v>
      </c>
      <c r="C1703" t="s">
        <v>3947</v>
      </c>
      <c r="D1703" t="s">
        <v>563</v>
      </c>
      <c r="E1703">
        <v>42</v>
      </c>
      <c r="F1703">
        <v>162165</v>
      </c>
      <c r="G1703" t="s">
        <v>65</v>
      </c>
      <c r="H1703">
        <v>4.9283742741076859E+18</v>
      </c>
      <c r="I1703" s="5" t="str">
        <f t="shared" si="26"/>
        <v>4928374274107690000</v>
      </c>
      <c r="J1703" t="str">
        <f>INDEX(Age_grp[Age], MATCH(mobile_customers[[#This Row],[age]],Age_grp[Value]))</f>
        <v>40 - 50</v>
      </c>
      <c r="K1703" s="2" t="str">
        <f>_xlfn.IFS(mobile_customers[[#This Row],[salary]]&gt;=Q1706,"HIGHER SALARY", mobile_customers[[#This Row],[salary]]&gt;=Q1707,"HIGHER MID RANGE SALARY",  mobile_customers[[#This Row],[salary]]&lt;Q1707,"MID RANGE SALARY", mobile_customers[[#This Row],[salary]]&gt;Q1708, "LOW SALARY" )</f>
        <v>HIGHER SALARY</v>
      </c>
      <c r="L1703" s="2" t="str">
        <f>LEFT(mobile_customers[[#This Row],[Credit_card_nos]], 4)&amp;"XXXXX"</f>
        <v>4928XXXXX</v>
      </c>
    </row>
    <row r="1704" spans="1:12" x14ac:dyDescent="0.3">
      <c r="A1704" t="s">
        <v>13</v>
      </c>
      <c r="B1704" s="3" t="s">
        <v>3948</v>
      </c>
      <c r="C1704" t="s">
        <v>3949</v>
      </c>
      <c r="D1704" t="s">
        <v>2269</v>
      </c>
      <c r="E1704">
        <v>41</v>
      </c>
      <c r="F1704">
        <v>193737</v>
      </c>
      <c r="G1704" t="s">
        <v>81</v>
      </c>
      <c r="H1704">
        <v>2335788917260970</v>
      </c>
      <c r="I1704" s="5" t="str">
        <f t="shared" si="26"/>
        <v>2335788917260970</v>
      </c>
      <c r="J1704" t="str">
        <f>INDEX(Age_grp[Age], MATCH(mobile_customers[[#This Row],[age]],Age_grp[Value]))</f>
        <v>40 - 50</v>
      </c>
      <c r="K1704" s="2" t="str">
        <f>_xlfn.IFS(mobile_customers[[#This Row],[salary]]&gt;=Q1707,"HIGHER SALARY", mobile_customers[[#This Row],[salary]]&gt;=Q1708,"HIGHER MID RANGE SALARY",  mobile_customers[[#This Row],[salary]]&lt;Q1708,"MID RANGE SALARY", mobile_customers[[#This Row],[salary]]&gt;Q1709, "LOW SALARY" )</f>
        <v>HIGHER SALARY</v>
      </c>
      <c r="L1704" s="2" t="str">
        <f>LEFT(mobile_customers[[#This Row],[Credit_card_nos]], 4)&amp;"XXXXX"</f>
        <v>2335XXXXX</v>
      </c>
    </row>
    <row r="1705" spans="1:12" x14ac:dyDescent="0.3">
      <c r="A1705" t="s">
        <v>8</v>
      </c>
      <c r="B1705" s="3" t="s">
        <v>3950</v>
      </c>
      <c r="C1705" t="s">
        <v>3951</v>
      </c>
      <c r="D1705" t="s">
        <v>925</v>
      </c>
      <c r="E1705">
        <v>41</v>
      </c>
      <c r="F1705">
        <v>54640</v>
      </c>
      <c r="G1705" t="s">
        <v>81</v>
      </c>
      <c r="H1705">
        <v>3576100171530799</v>
      </c>
      <c r="I1705" s="5" t="str">
        <f t="shared" si="26"/>
        <v>3576100171530800</v>
      </c>
      <c r="J1705" t="str">
        <f>INDEX(Age_grp[Age], MATCH(mobile_customers[[#This Row],[age]],Age_grp[Value]))</f>
        <v>40 - 50</v>
      </c>
      <c r="K1705" s="2" t="str">
        <f>_xlfn.IFS(mobile_customers[[#This Row],[salary]]&gt;=Q1708,"HIGHER SALARY", mobile_customers[[#This Row],[salary]]&gt;=Q1709,"HIGHER MID RANGE SALARY",  mobile_customers[[#This Row],[salary]]&lt;Q1709,"MID RANGE SALARY", mobile_customers[[#This Row],[salary]]&gt;Q1710, "LOW SALARY" )</f>
        <v>HIGHER SALARY</v>
      </c>
      <c r="L1705" s="2" t="str">
        <f>LEFT(mobile_customers[[#This Row],[Credit_card_nos]], 4)&amp;"XXXXX"</f>
        <v>3576XXXXX</v>
      </c>
    </row>
    <row r="1706" spans="1:12" x14ac:dyDescent="0.3">
      <c r="A1706" t="s">
        <v>8</v>
      </c>
      <c r="B1706" s="3" t="s">
        <v>3952</v>
      </c>
      <c r="C1706" t="s">
        <v>3953</v>
      </c>
      <c r="D1706" t="s">
        <v>1203</v>
      </c>
      <c r="E1706">
        <v>63</v>
      </c>
      <c r="F1706">
        <v>126184</v>
      </c>
      <c r="G1706" t="s">
        <v>21</v>
      </c>
      <c r="H1706">
        <v>5159140050703752</v>
      </c>
      <c r="I1706" s="5" t="str">
        <f t="shared" si="26"/>
        <v>5159140050703750</v>
      </c>
      <c r="J1706" t="str">
        <f>INDEX(Age_grp[Age], MATCH(mobile_customers[[#This Row],[age]],Age_grp[Value]))</f>
        <v>60 - 70</v>
      </c>
      <c r="K1706" s="2" t="str">
        <f>_xlfn.IFS(mobile_customers[[#This Row],[salary]]&gt;=Q1709,"HIGHER SALARY", mobile_customers[[#This Row],[salary]]&gt;=Q1710,"HIGHER MID RANGE SALARY",  mobile_customers[[#This Row],[salary]]&lt;Q1710,"MID RANGE SALARY", mobile_customers[[#This Row],[salary]]&gt;Q1711, "LOW SALARY" )</f>
        <v>HIGHER SALARY</v>
      </c>
      <c r="L1706" s="2" t="str">
        <f>LEFT(mobile_customers[[#This Row],[Credit_card_nos]], 4)&amp;"XXXXX"</f>
        <v>5159XXXXX</v>
      </c>
    </row>
    <row r="1707" spans="1:12" x14ac:dyDescent="0.3">
      <c r="A1707" t="s">
        <v>8</v>
      </c>
      <c r="B1707" s="3" t="s">
        <v>3954</v>
      </c>
      <c r="C1707" t="s">
        <v>3955</v>
      </c>
      <c r="D1707" t="s">
        <v>367</v>
      </c>
      <c r="E1707">
        <v>51</v>
      </c>
      <c r="F1707">
        <v>163489</v>
      </c>
      <c r="G1707" t="s">
        <v>17</v>
      </c>
      <c r="H1707">
        <v>4.2864701902259937E+18</v>
      </c>
      <c r="I1707" s="5" t="str">
        <f t="shared" si="26"/>
        <v>4286470190225990000</v>
      </c>
      <c r="J1707" t="str">
        <f>INDEX(Age_grp[Age], MATCH(mobile_customers[[#This Row],[age]],Age_grp[Value]))</f>
        <v>50 - 60</v>
      </c>
      <c r="K1707" s="2" t="str">
        <f>_xlfn.IFS(mobile_customers[[#This Row],[salary]]&gt;=Q1710,"HIGHER SALARY", mobile_customers[[#This Row],[salary]]&gt;=Q1711,"HIGHER MID RANGE SALARY",  mobile_customers[[#This Row],[salary]]&lt;Q1711,"MID RANGE SALARY", mobile_customers[[#This Row],[salary]]&gt;Q1712, "LOW SALARY" )</f>
        <v>HIGHER SALARY</v>
      </c>
      <c r="L1707" s="2" t="str">
        <f>LEFT(mobile_customers[[#This Row],[Credit_card_nos]], 4)&amp;"XXXXX"</f>
        <v>4286XXXXX</v>
      </c>
    </row>
    <row r="1708" spans="1:12" x14ac:dyDescent="0.3">
      <c r="A1708" t="s">
        <v>8</v>
      </c>
      <c r="B1708" s="3" t="s">
        <v>3956</v>
      </c>
      <c r="C1708" t="s">
        <v>3957</v>
      </c>
      <c r="D1708" t="s">
        <v>1424</v>
      </c>
      <c r="E1708">
        <v>26</v>
      </c>
      <c r="F1708">
        <v>189085</v>
      </c>
      <c r="G1708" t="s">
        <v>39</v>
      </c>
      <c r="H1708">
        <v>3560332725172541</v>
      </c>
      <c r="I1708" s="5" t="str">
        <f t="shared" si="26"/>
        <v>3560332725172540</v>
      </c>
      <c r="J1708" t="str">
        <f>INDEX(Age_grp[Age], MATCH(mobile_customers[[#This Row],[age]],Age_grp[Value]))</f>
        <v>20 - 30</v>
      </c>
      <c r="K1708" s="2" t="str">
        <f>_xlfn.IFS(mobile_customers[[#This Row],[salary]]&gt;=Q1711,"HIGHER SALARY", mobile_customers[[#This Row],[salary]]&gt;=Q1712,"HIGHER MID RANGE SALARY",  mobile_customers[[#This Row],[salary]]&lt;Q1712,"MID RANGE SALARY", mobile_customers[[#This Row],[salary]]&gt;Q1713, "LOW SALARY" )</f>
        <v>HIGHER SALARY</v>
      </c>
      <c r="L1708" s="2" t="str">
        <f>LEFT(mobile_customers[[#This Row],[Credit_card_nos]], 4)&amp;"XXXXX"</f>
        <v>3560XXXXX</v>
      </c>
    </row>
    <row r="1709" spans="1:12" x14ac:dyDescent="0.3">
      <c r="A1709" t="s">
        <v>13</v>
      </c>
      <c r="B1709" s="3" t="s">
        <v>3958</v>
      </c>
      <c r="C1709" t="s">
        <v>3959</v>
      </c>
      <c r="D1709" t="s">
        <v>433</v>
      </c>
      <c r="E1709">
        <v>35</v>
      </c>
      <c r="F1709">
        <v>121062</v>
      </c>
      <c r="G1709" t="s">
        <v>12</v>
      </c>
      <c r="H1709">
        <v>4248361435675558</v>
      </c>
      <c r="I1709" s="5" t="str">
        <f t="shared" si="26"/>
        <v>4248361435675560</v>
      </c>
      <c r="J1709" t="str">
        <f>INDEX(Age_grp[Age], MATCH(mobile_customers[[#This Row],[age]],Age_grp[Value]))</f>
        <v>30 - 40</v>
      </c>
      <c r="K1709" s="2" t="str">
        <f>_xlfn.IFS(mobile_customers[[#This Row],[salary]]&gt;=Q1712,"HIGHER SALARY", mobile_customers[[#This Row],[salary]]&gt;=Q1713,"HIGHER MID RANGE SALARY",  mobile_customers[[#This Row],[salary]]&lt;Q1713,"MID RANGE SALARY", mobile_customers[[#This Row],[salary]]&gt;Q1714, "LOW SALARY" )</f>
        <v>HIGHER SALARY</v>
      </c>
      <c r="L1709" s="2" t="str">
        <f>LEFT(mobile_customers[[#This Row],[Credit_card_nos]], 4)&amp;"XXXXX"</f>
        <v>4248XXXXX</v>
      </c>
    </row>
    <row r="1710" spans="1:12" x14ac:dyDescent="0.3">
      <c r="A1710" t="s">
        <v>13</v>
      </c>
      <c r="B1710" s="3" t="s">
        <v>3960</v>
      </c>
      <c r="C1710" t="s">
        <v>1297</v>
      </c>
      <c r="D1710" t="s">
        <v>1484</v>
      </c>
      <c r="E1710">
        <v>60</v>
      </c>
      <c r="F1710">
        <v>120079</v>
      </c>
      <c r="G1710" t="s">
        <v>21</v>
      </c>
      <c r="H1710">
        <v>3523534794911222</v>
      </c>
      <c r="I1710" s="5" t="str">
        <f t="shared" si="26"/>
        <v>3523534794911220</v>
      </c>
      <c r="J1710" t="str">
        <f>INDEX(Age_grp[Age], MATCH(mobile_customers[[#This Row],[age]],Age_grp[Value]))</f>
        <v>60 - 70</v>
      </c>
      <c r="K1710" s="2" t="str">
        <f>_xlfn.IFS(mobile_customers[[#This Row],[salary]]&gt;=Q1713,"HIGHER SALARY", mobile_customers[[#This Row],[salary]]&gt;=Q1714,"HIGHER MID RANGE SALARY",  mobile_customers[[#This Row],[salary]]&lt;Q1714,"MID RANGE SALARY", mobile_customers[[#This Row],[salary]]&gt;Q1715, "LOW SALARY" )</f>
        <v>HIGHER SALARY</v>
      </c>
      <c r="L1710" s="2" t="str">
        <f>LEFT(mobile_customers[[#This Row],[Credit_card_nos]], 4)&amp;"XXXXX"</f>
        <v>3523XXXXX</v>
      </c>
    </row>
    <row r="1711" spans="1:12" x14ac:dyDescent="0.3">
      <c r="A1711" t="s">
        <v>8</v>
      </c>
      <c r="B1711" s="3" t="s">
        <v>3961</v>
      </c>
      <c r="C1711" t="s">
        <v>3962</v>
      </c>
      <c r="D1711" t="s">
        <v>1988</v>
      </c>
      <c r="E1711">
        <v>23</v>
      </c>
      <c r="F1711">
        <v>45596</v>
      </c>
      <c r="G1711" t="s">
        <v>28</v>
      </c>
      <c r="H1711">
        <v>4218861876764007</v>
      </c>
      <c r="I1711" s="5" t="str">
        <f t="shared" si="26"/>
        <v>4218861876764010</v>
      </c>
      <c r="J1711" t="str">
        <f>INDEX(Age_grp[Age], MATCH(mobile_customers[[#This Row],[age]],Age_grp[Value]))</f>
        <v>20 - 30</v>
      </c>
      <c r="K1711" s="2" t="str">
        <f>_xlfn.IFS(mobile_customers[[#This Row],[salary]]&gt;=Q1714,"HIGHER SALARY", mobile_customers[[#This Row],[salary]]&gt;=Q1715,"HIGHER MID RANGE SALARY",  mobile_customers[[#This Row],[salary]]&lt;Q1715,"MID RANGE SALARY", mobile_customers[[#This Row],[salary]]&gt;Q1716, "LOW SALARY" )</f>
        <v>HIGHER SALARY</v>
      </c>
      <c r="L1711" s="2" t="str">
        <f>LEFT(mobile_customers[[#This Row],[Credit_card_nos]], 4)&amp;"XXXXX"</f>
        <v>4218XXXXX</v>
      </c>
    </row>
    <row r="1712" spans="1:12" x14ac:dyDescent="0.3">
      <c r="A1712" t="s">
        <v>13</v>
      </c>
      <c r="B1712" s="3" t="s">
        <v>3963</v>
      </c>
      <c r="C1712" t="s">
        <v>3964</v>
      </c>
      <c r="D1712" t="s">
        <v>944</v>
      </c>
      <c r="E1712">
        <v>62</v>
      </c>
      <c r="F1712">
        <v>217988</v>
      </c>
      <c r="G1712" t="s">
        <v>28</v>
      </c>
      <c r="H1712">
        <v>180055243859101</v>
      </c>
      <c r="I1712" s="5" t="str">
        <f t="shared" si="26"/>
        <v>180055243859101</v>
      </c>
      <c r="J1712" t="str">
        <f>INDEX(Age_grp[Age], MATCH(mobile_customers[[#This Row],[age]],Age_grp[Value]))</f>
        <v>60 - 70</v>
      </c>
      <c r="K1712" s="2" t="str">
        <f>_xlfn.IFS(mobile_customers[[#This Row],[salary]]&gt;=Q1715,"HIGHER SALARY", mobile_customers[[#This Row],[salary]]&gt;=Q1716,"HIGHER MID RANGE SALARY",  mobile_customers[[#This Row],[salary]]&lt;Q1716,"MID RANGE SALARY", mobile_customers[[#This Row],[salary]]&gt;Q1717, "LOW SALARY" )</f>
        <v>HIGHER SALARY</v>
      </c>
      <c r="L1712" s="2" t="str">
        <f>LEFT(mobile_customers[[#This Row],[Credit_card_nos]], 4)&amp;"XXXXX"</f>
        <v>1800XXXXX</v>
      </c>
    </row>
    <row r="1713" spans="1:12" x14ac:dyDescent="0.3">
      <c r="A1713" t="s">
        <v>8</v>
      </c>
      <c r="B1713" s="3" t="s">
        <v>3965</v>
      </c>
      <c r="C1713" t="s">
        <v>3966</v>
      </c>
      <c r="D1713" t="s">
        <v>2025</v>
      </c>
      <c r="E1713">
        <v>62</v>
      </c>
      <c r="F1713">
        <v>224023</v>
      </c>
      <c r="G1713" t="s">
        <v>94</v>
      </c>
      <c r="H1713">
        <v>587072682665</v>
      </c>
      <c r="I1713" s="5" t="str">
        <f t="shared" si="26"/>
        <v>587072682665</v>
      </c>
      <c r="J1713" t="str">
        <f>INDEX(Age_grp[Age], MATCH(mobile_customers[[#This Row],[age]],Age_grp[Value]))</f>
        <v>60 - 70</v>
      </c>
      <c r="K1713" s="2" t="str">
        <f>_xlfn.IFS(mobile_customers[[#This Row],[salary]]&gt;=Q1716,"HIGHER SALARY", mobile_customers[[#This Row],[salary]]&gt;=Q1717,"HIGHER MID RANGE SALARY",  mobile_customers[[#This Row],[salary]]&lt;Q1717,"MID RANGE SALARY", mobile_customers[[#This Row],[salary]]&gt;Q1718, "LOW SALARY" )</f>
        <v>HIGHER SALARY</v>
      </c>
      <c r="L1713" s="2" t="str">
        <f>LEFT(mobile_customers[[#This Row],[Credit_card_nos]], 4)&amp;"XXXXX"</f>
        <v>5870XXXXX</v>
      </c>
    </row>
    <row r="1714" spans="1:12" x14ac:dyDescent="0.3">
      <c r="A1714" t="s">
        <v>13</v>
      </c>
      <c r="B1714" s="3" t="s">
        <v>3967</v>
      </c>
      <c r="C1714" t="s">
        <v>3968</v>
      </c>
      <c r="D1714" t="s">
        <v>3106</v>
      </c>
      <c r="E1714">
        <v>30</v>
      </c>
      <c r="F1714">
        <v>133369</v>
      </c>
      <c r="G1714" t="s">
        <v>39</v>
      </c>
      <c r="H1714">
        <v>4945397616655973</v>
      </c>
      <c r="I1714" s="5" t="str">
        <f t="shared" si="26"/>
        <v>4945397616655970</v>
      </c>
      <c r="J1714" t="str">
        <f>INDEX(Age_grp[Age], MATCH(mobile_customers[[#This Row],[age]],Age_grp[Value]))</f>
        <v>30 - 40</v>
      </c>
      <c r="K1714" s="2" t="str">
        <f>_xlfn.IFS(mobile_customers[[#This Row],[salary]]&gt;=Q1717,"HIGHER SALARY", mobile_customers[[#This Row],[salary]]&gt;=Q1718,"HIGHER MID RANGE SALARY",  mobile_customers[[#This Row],[salary]]&lt;Q1718,"MID RANGE SALARY", mobile_customers[[#This Row],[salary]]&gt;Q1719, "LOW SALARY" )</f>
        <v>HIGHER SALARY</v>
      </c>
      <c r="L1714" s="2" t="str">
        <f>LEFT(mobile_customers[[#This Row],[Credit_card_nos]], 4)&amp;"XXXXX"</f>
        <v>4945XXXXX</v>
      </c>
    </row>
    <row r="1715" spans="1:12" x14ac:dyDescent="0.3">
      <c r="A1715" t="s">
        <v>8</v>
      </c>
      <c r="B1715" s="3" t="s">
        <v>3969</v>
      </c>
      <c r="C1715" t="s">
        <v>3970</v>
      </c>
      <c r="D1715" t="s">
        <v>314</v>
      </c>
      <c r="E1715">
        <v>22</v>
      </c>
      <c r="F1715">
        <v>139262</v>
      </c>
      <c r="G1715" t="s">
        <v>81</v>
      </c>
      <c r="H1715">
        <v>4435578351227</v>
      </c>
      <c r="I1715" s="5" t="str">
        <f t="shared" si="26"/>
        <v>4435578351227</v>
      </c>
      <c r="J1715" t="str">
        <f>INDEX(Age_grp[Age], MATCH(mobile_customers[[#This Row],[age]],Age_grp[Value]))</f>
        <v>20 - 30</v>
      </c>
      <c r="K1715" s="2" t="str">
        <f>_xlfn.IFS(mobile_customers[[#This Row],[salary]]&gt;=Q1718,"HIGHER SALARY", mobile_customers[[#This Row],[salary]]&gt;=Q1719,"HIGHER MID RANGE SALARY",  mobile_customers[[#This Row],[salary]]&lt;Q1719,"MID RANGE SALARY", mobile_customers[[#This Row],[salary]]&gt;Q1720, "LOW SALARY" )</f>
        <v>HIGHER SALARY</v>
      </c>
      <c r="L1715" s="2" t="str">
        <f>LEFT(mobile_customers[[#This Row],[Credit_card_nos]], 4)&amp;"XXXXX"</f>
        <v>4435XXXXX</v>
      </c>
    </row>
    <row r="1716" spans="1:12" x14ac:dyDescent="0.3">
      <c r="A1716" t="s">
        <v>8</v>
      </c>
      <c r="B1716" s="3" t="s">
        <v>3971</v>
      </c>
      <c r="C1716" t="s">
        <v>3972</v>
      </c>
      <c r="D1716" t="s">
        <v>3973</v>
      </c>
      <c r="E1716">
        <v>25</v>
      </c>
      <c r="F1716">
        <v>185252</v>
      </c>
      <c r="G1716" t="s">
        <v>21</v>
      </c>
      <c r="H1716">
        <v>3523236286993086</v>
      </c>
      <c r="I1716" s="5" t="str">
        <f t="shared" si="26"/>
        <v>3523236286993090</v>
      </c>
      <c r="J1716" t="str">
        <f>INDEX(Age_grp[Age], MATCH(mobile_customers[[#This Row],[age]],Age_grp[Value]))</f>
        <v>20 - 30</v>
      </c>
      <c r="K1716" s="2" t="str">
        <f>_xlfn.IFS(mobile_customers[[#This Row],[salary]]&gt;=Q1719,"HIGHER SALARY", mobile_customers[[#This Row],[salary]]&gt;=Q1720,"HIGHER MID RANGE SALARY",  mobile_customers[[#This Row],[salary]]&lt;Q1720,"MID RANGE SALARY", mobile_customers[[#This Row],[salary]]&gt;Q1721, "LOW SALARY" )</f>
        <v>HIGHER SALARY</v>
      </c>
      <c r="L1716" s="2" t="str">
        <f>LEFT(mobile_customers[[#This Row],[Credit_card_nos]], 4)&amp;"XXXXX"</f>
        <v>3523XXXXX</v>
      </c>
    </row>
    <row r="1717" spans="1:12" x14ac:dyDescent="0.3">
      <c r="A1717" t="s">
        <v>8</v>
      </c>
      <c r="B1717" s="3" t="s">
        <v>3974</v>
      </c>
      <c r="C1717" t="s">
        <v>3975</v>
      </c>
      <c r="D1717" t="s">
        <v>3093</v>
      </c>
      <c r="E1717">
        <v>58</v>
      </c>
      <c r="F1717">
        <v>115991</v>
      </c>
      <c r="G1717" t="s">
        <v>49</v>
      </c>
      <c r="H1717">
        <v>4101961754456</v>
      </c>
      <c r="I1717" s="5" t="str">
        <f t="shared" si="26"/>
        <v>4101961754456</v>
      </c>
      <c r="J1717" t="str">
        <f>INDEX(Age_grp[Age], MATCH(mobile_customers[[#This Row],[age]],Age_grp[Value]))</f>
        <v>50 - 60</v>
      </c>
      <c r="K1717" s="2" t="str">
        <f>_xlfn.IFS(mobile_customers[[#This Row],[salary]]&gt;=Q1720,"HIGHER SALARY", mobile_customers[[#This Row],[salary]]&gt;=Q1721,"HIGHER MID RANGE SALARY",  mobile_customers[[#This Row],[salary]]&lt;Q1721,"MID RANGE SALARY", mobile_customers[[#This Row],[salary]]&gt;Q1722, "LOW SALARY" )</f>
        <v>HIGHER SALARY</v>
      </c>
      <c r="L1717" s="2" t="str">
        <f>LEFT(mobile_customers[[#This Row],[Credit_card_nos]], 4)&amp;"XXXXX"</f>
        <v>4101XXXXX</v>
      </c>
    </row>
    <row r="1718" spans="1:12" x14ac:dyDescent="0.3">
      <c r="A1718" t="s">
        <v>13</v>
      </c>
      <c r="B1718" s="3" t="s">
        <v>3976</v>
      </c>
      <c r="C1718" t="s">
        <v>3977</v>
      </c>
      <c r="D1718" t="s">
        <v>77</v>
      </c>
      <c r="E1718">
        <v>30</v>
      </c>
      <c r="F1718">
        <v>192210</v>
      </c>
      <c r="G1718" t="s">
        <v>49</v>
      </c>
      <c r="H1718">
        <v>213129481255339</v>
      </c>
      <c r="I1718" s="5" t="str">
        <f t="shared" si="26"/>
        <v>213129481255339</v>
      </c>
      <c r="J1718" t="str">
        <f>INDEX(Age_grp[Age], MATCH(mobile_customers[[#This Row],[age]],Age_grp[Value]))</f>
        <v>30 - 40</v>
      </c>
      <c r="K1718" s="2" t="str">
        <f>_xlfn.IFS(mobile_customers[[#This Row],[salary]]&gt;=Q1721,"HIGHER SALARY", mobile_customers[[#This Row],[salary]]&gt;=Q1722,"HIGHER MID RANGE SALARY",  mobile_customers[[#This Row],[salary]]&lt;Q1722,"MID RANGE SALARY", mobile_customers[[#This Row],[salary]]&gt;Q1723, "LOW SALARY" )</f>
        <v>HIGHER SALARY</v>
      </c>
      <c r="L1718" s="2" t="str">
        <f>LEFT(mobile_customers[[#This Row],[Credit_card_nos]], 4)&amp;"XXXXX"</f>
        <v>2131XXXXX</v>
      </c>
    </row>
    <row r="1719" spans="1:12" x14ac:dyDescent="0.3">
      <c r="A1719" t="s">
        <v>8</v>
      </c>
      <c r="B1719" s="3" t="s">
        <v>3978</v>
      </c>
      <c r="C1719" t="s">
        <v>3979</v>
      </c>
      <c r="D1719" t="s">
        <v>620</v>
      </c>
      <c r="E1719">
        <v>41</v>
      </c>
      <c r="F1719">
        <v>211479</v>
      </c>
      <c r="G1719" t="s">
        <v>21</v>
      </c>
      <c r="H1719">
        <v>6571892634024315</v>
      </c>
      <c r="I1719" s="5" t="str">
        <f t="shared" si="26"/>
        <v>6571892634024310</v>
      </c>
      <c r="J1719" t="str">
        <f>INDEX(Age_grp[Age], MATCH(mobile_customers[[#This Row],[age]],Age_grp[Value]))</f>
        <v>40 - 50</v>
      </c>
      <c r="K1719" s="2" t="str">
        <f>_xlfn.IFS(mobile_customers[[#This Row],[salary]]&gt;=Q1722,"HIGHER SALARY", mobile_customers[[#This Row],[salary]]&gt;=Q1723,"HIGHER MID RANGE SALARY",  mobile_customers[[#This Row],[salary]]&lt;Q1723,"MID RANGE SALARY", mobile_customers[[#This Row],[salary]]&gt;Q1724, "LOW SALARY" )</f>
        <v>HIGHER SALARY</v>
      </c>
      <c r="L1719" s="2" t="str">
        <f>LEFT(mobile_customers[[#This Row],[Credit_card_nos]], 4)&amp;"XXXXX"</f>
        <v>6571XXXXX</v>
      </c>
    </row>
    <row r="1720" spans="1:12" x14ac:dyDescent="0.3">
      <c r="A1720" t="s">
        <v>8</v>
      </c>
      <c r="B1720" s="3" t="s">
        <v>3980</v>
      </c>
      <c r="C1720" t="s">
        <v>3981</v>
      </c>
      <c r="D1720" t="s">
        <v>691</v>
      </c>
      <c r="E1720">
        <v>27</v>
      </c>
      <c r="F1720">
        <v>234254</v>
      </c>
      <c r="G1720" t="s">
        <v>21</v>
      </c>
      <c r="H1720">
        <v>4.0519358294929843E+18</v>
      </c>
      <c r="I1720" s="5" t="str">
        <f t="shared" si="26"/>
        <v>4051935829492980000</v>
      </c>
      <c r="J1720" t="str">
        <f>INDEX(Age_grp[Age], MATCH(mobile_customers[[#This Row],[age]],Age_grp[Value]))</f>
        <v>20 - 30</v>
      </c>
      <c r="K1720" s="2" t="str">
        <f>_xlfn.IFS(mobile_customers[[#This Row],[salary]]&gt;=Q1723,"HIGHER SALARY", mobile_customers[[#This Row],[salary]]&gt;=Q1724,"HIGHER MID RANGE SALARY",  mobile_customers[[#This Row],[salary]]&lt;Q1724,"MID RANGE SALARY", mobile_customers[[#This Row],[salary]]&gt;Q1725, "LOW SALARY" )</f>
        <v>HIGHER SALARY</v>
      </c>
      <c r="L1720" s="2" t="str">
        <f>LEFT(mobile_customers[[#This Row],[Credit_card_nos]], 4)&amp;"XXXXX"</f>
        <v>4051XXXXX</v>
      </c>
    </row>
    <row r="1721" spans="1:12" x14ac:dyDescent="0.3">
      <c r="A1721" t="s">
        <v>8</v>
      </c>
      <c r="B1721" s="3" t="s">
        <v>3982</v>
      </c>
      <c r="C1721" t="s">
        <v>260</v>
      </c>
      <c r="D1721" t="s">
        <v>3983</v>
      </c>
      <c r="E1721">
        <v>31</v>
      </c>
      <c r="F1721">
        <v>229639</v>
      </c>
      <c r="G1721" t="s">
        <v>21</v>
      </c>
      <c r="H1721">
        <v>3520041433580635</v>
      </c>
      <c r="I1721" s="5" t="str">
        <f t="shared" si="26"/>
        <v>3520041433580630</v>
      </c>
      <c r="J1721" t="str">
        <f>INDEX(Age_grp[Age], MATCH(mobile_customers[[#This Row],[age]],Age_grp[Value]))</f>
        <v>30 - 40</v>
      </c>
      <c r="K1721" s="2" t="str">
        <f>_xlfn.IFS(mobile_customers[[#This Row],[salary]]&gt;=Q1724,"HIGHER SALARY", mobile_customers[[#This Row],[salary]]&gt;=Q1725,"HIGHER MID RANGE SALARY",  mobile_customers[[#This Row],[salary]]&lt;Q1725,"MID RANGE SALARY", mobile_customers[[#This Row],[salary]]&gt;Q1726, "LOW SALARY" )</f>
        <v>HIGHER SALARY</v>
      </c>
      <c r="L1721" s="2" t="str">
        <f>LEFT(mobile_customers[[#This Row],[Credit_card_nos]], 4)&amp;"XXXXX"</f>
        <v>3520XXXXX</v>
      </c>
    </row>
    <row r="1722" spans="1:12" x14ac:dyDescent="0.3">
      <c r="A1722" t="s">
        <v>13</v>
      </c>
      <c r="B1722" s="3" t="s">
        <v>3984</v>
      </c>
      <c r="C1722" t="s">
        <v>3985</v>
      </c>
      <c r="D1722" t="s">
        <v>856</v>
      </c>
      <c r="E1722">
        <v>53</v>
      </c>
      <c r="F1722">
        <v>85131</v>
      </c>
      <c r="G1722" t="s">
        <v>17</v>
      </c>
      <c r="H1722">
        <v>341442369699113</v>
      </c>
      <c r="I1722" s="5" t="str">
        <f t="shared" si="26"/>
        <v>341442369699113</v>
      </c>
      <c r="J1722" t="str">
        <f>INDEX(Age_grp[Age], MATCH(mobile_customers[[#This Row],[age]],Age_grp[Value]))</f>
        <v>50 - 60</v>
      </c>
      <c r="K1722" s="2" t="str">
        <f>_xlfn.IFS(mobile_customers[[#This Row],[salary]]&gt;=Q1725,"HIGHER SALARY", mobile_customers[[#This Row],[salary]]&gt;=Q1726,"HIGHER MID RANGE SALARY",  mobile_customers[[#This Row],[salary]]&lt;Q1726,"MID RANGE SALARY", mobile_customers[[#This Row],[salary]]&gt;Q1727, "LOW SALARY" )</f>
        <v>HIGHER SALARY</v>
      </c>
      <c r="L1722" s="2" t="str">
        <f>LEFT(mobile_customers[[#This Row],[Credit_card_nos]], 4)&amp;"XXXXX"</f>
        <v>3414XXXXX</v>
      </c>
    </row>
    <row r="1723" spans="1:12" x14ac:dyDescent="0.3">
      <c r="A1723" t="s">
        <v>8</v>
      </c>
      <c r="B1723" s="3" t="s">
        <v>3986</v>
      </c>
      <c r="C1723" t="s">
        <v>3987</v>
      </c>
      <c r="D1723" t="s">
        <v>3340</v>
      </c>
      <c r="E1723">
        <v>31</v>
      </c>
      <c r="F1723">
        <v>241271</v>
      </c>
      <c r="G1723" t="s">
        <v>94</v>
      </c>
      <c r="H1723">
        <v>30547035737992</v>
      </c>
      <c r="I1723" s="5" t="str">
        <f t="shared" si="26"/>
        <v>30547035737992</v>
      </c>
      <c r="J1723" t="str">
        <f>INDEX(Age_grp[Age], MATCH(mobile_customers[[#This Row],[age]],Age_grp[Value]))</f>
        <v>30 - 40</v>
      </c>
      <c r="K1723" s="2" t="str">
        <f>_xlfn.IFS(mobile_customers[[#This Row],[salary]]&gt;=Q1726,"HIGHER SALARY", mobile_customers[[#This Row],[salary]]&gt;=Q1727,"HIGHER MID RANGE SALARY",  mobile_customers[[#This Row],[salary]]&lt;Q1727,"MID RANGE SALARY", mobile_customers[[#This Row],[salary]]&gt;Q1728, "LOW SALARY" )</f>
        <v>HIGHER SALARY</v>
      </c>
      <c r="L1723" s="2" t="str">
        <f>LEFT(mobile_customers[[#This Row],[Credit_card_nos]], 4)&amp;"XXXXX"</f>
        <v>3054XXXXX</v>
      </c>
    </row>
    <row r="1724" spans="1:12" x14ac:dyDescent="0.3">
      <c r="A1724" t="s">
        <v>13</v>
      </c>
      <c r="B1724" s="3" t="s">
        <v>3988</v>
      </c>
      <c r="C1724" t="s">
        <v>3989</v>
      </c>
      <c r="D1724" t="s">
        <v>741</v>
      </c>
      <c r="E1724">
        <v>50</v>
      </c>
      <c r="F1724">
        <v>181683</v>
      </c>
      <c r="G1724" t="s">
        <v>28</v>
      </c>
      <c r="H1724">
        <v>4593911369144764</v>
      </c>
      <c r="I1724" s="5" t="str">
        <f t="shared" si="26"/>
        <v>4593911369144760</v>
      </c>
      <c r="J1724" t="str">
        <f>INDEX(Age_grp[Age], MATCH(mobile_customers[[#This Row],[age]],Age_grp[Value]))</f>
        <v>50 - 60</v>
      </c>
      <c r="K1724" s="2" t="str">
        <f>_xlfn.IFS(mobile_customers[[#This Row],[salary]]&gt;=Q1727,"HIGHER SALARY", mobile_customers[[#This Row],[salary]]&gt;=Q1728,"HIGHER MID RANGE SALARY",  mobile_customers[[#This Row],[salary]]&lt;Q1728,"MID RANGE SALARY", mobile_customers[[#This Row],[salary]]&gt;Q1729, "LOW SALARY" )</f>
        <v>HIGHER SALARY</v>
      </c>
      <c r="L1724" s="2" t="str">
        <f>LEFT(mobile_customers[[#This Row],[Credit_card_nos]], 4)&amp;"XXXXX"</f>
        <v>4593XXXXX</v>
      </c>
    </row>
    <row r="1725" spans="1:12" x14ac:dyDescent="0.3">
      <c r="A1725" t="s">
        <v>13</v>
      </c>
      <c r="B1725" s="3" t="s">
        <v>3990</v>
      </c>
      <c r="C1725" t="s">
        <v>3991</v>
      </c>
      <c r="D1725" t="s">
        <v>1118</v>
      </c>
      <c r="E1725">
        <v>24</v>
      </c>
      <c r="F1725">
        <v>162013</v>
      </c>
      <c r="G1725" t="s">
        <v>32</v>
      </c>
      <c r="H1725">
        <v>4674089250889763</v>
      </c>
      <c r="I1725" s="5" t="str">
        <f t="shared" si="26"/>
        <v>4674089250889760</v>
      </c>
      <c r="J1725" t="str">
        <f>INDEX(Age_grp[Age], MATCH(mobile_customers[[#This Row],[age]],Age_grp[Value]))</f>
        <v>20 - 30</v>
      </c>
      <c r="K1725" s="2" t="str">
        <f>_xlfn.IFS(mobile_customers[[#This Row],[salary]]&gt;=Q1728,"HIGHER SALARY", mobile_customers[[#This Row],[salary]]&gt;=Q1729,"HIGHER MID RANGE SALARY",  mobile_customers[[#This Row],[salary]]&lt;Q1729,"MID RANGE SALARY", mobile_customers[[#This Row],[salary]]&gt;Q1730, "LOW SALARY" )</f>
        <v>HIGHER SALARY</v>
      </c>
      <c r="L1725" s="2" t="str">
        <f>LEFT(mobile_customers[[#This Row],[Credit_card_nos]], 4)&amp;"XXXXX"</f>
        <v>4674XXXXX</v>
      </c>
    </row>
    <row r="1726" spans="1:12" x14ac:dyDescent="0.3">
      <c r="A1726" t="s">
        <v>8</v>
      </c>
      <c r="B1726" s="3" t="s">
        <v>3992</v>
      </c>
      <c r="C1726" t="s">
        <v>3993</v>
      </c>
      <c r="D1726" t="s">
        <v>1436</v>
      </c>
      <c r="E1726">
        <v>53</v>
      </c>
      <c r="F1726">
        <v>167395</v>
      </c>
      <c r="G1726" t="s">
        <v>28</v>
      </c>
      <c r="H1726">
        <v>347075213752409</v>
      </c>
      <c r="I1726" s="5" t="str">
        <f t="shared" si="26"/>
        <v>347075213752409</v>
      </c>
      <c r="J1726" t="str">
        <f>INDEX(Age_grp[Age], MATCH(mobile_customers[[#This Row],[age]],Age_grp[Value]))</f>
        <v>50 - 60</v>
      </c>
      <c r="K1726" s="2" t="str">
        <f>_xlfn.IFS(mobile_customers[[#This Row],[salary]]&gt;=Q1729,"HIGHER SALARY", mobile_customers[[#This Row],[salary]]&gt;=Q1730,"HIGHER MID RANGE SALARY",  mobile_customers[[#This Row],[salary]]&lt;Q1730,"MID RANGE SALARY", mobile_customers[[#This Row],[salary]]&gt;Q1731, "LOW SALARY" )</f>
        <v>HIGHER SALARY</v>
      </c>
      <c r="L1726" s="2" t="str">
        <f>LEFT(mobile_customers[[#This Row],[Credit_card_nos]], 4)&amp;"XXXXX"</f>
        <v>3470XXXXX</v>
      </c>
    </row>
    <row r="1727" spans="1:12" x14ac:dyDescent="0.3">
      <c r="A1727" t="s">
        <v>8</v>
      </c>
      <c r="B1727" s="3" t="s">
        <v>3994</v>
      </c>
      <c r="C1727" t="s">
        <v>3995</v>
      </c>
      <c r="D1727" t="s">
        <v>1507</v>
      </c>
      <c r="E1727">
        <v>55</v>
      </c>
      <c r="F1727">
        <v>168563</v>
      </c>
      <c r="G1727" t="s">
        <v>32</v>
      </c>
      <c r="H1727">
        <v>4679485092253892</v>
      </c>
      <c r="I1727" s="5" t="str">
        <f t="shared" si="26"/>
        <v>4679485092253890</v>
      </c>
      <c r="J1727" t="str">
        <f>INDEX(Age_grp[Age], MATCH(mobile_customers[[#This Row],[age]],Age_grp[Value]))</f>
        <v>50 - 60</v>
      </c>
      <c r="K1727" s="2" t="str">
        <f>_xlfn.IFS(mobile_customers[[#This Row],[salary]]&gt;=Q1730,"HIGHER SALARY", mobile_customers[[#This Row],[salary]]&gt;=Q1731,"HIGHER MID RANGE SALARY",  mobile_customers[[#This Row],[salary]]&lt;Q1731,"MID RANGE SALARY", mobile_customers[[#This Row],[salary]]&gt;Q1732, "LOW SALARY" )</f>
        <v>HIGHER SALARY</v>
      </c>
      <c r="L1727" s="2" t="str">
        <f>LEFT(mobile_customers[[#This Row],[Credit_card_nos]], 4)&amp;"XXXXX"</f>
        <v>4679XXXXX</v>
      </c>
    </row>
    <row r="1728" spans="1:12" x14ac:dyDescent="0.3">
      <c r="A1728" t="s">
        <v>8</v>
      </c>
      <c r="B1728" s="3" t="s">
        <v>3996</v>
      </c>
      <c r="C1728" t="s">
        <v>3997</v>
      </c>
      <c r="D1728" t="s">
        <v>864</v>
      </c>
      <c r="E1728">
        <v>30</v>
      </c>
      <c r="F1728">
        <v>149132</v>
      </c>
      <c r="G1728" t="s">
        <v>65</v>
      </c>
      <c r="H1728">
        <v>3585405557610118</v>
      </c>
      <c r="I1728" s="5" t="str">
        <f t="shared" si="26"/>
        <v>3585405557610120</v>
      </c>
      <c r="J1728" t="str">
        <f>INDEX(Age_grp[Age], MATCH(mobile_customers[[#This Row],[age]],Age_grp[Value]))</f>
        <v>30 - 40</v>
      </c>
      <c r="K1728" s="2" t="str">
        <f>_xlfn.IFS(mobile_customers[[#This Row],[salary]]&gt;=Q1731,"HIGHER SALARY", mobile_customers[[#This Row],[salary]]&gt;=Q1732,"HIGHER MID RANGE SALARY",  mobile_customers[[#This Row],[salary]]&lt;Q1732,"MID RANGE SALARY", mobile_customers[[#This Row],[salary]]&gt;Q1733, "LOW SALARY" )</f>
        <v>HIGHER SALARY</v>
      </c>
      <c r="L1728" s="2" t="str">
        <f>LEFT(mobile_customers[[#This Row],[Credit_card_nos]], 4)&amp;"XXXXX"</f>
        <v>3585XXXXX</v>
      </c>
    </row>
    <row r="1729" spans="1:12" x14ac:dyDescent="0.3">
      <c r="A1729" t="s">
        <v>13</v>
      </c>
      <c r="B1729" s="3" t="s">
        <v>3998</v>
      </c>
      <c r="C1729" t="s">
        <v>3999</v>
      </c>
      <c r="D1729" t="s">
        <v>1388</v>
      </c>
      <c r="E1729">
        <v>50</v>
      </c>
      <c r="F1729">
        <v>148490</v>
      </c>
      <c r="G1729" t="s">
        <v>65</v>
      </c>
      <c r="H1729">
        <v>4926820932988</v>
      </c>
      <c r="I1729" s="5" t="str">
        <f t="shared" si="26"/>
        <v>4926820932988</v>
      </c>
      <c r="J1729" t="str">
        <f>INDEX(Age_grp[Age], MATCH(mobile_customers[[#This Row],[age]],Age_grp[Value]))</f>
        <v>50 - 60</v>
      </c>
      <c r="K1729" s="2" t="str">
        <f>_xlfn.IFS(mobile_customers[[#This Row],[salary]]&gt;=Q1732,"HIGHER SALARY", mobile_customers[[#This Row],[salary]]&gt;=Q1733,"HIGHER MID RANGE SALARY",  mobile_customers[[#This Row],[salary]]&lt;Q1733,"MID RANGE SALARY", mobile_customers[[#This Row],[salary]]&gt;Q1734, "LOW SALARY" )</f>
        <v>HIGHER SALARY</v>
      </c>
      <c r="L1729" s="2" t="str">
        <f>LEFT(mobile_customers[[#This Row],[Credit_card_nos]], 4)&amp;"XXXXX"</f>
        <v>4926XXXXX</v>
      </c>
    </row>
    <row r="1730" spans="1:12" x14ac:dyDescent="0.3">
      <c r="A1730" t="s">
        <v>13</v>
      </c>
      <c r="B1730" s="3" t="s">
        <v>4000</v>
      </c>
      <c r="C1730" t="s">
        <v>4001</v>
      </c>
      <c r="D1730" t="s">
        <v>781</v>
      </c>
      <c r="E1730">
        <v>53</v>
      </c>
      <c r="F1730">
        <v>81328</v>
      </c>
      <c r="G1730" t="s">
        <v>28</v>
      </c>
      <c r="H1730">
        <v>30363952113328</v>
      </c>
      <c r="I1730" s="5" t="str">
        <f t="shared" ref="I1730:I1793" si="27">TEXT(H1730, "0")</f>
        <v>30363952113328</v>
      </c>
      <c r="J1730" t="str">
        <f>INDEX(Age_grp[Age], MATCH(mobile_customers[[#This Row],[age]],Age_grp[Value]))</f>
        <v>50 - 60</v>
      </c>
      <c r="K1730" s="2" t="str">
        <f>_xlfn.IFS(mobile_customers[[#This Row],[salary]]&gt;=Q1733,"HIGHER SALARY", mobile_customers[[#This Row],[salary]]&gt;=Q1734,"HIGHER MID RANGE SALARY",  mobile_customers[[#This Row],[salary]]&lt;Q1734,"MID RANGE SALARY", mobile_customers[[#This Row],[salary]]&gt;Q1735, "LOW SALARY" )</f>
        <v>HIGHER SALARY</v>
      </c>
      <c r="L1730" s="2" t="str">
        <f>LEFT(mobile_customers[[#This Row],[Credit_card_nos]], 4)&amp;"XXXXX"</f>
        <v>3036XXXXX</v>
      </c>
    </row>
    <row r="1731" spans="1:12" x14ac:dyDescent="0.3">
      <c r="A1731" t="s">
        <v>8</v>
      </c>
      <c r="B1731" s="3" t="s">
        <v>4002</v>
      </c>
      <c r="C1731" t="s">
        <v>4003</v>
      </c>
      <c r="D1731" t="s">
        <v>35</v>
      </c>
      <c r="E1731">
        <v>23</v>
      </c>
      <c r="F1731">
        <v>190106</v>
      </c>
      <c r="G1731" t="s">
        <v>21</v>
      </c>
      <c r="H1731">
        <v>4552946386238</v>
      </c>
      <c r="I1731" s="5" t="str">
        <f t="shared" si="27"/>
        <v>4552946386238</v>
      </c>
      <c r="J1731" t="str">
        <f>INDEX(Age_grp[Age], MATCH(mobile_customers[[#This Row],[age]],Age_grp[Value]))</f>
        <v>20 - 30</v>
      </c>
      <c r="K1731" s="2" t="str">
        <f>_xlfn.IFS(mobile_customers[[#This Row],[salary]]&gt;=Q1734,"HIGHER SALARY", mobile_customers[[#This Row],[salary]]&gt;=Q1735,"HIGHER MID RANGE SALARY",  mobile_customers[[#This Row],[salary]]&lt;Q1735,"MID RANGE SALARY", mobile_customers[[#This Row],[salary]]&gt;Q1736, "LOW SALARY" )</f>
        <v>HIGHER SALARY</v>
      </c>
      <c r="L1731" s="2" t="str">
        <f>LEFT(mobile_customers[[#This Row],[Credit_card_nos]], 4)&amp;"XXXXX"</f>
        <v>4552XXXXX</v>
      </c>
    </row>
    <row r="1732" spans="1:12" x14ac:dyDescent="0.3">
      <c r="A1732" t="s">
        <v>8</v>
      </c>
      <c r="B1732" s="3" t="s">
        <v>4004</v>
      </c>
      <c r="C1732" t="s">
        <v>4005</v>
      </c>
      <c r="D1732" t="s">
        <v>2586</v>
      </c>
      <c r="E1732">
        <v>57</v>
      </c>
      <c r="F1732">
        <v>68388</v>
      </c>
      <c r="G1732" t="s">
        <v>21</v>
      </c>
      <c r="H1732">
        <v>3544582788138158</v>
      </c>
      <c r="I1732" s="5" t="str">
        <f t="shared" si="27"/>
        <v>3544582788138160</v>
      </c>
      <c r="J1732" t="str">
        <f>INDEX(Age_grp[Age], MATCH(mobile_customers[[#This Row],[age]],Age_grp[Value]))</f>
        <v>50 - 60</v>
      </c>
      <c r="K1732" s="2" t="str">
        <f>_xlfn.IFS(mobile_customers[[#This Row],[salary]]&gt;=Q1735,"HIGHER SALARY", mobile_customers[[#This Row],[salary]]&gt;=Q1736,"HIGHER MID RANGE SALARY",  mobile_customers[[#This Row],[salary]]&lt;Q1736,"MID RANGE SALARY", mobile_customers[[#This Row],[salary]]&gt;Q1737, "LOW SALARY" )</f>
        <v>HIGHER SALARY</v>
      </c>
      <c r="L1732" s="2" t="str">
        <f>LEFT(mobile_customers[[#This Row],[Credit_card_nos]], 4)&amp;"XXXXX"</f>
        <v>3544XXXXX</v>
      </c>
    </row>
    <row r="1733" spans="1:12" x14ac:dyDescent="0.3">
      <c r="A1733" t="s">
        <v>13</v>
      </c>
      <c r="B1733" s="3" t="s">
        <v>4006</v>
      </c>
      <c r="C1733" t="s">
        <v>4007</v>
      </c>
      <c r="D1733" t="s">
        <v>1317</v>
      </c>
      <c r="E1733">
        <v>57</v>
      </c>
      <c r="F1733">
        <v>191520</v>
      </c>
      <c r="G1733" t="s">
        <v>32</v>
      </c>
      <c r="H1733">
        <v>503880712412</v>
      </c>
      <c r="I1733" s="5" t="str">
        <f t="shared" si="27"/>
        <v>503880712412</v>
      </c>
      <c r="J1733" t="str">
        <f>INDEX(Age_grp[Age], MATCH(mobile_customers[[#This Row],[age]],Age_grp[Value]))</f>
        <v>50 - 60</v>
      </c>
      <c r="K1733" s="2" t="str">
        <f>_xlfn.IFS(mobile_customers[[#This Row],[salary]]&gt;=Q1736,"HIGHER SALARY", mobile_customers[[#This Row],[salary]]&gt;=Q1737,"HIGHER MID RANGE SALARY",  mobile_customers[[#This Row],[salary]]&lt;Q1737,"MID RANGE SALARY", mobile_customers[[#This Row],[salary]]&gt;Q1738, "LOW SALARY" )</f>
        <v>HIGHER SALARY</v>
      </c>
      <c r="L1733" s="2" t="str">
        <f>LEFT(mobile_customers[[#This Row],[Credit_card_nos]], 4)&amp;"XXXXX"</f>
        <v>5038XXXXX</v>
      </c>
    </row>
    <row r="1734" spans="1:12" x14ac:dyDescent="0.3">
      <c r="A1734" t="s">
        <v>8</v>
      </c>
      <c r="B1734" s="3" t="s">
        <v>4008</v>
      </c>
      <c r="C1734" t="s">
        <v>4009</v>
      </c>
      <c r="D1734" t="s">
        <v>1755</v>
      </c>
      <c r="E1734">
        <v>25</v>
      </c>
      <c r="F1734">
        <v>88030</v>
      </c>
      <c r="G1734" t="s">
        <v>28</v>
      </c>
      <c r="H1734">
        <v>3511888099122909</v>
      </c>
      <c r="I1734" s="5" t="str">
        <f t="shared" si="27"/>
        <v>3511888099122910</v>
      </c>
      <c r="J1734" t="str">
        <f>INDEX(Age_grp[Age], MATCH(mobile_customers[[#This Row],[age]],Age_grp[Value]))</f>
        <v>20 - 30</v>
      </c>
      <c r="K1734" s="2" t="str">
        <f>_xlfn.IFS(mobile_customers[[#This Row],[salary]]&gt;=Q1737,"HIGHER SALARY", mobile_customers[[#This Row],[salary]]&gt;=Q1738,"HIGHER MID RANGE SALARY",  mobile_customers[[#This Row],[salary]]&lt;Q1738,"MID RANGE SALARY", mobile_customers[[#This Row],[salary]]&gt;Q1739, "LOW SALARY" )</f>
        <v>HIGHER SALARY</v>
      </c>
      <c r="L1734" s="2" t="str">
        <f>LEFT(mobile_customers[[#This Row],[Credit_card_nos]], 4)&amp;"XXXXX"</f>
        <v>3511XXXXX</v>
      </c>
    </row>
    <row r="1735" spans="1:12" x14ac:dyDescent="0.3">
      <c r="A1735" t="s">
        <v>13</v>
      </c>
      <c r="B1735" s="3" t="s">
        <v>4010</v>
      </c>
      <c r="C1735" t="s">
        <v>4011</v>
      </c>
      <c r="D1735" t="s">
        <v>4012</v>
      </c>
      <c r="E1735">
        <v>21</v>
      </c>
      <c r="F1735">
        <v>223836</v>
      </c>
      <c r="G1735" t="s">
        <v>65</v>
      </c>
      <c r="H1735">
        <v>503865551603</v>
      </c>
      <c r="I1735" s="5" t="str">
        <f t="shared" si="27"/>
        <v>503865551603</v>
      </c>
      <c r="J1735" t="str">
        <f>INDEX(Age_grp[Age], MATCH(mobile_customers[[#This Row],[age]],Age_grp[Value]))</f>
        <v>20 - 30</v>
      </c>
      <c r="K1735" s="2" t="str">
        <f>_xlfn.IFS(mobile_customers[[#This Row],[salary]]&gt;=Q1738,"HIGHER SALARY", mobile_customers[[#This Row],[salary]]&gt;=Q1739,"HIGHER MID RANGE SALARY",  mobile_customers[[#This Row],[salary]]&lt;Q1739,"MID RANGE SALARY", mobile_customers[[#This Row],[salary]]&gt;Q1740, "LOW SALARY" )</f>
        <v>HIGHER SALARY</v>
      </c>
      <c r="L1735" s="2" t="str">
        <f>LEFT(mobile_customers[[#This Row],[Credit_card_nos]], 4)&amp;"XXXXX"</f>
        <v>5038XXXXX</v>
      </c>
    </row>
    <row r="1736" spans="1:12" x14ac:dyDescent="0.3">
      <c r="A1736" t="s">
        <v>13</v>
      </c>
      <c r="B1736" s="3" t="s">
        <v>4013</v>
      </c>
      <c r="C1736" t="s">
        <v>4014</v>
      </c>
      <c r="D1736" t="s">
        <v>823</v>
      </c>
      <c r="E1736">
        <v>31</v>
      </c>
      <c r="F1736">
        <v>127442</v>
      </c>
      <c r="G1736" t="s">
        <v>65</v>
      </c>
      <c r="H1736">
        <v>180080120085984</v>
      </c>
      <c r="I1736" s="5" t="str">
        <f t="shared" si="27"/>
        <v>180080120085984</v>
      </c>
      <c r="J1736" t="str">
        <f>INDEX(Age_grp[Age], MATCH(mobile_customers[[#This Row],[age]],Age_grp[Value]))</f>
        <v>30 - 40</v>
      </c>
      <c r="K1736" s="2" t="str">
        <f>_xlfn.IFS(mobile_customers[[#This Row],[salary]]&gt;=Q1739,"HIGHER SALARY", mobile_customers[[#This Row],[salary]]&gt;=Q1740,"HIGHER MID RANGE SALARY",  mobile_customers[[#This Row],[salary]]&lt;Q1740,"MID RANGE SALARY", mobile_customers[[#This Row],[salary]]&gt;Q1741, "LOW SALARY" )</f>
        <v>HIGHER SALARY</v>
      </c>
      <c r="L1736" s="2" t="str">
        <f>LEFT(mobile_customers[[#This Row],[Credit_card_nos]], 4)&amp;"XXXXX"</f>
        <v>1800XXXXX</v>
      </c>
    </row>
    <row r="1737" spans="1:12" x14ac:dyDescent="0.3">
      <c r="A1737" t="s">
        <v>13</v>
      </c>
      <c r="B1737" s="3" t="s">
        <v>4015</v>
      </c>
      <c r="C1737" t="s">
        <v>4016</v>
      </c>
      <c r="D1737" t="s">
        <v>403</v>
      </c>
      <c r="E1737">
        <v>59</v>
      </c>
      <c r="F1737">
        <v>224459</v>
      </c>
      <c r="G1737" t="s">
        <v>28</v>
      </c>
      <c r="H1737">
        <v>2245746503059585</v>
      </c>
      <c r="I1737" s="5" t="str">
        <f t="shared" si="27"/>
        <v>2245746503059580</v>
      </c>
      <c r="J1737" t="str">
        <f>INDEX(Age_grp[Age], MATCH(mobile_customers[[#This Row],[age]],Age_grp[Value]))</f>
        <v>50 - 60</v>
      </c>
      <c r="K1737" s="2" t="str">
        <f>_xlfn.IFS(mobile_customers[[#This Row],[salary]]&gt;=Q1740,"HIGHER SALARY", mobile_customers[[#This Row],[salary]]&gt;=Q1741,"HIGHER MID RANGE SALARY",  mobile_customers[[#This Row],[salary]]&lt;Q1741,"MID RANGE SALARY", mobile_customers[[#This Row],[salary]]&gt;Q1742, "LOW SALARY" )</f>
        <v>HIGHER SALARY</v>
      </c>
      <c r="L1737" s="2" t="str">
        <f>LEFT(mobile_customers[[#This Row],[Credit_card_nos]], 4)&amp;"XXXXX"</f>
        <v>2245XXXXX</v>
      </c>
    </row>
    <row r="1738" spans="1:12" x14ac:dyDescent="0.3">
      <c r="A1738" t="s">
        <v>13</v>
      </c>
      <c r="B1738" s="3" t="s">
        <v>4017</v>
      </c>
      <c r="C1738" t="s">
        <v>4018</v>
      </c>
      <c r="D1738" t="s">
        <v>2820</v>
      </c>
      <c r="E1738">
        <v>56</v>
      </c>
      <c r="F1738">
        <v>224336</v>
      </c>
      <c r="G1738" t="s">
        <v>32</v>
      </c>
      <c r="H1738">
        <v>180063450015060</v>
      </c>
      <c r="I1738" s="5" t="str">
        <f t="shared" si="27"/>
        <v>180063450015060</v>
      </c>
      <c r="J1738" t="str">
        <f>INDEX(Age_grp[Age], MATCH(mobile_customers[[#This Row],[age]],Age_grp[Value]))</f>
        <v>50 - 60</v>
      </c>
      <c r="K1738" s="2" t="str">
        <f>_xlfn.IFS(mobile_customers[[#This Row],[salary]]&gt;=Q1741,"HIGHER SALARY", mobile_customers[[#This Row],[salary]]&gt;=Q1742,"HIGHER MID RANGE SALARY",  mobile_customers[[#This Row],[salary]]&lt;Q1742,"MID RANGE SALARY", mobile_customers[[#This Row],[salary]]&gt;Q1743, "LOW SALARY" )</f>
        <v>HIGHER SALARY</v>
      </c>
      <c r="L1738" s="2" t="str">
        <f>LEFT(mobile_customers[[#This Row],[Credit_card_nos]], 4)&amp;"XXXXX"</f>
        <v>1800XXXXX</v>
      </c>
    </row>
    <row r="1739" spans="1:12" x14ac:dyDescent="0.3">
      <c r="A1739" t="s">
        <v>8</v>
      </c>
      <c r="B1739" s="3" t="s">
        <v>4019</v>
      </c>
      <c r="C1739" t="s">
        <v>83</v>
      </c>
      <c r="D1739" t="s">
        <v>1174</v>
      </c>
      <c r="E1739">
        <v>38</v>
      </c>
      <c r="F1739">
        <v>80253</v>
      </c>
      <c r="G1739" t="s">
        <v>65</v>
      </c>
      <c r="H1739">
        <v>584097935731</v>
      </c>
      <c r="I1739" s="5" t="str">
        <f t="shared" si="27"/>
        <v>584097935731</v>
      </c>
      <c r="J1739" t="str">
        <f>INDEX(Age_grp[Age], MATCH(mobile_customers[[#This Row],[age]],Age_grp[Value]))</f>
        <v>30 - 40</v>
      </c>
      <c r="K1739" s="2" t="str">
        <f>_xlfn.IFS(mobile_customers[[#This Row],[salary]]&gt;=Q1742,"HIGHER SALARY", mobile_customers[[#This Row],[salary]]&gt;=Q1743,"HIGHER MID RANGE SALARY",  mobile_customers[[#This Row],[salary]]&lt;Q1743,"MID RANGE SALARY", mobile_customers[[#This Row],[salary]]&gt;Q1744, "LOW SALARY" )</f>
        <v>HIGHER SALARY</v>
      </c>
      <c r="L1739" s="2" t="str">
        <f>LEFT(mobile_customers[[#This Row],[Credit_card_nos]], 4)&amp;"XXXXX"</f>
        <v>5840XXXXX</v>
      </c>
    </row>
    <row r="1740" spans="1:12" x14ac:dyDescent="0.3">
      <c r="A1740" t="s">
        <v>8</v>
      </c>
      <c r="B1740" s="3" t="s">
        <v>4020</v>
      </c>
      <c r="C1740" t="s">
        <v>4021</v>
      </c>
      <c r="D1740" t="s">
        <v>159</v>
      </c>
      <c r="E1740">
        <v>56</v>
      </c>
      <c r="F1740">
        <v>176097</v>
      </c>
      <c r="G1740" t="s">
        <v>81</v>
      </c>
      <c r="H1740">
        <v>377480933621145</v>
      </c>
      <c r="I1740" s="5" t="str">
        <f t="shared" si="27"/>
        <v>377480933621145</v>
      </c>
      <c r="J1740" t="str">
        <f>INDEX(Age_grp[Age], MATCH(mobile_customers[[#This Row],[age]],Age_grp[Value]))</f>
        <v>50 - 60</v>
      </c>
      <c r="K1740" s="2" t="str">
        <f>_xlfn.IFS(mobile_customers[[#This Row],[salary]]&gt;=Q1743,"HIGHER SALARY", mobile_customers[[#This Row],[salary]]&gt;=Q1744,"HIGHER MID RANGE SALARY",  mobile_customers[[#This Row],[salary]]&lt;Q1744,"MID RANGE SALARY", mobile_customers[[#This Row],[salary]]&gt;Q1745, "LOW SALARY" )</f>
        <v>HIGHER SALARY</v>
      </c>
      <c r="L1740" s="2" t="str">
        <f>LEFT(mobile_customers[[#This Row],[Credit_card_nos]], 4)&amp;"XXXXX"</f>
        <v>3774XXXXX</v>
      </c>
    </row>
    <row r="1741" spans="1:12" x14ac:dyDescent="0.3">
      <c r="A1741" t="s">
        <v>13</v>
      </c>
      <c r="B1741" s="3" t="s">
        <v>4022</v>
      </c>
      <c r="C1741" t="s">
        <v>4023</v>
      </c>
      <c r="D1741" t="s">
        <v>2873</v>
      </c>
      <c r="E1741">
        <v>47</v>
      </c>
      <c r="F1741">
        <v>53116</v>
      </c>
      <c r="G1741" t="s">
        <v>81</v>
      </c>
      <c r="H1741">
        <v>348382713939380</v>
      </c>
      <c r="I1741" s="5" t="str">
        <f t="shared" si="27"/>
        <v>348382713939380</v>
      </c>
      <c r="J1741" t="str">
        <f>INDEX(Age_grp[Age], MATCH(mobile_customers[[#This Row],[age]],Age_grp[Value]))</f>
        <v>40 - 50</v>
      </c>
      <c r="K1741" s="2" t="str">
        <f>_xlfn.IFS(mobile_customers[[#This Row],[salary]]&gt;=Q1744,"HIGHER SALARY", mobile_customers[[#This Row],[salary]]&gt;=Q1745,"HIGHER MID RANGE SALARY",  mobile_customers[[#This Row],[salary]]&lt;Q1745,"MID RANGE SALARY", mobile_customers[[#This Row],[salary]]&gt;Q1746, "LOW SALARY" )</f>
        <v>HIGHER SALARY</v>
      </c>
      <c r="L1741" s="2" t="str">
        <f>LEFT(mobile_customers[[#This Row],[Credit_card_nos]], 4)&amp;"XXXXX"</f>
        <v>3483XXXXX</v>
      </c>
    </row>
    <row r="1742" spans="1:12" x14ac:dyDescent="0.3">
      <c r="A1742" t="s">
        <v>8</v>
      </c>
      <c r="B1742" s="3" t="s">
        <v>4024</v>
      </c>
      <c r="C1742" t="s">
        <v>4025</v>
      </c>
      <c r="D1742" t="s">
        <v>1585</v>
      </c>
      <c r="E1742">
        <v>43</v>
      </c>
      <c r="F1742">
        <v>49009</v>
      </c>
      <c r="G1742" t="s">
        <v>21</v>
      </c>
      <c r="H1742">
        <v>2268181927171380</v>
      </c>
      <c r="I1742" s="5" t="str">
        <f t="shared" si="27"/>
        <v>2268181927171380</v>
      </c>
      <c r="J1742" t="str">
        <f>INDEX(Age_grp[Age], MATCH(mobile_customers[[#This Row],[age]],Age_grp[Value]))</f>
        <v>40 - 50</v>
      </c>
      <c r="K1742" s="2" t="str">
        <f>_xlfn.IFS(mobile_customers[[#This Row],[salary]]&gt;=Q1745,"HIGHER SALARY", mobile_customers[[#This Row],[salary]]&gt;=Q1746,"HIGHER MID RANGE SALARY",  mobile_customers[[#This Row],[salary]]&lt;Q1746,"MID RANGE SALARY", mobile_customers[[#This Row],[salary]]&gt;Q1747, "LOW SALARY" )</f>
        <v>HIGHER SALARY</v>
      </c>
      <c r="L1742" s="2" t="str">
        <f>LEFT(mobile_customers[[#This Row],[Credit_card_nos]], 4)&amp;"XXXXX"</f>
        <v>2268XXXXX</v>
      </c>
    </row>
    <row r="1743" spans="1:12" x14ac:dyDescent="0.3">
      <c r="A1743" t="s">
        <v>8</v>
      </c>
      <c r="B1743" s="3" t="s">
        <v>4026</v>
      </c>
      <c r="C1743" t="s">
        <v>4027</v>
      </c>
      <c r="D1743" t="s">
        <v>741</v>
      </c>
      <c r="E1743">
        <v>45</v>
      </c>
      <c r="F1743">
        <v>59137</v>
      </c>
      <c r="G1743" t="s">
        <v>39</v>
      </c>
      <c r="H1743">
        <v>349430977679660</v>
      </c>
      <c r="I1743" s="5" t="str">
        <f t="shared" si="27"/>
        <v>349430977679660</v>
      </c>
      <c r="J1743" t="str">
        <f>INDEX(Age_grp[Age], MATCH(mobile_customers[[#This Row],[age]],Age_grp[Value]))</f>
        <v>40 - 50</v>
      </c>
      <c r="K1743" s="2" t="str">
        <f>_xlfn.IFS(mobile_customers[[#This Row],[salary]]&gt;=Q1746,"HIGHER SALARY", mobile_customers[[#This Row],[salary]]&gt;=Q1747,"HIGHER MID RANGE SALARY",  mobile_customers[[#This Row],[salary]]&lt;Q1747,"MID RANGE SALARY", mobile_customers[[#This Row],[salary]]&gt;Q1748, "LOW SALARY" )</f>
        <v>HIGHER SALARY</v>
      </c>
      <c r="L1743" s="2" t="str">
        <f>LEFT(mobile_customers[[#This Row],[Credit_card_nos]], 4)&amp;"XXXXX"</f>
        <v>3494XXXXX</v>
      </c>
    </row>
    <row r="1744" spans="1:12" x14ac:dyDescent="0.3">
      <c r="A1744" t="s">
        <v>8</v>
      </c>
      <c r="B1744" s="3" t="s">
        <v>4028</v>
      </c>
      <c r="C1744" t="s">
        <v>4029</v>
      </c>
      <c r="D1744" t="s">
        <v>3910</v>
      </c>
      <c r="E1744">
        <v>19</v>
      </c>
      <c r="F1744">
        <v>154205</v>
      </c>
      <c r="G1744" t="s">
        <v>65</v>
      </c>
      <c r="H1744">
        <v>2542908806585118</v>
      </c>
      <c r="I1744" s="5" t="str">
        <f t="shared" si="27"/>
        <v>2542908806585120</v>
      </c>
      <c r="J1744" t="str">
        <f>INDEX(Age_grp[Age], MATCH(mobile_customers[[#This Row],[age]],Age_grp[Value]))</f>
        <v>"10 - 20</v>
      </c>
      <c r="K1744" s="2" t="str">
        <f>_xlfn.IFS(mobile_customers[[#This Row],[salary]]&gt;=Q1747,"HIGHER SALARY", mobile_customers[[#This Row],[salary]]&gt;=Q1748,"HIGHER MID RANGE SALARY",  mobile_customers[[#This Row],[salary]]&lt;Q1748,"MID RANGE SALARY", mobile_customers[[#This Row],[salary]]&gt;Q1749, "LOW SALARY" )</f>
        <v>HIGHER SALARY</v>
      </c>
      <c r="L1744" s="2" t="str">
        <f>LEFT(mobile_customers[[#This Row],[Credit_card_nos]], 4)&amp;"XXXXX"</f>
        <v>2542XXXXX</v>
      </c>
    </row>
    <row r="1745" spans="1:12" x14ac:dyDescent="0.3">
      <c r="A1745" t="s">
        <v>13</v>
      </c>
      <c r="B1745" s="3" t="s">
        <v>4030</v>
      </c>
      <c r="C1745" t="s">
        <v>4031</v>
      </c>
      <c r="D1745" t="s">
        <v>114</v>
      </c>
      <c r="E1745">
        <v>63</v>
      </c>
      <c r="F1745">
        <v>43016</v>
      </c>
      <c r="G1745" t="s">
        <v>21</v>
      </c>
      <c r="H1745">
        <v>30272871409644</v>
      </c>
      <c r="I1745" s="5" t="str">
        <f t="shared" si="27"/>
        <v>30272871409644</v>
      </c>
      <c r="J1745" t="str">
        <f>INDEX(Age_grp[Age], MATCH(mobile_customers[[#This Row],[age]],Age_grp[Value]))</f>
        <v>60 - 70</v>
      </c>
      <c r="K1745" s="2" t="str">
        <f>_xlfn.IFS(mobile_customers[[#This Row],[salary]]&gt;=Q1748,"HIGHER SALARY", mobile_customers[[#This Row],[salary]]&gt;=Q1749,"HIGHER MID RANGE SALARY",  mobile_customers[[#This Row],[salary]]&lt;Q1749,"MID RANGE SALARY", mobile_customers[[#This Row],[salary]]&gt;Q1750, "LOW SALARY" )</f>
        <v>HIGHER SALARY</v>
      </c>
      <c r="L1745" s="2" t="str">
        <f>LEFT(mobile_customers[[#This Row],[Credit_card_nos]], 4)&amp;"XXXXX"</f>
        <v>3027XXXXX</v>
      </c>
    </row>
    <row r="1746" spans="1:12" x14ac:dyDescent="0.3">
      <c r="A1746" t="s">
        <v>8</v>
      </c>
      <c r="B1746" s="3" t="s">
        <v>4032</v>
      </c>
      <c r="C1746" t="s">
        <v>4033</v>
      </c>
      <c r="D1746" t="s">
        <v>463</v>
      </c>
      <c r="E1746">
        <v>23</v>
      </c>
      <c r="F1746">
        <v>106809</v>
      </c>
      <c r="G1746" t="s">
        <v>28</v>
      </c>
      <c r="H1746">
        <v>4.9645869645101588E+18</v>
      </c>
      <c r="I1746" s="5" t="str">
        <f t="shared" si="27"/>
        <v>4964586964510160000</v>
      </c>
      <c r="J1746" t="str">
        <f>INDEX(Age_grp[Age], MATCH(mobile_customers[[#This Row],[age]],Age_grp[Value]))</f>
        <v>20 - 30</v>
      </c>
      <c r="K1746" s="2" t="str">
        <f>_xlfn.IFS(mobile_customers[[#This Row],[salary]]&gt;=Q1749,"HIGHER SALARY", mobile_customers[[#This Row],[salary]]&gt;=Q1750,"HIGHER MID RANGE SALARY",  mobile_customers[[#This Row],[salary]]&lt;Q1750,"MID RANGE SALARY", mobile_customers[[#This Row],[salary]]&gt;Q1751, "LOW SALARY" )</f>
        <v>HIGHER SALARY</v>
      </c>
      <c r="L1746" s="2" t="str">
        <f>LEFT(mobile_customers[[#This Row],[Credit_card_nos]], 4)&amp;"XXXXX"</f>
        <v>4964XXXXX</v>
      </c>
    </row>
    <row r="1747" spans="1:12" x14ac:dyDescent="0.3">
      <c r="A1747" t="s">
        <v>8</v>
      </c>
      <c r="B1747" s="3" t="s">
        <v>4034</v>
      </c>
      <c r="C1747" t="s">
        <v>4035</v>
      </c>
      <c r="D1747" t="s">
        <v>577</v>
      </c>
      <c r="E1747">
        <v>29</v>
      </c>
      <c r="F1747">
        <v>40726</v>
      </c>
      <c r="G1747" t="s">
        <v>21</v>
      </c>
      <c r="H1747">
        <v>38752688657297</v>
      </c>
      <c r="I1747" s="5" t="str">
        <f t="shared" si="27"/>
        <v>38752688657297</v>
      </c>
      <c r="J1747" t="str">
        <f>INDEX(Age_grp[Age], MATCH(mobile_customers[[#This Row],[age]],Age_grp[Value]))</f>
        <v>20 - 30</v>
      </c>
      <c r="K1747" s="2" t="str">
        <f>_xlfn.IFS(mobile_customers[[#This Row],[salary]]&gt;=Q1750,"HIGHER SALARY", mobile_customers[[#This Row],[salary]]&gt;=Q1751,"HIGHER MID RANGE SALARY",  mobile_customers[[#This Row],[salary]]&lt;Q1751,"MID RANGE SALARY", mobile_customers[[#This Row],[salary]]&gt;Q1752, "LOW SALARY" )</f>
        <v>HIGHER SALARY</v>
      </c>
      <c r="L1747" s="2" t="str">
        <f>LEFT(mobile_customers[[#This Row],[Credit_card_nos]], 4)&amp;"XXXXX"</f>
        <v>3875XXXXX</v>
      </c>
    </row>
    <row r="1748" spans="1:12" x14ac:dyDescent="0.3">
      <c r="A1748" t="s">
        <v>13</v>
      </c>
      <c r="B1748" s="3" t="s">
        <v>4036</v>
      </c>
      <c r="C1748" t="s">
        <v>4037</v>
      </c>
      <c r="D1748" t="s">
        <v>1980</v>
      </c>
      <c r="E1748">
        <v>18</v>
      </c>
      <c r="F1748">
        <v>149757</v>
      </c>
      <c r="G1748" t="s">
        <v>12</v>
      </c>
      <c r="H1748">
        <v>4285968156011</v>
      </c>
      <c r="I1748" s="5" t="str">
        <f t="shared" si="27"/>
        <v>4285968156011</v>
      </c>
      <c r="J1748" t="str">
        <f>INDEX(Age_grp[Age], MATCH(mobile_customers[[#This Row],[age]],Age_grp[Value]))</f>
        <v>"10 - 20</v>
      </c>
      <c r="K1748" s="2" t="str">
        <f>_xlfn.IFS(mobile_customers[[#This Row],[salary]]&gt;=Q1751,"HIGHER SALARY", mobile_customers[[#This Row],[salary]]&gt;=Q1752,"HIGHER MID RANGE SALARY",  mobile_customers[[#This Row],[salary]]&lt;Q1752,"MID RANGE SALARY", mobile_customers[[#This Row],[salary]]&gt;Q1753, "LOW SALARY" )</f>
        <v>HIGHER SALARY</v>
      </c>
      <c r="L1748" s="2" t="str">
        <f>LEFT(mobile_customers[[#This Row],[Credit_card_nos]], 4)&amp;"XXXXX"</f>
        <v>4285XXXXX</v>
      </c>
    </row>
    <row r="1749" spans="1:12" x14ac:dyDescent="0.3">
      <c r="A1749" t="s">
        <v>13</v>
      </c>
      <c r="B1749" s="3" t="s">
        <v>4038</v>
      </c>
      <c r="C1749" t="s">
        <v>1665</v>
      </c>
      <c r="D1749" t="s">
        <v>501</v>
      </c>
      <c r="E1749">
        <v>18</v>
      </c>
      <c r="F1749">
        <v>208105</v>
      </c>
      <c r="G1749" t="s">
        <v>21</v>
      </c>
      <c r="H1749">
        <v>5307239088094779</v>
      </c>
      <c r="I1749" s="5" t="str">
        <f t="shared" si="27"/>
        <v>5307239088094780</v>
      </c>
      <c r="J1749" t="str">
        <f>INDEX(Age_grp[Age], MATCH(mobile_customers[[#This Row],[age]],Age_grp[Value]))</f>
        <v>"10 - 20</v>
      </c>
      <c r="K1749" s="2" t="str">
        <f>_xlfn.IFS(mobile_customers[[#This Row],[salary]]&gt;=Q1752,"HIGHER SALARY", mobile_customers[[#This Row],[salary]]&gt;=Q1753,"HIGHER MID RANGE SALARY",  mobile_customers[[#This Row],[salary]]&lt;Q1753,"MID RANGE SALARY", mobile_customers[[#This Row],[salary]]&gt;Q1754, "LOW SALARY" )</f>
        <v>HIGHER SALARY</v>
      </c>
      <c r="L1749" s="2" t="str">
        <f>LEFT(mobile_customers[[#This Row],[Credit_card_nos]], 4)&amp;"XXXXX"</f>
        <v>5307XXXXX</v>
      </c>
    </row>
    <row r="1750" spans="1:12" x14ac:dyDescent="0.3">
      <c r="A1750" t="s">
        <v>13</v>
      </c>
      <c r="B1750" s="3" t="s">
        <v>4039</v>
      </c>
      <c r="C1750" t="s">
        <v>4040</v>
      </c>
      <c r="D1750" t="s">
        <v>685</v>
      </c>
      <c r="E1750">
        <v>19</v>
      </c>
      <c r="F1750">
        <v>20863</v>
      </c>
      <c r="G1750" t="s">
        <v>28</v>
      </c>
      <c r="H1750">
        <v>3551284093048525</v>
      </c>
      <c r="I1750" s="5" t="str">
        <f t="shared" si="27"/>
        <v>3551284093048520</v>
      </c>
      <c r="J1750" t="str">
        <f>INDEX(Age_grp[Age], MATCH(mobile_customers[[#This Row],[age]],Age_grp[Value]))</f>
        <v>"10 - 20</v>
      </c>
      <c r="K1750" s="2" t="str">
        <f>_xlfn.IFS(mobile_customers[[#This Row],[salary]]&gt;=Q1753,"HIGHER SALARY", mobile_customers[[#This Row],[salary]]&gt;=Q1754,"HIGHER MID RANGE SALARY",  mobile_customers[[#This Row],[salary]]&lt;Q1754,"MID RANGE SALARY", mobile_customers[[#This Row],[salary]]&gt;Q1755, "LOW SALARY" )</f>
        <v>HIGHER SALARY</v>
      </c>
      <c r="L1750" s="2" t="str">
        <f>LEFT(mobile_customers[[#This Row],[Credit_card_nos]], 4)&amp;"XXXXX"</f>
        <v>3551XXXXX</v>
      </c>
    </row>
    <row r="1751" spans="1:12" x14ac:dyDescent="0.3">
      <c r="A1751" t="s">
        <v>8</v>
      </c>
      <c r="B1751" s="3" t="s">
        <v>4041</v>
      </c>
      <c r="C1751" t="s">
        <v>4042</v>
      </c>
      <c r="D1751" t="s">
        <v>48</v>
      </c>
      <c r="E1751">
        <v>24</v>
      </c>
      <c r="F1751">
        <v>47418</v>
      </c>
      <c r="G1751" t="s">
        <v>81</v>
      </c>
      <c r="H1751">
        <v>3559295797233967</v>
      </c>
      <c r="I1751" s="5" t="str">
        <f t="shared" si="27"/>
        <v>3559295797233970</v>
      </c>
      <c r="J1751" t="str">
        <f>INDEX(Age_grp[Age], MATCH(mobile_customers[[#This Row],[age]],Age_grp[Value]))</f>
        <v>20 - 30</v>
      </c>
      <c r="K1751" s="2" t="str">
        <f>_xlfn.IFS(mobile_customers[[#This Row],[salary]]&gt;=Q1754,"HIGHER SALARY", mobile_customers[[#This Row],[salary]]&gt;=Q1755,"HIGHER MID RANGE SALARY",  mobile_customers[[#This Row],[salary]]&lt;Q1755,"MID RANGE SALARY", mobile_customers[[#This Row],[salary]]&gt;Q1756, "LOW SALARY" )</f>
        <v>HIGHER SALARY</v>
      </c>
      <c r="L1751" s="2" t="str">
        <f>LEFT(mobile_customers[[#This Row],[Credit_card_nos]], 4)&amp;"XXXXX"</f>
        <v>3559XXXXX</v>
      </c>
    </row>
    <row r="1752" spans="1:12" x14ac:dyDescent="0.3">
      <c r="A1752" t="s">
        <v>13</v>
      </c>
      <c r="B1752" s="3" t="s">
        <v>4043</v>
      </c>
      <c r="C1752" t="s">
        <v>4044</v>
      </c>
      <c r="D1752" t="s">
        <v>832</v>
      </c>
      <c r="E1752">
        <v>56</v>
      </c>
      <c r="F1752">
        <v>29041</v>
      </c>
      <c r="G1752" t="s">
        <v>81</v>
      </c>
      <c r="H1752">
        <v>5438280488301820</v>
      </c>
      <c r="I1752" s="5" t="str">
        <f t="shared" si="27"/>
        <v>5438280488301820</v>
      </c>
      <c r="J1752" t="str">
        <f>INDEX(Age_grp[Age], MATCH(mobile_customers[[#This Row],[age]],Age_grp[Value]))</f>
        <v>50 - 60</v>
      </c>
      <c r="K1752" s="2" t="str">
        <f>_xlfn.IFS(mobile_customers[[#This Row],[salary]]&gt;=Q1755,"HIGHER SALARY", mobile_customers[[#This Row],[salary]]&gt;=Q1756,"HIGHER MID RANGE SALARY",  mobile_customers[[#This Row],[salary]]&lt;Q1756,"MID RANGE SALARY", mobile_customers[[#This Row],[salary]]&gt;Q1757, "LOW SALARY" )</f>
        <v>HIGHER SALARY</v>
      </c>
      <c r="L1752" s="2" t="str">
        <f>LEFT(mobile_customers[[#This Row],[Credit_card_nos]], 4)&amp;"XXXXX"</f>
        <v>5438XXXXX</v>
      </c>
    </row>
    <row r="1753" spans="1:12" x14ac:dyDescent="0.3">
      <c r="A1753" t="s">
        <v>13</v>
      </c>
      <c r="B1753" s="3" t="s">
        <v>4045</v>
      </c>
      <c r="C1753" t="s">
        <v>4046</v>
      </c>
      <c r="D1753" t="s">
        <v>617</v>
      </c>
      <c r="E1753">
        <v>32</v>
      </c>
      <c r="F1753">
        <v>151808</v>
      </c>
      <c r="G1753" t="s">
        <v>32</v>
      </c>
      <c r="H1753">
        <v>4237811425135</v>
      </c>
      <c r="I1753" s="5" t="str">
        <f t="shared" si="27"/>
        <v>4237811425135</v>
      </c>
      <c r="J1753" t="str">
        <f>INDEX(Age_grp[Age], MATCH(mobile_customers[[#This Row],[age]],Age_grp[Value]))</f>
        <v>30 - 40</v>
      </c>
      <c r="K1753" s="2" t="str">
        <f>_xlfn.IFS(mobile_customers[[#This Row],[salary]]&gt;=Q1756,"HIGHER SALARY", mobile_customers[[#This Row],[salary]]&gt;=Q1757,"HIGHER MID RANGE SALARY",  mobile_customers[[#This Row],[salary]]&lt;Q1757,"MID RANGE SALARY", mobile_customers[[#This Row],[salary]]&gt;Q1758, "LOW SALARY" )</f>
        <v>HIGHER SALARY</v>
      </c>
      <c r="L1753" s="2" t="str">
        <f>LEFT(mobile_customers[[#This Row],[Credit_card_nos]], 4)&amp;"XXXXX"</f>
        <v>4237XXXXX</v>
      </c>
    </row>
    <row r="1754" spans="1:12" x14ac:dyDescent="0.3">
      <c r="A1754" t="s">
        <v>8</v>
      </c>
      <c r="B1754" s="3" t="s">
        <v>4047</v>
      </c>
      <c r="C1754" t="s">
        <v>4048</v>
      </c>
      <c r="D1754" t="s">
        <v>558</v>
      </c>
      <c r="E1754">
        <v>41</v>
      </c>
      <c r="F1754">
        <v>57210</v>
      </c>
      <c r="G1754" t="s">
        <v>49</v>
      </c>
      <c r="H1754">
        <v>6546280440453815</v>
      </c>
      <c r="I1754" s="5" t="str">
        <f t="shared" si="27"/>
        <v>6546280440453810</v>
      </c>
      <c r="J1754" t="str">
        <f>INDEX(Age_grp[Age], MATCH(mobile_customers[[#This Row],[age]],Age_grp[Value]))</f>
        <v>40 - 50</v>
      </c>
      <c r="K1754" s="2" t="str">
        <f>_xlfn.IFS(mobile_customers[[#This Row],[salary]]&gt;=Q1757,"HIGHER SALARY", mobile_customers[[#This Row],[salary]]&gt;=Q1758,"HIGHER MID RANGE SALARY",  mobile_customers[[#This Row],[salary]]&lt;Q1758,"MID RANGE SALARY", mobile_customers[[#This Row],[salary]]&gt;Q1759, "LOW SALARY" )</f>
        <v>HIGHER SALARY</v>
      </c>
      <c r="L1754" s="2" t="str">
        <f>LEFT(mobile_customers[[#This Row],[Credit_card_nos]], 4)&amp;"XXXXX"</f>
        <v>6546XXXXX</v>
      </c>
    </row>
    <row r="1755" spans="1:12" x14ac:dyDescent="0.3">
      <c r="A1755" t="s">
        <v>13</v>
      </c>
      <c r="B1755" s="3" t="s">
        <v>4049</v>
      </c>
      <c r="C1755" t="s">
        <v>4050</v>
      </c>
      <c r="D1755" t="s">
        <v>504</v>
      </c>
      <c r="E1755">
        <v>65</v>
      </c>
      <c r="F1755">
        <v>42180</v>
      </c>
      <c r="G1755" t="s">
        <v>12</v>
      </c>
      <c r="H1755">
        <v>4210188417118</v>
      </c>
      <c r="I1755" s="5" t="str">
        <f t="shared" si="27"/>
        <v>4210188417118</v>
      </c>
      <c r="J1755" t="str">
        <f>INDEX(Age_grp[Age], MATCH(mobile_customers[[#This Row],[age]],Age_grp[Value]))</f>
        <v>60 - 70</v>
      </c>
      <c r="K1755" s="2" t="str">
        <f>_xlfn.IFS(mobile_customers[[#This Row],[salary]]&gt;=Q1758,"HIGHER SALARY", mobile_customers[[#This Row],[salary]]&gt;=Q1759,"HIGHER MID RANGE SALARY",  mobile_customers[[#This Row],[salary]]&lt;Q1759,"MID RANGE SALARY", mobile_customers[[#This Row],[salary]]&gt;Q1760, "LOW SALARY" )</f>
        <v>HIGHER SALARY</v>
      </c>
      <c r="L1755" s="2" t="str">
        <f>LEFT(mobile_customers[[#This Row],[Credit_card_nos]], 4)&amp;"XXXXX"</f>
        <v>4210XXXXX</v>
      </c>
    </row>
    <row r="1756" spans="1:12" x14ac:dyDescent="0.3">
      <c r="A1756" t="s">
        <v>13</v>
      </c>
      <c r="B1756" s="3" t="s">
        <v>4051</v>
      </c>
      <c r="C1756" t="s">
        <v>4052</v>
      </c>
      <c r="D1756" t="s">
        <v>1752</v>
      </c>
      <c r="E1756">
        <v>57</v>
      </c>
      <c r="F1756">
        <v>55997</v>
      </c>
      <c r="G1756" t="s">
        <v>28</v>
      </c>
      <c r="H1756">
        <v>3528364842132059</v>
      </c>
      <c r="I1756" s="5" t="str">
        <f t="shared" si="27"/>
        <v>3528364842132060</v>
      </c>
      <c r="J1756" t="str">
        <f>INDEX(Age_grp[Age], MATCH(mobile_customers[[#This Row],[age]],Age_grp[Value]))</f>
        <v>50 - 60</v>
      </c>
      <c r="K1756" s="2" t="str">
        <f>_xlfn.IFS(mobile_customers[[#This Row],[salary]]&gt;=Q1759,"HIGHER SALARY", mobile_customers[[#This Row],[salary]]&gt;=Q1760,"HIGHER MID RANGE SALARY",  mobile_customers[[#This Row],[salary]]&lt;Q1760,"MID RANGE SALARY", mobile_customers[[#This Row],[salary]]&gt;Q1761, "LOW SALARY" )</f>
        <v>HIGHER SALARY</v>
      </c>
      <c r="L1756" s="2" t="str">
        <f>LEFT(mobile_customers[[#This Row],[Credit_card_nos]], 4)&amp;"XXXXX"</f>
        <v>3528XXXXX</v>
      </c>
    </row>
    <row r="1757" spans="1:12" x14ac:dyDescent="0.3">
      <c r="A1757" t="s">
        <v>13</v>
      </c>
      <c r="B1757" s="3" t="s">
        <v>4053</v>
      </c>
      <c r="C1757" t="s">
        <v>4054</v>
      </c>
      <c r="D1757" t="s">
        <v>4055</v>
      </c>
      <c r="E1757">
        <v>42</v>
      </c>
      <c r="F1757">
        <v>110484</v>
      </c>
      <c r="G1757" t="s">
        <v>49</v>
      </c>
      <c r="H1757">
        <v>2433773706892655</v>
      </c>
      <c r="I1757" s="5" t="str">
        <f t="shared" si="27"/>
        <v>2433773706892650</v>
      </c>
      <c r="J1757" t="str">
        <f>INDEX(Age_grp[Age], MATCH(mobile_customers[[#This Row],[age]],Age_grp[Value]))</f>
        <v>40 - 50</v>
      </c>
      <c r="K1757" s="2" t="str">
        <f>_xlfn.IFS(mobile_customers[[#This Row],[salary]]&gt;=Q1760,"HIGHER SALARY", mobile_customers[[#This Row],[salary]]&gt;=Q1761,"HIGHER MID RANGE SALARY",  mobile_customers[[#This Row],[salary]]&lt;Q1761,"MID RANGE SALARY", mobile_customers[[#This Row],[salary]]&gt;Q1762, "LOW SALARY" )</f>
        <v>HIGHER SALARY</v>
      </c>
      <c r="L1757" s="2" t="str">
        <f>LEFT(mobile_customers[[#This Row],[Credit_card_nos]], 4)&amp;"XXXXX"</f>
        <v>2433XXXXX</v>
      </c>
    </row>
    <row r="1758" spans="1:12" x14ac:dyDescent="0.3">
      <c r="A1758" t="s">
        <v>13</v>
      </c>
      <c r="B1758" s="3" t="s">
        <v>4056</v>
      </c>
      <c r="C1758" t="s">
        <v>4057</v>
      </c>
      <c r="D1758" t="s">
        <v>433</v>
      </c>
      <c r="E1758">
        <v>41</v>
      </c>
      <c r="F1758">
        <v>109031</v>
      </c>
      <c r="G1758" t="s">
        <v>94</v>
      </c>
      <c r="H1758">
        <v>6573071092087480</v>
      </c>
      <c r="I1758" s="5" t="str">
        <f t="shared" si="27"/>
        <v>6573071092087480</v>
      </c>
      <c r="J1758" t="str">
        <f>INDEX(Age_grp[Age], MATCH(mobile_customers[[#This Row],[age]],Age_grp[Value]))</f>
        <v>40 - 50</v>
      </c>
      <c r="K1758" s="2" t="str">
        <f>_xlfn.IFS(mobile_customers[[#This Row],[salary]]&gt;=Q1761,"HIGHER SALARY", mobile_customers[[#This Row],[salary]]&gt;=Q1762,"HIGHER MID RANGE SALARY",  mobile_customers[[#This Row],[salary]]&lt;Q1762,"MID RANGE SALARY", mobile_customers[[#This Row],[salary]]&gt;Q1763, "LOW SALARY" )</f>
        <v>HIGHER SALARY</v>
      </c>
      <c r="L1758" s="2" t="str">
        <f>LEFT(mobile_customers[[#This Row],[Credit_card_nos]], 4)&amp;"XXXXX"</f>
        <v>6573XXXXX</v>
      </c>
    </row>
    <row r="1759" spans="1:12" x14ac:dyDescent="0.3">
      <c r="A1759" t="s">
        <v>13</v>
      </c>
      <c r="B1759" s="3" t="s">
        <v>4058</v>
      </c>
      <c r="C1759" t="s">
        <v>4059</v>
      </c>
      <c r="D1759" t="s">
        <v>58</v>
      </c>
      <c r="E1759">
        <v>59</v>
      </c>
      <c r="F1759">
        <v>124865</v>
      </c>
      <c r="G1759" t="s">
        <v>49</v>
      </c>
      <c r="H1759">
        <v>3523131151946048</v>
      </c>
      <c r="I1759" s="5" t="str">
        <f t="shared" si="27"/>
        <v>3523131151946050</v>
      </c>
      <c r="J1759" t="str">
        <f>INDEX(Age_grp[Age], MATCH(mobile_customers[[#This Row],[age]],Age_grp[Value]))</f>
        <v>50 - 60</v>
      </c>
      <c r="K1759" s="2" t="str">
        <f>_xlfn.IFS(mobile_customers[[#This Row],[salary]]&gt;=Q1762,"HIGHER SALARY", mobile_customers[[#This Row],[salary]]&gt;=Q1763,"HIGHER MID RANGE SALARY",  mobile_customers[[#This Row],[salary]]&lt;Q1763,"MID RANGE SALARY", mobile_customers[[#This Row],[salary]]&gt;Q1764, "LOW SALARY" )</f>
        <v>HIGHER SALARY</v>
      </c>
      <c r="L1759" s="2" t="str">
        <f>LEFT(mobile_customers[[#This Row],[Credit_card_nos]], 4)&amp;"XXXXX"</f>
        <v>3523XXXXX</v>
      </c>
    </row>
    <row r="1760" spans="1:12" x14ac:dyDescent="0.3">
      <c r="A1760" t="s">
        <v>8</v>
      </c>
      <c r="B1760" s="3" t="s">
        <v>4060</v>
      </c>
      <c r="C1760" t="s">
        <v>4061</v>
      </c>
      <c r="D1760" t="s">
        <v>1020</v>
      </c>
      <c r="E1760">
        <v>28</v>
      </c>
      <c r="F1760">
        <v>89026</v>
      </c>
      <c r="G1760" t="s">
        <v>32</v>
      </c>
      <c r="H1760">
        <v>2708837972455220</v>
      </c>
      <c r="I1760" s="5" t="str">
        <f t="shared" si="27"/>
        <v>2708837972455220</v>
      </c>
      <c r="J1760" t="str">
        <f>INDEX(Age_grp[Age], MATCH(mobile_customers[[#This Row],[age]],Age_grp[Value]))</f>
        <v>20 - 30</v>
      </c>
      <c r="K1760" s="2" t="str">
        <f>_xlfn.IFS(mobile_customers[[#This Row],[salary]]&gt;=Q1763,"HIGHER SALARY", mobile_customers[[#This Row],[salary]]&gt;=Q1764,"HIGHER MID RANGE SALARY",  mobile_customers[[#This Row],[salary]]&lt;Q1764,"MID RANGE SALARY", mobile_customers[[#This Row],[salary]]&gt;Q1765, "LOW SALARY" )</f>
        <v>HIGHER SALARY</v>
      </c>
      <c r="L1760" s="2" t="str">
        <f>LEFT(mobile_customers[[#This Row],[Credit_card_nos]], 4)&amp;"XXXXX"</f>
        <v>2708XXXXX</v>
      </c>
    </row>
    <row r="1761" spans="1:12" x14ac:dyDescent="0.3">
      <c r="A1761" t="s">
        <v>13</v>
      </c>
      <c r="B1761" s="3" t="s">
        <v>4062</v>
      </c>
      <c r="C1761" t="s">
        <v>4063</v>
      </c>
      <c r="D1761" t="s">
        <v>826</v>
      </c>
      <c r="E1761">
        <v>63</v>
      </c>
      <c r="F1761">
        <v>99391</v>
      </c>
      <c r="G1761" t="s">
        <v>39</v>
      </c>
      <c r="H1761">
        <v>4.4619299954472156E+18</v>
      </c>
      <c r="I1761" s="5" t="str">
        <f t="shared" si="27"/>
        <v>4461929995447220000</v>
      </c>
      <c r="J1761" t="str">
        <f>INDEX(Age_grp[Age], MATCH(mobile_customers[[#This Row],[age]],Age_grp[Value]))</f>
        <v>60 - 70</v>
      </c>
      <c r="K1761" s="2" t="str">
        <f>_xlfn.IFS(mobile_customers[[#This Row],[salary]]&gt;=Q1764,"HIGHER SALARY", mobile_customers[[#This Row],[salary]]&gt;=Q1765,"HIGHER MID RANGE SALARY",  mobile_customers[[#This Row],[salary]]&lt;Q1765,"MID RANGE SALARY", mobile_customers[[#This Row],[salary]]&gt;Q1766, "LOW SALARY" )</f>
        <v>HIGHER SALARY</v>
      </c>
      <c r="L1761" s="2" t="str">
        <f>LEFT(mobile_customers[[#This Row],[Credit_card_nos]], 4)&amp;"XXXXX"</f>
        <v>4461XXXXX</v>
      </c>
    </row>
    <row r="1762" spans="1:12" x14ac:dyDescent="0.3">
      <c r="A1762" t="s">
        <v>8</v>
      </c>
      <c r="B1762" s="3" t="s">
        <v>4064</v>
      </c>
      <c r="C1762" t="s">
        <v>4065</v>
      </c>
      <c r="D1762" t="s">
        <v>361</v>
      </c>
      <c r="E1762">
        <v>65</v>
      </c>
      <c r="F1762">
        <v>77736</v>
      </c>
      <c r="G1762" t="s">
        <v>94</v>
      </c>
      <c r="H1762">
        <v>2227912305202144</v>
      </c>
      <c r="I1762" s="5" t="str">
        <f t="shared" si="27"/>
        <v>2227912305202140</v>
      </c>
      <c r="J1762" t="str">
        <f>INDEX(Age_grp[Age], MATCH(mobile_customers[[#This Row],[age]],Age_grp[Value]))</f>
        <v>60 - 70</v>
      </c>
      <c r="K1762" s="2" t="str">
        <f>_xlfn.IFS(mobile_customers[[#This Row],[salary]]&gt;=Q1765,"HIGHER SALARY", mobile_customers[[#This Row],[salary]]&gt;=Q1766,"HIGHER MID RANGE SALARY",  mobile_customers[[#This Row],[salary]]&lt;Q1766,"MID RANGE SALARY", mobile_customers[[#This Row],[salary]]&gt;Q1767, "LOW SALARY" )</f>
        <v>HIGHER SALARY</v>
      </c>
      <c r="L1762" s="2" t="str">
        <f>LEFT(mobile_customers[[#This Row],[Credit_card_nos]], 4)&amp;"XXXXX"</f>
        <v>2227XXXXX</v>
      </c>
    </row>
    <row r="1763" spans="1:12" x14ac:dyDescent="0.3">
      <c r="A1763" t="s">
        <v>8</v>
      </c>
      <c r="B1763" s="3" t="s">
        <v>4066</v>
      </c>
      <c r="C1763" t="s">
        <v>2699</v>
      </c>
      <c r="D1763" t="s">
        <v>501</v>
      </c>
      <c r="E1763">
        <v>55</v>
      </c>
      <c r="F1763">
        <v>144188</v>
      </c>
      <c r="G1763" t="s">
        <v>21</v>
      </c>
      <c r="H1763">
        <v>30574372161511</v>
      </c>
      <c r="I1763" s="5" t="str">
        <f t="shared" si="27"/>
        <v>30574372161511</v>
      </c>
      <c r="J1763" t="str">
        <f>INDEX(Age_grp[Age], MATCH(mobile_customers[[#This Row],[age]],Age_grp[Value]))</f>
        <v>50 - 60</v>
      </c>
      <c r="K1763" s="2" t="str">
        <f>_xlfn.IFS(mobile_customers[[#This Row],[salary]]&gt;=Q1766,"HIGHER SALARY", mobile_customers[[#This Row],[salary]]&gt;=Q1767,"HIGHER MID RANGE SALARY",  mobile_customers[[#This Row],[salary]]&lt;Q1767,"MID RANGE SALARY", mobile_customers[[#This Row],[salary]]&gt;Q1768, "LOW SALARY" )</f>
        <v>HIGHER SALARY</v>
      </c>
      <c r="L1763" s="2" t="str">
        <f>LEFT(mobile_customers[[#This Row],[Credit_card_nos]], 4)&amp;"XXXXX"</f>
        <v>3057XXXXX</v>
      </c>
    </row>
    <row r="1764" spans="1:12" x14ac:dyDescent="0.3">
      <c r="A1764" t="s">
        <v>8</v>
      </c>
      <c r="B1764" s="3" t="s">
        <v>4067</v>
      </c>
      <c r="C1764" t="s">
        <v>4068</v>
      </c>
      <c r="D1764" t="s">
        <v>275</v>
      </c>
      <c r="E1764">
        <v>28</v>
      </c>
      <c r="F1764">
        <v>100213</v>
      </c>
      <c r="G1764" t="s">
        <v>28</v>
      </c>
      <c r="H1764">
        <v>6011620971528137</v>
      </c>
      <c r="I1764" s="5" t="str">
        <f t="shared" si="27"/>
        <v>6011620971528140</v>
      </c>
      <c r="J1764" t="str">
        <f>INDEX(Age_grp[Age], MATCH(mobile_customers[[#This Row],[age]],Age_grp[Value]))</f>
        <v>20 - 30</v>
      </c>
      <c r="K1764" s="2" t="str">
        <f>_xlfn.IFS(mobile_customers[[#This Row],[salary]]&gt;=Q1767,"HIGHER SALARY", mobile_customers[[#This Row],[salary]]&gt;=Q1768,"HIGHER MID RANGE SALARY",  mobile_customers[[#This Row],[salary]]&lt;Q1768,"MID RANGE SALARY", mobile_customers[[#This Row],[salary]]&gt;Q1769, "LOW SALARY" )</f>
        <v>HIGHER SALARY</v>
      </c>
      <c r="L1764" s="2" t="str">
        <f>LEFT(mobile_customers[[#This Row],[Credit_card_nos]], 4)&amp;"XXXXX"</f>
        <v>6011XXXXX</v>
      </c>
    </row>
    <row r="1765" spans="1:12" x14ac:dyDescent="0.3">
      <c r="A1765" t="s">
        <v>8</v>
      </c>
      <c r="B1765" s="3" t="s">
        <v>4069</v>
      </c>
      <c r="C1765" t="s">
        <v>4070</v>
      </c>
      <c r="D1765" t="s">
        <v>1550</v>
      </c>
      <c r="E1765">
        <v>21</v>
      </c>
      <c r="F1765">
        <v>108205</v>
      </c>
      <c r="G1765" t="s">
        <v>21</v>
      </c>
      <c r="H1765">
        <v>4.3227935396675251E+18</v>
      </c>
      <c r="I1765" s="5" t="str">
        <f t="shared" si="27"/>
        <v>4322793539667530000</v>
      </c>
      <c r="J1765" t="str">
        <f>INDEX(Age_grp[Age], MATCH(mobile_customers[[#This Row],[age]],Age_grp[Value]))</f>
        <v>20 - 30</v>
      </c>
      <c r="K1765" s="2" t="str">
        <f>_xlfn.IFS(mobile_customers[[#This Row],[salary]]&gt;=Q1768,"HIGHER SALARY", mobile_customers[[#This Row],[salary]]&gt;=Q1769,"HIGHER MID RANGE SALARY",  mobile_customers[[#This Row],[salary]]&lt;Q1769,"MID RANGE SALARY", mobile_customers[[#This Row],[salary]]&gt;Q1770, "LOW SALARY" )</f>
        <v>HIGHER SALARY</v>
      </c>
      <c r="L1765" s="2" t="str">
        <f>LEFT(mobile_customers[[#This Row],[Credit_card_nos]], 4)&amp;"XXXXX"</f>
        <v>4322XXXXX</v>
      </c>
    </row>
    <row r="1766" spans="1:12" x14ac:dyDescent="0.3">
      <c r="A1766" t="s">
        <v>13</v>
      </c>
      <c r="B1766" s="3" t="s">
        <v>4071</v>
      </c>
      <c r="C1766" t="s">
        <v>4072</v>
      </c>
      <c r="D1766" t="s">
        <v>424</v>
      </c>
      <c r="E1766">
        <v>44</v>
      </c>
      <c r="F1766">
        <v>37917</v>
      </c>
      <c r="G1766" t="s">
        <v>21</v>
      </c>
      <c r="H1766">
        <v>6011346024876725</v>
      </c>
      <c r="I1766" s="5" t="str">
        <f t="shared" si="27"/>
        <v>6011346024876720</v>
      </c>
      <c r="J1766" t="str">
        <f>INDEX(Age_grp[Age], MATCH(mobile_customers[[#This Row],[age]],Age_grp[Value]))</f>
        <v>40 - 50</v>
      </c>
      <c r="K1766" s="2" t="str">
        <f>_xlfn.IFS(mobile_customers[[#This Row],[salary]]&gt;=Q1769,"HIGHER SALARY", mobile_customers[[#This Row],[salary]]&gt;=Q1770,"HIGHER MID RANGE SALARY",  mobile_customers[[#This Row],[salary]]&lt;Q1770,"MID RANGE SALARY", mobile_customers[[#This Row],[salary]]&gt;Q1771, "LOW SALARY" )</f>
        <v>HIGHER SALARY</v>
      </c>
      <c r="L1766" s="2" t="str">
        <f>LEFT(mobile_customers[[#This Row],[Credit_card_nos]], 4)&amp;"XXXXX"</f>
        <v>6011XXXXX</v>
      </c>
    </row>
    <row r="1767" spans="1:12" x14ac:dyDescent="0.3">
      <c r="A1767" t="s">
        <v>13</v>
      </c>
      <c r="B1767" s="3" t="s">
        <v>4073</v>
      </c>
      <c r="C1767" t="s">
        <v>4074</v>
      </c>
      <c r="D1767" t="s">
        <v>811</v>
      </c>
      <c r="E1767">
        <v>44</v>
      </c>
      <c r="F1767">
        <v>128846</v>
      </c>
      <c r="G1767" t="s">
        <v>21</v>
      </c>
      <c r="H1767">
        <v>4.6654480833653289E+18</v>
      </c>
      <c r="I1767" s="5" t="str">
        <f t="shared" si="27"/>
        <v>4665448083365330000</v>
      </c>
      <c r="J1767" t="str">
        <f>INDEX(Age_grp[Age], MATCH(mobile_customers[[#This Row],[age]],Age_grp[Value]))</f>
        <v>40 - 50</v>
      </c>
      <c r="K1767" s="2" t="str">
        <f>_xlfn.IFS(mobile_customers[[#This Row],[salary]]&gt;=Q1770,"HIGHER SALARY", mobile_customers[[#This Row],[salary]]&gt;=Q1771,"HIGHER MID RANGE SALARY",  mobile_customers[[#This Row],[salary]]&lt;Q1771,"MID RANGE SALARY", mobile_customers[[#This Row],[salary]]&gt;Q1772, "LOW SALARY" )</f>
        <v>HIGHER SALARY</v>
      </c>
      <c r="L1767" s="2" t="str">
        <f>LEFT(mobile_customers[[#This Row],[Credit_card_nos]], 4)&amp;"XXXXX"</f>
        <v>4665XXXXX</v>
      </c>
    </row>
    <row r="1768" spans="1:12" x14ac:dyDescent="0.3">
      <c r="A1768" t="s">
        <v>13</v>
      </c>
      <c r="B1768" s="3" t="s">
        <v>4075</v>
      </c>
      <c r="C1768" t="s">
        <v>4076</v>
      </c>
      <c r="D1768" t="s">
        <v>2678</v>
      </c>
      <c r="E1768">
        <v>46</v>
      </c>
      <c r="F1768">
        <v>204412</v>
      </c>
      <c r="G1768" t="s">
        <v>28</v>
      </c>
      <c r="H1768">
        <v>503877798903</v>
      </c>
      <c r="I1768" s="5" t="str">
        <f t="shared" si="27"/>
        <v>503877798903</v>
      </c>
      <c r="J1768" t="str">
        <f>INDEX(Age_grp[Age], MATCH(mobile_customers[[#This Row],[age]],Age_grp[Value]))</f>
        <v>40 - 50</v>
      </c>
      <c r="K1768" s="2" t="str">
        <f>_xlfn.IFS(mobile_customers[[#This Row],[salary]]&gt;=Q1771,"HIGHER SALARY", mobile_customers[[#This Row],[salary]]&gt;=Q1772,"HIGHER MID RANGE SALARY",  mobile_customers[[#This Row],[salary]]&lt;Q1772,"MID RANGE SALARY", mobile_customers[[#This Row],[salary]]&gt;Q1773, "LOW SALARY" )</f>
        <v>HIGHER SALARY</v>
      </c>
      <c r="L1768" s="2" t="str">
        <f>LEFT(mobile_customers[[#This Row],[Credit_card_nos]], 4)&amp;"XXXXX"</f>
        <v>5038XXXXX</v>
      </c>
    </row>
    <row r="1769" spans="1:12" x14ac:dyDescent="0.3">
      <c r="A1769" t="s">
        <v>13</v>
      </c>
      <c r="B1769" s="3" t="s">
        <v>4077</v>
      </c>
      <c r="C1769" t="s">
        <v>4078</v>
      </c>
      <c r="D1769" t="s">
        <v>374</v>
      </c>
      <c r="E1769">
        <v>19</v>
      </c>
      <c r="F1769">
        <v>78323</v>
      </c>
      <c r="G1769" t="s">
        <v>39</v>
      </c>
      <c r="H1769">
        <v>630425674276</v>
      </c>
      <c r="I1769" s="5" t="str">
        <f t="shared" si="27"/>
        <v>630425674276</v>
      </c>
      <c r="J1769" t="str">
        <f>INDEX(Age_grp[Age], MATCH(mobile_customers[[#This Row],[age]],Age_grp[Value]))</f>
        <v>"10 - 20</v>
      </c>
      <c r="K1769" s="2" t="str">
        <f>_xlfn.IFS(mobile_customers[[#This Row],[salary]]&gt;=Q1772,"HIGHER SALARY", mobile_customers[[#This Row],[salary]]&gt;=Q1773,"HIGHER MID RANGE SALARY",  mobile_customers[[#This Row],[salary]]&lt;Q1773,"MID RANGE SALARY", mobile_customers[[#This Row],[salary]]&gt;Q1774, "LOW SALARY" )</f>
        <v>HIGHER SALARY</v>
      </c>
      <c r="L1769" s="2" t="str">
        <f>LEFT(mobile_customers[[#This Row],[Credit_card_nos]], 4)&amp;"XXXXX"</f>
        <v>6304XXXXX</v>
      </c>
    </row>
    <row r="1770" spans="1:12" x14ac:dyDescent="0.3">
      <c r="A1770" t="s">
        <v>13</v>
      </c>
      <c r="B1770" s="3" t="s">
        <v>4079</v>
      </c>
      <c r="C1770" t="s">
        <v>4080</v>
      </c>
      <c r="D1770" t="s">
        <v>1563</v>
      </c>
      <c r="E1770">
        <v>34</v>
      </c>
      <c r="F1770">
        <v>193096</v>
      </c>
      <c r="G1770" t="s">
        <v>28</v>
      </c>
      <c r="H1770">
        <v>30467224316138</v>
      </c>
      <c r="I1770" s="5" t="str">
        <f t="shared" si="27"/>
        <v>30467224316138</v>
      </c>
      <c r="J1770" t="str">
        <f>INDEX(Age_grp[Age], MATCH(mobile_customers[[#This Row],[age]],Age_grp[Value]))</f>
        <v>30 - 40</v>
      </c>
      <c r="K1770" s="2" t="str">
        <f>_xlfn.IFS(mobile_customers[[#This Row],[salary]]&gt;=Q1773,"HIGHER SALARY", mobile_customers[[#This Row],[salary]]&gt;=Q1774,"HIGHER MID RANGE SALARY",  mobile_customers[[#This Row],[salary]]&lt;Q1774,"MID RANGE SALARY", mobile_customers[[#This Row],[salary]]&gt;Q1775, "LOW SALARY" )</f>
        <v>HIGHER SALARY</v>
      </c>
      <c r="L1770" s="2" t="str">
        <f>LEFT(mobile_customers[[#This Row],[Credit_card_nos]], 4)&amp;"XXXXX"</f>
        <v>3046XXXXX</v>
      </c>
    </row>
    <row r="1771" spans="1:12" x14ac:dyDescent="0.3">
      <c r="A1771" t="s">
        <v>8</v>
      </c>
      <c r="B1771" s="3" t="s">
        <v>4081</v>
      </c>
      <c r="C1771" t="s">
        <v>1030</v>
      </c>
      <c r="D1771" t="s">
        <v>2234</v>
      </c>
      <c r="E1771">
        <v>49</v>
      </c>
      <c r="F1771">
        <v>182585</v>
      </c>
      <c r="G1771" t="s">
        <v>21</v>
      </c>
      <c r="H1771">
        <v>630415279441</v>
      </c>
      <c r="I1771" s="5" t="str">
        <f t="shared" si="27"/>
        <v>630415279441</v>
      </c>
      <c r="J1771" t="str">
        <f>INDEX(Age_grp[Age], MATCH(mobile_customers[[#This Row],[age]],Age_grp[Value]))</f>
        <v>40 - 50</v>
      </c>
      <c r="K1771" s="2" t="str">
        <f>_xlfn.IFS(mobile_customers[[#This Row],[salary]]&gt;=Q1774,"HIGHER SALARY", mobile_customers[[#This Row],[salary]]&gt;=Q1775,"HIGHER MID RANGE SALARY",  mobile_customers[[#This Row],[salary]]&lt;Q1775,"MID RANGE SALARY", mobile_customers[[#This Row],[salary]]&gt;Q1776, "LOW SALARY" )</f>
        <v>HIGHER SALARY</v>
      </c>
      <c r="L1771" s="2" t="str">
        <f>LEFT(mobile_customers[[#This Row],[Credit_card_nos]], 4)&amp;"XXXXX"</f>
        <v>6304XXXXX</v>
      </c>
    </row>
    <row r="1772" spans="1:12" x14ac:dyDescent="0.3">
      <c r="A1772" t="s">
        <v>13</v>
      </c>
      <c r="B1772" s="3" t="s">
        <v>4082</v>
      </c>
      <c r="C1772" t="s">
        <v>4083</v>
      </c>
      <c r="D1772" t="s">
        <v>442</v>
      </c>
      <c r="E1772">
        <v>45</v>
      </c>
      <c r="F1772">
        <v>175140</v>
      </c>
      <c r="G1772" t="s">
        <v>39</v>
      </c>
      <c r="H1772">
        <v>345014702292876</v>
      </c>
      <c r="I1772" s="5" t="str">
        <f t="shared" si="27"/>
        <v>345014702292876</v>
      </c>
      <c r="J1772" t="str">
        <f>INDEX(Age_grp[Age], MATCH(mobile_customers[[#This Row],[age]],Age_grp[Value]))</f>
        <v>40 - 50</v>
      </c>
      <c r="K1772" s="2" t="str">
        <f>_xlfn.IFS(mobile_customers[[#This Row],[salary]]&gt;=Q1775,"HIGHER SALARY", mobile_customers[[#This Row],[salary]]&gt;=Q1776,"HIGHER MID RANGE SALARY",  mobile_customers[[#This Row],[salary]]&lt;Q1776,"MID RANGE SALARY", mobile_customers[[#This Row],[salary]]&gt;Q1777, "LOW SALARY" )</f>
        <v>HIGHER SALARY</v>
      </c>
      <c r="L1772" s="2" t="str">
        <f>LEFT(mobile_customers[[#This Row],[Credit_card_nos]], 4)&amp;"XXXXX"</f>
        <v>3450XXXXX</v>
      </c>
    </row>
    <row r="1773" spans="1:12" x14ac:dyDescent="0.3">
      <c r="A1773" t="s">
        <v>13</v>
      </c>
      <c r="B1773" s="3" t="s">
        <v>4084</v>
      </c>
      <c r="C1773" t="s">
        <v>4085</v>
      </c>
      <c r="D1773" t="s">
        <v>298</v>
      </c>
      <c r="E1773">
        <v>43</v>
      </c>
      <c r="F1773">
        <v>95230</v>
      </c>
      <c r="G1773" t="s">
        <v>81</v>
      </c>
      <c r="H1773">
        <v>2280006524650284</v>
      </c>
      <c r="I1773" s="5" t="str">
        <f t="shared" si="27"/>
        <v>2280006524650280</v>
      </c>
      <c r="J1773" t="str">
        <f>INDEX(Age_grp[Age], MATCH(mobile_customers[[#This Row],[age]],Age_grp[Value]))</f>
        <v>40 - 50</v>
      </c>
      <c r="K1773" s="2" t="str">
        <f>_xlfn.IFS(mobile_customers[[#This Row],[salary]]&gt;=Q1776,"HIGHER SALARY", mobile_customers[[#This Row],[salary]]&gt;=Q1777,"HIGHER MID RANGE SALARY",  mobile_customers[[#This Row],[salary]]&lt;Q1777,"MID RANGE SALARY", mobile_customers[[#This Row],[salary]]&gt;Q1778, "LOW SALARY" )</f>
        <v>HIGHER SALARY</v>
      </c>
      <c r="L1773" s="2" t="str">
        <f>LEFT(mobile_customers[[#This Row],[Credit_card_nos]], 4)&amp;"XXXXX"</f>
        <v>2280XXXXX</v>
      </c>
    </row>
    <row r="1774" spans="1:12" x14ac:dyDescent="0.3">
      <c r="A1774" t="s">
        <v>13</v>
      </c>
      <c r="B1774" s="3" t="s">
        <v>4086</v>
      </c>
      <c r="C1774" t="s">
        <v>4087</v>
      </c>
      <c r="D1774" t="s">
        <v>1688</v>
      </c>
      <c r="E1774">
        <v>39</v>
      </c>
      <c r="F1774">
        <v>112760</v>
      </c>
      <c r="G1774" t="s">
        <v>94</v>
      </c>
      <c r="H1774">
        <v>341484568908804</v>
      </c>
      <c r="I1774" s="5" t="str">
        <f t="shared" si="27"/>
        <v>341484568908804</v>
      </c>
      <c r="J1774" t="str">
        <f>INDEX(Age_grp[Age], MATCH(mobile_customers[[#This Row],[age]],Age_grp[Value]))</f>
        <v>30 - 40</v>
      </c>
      <c r="K1774" s="2" t="str">
        <f>_xlfn.IFS(mobile_customers[[#This Row],[salary]]&gt;=Q1777,"HIGHER SALARY", mobile_customers[[#This Row],[salary]]&gt;=Q1778,"HIGHER MID RANGE SALARY",  mobile_customers[[#This Row],[salary]]&lt;Q1778,"MID RANGE SALARY", mobile_customers[[#This Row],[salary]]&gt;Q1779, "LOW SALARY" )</f>
        <v>HIGHER SALARY</v>
      </c>
      <c r="L1774" s="2" t="str">
        <f>LEFT(mobile_customers[[#This Row],[Credit_card_nos]], 4)&amp;"XXXXX"</f>
        <v>3414XXXXX</v>
      </c>
    </row>
    <row r="1775" spans="1:12" x14ac:dyDescent="0.3">
      <c r="A1775" t="s">
        <v>8</v>
      </c>
      <c r="B1775" s="3" t="s">
        <v>4088</v>
      </c>
      <c r="C1775" t="s">
        <v>4089</v>
      </c>
      <c r="D1775" t="s">
        <v>856</v>
      </c>
      <c r="E1775">
        <v>38</v>
      </c>
      <c r="F1775">
        <v>136161</v>
      </c>
      <c r="G1775" t="s">
        <v>65</v>
      </c>
      <c r="H1775">
        <v>4244068092562789</v>
      </c>
      <c r="I1775" s="5" t="str">
        <f t="shared" si="27"/>
        <v>4244068092562790</v>
      </c>
      <c r="J1775" t="str">
        <f>INDEX(Age_grp[Age], MATCH(mobile_customers[[#This Row],[age]],Age_grp[Value]))</f>
        <v>30 - 40</v>
      </c>
      <c r="K1775" s="2" t="str">
        <f>_xlfn.IFS(mobile_customers[[#This Row],[salary]]&gt;=Q1778,"HIGHER SALARY", mobile_customers[[#This Row],[salary]]&gt;=Q1779,"HIGHER MID RANGE SALARY",  mobile_customers[[#This Row],[salary]]&lt;Q1779,"MID RANGE SALARY", mobile_customers[[#This Row],[salary]]&gt;Q1780, "LOW SALARY" )</f>
        <v>HIGHER SALARY</v>
      </c>
      <c r="L1775" s="2" t="str">
        <f>LEFT(mobile_customers[[#This Row],[Credit_card_nos]], 4)&amp;"XXXXX"</f>
        <v>4244XXXXX</v>
      </c>
    </row>
    <row r="1776" spans="1:12" x14ac:dyDescent="0.3">
      <c r="A1776" t="s">
        <v>8</v>
      </c>
      <c r="B1776" s="3" t="s">
        <v>4090</v>
      </c>
      <c r="C1776" t="s">
        <v>4091</v>
      </c>
      <c r="D1776" t="s">
        <v>4055</v>
      </c>
      <c r="E1776">
        <v>39</v>
      </c>
      <c r="F1776">
        <v>215298</v>
      </c>
      <c r="G1776" t="s">
        <v>81</v>
      </c>
      <c r="H1776">
        <v>4.5819961158276024E+18</v>
      </c>
      <c r="I1776" s="5" t="str">
        <f t="shared" si="27"/>
        <v>4581996115827600000</v>
      </c>
      <c r="J1776" t="str">
        <f>INDEX(Age_grp[Age], MATCH(mobile_customers[[#This Row],[age]],Age_grp[Value]))</f>
        <v>30 - 40</v>
      </c>
      <c r="K1776" s="2" t="str">
        <f>_xlfn.IFS(mobile_customers[[#This Row],[salary]]&gt;=Q1779,"HIGHER SALARY", mobile_customers[[#This Row],[salary]]&gt;=Q1780,"HIGHER MID RANGE SALARY",  mobile_customers[[#This Row],[salary]]&lt;Q1780,"MID RANGE SALARY", mobile_customers[[#This Row],[salary]]&gt;Q1781, "LOW SALARY" )</f>
        <v>HIGHER SALARY</v>
      </c>
      <c r="L1776" s="2" t="str">
        <f>LEFT(mobile_customers[[#This Row],[Credit_card_nos]], 4)&amp;"XXXXX"</f>
        <v>4581XXXXX</v>
      </c>
    </row>
    <row r="1777" spans="1:12" x14ac:dyDescent="0.3">
      <c r="A1777" t="s">
        <v>13</v>
      </c>
      <c r="B1777" s="3" t="s">
        <v>4092</v>
      </c>
      <c r="C1777" t="s">
        <v>4093</v>
      </c>
      <c r="D1777" t="s">
        <v>350</v>
      </c>
      <c r="E1777">
        <v>33</v>
      </c>
      <c r="F1777">
        <v>119857</v>
      </c>
      <c r="G1777" t="s">
        <v>21</v>
      </c>
      <c r="H1777">
        <v>3524756242142774</v>
      </c>
      <c r="I1777" s="5" t="str">
        <f t="shared" si="27"/>
        <v>3524756242142770</v>
      </c>
      <c r="J1777" t="str">
        <f>INDEX(Age_grp[Age], MATCH(mobile_customers[[#This Row],[age]],Age_grp[Value]))</f>
        <v>30 - 40</v>
      </c>
      <c r="K1777" s="2" t="str">
        <f>_xlfn.IFS(mobile_customers[[#This Row],[salary]]&gt;=Q1780,"HIGHER SALARY", mobile_customers[[#This Row],[salary]]&gt;=Q1781,"HIGHER MID RANGE SALARY",  mobile_customers[[#This Row],[salary]]&lt;Q1781,"MID RANGE SALARY", mobile_customers[[#This Row],[salary]]&gt;Q1782, "LOW SALARY" )</f>
        <v>HIGHER SALARY</v>
      </c>
      <c r="L1777" s="2" t="str">
        <f>LEFT(mobile_customers[[#This Row],[Credit_card_nos]], 4)&amp;"XXXXX"</f>
        <v>3524XXXXX</v>
      </c>
    </row>
    <row r="1778" spans="1:12" x14ac:dyDescent="0.3">
      <c r="A1778" t="s">
        <v>8</v>
      </c>
      <c r="B1778" s="3" t="s">
        <v>4094</v>
      </c>
      <c r="C1778" t="s">
        <v>4095</v>
      </c>
      <c r="D1778" t="s">
        <v>1814</v>
      </c>
      <c r="E1778">
        <v>61</v>
      </c>
      <c r="F1778">
        <v>124514</v>
      </c>
      <c r="G1778" t="s">
        <v>65</v>
      </c>
      <c r="H1778">
        <v>3508600610257659</v>
      </c>
      <c r="I1778" s="5" t="str">
        <f t="shared" si="27"/>
        <v>3508600610257660</v>
      </c>
      <c r="J1778" t="str">
        <f>INDEX(Age_grp[Age], MATCH(mobile_customers[[#This Row],[age]],Age_grp[Value]))</f>
        <v>60 - 70</v>
      </c>
      <c r="K1778" s="2" t="str">
        <f>_xlfn.IFS(mobile_customers[[#This Row],[salary]]&gt;=Q1781,"HIGHER SALARY", mobile_customers[[#This Row],[salary]]&gt;=Q1782,"HIGHER MID RANGE SALARY",  mobile_customers[[#This Row],[salary]]&lt;Q1782,"MID RANGE SALARY", mobile_customers[[#This Row],[salary]]&gt;Q1783, "LOW SALARY" )</f>
        <v>HIGHER SALARY</v>
      </c>
      <c r="L1778" s="2" t="str">
        <f>LEFT(mobile_customers[[#This Row],[Credit_card_nos]], 4)&amp;"XXXXX"</f>
        <v>3508XXXXX</v>
      </c>
    </row>
    <row r="1779" spans="1:12" x14ac:dyDescent="0.3">
      <c r="A1779" t="s">
        <v>8</v>
      </c>
      <c r="B1779" s="3" t="s">
        <v>4096</v>
      </c>
      <c r="C1779" t="s">
        <v>4097</v>
      </c>
      <c r="D1779" t="s">
        <v>473</v>
      </c>
      <c r="E1779">
        <v>48</v>
      </c>
      <c r="F1779">
        <v>219400</v>
      </c>
      <c r="G1779" t="s">
        <v>49</v>
      </c>
      <c r="H1779">
        <v>2240774426262990</v>
      </c>
      <c r="I1779" s="5" t="str">
        <f t="shared" si="27"/>
        <v>2240774426262990</v>
      </c>
      <c r="J1779" t="str">
        <f>INDEX(Age_grp[Age], MATCH(mobile_customers[[#This Row],[age]],Age_grp[Value]))</f>
        <v>40 - 50</v>
      </c>
      <c r="K1779" s="2" t="str">
        <f>_xlfn.IFS(mobile_customers[[#This Row],[salary]]&gt;=Q1782,"HIGHER SALARY", mobile_customers[[#This Row],[salary]]&gt;=Q1783,"HIGHER MID RANGE SALARY",  mobile_customers[[#This Row],[salary]]&lt;Q1783,"MID RANGE SALARY", mobile_customers[[#This Row],[salary]]&gt;Q1784, "LOW SALARY" )</f>
        <v>HIGHER SALARY</v>
      </c>
      <c r="L1779" s="2" t="str">
        <f>LEFT(mobile_customers[[#This Row],[Credit_card_nos]], 4)&amp;"XXXXX"</f>
        <v>2240XXXXX</v>
      </c>
    </row>
    <row r="1780" spans="1:12" x14ac:dyDescent="0.3">
      <c r="A1780" t="s">
        <v>8</v>
      </c>
      <c r="B1780" s="3" t="s">
        <v>4098</v>
      </c>
      <c r="C1780" t="s">
        <v>4099</v>
      </c>
      <c r="D1780" t="s">
        <v>2025</v>
      </c>
      <c r="E1780">
        <v>51</v>
      </c>
      <c r="F1780">
        <v>217743</v>
      </c>
      <c r="G1780" t="s">
        <v>81</v>
      </c>
      <c r="H1780">
        <v>676268620777</v>
      </c>
      <c r="I1780" s="5" t="str">
        <f t="shared" si="27"/>
        <v>676268620777</v>
      </c>
      <c r="J1780" t="str">
        <f>INDEX(Age_grp[Age], MATCH(mobile_customers[[#This Row],[age]],Age_grp[Value]))</f>
        <v>50 - 60</v>
      </c>
      <c r="K1780" s="2" t="str">
        <f>_xlfn.IFS(mobile_customers[[#This Row],[salary]]&gt;=Q1783,"HIGHER SALARY", mobile_customers[[#This Row],[salary]]&gt;=Q1784,"HIGHER MID RANGE SALARY",  mobile_customers[[#This Row],[salary]]&lt;Q1784,"MID RANGE SALARY", mobile_customers[[#This Row],[salary]]&gt;Q1785, "LOW SALARY" )</f>
        <v>HIGHER SALARY</v>
      </c>
      <c r="L1780" s="2" t="str">
        <f>LEFT(mobile_customers[[#This Row],[Credit_card_nos]], 4)&amp;"XXXXX"</f>
        <v>6762XXXXX</v>
      </c>
    </row>
    <row r="1781" spans="1:12" x14ac:dyDescent="0.3">
      <c r="A1781" t="s">
        <v>13</v>
      </c>
      <c r="B1781" s="3" t="s">
        <v>4100</v>
      </c>
      <c r="C1781" t="s">
        <v>4101</v>
      </c>
      <c r="D1781" t="s">
        <v>2262</v>
      </c>
      <c r="E1781">
        <v>48</v>
      </c>
      <c r="F1781">
        <v>233780</v>
      </c>
      <c r="G1781" t="s">
        <v>81</v>
      </c>
      <c r="H1781">
        <v>4.8921989246382643E+18</v>
      </c>
      <c r="I1781" s="5" t="str">
        <f t="shared" si="27"/>
        <v>4892198924638260000</v>
      </c>
      <c r="J1781" t="str">
        <f>INDEX(Age_grp[Age], MATCH(mobile_customers[[#This Row],[age]],Age_grp[Value]))</f>
        <v>40 - 50</v>
      </c>
      <c r="K1781" s="2" t="str">
        <f>_xlfn.IFS(mobile_customers[[#This Row],[salary]]&gt;=Q1784,"HIGHER SALARY", mobile_customers[[#This Row],[salary]]&gt;=Q1785,"HIGHER MID RANGE SALARY",  mobile_customers[[#This Row],[salary]]&lt;Q1785,"MID RANGE SALARY", mobile_customers[[#This Row],[salary]]&gt;Q1786, "LOW SALARY" )</f>
        <v>HIGHER SALARY</v>
      </c>
      <c r="L1781" s="2" t="str">
        <f>LEFT(mobile_customers[[#This Row],[Credit_card_nos]], 4)&amp;"XXXXX"</f>
        <v>4892XXXXX</v>
      </c>
    </row>
    <row r="1782" spans="1:12" x14ac:dyDescent="0.3">
      <c r="A1782" t="s">
        <v>8</v>
      </c>
      <c r="B1782" s="3" t="s">
        <v>4102</v>
      </c>
      <c r="C1782" t="s">
        <v>4103</v>
      </c>
      <c r="D1782" t="s">
        <v>436</v>
      </c>
      <c r="E1782">
        <v>18</v>
      </c>
      <c r="F1782">
        <v>240310</v>
      </c>
      <c r="G1782" t="s">
        <v>49</v>
      </c>
      <c r="H1782">
        <v>4848018028769909</v>
      </c>
      <c r="I1782" s="5" t="str">
        <f t="shared" si="27"/>
        <v>4848018028769910</v>
      </c>
      <c r="J1782" t="str">
        <f>INDEX(Age_grp[Age], MATCH(mobile_customers[[#This Row],[age]],Age_grp[Value]))</f>
        <v>"10 - 20</v>
      </c>
      <c r="K1782" s="2" t="str">
        <f>_xlfn.IFS(mobile_customers[[#This Row],[salary]]&gt;=Q1785,"HIGHER SALARY", mobile_customers[[#This Row],[salary]]&gt;=Q1786,"HIGHER MID RANGE SALARY",  mobile_customers[[#This Row],[salary]]&lt;Q1786,"MID RANGE SALARY", mobile_customers[[#This Row],[salary]]&gt;Q1787, "LOW SALARY" )</f>
        <v>HIGHER SALARY</v>
      </c>
      <c r="L1782" s="2" t="str">
        <f>LEFT(mobile_customers[[#This Row],[Credit_card_nos]], 4)&amp;"XXXXX"</f>
        <v>4848XXXXX</v>
      </c>
    </row>
    <row r="1783" spans="1:12" x14ac:dyDescent="0.3">
      <c r="A1783" t="s">
        <v>13</v>
      </c>
      <c r="B1783" s="3" t="s">
        <v>4104</v>
      </c>
      <c r="C1783" t="s">
        <v>4105</v>
      </c>
      <c r="D1783" t="s">
        <v>1427</v>
      </c>
      <c r="E1783">
        <v>38</v>
      </c>
      <c r="F1783">
        <v>238261</v>
      </c>
      <c r="G1783" t="s">
        <v>17</v>
      </c>
      <c r="H1783">
        <v>4.9304031357136538E+18</v>
      </c>
      <c r="I1783" s="5" t="str">
        <f t="shared" si="27"/>
        <v>4930403135713650000</v>
      </c>
      <c r="J1783" t="str">
        <f>INDEX(Age_grp[Age], MATCH(mobile_customers[[#This Row],[age]],Age_grp[Value]))</f>
        <v>30 - 40</v>
      </c>
      <c r="K1783" s="2" t="str">
        <f>_xlfn.IFS(mobile_customers[[#This Row],[salary]]&gt;=Q1786,"HIGHER SALARY", mobile_customers[[#This Row],[salary]]&gt;=Q1787,"HIGHER MID RANGE SALARY",  mobile_customers[[#This Row],[salary]]&lt;Q1787,"MID RANGE SALARY", mobile_customers[[#This Row],[salary]]&gt;Q1788, "LOW SALARY" )</f>
        <v>HIGHER SALARY</v>
      </c>
      <c r="L1783" s="2" t="str">
        <f>LEFT(mobile_customers[[#This Row],[Credit_card_nos]], 4)&amp;"XXXXX"</f>
        <v>4930XXXXX</v>
      </c>
    </row>
    <row r="1784" spans="1:12" x14ac:dyDescent="0.3">
      <c r="A1784" t="s">
        <v>8</v>
      </c>
      <c r="B1784" s="3" t="s">
        <v>4106</v>
      </c>
      <c r="C1784" t="s">
        <v>4107</v>
      </c>
      <c r="D1784" t="s">
        <v>956</v>
      </c>
      <c r="E1784">
        <v>48</v>
      </c>
      <c r="F1784">
        <v>195039</v>
      </c>
      <c r="G1784" t="s">
        <v>12</v>
      </c>
      <c r="H1784">
        <v>4584873559583774</v>
      </c>
      <c r="I1784" s="5" t="str">
        <f t="shared" si="27"/>
        <v>4584873559583770</v>
      </c>
      <c r="J1784" t="str">
        <f>INDEX(Age_grp[Age], MATCH(mobile_customers[[#This Row],[age]],Age_grp[Value]))</f>
        <v>40 - 50</v>
      </c>
      <c r="K1784" s="2" t="str">
        <f>_xlfn.IFS(mobile_customers[[#This Row],[salary]]&gt;=Q1787,"HIGHER SALARY", mobile_customers[[#This Row],[salary]]&gt;=Q1788,"HIGHER MID RANGE SALARY",  mobile_customers[[#This Row],[salary]]&lt;Q1788,"MID RANGE SALARY", mobile_customers[[#This Row],[salary]]&gt;Q1789, "LOW SALARY" )</f>
        <v>HIGHER SALARY</v>
      </c>
      <c r="L1784" s="2" t="str">
        <f>LEFT(mobile_customers[[#This Row],[Credit_card_nos]], 4)&amp;"XXXXX"</f>
        <v>4584XXXXX</v>
      </c>
    </row>
    <row r="1785" spans="1:12" x14ac:dyDescent="0.3">
      <c r="A1785" t="s">
        <v>13</v>
      </c>
      <c r="B1785" s="3" t="s">
        <v>4108</v>
      </c>
      <c r="C1785" t="s">
        <v>4109</v>
      </c>
      <c r="D1785" t="s">
        <v>902</v>
      </c>
      <c r="E1785">
        <v>40</v>
      </c>
      <c r="F1785">
        <v>183925</v>
      </c>
      <c r="G1785" t="s">
        <v>21</v>
      </c>
      <c r="H1785">
        <v>4.8734884415029883E+18</v>
      </c>
      <c r="I1785" s="5" t="str">
        <f t="shared" si="27"/>
        <v>4873488441502990000</v>
      </c>
      <c r="J1785" t="str">
        <f>INDEX(Age_grp[Age], MATCH(mobile_customers[[#This Row],[age]],Age_grp[Value]))</f>
        <v>40 - 50</v>
      </c>
      <c r="K1785" s="2" t="str">
        <f>_xlfn.IFS(mobile_customers[[#This Row],[salary]]&gt;=Q1788,"HIGHER SALARY", mobile_customers[[#This Row],[salary]]&gt;=Q1789,"HIGHER MID RANGE SALARY",  mobile_customers[[#This Row],[salary]]&lt;Q1789,"MID RANGE SALARY", mobile_customers[[#This Row],[salary]]&gt;Q1790, "LOW SALARY" )</f>
        <v>HIGHER SALARY</v>
      </c>
      <c r="L1785" s="2" t="str">
        <f>LEFT(mobile_customers[[#This Row],[Credit_card_nos]], 4)&amp;"XXXXX"</f>
        <v>4873XXXXX</v>
      </c>
    </row>
    <row r="1786" spans="1:12" x14ac:dyDescent="0.3">
      <c r="A1786" t="s">
        <v>8</v>
      </c>
      <c r="B1786" s="3" t="s">
        <v>4110</v>
      </c>
      <c r="C1786" t="s">
        <v>4111</v>
      </c>
      <c r="D1786" t="s">
        <v>787</v>
      </c>
      <c r="E1786">
        <v>53</v>
      </c>
      <c r="F1786">
        <v>118694</v>
      </c>
      <c r="G1786" t="s">
        <v>65</v>
      </c>
      <c r="H1786">
        <v>4.5867335314244792E+18</v>
      </c>
      <c r="I1786" s="5" t="str">
        <f t="shared" si="27"/>
        <v>4586733531424480000</v>
      </c>
      <c r="J1786" t="str">
        <f>INDEX(Age_grp[Age], MATCH(mobile_customers[[#This Row],[age]],Age_grp[Value]))</f>
        <v>50 - 60</v>
      </c>
      <c r="K1786" s="2" t="str">
        <f>_xlfn.IFS(mobile_customers[[#This Row],[salary]]&gt;=Q1789,"HIGHER SALARY", mobile_customers[[#This Row],[salary]]&gt;=Q1790,"HIGHER MID RANGE SALARY",  mobile_customers[[#This Row],[salary]]&lt;Q1790,"MID RANGE SALARY", mobile_customers[[#This Row],[salary]]&gt;Q1791, "LOW SALARY" )</f>
        <v>HIGHER SALARY</v>
      </c>
      <c r="L1786" s="2" t="str">
        <f>LEFT(mobile_customers[[#This Row],[Credit_card_nos]], 4)&amp;"XXXXX"</f>
        <v>4586XXXXX</v>
      </c>
    </row>
    <row r="1787" spans="1:12" x14ac:dyDescent="0.3">
      <c r="A1787" t="s">
        <v>13</v>
      </c>
      <c r="B1787" s="3" t="s">
        <v>4112</v>
      </c>
      <c r="C1787" t="s">
        <v>4113</v>
      </c>
      <c r="D1787" t="s">
        <v>3453</v>
      </c>
      <c r="E1787">
        <v>52</v>
      </c>
      <c r="F1787">
        <v>221941</v>
      </c>
      <c r="G1787" t="s">
        <v>94</v>
      </c>
      <c r="H1787">
        <v>180062382185314</v>
      </c>
      <c r="I1787" s="5" t="str">
        <f t="shared" si="27"/>
        <v>180062382185314</v>
      </c>
      <c r="J1787" t="str">
        <f>INDEX(Age_grp[Age], MATCH(mobile_customers[[#This Row],[age]],Age_grp[Value]))</f>
        <v>50 - 60</v>
      </c>
      <c r="K1787" s="2" t="str">
        <f>_xlfn.IFS(mobile_customers[[#This Row],[salary]]&gt;=Q1790,"HIGHER SALARY", mobile_customers[[#This Row],[salary]]&gt;=Q1791,"HIGHER MID RANGE SALARY",  mobile_customers[[#This Row],[salary]]&lt;Q1791,"MID RANGE SALARY", mobile_customers[[#This Row],[salary]]&gt;Q1792, "LOW SALARY" )</f>
        <v>HIGHER SALARY</v>
      </c>
      <c r="L1787" s="2" t="str">
        <f>LEFT(mobile_customers[[#This Row],[Credit_card_nos]], 4)&amp;"XXXXX"</f>
        <v>1800XXXXX</v>
      </c>
    </row>
    <row r="1788" spans="1:12" x14ac:dyDescent="0.3">
      <c r="A1788" t="s">
        <v>13</v>
      </c>
      <c r="B1788" s="3" t="s">
        <v>4114</v>
      </c>
      <c r="C1788" t="s">
        <v>4115</v>
      </c>
      <c r="D1788" t="s">
        <v>2001</v>
      </c>
      <c r="E1788">
        <v>19</v>
      </c>
      <c r="F1788">
        <v>56174</v>
      </c>
      <c r="G1788" t="s">
        <v>65</v>
      </c>
      <c r="H1788">
        <v>4702746072875538</v>
      </c>
      <c r="I1788" s="5" t="str">
        <f t="shared" si="27"/>
        <v>4702746072875540</v>
      </c>
      <c r="J1788" t="str">
        <f>INDEX(Age_grp[Age], MATCH(mobile_customers[[#This Row],[age]],Age_grp[Value]))</f>
        <v>"10 - 20</v>
      </c>
      <c r="K1788" s="2" t="str">
        <f>_xlfn.IFS(mobile_customers[[#This Row],[salary]]&gt;=Q1791,"HIGHER SALARY", mobile_customers[[#This Row],[salary]]&gt;=Q1792,"HIGHER MID RANGE SALARY",  mobile_customers[[#This Row],[salary]]&lt;Q1792,"MID RANGE SALARY", mobile_customers[[#This Row],[salary]]&gt;Q1793, "LOW SALARY" )</f>
        <v>HIGHER SALARY</v>
      </c>
      <c r="L1788" s="2" t="str">
        <f>LEFT(mobile_customers[[#This Row],[Credit_card_nos]], 4)&amp;"XXXXX"</f>
        <v>4702XXXXX</v>
      </c>
    </row>
    <row r="1789" spans="1:12" x14ac:dyDescent="0.3">
      <c r="A1789" t="s">
        <v>13</v>
      </c>
      <c r="B1789" s="3" t="s">
        <v>4116</v>
      </c>
      <c r="C1789" t="s">
        <v>4117</v>
      </c>
      <c r="D1789" t="s">
        <v>1685</v>
      </c>
      <c r="E1789">
        <v>20</v>
      </c>
      <c r="F1789">
        <v>91700</v>
      </c>
      <c r="G1789" t="s">
        <v>65</v>
      </c>
      <c r="H1789">
        <v>4461474711038605</v>
      </c>
      <c r="I1789" s="5" t="str">
        <f t="shared" si="27"/>
        <v>4461474711038600</v>
      </c>
      <c r="J1789" t="str">
        <f>INDEX(Age_grp[Age], MATCH(mobile_customers[[#This Row],[age]],Age_grp[Value]))</f>
        <v>20 - 30</v>
      </c>
      <c r="K1789" s="2" t="str">
        <f>_xlfn.IFS(mobile_customers[[#This Row],[salary]]&gt;=Q1792,"HIGHER SALARY", mobile_customers[[#This Row],[salary]]&gt;=Q1793,"HIGHER MID RANGE SALARY",  mobile_customers[[#This Row],[salary]]&lt;Q1793,"MID RANGE SALARY", mobile_customers[[#This Row],[salary]]&gt;Q1794, "LOW SALARY" )</f>
        <v>HIGHER SALARY</v>
      </c>
      <c r="L1789" s="2" t="str">
        <f>LEFT(mobile_customers[[#This Row],[Credit_card_nos]], 4)&amp;"XXXXX"</f>
        <v>4461XXXXX</v>
      </c>
    </row>
    <row r="1790" spans="1:12" x14ac:dyDescent="0.3">
      <c r="A1790" t="s">
        <v>8</v>
      </c>
      <c r="B1790" s="3" t="s">
        <v>4118</v>
      </c>
      <c r="C1790" t="s">
        <v>4119</v>
      </c>
      <c r="D1790" t="s">
        <v>1817</v>
      </c>
      <c r="E1790">
        <v>41</v>
      </c>
      <c r="F1790">
        <v>134944</v>
      </c>
      <c r="G1790" t="s">
        <v>28</v>
      </c>
      <c r="H1790">
        <v>180095519495842</v>
      </c>
      <c r="I1790" s="5" t="str">
        <f t="shared" si="27"/>
        <v>180095519495842</v>
      </c>
      <c r="J1790" t="str">
        <f>INDEX(Age_grp[Age], MATCH(mobile_customers[[#This Row],[age]],Age_grp[Value]))</f>
        <v>40 - 50</v>
      </c>
      <c r="K1790" s="2" t="str">
        <f>_xlfn.IFS(mobile_customers[[#This Row],[salary]]&gt;=Q1793,"HIGHER SALARY", mobile_customers[[#This Row],[salary]]&gt;=Q1794,"HIGHER MID RANGE SALARY",  mobile_customers[[#This Row],[salary]]&lt;Q1794,"MID RANGE SALARY", mobile_customers[[#This Row],[salary]]&gt;Q1795, "LOW SALARY" )</f>
        <v>HIGHER SALARY</v>
      </c>
      <c r="L1790" s="2" t="str">
        <f>LEFT(mobile_customers[[#This Row],[Credit_card_nos]], 4)&amp;"XXXXX"</f>
        <v>1800XXXXX</v>
      </c>
    </row>
    <row r="1791" spans="1:12" x14ac:dyDescent="0.3">
      <c r="A1791" t="s">
        <v>8</v>
      </c>
      <c r="B1791" s="3" t="s">
        <v>4120</v>
      </c>
      <c r="C1791" t="s">
        <v>4121</v>
      </c>
      <c r="D1791" t="s">
        <v>665</v>
      </c>
      <c r="E1791">
        <v>47</v>
      </c>
      <c r="F1791">
        <v>159642</v>
      </c>
      <c r="G1791" t="s">
        <v>12</v>
      </c>
      <c r="H1791">
        <v>3595674888469837</v>
      </c>
      <c r="I1791" s="5" t="str">
        <f t="shared" si="27"/>
        <v>3595674888469840</v>
      </c>
      <c r="J1791" t="str">
        <f>INDEX(Age_grp[Age], MATCH(mobile_customers[[#This Row],[age]],Age_grp[Value]))</f>
        <v>40 - 50</v>
      </c>
      <c r="K1791" s="2" t="str">
        <f>_xlfn.IFS(mobile_customers[[#This Row],[salary]]&gt;=Q1794,"HIGHER SALARY", mobile_customers[[#This Row],[salary]]&gt;=Q1795,"HIGHER MID RANGE SALARY",  mobile_customers[[#This Row],[salary]]&lt;Q1795,"MID RANGE SALARY", mobile_customers[[#This Row],[salary]]&gt;Q1796, "LOW SALARY" )</f>
        <v>HIGHER SALARY</v>
      </c>
      <c r="L1791" s="2" t="str">
        <f>LEFT(mobile_customers[[#This Row],[Credit_card_nos]], 4)&amp;"XXXXX"</f>
        <v>3595XXXXX</v>
      </c>
    </row>
    <row r="1792" spans="1:12" x14ac:dyDescent="0.3">
      <c r="A1792" t="s">
        <v>8</v>
      </c>
      <c r="B1792" s="3" t="s">
        <v>4122</v>
      </c>
      <c r="C1792" t="s">
        <v>4123</v>
      </c>
      <c r="D1792" t="s">
        <v>61</v>
      </c>
      <c r="E1792">
        <v>64</v>
      </c>
      <c r="F1792">
        <v>237884</v>
      </c>
      <c r="G1792" t="s">
        <v>65</v>
      </c>
      <c r="H1792">
        <v>6590852789589972</v>
      </c>
      <c r="I1792" s="5" t="str">
        <f t="shared" si="27"/>
        <v>6590852789589970</v>
      </c>
      <c r="J1792" t="str">
        <f>INDEX(Age_grp[Age], MATCH(mobile_customers[[#This Row],[age]],Age_grp[Value]))</f>
        <v>60 - 70</v>
      </c>
      <c r="K1792" s="2" t="str">
        <f>_xlfn.IFS(mobile_customers[[#This Row],[salary]]&gt;=Q1795,"HIGHER SALARY", mobile_customers[[#This Row],[salary]]&gt;=Q1796,"HIGHER MID RANGE SALARY",  mobile_customers[[#This Row],[salary]]&lt;Q1796,"MID RANGE SALARY", mobile_customers[[#This Row],[salary]]&gt;Q1797, "LOW SALARY" )</f>
        <v>HIGHER SALARY</v>
      </c>
      <c r="L1792" s="2" t="str">
        <f>LEFT(mobile_customers[[#This Row],[Credit_card_nos]], 4)&amp;"XXXXX"</f>
        <v>6590XXXXX</v>
      </c>
    </row>
    <row r="1793" spans="1:12" x14ac:dyDescent="0.3">
      <c r="A1793" t="s">
        <v>13</v>
      </c>
      <c r="B1793" s="3" t="s">
        <v>4124</v>
      </c>
      <c r="C1793" t="s">
        <v>4125</v>
      </c>
      <c r="D1793" t="s">
        <v>1334</v>
      </c>
      <c r="E1793">
        <v>25</v>
      </c>
      <c r="F1793">
        <v>116460</v>
      </c>
      <c r="G1793" t="s">
        <v>39</v>
      </c>
      <c r="H1793">
        <v>2293335415766726</v>
      </c>
      <c r="I1793" s="5" t="str">
        <f t="shared" si="27"/>
        <v>2293335415766730</v>
      </c>
      <c r="J1793" t="str">
        <f>INDEX(Age_grp[Age], MATCH(mobile_customers[[#This Row],[age]],Age_grp[Value]))</f>
        <v>20 - 30</v>
      </c>
      <c r="K1793" s="2" t="str">
        <f>_xlfn.IFS(mobile_customers[[#This Row],[salary]]&gt;=Q1796,"HIGHER SALARY", mobile_customers[[#This Row],[salary]]&gt;=Q1797,"HIGHER MID RANGE SALARY",  mobile_customers[[#This Row],[salary]]&lt;Q1797,"MID RANGE SALARY", mobile_customers[[#This Row],[salary]]&gt;Q1798, "LOW SALARY" )</f>
        <v>HIGHER SALARY</v>
      </c>
      <c r="L1793" s="2" t="str">
        <f>LEFT(mobile_customers[[#This Row],[Credit_card_nos]], 4)&amp;"XXXXX"</f>
        <v>2293XXXXX</v>
      </c>
    </row>
    <row r="1794" spans="1:12" x14ac:dyDescent="0.3">
      <c r="A1794" t="s">
        <v>13</v>
      </c>
      <c r="B1794" s="3" t="s">
        <v>4126</v>
      </c>
      <c r="C1794" t="s">
        <v>4127</v>
      </c>
      <c r="D1794" t="s">
        <v>1028</v>
      </c>
      <c r="E1794">
        <v>65</v>
      </c>
      <c r="F1794">
        <v>59380</v>
      </c>
      <c r="G1794" t="s">
        <v>39</v>
      </c>
      <c r="H1794">
        <v>3508947854610253</v>
      </c>
      <c r="I1794" s="5" t="str">
        <f t="shared" ref="I1794:I1857" si="28">TEXT(H1794, "0")</f>
        <v>3508947854610250</v>
      </c>
      <c r="J1794" t="str">
        <f>INDEX(Age_grp[Age], MATCH(mobile_customers[[#This Row],[age]],Age_grp[Value]))</f>
        <v>60 - 70</v>
      </c>
      <c r="K1794" s="2" t="str">
        <f>_xlfn.IFS(mobile_customers[[#This Row],[salary]]&gt;=Q1797,"HIGHER SALARY", mobile_customers[[#This Row],[salary]]&gt;=Q1798,"HIGHER MID RANGE SALARY",  mobile_customers[[#This Row],[salary]]&lt;Q1798,"MID RANGE SALARY", mobile_customers[[#This Row],[salary]]&gt;Q1799, "LOW SALARY" )</f>
        <v>HIGHER SALARY</v>
      </c>
      <c r="L1794" s="2" t="str">
        <f>LEFT(mobile_customers[[#This Row],[Credit_card_nos]], 4)&amp;"XXXXX"</f>
        <v>3508XXXXX</v>
      </c>
    </row>
    <row r="1795" spans="1:12" x14ac:dyDescent="0.3">
      <c r="A1795" t="s">
        <v>13</v>
      </c>
      <c r="B1795" s="3" t="s">
        <v>4128</v>
      </c>
      <c r="C1795" t="s">
        <v>4129</v>
      </c>
      <c r="D1795" t="s">
        <v>153</v>
      </c>
      <c r="E1795">
        <v>31</v>
      </c>
      <c r="F1795">
        <v>238063</v>
      </c>
      <c r="G1795" t="s">
        <v>65</v>
      </c>
      <c r="H1795">
        <v>180036636246098</v>
      </c>
      <c r="I1795" s="5" t="str">
        <f t="shared" si="28"/>
        <v>180036636246098</v>
      </c>
      <c r="J1795" t="str">
        <f>INDEX(Age_grp[Age], MATCH(mobile_customers[[#This Row],[age]],Age_grp[Value]))</f>
        <v>30 - 40</v>
      </c>
      <c r="K1795" s="2" t="str">
        <f>_xlfn.IFS(mobile_customers[[#This Row],[salary]]&gt;=Q1798,"HIGHER SALARY", mobile_customers[[#This Row],[salary]]&gt;=Q1799,"HIGHER MID RANGE SALARY",  mobile_customers[[#This Row],[salary]]&lt;Q1799,"MID RANGE SALARY", mobile_customers[[#This Row],[salary]]&gt;Q1800, "LOW SALARY" )</f>
        <v>HIGHER SALARY</v>
      </c>
      <c r="L1795" s="2" t="str">
        <f>LEFT(mobile_customers[[#This Row],[Credit_card_nos]], 4)&amp;"XXXXX"</f>
        <v>1800XXXXX</v>
      </c>
    </row>
    <row r="1796" spans="1:12" x14ac:dyDescent="0.3">
      <c r="A1796" t="s">
        <v>8</v>
      </c>
      <c r="B1796" s="3" t="s">
        <v>4130</v>
      </c>
      <c r="C1796" t="s">
        <v>4131</v>
      </c>
      <c r="D1796" t="s">
        <v>902</v>
      </c>
      <c r="E1796">
        <v>23</v>
      </c>
      <c r="F1796">
        <v>82349</v>
      </c>
      <c r="G1796" t="s">
        <v>21</v>
      </c>
      <c r="H1796">
        <v>2280773127702792</v>
      </c>
      <c r="I1796" s="5" t="str">
        <f t="shared" si="28"/>
        <v>2280773127702790</v>
      </c>
      <c r="J1796" t="str">
        <f>INDEX(Age_grp[Age], MATCH(mobile_customers[[#This Row],[age]],Age_grp[Value]))</f>
        <v>20 - 30</v>
      </c>
      <c r="K1796" s="2" t="str">
        <f>_xlfn.IFS(mobile_customers[[#This Row],[salary]]&gt;=Q1799,"HIGHER SALARY", mobile_customers[[#This Row],[salary]]&gt;=Q1800,"HIGHER MID RANGE SALARY",  mobile_customers[[#This Row],[salary]]&lt;Q1800,"MID RANGE SALARY", mobile_customers[[#This Row],[salary]]&gt;Q1801, "LOW SALARY" )</f>
        <v>HIGHER SALARY</v>
      </c>
      <c r="L1796" s="2" t="str">
        <f>LEFT(mobile_customers[[#This Row],[Credit_card_nos]], 4)&amp;"XXXXX"</f>
        <v>2280XXXXX</v>
      </c>
    </row>
    <row r="1797" spans="1:12" x14ac:dyDescent="0.3">
      <c r="A1797" t="s">
        <v>8</v>
      </c>
      <c r="B1797" s="3" t="s">
        <v>4132</v>
      </c>
      <c r="C1797" t="s">
        <v>4133</v>
      </c>
      <c r="D1797" t="s">
        <v>153</v>
      </c>
      <c r="E1797">
        <v>47</v>
      </c>
      <c r="F1797">
        <v>170298</v>
      </c>
      <c r="G1797" t="s">
        <v>49</v>
      </c>
      <c r="H1797">
        <v>4397617386806</v>
      </c>
      <c r="I1797" s="5" t="str">
        <f t="shared" si="28"/>
        <v>4397617386806</v>
      </c>
      <c r="J1797" t="str">
        <f>INDEX(Age_grp[Age], MATCH(mobile_customers[[#This Row],[age]],Age_grp[Value]))</f>
        <v>40 - 50</v>
      </c>
      <c r="K1797" s="2" t="str">
        <f>_xlfn.IFS(mobile_customers[[#This Row],[salary]]&gt;=Q1800,"HIGHER SALARY", mobile_customers[[#This Row],[salary]]&gt;=Q1801,"HIGHER MID RANGE SALARY",  mobile_customers[[#This Row],[salary]]&lt;Q1801,"MID RANGE SALARY", mobile_customers[[#This Row],[salary]]&gt;Q1802, "LOW SALARY" )</f>
        <v>HIGHER SALARY</v>
      </c>
      <c r="L1797" s="2" t="str">
        <f>LEFT(mobile_customers[[#This Row],[Credit_card_nos]], 4)&amp;"XXXXX"</f>
        <v>4397XXXXX</v>
      </c>
    </row>
    <row r="1798" spans="1:12" x14ac:dyDescent="0.3">
      <c r="A1798" t="s">
        <v>8</v>
      </c>
      <c r="B1798" s="3" t="s">
        <v>4134</v>
      </c>
      <c r="C1798" t="s">
        <v>4135</v>
      </c>
      <c r="D1798" t="s">
        <v>3453</v>
      </c>
      <c r="E1798">
        <v>35</v>
      </c>
      <c r="F1798">
        <v>122782</v>
      </c>
      <c r="G1798" t="s">
        <v>21</v>
      </c>
      <c r="H1798">
        <v>4125642659082052</v>
      </c>
      <c r="I1798" s="5" t="str">
        <f t="shared" si="28"/>
        <v>4125642659082050</v>
      </c>
      <c r="J1798" t="str">
        <f>INDEX(Age_grp[Age], MATCH(mobile_customers[[#This Row],[age]],Age_grp[Value]))</f>
        <v>30 - 40</v>
      </c>
      <c r="K1798" s="2" t="str">
        <f>_xlfn.IFS(mobile_customers[[#This Row],[salary]]&gt;=Q1801,"HIGHER SALARY", mobile_customers[[#This Row],[salary]]&gt;=Q1802,"HIGHER MID RANGE SALARY",  mobile_customers[[#This Row],[salary]]&lt;Q1802,"MID RANGE SALARY", mobile_customers[[#This Row],[salary]]&gt;Q1803, "LOW SALARY" )</f>
        <v>HIGHER SALARY</v>
      </c>
      <c r="L1798" s="2" t="str">
        <f>LEFT(mobile_customers[[#This Row],[Credit_card_nos]], 4)&amp;"XXXXX"</f>
        <v>4125XXXXX</v>
      </c>
    </row>
    <row r="1799" spans="1:12" x14ac:dyDescent="0.3">
      <c r="A1799" t="s">
        <v>13</v>
      </c>
      <c r="B1799" s="3" t="s">
        <v>4136</v>
      </c>
      <c r="C1799" t="s">
        <v>4137</v>
      </c>
      <c r="D1799" t="s">
        <v>724</v>
      </c>
      <c r="E1799">
        <v>48</v>
      </c>
      <c r="F1799">
        <v>63014</v>
      </c>
      <c r="G1799" t="s">
        <v>21</v>
      </c>
      <c r="H1799">
        <v>38123535495531</v>
      </c>
      <c r="I1799" s="5" t="str">
        <f t="shared" si="28"/>
        <v>38123535495531</v>
      </c>
      <c r="J1799" t="str">
        <f>INDEX(Age_grp[Age], MATCH(mobile_customers[[#This Row],[age]],Age_grp[Value]))</f>
        <v>40 - 50</v>
      </c>
      <c r="K1799" s="2" t="str">
        <f>_xlfn.IFS(mobile_customers[[#This Row],[salary]]&gt;=Q1802,"HIGHER SALARY", mobile_customers[[#This Row],[salary]]&gt;=Q1803,"HIGHER MID RANGE SALARY",  mobile_customers[[#This Row],[salary]]&lt;Q1803,"MID RANGE SALARY", mobile_customers[[#This Row],[salary]]&gt;Q1804, "LOW SALARY" )</f>
        <v>HIGHER SALARY</v>
      </c>
      <c r="L1799" s="2" t="str">
        <f>LEFT(mobile_customers[[#This Row],[Credit_card_nos]], 4)&amp;"XXXXX"</f>
        <v>3812XXXXX</v>
      </c>
    </row>
    <row r="1800" spans="1:12" x14ac:dyDescent="0.3">
      <c r="A1800" t="s">
        <v>13</v>
      </c>
      <c r="B1800" s="3" t="s">
        <v>4138</v>
      </c>
      <c r="C1800" t="s">
        <v>4139</v>
      </c>
      <c r="D1800" t="s">
        <v>481</v>
      </c>
      <c r="E1800">
        <v>18</v>
      </c>
      <c r="F1800">
        <v>167864</v>
      </c>
      <c r="G1800" t="s">
        <v>39</v>
      </c>
      <c r="H1800">
        <v>4089870083358</v>
      </c>
      <c r="I1800" s="5" t="str">
        <f t="shared" si="28"/>
        <v>4089870083358</v>
      </c>
      <c r="J1800" t="str">
        <f>INDEX(Age_grp[Age], MATCH(mobile_customers[[#This Row],[age]],Age_grp[Value]))</f>
        <v>"10 - 20</v>
      </c>
      <c r="K1800" s="2" t="str">
        <f>_xlfn.IFS(mobile_customers[[#This Row],[salary]]&gt;=Q1803,"HIGHER SALARY", mobile_customers[[#This Row],[salary]]&gt;=Q1804,"HIGHER MID RANGE SALARY",  mobile_customers[[#This Row],[salary]]&lt;Q1804,"MID RANGE SALARY", mobile_customers[[#This Row],[salary]]&gt;Q1805, "LOW SALARY" )</f>
        <v>HIGHER SALARY</v>
      </c>
      <c r="L1800" s="2" t="str">
        <f>LEFT(mobile_customers[[#This Row],[Credit_card_nos]], 4)&amp;"XXXXX"</f>
        <v>4089XXXXX</v>
      </c>
    </row>
    <row r="1801" spans="1:12" x14ac:dyDescent="0.3">
      <c r="A1801" t="s">
        <v>13</v>
      </c>
      <c r="B1801" s="3" t="s">
        <v>4140</v>
      </c>
      <c r="C1801" t="s">
        <v>4141</v>
      </c>
      <c r="D1801" t="s">
        <v>590</v>
      </c>
      <c r="E1801">
        <v>20</v>
      </c>
      <c r="F1801">
        <v>236311</v>
      </c>
      <c r="G1801" t="s">
        <v>39</v>
      </c>
      <c r="H1801">
        <v>4.4176783025575404E+18</v>
      </c>
      <c r="I1801" s="5" t="str">
        <f t="shared" si="28"/>
        <v>4417678302557540000</v>
      </c>
      <c r="J1801" t="str">
        <f>INDEX(Age_grp[Age], MATCH(mobile_customers[[#This Row],[age]],Age_grp[Value]))</f>
        <v>20 - 30</v>
      </c>
      <c r="K1801" s="2" t="str">
        <f>_xlfn.IFS(mobile_customers[[#This Row],[salary]]&gt;=Q1804,"HIGHER SALARY", mobile_customers[[#This Row],[salary]]&gt;=Q1805,"HIGHER MID RANGE SALARY",  mobile_customers[[#This Row],[salary]]&lt;Q1805,"MID RANGE SALARY", mobile_customers[[#This Row],[salary]]&gt;Q1806, "LOW SALARY" )</f>
        <v>HIGHER SALARY</v>
      </c>
      <c r="L1801" s="2" t="str">
        <f>LEFT(mobile_customers[[#This Row],[Credit_card_nos]], 4)&amp;"XXXXX"</f>
        <v>4417XXXXX</v>
      </c>
    </row>
    <row r="1802" spans="1:12" x14ac:dyDescent="0.3">
      <c r="A1802" t="s">
        <v>13</v>
      </c>
      <c r="B1802" s="3" t="s">
        <v>4142</v>
      </c>
      <c r="C1802" t="s">
        <v>4143</v>
      </c>
      <c r="D1802" t="s">
        <v>536</v>
      </c>
      <c r="E1802">
        <v>28</v>
      </c>
      <c r="F1802">
        <v>189424</v>
      </c>
      <c r="G1802" t="s">
        <v>39</v>
      </c>
      <c r="H1802">
        <v>4786745161737665</v>
      </c>
      <c r="I1802" s="5" t="str">
        <f t="shared" si="28"/>
        <v>4786745161737660</v>
      </c>
      <c r="J1802" t="str">
        <f>INDEX(Age_grp[Age], MATCH(mobile_customers[[#This Row],[age]],Age_grp[Value]))</f>
        <v>20 - 30</v>
      </c>
      <c r="K1802" s="2" t="str">
        <f>_xlfn.IFS(mobile_customers[[#This Row],[salary]]&gt;=Q1805,"HIGHER SALARY", mobile_customers[[#This Row],[salary]]&gt;=Q1806,"HIGHER MID RANGE SALARY",  mobile_customers[[#This Row],[salary]]&lt;Q1806,"MID RANGE SALARY", mobile_customers[[#This Row],[salary]]&gt;Q1807, "LOW SALARY" )</f>
        <v>HIGHER SALARY</v>
      </c>
      <c r="L1802" s="2" t="str">
        <f>LEFT(mobile_customers[[#This Row],[Credit_card_nos]], 4)&amp;"XXXXX"</f>
        <v>4786XXXXX</v>
      </c>
    </row>
    <row r="1803" spans="1:12" x14ac:dyDescent="0.3">
      <c r="A1803" t="s">
        <v>8</v>
      </c>
      <c r="B1803" s="3" t="s">
        <v>4144</v>
      </c>
      <c r="C1803" t="s">
        <v>4145</v>
      </c>
      <c r="D1803" t="s">
        <v>1988</v>
      </c>
      <c r="E1803">
        <v>30</v>
      </c>
      <c r="F1803">
        <v>210307</v>
      </c>
      <c r="G1803" t="s">
        <v>39</v>
      </c>
      <c r="H1803">
        <v>6011410511346483</v>
      </c>
      <c r="I1803" s="5" t="str">
        <f t="shared" si="28"/>
        <v>6011410511346480</v>
      </c>
      <c r="J1803" t="str">
        <f>INDEX(Age_grp[Age], MATCH(mobile_customers[[#This Row],[age]],Age_grp[Value]))</f>
        <v>30 - 40</v>
      </c>
      <c r="K1803" s="2" t="str">
        <f>_xlfn.IFS(mobile_customers[[#This Row],[salary]]&gt;=Q1806,"HIGHER SALARY", mobile_customers[[#This Row],[salary]]&gt;=Q1807,"HIGHER MID RANGE SALARY",  mobile_customers[[#This Row],[salary]]&lt;Q1807,"MID RANGE SALARY", mobile_customers[[#This Row],[salary]]&gt;Q1808, "LOW SALARY" )</f>
        <v>HIGHER SALARY</v>
      </c>
      <c r="L1803" s="2" t="str">
        <f>LEFT(mobile_customers[[#This Row],[Credit_card_nos]], 4)&amp;"XXXXX"</f>
        <v>6011XXXXX</v>
      </c>
    </row>
    <row r="1804" spans="1:12" x14ac:dyDescent="0.3">
      <c r="A1804" t="s">
        <v>13</v>
      </c>
      <c r="B1804" s="3" t="s">
        <v>4146</v>
      </c>
      <c r="C1804" t="s">
        <v>4147</v>
      </c>
      <c r="D1804" t="s">
        <v>2911</v>
      </c>
      <c r="E1804">
        <v>60</v>
      </c>
      <c r="F1804">
        <v>70502</v>
      </c>
      <c r="G1804" t="s">
        <v>39</v>
      </c>
      <c r="H1804">
        <v>213104644548375</v>
      </c>
      <c r="I1804" s="5" t="str">
        <f t="shared" si="28"/>
        <v>213104644548375</v>
      </c>
      <c r="J1804" t="str">
        <f>INDEX(Age_grp[Age], MATCH(mobile_customers[[#This Row],[age]],Age_grp[Value]))</f>
        <v>60 - 70</v>
      </c>
      <c r="K1804" s="2" t="str">
        <f>_xlfn.IFS(mobile_customers[[#This Row],[salary]]&gt;=Q1807,"HIGHER SALARY", mobile_customers[[#This Row],[salary]]&gt;=Q1808,"HIGHER MID RANGE SALARY",  mobile_customers[[#This Row],[salary]]&lt;Q1808,"MID RANGE SALARY", mobile_customers[[#This Row],[salary]]&gt;Q1809, "LOW SALARY" )</f>
        <v>HIGHER SALARY</v>
      </c>
      <c r="L1804" s="2" t="str">
        <f>LEFT(mobile_customers[[#This Row],[Credit_card_nos]], 4)&amp;"XXXXX"</f>
        <v>2131XXXXX</v>
      </c>
    </row>
    <row r="1805" spans="1:12" x14ac:dyDescent="0.3">
      <c r="A1805" t="s">
        <v>8</v>
      </c>
      <c r="B1805" s="3" t="s">
        <v>4148</v>
      </c>
      <c r="C1805" t="s">
        <v>4149</v>
      </c>
      <c r="D1805" t="s">
        <v>1034</v>
      </c>
      <c r="E1805">
        <v>52</v>
      </c>
      <c r="F1805">
        <v>236374</v>
      </c>
      <c r="G1805" t="s">
        <v>39</v>
      </c>
      <c r="H1805">
        <v>342663802177966</v>
      </c>
      <c r="I1805" s="5" t="str">
        <f t="shared" si="28"/>
        <v>342663802177966</v>
      </c>
      <c r="J1805" t="str">
        <f>INDEX(Age_grp[Age], MATCH(mobile_customers[[#This Row],[age]],Age_grp[Value]))</f>
        <v>50 - 60</v>
      </c>
      <c r="K1805" s="2" t="str">
        <f>_xlfn.IFS(mobile_customers[[#This Row],[salary]]&gt;=Q1808,"HIGHER SALARY", mobile_customers[[#This Row],[salary]]&gt;=Q1809,"HIGHER MID RANGE SALARY",  mobile_customers[[#This Row],[salary]]&lt;Q1809,"MID RANGE SALARY", mobile_customers[[#This Row],[salary]]&gt;Q1810, "LOW SALARY" )</f>
        <v>HIGHER SALARY</v>
      </c>
      <c r="L1805" s="2" t="str">
        <f>LEFT(mobile_customers[[#This Row],[Credit_card_nos]], 4)&amp;"XXXXX"</f>
        <v>3426XXXXX</v>
      </c>
    </row>
    <row r="1806" spans="1:12" x14ac:dyDescent="0.3">
      <c r="A1806" t="s">
        <v>13</v>
      </c>
      <c r="B1806" s="3" t="s">
        <v>4150</v>
      </c>
      <c r="C1806" t="s">
        <v>4151</v>
      </c>
      <c r="D1806" t="s">
        <v>1048</v>
      </c>
      <c r="E1806">
        <v>49</v>
      </c>
      <c r="F1806">
        <v>20595</v>
      </c>
      <c r="G1806" t="s">
        <v>28</v>
      </c>
      <c r="H1806">
        <v>180098426962029</v>
      </c>
      <c r="I1806" s="5" t="str">
        <f t="shared" si="28"/>
        <v>180098426962029</v>
      </c>
      <c r="J1806" t="str">
        <f>INDEX(Age_grp[Age], MATCH(mobile_customers[[#This Row],[age]],Age_grp[Value]))</f>
        <v>40 - 50</v>
      </c>
      <c r="K1806" s="2" t="str">
        <f>_xlfn.IFS(mobile_customers[[#This Row],[salary]]&gt;=Q1809,"HIGHER SALARY", mobile_customers[[#This Row],[salary]]&gt;=Q1810,"HIGHER MID RANGE SALARY",  mobile_customers[[#This Row],[salary]]&lt;Q1810,"MID RANGE SALARY", mobile_customers[[#This Row],[salary]]&gt;Q1811, "LOW SALARY" )</f>
        <v>HIGHER SALARY</v>
      </c>
      <c r="L1806" s="2" t="str">
        <f>LEFT(mobile_customers[[#This Row],[Credit_card_nos]], 4)&amp;"XXXXX"</f>
        <v>1800XXXXX</v>
      </c>
    </row>
    <row r="1807" spans="1:12" x14ac:dyDescent="0.3">
      <c r="A1807" t="s">
        <v>8</v>
      </c>
      <c r="B1807" s="3" t="s">
        <v>4152</v>
      </c>
      <c r="C1807" t="s">
        <v>4153</v>
      </c>
      <c r="D1807" t="s">
        <v>1449</v>
      </c>
      <c r="E1807">
        <v>23</v>
      </c>
      <c r="F1807">
        <v>145656</v>
      </c>
      <c r="G1807" t="s">
        <v>32</v>
      </c>
      <c r="H1807">
        <v>6011473849047322</v>
      </c>
      <c r="I1807" s="5" t="str">
        <f t="shared" si="28"/>
        <v>6011473849047320</v>
      </c>
      <c r="J1807" t="str">
        <f>INDEX(Age_grp[Age], MATCH(mobile_customers[[#This Row],[age]],Age_grp[Value]))</f>
        <v>20 - 30</v>
      </c>
      <c r="K1807" s="2" t="str">
        <f>_xlfn.IFS(mobile_customers[[#This Row],[salary]]&gt;=Q1810,"HIGHER SALARY", mobile_customers[[#This Row],[salary]]&gt;=Q1811,"HIGHER MID RANGE SALARY",  mobile_customers[[#This Row],[salary]]&lt;Q1811,"MID RANGE SALARY", mobile_customers[[#This Row],[salary]]&gt;Q1812, "LOW SALARY" )</f>
        <v>HIGHER SALARY</v>
      </c>
      <c r="L1807" s="2" t="str">
        <f>LEFT(mobile_customers[[#This Row],[Credit_card_nos]], 4)&amp;"XXXXX"</f>
        <v>6011XXXXX</v>
      </c>
    </row>
    <row r="1808" spans="1:12" x14ac:dyDescent="0.3">
      <c r="A1808" t="s">
        <v>8</v>
      </c>
      <c r="B1808" s="3" t="s">
        <v>4154</v>
      </c>
      <c r="C1808" t="s">
        <v>4155</v>
      </c>
      <c r="D1808" t="s">
        <v>4156</v>
      </c>
      <c r="E1808">
        <v>58</v>
      </c>
      <c r="F1808">
        <v>41835</v>
      </c>
      <c r="G1808" t="s">
        <v>32</v>
      </c>
      <c r="H1808">
        <v>3587587937762137</v>
      </c>
      <c r="I1808" s="5" t="str">
        <f t="shared" si="28"/>
        <v>3587587937762140</v>
      </c>
      <c r="J1808" t="str">
        <f>INDEX(Age_grp[Age], MATCH(mobile_customers[[#This Row],[age]],Age_grp[Value]))</f>
        <v>50 - 60</v>
      </c>
      <c r="K1808" s="2" t="str">
        <f>_xlfn.IFS(mobile_customers[[#This Row],[salary]]&gt;=Q1811,"HIGHER SALARY", mobile_customers[[#This Row],[salary]]&gt;=Q1812,"HIGHER MID RANGE SALARY",  mobile_customers[[#This Row],[salary]]&lt;Q1812,"MID RANGE SALARY", mobile_customers[[#This Row],[salary]]&gt;Q1813, "LOW SALARY" )</f>
        <v>HIGHER SALARY</v>
      </c>
      <c r="L1808" s="2" t="str">
        <f>LEFT(mobile_customers[[#This Row],[Credit_card_nos]], 4)&amp;"XXXXX"</f>
        <v>3587XXXXX</v>
      </c>
    </row>
    <row r="1809" spans="1:12" x14ac:dyDescent="0.3">
      <c r="A1809" t="s">
        <v>13</v>
      </c>
      <c r="B1809" s="3" t="s">
        <v>4157</v>
      </c>
      <c r="C1809" t="s">
        <v>4158</v>
      </c>
      <c r="D1809" t="s">
        <v>2454</v>
      </c>
      <c r="E1809">
        <v>47</v>
      </c>
      <c r="F1809">
        <v>205242</v>
      </c>
      <c r="G1809" t="s">
        <v>12</v>
      </c>
      <c r="H1809">
        <v>36461284372085</v>
      </c>
      <c r="I1809" s="5" t="str">
        <f t="shared" si="28"/>
        <v>36461284372085</v>
      </c>
      <c r="J1809" t="str">
        <f>INDEX(Age_grp[Age], MATCH(mobile_customers[[#This Row],[age]],Age_grp[Value]))</f>
        <v>40 - 50</v>
      </c>
      <c r="K1809" s="2" t="str">
        <f>_xlfn.IFS(mobile_customers[[#This Row],[salary]]&gt;=Q1812,"HIGHER SALARY", mobile_customers[[#This Row],[salary]]&gt;=Q1813,"HIGHER MID RANGE SALARY",  mobile_customers[[#This Row],[salary]]&lt;Q1813,"MID RANGE SALARY", mobile_customers[[#This Row],[salary]]&gt;Q1814, "LOW SALARY" )</f>
        <v>HIGHER SALARY</v>
      </c>
      <c r="L1809" s="2" t="str">
        <f>LEFT(mobile_customers[[#This Row],[Credit_card_nos]], 4)&amp;"XXXXX"</f>
        <v>3646XXXXX</v>
      </c>
    </row>
    <row r="1810" spans="1:12" x14ac:dyDescent="0.3">
      <c r="A1810" t="s">
        <v>13</v>
      </c>
      <c r="B1810" s="3" t="s">
        <v>4159</v>
      </c>
      <c r="C1810" t="s">
        <v>4160</v>
      </c>
      <c r="D1810" t="s">
        <v>2933</v>
      </c>
      <c r="E1810">
        <v>55</v>
      </c>
      <c r="F1810">
        <v>104598</v>
      </c>
      <c r="G1810" t="s">
        <v>94</v>
      </c>
      <c r="H1810">
        <v>6516023983337102</v>
      </c>
      <c r="I1810" s="5" t="str">
        <f t="shared" si="28"/>
        <v>6516023983337100</v>
      </c>
      <c r="J1810" t="str">
        <f>INDEX(Age_grp[Age], MATCH(mobile_customers[[#This Row],[age]],Age_grp[Value]))</f>
        <v>50 - 60</v>
      </c>
      <c r="K1810" s="2" t="str">
        <f>_xlfn.IFS(mobile_customers[[#This Row],[salary]]&gt;=Q1813,"HIGHER SALARY", mobile_customers[[#This Row],[salary]]&gt;=Q1814,"HIGHER MID RANGE SALARY",  mobile_customers[[#This Row],[salary]]&lt;Q1814,"MID RANGE SALARY", mobile_customers[[#This Row],[salary]]&gt;Q1815, "LOW SALARY" )</f>
        <v>HIGHER SALARY</v>
      </c>
      <c r="L1810" s="2" t="str">
        <f>LEFT(mobile_customers[[#This Row],[Credit_card_nos]], 4)&amp;"XXXXX"</f>
        <v>6516XXXXX</v>
      </c>
    </row>
    <row r="1811" spans="1:12" x14ac:dyDescent="0.3">
      <c r="A1811" t="s">
        <v>8</v>
      </c>
      <c r="B1811" s="3" t="s">
        <v>4161</v>
      </c>
      <c r="C1811" t="s">
        <v>4162</v>
      </c>
      <c r="D1811" t="s">
        <v>750</v>
      </c>
      <c r="E1811">
        <v>24</v>
      </c>
      <c r="F1811">
        <v>67513</v>
      </c>
      <c r="G1811" t="s">
        <v>21</v>
      </c>
      <c r="H1811">
        <v>180067386506381</v>
      </c>
      <c r="I1811" s="5" t="str">
        <f t="shared" si="28"/>
        <v>180067386506381</v>
      </c>
      <c r="J1811" t="str">
        <f>INDEX(Age_grp[Age], MATCH(mobile_customers[[#This Row],[age]],Age_grp[Value]))</f>
        <v>20 - 30</v>
      </c>
      <c r="K1811" s="2" t="str">
        <f>_xlfn.IFS(mobile_customers[[#This Row],[salary]]&gt;=Q1814,"HIGHER SALARY", mobile_customers[[#This Row],[salary]]&gt;=Q1815,"HIGHER MID RANGE SALARY",  mobile_customers[[#This Row],[salary]]&lt;Q1815,"MID RANGE SALARY", mobile_customers[[#This Row],[salary]]&gt;Q1816, "LOW SALARY" )</f>
        <v>HIGHER SALARY</v>
      </c>
      <c r="L1811" s="2" t="str">
        <f>LEFT(mobile_customers[[#This Row],[Credit_card_nos]], 4)&amp;"XXXXX"</f>
        <v>1800XXXXX</v>
      </c>
    </row>
    <row r="1812" spans="1:12" x14ac:dyDescent="0.3">
      <c r="A1812" t="s">
        <v>8</v>
      </c>
      <c r="B1812" s="3" t="s">
        <v>4163</v>
      </c>
      <c r="C1812" t="s">
        <v>4164</v>
      </c>
      <c r="D1812" t="s">
        <v>2756</v>
      </c>
      <c r="E1812">
        <v>47</v>
      </c>
      <c r="F1812">
        <v>143745</v>
      </c>
      <c r="G1812" t="s">
        <v>21</v>
      </c>
      <c r="H1812">
        <v>4.0307066074023823E+18</v>
      </c>
      <c r="I1812" s="5" t="str">
        <f t="shared" si="28"/>
        <v>4030706607402380000</v>
      </c>
      <c r="J1812" t="str">
        <f>INDEX(Age_grp[Age], MATCH(mobile_customers[[#This Row],[age]],Age_grp[Value]))</f>
        <v>40 - 50</v>
      </c>
      <c r="K1812" s="2" t="str">
        <f>_xlfn.IFS(mobile_customers[[#This Row],[salary]]&gt;=Q1815,"HIGHER SALARY", mobile_customers[[#This Row],[salary]]&gt;=Q1816,"HIGHER MID RANGE SALARY",  mobile_customers[[#This Row],[salary]]&lt;Q1816,"MID RANGE SALARY", mobile_customers[[#This Row],[salary]]&gt;Q1817, "LOW SALARY" )</f>
        <v>HIGHER SALARY</v>
      </c>
      <c r="L1812" s="2" t="str">
        <f>LEFT(mobile_customers[[#This Row],[Credit_card_nos]], 4)&amp;"XXXXX"</f>
        <v>4030XXXXX</v>
      </c>
    </row>
    <row r="1813" spans="1:12" x14ac:dyDescent="0.3">
      <c r="A1813" t="s">
        <v>8</v>
      </c>
      <c r="B1813" s="3" t="s">
        <v>4165</v>
      </c>
      <c r="C1813" t="s">
        <v>4166</v>
      </c>
      <c r="D1813" t="s">
        <v>252</v>
      </c>
      <c r="E1813">
        <v>40</v>
      </c>
      <c r="F1813">
        <v>181654</v>
      </c>
      <c r="G1813" t="s">
        <v>12</v>
      </c>
      <c r="H1813">
        <v>3557695698451349</v>
      </c>
      <c r="I1813" s="5" t="str">
        <f t="shared" si="28"/>
        <v>3557695698451350</v>
      </c>
      <c r="J1813" t="str">
        <f>INDEX(Age_grp[Age], MATCH(mobile_customers[[#This Row],[age]],Age_grp[Value]))</f>
        <v>40 - 50</v>
      </c>
      <c r="K1813" s="2" t="str">
        <f>_xlfn.IFS(mobile_customers[[#This Row],[salary]]&gt;=Q1816,"HIGHER SALARY", mobile_customers[[#This Row],[salary]]&gt;=Q1817,"HIGHER MID RANGE SALARY",  mobile_customers[[#This Row],[salary]]&lt;Q1817,"MID RANGE SALARY", mobile_customers[[#This Row],[salary]]&gt;Q1818, "LOW SALARY" )</f>
        <v>HIGHER SALARY</v>
      </c>
      <c r="L1813" s="2" t="str">
        <f>LEFT(mobile_customers[[#This Row],[Credit_card_nos]], 4)&amp;"XXXXX"</f>
        <v>3557XXXXX</v>
      </c>
    </row>
    <row r="1814" spans="1:12" x14ac:dyDescent="0.3">
      <c r="A1814" t="s">
        <v>8</v>
      </c>
      <c r="B1814" s="3" t="s">
        <v>4167</v>
      </c>
      <c r="C1814" t="s">
        <v>4168</v>
      </c>
      <c r="D1814" t="s">
        <v>1720</v>
      </c>
      <c r="E1814">
        <v>64</v>
      </c>
      <c r="F1814">
        <v>153227</v>
      </c>
      <c r="G1814" t="s">
        <v>21</v>
      </c>
      <c r="H1814">
        <v>3550933799727995</v>
      </c>
      <c r="I1814" s="5" t="str">
        <f t="shared" si="28"/>
        <v>3550933799727990</v>
      </c>
      <c r="J1814" t="str">
        <f>INDEX(Age_grp[Age], MATCH(mobile_customers[[#This Row],[age]],Age_grp[Value]))</f>
        <v>60 - 70</v>
      </c>
      <c r="K1814" s="2" t="str">
        <f>_xlfn.IFS(mobile_customers[[#This Row],[salary]]&gt;=Q1817,"HIGHER SALARY", mobile_customers[[#This Row],[salary]]&gt;=Q1818,"HIGHER MID RANGE SALARY",  mobile_customers[[#This Row],[salary]]&lt;Q1818,"MID RANGE SALARY", mobile_customers[[#This Row],[salary]]&gt;Q1819, "LOW SALARY" )</f>
        <v>HIGHER SALARY</v>
      </c>
      <c r="L1814" s="2" t="str">
        <f>LEFT(mobile_customers[[#This Row],[Credit_card_nos]], 4)&amp;"XXXXX"</f>
        <v>3550XXXXX</v>
      </c>
    </row>
    <row r="1815" spans="1:12" x14ac:dyDescent="0.3">
      <c r="A1815" t="s">
        <v>13</v>
      </c>
      <c r="B1815" s="3" t="s">
        <v>4169</v>
      </c>
      <c r="C1815" t="s">
        <v>4170</v>
      </c>
      <c r="D1815" t="s">
        <v>3090</v>
      </c>
      <c r="E1815">
        <v>54</v>
      </c>
      <c r="F1815">
        <v>186509</v>
      </c>
      <c r="G1815" t="s">
        <v>49</v>
      </c>
      <c r="H1815">
        <v>4839149283688</v>
      </c>
      <c r="I1815" s="5" t="str">
        <f t="shared" si="28"/>
        <v>4839149283688</v>
      </c>
      <c r="J1815" t="str">
        <f>INDEX(Age_grp[Age], MATCH(mobile_customers[[#This Row],[age]],Age_grp[Value]))</f>
        <v>50 - 60</v>
      </c>
      <c r="K1815" s="2" t="str">
        <f>_xlfn.IFS(mobile_customers[[#This Row],[salary]]&gt;=Q1818,"HIGHER SALARY", mobile_customers[[#This Row],[salary]]&gt;=Q1819,"HIGHER MID RANGE SALARY",  mobile_customers[[#This Row],[salary]]&lt;Q1819,"MID RANGE SALARY", mobile_customers[[#This Row],[salary]]&gt;Q1820, "LOW SALARY" )</f>
        <v>HIGHER SALARY</v>
      </c>
      <c r="L1815" s="2" t="str">
        <f>LEFT(mobile_customers[[#This Row],[Credit_card_nos]], 4)&amp;"XXXXX"</f>
        <v>4839XXXXX</v>
      </c>
    </row>
    <row r="1816" spans="1:12" x14ac:dyDescent="0.3">
      <c r="A1816" t="s">
        <v>8</v>
      </c>
      <c r="B1816" s="3" t="s">
        <v>4171</v>
      </c>
      <c r="C1816" t="s">
        <v>4172</v>
      </c>
      <c r="D1816" t="s">
        <v>2533</v>
      </c>
      <c r="E1816">
        <v>41</v>
      </c>
      <c r="F1816">
        <v>91433</v>
      </c>
      <c r="G1816" t="s">
        <v>94</v>
      </c>
      <c r="H1816">
        <v>30158532708948</v>
      </c>
      <c r="I1816" s="5" t="str">
        <f t="shared" si="28"/>
        <v>30158532708948</v>
      </c>
      <c r="J1816" t="str">
        <f>INDEX(Age_grp[Age], MATCH(mobile_customers[[#This Row],[age]],Age_grp[Value]))</f>
        <v>40 - 50</v>
      </c>
      <c r="K1816" s="2" t="str">
        <f>_xlfn.IFS(mobile_customers[[#This Row],[salary]]&gt;=Q1819,"HIGHER SALARY", mobile_customers[[#This Row],[salary]]&gt;=Q1820,"HIGHER MID RANGE SALARY",  mobile_customers[[#This Row],[salary]]&lt;Q1820,"MID RANGE SALARY", mobile_customers[[#This Row],[salary]]&gt;Q1821, "LOW SALARY" )</f>
        <v>HIGHER SALARY</v>
      </c>
      <c r="L1816" s="2" t="str">
        <f>LEFT(mobile_customers[[#This Row],[Credit_card_nos]], 4)&amp;"XXXXX"</f>
        <v>3015XXXXX</v>
      </c>
    </row>
    <row r="1817" spans="1:12" x14ac:dyDescent="0.3">
      <c r="A1817" t="s">
        <v>13</v>
      </c>
      <c r="B1817" s="3" t="s">
        <v>4173</v>
      </c>
      <c r="C1817" t="s">
        <v>871</v>
      </c>
      <c r="D1817" t="s">
        <v>3388</v>
      </c>
      <c r="E1817">
        <v>27</v>
      </c>
      <c r="F1817">
        <v>188405</v>
      </c>
      <c r="G1817" t="s">
        <v>39</v>
      </c>
      <c r="H1817">
        <v>5413409613871014</v>
      </c>
      <c r="I1817" s="5" t="str">
        <f t="shared" si="28"/>
        <v>5413409613871010</v>
      </c>
      <c r="J1817" t="str">
        <f>INDEX(Age_grp[Age], MATCH(mobile_customers[[#This Row],[age]],Age_grp[Value]))</f>
        <v>20 - 30</v>
      </c>
      <c r="K1817" s="2" t="str">
        <f>_xlfn.IFS(mobile_customers[[#This Row],[salary]]&gt;=Q1820,"HIGHER SALARY", mobile_customers[[#This Row],[salary]]&gt;=Q1821,"HIGHER MID RANGE SALARY",  mobile_customers[[#This Row],[salary]]&lt;Q1821,"MID RANGE SALARY", mobile_customers[[#This Row],[salary]]&gt;Q1822, "LOW SALARY" )</f>
        <v>HIGHER SALARY</v>
      </c>
      <c r="L1817" s="2" t="str">
        <f>LEFT(mobile_customers[[#This Row],[Credit_card_nos]], 4)&amp;"XXXXX"</f>
        <v>5413XXXXX</v>
      </c>
    </row>
    <row r="1818" spans="1:12" x14ac:dyDescent="0.3">
      <c r="A1818" t="s">
        <v>8</v>
      </c>
      <c r="B1818" s="3" t="s">
        <v>4174</v>
      </c>
      <c r="C1818" t="s">
        <v>4175</v>
      </c>
      <c r="D1818" t="s">
        <v>11</v>
      </c>
      <c r="E1818">
        <v>41</v>
      </c>
      <c r="F1818">
        <v>189848</v>
      </c>
      <c r="G1818" t="s">
        <v>94</v>
      </c>
      <c r="H1818">
        <v>30457585520758</v>
      </c>
      <c r="I1818" s="5" t="str">
        <f t="shared" si="28"/>
        <v>30457585520758</v>
      </c>
      <c r="J1818" t="str">
        <f>INDEX(Age_grp[Age], MATCH(mobile_customers[[#This Row],[age]],Age_grp[Value]))</f>
        <v>40 - 50</v>
      </c>
      <c r="K1818" s="2" t="str">
        <f>_xlfn.IFS(mobile_customers[[#This Row],[salary]]&gt;=Q1821,"HIGHER SALARY", mobile_customers[[#This Row],[salary]]&gt;=Q1822,"HIGHER MID RANGE SALARY",  mobile_customers[[#This Row],[salary]]&lt;Q1822,"MID RANGE SALARY", mobile_customers[[#This Row],[salary]]&gt;Q1823, "LOW SALARY" )</f>
        <v>HIGHER SALARY</v>
      </c>
      <c r="L1818" s="2" t="str">
        <f>LEFT(mobile_customers[[#This Row],[Credit_card_nos]], 4)&amp;"XXXXX"</f>
        <v>3045XXXXX</v>
      </c>
    </row>
    <row r="1819" spans="1:12" x14ac:dyDescent="0.3">
      <c r="A1819" t="s">
        <v>13</v>
      </c>
      <c r="B1819" s="3" t="s">
        <v>4176</v>
      </c>
      <c r="C1819" t="s">
        <v>4177</v>
      </c>
      <c r="D1819" t="s">
        <v>270</v>
      </c>
      <c r="E1819">
        <v>34</v>
      </c>
      <c r="F1819">
        <v>116359</v>
      </c>
      <c r="G1819" t="s">
        <v>94</v>
      </c>
      <c r="H1819">
        <v>3534370106227115</v>
      </c>
      <c r="I1819" s="5" t="str">
        <f t="shared" si="28"/>
        <v>3534370106227110</v>
      </c>
      <c r="J1819" t="str">
        <f>INDEX(Age_grp[Age], MATCH(mobile_customers[[#This Row],[age]],Age_grp[Value]))</f>
        <v>30 - 40</v>
      </c>
      <c r="K1819" s="2" t="str">
        <f>_xlfn.IFS(mobile_customers[[#This Row],[salary]]&gt;=Q1822,"HIGHER SALARY", mobile_customers[[#This Row],[salary]]&gt;=Q1823,"HIGHER MID RANGE SALARY",  mobile_customers[[#This Row],[salary]]&lt;Q1823,"MID RANGE SALARY", mobile_customers[[#This Row],[salary]]&gt;Q1824, "LOW SALARY" )</f>
        <v>HIGHER SALARY</v>
      </c>
      <c r="L1819" s="2" t="str">
        <f>LEFT(mobile_customers[[#This Row],[Credit_card_nos]], 4)&amp;"XXXXX"</f>
        <v>3534XXXXX</v>
      </c>
    </row>
    <row r="1820" spans="1:12" x14ac:dyDescent="0.3">
      <c r="A1820" t="s">
        <v>8</v>
      </c>
      <c r="B1820" s="3" t="s">
        <v>4178</v>
      </c>
      <c r="C1820" t="s">
        <v>4179</v>
      </c>
      <c r="D1820" t="s">
        <v>1994</v>
      </c>
      <c r="E1820">
        <v>23</v>
      </c>
      <c r="F1820">
        <v>237465</v>
      </c>
      <c r="G1820" t="s">
        <v>49</v>
      </c>
      <c r="H1820">
        <v>180010265708108</v>
      </c>
      <c r="I1820" s="5" t="str">
        <f t="shared" si="28"/>
        <v>180010265708108</v>
      </c>
      <c r="J1820" t="str">
        <f>INDEX(Age_grp[Age], MATCH(mobile_customers[[#This Row],[age]],Age_grp[Value]))</f>
        <v>20 - 30</v>
      </c>
      <c r="K1820" s="2" t="str">
        <f>_xlfn.IFS(mobile_customers[[#This Row],[salary]]&gt;=Q1823,"HIGHER SALARY", mobile_customers[[#This Row],[salary]]&gt;=Q1824,"HIGHER MID RANGE SALARY",  mobile_customers[[#This Row],[salary]]&lt;Q1824,"MID RANGE SALARY", mobile_customers[[#This Row],[salary]]&gt;Q1825, "LOW SALARY" )</f>
        <v>HIGHER SALARY</v>
      </c>
      <c r="L1820" s="2" t="str">
        <f>LEFT(mobile_customers[[#This Row],[Credit_card_nos]], 4)&amp;"XXXXX"</f>
        <v>1800XXXXX</v>
      </c>
    </row>
    <row r="1821" spans="1:12" x14ac:dyDescent="0.3">
      <c r="A1821" t="s">
        <v>8</v>
      </c>
      <c r="B1821" s="3" t="s">
        <v>4180</v>
      </c>
      <c r="C1821" t="s">
        <v>4181</v>
      </c>
      <c r="D1821" t="s">
        <v>2517</v>
      </c>
      <c r="E1821">
        <v>21</v>
      </c>
      <c r="F1821">
        <v>79918</v>
      </c>
      <c r="G1821" t="s">
        <v>21</v>
      </c>
      <c r="H1821">
        <v>213148959959560</v>
      </c>
      <c r="I1821" s="5" t="str">
        <f t="shared" si="28"/>
        <v>213148959959560</v>
      </c>
      <c r="J1821" t="str">
        <f>INDEX(Age_grp[Age], MATCH(mobile_customers[[#This Row],[age]],Age_grp[Value]))</f>
        <v>20 - 30</v>
      </c>
      <c r="K1821" s="2" t="str">
        <f>_xlfn.IFS(mobile_customers[[#This Row],[salary]]&gt;=Q1824,"HIGHER SALARY", mobile_customers[[#This Row],[salary]]&gt;=Q1825,"HIGHER MID RANGE SALARY",  mobile_customers[[#This Row],[salary]]&lt;Q1825,"MID RANGE SALARY", mobile_customers[[#This Row],[salary]]&gt;Q1826, "LOW SALARY" )</f>
        <v>HIGHER SALARY</v>
      </c>
      <c r="L1821" s="2" t="str">
        <f>LEFT(mobile_customers[[#This Row],[Credit_card_nos]], 4)&amp;"XXXXX"</f>
        <v>2131XXXXX</v>
      </c>
    </row>
    <row r="1822" spans="1:12" x14ac:dyDescent="0.3">
      <c r="A1822" t="s">
        <v>13</v>
      </c>
      <c r="B1822" s="3" t="s">
        <v>4182</v>
      </c>
      <c r="C1822" t="s">
        <v>4183</v>
      </c>
      <c r="D1822" t="s">
        <v>1715</v>
      </c>
      <c r="E1822">
        <v>22</v>
      </c>
      <c r="F1822">
        <v>32885</v>
      </c>
      <c r="G1822" t="s">
        <v>12</v>
      </c>
      <c r="H1822">
        <v>4.5341785930135946E+18</v>
      </c>
      <c r="I1822" s="5" t="str">
        <f t="shared" si="28"/>
        <v>4534178593013590000</v>
      </c>
      <c r="J1822" t="str">
        <f>INDEX(Age_grp[Age], MATCH(mobile_customers[[#This Row],[age]],Age_grp[Value]))</f>
        <v>20 - 30</v>
      </c>
      <c r="K1822" s="2" t="str">
        <f>_xlfn.IFS(mobile_customers[[#This Row],[salary]]&gt;=Q1825,"HIGHER SALARY", mobile_customers[[#This Row],[salary]]&gt;=Q1826,"HIGHER MID RANGE SALARY",  mobile_customers[[#This Row],[salary]]&lt;Q1826,"MID RANGE SALARY", mobile_customers[[#This Row],[salary]]&gt;Q1827, "LOW SALARY" )</f>
        <v>HIGHER SALARY</v>
      </c>
      <c r="L1822" s="2" t="str">
        <f>LEFT(mobile_customers[[#This Row],[Credit_card_nos]], 4)&amp;"XXXXX"</f>
        <v>4534XXXXX</v>
      </c>
    </row>
    <row r="1823" spans="1:12" x14ac:dyDescent="0.3">
      <c r="A1823" t="s">
        <v>8</v>
      </c>
      <c r="B1823" s="3" t="s">
        <v>4184</v>
      </c>
      <c r="C1823" t="s">
        <v>4185</v>
      </c>
      <c r="D1823" t="s">
        <v>4156</v>
      </c>
      <c r="E1823">
        <v>42</v>
      </c>
      <c r="F1823">
        <v>211074</v>
      </c>
      <c r="G1823" t="s">
        <v>21</v>
      </c>
      <c r="H1823">
        <v>4993270015354806</v>
      </c>
      <c r="I1823" s="5" t="str">
        <f t="shared" si="28"/>
        <v>4993270015354810</v>
      </c>
      <c r="J1823" t="str">
        <f>INDEX(Age_grp[Age], MATCH(mobile_customers[[#This Row],[age]],Age_grp[Value]))</f>
        <v>40 - 50</v>
      </c>
      <c r="K1823" s="2" t="str">
        <f>_xlfn.IFS(mobile_customers[[#This Row],[salary]]&gt;=Q1826,"HIGHER SALARY", mobile_customers[[#This Row],[salary]]&gt;=Q1827,"HIGHER MID RANGE SALARY",  mobile_customers[[#This Row],[salary]]&lt;Q1827,"MID RANGE SALARY", mobile_customers[[#This Row],[salary]]&gt;Q1828, "LOW SALARY" )</f>
        <v>HIGHER SALARY</v>
      </c>
      <c r="L1823" s="2" t="str">
        <f>LEFT(mobile_customers[[#This Row],[Credit_card_nos]], 4)&amp;"XXXXX"</f>
        <v>4993XXXXX</v>
      </c>
    </row>
    <row r="1824" spans="1:12" x14ac:dyDescent="0.3">
      <c r="A1824" t="s">
        <v>8</v>
      </c>
      <c r="B1824" s="3" t="s">
        <v>4186</v>
      </c>
      <c r="C1824" t="s">
        <v>4187</v>
      </c>
      <c r="D1824" t="s">
        <v>4012</v>
      </c>
      <c r="E1824">
        <v>44</v>
      </c>
      <c r="F1824">
        <v>234552</v>
      </c>
      <c r="G1824" t="s">
        <v>12</v>
      </c>
      <c r="H1824">
        <v>6566517998946996</v>
      </c>
      <c r="I1824" s="5" t="str">
        <f t="shared" si="28"/>
        <v>6566517998947000</v>
      </c>
      <c r="J1824" t="str">
        <f>INDEX(Age_grp[Age], MATCH(mobile_customers[[#This Row],[age]],Age_grp[Value]))</f>
        <v>40 - 50</v>
      </c>
      <c r="K1824" s="2" t="str">
        <f>_xlfn.IFS(mobile_customers[[#This Row],[salary]]&gt;=Q1827,"HIGHER SALARY", mobile_customers[[#This Row],[salary]]&gt;=Q1828,"HIGHER MID RANGE SALARY",  mobile_customers[[#This Row],[salary]]&lt;Q1828,"MID RANGE SALARY", mobile_customers[[#This Row],[salary]]&gt;Q1829, "LOW SALARY" )</f>
        <v>HIGHER SALARY</v>
      </c>
      <c r="L1824" s="2" t="str">
        <f>LEFT(mobile_customers[[#This Row],[Credit_card_nos]], 4)&amp;"XXXXX"</f>
        <v>6566XXXXX</v>
      </c>
    </row>
    <row r="1825" spans="1:12" x14ac:dyDescent="0.3">
      <c r="A1825" t="s">
        <v>8</v>
      </c>
      <c r="B1825" s="3" t="s">
        <v>4188</v>
      </c>
      <c r="C1825" t="s">
        <v>4189</v>
      </c>
      <c r="D1825" t="s">
        <v>2491</v>
      </c>
      <c r="E1825">
        <v>64</v>
      </c>
      <c r="F1825">
        <v>237516</v>
      </c>
      <c r="G1825" t="s">
        <v>49</v>
      </c>
      <c r="H1825">
        <v>3532432100008040</v>
      </c>
      <c r="I1825" s="5" t="str">
        <f t="shared" si="28"/>
        <v>3532432100008040</v>
      </c>
      <c r="J1825" t="str">
        <f>INDEX(Age_grp[Age], MATCH(mobile_customers[[#This Row],[age]],Age_grp[Value]))</f>
        <v>60 - 70</v>
      </c>
      <c r="K1825" s="2" t="str">
        <f>_xlfn.IFS(mobile_customers[[#This Row],[salary]]&gt;=Q1828,"HIGHER SALARY", mobile_customers[[#This Row],[salary]]&gt;=Q1829,"HIGHER MID RANGE SALARY",  mobile_customers[[#This Row],[salary]]&lt;Q1829,"MID RANGE SALARY", mobile_customers[[#This Row],[salary]]&gt;Q1830, "LOW SALARY" )</f>
        <v>HIGHER SALARY</v>
      </c>
      <c r="L1825" s="2" t="str">
        <f>LEFT(mobile_customers[[#This Row],[Credit_card_nos]], 4)&amp;"XXXXX"</f>
        <v>3532XXXXX</v>
      </c>
    </row>
    <row r="1826" spans="1:12" x14ac:dyDescent="0.3">
      <c r="A1826" t="s">
        <v>13</v>
      </c>
      <c r="B1826" s="3" t="s">
        <v>4190</v>
      </c>
      <c r="C1826" t="s">
        <v>4191</v>
      </c>
      <c r="D1826" t="s">
        <v>1132</v>
      </c>
      <c r="E1826">
        <v>23</v>
      </c>
      <c r="F1826">
        <v>156672</v>
      </c>
      <c r="G1826" t="s">
        <v>49</v>
      </c>
      <c r="H1826">
        <v>3571164041165306</v>
      </c>
      <c r="I1826" s="5" t="str">
        <f t="shared" si="28"/>
        <v>3571164041165310</v>
      </c>
      <c r="J1826" t="str">
        <f>INDEX(Age_grp[Age], MATCH(mobile_customers[[#This Row],[age]],Age_grp[Value]))</f>
        <v>20 - 30</v>
      </c>
      <c r="K1826" s="2" t="str">
        <f>_xlfn.IFS(mobile_customers[[#This Row],[salary]]&gt;=Q1829,"HIGHER SALARY", mobile_customers[[#This Row],[salary]]&gt;=Q1830,"HIGHER MID RANGE SALARY",  mobile_customers[[#This Row],[salary]]&lt;Q1830,"MID RANGE SALARY", mobile_customers[[#This Row],[salary]]&gt;Q1831, "LOW SALARY" )</f>
        <v>HIGHER SALARY</v>
      </c>
      <c r="L1826" s="2" t="str">
        <f>LEFT(mobile_customers[[#This Row],[Credit_card_nos]], 4)&amp;"XXXXX"</f>
        <v>3571XXXXX</v>
      </c>
    </row>
    <row r="1827" spans="1:12" x14ac:dyDescent="0.3">
      <c r="A1827" t="s">
        <v>8</v>
      </c>
      <c r="B1827" s="3" t="s">
        <v>4192</v>
      </c>
      <c r="C1827" t="s">
        <v>4193</v>
      </c>
      <c r="D1827" t="s">
        <v>4194</v>
      </c>
      <c r="E1827">
        <v>55</v>
      </c>
      <c r="F1827">
        <v>27046</v>
      </c>
      <c r="G1827" t="s">
        <v>49</v>
      </c>
      <c r="H1827">
        <v>4340990660009</v>
      </c>
      <c r="I1827" s="5" t="str">
        <f t="shared" si="28"/>
        <v>4340990660009</v>
      </c>
      <c r="J1827" t="str">
        <f>INDEX(Age_grp[Age], MATCH(mobile_customers[[#This Row],[age]],Age_grp[Value]))</f>
        <v>50 - 60</v>
      </c>
      <c r="K1827" s="2" t="str">
        <f>_xlfn.IFS(mobile_customers[[#This Row],[salary]]&gt;=Q1830,"HIGHER SALARY", mobile_customers[[#This Row],[salary]]&gt;=Q1831,"HIGHER MID RANGE SALARY",  mobile_customers[[#This Row],[salary]]&lt;Q1831,"MID RANGE SALARY", mobile_customers[[#This Row],[salary]]&gt;Q1832, "LOW SALARY" )</f>
        <v>HIGHER SALARY</v>
      </c>
      <c r="L1827" s="2" t="str">
        <f>LEFT(mobile_customers[[#This Row],[Credit_card_nos]], 4)&amp;"XXXXX"</f>
        <v>4340XXXXX</v>
      </c>
    </row>
    <row r="1828" spans="1:12" x14ac:dyDescent="0.3">
      <c r="A1828" t="s">
        <v>13</v>
      </c>
      <c r="B1828" s="3" t="s">
        <v>4195</v>
      </c>
      <c r="C1828" t="s">
        <v>3590</v>
      </c>
      <c r="D1828" t="s">
        <v>1983</v>
      </c>
      <c r="E1828">
        <v>55</v>
      </c>
      <c r="F1828">
        <v>68964</v>
      </c>
      <c r="G1828" t="s">
        <v>17</v>
      </c>
      <c r="H1828">
        <v>3556092626744493</v>
      </c>
      <c r="I1828" s="5" t="str">
        <f t="shared" si="28"/>
        <v>3556092626744490</v>
      </c>
      <c r="J1828" t="str">
        <f>INDEX(Age_grp[Age], MATCH(mobile_customers[[#This Row],[age]],Age_grp[Value]))</f>
        <v>50 - 60</v>
      </c>
      <c r="K1828" s="2" t="str">
        <f>_xlfn.IFS(mobile_customers[[#This Row],[salary]]&gt;=Q1831,"HIGHER SALARY", mobile_customers[[#This Row],[salary]]&gt;=Q1832,"HIGHER MID RANGE SALARY",  mobile_customers[[#This Row],[salary]]&lt;Q1832,"MID RANGE SALARY", mobile_customers[[#This Row],[salary]]&gt;Q1833, "LOW SALARY" )</f>
        <v>HIGHER SALARY</v>
      </c>
      <c r="L1828" s="2" t="str">
        <f>LEFT(mobile_customers[[#This Row],[Credit_card_nos]], 4)&amp;"XXXXX"</f>
        <v>3556XXXXX</v>
      </c>
    </row>
    <row r="1829" spans="1:12" x14ac:dyDescent="0.3">
      <c r="A1829" t="s">
        <v>8</v>
      </c>
      <c r="B1829" s="3" t="s">
        <v>4196</v>
      </c>
      <c r="C1829" t="s">
        <v>4197</v>
      </c>
      <c r="D1829" t="s">
        <v>159</v>
      </c>
      <c r="E1829">
        <v>59</v>
      </c>
      <c r="F1829">
        <v>94175</v>
      </c>
      <c r="G1829" t="s">
        <v>81</v>
      </c>
      <c r="H1829">
        <v>213136056741569</v>
      </c>
      <c r="I1829" s="5" t="str">
        <f t="shared" si="28"/>
        <v>213136056741569</v>
      </c>
      <c r="J1829" t="str">
        <f>INDEX(Age_grp[Age], MATCH(mobile_customers[[#This Row],[age]],Age_grp[Value]))</f>
        <v>50 - 60</v>
      </c>
      <c r="K1829" s="2" t="str">
        <f>_xlfn.IFS(mobile_customers[[#This Row],[salary]]&gt;=Q1832,"HIGHER SALARY", mobile_customers[[#This Row],[salary]]&gt;=Q1833,"HIGHER MID RANGE SALARY",  mobile_customers[[#This Row],[salary]]&lt;Q1833,"MID RANGE SALARY", mobile_customers[[#This Row],[salary]]&gt;Q1834, "LOW SALARY" )</f>
        <v>HIGHER SALARY</v>
      </c>
      <c r="L1829" s="2" t="str">
        <f>LEFT(mobile_customers[[#This Row],[Credit_card_nos]], 4)&amp;"XXXXX"</f>
        <v>2131XXXXX</v>
      </c>
    </row>
    <row r="1830" spans="1:12" x14ac:dyDescent="0.3">
      <c r="A1830" t="s">
        <v>8</v>
      </c>
      <c r="B1830" s="3" t="s">
        <v>4198</v>
      </c>
      <c r="C1830" t="s">
        <v>4199</v>
      </c>
      <c r="D1830" t="s">
        <v>4200</v>
      </c>
      <c r="E1830">
        <v>32</v>
      </c>
      <c r="F1830">
        <v>136825</v>
      </c>
      <c r="G1830" t="s">
        <v>17</v>
      </c>
      <c r="H1830">
        <v>2720774048396118</v>
      </c>
      <c r="I1830" s="5" t="str">
        <f t="shared" si="28"/>
        <v>2720774048396120</v>
      </c>
      <c r="J1830" t="str">
        <f>INDEX(Age_grp[Age], MATCH(mobile_customers[[#This Row],[age]],Age_grp[Value]))</f>
        <v>30 - 40</v>
      </c>
      <c r="K1830" s="2" t="str">
        <f>_xlfn.IFS(mobile_customers[[#This Row],[salary]]&gt;=Q1833,"HIGHER SALARY", mobile_customers[[#This Row],[salary]]&gt;=Q1834,"HIGHER MID RANGE SALARY",  mobile_customers[[#This Row],[salary]]&lt;Q1834,"MID RANGE SALARY", mobile_customers[[#This Row],[salary]]&gt;Q1835, "LOW SALARY" )</f>
        <v>HIGHER SALARY</v>
      </c>
      <c r="L1830" s="2" t="str">
        <f>LEFT(mobile_customers[[#This Row],[Credit_card_nos]], 4)&amp;"XXXXX"</f>
        <v>2720XXXXX</v>
      </c>
    </row>
    <row r="1831" spans="1:12" x14ac:dyDescent="0.3">
      <c r="A1831" t="s">
        <v>8</v>
      </c>
      <c r="B1831" s="3" t="s">
        <v>4201</v>
      </c>
      <c r="C1831" t="s">
        <v>4202</v>
      </c>
      <c r="D1831" t="s">
        <v>1069</v>
      </c>
      <c r="E1831">
        <v>36</v>
      </c>
      <c r="F1831">
        <v>129888</v>
      </c>
      <c r="G1831" t="s">
        <v>32</v>
      </c>
      <c r="H1831">
        <v>3583278839689529</v>
      </c>
      <c r="I1831" s="5" t="str">
        <f t="shared" si="28"/>
        <v>3583278839689530</v>
      </c>
      <c r="J1831" t="str">
        <f>INDEX(Age_grp[Age], MATCH(mobile_customers[[#This Row],[age]],Age_grp[Value]))</f>
        <v>30 - 40</v>
      </c>
      <c r="K1831" s="2" t="str">
        <f>_xlfn.IFS(mobile_customers[[#This Row],[salary]]&gt;=Q1834,"HIGHER SALARY", mobile_customers[[#This Row],[salary]]&gt;=Q1835,"HIGHER MID RANGE SALARY",  mobile_customers[[#This Row],[salary]]&lt;Q1835,"MID RANGE SALARY", mobile_customers[[#This Row],[salary]]&gt;Q1836, "LOW SALARY" )</f>
        <v>HIGHER SALARY</v>
      </c>
      <c r="L1831" s="2" t="str">
        <f>LEFT(mobile_customers[[#This Row],[Credit_card_nos]], 4)&amp;"XXXXX"</f>
        <v>3583XXXXX</v>
      </c>
    </row>
    <row r="1832" spans="1:12" x14ac:dyDescent="0.3">
      <c r="A1832" t="s">
        <v>8</v>
      </c>
      <c r="B1832" s="3" t="s">
        <v>4203</v>
      </c>
      <c r="C1832" t="s">
        <v>4204</v>
      </c>
      <c r="D1832" t="s">
        <v>697</v>
      </c>
      <c r="E1832">
        <v>42</v>
      </c>
      <c r="F1832">
        <v>164596</v>
      </c>
      <c r="G1832" t="s">
        <v>21</v>
      </c>
      <c r="H1832">
        <v>4.8117067970855916E+18</v>
      </c>
      <c r="I1832" s="5" t="str">
        <f t="shared" si="28"/>
        <v>4811706797085590000</v>
      </c>
      <c r="J1832" t="str">
        <f>INDEX(Age_grp[Age], MATCH(mobile_customers[[#This Row],[age]],Age_grp[Value]))</f>
        <v>40 - 50</v>
      </c>
      <c r="K1832" s="2" t="str">
        <f>_xlfn.IFS(mobile_customers[[#This Row],[salary]]&gt;=Q1835,"HIGHER SALARY", mobile_customers[[#This Row],[salary]]&gt;=Q1836,"HIGHER MID RANGE SALARY",  mobile_customers[[#This Row],[salary]]&lt;Q1836,"MID RANGE SALARY", mobile_customers[[#This Row],[salary]]&gt;Q1837, "LOW SALARY" )</f>
        <v>HIGHER SALARY</v>
      </c>
      <c r="L1832" s="2" t="str">
        <f>LEFT(mobile_customers[[#This Row],[Credit_card_nos]], 4)&amp;"XXXXX"</f>
        <v>4811XXXXX</v>
      </c>
    </row>
    <row r="1833" spans="1:12" x14ac:dyDescent="0.3">
      <c r="A1833" t="s">
        <v>8</v>
      </c>
      <c r="B1833" s="3" t="s">
        <v>4205</v>
      </c>
      <c r="C1833" t="s">
        <v>4206</v>
      </c>
      <c r="D1833" t="s">
        <v>1355</v>
      </c>
      <c r="E1833">
        <v>43</v>
      </c>
      <c r="F1833">
        <v>106312</v>
      </c>
      <c r="G1833" t="s">
        <v>49</v>
      </c>
      <c r="H1833">
        <v>347373411702411</v>
      </c>
      <c r="I1833" s="5" t="str">
        <f t="shared" si="28"/>
        <v>347373411702411</v>
      </c>
      <c r="J1833" t="str">
        <f>INDEX(Age_grp[Age], MATCH(mobile_customers[[#This Row],[age]],Age_grp[Value]))</f>
        <v>40 - 50</v>
      </c>
      <c r="K1833" s="2" t="str">
        <f>_xlfn.IFS(mobile_customers[[#This Row],[salary]]&gt;=Q1836,"HIGHER SALARY", mobile_customers[[#This Row],[salary]]&gt;=Q1837,"HIGHER MID RANGE SALARY",  mobile_customers[[#This Row],[salary]]&lt;Q1837,"MID RANGE SALARY", mobile_customers[[#This Row],[salary]]&gt;Q1838, "LOW SALARY" )</f>
        <v>HIGHER SALARY</v>
      </c>
      <c r="L1833" s="2" t="str">
        <f>LEFT(mobile_customers[[#This Row],[Credit_card_nos]], 4)&amp;"XXXXX"</f>
        <v>3473XXXXX</v>
      </c>
    </row>
    <row r="1834" spans="1:12" x14ac:dyDescent="0.3">
      <c r="A1834" t="s">
        <v>13</v>
      </c>
      <c r="B1834" s="3" t="s">
        <v>4207</v>
      </c>
      <c r="C1834" t="s">
        <v>4208</v>
      </c>
      <c r="D1834" t="s">
        <v>205</v>
      </c>
      <c r="E1834">
        <v>53</v>
      </c>
      <c r="F1834">
        <v>240586</v>
      </c>
      <c r="G1834" t="s">
        <v>17</v>
      </c>
      <c r="H1834">
        <v>30341275578450</v>
      </c>
      <c r="I1834" s="5" t="str">
        <f t="shared" si="28"/>
        <v>30341275578450</v>
      </c>
      <c r="J1834" t="str">
        <f>INDEX(Age_grp[Age], MATCH(mobile_customers[[#This Row],[age]],Age_grp[Value]))</f>
        <v>50 - 60</v>
      </c>
      <c r="K1834" s="2" t="str">
        <f>_xlfn.IFS(mobile_customers[[#This Row],[salary]]&gt;=Q1837,"HIGHER SALARY", mobile_customers[[#This Row],[salary]]&gt;=Q1838,"HIGHER MID RANGE SALARY",  mobile_customers[[#This Row],[salary]]&lt;Q1838,"MID RANGE SALARY", mobile_customers[[#This Row],[salary]]&gt;Q1839, "LOW SALARY" )</f>
        <v>HIGHER SALARY</v>
      </c>
      <c r="L1834" s="2" t="str">
        <f>LEFT(mobile_customers[[#This Row],[Credit_card_nos]], 4)&amp;"XXXXX"</f>
        <v>3034XXXXX</v>
      </c>
    </row>
    <row r="1835" spans="1:12" x14ac:dyDescent="0.3">
      <c r="A1835" t="s">
        <v>8</v>
      </c>
      <c r="B1835" s="3" t="s">
        <v>4209</v>
      </c>
      <c r="C1835" t="s">
        <v>4210</v>
      </c>
      <c r="D1835" t="s">
        <v>2640</v>
      </c>
      <c r="E1835">
        <v>24</v>
      </c>
      <c r="F1835">
        <v>145137</v>
      </c>
      <c r="G1835" t="s">
        <v>39</v>
      </c>
      <c r="H1835">
        <v>213108220858504</v>
      </c>
      <c r="I1835" s="5" t="str">
        <f t="shared" si="28"/>
        <v>213108220858504</v>
      </c>
      <c r="J1835" t="str">
        <f>INDEX(Age_grp[Age], MATCH(mobile_customers[[#This Row],[age]],Age_grp[Value]))</f>
        <v>20 - 30</v>
      </c>
      <c r="K1835" s="2" t="str">
        <f>_xlfn.IFS(mobile_customers[[#This Row],[salary]]&gt;=Q1838,"HIGHER SALARY", mobile_customers[[#This Row],[salary]]&gt;=Q1839,"HIGHER MID RANGE SALARY",  mobile_customers[[#This Row],[salary]]&lt;Q1839,"MID RANGE SALARY", mobile_customers[[#This Row],[salary]]&gt;Q1840, "LOW SALARY" )</f>
        <v>HIGHER SALARY</v>
      </c>
      <c r="L1835" s="2" t="str">
        <f>LEFT(mobile_customers[[#This Row],[Credit_card_nos]], 4)&amp;"XXXXX"</f>
        <v>2131XXXXX</v>
      </c>
    </row>
    <row r="1836" spans="1:12" x14ac:dyDescent="0.3">
      <c r="A1836" t="s">
        <v>13</v>
      </c>
      <c r="B1836" s="3" t="s">
        <v>4211</v>
      </c>
      <c r="C1836" t="s">
        <v>4212</v>
      </c>
      <c r="D1836" t="s">
        <v>1484</v>
      </c>
      <c r="E1836">
        <v>27</v>
      </c>
      <c r="F1836">
        <v>87952</v>
      </c>
      <c r="G1836" t="s">
        <v>49</v>
      </c>
      <c r="H1836">
        <v>4161890169074821</v>
      </c>
      <c r="I1836" s="5" t="str">
        <f t="shared" si="28"/>
        <v>4161890169074820</v>
      </c>
      <c r="J1836" t="str">
        <f>INDEX(Age_grp[Age], MATCH(mobile_customers[[#This Row],[age]],Age_grp[Value]))</f>
        <v>20 - 30</v>
      </c>
      <c r="K1836" s="2" t="str">
        <f>_xlfn.IFS(mobile_customers[[#This Row],[salary]]&gt;=Q1839,"HIGHER SALARY", mobile_customers[[#This Row],[salary]]&gt;=Q1840,"HIGHER MID RANGE SALARY",  mobile_customers[[#This Row],[salary]]&lt;Q1840,"MID RANGE SALARY", mobile_customers[[#This Row],[salary]]&gt;Q1841, "LOW SALARY" )</f>
        <v>HIGHER SALARY</v>
      </c>
      <c r="L1836" s="2" t="str">
        <f>LEFT(mobile_customers[[#This Row],[Credit_card_nos]], 4)&amp;"XXXXX"</f>
        <v>4161XXXXX</v>
      </c>
    </row>
    <row r="1837" spans="1:12" x14ac:dyDescent="0.3">
      <c r="A1837" t="s">
        <v>8</v>
      </c>
      <c r="B1837" s="3" t="s">
        <v>4213</v>
      </c>
      <c r="C1837" t="s">
        <v>4214</v>
      </c>
      <c r="D1837" t="s">
        <v>305</v>
      </c>
      <c r="E1837">
        <v>45</v>
      </c>
      <c r="F1837">
        <v>174734</v>
      </c>
      <c r="G1837" t="s">
        <v>12</v>
      </c>
      <c r="H1837">
        <v>2288553382156260</v>
      </c>
      <c r="I1837" s="5" t="str">
        <f t="shared" si="28"/>
        <v>2288553382156260</v>
      </c>
      <c r="J1837" t="str">
        <f>INDEX(Age_grp[Age], MATCH(mobile_customers[[#This Row],[age]],Age_grp[Value]))</f>
        <v>40 - 50</v>
      </c>
      <c r="K1837" s="2" t="str">
        <f>_xlfn.IFS(mobile_customers[[#This Row],[salary]]&gt;=Q1840,"HIGHER SALARY", mobile_customers[[#This Row],[salary]]&gt;=Q1841,"HIGHER MID RANGE SALARY",  mobile_customers[[#This Row],[salary]]&lt;Q1841,"MID RANGE SALARY", mobile_customers[[#This Row],[salary]]&gt;Q1842, "LOW SALARY" )</f>
        <v>HIGHER SALARY</v>
      </c>
      <c r="L1837" s="2" t="str">
        <f>LEFT(mobile_customers[[#This Row],[Credit_card_nos]], 4)&amp;"XXXXX"</f>
        <v>2288XXXXX</v>
      </c>
    </row>
    <row r="1838" spans="1:12" x14ac:dyDescent="0.3">
      <c r="A1838" t="s">
        <v>13</v>
      </c>
      <c r="B1838" s="3" t="s">
        <v>4215</v>
      </c>
      <c r="C1838" t="s">
        <v>4216</v>
      </c>
      <c r="D1838" t="s">
        <v>2244</v>
      </c>
      <c r="E1838">
        <v>35</v>
      </c>
      <c r="F1838">
        <v>185633</v>
      </c>
      <c r="G1838" t="s">
        <v>12</v>
      </c>
      <c r="H1838">
        <v>375240851360338</v>
      </c>
      <c r="I1838" s="5" t="str">
        <f t="shared" si="28"/>
        <v>375240851360338</v>
      </c>
      <c r="J1838" t="str">
        <f>INDEX(Age_grp[Age], MATCH(mobile_customers[[#This Row],[age]],Age_grp[Value]))</f>
        <v>30 - 40</v>
      </c>
      <c r="K1838" s="2" t="str">
        <f>_xlfn.IFS(mobile_customers[[#This Row],[salary]]&gt;=Q1841,"HIGHER SALARY", mobile_customers[[#This Row],[salary]]&gt;=Q1842,"HIGHER MID RANGE SALARY",  mobile_customers[[#This Row],[salary]]&lt;Q1842,"MID RANGE SALARY", mobile_customers[[#This Row],[salary]]&gt;Q1843, "LOW SALARY" )</f>
        <v>HIGHER SALARY</v>
      </c>
      <c r="L1838" s="2" t="str">
        <f>LEFT(mobile_customers[[#This Row],[Credit_card_nos]], 4)&amp;"XXXXX"</f>
        <v>3752XXXXX</v>
      </c>
    </row>
    <row r="1839" spans="1:12" x14ac:dyDescent="0.3">
      <c r="A1839" t="s">
        <v>8</v>
      </c>
      <c r="B1839" s="3" t="s">
        <v>4217</v>
      </c>
      <c r="C1839" t="s">
        <v>4218</v>
      </c>
      <c r="D1839" t="s">
        <v>433</v>
      </c>
      <c r="E1839">
        <v>48</v>
      </c>
      <c r="F1839">
        <v>173964</v>
      </c>
      <c r="G1839" t="s">
        <v>49</v>
      </c>
      <c r="H1839">
        <v>4804420691705008</v>
      </c>
      <c r="I1839" s="5" t="str">
        <f t="shared" si="28"/>
        <v>4804420691705010</v>
      </c>
      <c r="J1839" t="str">
        <f>INDEX(Age_grp[Age], MATCH(mobile_customers[[#This Row],[age]],Age_grp[Value]))</f>
        <v>40 - 50</v>
      </c>
      <c r="K1839" s="2" t="str">
        <f>_xlfn.IFS(mobile_customers[[#This Row],[salary]]&gt;=Q1842,"HIGHER SALARY", mobile_customers[[#This Row],[salary]]&gt;=Q1843,"HIGHER MID RANGE SALARY",  mobile_customers[[#This Row],[salary]]&lt;Q1843,"MID RANGE SALARY", mobile_customers[[#This Row],[salary]]&gt;Q1844, "LOW SALARY" )</f>
        <v>HIGHER SALARY</v>
      </c>
      <c r="L1839" s="2" t="str">
        <f>LEFT(mobile_customers[[#This Row],[Credit_card_nos]], 4)&amp;"XXXXX"</f>
        <v>4804XXXXX</v>
      </c>
    </row>
    <row r="1840" spans="1:12" x14ac:dyDescent="0.3">
      <c r="A1840" t="s">
        <v>13</v>
      </c>
      <c r="B1840" s="3" t="s">
        <v>4219</v>
      </c>
      <c r="C1840" t="s">
        <v>4220</v>
      </c>
      <c r="D1840" t="s">
        <v>2640</v>
      </c>
      <c r="E1840">
        <v>26</v>
      </c>
      <c r="F1840">
        <v>153660</v>
      </c>
      <c r="G1840" t="s">
        <v>21</v>
      </c>
      <c r="H1840">
        <v>676146631749</v>
      </c>
      <c r="I1840" s="5" t="str">
        <f t="shared" si="28"/>
        <v>676146631749</v>
      </c>
      <c r="J1840" t="str">
        <f>INDEX(Age_grp[Age], MATCH(mobile_customers[[#This Row],[age]],Age_grp[Value]))</f>
        <v>20 - 30</v>
      </c>
      <c r="K1840" s="2" t="str">
        <f>_xlfn.IFS(mobile_customers[[#This Row],[salary]]&gt;=Q1843,"HIGHER SALARY", mobile_customers[[#This Row],[salary]]&gt;=Q1844,"HIGHER MID RANGE SALARY",  mobile_customers[[#This Row],[salary]]&lt;Q1844,"MID RANGE SALARY", mobile_customers[[#This Row],[salary]]&gt;Q1845, "LOW SALARY" )</f>
        <v>HIGHER SALARY</v>
      </c>
      <c r="L1840" s="2" t="str">
        <f>LEFT(mobile_customers[[#This Row],[Credit_card_nos]], 4)&amp;"XXXXX"</f>
        <v>6761XXXXX</v>
      </c>
    </row>
    <row r="1841" spans="1:12" x14ac:dyDescent="0.3">
      <c r="A1841" t="s">
        <v>8</v>
      </c>
      <c r="B1841" s="3" t="s">
        <v>4221</v>
      </c>
      <c r="C1841" t="s">
        <v>1701</v>
      </c>
      <c r="D1841" t="s">
        <v>1843</v>
      </c>
      <c r="E1841">
        <v>64</v>
      </c>
      <c r="F1841">
        <v>112902</v>
      </c>
      <c r="G1841" t="s">
        <v>39</v>
      </c>
      <c r="H1841">
        <v>4343246923361</v>
      </c>
      <c r="I1841" s="5" t="str">
        <f t="shared" si="28"/>
        <v>4343246923361</v>
      </c>
      <c r="J1841" t="str">
        <f>INDEX(Age_grp[Age], MATCH(mobile_customers[[#This Row],[age]],Age_grp[Value]))</f>
        <v>60 - 70</v>
      </c>
      <c r="K1841" s="2" t="str">
        <f>_xlfn.IFS(mobile_customers[[#This Row],[salary]]&gt;=Q1844,"HIGHER SALARY", mobile_customers[[#This Row],[salary]]&gt;=Q1845,"HIGHER MID RANGE SALARY",  mobile_customers[[#This Row],[salary]]&lt;Q1845,"MID RANGE SALARY", mobile_customers[[#This Row],[salary]]&gt;Q1846, "LOW SALARY" )</f>
        <v>HIGHER SALARY</v>
      </c>
      <c r="L1841" s="2" t="str">
        <f>LEFT(mobile_customers[[#This Row],[Credit_card_nos]], 4)&amp;"XXXXX"</f>
        <v>4343XXXXX</v>
      </c>
    </row>
    <row r="1842" spans="1:12" x14ac:dyDescent="0.3">
      <c r="A1842" t="s">
        <v>13</v>
      </c>
      <c r="B1842" s="3" t="s">
        <v>4222</v>
      </c>
      <c r="C1842" t="s">
        <v>4223</v>
      </c>
      <c r="D1842" t="s">
        <v>80</v>
      </c>
      <c r="E1842">
        <v>38</v>
      </c>
      <c r="F1842">
        <v>56722</v>
      </c>
      <c r="G1842" t="s">
        <v>32</v>
      </c>
      <c r="H1842">
        <v>676183280491</v>
      </c>
      <c r="I1842" s="5" t="str">
        <f t="shared" si="28"/>
        <v>676183280491</v>
      </c>
      <c r="J1842" t="str">
        <f>INDEX(Age_grp[Age], MATCH(mobile_customers[[#This Row],[age]],Age_grp[Value]))</f>
        <v>30 - 40</v>
      </c>
      <c r="K1842" s="2" t="str">
        <f>_xlfn.IFS(mobile_customers[[#This Row],[salary]]&gt;=Q1845,"HIGHER SALARY", mobile_customers[[#This Row],[salary]]&gt;=Q1846,"HIGHER MID RANGE SALARY",  mobile_customers[[#This Row],[salary]]&lt;Q1846,"MID RANGE SALARY", mobile_customers[[#This Row],[salary]]&gt;Q1847, "LOW SALARY" )</f>
        <v>HIGHER SALARY</v>
      </c>
      <c r="L1842" s="2" t="str">
        <f>LEFT(mobile_customers[[#This Row],[Credit_card_nos]], 4)&amp;"XXXXX"</f>
        <v>6761XXXXX</v>
      </c>
    </row>
    <row r="1843" spans="1:12" x14ac:dyDescent="0.3">
      <c r="A1843" t="s">
        <v>13</v>
      </c>
      <c r="B1843" s="3" t="s">
        <v>4224</v>
      </c>
      <c r="C1843" t="s">
        <v>4225</v>
      </c>
      <c r="D1843" t="s">
        <v>781</v>
      </c>
      <c r="E1843">
        <v>41</v>
      </c>
      <c r="F1843">
        <v>223078</v>
      </c>
      <c r="G1843" t="s">
        <v>81</v>
      </c>
      <c r="H1843">
        <v>379029325936401</v>
      </c>
      <c r="I1843" s="5" t="str">
        <f t="shared" si="28"/>
        <v>379029325936401</v>
      </c>
      <c r="J1843" t="str">
        <f>INDEX(Age_grp[Age], MATCH(mobile_customers[[#This Row],[age]],Age_grp[Value]))</f>
        <v>40 - 50</v>
      </c>
      <c r="K1843" s="2" t="str">
        <f>_xlfn.IFS(mobile_customers[[#This Row],[salary]]&gt;=Q1846,"HIGHER SALARY", mobile_customers[[#This Row],[salary]]&gt;=Q1847,"HIGHER MID RANGE SALARY",  mobile_customers[[#This Row],[salary]]&lt;Q1847,"MID RANGE SALARY", mobile_customers[[#This Row],[salary]]&gt;Q1848, "LOW SALARY" )</f>
        <v>HIGHER SALARY</v>
      </c>
      <c r="L1843" s="2" t="str">
        <f>LEFT(mobile_customers[[#This Row],[Credit_card_nos]], 4)&amp;"XXXXX"</f>
        <v>3790XXXXX</v>
      </c>
    </row>
    <row r="1844" spans="1:12" x14ac:dyDescent="0.3">
      <c r="A1844" t="s">
        <v>8</v>
      </c>
      <c r="B1844" s="3" t="s">
        <v>4226</v>
      </c>
      <c r="C1844" t="s">
        <v>4227</v>
      </c>
      <c r="D1844" t="s">
        <v>3164</v>
      </c>
      <c r="E1844">
        <v>56</v>
      </c>
      <c r="F1844">
        <v>217243</v>
      </c>
      <c r="G1844" t="s">
        <v>39</v>
      </c>
      <c r="H1844">
        <v>36640208089848</v>
      </c>
      <c r="I1844" s="5" t="str">
        <f t="shared" si="28"/>
        <v>36640208089848</v>
      </c>
      <c r="J1844" t="str">
        <f>INDEX(Age_grp[Age], MATCH(mobile_customers[[#This Row],[age]],Age_grp[Value]))</f>
        <v>50 - 60</v>
      </c>
      <c r="K1844" s="2" t="str">
        <f>_xlfn.IFS(mobile_customers[[#This Row],[salary]]&gt;=Q1847,"HIGHER SALARY", mobile_customers[[#This Row],[salary]]&gt;=Q1848,"HIGHER MID RANGE SALARY",  mobile_customers[[#This Row],[salary]]&lt;Q1848,"MID RANGE SALARY", mobile_customers[[#This Row],[salary]]&gt;Q1849, "LOW SALARY" )</f>
        <v>HIGHER SALARY</v>
      </c>
      <c r="L1844" s="2" t="str">
        <f>LEFT(mobile_customers[[#This Row],[Credit_card_nos]], 4)&amp;"XXXXX"</f>
        <v>3664XXXXX</v>
      </c>
    </row>
    <row r="1845" spans="1:12" x14ac:dyDescent="0.3">
      <c r="A1845" t="s">
        <v>13</v>
      </c>
      <c r="B1845" s="3" t="s">
        <v>4228</v>
      </c>
      <c r="C1845" t="s">
        <v>4229</v>
      </c>
      <c r="D1845" t="s">
        <v>1805</v>
      </c>
      <c r="E1845">
        <v>53</v>
      </c>
      <c r="F1845">
        <v>177502</v>
      </c>
      <c r="G1845" t="s">
        <v>81</v>
      </c>
      <c r="H1845">
        <v>4.7379903171507886E+18</v>
      </c>
      <c r="I1845" s="5" t="str">
        <f t="shared" si="28"/>
        <v>4737990317150790000</v>
      </c>
      <c r="J1845" t="str">
        <f>INDEX(Age_grp[Age], MATCH(mobile_customers[[#This Row],[age]],Age_grp[Value]))</f>
        <v>50 - 60</v>
      </c>
      <c r="K1845" s="2" t="str">
        <f>_xlfn.IFS(mobile_customers[[#This Row],[salary]]&gt;=Q1848,"HIGHER SALARY", mobile_customers[[#This Row],[salary]]&gt;=Q1849,"HIGHER MID RANGE SALARY",  mobile_customers[[#This Row],[salary]]&lt;Q1849,"MID RANGE SALARY", mobile_customers[[#This Row],[salary]]&gt;Q1850, "LOW SALARY" )</f>
        <v>HIGHER SALARY</v>
      </c>
      <c r="L1845" s="2" t="str">
        <f>LEFT(mobile_customers[[#This Row],[Credit_card_nos]], 4)&amp;"XXXXX"</f>
        <v>4737XXXXX</v>
      </c>
    </row>
    <row r="1846" spans="1:12" x14ac:dyDescent="0.3">
      <c r="A1846" t="s">
        <v>8</v>
      </c>
      <c r="B1846" s="3" t="s">
        <v>4230</v>
      </c>
      <c r="C1846" t="s">
        <v>4231</v>
      </c>
      <c r="D1846" t="s">
        <v>168</v>
      </c>
      <c r="E1846">
        <v>40</v>
      </c>
      <c r="F1846">
        <v>222301</v>
      </c>
      <c r="G1846" t="s">
        <v>28</v>
      </c>
      <c r="H1846">
        <v>6575700307008786</v>
      </c>
      <c r="I1846" s="5" t="str">
        <f t="shared" si="28"/>
        <v>6575700307008790</v>
      </c>
      <c r="J1846" t="str">
        <f>INDEX(Age_grp[Age], MATCH(mobile_customers[[#This Row],[age]],Age_grp[Value]))</f>
        <v>40 - 50</v>
      </c>
      <c r="K1846" s="2" t="str">
        <f>_xlfn.IFS(mobile_customers[[#This Row],[salary]]&gt;=Q1849,"HIGHER SALARY", mobile_customers[[#This Row],[salary]]&gt;=Q1850,"HIGHER MID RANGE SALARY",  mobile_customers[[#This Row],[salary]]&lt;Q1850,"MID RANGE SALARY", mobile_customers[[#This Row],[salary]]&gt;Q1851, "LOW SALARY" )</f>
        <v>HIGHER SALARY</v>
      </c>
      <c r="L1846" s="2" t="str">
        <f>LEFT(mobile_customers[[#This Row],[Credit_card_nos]], 4)&amp;"XXXXX"</f>
        <v>6575XXXXX</v>
      </c>
    </row>
    <row r="1847" spans="1:12" x14ac:dyDescent="0.3">
      <c r="A1847" t="s">
        <v>8</v>
      </c>
      <c r="B1847" s="3" t="s">
        <v>4232</v>
      </c>
      <c r="C1847" t="s">
        <v>871</v>
      </c>
      <c r="D1847" t="s">
        <v>2873</v>
      </c>
      <c r="E1847">
        <v>48</v>
      </c>
      <c r="F1847">
        <v>186629</v>
      </c>
      <c r="G1847" t="s">
        <v>17</v>
      </c>
      <c r="H1847">
        <v>4032947221676</v>
      </c>
      <c r="I1847" s="5" t="str">
        <f t="shared" si="28"/>
        <v>4032947221676</v>
      </c>
      <c r="J1847" t="str">
        <f>INDEX(Age_grp[Age], MATCH(mobile_customers[[#This Row],[age]],Age_grp[Value]))</f>
        <v>40 - 50</v>
      </c>
      <c r="K1847" s="2" t="str">
        <f>_xlfn.IFS(mobile_customers[[#This Row],[salary]]&gt;=Q1850,"HIGHER SALARY", mobile_customers[[#This Row],[salary]]&gt;=Q1851,"HIGHER MID RANGE SALARY",  mobile_customers[[#This Row],[salary]]&lt;Q1851,"MID RANGE SALARY", mobile_customers[[#This Row],[salary]]&gt;Q1852, "LOW SALARY" )</f>
        <v>HIGHER SALARY</v>
      </c>
      <c r="L1847" s="2" t="str">
        <f>LEFT(mobile_customers[[#This Row],[Credit_card_nos]], 4)&amp;"XXXXX"</f>
        <v>4032XXXXX</v>
      </c>
    </row>
    <row r="1848" spans="1:12" x14ac:dyDescent="0.3">
      <c r="A1848" t="s">
        <v>13</v>
      </c>
      <c r="B1848" s="3" t="s">
        <v>4233</v>
      </c>
      <c r="C1848" t="s">
        <v>3111</v>
      </c>
      <c r="D1848" t="s">
        <v>111</v>
      </c>
      <c r="E1848">
        <v>65</v>
      </c>
      <c r="F1848">
        <v>233408</v>
      </c>
      <c r="G1848" t="s">
        <v>12</v>
      </c>
      <c r="H1848">
        <v>6011252751570111</v>
      </c>
      <c r="I1848" s="5" t="str">
        <f t="shared" si="28"/>
        <v>6011252751570110</v>
      </c>
      <c r="J1848" t="str">
        <f>INDEX(Age_grp[Age], MATCH(mobile_customers[[#This Row],[age]],Age_grp[Value]))</f>
        <v>60 - 70</v>
      </c>
      <c r="K1848" s="2" t="str">
        <f>_xlfn.IFS(mobile_customers[[#This Row],[salary]]&gt;=Q1851,"HIGHER SALARY", mobile_customers[[#This Row],[salary]]&gt;=Q1852,"HIGHER MID RANGE SALARY",  mobile_customers[[#This Row],[salary]]&lt;Q1852,"MID RANGE SALARY", mobile_customers[[#This Row],[salary]]&gt;Q1853, "LOW SALARY" )</f>
        <v>HIGHER SALARY</v>
      </c>
      <c r="L1848" s="2" t="str">
        <f>LEFT(mobile_customers[[#This Row],[Credit_card_nos]], 4)&amp;"XXXXX"</f>
        <v>6011XXXXX</v>
      </c>
    </row>
    <row r="1849" spans="1:12" x14ac:dyDescent="0.3">
      <c r="A1849" t="s">
        <v>8</v>
      </c>
      <c r="B1849" s="3" t="s">
        <v>4234</v>
      </c>
      <c r="C1849" t="s">
        <v>3553</v>
      </c>
      <c r="D1849" t="s">
        <v>1980</v>
      </c>
      <c r="E1849">
        <v>44</v>
      </c>
      <c r="F1849">
        <v>116509</v>
      </c>
      <c r="G1849" t="s">
        <v>94</v>
      </c>
      <c r="H1849">
        <v>4322299938496644</v>
      </c>
      <c r="I1849" s="5" t="str">
        <f t="shared" si="28"/>
        <v>4322299938496640</v>
      </c>
      <c r="J1849" t="str">
        <f>INDEX(Age_grp[Age], MATCH(mobile_customers[[#This Row],[age]],Age_grp[Value]))</f>
        <v>40 - 50</v>
      </c>
      <c r="K1849" s="2" t="str">
        <f>_xlfn.IFS(mobile_customers[[#This Row],[salary]]&gt;=Q1852,"HIGHER SALARY", mobile_customers[[#This Row],[salary]]&gt;=Q1853,"HIGHER MID RANGE SALARY",  mobile_customers[[#This Row],[salary]]&lt;Q1853,"MID RANGE SALARY", mobile_customers[[#This Row],[salary]]&gt;Q1854, "LOW SALARY" )</f>
        <v>HIGHER SALARY</v>
      </c>
      <c r="L1849" s="2" t="str">
        <f>LEFT(mobile_customers[[#This Row],[Credit_card_nos]], 4)&amp;"XXXXX"</f>
        <v>4322XXXXX</v>
      </c>
    </row>
    <row r="1850" spans="1:12" x14ac:dyDescent="0.3">
      <c r="A1850" t="s">
        <v>13</v>
      </c>
      <c r="B1850" s="3" t="s">
        <v>4235</v>
      </c>
      <c r="C1850" t="s">
        <v>1772</v>
      </c>
      <c r="D1850" t="s">
        <v>4236</v>
      </c>
      <c r="E1850">
        <v>65</v>
      </c>
      <c r="F1850">
        <v>202520</v>
      </c>
      <c r="G1850" t="s">
        <v>49</v>
      </c>
      <c r="H1850">
        <v>4531068128775415</v>
      </c>
      <c r="I1850" s="5" t="str">
        <f t="shared" si="28"/>
        <v>4531068128775410</v>
      </c>
      <c r="J1850" t="str">
        <f>INDEX(Age_grp[Age], MATCH(mobile_customers[[#This Row],[age]],Age_grp[Value]))</f>
        <v>60 - 70</v>
      </c>
      <c r="K1850" s="2" t="str">
        <f>_xlfn.IFS(mobile_customers[[#This Row],[salary]]&gt;=Q1853,"HIGHER SALARY", mobile_customers[[#This Row],[salary]]&gt;=Q1854,"HIGHER MID RANGE SALARY",  mobile_customers[[#This Row],[salary]]&lt;Q1854,"MID RANGE SALARY", mobile_customers[[#This Row],[salary]]&gt;Q1855, "LOW SALARY" )</f>
        <v>HIGHER SALARY</v>
      </c>
      <c r="L1850" s="2" t="str">
        <f>LEFT(mobile_customers[[#This Row],[Credit_card_nos]], 4)&amp;"XXXXX"</f>
        <v>4531XXXXX</v>
      </c>
    </row>
    <row r="1851" spans="1:12" x14ac:dyDescent="0.3">
      <c r="A1851" t="s">
        <v>8</v>
      </c>
      <c r="B1851" s="3" t="s">
        <v>4237</v>
      </c>
      <c r="C1851" t="s">
        <v>4238</v>
      </c>
      <c r="D1851" t="s">
        <v>2115</v>
      </c>
      <c r="E1851">
        <v>54</v>
      </c>
      <c r="F1851">
        <v>212163</v>
      </c>
      <c r="G1851" t="s">
        <v>65</v>
      </c>
      <c r="H1851">
        <v>374517121986633</v>
      </c>
      <c r="I1851" s="5" t="str">
        <f t="shared" si="28"/>
        <v>374517121986633</v>
      </c>
      <c r="J1851" t="str">
        <f>INDEX(Age_grp[Age], MATCH(mobile_customers[[#This Row],[age]],Age_grp[Value]))</f>
        <v>50 - 60</v>
      </c>
      <c r="K1851" s="2" t="str">
        <f>_xlfn.IFS(mobile_customers[[#This Row],[salary]]&gt;=Q1854,"HIGHER SALARY", mobile_customers[[#This Row],[salary]]&gt;=Q1855,"HIGHER MID RANGE SALARY",  mobile_customers[[#This Row],[salary]]&lt;Q1855,"MID RANGE SALARY", mobile_customers[[#This Row],[salary]]&gt;Q1856, "LOW SALARY" )</f>
        <v>HIGHER SALARY</v>
      </c>
      <c r="L1851" s="2" t="str">
        <f>LEFT(mobile_customers[[#This Row],[Credit_card_nos]], 4)&amp;"XXXXX"</f>
        <v>3745XXXXX</v>
      </c>
    </row>
    <row r="1852" spans="1:12" x14ac:dyDescent="0.3">
      <c r="A1852" t="s">
        <v>8</v>
      </c>
      <c r="B1852" s="3" t="s">
        <v>4239</v>
      </c>
      <c r="C1852" t="s">
        <v>4240</v>
      </c>
      <c r="D1852" t="s">
        <v>4241</v>
      </c>
      <c r="E1852">
        <v>24</v>
      </c>
      <c r="F1852">
        <v>137121</v>
      </c>
      <c r="G1852" t="s">
        <v>81</v>
      </c>
      <c r="H1852">
        <v>180047010104860</v>
      </c>
      <c r="I1852" s="5" t="str">
        <f t="shared" si="28"/>
        <v>180047010104860</v>
      </c>
      <c r="J1852" t="str">
        <f>INDEX(Age_grp[Age], MATCH(mobile_customers[[#This Row],[age]],Age_grp[Value]))</f>
        <v>20 - 30</v>
      </c>
      <c r="K1852" s="2" t="str">
        <f>_xlfn.IFS(mobile_customers[[#This Row],[salary]]&gt;=Q1855,"HIGHER SALARY", mobile_customers[[#This Row],[salary]]&gt;=Q1856,"HIGHER MID RANGE SALARY",  mobile_customers[[#This Row],[salary]]&lt;Q1856,"MID RANGE SALARY", mobile_customers[[#This Row],[salary]]&gt;Q1857, "LOW SALARY" )</f>
        <v>HIGHER SALARY</v>
      </c>
      <c r="L1852" s="2" t="str">
        <f>LEFT(mobile_customers[[#This Row],[Credit_card_nos]], 4)&amp;"XXXXX"</f>
        <v>1800XXXXX</v>
      </c>
    </row>
    <row r="1853" spans="1:12" x14ac:dyDescent="0.3">
      <c r="A1853" t="s">
        <v>8</v>
      </c>
      <c r="B1853" s="3" t="s">
        <v>4242</v>
      </c>
      <c r="C1853" t="s">
        <v>4243</v>
      </c>
      <c r="D1853" t="s">
        <v>700</v>
      </c>
      <c r="E1853">
        <v>32</v>
      </c>
      <c r="F1853">
        <v>45709</v>
      </c>
      <c r="G1853" t="s">
        <v>32</v>
      </c>
      <c r="H1853">
        <v>3568333713563909</v>
      </c>
      <c r="I1853" s="5" t="str">
        <f t="shared" si="28"/>
        <v>3568333713563910</v>
      </c>
      <c r="J1853" t="str">
        <f>INDEX(Age_grp[Age], MATCH(mobile_customers[[#This Row],[age]],Age_grp[Value]))</f>
        <v>30 - 40</v>
      </c>
      <c r="K1853" s="2" t="str">
        <f>_xlfn.IFS(mobile_customers[[#This Row],[salary]]&gt;=Q1856,"HIGHER SALARY", mobile_customers[[#This Row],[salary]]&gt;=Q1857,"HIGHER MID RANGE SALARY",  mobile_customers[[#This Row],[salary]]&lt;Q1857,"MID RANGE SALARY", mobile_customers[[#This Row],[salary]]&gt;Q1858, "LOW SALARY" )</f>
        <v>HIGHER SALARY</v>
      </c>
      <c r="L1853" s="2" t="str">
        <f>LEFT(mobile_customers[[#This Row],[Credit_card_nos]], 4)&amp;"XXXXX"</f>
        <v>3568XXXXX</v>
      </c>
    </row>
    <row r="1854" spans="1:12" x14ac:dyDescent="0.3">
      <c r="A1854" t="s">
        <v>13</v>
      </c>
      <c r="B1854" s="3" t="s">
        <v>4244</v>
      </c>
      <c r="C1854" t="s">
        <v>4245</v>
      </c>
      <c r="D1854" t="s">
        <v>1523</v>
      </c>
      <c r="E1854">
        <v>64</v>
      </c>
      <c r="F1854">
        <v>46556</v>
      </c>
      <c r="G1854" t="s">
        <v>28</v>
      </c>
      <c r="H1854">
        <v>4950547627966569</v>
      </c>
      <c r="I1854" s="5" t="str">
        <f t="shared" si="28"/>
        <v>4950547627966570</v>
      </c>
      <c r="J1854" t="str">
        <f>INDEX(Age_grp[Age], MATCH(mobile_customers[[#This Row],[age]],Age_grp[Value]))</f>
        <v>60 - 70</v>
      </c>
      <c r="K1854" s="2" t="str">
        <f>_xlfn.IFS(mobile_customers[[#This Row],[salary]]&gt;=Q1857,"HIGHER SALARY", mobile_customers[[#This Row],[salary]]&gt;=Q1858,"HIGHER MID RANGE SALARY",  mobile_customers[[#This Row],[salary]]&lt;Q1858,"MID RANGE SALARY", mobile_customers[[#This Row],[salary]]&gt;Q1859, "LOW SALARY" )</f>
        <v>HIGHER SALARY</v>
      </c>
      <c r="L1854" s="2" t="str">
        <f>LEFT(mobile_customers[[#This Row],[Credit_card_nos]], 4)&amp;"XXXXX"</f>
        <v>4950XXXXX</v>
      </c>
    </row>
    <row r="1855" spans="1:12" x14ac:dyDescent="0.3">
      <c r="A1855" t="s">
        <v>13</v>
      </c>
      <c r="B1855" s="3" t="s">
        <v>4246</v>
      </c>
      <c r="C1855" t="s">
        <v>4247</v>
      </c>
      <c r="D1855" t="s">
        <v>1314</v>
      </c>
      <c r="E1855">
        <v>19</v>
      </c>
      <c r="F1855">
        <v>151829</v>
      </c>
      <c r="G1855" t="s">
        <v>21</v>
      </c>
      <c r="H1855">
        <v>3528048739775407</v>
      </c>
      <c r="I1855" s="5" t="str">
        <f t="shared" si="28"/>
        <v>3528048739775410</v>
      </c>
      <c r="J1855" t="str">
        <f>INDEX(Age_grp[Age], MATCH(mobile_customers[[#This Row],[age]],Age_grp[Value]))</f>
        <v>"10 - 20</v>
      </c>
      <c r="K1855" s="2" t="str">
        <f>_xlfn.IFS(mobile_customers[[#This Row],[salary]]&gt;=Q1858,"HIGHER SALARY", mobile_customers[[#This Row],[salary]]&gt;=Q1859,"HIGHER MID RANGE SALARY",  mobile_customers[[#This Row],[salary]]&lt;Q1859,"MID RANGE SALARY", mobile_customers[[#This Row],[salary]]&gt;Q1860, "LOW SALARY" )</f>
        <v>HIGHER SALARY</v>
      </c>
      <c r="L1855" s="2" t="str">
        <f>LEFT(mobile_customers[[#This Row],[Credit_card_nos]], 4)&amp;"XXXXX"</f>
        <v>3528XXXXX</v>
      </c>
    </row>
    <row r="1856" spans="1:12" x14ac:dyDescent="0.3">
      <c r="A1856" t="s">
        <v>8</v>
      </c>
      <c r="B1856" s="3" t="s">
        <v>4248</v>
      </c>
      <c r="C1856" t="s">
        <v>4249</v>
      </c>
      <c r="D1856" t="s">
        <v>1056</v>
      </c>
      <c r="E1856">
        <v>43</v>
      </c>
      <c r="F1856">
        <v>85552</v>
      </c>
      <c r="G1856" t="s">
        <v>94</v>
      </c>
      <c r="H1856">
        <v>4778191579030296</v>
      </c>
      <c r="I1856" s="5" t="str">
        <f t="shared" si="28"/>
        <v>4778191579030300</v>
      </c>
      <c r="J1856" t="str">
        <f>INDEX(Age_grp[Age], MATCH(mobile_customers[[#This Row],[age]],Age_grp[Value]))</f>
        <v>40 - 50</v>
      </c>
      <c r="K1856" s="2" t="str">
        <f>_xlfn.IFS(mobile_customers[[#This Row],[salary]]&gt;=Q1859,"HIGHER SALARY", mobile_customers[[#This Row],[salary]]&gt;=Q1860,"HIGHER MID RANGE SALARY",  mobile_customers[[#This Row],[salary]]&lt;Q1860,"MID RANGE SALARY", mobile_customers[[#This Row],[salary]]&gt;Q1861, "LOW SALARY" )</f>
        <v>HIGHER SALARY</v>
      </c>
      <c r="L1856" s="2" t="str">
        <f>LEFT(mobile_customers[[#This Row],[Credit_card_nos]], 4)&amp;"XXXXX"</f>
        <v>4778XXXXX</v>
      </c>
    </row>
    <row r="1857" spans="1:12" x14ac:dyDescent="0.3">
      <c r="A1857" t="s">
        <v>8</v>
      </c>
      <c r="B1857" s="3" t="s">
        <v>4250</v>
      </c>
      <c r="C1857" t="s">
        <v>2837</v>
      </c>
      <c r="D1857" t="s">
        <v>35</v>
      </c>
      <c r="E1857">
        <v>32</v>
      </c>
      <c r="F1857">
        <v>145523</v>
      </c>
      <c r="G1857" t="s">
        <v>32</v>
      </c>
      <c r="H1857">
        <v>4327252637551</v>
      </c>
      <c r="I1857" s="5" t="str">
        <f t="shared" si="28"/>
        <v>4327252637551</v>
      </c>
      <c r="J1857" t="str">
        <f>INDEX(Age_grp[Age], MATCH(mobile_customers[[#This Row],[age]],Age_grp[Value]))</f>
        <v>30 - 40</v>
      </c>
      <c r="K1857" s="2" t="str">
        <f>_xlfn.IFS(mobile_customers[[#This Row],[salary]]&gt;=Q1860,"HIGHER SALARY", mobile_customers[[#This Row],[salary]]&gt;=Q1861,"HIGHER MID RANGE SALARY",  mobile_customers[[#This Row],[salary]]&lt;Q1861,"MID RANGE SALARY", mobile_customers[[#This Row],[salary]]&gt;Q1862, "LOW SALARY" )</f>
        <v>HIGHER SALARY</v>
      </c>
      <c r="L1857" s="2" t="str">
        <f>LEFT(mobile_customers[[#This Row],[Credit_card_nos]], 4)&amp;"XXXXX"</f>
        <v>4327XXXXX</v>
      </c>
    </row>
    <row r="1858" spans="1:12" x14ac:dyDescent="0.3">
      <c r="A1858" t="s">
        <v>13</v>
      </c>
      <c r="B1858" s="3" t="s">
        <v>4251</v>
      </c>
      <c r="C1858" t="s">
        <v>4252</v>
      </c>
      <c r="D1858" t="s">
        <v>1086</v>
      </c>
      <c r="E1858">
        <v>38</v>
      </c>
      <c r="F1858">
        <v>137234</v>
      </c>
      <c r="G1858" t="s">
        <v>17</v>
      </c>
      <c r="H1858">
        <v>180083281397032</v>
      </c>
      <c r="I1858" s="5" t="str">
        <f t="shared" ref="I1858:I1921" si="29">TEXT(H1858, "0")</f>
        <v>180083281397032</v>
      </c>
      <c r="J1858" t="str">
        <f>INDEX(Age_grp[Age], MATCH(mobile_customers[[#This Row],[age]],Age_grp[Value]))</f>
        <v>30 - 40</v>
      </c>
      <c r="K1858" s="2" t="str">
        <f>_xlfn.IFS(mobile_customers[[#This Row],[salary]]&gt;=Q1861,"HIGHER SALARY", mobile_customers[[#This Row],[salary]]&gt;=Q1862,"HIGHER MID RANGE SALARY",  mobile_customers[[#This Row],[salary]]&lt;Q1862,"MID RANGE SALARY", mobile_customers[[#This Row],[salary]]&gt;Q1863, "LOW SALARY" )</f>
        <v>HIGHER SALARY</v>
      </c>
      <c r="L1858" s="2" t="str">
        <f>LEFT(mobile_customers[[#This Row],[Credit_card_nos]], 4)&amp;"XXXXX"</f>
        <v>1800XXXXX</v>
      </c>
    </row>
    <row r="1859" spans="1:12" x14ac:dyDescent="0.3">
      <c r="A1859" t="s">
        <v>8</v>
      </c>
      <c r="B1859" s="3" t="s">
        <v>4253</v>
      </c>
      <c r="C1859" t="s">
        <v>4254</v>
      </c>
      <c r="D1859" t="s">
        <v>4255</v>
      </c>
      <c r="E1859">
        <v>61</v>
      </c>
      <c r="F1859">
        <v>22813</v>
      </c>
      <c r="G1859" t="s">
        <v>65</v>
      </c>
      <c r="H1859">
        <v>30012674747018</v>
      </c>
      <c r="I1859" s="5" t="str">
        <f t="shared" si="29"/>
        <v>30012674747018</v>
      </c>
      <c r="J1859" t="str">
        <f>INDEX(Age_grp[Age], MATCH(mobile_customers[[#This Row],[age]],Age_grp[Value]))</f>
        <v>60 - 70</v>
      </c>
      <c r="K1859" s="2" t="str">
        <f>_xlfn.IFS(mobile_customers[[#This Row],[salary]]&gt;=Q1862,"HIGHER SALARY", mobile_customers[[#This Row],[salary]]&gt;=Q1863,"HIGHER MID RANGE SALARY",  mobile_customers[[#This Row],[salary]]&lt;Q1863,"MID RANGE SALARY", mobile_customers[[#This Row],[salary]]&gt;Q1864, "LOW SALARY" )</f>
        <v>HIGHER SALARY</v>
      </c>
      <c r="L1859" s="2" t="str">
        <f>LEFT(mobile_customers[[#This Row],[Credit_card_nos]], 4)&amp;"XXXXX"</f>
        <v>3001XXXXX</v>
      </c>
    </row>
    <row r="1860" spans="1:12" x14ac:dyDescent="0.3">
      <c r="A1860" t="s">
        <v>8</v>
      </c>
      <c r="B1860" s="3" t="s">
        <v>4256</v>
      </c>
      <c r="C1860" t="s">
        <v>4257</v>
      </c>
      <c r="D1860" t="s">
        <v>1436</v>
      </c>
      <c r="E1860">
        <v>62</v>
      </c>
      <c r="F1860">
        <v>94685</v>
      </c>
      <c r="G1860" t="s">
        <v>94</v>
      </c>
      <c r="H1860">
        <v>4466478259645791</v>
      </c>
      <c r="I1860" s="5" t="str">
        <f t="shared" si="29"/>
        <v>4466478259645790</v>
      </c>
      <c r="J1860" t="str">
        <f>INDEX(Age_grp[Age], MATCH(mobile_customers[[#This Row],[age]],Age_grp[Value]))</f>
        <v>60 - 70</v>
      </c>
      <c r="K1860" s="2" t="str">
        <f>_xlfn.IFS(mobile_customers[[#This Row],[salary]]&gt;=Q1863,"HIGHER SALARY", mobile_customers[[#This Row],[salary]]&gt;=Q1864,"HIGHER MID RANGE SALARY",  mobile_customers[[#This Row],[salary]]&lt;Q1864,"MID RANGE SALARY", mobile_customers[[#This Row],[salary]]&gt;Q1865, "LOW SALARY" )</f>
        <v>HIGHER SALARY</v>
      </c>
      <c r="L1860" s="2" t="str">
        <f>LEFT(mobile_customers[[#This Row],[Credit_card_nos]], 4)&amp;"XXXXX"</f>
        <v>4466XXXXX</v>
      </c>
    </row>
    <row r="1861" spans="1:12" x14ac:dyDescent="0.3">
      <c r="A1861" t="s">
        <v>8</v>
      </c>
      <c r="B1861" s="3" t="s">
        <v>4258</v>
      </c>
      <c r="C1861" t="s">
        <v>4259</v>
      </c>
      <c r="D1861" t="s">
        <v>2406</v>
      </c>
      <c r="E1861">
        <v>45</v>
      </c>
      <c r="F1861">
        <v>41362</v>
      </c>
      <c r="G1861" t="s">
        <v>39</v>
      </c>
      <c r="H1861">
        <v>180059140129832</v>
      </c>
      <c r="I1861" s="5" t="str">
        <f t="shared" si="29"/>
        <v>180059140129832</v>
      </c>
      <c r="J1861" t="str">
        <f>INDEX(Age_grp[Age], MATCH(mobile_customers[[#This Row],[age]],Age_grp[Value]))</f>
        <v>40 - 50</v>
      </c>
      <c r="K1861" s="2" t="str">
        <f>_xlfn.IFS(mobile_customers[[#This Row],[salary]]&gt;=Q1864,"HIGHER SALARY", mobile_customers[[#This Row],[salary]]&gt;=Q1865,"HIGHER MID RANGE SALARY",  mobile_customers[[#This Row],[salary]]&lt;Q1865,"MID RANGE SALARY", mobile_customers[[#This Row],[salary]]&gt;Q1866, "LOW SALARY" )</f>
        <v>HIGHER SALARY</v>
      </c>
      <c r="L1861" s="2" t="str">
        <f>LEFT(mobile_customers[[#This Row],[Credit_card_nos]], 4)&amp;"XXXXX"</f>
        <v>1800XXXXX</v>
      </c>
    </row>
    <row r="1862" spans="1:12" x14ac:dyDescent="0.3">
      <c r="A1862" t="s">
        <v>13</v>
      </c>
      <c r="B1862" s="3" t="s">
        <v>4260</v>
      </c>
      <c r="C1862" t="s">
        <v>4261</v>
      </c>
      <c r="D1862" t="s">
        <v>2234</v>
      </c>
      <c r="E1862">
        <v>49</v>
      </c>
      <c r="F1862">
        <v>60855</v>
      </c>
      <c r="G1862" t="s">
        <v>81</v>
      </c>
      <c r="H1862">
        <v>180076230279772</v>
      </c>
      <c r="I1862" s="5" t="str">
        <f t="shared" si="29"/>
        <v>180076230279772</v>
      </c>
      <c r="J1862" t="str">
        <f>INDEX(Age_grp[Age], MATCH(mobile_customers[[#This Row],[age]],Age_grp[Value]))</f>
        <v>40 - 50</v>
      </c>
      <c r="K1862" s="2" t="str">
        <f>_xlfn.IFS(mobile_customers[[#This Row],[salary]]&gt;=Q1865,"HIGHER SALARY", mobile_customers[[#This Row],[salary]]&gt;=Q1866,"HIGHER MID RANGE SALARY",  mobile_customers[[#This Row],[salary]]&lt;Q1866,"MID RANGE SALARY", mobile_customers[[#This Row],[salary]]&gt;Q1867, "LOW SALARY" )</f>
        <v>HIGHER SALARY</v>
      </c>
      <c r="L1862" s="2" t="str">
        <f>LEFT(mobile_customers[[#This Row],[Credit_card_nos]], 4)&amp;"XXXXX"</f>
        <v>1800XXXXX</v>
      </c>
    </row>
    <row r="1863" spans="1:12" x14ac:dyDescent="0.3">
      <c r="A1863" t="s">
        <v>13</v>
      </c>
      <c r="B1863" s="3" t="s">
        <v>4262</v>
      </c>
      <c r="C1863" t="s">
        <v>4263</v>
      </c>
      <c r="D1863" t="s">
        <v>1734</v>
      </c>
      <c r="E1863">
        <v>47</v>
      </c>
      <c r="F1863">
        <v>174842</v>
      </c>
      <c r="G1863" t="s">
        <v>65</v>
      </c>
      <c r="H1863">
        <v>180034507915354</v>
      </c>
      <c r="I1863" s="5" t="str">
        <f t="shared" si="29"/>
        <v>180034507915354</v>
      </c>
      <c r="J1863" t="str">
        <f>INDEX(Age_grp[Age], MATCH(mobile_customers[[#This Row],[age]],Age_grp[Value]))</f>
        <v>40 - 50</v>
      </c>
      <c r="K1863" s="2" t="str">
        <f>_xlfn.IFS(mobile_customers[[#This Row],[salary]]&gt;=Q1866,"HIGHER SALARY", mobile_customers[[#This Row],[salary]]&gt;=Q1867,"HIGHER MID RANGE SALARY",  mobile_customers[[#This Row],[salary]]&lt;Q1867,"MID RANGE SALARY", mobile_customers[[#This Row],[salary]]&gt;Q1868, "LOW SALARY" )</f>
        <v>HIGHER SALARY</v>
      </c>
      <c r="L1863" s="2" t="str">
        <f>LEFT(mobile_customers[[#This Row],[Credit_card_nos]], 4)&amp;"XXXXX"</f>
        <v>1800XXXXX</v>
      </c>
    </row>
    <row r="1864" spans="1:12" x14ac:dyDescent="0.3">
      <c r="A1864" t="s">
        <v>8</v>
      </c>
      <c r="B1864" s="3" t="s">
        <v>4264</v>
      </c>
      <c r="C1864" t="s">
        <v>4265</v>
      </c>
      <c r="D1864" t="s">
        <v>617</v>
      </c>
      <c r="E1864">
        <v>18</v>
      </c>
      <c r="F1864">
        <v>161303</v>
      </c>
      <c r="G1864" t="s">
        <v>39</v>
      </c>
      <c r="H1864">
        <v>4941099133200812</v>
      </c>
      <c r="I1864" s="5" t="str">
        <f t="shared" si="29"/>
        <v>4941099133200810</v>
      </c>
      <c r="J1864" t="str">
        <f>INDEX(Age_grp[Age], MATCH(mobile_customers[[#This Row],[age]],Age_grp[Value]))</f>
        <v>"10 - 20</v>
      </c>
      <c r="K1864" s="2" t="str">
        <f>_xlfn.IFS(mobile_customers[[#This Row],[salary]]&gt;=Q1867,"HIGHER SALARY", mobile_customers[[#This Row],[salary]]&gt;=Q1868,"HIGHER MID RANGE SALARY",  mobile_customers[[#This Row],[salary]]&lt;Q1868,"MID RANGE SALARY", mobile_customers[[#This Row],[salary]]&gt;Q1869, "LOW SALARY" )</f>
        <v>HIGHER SALARY</v>
      </c>
      <c r="L1864" s="2" t="str">
        <f>LEFT(mobile_customers[[#This Row],[Credit_card_nos]], 4)&amp;"XXXXX"</f>
        <v>4941XXXXX</v>
      </c>
    </row>
    <row r="1865" spans="1:12" x14ac:dyDescent="0.3">
      <c r="A1865" t="s">
        <v>13</v>
      </c>
      <c r="B1865" s="3" t="s">
        <v>4266</v>
      </c>
      <c r="C1865" t="s">
        <v>4267</v>
      </c>
      <c r="D1865" t="s">
        <v>544</v>
      </c>
      <c r="E1865">
        <v>65</v>
      </c>
      <c r="F1865">
        <v>228585</v>
      </c>
      <c r="G1865" t="s">
        <v>65</v>
      </c>
      <c r="H1865">
        <v>4292712657326285</v>
      </c>
      <c r="I1865" s="5" t="str">
        <f t="shared" si="29"/>
        <v>4292712657326280</v>
      </c>
      <c r="J1865" t="str">
        <f>INDEX(Age_grp[Age], MATCH(mobile_customers[[#This Row],[age]],Age_grp[Value]))</f>
        <v>60 - 70</v>
      </c>
      <c r="K1865" s="2" t="str">
        <f>_xlfn.IFS(mobile_customers[[#This Row],[salary]]&gt;=Q1868,"HIGHER SALARY", mobile_customers[[#This Row],[salary]]&gt;=Q1869,"HIGHER MID RANGE SALARY",  mobile_customers[[#This Row],[salary]]&lt;Q1869,"MID RANGE SALARY", mobile_customers[[#This Row],[salary]]&gt;Q1870, "LOW SALARY" )</f>
        <v>HIGHER SALARY</v>
      </c>
      <c r="L1865" s="2" t="str">
        <f>LEFT(mobile_customers[[#This Row],[Credit_card_nos]], 4)&amp;"XXXXX"</f>
        <v>4292XXXXX</v>
      </c>
    </row>
    <row r="1866" spans="1:12" x14ac:dyDescent="0.3">
      <c r="A1866" t="s">
        <v>13</v>
      </c>
      <c r="B1866" s="3" t="s">
        <v>4268</v>
      </c>
      <c r="C1866" t="s">
        <v>4269</v>
      </c>
      <c r="D1866" t="s">
        <v>1857</v>
      </c>
      <c r="E1866">
        <v>54</v>
      </c>
      <c r="F1866">
        <v>227267</v>
      </c>
      <c r="G1866" t="s">
        <v>39</v>
      </c>
      <c r="H1866">
        <v>4714719025605</v>
      </c>
      <c r="I1866" s="5" t="str">
        <f t="shared" si="29"/>
        <v>4714719025605</v>
      </c>
      <c r="J1866" t="str">
        <f>INDEX(Age_grp[Age], MATCH(mobile_customers[[#This Row],[age]],Age_grp[Value]))</f>
        <v>50 - 60</v>
      </c>
      <c r="K1866" s="2" t="str">
        <f>_xlfn.IFS(mobile_customers[[#This Row],[salary]]&gt;=Q1869,"HIGHER SALARY", mobile_customers[[#This Row],[salary]]&gt;=Q1870,"HIGHER MID RANGE SALARY",  mobile_customers[[#This Row],[salary]]&lt;Q1870,"MID RANGE SALARY", mobile_customers[[#This Row],[salary]]&gt;Q1871, "LOW SALARY" )</f>
        <v>HIGHER SALARY</v>
      </c>
      <c r="L1866" s="2" t="str">
        <f>LEFT(mobile_customers[[#This Row],[Credit_card_nos]], 4)&amp;"XXXXX"</f>
        <v>4714XXXXX</v>
      </c>
    </row>
    <row r="1867" spans="1:12" x14ac:dyDescent="0.3">
      <c r="A1867" t="s">
        <v>8</v>
      </c>
      <c r="B1867" s="3" t="s">
        <v>4270</v>
      </c>
      <c r="C1867" t="s">
        <v>4271</v>
      </c>
      <c r="D1867" t="s">
        <v>2933</v>
      </c>
      <c r="E1867">
        <v>30</v>
      </c>
      <c r="F1867">
        <v>224431</v>
      </c>
      <c r="G1867" t="s">
        <v>32</v>
      </c>
      <c r="H1867">
        <v>4.3037930198271785E+18</v>
      </c>
      <c r="I1867" s="5" t="str">
        <f t="shared" si="29"/>
        <v>4303793019827180000</v>
      </c>
      <c r="J1867" t="str">
        <f>INDEX(Age_grp[Age], MATCH(mobile_customers[[#This Row],[age]],Age_grp[Value]))</f>
        <v>30 - 40</v>
      </c>
      <c r="K1867" s="2" t="str">
        <f>_xlfn.IFS(mobile_customers[[#This Row],[salary]]&gt;=Q1870,"HIGHER SALARY", mobile_customers[[#This Row],[salary]]&gt;=Q1871,"HIGHER MID RANGE SALARY",  mobile_customers[[#This Row],[salary]]&lt;Q1871,"MID RANGE SALARY", mobile_customers[[#This Row],[salary]]&gt;Q1872, "LOW SALARY" )</f>
        <v>HIGHER SALARY</v>
      </c>
      <c r="L1867" s="2" t="str">
        <f>LEFT(mobile_customers[[#This Row],[Credit_card_nos]], 4)&amp;"XXXXX"</f>
        <v>4303XXXXX</v>
      </c>
    </row>
    <row r="1868" spans="1:12" x14ac:dyDescent="0.3">
      <c r="A1868" t="s">
        <v>13</v>
      </c>
      <c r="B1868" s="3" t="s">
        <v>4272</v>
      </c>
      <c r="C1868" t="s">
        <v>4273</v>
      </c>
      <c r="D1868" t="s">
        <v>225</v>
      </c>
      <c r="E1868">
        <v>39</v>
      </c>
      <c r="F1868">
        <v>125708</v>
      </c>
      <c r="G1868" t="s">
        <v>28</v>
      </c>
      <c r="H1868">
        <v>30587727347387</v>
      </c>
      <c r="I1868" s="5" t="str">
        <f t="shared" si="29"/>
        <v>30587727347387</v>
      </c>
      <c r="J1868" t="str">
        <f>INDEX(Age_grp[Age], MATCH(mobile_customers[[#This Row],[age]],Age_grp[Value]))</f>
        <v>30 - 40</v>
      </c>
      <c r="K1868" s="2" t="str">
        <f>_xlfn.IFS(mobile_customers[[#This Row],[salary]]&gt;=Q1871,"HIGHER SALARY", mobile_customers[[#This Row],[salary]]&gt;=Q1872,"HIGHER MID RANGE SALARY",  mobile_customers[[#This Row],[salary]]&lt;Q1872,"MID RANGE SALARY", mobile_customers[[#This Row],[salary]]&gt;Q1873, "LOW SALARY" )</f>
        <v>HIGHER SALARY</v>
      </c>
      <c r="L1868" s="2" t="str">
        <f>LEFT(mobile_customers[[#This Row],[Credit_card_nos]], 4)&amp;"XXXXX"</f>
        <v>3058XXXXX</v>
      </c>
    </row>
    <row r="1869" spans="1:12" x14ac:dyDescent="0.3">
      <c r="A1869" t="s">
        <v>13</v>
      </c>
      <c r="B1869" s="3" t="s">
        <v>4274</v>
      </c>
      <c r="C1869" t="s">
        <v>4275</v>
      </c>
      <c r="D1869" t="s">
        <v>1017</v>
      </c>
      <c r="E1869">
        <v>19</v>
      </c>
      <c r="F1869">
        <v>67596</v>
      </c>
      <c r="G1869" t="s">
        <v>21</v>
      </c>
      <c r="H1869">
        <v>180012991772770</v>
      </c>
      <c r="I1869" s="5" t="str">
        <f t="shared" si="29"/>
        <v>180012991772770</v>
      </c>
      <c r="J1869" t="str">
        <f>INDEX(Age_grp[Age], MATCH(mobile_customers[[#This Row],[age]],Age_grp[Value]))</f>
        <v>"10 - 20</v>
      </c>
      <c r="K1869" s="2" t="str">
        <f>_xlfn.IFS(mobile_customers[[#This Row],[salary]]&gt;=Q1872,"HIGHER SALARY", mobile_customers[[#This Row],[salary]]&gt;=Q1873,"HIGHER MID RANGE SALARY",  mobile_customers[[#This Row],[salary]]&lt;Q1873,"MID RANGE SALARY", mobile_customers[[#This Row],[salary]]&gt;Q1874, "LOW SALARY" )</f>
        <v>HIGHER SALARY</v>
      </c>
      <c r="L1869" s="2" t="str">
        <f>LEFT(mobile_customers[[#This Row],[Credit_card_nos]], 4)&amp;"XXXXX"</f>
        <v>1800XXXXX</v>
      </c>
    </row>
    <row r="1870" spans="1:12" x14ac:dyDescent="0.3">
      <c r="A1870" t="s">
        <v>13</v>
      </c>
      <c r="B1870" s="3" t="s">
        <v>4276</v>
      </c>
      <c r="C1870" t="s">
        <v>3065</v>
      </c>
      <c r="D1870" t="s">
        <v>2205</v>
      </c>
      <c r="E1870">
        <v>58</v>
      </c>
      <c r="F1870">
        <v>39858</v>
      </c>
      <c r="G1870" t="s">
        <v>49</v>
      </c>
      <c r="H1870">
        <v>3501024704606563</v>
      </c>
      <c r="I1870" s="5" t="str">
        <f t="shared" si="29"/>
        <v>3501024704606560</v>
      </c>
      <c r="J1870" t="str">
        <f>INDEX(Age_grp[Age], MATCH(mobile_customers[[#This Row],[age]],Age_grp[Value]))</f>
        <v>50 - 60</v>
      </c>
      <c r="K1870" s="2" t="str">
        <f>_xlfn.IFS(mobile_customers[[#This Row],[salary]]&gt;=Q1873,"HIGHER SALARY", mobile_customers[[#This Row],[salary]]&gt;=Q1874,"HIGHER MID RANGE SALARY",  mobile_customers[[#This Row],[salary]]&lt;Q1874,"MID RANGE SALARY", mobile_customers[[#This Row],[salary]]&gt;Q1875, "LOW SALARY" )</f>
        <v>HIGHER SALARY</v>
      </c>
      <c r="L1870" s="2" t="str">
        <f>LEFT(mobile_customers[[#This Row],[Credit_card_nos]], 4)&amp;"XXXXX"</f>
        <v>3501XXXXX</v>
      </c>
    </row>
    <row r="1871" spans="1:12" x14ac:dyDescent="0.3">
      <c r="A1871" t="s">
        <v>13</v>
      </c>
      <c r="B1871" s="3" t="s">
        <v>4277</v>
      </c>
      <c r="C1871" t="s">
        <v>4278</v>
      </c>
      <c r="D1871" t="s">
        <v>4279</v>
      </c>
      <c r="E1871">
        <v>57</v>
      </c>
      <c r="F1871">
        <v>30128</v>
      </c>
      <c r="G1871" t="s">
        <v>28</v>
      </c>
      <c r="H1871">
        <v>4564555758441</v>
      </c>
      <c r="I1871" s="5" t="str">
        <f t="shared" si="29"/>
        <v>4564555758441</v>
      </c>
      <c r="J1871" t="str">
        <f>INDEX(Age_grp[Age], MATCH(mobile_customers[[#This Row],[age]],Age_grp[Value]))</f>
        <v>50 - 60</v>
      </c>
      <c r="K1871" s="2" t="str">
        <f>_xlfn.IFS(mobile_customers[[#This Row],[salary]]&gt;=Q1874,"HIGHER SALARY", mobile_customers[[#This Row],[salary]]&gt;=Q1875,"HIGHER MID RANGE SALARY",  mobile_customers[[#This Row],[salary]]&lt;Q1875,"MID RANGE SALARY", mobile_customers[[#This Row],[salary]]&gt;Q1876, "LOW SALARY" )</f>
        <v>HIGHER SALARY</v>
      </c>
      <c r="L1871" s="2" t="str">
        <f>LEFT(mobile_customers[[#This Row],[Credit_card_nos]], 4)&amp;"XXXXX"</f>
        <v>4564XXXXX</v>
      </c>
    </row>
    <row r="1872" spans="1:12" x14ac:dyDescent="0.3">
      <c r="A1872" t="s">
        <v>8</v>
      </c>
      <c r="B1872" s="3" t="s">
        <v>4280</v>
      </c>
      <c r="C1872" t="s">
        <v>4281</v>
      </c>
      <c r="D1872" t="s">
        <v>1793</v>
      </c>
      <c r="E1872">
        <v>25</v>
      </c>
      <c r="F1872">
        <v>131850</v>
      </c>
      <c r="G1872" t="s">
        <v>65</v>
      </c>
      <c r="H1872">
        <v>4145997296057</v>
      </c>
      <c r="I1872" s="5" t="str">
        <f t="shared" si="29"/>
        <v>4145997296057</v>
      </c>
      <c r="J1872" t="str">
        <f>INDEX(Age_grp[Age], MATCH(mobile_customers[[#This Row],[age]],Age_grp[Value]))</f>
        <v>20 - 30</v>
      </c>
      <c r="K1872" s="2" t="str">
        <f>_xlfn.IFS(mobile_customers[[#This Row],[salary]]&gt;=Q1875,"HIGHER SALARY", mobile_customers[[#This Row],[salary]]&gt;=Q1876,"HIGHER MID RANGE SALARY",  mobile_customers[[#This Row],[salary]]&lt;Q1876,"MID RANGE SALARY", mobile_customers[[#This Row],[salary]]&gt;Q1877, "LOW SALARY" )</f>
        <v>HIGHER SALARY</v>
      </c>
      <c r="L1872" s="2" t="str">
        <f>LEFT(mobile_customers[[#This Row],[Credit_card_nos]], 4)&amp;"XXXXX"</f>
        <v>4145XXXXX</v>
      </c>
    </row>
    <row r="1873" spans="1:12" x14ac:dyDescent="0.3">
      <c r="A1873" t="s">
        <v>13</v>
      </c>
      <c r="B1873" s="3" t="s">
        <v>4282</v>
      </c>
      <c r="C1873" t="s">
        <v>4283</v>
      </c>
      <c r="D1873" t="s">
        <v>454</v>
      </c>
      <c r="E1873">
        <v>47</v>
      </c>
      <c r="F1873">
        <v>26198</v>
      </c>
      <c r="G1873" t="s">
        <v>21</v>
      </c>
      <c r="H1873">
        <v>2617238814774607</v>
      </c>
      <c r="I1873" s="5" t="str">
        <f t="shared" si="29"/>
        <v>2617238814774610</v>
      </c>
      <c r="J1873" t="str">
        <f>INDEX(Age_grp[Age], MATCH(mobile_customers[[#This Row],[age]],Age_grp[Value]))</f>
        <v>40 - 50</v>
      </c>
      <c r="K1873" s="2" t="str">
        <f>_xlfn.IFS(mobile_customers[[#This Row],[salary]]&gt;=Q1876,"HIGHER SALARY", mobile_customers[[#This Row],[salary]]&gt;=Q1877,"HIGHER MID RANGE SALARY",  mobile_customers[[#This Row],[salary]]&lt;Q1877,"MID RANGE SALARY", mobile_customers[[#This Row],[salary]]&gt;Q1878, "LOW SALARY" )</f>
        <v>HIGHER SALARY</v>
      </c>
      <c r="L1873" s="2" t="str">
        <f>LEFT(mobile_customers[[#This Row],[Credit_card_nos]], 4)&amp;"XXXXX"</f>
        <v>2617XXXXX</v>
      </c>
    </row>
    <row r="1874" spans="1:12" x14ac:dyDescent="0.3">
      <c r="A1874" t="s">
        <v>8</v>
      </c>
      <c r="B1874" s="3" t="s">
        <v>4284</v>
      </c>
      <c r="C1874" t="s">
        <v>3333</v>
      </c>
      <c r="D1874" t="s">
        <v>1644</v>
      </c>
      <c r="E1874">
        <v>58</v>
      </c>
      <c r="F1874">
        <v>219230</v>
      </c>
      <c r="G1874" t="s">
        <v>81</v>
      </c>
      <c r="H1874">
        <v>3582488747879218</v>
      </c>
      <c r="I1874" s="5" t="str">
        <f t="shared" si="29"/>
        <v>3582488747879220</v>
      </c>
      <c r="J1874" t="str">
        <f>INDEX(Age_grp[Age], MATCH(mobile_customers[[#This Row],[age]],Age_grp[Value]))</f>
        <v>50 - 60</v>
      </c>
      <c r="K1874" s="2" t="str">
        <f>_xlfn.IFS(mobile_customers[[#This Row],[salary]]&gt;=Q1877,"HIGHER SALARY", mobile_customers[[#This Row],[salary]]&gt;=Q1878,"HIGHER MID RANGE SALARY",  mobile_customers[[#This Row],[salary]]&lt;Q1878,"MID RANGE SALARY", mobile_customers[[#This Row],[salary]]&gt;Q1879, "LOW SALARY" )</f>
        <v>HIGHER SALARY</v>
      </c>
      <c r="L1874" s="2" t="str">
        <f>LEFT(mobile_customers[[#This Row],[Credit_card_nos]], 4)&amp;"XXXXX"</f>
        <v>3582XXXXX</v>
      </c>
    </row>
    <row r="1875" spans="1:12" x14ac:dyDescent="0.3">
      <c r="A1875" t="s">
        <v>8</v>
      </c>
      <c r="B1875" s="3" t="s">
        <v>4285</v>
      </c>
      <c r="C1875" t="s">
        <v>4286</v>
      </c>
      <c r="D1875" t="s">
        <v>951</v>
      </c>
      <c r="E1875">
        <v>39</v>
      </c>
      <c r="F1875">
        <v>120370</v>
      </c>
      <c r="G1875" t="s">
        <v>17</v>
      </c>
      <c r="H1875">
        <v>676314609782</v>
      </c>
      <c r="I1875" s="5" t="str">
        <f t="shared" si="29"/>
        <v>676314609782</v>
      </c>
      <c r="J1875" t="str">
        <f>INDEX(Age_grp[Age], MATCH(mobile_customers[[#This Row],[age]],Age_grp[Value]))</f>
        <v>30 - 40</v>
      </c>
      <c r="K1875" s="2" t="str">
        <f>_xlfn.IFS(mobile_customers[[#This Row],[salary]]&gt;=Q1878,"HIGHER SALARY", mobile_customers[[#This Row],[salary]]&gt;=Q1879,"HIGHER MID RANGE SALARY",  mobile_customers[[#This Row],[salary]]&lt;Q1879,"MID RANGE SALARY", mobile_customers[[#This Row],[salary]]&gt;Q1880, "LOW SALARY" )</f>
        <v>HIGHER SALARY</v>
      </c>
      <c r="L1875" s="2" t="str">
        <f>LEFT(mobile_customers[[#This Row],[Credit_card_nos]], 4)&amp;"XXXXX"</f>
        <v>6763XXXXX</v>
      </c>
    </row>
    <row r="1876" spans="1:12" x14ac:dyDescent="0.3">
      <c r="A1876" t="s">
        <v>13</v>
      </c>
      <c r="B1876" s="3" t="s">
        <v>4287</v>
      </c>
      <c r="C1876" t="s">
        <v>4288</v>
      </c>
      <c r="D1876" t="s">
        <v>774</v>
      </c>
      <c r="E1876">
        <v>32</v>
      </c>
      <c r="F1876">
        <v>90040</v>
      </c>
      <c r="G1876" t="s">
        <v>94</v>
      </c>
      <c r="H1876">
        <v>4502672717924253</v>
      </c>
      <c r="I1876" s="5" t="str">
        <f t="shared" si="29"/>
        <v>4502672717924250</v>
      </c>
      <c r="J1876" t="str">
        <f>INDEX(Age_grp[Age], MATCH(mobile_customers[[#This Row],[age]],Age_grp[Value]))</f>
        <v>30 - 40</v>
      </c>
      <c r="K1876" s="2" t="str">
        <f>_xlfn.IFS(mobile_customers[[#This Row],[salary]]&gt;=Q1879,"HIGHER SALARY", mobile_customers[[#This Row],[salary]]&gt;=Q1880,"HIGHER MID RANGE SALARY",  mobile_customers[[#This Row],[salary]]&lt;Q1880,"MID RANGE SALARY", mobile_customers[[#This Row],[salary]]&gt;Q1881, "LOW SALARY" )</f>
        <v>HIGHER SALARY</v>
      </c>
      <c r="L1876" s="2" t="str">
        <f>LEFT(mobile_customers[[#This Row],[Credit_card_nos]], 4)&amp;"XXXXX"</f>
        <v>4502XXXXX</v>
      </c>
    </row>
    <row r="1877" spans="1:12" x14ac:dyDescent="0.3">
      <c r="A1877" t="s">
        <v>13</v>
      </c>
      <c r="B1877" s="3" t="s">
        <v>4289</v>
      </c>
      <c r="C1877" t="s">
        <v>4290</v>
      </c>
      <c r="D1877" t="s">
        <v>211</v>
      </c>
      <c r="E1877">
        <v>50</v>
      </c>
      <c r="F1877">
        <v>126995</v>
      </c>
      <c r="G1877" t="s">
        <v>65</v>
      </c>
      <c r="H1877">
        <v>30553501814232</v>
      </c>
      <c r="I1877" s="5" t="str">
        <f t="shared" si="29"/>
        <v>30553501814232</v>
      </c>
      <c r="J1877" t="str">
        <f>INDEX(Age_grp[Age], MATCH(mobile_customers[[#This Row],[age]],Age_grp[Value]))</f>
        <v>50 - 60</v>
      </c>
      <c r="K1877" s="2" t="str">
        <f>_xlfn.IFS(mobile_customers[[#This Row],[salary]]&gt;=Q1880,"HIGHER SALARY", mobile_customers[[#This Row],[salary]]&gt;=Q1881,"HIGHER MID RANGE SALARY",  mobile_customers[[#This Row],[salary]]&lt;Q1881,"MID RANGE SALARY", mobile_customers[[#This Row],[salary]]&gt;Q1882, "LOW SALARY" )</f>
        <v>HIGHER SALARY</v>
      </c>
      <c r="L1877" s="2" t="str">
        <f>LEFT(mobile_customers[[#This Row],[Credit_card_nos]], 4)&amp;"XXXXX"</f>
        <v>3055XXXXX</v>
      </c>
    </row>
    <row r="1878" spans="1:12" x14ac:dyDescent="0.3">
      <c r="A1878" t="s">
        <v>13</v>
      </c>
      <c r="B1878" s="3" t="s">
        <v>4291</v>
      </c>
      <c r="C1878" t="s">
        <v>4292</v>
      </c>
      <c r="D1878" t="s">
        <v>1913</v>
      </c>
      <c r="E1878">
        <v>43</v>
      </c>
      <c r="F1878">
        <v>230381</v>
      </c>
      <c r="G1878" t="s">
        <v>28</v>
      </c>
      <c r="H1878">
        <v>676280852424</v>
      </c>
      <c r="I1878" s="5" t="str">
        <f t="shared" si="29"/>
        <v>676280852424</v>
      </c>
      <c r="J1878" t="str">
        <f>INDEX(Age_grp[Age], MATCH(mobile_customers[[#This Row],[age]],Age_grp[Value]))</f>
        <v>40 - 50</v>
      </c>
      <c r="K1878" s="2" t="str">
        <f>_xlfn.IFS(mobile_customers[[#This Row],[salary]]&gt;=Q1881,"HIGHER SALARY", mobile_customers[[#This Row],[salary]]&gt;=Q1882,"HIGHER MID RANGE SALARY",  mobile_customers[[#This Row],[salary]]&lt;Q1882,"MID RANGE SALARY", mobile_customers[[#This Row],[salary]]&gt;Q1883, "LOW SALARY" )</f>
        <v>HIGHER SALARY</v>
      </c>
      <c r="L1878" s="2" t="str">
        <f>LEFT(mobile_customers[[#This Row],[Credit_card_nos]], 4)&amp;"XXXXX"</f>
        <v>6762XXXXX</v>
      </c>
    </row>
    <row r="1879" spans="1:12" x14ac:dyDescent="0.3">
      <c r="A1879" t="s">
        <v>13</v>
      </c>
      <c r="B1879" s="3" t="s">
        <v>4293</v>
      </c>
      <c r="C1879" t="s">
        <v>2581</v>
      </c>
      <c r="D1879" t="s">
        <v>1418</v>
      </c>
      <c r="E1879">
        <v>53</v>
      </c>
      <c r="F1879">
        <v>98102</v>
      </c>
      <c r="G1879" t="s">
        <v>28</v>
      </c>
      <c r="H1879">
        <v>4816952190796</v>
      </c>
      <c r="I1879" s="5" t="str">
        <f t="shared" si="29"/>
        <v>4816952190796</v>
      </c>
      <c r="J1879" t="str">
        <f>INDEX(Age_grp[Age], MATCH(mobile_customers[[#This Row],[age]],Age_grp[Value]))</f>
        <v>50 - 60</v>
      </c>
      <c r="K1879" s="2" t="str">
        <f>_xlfn.IFS(mobile_customers[[#This Row],[salary]]&gt;=Q1882,"HIGHER SALARY", mobile_customers[[#This Row],[salary]]&gt;=Q1883,"HIGHER MID RANGE SALARY",  mobile_customers[[#This Row],[salary]]&lt;Q1883,"MID RANGE SALARY", mobile_customers[[#This Row],[salary]]&gt;Q1884, "LOW SALARY" )</f>
        <v>HIGHER SALARY</v>
      </c>
      <c r="L1879" s="2" t="str">
        <f>LEFT(mobile_customers[[#This Row],[Credit_card_nos]], 4)&amp;"XXXXX"</f>
        <v>4816XXXXX</v>
      </c>
    </row>
    <row r="1880" spans="1:12" x14ac:dyDescent="0.3">
      <c r="A1880" t="s">
        <v>8</v>
      </c>
      <c r="B1880" s="3" t="s">
        <v>4294</v>
      </c>
      <c r="C1880" t="s">
        <v>4295</v>
      </c>
      <c r="D1880" t="s">
        <v>774</v>
      </c>
      <c r="E1880">
        <v>20</v>
      </c>
      <c r="F1880">
        <v>46512</v>
      </c>
      <c r="G1880" t="s">
        <v>28</v>
      </c>
      <c r="H1880">
        <v>180066382006883</v>
      </c>
      <c r="I1880" s="5" t="str">
        <f t="shared" si="29"/>
        <v>180066382006883</v>
      </c>
      <c r="J1880" t="str">
        <f>INDEX(Age_grp[Age], MATCH(mobile_customers[[#This Row],[age]],Age_grp[Value]))</f>
        <v>20 - 30</v>
      </c>
      <c r="K1880" s="2" t="str">
        <f>_xlfn.IFS(mobile_customers[[#This Row],[salary]]&gt;=Q1883,"HIGHER SALARY", mobile_customers[[#This Row],[salary]]&gt;=Q1884,"HIGHER MID RANGE SALARY",  mobile_customers[[#This Row],[salary]]&lt;Q1884,"MID RANGE SALARY", mobile_customers[[#This Row],[salary]]&gt;Q1885, "LOW SALARY" )</f>
        <v>HIGHER SALARY</v>
      </c>
      <c r="L1880" s="2" t="str">
        <f>LEFT(mobile_customers[[#This Row],[Credit_card_nos]], 4)&amp;"XXXXX"</f>
        <v>1800XXXXX</v>
      </c>
    </row>
    <row r="1881" spans="1:12" x14ac:dyDescent="0.3">
      <c r="A1881" t="s">
        <v>8</v>
      </c>
      <c r="B1881" s="3" t="s">
        <v>4296</v>
      </c>
      <c r="C1881" t="s">
        <v>4297</v>
      </c>
      <c r="D1881" t="s">
        <v>270</v>
      </c>
      <c r="E1881">
        <v>62</v>
      </c>
      <c r="F1881">
        <v>172626</v>
      </c>
      <c r="G1881" t="s">
        <v>12</v>
      </c>
      <c r="H1881">
        <v>3515059802212959</v>
      </c>
      <c r="I1881" s="5" t="str">
        <f t="shared" si="29"/>
        <v>3515059802212960</v>
      </c>
      <c r="J1881" t="str">
        <f>INDEX(Age_grp[Age], MATCH(mobile_customers[[#This Row],[age]],Age_grp[Value]))</f>
        <v>60 - 70</v>
      </c>
      <c r="K1881" s="2" t="str">
        <f>_xlfn.IFS(mobile_customers[[#This Row],[salary]]&gt;=Q1884,"HIGHER SALARY", mobile_customers[[#This Row],[salary]]&gt;=Q1885,"HIGHER MID RANGE SALARY",  mobile_customers[[#This Row],[salary]]&lt;Q1885,"MID RANGE SALARY", mobile_customers[[#This Row],[salary]]&gt;Q1886, "LOW SALARY" )</f>
        <v>HIGHER SALARY</v>
      </c>
      <c r="L1881" s="2" t="str">
        <f>LEFT(mobile_customers[[#This Row],[Credit_card_nos]], 4)&amp;"XXXXX"</f>
        <v>3515XXXXX</v>
      </c>
    </row>
    <row r="1882" spans="1:12" x14ac:dyDescent="0.3">
      <c r="A1882" t="s">
        <v>13</v>
      </c>
      <c r="B1882" s="3" t="s">
        <v>4298</v>
      </c>
      <c r="C1882" t="s">
        <v>4299</v>
      </c>
      <c r="D1882" t="s">
        <v>1964</v>
      </c>
      <c r="E1882">
        <v>56</v>
      </c>
      <c r="F1882">
        <v>87340</v>
      </c>
      <c r="G1882" t="s">
        <v>28</v>
      </c>
      <c r="H1882">
        <v>342357233027805</v>
      </c>
      <c r="I1882" s="5" t="str">
        <f t="shared" si="29"/>
        <v>342357233027805</v>
      </c>
      <c r="J1882" t="str">
        <f>INDEX(Age_grp[Age], MATCH(mobile_customers[[#This Row],[age]],Age_grp[Value]))</f>
        <v>50 - 60</v>
      </c>
      <c r="K1882" s="2" t="str">
        <f>_xlfn.IFS(mobile_customers[[#This Row],[salary]]&gt;=Q1885,"HIGHER SALARY", mobile_customers[[#This Row],[salary]]&gt;=Q1886,"HIGHER MID RANGE SALARY",  mobile_customers[[#This Row],[salary]]&lt;Q1886,"MID RANGE SALARY", mobile_customers[[#This Row],[salary]]&gt;Q1887, "LOW SALARY" )</f>
        <v>HIGHER SALARY</v>
      </c>
      <c r="L1882" s="2" t="str">
        <f>LEFT(mobile_customers[[#This Row],[Credit_card_nos]], 4)&amp;"XXXXX"</f>
        <v>3423XXXXX</v>
      </c>
    </row>
    <row r="1883" spans="1:12" x14ac:dyDescent="0.3">
      <c r="A1883" t="s">
        <v>8</v>
      </c>
      <c r="B1883" s="3" t="s">
        <v>4300</v>
      </c>
      <c r="C1883" t="s">
        <v>4301</v>
      </c>
      <c r="D1883" t="s">
        <v>680</v>
      </c>
      <c r="E1883">
        <v>37</v>
      </c>
      <c r="F1883">
        <v>55041</v>
      </c>
      <c r="G1883" t="s">
        <v>49</v>
      </c>
      <c r="H1883">
        <v>4669719114352155</v>
      </c>
      <c r="I1883" s="5" t="str">
        <f t="shared" si="29"/>
        <v>4669719114352150</v>
      </c>
      <c r="J1883" t="str">
        <f>INDEX(Age_grp[Age], MATCH(mobile_customers[[#This Row],[age]],Age_grp[Value]))</f>
        <v>30 - 40</v>
      </c>
      <c r="K1883" s="2" t="str">
        <f>_xlfn.IFS(mobile_customers[[#This Row],[salary]]&gt;=Q1886,"HIGHER SALARY", mobile_customers[[#This Row],[salary]]&gt;=Q1887,"HIGHER MID RANGE SALARY",  mobile_customers[[#This Row],[salary]]&lt;Q1887,"MID RANGE SALARY", mobile_customers[[#This Row],[salary]]&gt;Q1888, "LOW SALARY" )</f>
        <v>HIGHER SALARY</v>
      </c>
      <c r="L1883" s="2" t="str">
        <f>LEFT(mobile_customers[[#This Row],[Credit_card_nos]], 4)&amp;"XXXXX"</f>
        <v>4669XXXXX</v>
      </c>
    </row>
    <row r="1884" spans="1:12" x14ac:dyDescent="0.3">
      <c r="A1884" t="s">
        <v>13</v>
      </c>
      <c r="B1884" s="3" t="s">
        <v>4302</v>
      </c>
      <c r="C1884" t="s">
        <v>4303</v>
      </c>
      <c r="D1884" t="s">
        <v>1108</v>
      </c>
      <c r="E1884">
        <v>50</v>
      </c>
      <c r="F1884">
        <v>243641</v>
      </c>
      <c r="G1884" t="s">
        <v>21</v>
      </c>
      <c r="H1884">
        <v>4809633047370245</v>
      </c>
      <c r="I1884" s="5" t="str">
        <f t="shared" si="29"/>
        <v>4809633047370240</v>
      </c>
      <c r="J1884" t="str">
        <f>INDEX(Age_grp[Age], MATCH(mobile_customers[[#This Row],[age]],Age_grp[Value]))</f>
        <v>50 - 60</v>
      </c>
      <c r="K1884" s="2" t="str">
        <f>_xlfn.IFS(mobile_customers[[#This Row],[salary]]&gt;=Q1887,"HIGHER SALARY", mobile_customers[[#This Row],[salary]]&gt;=Q1888,"HIGHER MID RANGE SALARY",  mobile_customers[[#This Row],[salary]]&lt;Q1888,"MID RANGE SALARY", mobile_customers[[#This Row],[salary]]&gt;Q1889, "LOW SALARY" )</f>
        <v>HIGHER SALARY</v>
      </c>
      <c r="L1884" s="2" t="str">
        <f>LEFT(mobile_customers[[#This Row],[Credit_card_nos]], 4)&amp;"XXXXX"</f>
        <v>4809XXXXX</v>
      </c>
    </row>
    <row r="1885" spans="1:12" x14ac:dyDescent="0.3">
      <c r="A1885" t="s">
        <v>13</v>
      </c>
      <c r="B1885" s="3" t="s">
        <v>4304</v>
      </c>
      <c r="C1885" t="s">
        <v>4305</v>
      </c>
      <c r="D1885" t="s">
        <v>4194</v>
      </c>
      <c r="E1885">
        <v>32</v>
      </c>
      <c r="F1885">
        <v>169425</v>
      </c>
      <c r="G1885" t="s">
        <v>12</v>
      </c>
      <c r="H1885">
        <v>213163211222376</v>
      </c>
      <c r="I1885" s="5" t="str">
        <f t="shared" si="29"/>
        <v>213163211222376</v>
      </c>
      <c r="J1885" t="str">
        <f>INDEX(Age_grp[Age], MATCH(mobile_customers[[#This Row],[age]],Age_grp[Value]))</f>
        <v>30 - 40</v>
      </c>
      <c r="K1885" s="2" t="str">
        <f>_xlfn.IFS(mobile_customers[[#This Row],[salary]]&gt;=Q1888,"HIGHER SALARY", mobile_customers[[#This Row],[salary]]&gt;=Q1889,"HIGHER MID RANGE SALARY",  mobile_customers[[#This Row],[salary]]&lt;Q1889,"MID RANGE SALARY", mobile_customers[[#This Row],[salary]]&gt;Q1890, "LOW SALARY" )</f>
        <v>HIGHER SALARY</v>
      </c>
      <c r="L1885" s="2" t="str">
        <f>LEFT(mobile_customers[[#This Row],[Credit_card_nos]], 4)&amp;"XXXXX"</f>
        <v>2131XXXXX</v>
      </c>
    </row>
    <row r="1886" spans="1:12" x14ac:dyDescent="0.3">
      <c r="A1886" t="s">
        <v>8</v>
      </c>
      <c r="B1886" s="3" t="s">
        <v>4306</v>
      </c>
      <c r="C1886" t="s">
        <v>4307</v>
      </c>
      <c r="D1886" t="s">
        <v>956</v>
      </c>
      <c r="E1886">
        <v>58</v>
      </c>
      <c r="F1886">
        <v>232889</v>
      </c>
      <c r="G1886" t="s">
        <v>65</v>
      </c>
      <c r="H1886">
        <v>4633080055768906</v>
      </c>
      <c r="I1886" s="5" t="str">
        <f t="shared" si="29"/>
        <v>4633080055768910</v>
      </c>
      <c r="J1886" t="str">
        <f>INDEX(Age_grp[Age], MATCH(mobile_customers[[#This Row],[age]],Age_grp[Value]))</f>
        <v>50 - 60</v>
      </c>
      <c r="K1886" s="2" t="str">
        <f>_xlfn.IFS(mobile_customers[[#This Row],[salary]]&gt;=Q1889,"HIGHER SALARY", mobile_customers[[#This Row],[salary]]&gt;=Q1890,"HIGHER MID RANGE SALARY",  mobile_customers[[#This Row],[salary]]&lt;Q1890,"MID RANGE SALARY", mobile_customers[[#This Row],[salary]]&gt;Q1891, "LOW SALARY" )</f>
        <v>HIGHER SALARY</v>
      </c>
      <c r="L1886" s="2" t="str">
        <f>LEFT(mobile_customers[[#This Row],[Credit_card_nos]], 4)&amp;"XXXXX"</f>
        <v>4633XXXXX</v>
      </c>
    </row>
    <row r="1887" spans="1:12" x14ac:dyDescent="0.3">
      <c r="A1887" t="s">
        <v>8</v>
      </c>
      <c r="B1887" s="3" t="s">
        <v>4308</v>
      </c>
      <c r="C1887" t="s">
        <v>4309</v>
      </c>
      <c r="D1887" t="s">
        <v>2105</v>
      </c>
      <c r="E1887">
        <v>34</v>
      </c>
      <c r="F1887">
        <v>144001</v>
      </c>
      <c r="G1887" t="s">
        <v>28</v>
      </c>
      <c r="H1887">
        <v>379938584775625</v>
      </c>
      <c r="I1887" s="5" t="str">
        <f t="shared" si="29"/>
        <v>379938584775625</v>
      </c>
      <c r="J1887" t="str">
        <f>INDEX(Age_grp[Age], MATCH(mobile_customers[[#This Row],[age]],Age_grp[Value]))</f>
        <v>30 - 40</v>
      </c>
      <c r="K1887" s="2" t="str">
        <f>_xlfn.IFS(mobile_customers[[#This Row],[salary]]&gt;=Q1890,"HIGHER SALARY", mobile_customers[[#This Row],[salary]]&gt;=Q1891,"HIGHER MID RANGE SALARY",  mobile_customers[[#This Row],[salary]]&lt;Q1891,"MID RANGE SALARY", mobile_customers[[#This Row],[salary]]&gt;Q1892, "LOW SALARY" )</f>
        <v>HIGHER SALARY</v>
      </c>
      <c r="L1887" s="2" t="str">
        <f>LEFT(mobile_customers[[#This Row],[Credit_card_nos]], 4)&amp;"XXXXX"</f>
        <v>3799XXXXX</v>
      </c>
    </row>
    <row r="1888" spans="1:12" x14ac:dyDescent="0.3">
      <c r="A1888" t="s">
        <v>13</v>
      </c>
      <c r="B1888" s="3" t="s">
        <v>4310</v>
      </c>
      <c r="C1888" t="s">
        <v>4311</v>
      </c>
      <c r="D1888" t="s">
        <v>3724</v>
      </c>
      <c r="E1888">
        <v>21</v>
      </c>
      <c r="F1888">
        <v>22952</v>
      </c>
      <c r="G1888" t="s">
        <v>94</v>
      </c>
      <c r="H1888">
        <v>4.2308126736214579E+18</v>
      </c>
      <c r="I1888" s="5" t="str">
        <f t="shared" si="29"/>
        <v>4230812673621460000</v>
      </c>
      <c r="J1888" t="str">
        <f>INDEX(Age_grp[Age], MATCH(mobile_customers[[#This Row],[age]],Age_grp[Value]))</f>
        <v>20 - 30</v>
      </c>
      <c r="K1888" s="2" t="str">
        <f>_xlfn.IFS(mobile_customers[[#This Row],[salary]]&gt;=Q1891,"HIGHER SALARY", mobile_customers[[#This Row],[salary]]&gt;=Q1892,"HIGHER MID RANGE SALARY",  mobile_customers[[#This Row],[salary]]&lt;Q1892,"MID RANGE SALARY", mobile_customers[[#This Row],[salary]]&gt;Q1893, "LOW SALARY" )</f>
        <v>HIGHER SALARY</v>
      </c>
      <c r="L1888" s="2" t="str">
        <f>LEFT(mobile_customers[[#This Row],[Credit_card_nos]], 4)&amp;"XXXXX"</f>
        <v>4230XXXXX</v>
      </c>
    </row>
    <row r="1889" spans="1:12" x14ac:dyDescent="0.3">
      <c r="A1889" t="s">
        <v>8</v>
      </c>
      <c r="B1889" s="3" t="s">
        <v>4312</v>
      </c>
      <c r="C1889" t="s">
        <v>4313</v>
      </c>
      <c r="D1889" t="s">
        <v>617</v>
      </c>
      <c r="E1889">
        <v>32</v>
      </c>
      <c r="F1889">
        <v>67026</v>
      </c>
      <c r="G1889" t="s">
        <v>21</v>
      </c>
      <c r="H1889">
        <v>4524170297461576</v>
      </c>
      <c r="I1889" s="5" t="str">
        <f t="shared" si="29"/>
        <v>4524170297461580</v>
      </c>
      <c r="J1889" t="str">
        <f>INDEX(Age_grp[Age], MATCH(mobile_customers[[#This Row],[age]],Age_grp[Value]))</f>
        <v>30 - 40</v>
      </c>
      <c r="K1889" s="2" t="str">
        <f>_xlfn.IFS(mobile_customers[[#This Row],[salary]]&gt;=Q1892,"HIGHER SALARY", mobile_customers[[#This Row],[salary]]&gt;=Q1893,"HIGHER MID RANGE SALARY",  mobile_customers[[#This Row],[salary]]&lt;Q1893,"MID RANGE SALARY", mobile_customers[[#This Row],[salary]]&gt;Q1894, "LOW SALARY" )</f>
        <v>HIGHER SALARY</v>
      </c>
      <c r="L1889" s="2" t="str">
        <f>LEFT(mobile_customers[[#This Row],[Credit_card_nos]], 4)&amp;"XXXXX"</f>
        <v>4524XXXXX</v>
      </c>
    </row>
    <row r="1890" spans="1:12" x14ac:dyDescent="0.3">
      <c r="A1890" t="s">
        <v>13</v>
      </c>
      <c r="B1890" s="3" t="s">
        <v>4314</v>
      </c>
      <c r="C1890" t="s">
        <v>4315</v>
      </c>
      <c r="D1890" t="s">
        <v>4316</v>
      </c>
      <c r="E1890">
        <v>34</v>
      </c>
      <c r="F1890">
        <v>151920</v>
      </c>
      <c r="G1890" t="s">
        <v>65</v>
      </c>
      <c r="H1890">
        <v>30333350326426</v>
      </c>
      <c r="I1890" s="5" t="str">
        <f t="shared" si="29"/>
        <v>30333350326426</v>
      </c>
      <c r="J1890" t="str">
        <f>INDEX(Age_grp[Age], MATCH(mobile_customers[[#This Row],[age]],Age_grp[Value]))</f>
        <v>30 - 40</v>
      </c>
      <c r="K1890" s="2" t="str">
        <f>_xlfn.IFS(mobile_customers[[#This Row],[salary]]&gt;=Q1893,"HIGHER SALARY", mobile_customers[[#This Row],[salary]]&gt;=Q1894,"HIGHER MID RANGE SALARY",  mobile_customers[[#This Row],[salary]]&lt;Q1894,"MID RANGE SALARY", mobile_customers[[#This Row],[salary]]&gt;Q1895, "LOW SALARY" )</f>
        <v>HIGHER SALARY</v>
      </c>
      <c r="L1890" s="2" t="str">
        <f>LEFT(mobile_customers[[#This Row],[Credit_card_nos]], 4)&amp;"XXXXX"</f>
        <v>3033XXXXX</v>
      </c>
    </row>
    <row r="1891" spans="1:12" x14ac:dyDescent="0.3">
      <c r="A1891" t="s">
        <v>8</v>
      </c>
      <c r="B1891" s="3" t="s">
        <v>4317</v>
      </c>
      <c r="C1891" t="s">
        <v>4318</v>
      </c>
      <c r="D1891" t="s">
        <v>1484</v>
      </c>
      <c r="E1891">
        <v>52</v>
      </c>
      <c r="F1891">
        <v>174398</v>
      </c>
      <c r="G1891" t="s">
        <v>28</v>
      </c>
      <c r="H1891">
        <v>4.1681963888475448E+18</v>
      </c>
      <c r="I1891" s="5" t="str">
        <f t="shared" si="29"/>
        <v>4168196388847540000</v>
      </c>
      <c r="J1891" t="str">
        <f>INDEX(Age_grp[Age], MATCH(mobile_customers[[#This Row],[age]],Age_grp[Value]))</f>
        <v>50 - 60</v>
      </c>
      <c r="K1891" s="2" t="str">
        <f>_xlfn.IFS(mobile_customers[[#This Row],[salary]]&gt;=Q1894,"HIGHER SALARY", mobile_customers[[#This Row],[salary]]&gt;=Q1895,"HIGHER MID RANGE SALARY",  mobile_customers[[#This Row],[salary]]&lt;Q1895,"MID RANGE SALARY", mobile_customers[[#This Row],[salary]]&gt;Q1896, "LOW SALARY" )</f>
        <v>HIGHER SALARY</v>
      </c>
      <c r="L1891" s="2" t="str">
        <f>LEFT(mobile_customers[[#This Row],[Credit_card_nos]], 4)&amp;"XXXXX"</f>
        <v>4168XXXXX</v>
      </c>
    </row>
    <row r="1892" spans="1:12" x14ac:dyDescent="0.3">
      <c r="A1892" t="s">
        <v>8</v>
      </c>
      <c r="B1892" s="3" t="s">
        <v>4319</v>
      </c>
      <c r="C1892" t="s">
        <v>4320</v>
      </c>
      <c r="D1892" t="s">
        <v>1983</v>
      </c>
      <c r="E1892">
        <v>21</v>
      </c>
      <c r="F1892">
        <v>198803</v>
      </c>
      <c r="G1892" t="s">
        <v>21</v>
      </c>
      <c r="H1892">
        <v>4170436370099</v>
      </c>
      <c r="I1892" s="5" t="str">
        <f t="shared" si="29"/>
        <v>4170436370099</v>
      </c>
      <c r="J1892" t="str">
        <f>INDEX(Age_grp[Age], MATCH(mobile_customers[[#This Row],[age]],Age_grp[Value]))</f>
        <v>20 - 30</v>
      </c>
      <c r="K1892" s="2" t="str">
        <f>_xlfn.IFS(mobile_customers[[#This Row],[salary]]&gt;=Q1895,"HIGHER SALARY", mobile_customers[[#This Row],[salary]]&gt;=Q1896,"HIGHER MID RANGE SALARY",  mobile_customers[[#This Row],[salary]]&lt;Q1896,"MID RANGE SALARY", mobile_customers[[#This Row],[salary]]&gt;Q1897, "LOW SALARY" )</f>
        <v>HIGHER SALARY</v>
      </c>
      <c r="L1892" s="2" t="str">
        <f>LEFT(mobile_customers[[#This Row],[Credit_card_nos]], 4)&amp;"XXXXX"</f>
        <v>4170XXXXX</v>
      </c>
    </row>
    <row r="1893" spans="1:12" x14ac:dyDescent="0.3">
      <c r="A1893" t="s">
        <v>8</v>
      </c>
      <c r="B1893" s="3" t="s">
        <v>4321</v>
      </c>
      <c r="C1893" t="s">
        <v>4322</v>
      </c>
      <c r="D1893" t="s">
        <v>837</v>
      </c>
      <c r="E1893">
        <v>24</v>
      </c>
      <c r="F1893">
        <v>105684</v>
      </c>
      <c r="G1893" t="s">
        <v>49</v>
      </c>
      <c r="H1893">
        <v>6011807212437430</v>
      </c>
      <c r="I1893" s="5" t="str">
        <f t="shared" si="29"/>
        <v>6011807212437430</v>
      </c>
      <c r="J1893" t="str">
        <f>INDEX(Age_grp[Age], MATCH(mobile_customers[[#This Row],[age]],Age_grp[Value]))</f>
        <v>20 - 30</v>
      </c>
      <c r="K1893" s="2" t="str">
        <f>_xlfn.IFS(mobile_customers[[#This Row],[salary]]&gt;=Q1896,"HIGHER SALARY", mobile_customers[[#This Row],[salary]]&gt;=Q1897,"HIGHER MID RANGE SALARY",  mobile_customers[[#This Row],[salary]]&lt;Q1897,"MID RANGE SALARY", mobile_customers[[#This Row],[salary]]&gt;Q1898, "LOW SALARY" )</f>
        <v>HIGHER SALARY</v>
      </c>
      <c r="L1893" s="2" t="str">
        <f>LEFT(mobile_customers[[#This Row],[Credit_card_nos]], 4)&amp;"XXXXX"</f>
        <v>6011XXXXX</v>
      </c>
    </row>
    <row r="1894" spans="1:12" x14ac:dyDescent="0.3">
      <c r="A1894" t="s">
        <v>13</v>
      </c>
      <c r="B1894" s="3" t="s">
        <v>4323</v>
      </c>
      <c r="C1894" t="s">
        <v>4324</v>
      </c>
      <c r="D1894" t="s">
        <v>1817</v>
      </c>
      <c r="E1894">
        <v>20</v>
      </c>
      <c r="F1894">
        <v>197665</v>
      </c>
      <c r="G1894" t="s">
        <v>21</v>
      </c>
      <c r="H1894">
        <v>30321435667245</v>
      </c>
      <c r="I1894" s="5" t="str">
        <f t="shared" si="29"/>
        <v>30321435667245</v>
      </c>
      <c r="J1894" t="str">
        <f>INDEX(Age_grp[Age], MATCH(mobile_customers[[#This Row],[age]],Age_grp[Value]))</f>
        <v>20 - 30</v>
      </c>
      <c r="K1894" s="2" t="str">
        <f>_xlfn.IFS(mobile_customers[[#This Row],[salary]]&gt;=Q1897,"HIGHER SALARY", mobile_customers[[#This Row],[salary]]&gt;=Q1898,"HIGHER MID RANGE SALARY",  mobile_customers[[#This Row],[salary]]&lt;Q1898,"MID RANGE SALARY", mobile_customers[[#This Row],[salary]]&gt;Q1899, "LOW SALARY" )</f>
        <v>HIGHER SALARY</v>
      </c>
      <c r="L1894" s="2" t="str">
        <f>LEFT(mobile_customers[[#This Row],[Credit_card_nos]], 4)&amp;"XXXXX"</f>
        <v>3032XXXXX</v>
      </c>
    </row>
    <row r="1895" spans="1:12" x14ac:dyDescent="0.3">
      <c r="A1895" t="s">
        <v>13</v>
      </c>
      <c r="B1895" s="3" t="s">
        <v>4325</v>
      </c>
      <c r="C1895" t="s">
        <v>2509</v>
      </c>
      <c r="D1895" t="s">
        <v>1449</v>
      </c>
      <c r="E1895">
        <v>29</v>
      </c>
      <c r="F1895">
        <v>69080</v>
      </c>
      <c r="G1895" t="s">
        <v>65</v>
      </c>
      <c r="H1895">
        <v>30016651422842</v>
      </c>
      <c r="I1895" s="5" t="str">
        <f t="shared" si="29"/>
        <v>30016651422842</v>
      </c>
      <c r="J1895" t="str">
        <f>INDEX(Age_grp[Age], MATCH(mobile_customers[[#This Row],[age]],Age_grp[Value]))</f>
        <v>20 - 30</v>
      </c>
      <c r="K1895" s="2" t="str">
        <f>_xlfn.IFS(mobile_customers[[#This Row],[salary]]&gt;=Q1898,"HIGHER SALARY", mobile_customers[[#This Row],[salary]]&gt;=Q1899,"HIGHER MID RANGE SALARY",  mobile_customers[[#This Row],[salary]]&lt;Q1899,"MID RANGE SALARY", mobile_customers[[#This Row],[salary]]&gt;Q1900, "LOW SALARY" )</f>
        <v>HIGHER SALARY</v>
      </c>
      <c r="L1895" s="2" t="str">
        <f>LEFT(mobile_customers[[#This Row],[Credit_card_nos]], 4)&amp;"XXXXX"</f>
        <v>3001XXXXX</v>
      </c>
    </row>
    <row r="1896" spans="1:12" x14ac:dyDescent="0.3">
      <c r="A1896" t="s">
        <v>13</v>
      </c>
      <c r="B1896" s="3" t="s">
        <v>4326</v>
      </c>
      <c r="C1896" t="s">
        <v>4327</v>
      </c>
      <c r="D1896" t="s">
        <v>1688</v>
      </c>
      <c r="E1896">
        <v>45</v>
      </c>
      <c r="F1896">
        <v>226721</v>
      </c>
      <c r="G1896" t="s">
        <v>65</v>
      </c>
      <c r="H1896">
        <v>3521594766504779</v>
      </c>
      <c r="I1896" s="5" t="str">
        <f t="shared" si="29"/>
        <v>3521594766504780</v>
      </c>
      <c r="J1896" t="str">
        <f>INDEX(Age_grp[Age], MATCH(mobile_customers[[#This Row],[age]],Age_grp[Value]))</f>
        <v>40 - 50</v>
      </c>
      <c r="K1896" s="2" t="str">
        <f>_xlfn.IFS(mobile_customers[[#This Row],[salary]]&gt;=Q1899,"HIGHER SALARY", mobile_customers[[#This Row],[salary]]&gt;=Q1900,"HIGHER MID RANGE SALARY",  mobile_customers[[#This Row],[salary]]&lt;Q1900,"MID RANGE SALARY", mobile_customers[[#This Row],[salary]]&gt;Q1901, "LOW SALARY" )</f>
        <v>HIGHER SALARY</v>
      </c>
      <c r="L1896" s="2" t="str">
        <f>LEFT(mobile_customers[[#This Row],[Credit_card_nos]], 4)&amp;"XXXXX"</f>
        <v>3521XXXXX</v>
      </c>
    </row>
    <row r="1897" spans="1:12" x14ac:dyDescent="0.3">
      <c r="A1897" t="s">
        <v>8</v>
      </c>
      <c r="B1897" s="3" t="s">
        <v>4328</v>
      </c>
      <c r="C1897" t="s">
        <v>304</v>
      </c>
      <c r="D1897" t="s">
        <v>16</v>
      </c>
      <c r="E1897">
        <v>26</v>
      </c>
      <c r="F1897">
        <v>93017</v>
      </c>
      <c r="G1897" t="s">
        <v>94</v>
      </c>
      <c r="H1897">
        <v>30379729203424</v>
      </c>
      <c r="I1897" s="5" t="str">
        <f t="shared" si="29"/>
        <v>30379729203424</v>
      </c>
      <c r="J1897" t="str">
        <f>INDEX(Age_grp[Age], MATCH(mobile_customers[[#This Row],[age]],Age_grp[Value]))</f>
        <v>20 - 30</v>
      </c>
      <c r="K1897" s="2" t="str">
        <f>_xlfn.IFS(mobile_customers[[#This Row],[salary]]&gt;=Q1900,"HIGHER SALARY", mobile_customers[[#This Row],[salary]]&gt;=Q1901,"HIGHER MID RANGE SALARY",  mobile_customers[[#This Row],[salary]]&lt;Q1901,"MID RANGE SALARY", mobile_customers[[#This Row],[salary]]&gt;Q1902, "LOW SALARY" )</f>
        <v>HIGHER SALARY</v>
      </c>
      <c r="L1897" s="2" t="str">
        <f>LEFT(mobile_customers[[#This Row],[Credit_card_nos]], 4)&amp;"XXXXX"</f>
        <v>3037XXXXX</v>
      </c>
    </row>
    <row r="1898" spans="1:12" x14ac:dyDescent="0.3">
      <c r="A1898" t="s">
        <v>8</v>
      </c>
      <c r="B1898" s="3" t="s">
        <v>4329</v>
      </c>
      <c r="C1898" t="s">
        <v>4330</v>
      </c>
      <c r="D1898" t="s">
        <v>4331</v>
      </c>
      <c r="E1898">
        <v>29</v>
      </c>
      <c r="F1898">
        <v>169063</v>
      </c>
      <c r="G1898" t="s">
        <v>12</v>
      </c>
      <c r="H1898">
        <v>6011960490169520</v>
      </c>
      <c r="I1898" s="5" t="str">
        <f t="shared" si="29"/>
        <v>6011960490169520</v>
      </c>
      <c r="J1898" t="str">
        <f>INDEX(Age_grp[Age], MATCH(mobile_customers[[#This Row],[age]],Age_grp[Value]))</f>
        <v>20 - 30</v>
      </c>
      <c r="K1898" s="2" t="str">
        <f>_xlfn.IFS(mobile_customers[[#This Row],[salary]]&gt;=Q1901,"HIGHER SALARY", mobile_customers[[#This Row],[salary]]&gt;=Q1902,"HIGHER MID RANGE SALARY",  mobile_customers[[#This Row],[salary]]&lt;Q1902,"MID RANGE SALARY", mobile_customers[[#This Row],[salary]]&gt;Q1903, "LOW SALARY" )</f>
        <v>HIGHER SALARY</v>
      </c>
      <c r="L1898" s="2" t="str">
        <f>LEFT(mobile_customers[[#This Row],[Credit_card_nos]], 4)&amp;"XXXXX"</f>
        <v>6011XXXXX</v>
      </c>
    </row>
    <row r="1899" spans="1:12" x14ac:dyDescent="0.3">
      <c r="A1899" t="s">
        <v>8</v>
      </c>
      <c r="B1899" s="3" t="s">
        <v>4332</v>
      </c>
      <c r="C1899" t="s">
        <v>4333</v>
      </c>
      <c r="D1899" t="s">
        <v>1852</v>
      </c>
      <c r="E1899">
        <v>56</v>
      </c>
      <c r="F1899">
        <v>240597</v>
      </c>
      <c r="G1899" t="s">
        <v>65</v>
      </c>
      <c r="H1899">
        <v>4.2954189219421517E+18</v>
      </c>
      <c r="I1899" s="5" t="str">
        <f t="shared" si="29"/>
        <v>4295418921942150000</v>
      </c>
      <c r="J1899" t="str">
        <f>INDEX(Age_grp[Age], MATCH(mobile_customers[[#This Row],[age]],Age_grp[Value]))</f>
        <v>50 - 60</v>
      </c>
      <c r="K1899" s="2" t="str">
        <f>_xlfn.IFS(mobile_customers[[#This Row],[salary]]&gt;=Q1902,"HIGHER SALARY", mobile_customers[[#This Row],[salary]]&gt;=Q1903,"HIGHER MID RANGE SALARY",  mobile_customers[[#This Row],[salary]]&lt;Q1903,"MID RANGE SALARY", mobile_customers[[#This Row],[salary]]&gt;Q1904, "LOW SALARY" )</f>
        <v>HIGHER SALARY</v>
      </c>
      <c r="L1899" s="2" t="str">
        <f>LEFT(mobile_customers[[#This Row],[Credit_card_nos]], 4)&amp;"XXXXX"</f>
        <v>4295XXXXX</v>
      </c>
    </row>
    <row r="1900" spans="1:12" x14ac:dyDescent="0.3">
      <c r="A1900" t="s">
        <v>13</v>
      </c>
      <c r="B1900" s="3" t="s">
        <v>4334</v>
      </c>
      <c r="C1900" t="s">
        <v>4335</v>
      </c>
      <c r="D1900" t="s">
        <v>620</v>
      </c>
      <c r="E1900">
        <v>53</v>
      </c>
      <c r="F1900">
        <v>90408</v>
      </c>
      <c r="G1900" t="s">
        <v>28</v>
      </c>
      <c r="H1900">
        <v>180093137096910</v>
      </c>
      <c r="I1900" s="5" t="str">
        <f t="shared" si="29"/>
        <v>180093137096910</v>
      </c>
      <c r="J1900" t="str">
        <f>INDEX(Age_grp[Age], MATCH(mobile_customers[[#This Row],[age]],Age_grp[Value]))</f>
        <v>50 - 60</v>
      </c>
      <c r="K1900" s="2" t="str">
        <f>_xlfn.IFS(mobile_customers[[#This Row],[salary]]&gt;=Q1903,"HIGHER SALARY", mobile_customers[[#This Row],[salary]]&gt;=Q1904,"HIGHER MID RANGE SALARY",  mobile_customers[[#This Row],[salary]]&lt;Q1904,"MID RANGE SALARY", mobile_customers[[#This Row],[salary]]&gt;Q1905, "LOW SALARY" )</f>
        <v>HIGHER SALARY</v>
      </c>
      <c r="L1900" s="2" t="str">
        <f>LEFT(mobile_customers[[#This Row],[Credit_card_nos]], 4)&amp;"XXXXX"</f>
        <v>1800XXXXX</v>
      </c>
    </row>
    <row r="1901" spans="1:12" x14ac:dyDescent="0.3">
      <c r="A1901" t="s">
        <v>8</v>
      </c>
      <c r="B1901" s="3" t="s">
        <v>4336</v>
      </c>
      <c r="C1901" t="s">
        <v>4337</v>
      </c>
      <c r="D1901" t="s">
        <v>1177</v>
      </c>
      <c r="E1901">
        <v>26</v>
      </c>
      <c r="F1901">
        <v>110314</v>
      </c>
      <c r="G1901" t="s">
        <v>94</v>
      </c>
      <c r="H1901">
        <v>30584611695070</v>
      </c>
      <c r="I1901" s="5" t="str">
        <f t="shared" si="29"/>
        <v>30584611695070</v>
      </c>
      <c r="J1901" t="str">
        <f>INDEX(Age_grp[Age], MATCH(mobile_customers[[#This Row],[age]],Age_grp[Value]))</f>
        <v>20 - 30</v>
      </c>
      <c r="K1901" s="2" t="str">
        <f>_xlfn.IFS(mobile_customers[[#This Row],[salary]]&gt;=Q1904,"HIGHER SALARY", mobile_customers[[#This Row],[salary]]&gt;=Q1905,"HIGHER MID RANGE SALARY",  mobile_customers[[#This Row],[salary]]&lt;Q1905,"MID RANGE SALARY", mobile_customers[[#This Row],[salary]]&gt;Q1906, "LOW SALARY" )</f>
        <v>HIGHER SALARY</v>
      </c>
      <c r="L1901" s="2" t="str">
        <f>LEFT(mobile_customers[[#This Row],[Credit_card_nos]], 4)&amp;"XXXXX"</f>
        <v>3058XXXXX</v>
      </c>
    </row>
    <row r="1902" spans="1:12" x14ac:dyDescent="0.3">
      <c r="A1902" t="s">
        <v>13</v>
      </c>
      <c r="B1902" s="3" t="s">
        <v>4338</v>
      </c>
      <c r="C1902" t="s">
        <v>4339</v>
      </c>
      <c r="D1902" t="s">
        <v>1383</v>
      </c>
      <c r="E1902">
        <v>37</v>
      </c>
      <c r="F1902">
        <v>208202</v>
      </c>
      <c r="G1902" t="s">
        <v>28</v>
      </c>
      <c r="H1902">
        <v>6588015457009574</v>
      </c>
      <c r="I1902" s="5" t="str">
        <f t="shared" si="29"/>
        <v>6588015457009570</v>
      </c>
      <c r="J1902" t="str">
        <f>INDEX(Age_grp[Age], MATCH(mobile_customers[[#This Row],[age]],Age_grp[Value]))</f>
        <v>30 - 40</v>
      </c>
      <c r="K1902" s="2" t="str">
        <f>_xlfn.IFS(mobile_customers[[#This Row],[salary]]&gt;=Q1905,"HIGHER SALARY", mobile_customers[[#This Row],[salary]]&gt;=Q1906,"HIGHER MID RANGE SALARY",  mobile_customers[[#This Row],[salary]]&lt;Q1906,"MID RANGE SALARY", mobile_customers[[#This Row],[salary]]&gt;Q1907, "LOW SALARY" )</f>
        <v>HIGHER SALARY</v>
      </c>
      <c r="L1902" s="2" t="str">
        <f>LEFT(mobile_customers[[#This Row],[Credit_card_nos]], 4)&amp;"XXXXX"</f>
        <v>6588XXXXX</v>
      </c>
    </row>
    <row r="1903" spans="1:12" x14ac:dyDescent="0.3">
      <c r="A1903" t="s">
        <v>13</v>
      </c>
      <c r="B1903" s="3" t="s">
        <v>4340</v>
      </c>
      <c r="C1903" t="s">
        <v>4341</v>
      </c>
      <c r="D1903" t="s">
        <v>4342</v>
      </c>
      <c r="E1903">
        <v>47</v>
      </c>
      <c r="F1903">
        <v>158872</v>
      </c>
      <c r="G1903" t="s">
        <v>12</v>
      </c>
      <c r="H1903">
        <v>213145263974186</v>
      </c>
      <c r="I1903" s="5" t="str">
        <f t="shared" si="29"/>
        <v>213145263974186</v>
      </c>
      <c r="J1903" t="str">
        <f>INDEX(Age_grp[Age], MATCH(mobile_customers[[#This Row],[age]],Age_grp[Value]))</f>
        <v>40 - 50</v>
      </c>
      <c r="K1903" s="2" t="str">
        <f>_xlfn.IFS(mobile_customers[[#This Row],[salary]]&gt;=Q1906,"HIGHER SALARY", mobile_customers[[#This Row],[salary]]&gt;=Q1907,"HIGHER MID RANGE SALARY",  mobile_customers[[#This Row],[salary]]&lt;Q1907,"MID RANGE SALARY", mobile_customers[[#This Row],[salary]]&gt;Q1908, "LOW SALARY" )</f>
        <v>HIGHER SALARY</v>
      </c>
      <c r="L1903" s="2" t="str">
        <f>LEFT(mobile_customers[[#This Row],[Credit_card_nos]], 4)&amp;"XXXXX"</f>
        <v>2131XXXXX</v>
      </c>
    </row>
    <row r="1904" spans="1:12" x14ac:dyDescent="0.3">
      <c r="A1904" t="s">
        <v>8</v>
      </c>
      <c r="B1904" s="3" t="s">
        <v>4343</v>
      </c>
      <c r="C1904" t="s">
        <v>4344</v>
      </c>
      <c r="D1904" t="s">
        <v>436</v>
      </c>
      <c r="E1904">
        <v>44</v>
      </c>
      <c r="F1904">
        <v>215677</v>
      </c>
      <c r="G1904" t="s">
        <v>28</v>
      </c>
      <c r="H1904">
        <v>3519222130855198</v>
      </c>
      <c r="I1904" s="5" t="str">
        <f t="shared" si="29"/>
        <v>3519222130855200</v>
      </c>
      <c r="J1904" t="str">
        <f>INDEX(Age_grp[Age], MATCH(mobile_customers[[#This Row],[age]],Age_grp[Value]))</f>
        <v>40 - 50</v>
      </c>
      <c r="K1904" s="2" t="str">
        <f>_xlfn.IFS(mobile_customers[[#This Row],[salary]]&gt;=Q1907,"HIGHER SALARY", mobile_customers[[#This Row],[salary]]&gt;=Q1908,"HIGHER MID RANGE SALARY",  mobile_customers[[#This Row],[salary]]&lt;Q1908,"MID RANGE SALARY", mobile_customers[[#This Row],[salary]]&gt;Q1909, "LOW SALARY" )</f>
        <v>HIGHER SALARY</v>
      </c>
      <c r="L1904" s="2" t="str">
        <f>LEFT(mobile_customers[[#This Row],[Credit_card_nos]], 4)&amp;"XXXXX"</f>
        <v>3519XXXXX</v>
      </c>
    </row>
    <row r="1905" spans="1:12" x14ac:dyDescent="0.3">
      <c r="A1905" t="s">
        <v>13</v>
      </c>
      <c r="B1905" s="3" t="s">
        <v>4345</v>
      </c>
      <c r="C1905" t="s">
        <v>4346</v>
      </c>
      <c r="D1905" t="s">
        <v>397</v>
      </c>
      <c r="E1905">
        <v>54</v>
      </c>
      <c r="F1905">
        <v>147559</v>
      </c>
      <c r="G1905" t="s">
        <v>32</v>
      </c>
      <c r="H1905">
        <v>4.3734669979701658E+18</v>
      </c>
      <c r="I1905" s="5" t="str">
        <f t="shared" si="29"/>
        <v>4373466997970170000</v>
      </c>
      <c r="J1905" t="str">
        <f>INDEX(Age_grp[Age], MATCH(mobile_customers[[#This Row],[age]],Age_grp[Value]))</f>
        <v>50 - 60</v>
      </c>
      <c r="K1905" s="2" t="str">
        <f>_xlfn.IFS(mobile_customers[[#This Row],[salary]]&gt;=Q1908,"HIGHER SALARY", mobile_customers[[#This Row],[salary]]&gt;=Q1909,"HIGHER MID RANGE SALARY",  mobile_customers[[#This Row],[salary]]&lt;Q1909,"MID RANGE SALARY", mobile_customers[[#This Row],[salary]]&gt;Q1910, "LOW SALARY" )</f>
        <v>HIGHER SALARY</v>
      </c>
      <c r="L1905" s="2" t="str">
        <f>LEFT(mobile_customers[[#This Row],[Credit_card_nos]], 4)&amp;"XXXXX"</f>
        <v>4373XXXXX</v>
      </c>
    </row>
    <row r="1906" spans="1:12" x14ac:dyDescent="0.3">
      <c r="A1906" t="s">
        <v>8</v>
      </c>
      <c r="B1906" s="3" t="s">
        <v>4347</v>
      </c>
      <c r="C1906" t="s">
        <v>4348</v>
      </c>
      <c r="D1906" t="s">
        <v>1427</v>
      </c>
      <c r="E1906">
        <v>31</v>
      </c>
      <c r="F1906">
        <v>111004</v>
      </c>
      <c r="G1906" t="s">
        <v>81</v>
      </c>
      <c r="H1906">
        <v>2224021779368184</v>
      </c>
      <c r="I1906" s="5" t="str">
        <f t="shared" si="29"/>
        <v>2224021779368180</v>
      </c>
      <c r="J1906" t="str">
        <f>INDEX(Age_grp[Age], MATCH(mobile_customers[[#This Row],[age]],Age_grp[Value]))</f>
        <v>30 - 40</v>
      </c>
      <c r="K1906" s="2" t="str">
        <f>_xlfn.IFS(mobile_customers[[#This Row],[salary]]&gt;=Q1909,"HIGHER SALARY", mobile_customers[[#This Row],[salary]]&gt;=Q1910,"HIGHER MID RANGE SALARY",  mobile_customers[[#This Row],[salary]]&lt;Q1910,"MID RANGE SALARY", mobile_customers[[#This Row],[salary]]&gt;Q1911, "LOW SALARY" )</f>
        <v>HIGHER SALARY</v>
      </c>
      <c r="L1906" s="2" t="str">
        <f>LEFT(mobile_customers[[#This Row],[Credit_card_nos]], 4)&amp;"XXXXX"</f>
        <v>2224XXXXX</v>
      </c>
    </row>
    <row r="1907" spans="1:12" x14ac:dyDescent="0.3">
      <c r="A1907" t="s">
        <v>13</v>
      </c>
      <c r="B1907" s="3" t="s">
        <v>4349</v>
      </c>
      <c r="C1907" t="s">
        <v>4350</v>
      </c>
      <c r="D1907" t="s">
        <v>1149</v>
      </c>
      <c r="E1907">
        <v>48</v>
      </c>
      <c r="F1907">
        <v>91823</v>
      </c>
      <c r="G1907" t="s">
        <v>65</v>
      </c>
      <c r="H1907">
        <v>4.8038154651112018E+18</v>
      </c>
      <c r="I1907" s="5" t="str">
        <f t="shared" si="29"/>
        <v>4803815465111200000</v>
      </c>
      <c r="J1907" t="str">
        <f>INDEX(Age_grp[Age], MATCH(mobile_customers[[#This Row],[age]],Age_grp[Value]))</f>
        <v>40 - 50</v>
      </c>
      <c r="K1907" s="2" t="str">
        <f>_xlfn.IFS(mobile_customers[[#This Row],[salary]]&gt;=Q1910,"HIGHER SALARY", mobile_customers[[#This Row],[salary]]&gt;=Q1911,"HIGHER MID RANGE SALARY",  mobile_customers[[#This Row],[salary]]&lt;Q1911,"MID RANGE SALARY", mobile_customers[[#This Row],[salary]]&gt;Q1912, "LOW SALARY" )</f>
        <v>HIGHER SALARY</v>
      </c>
      <c r="L1907" s="2" t="str">
        <f>LEFT(mobile_customers[[#This Row],[Credit_card_nos]], 4)&amp;"XXXXX"</f>
        <v>4803XXXXX</v>
      </c>
    </row>
    <row r="1908" spans="1:12" x14ac:dyDescent="0.3">
      <c r="A1908" t="s">
        <v>13</v>
      </c>
      <c r="B1908" s="3" t="s">
        <v>4351</v>
      </c>
      <c r="C1908" t="s">
        <v>4352</v>
      </c>
      <c r="D1908" t="s">
        <v>1543</v>
      </c>
      <c r="E1908">
        <v>65</v>
      </c>
      <c r="F1908">
        <v>148414</v>
      </c>
      <c r="G1908" t="s">
        <v>12</v>
      </c>
      <c r="H1908">
        <v>4516722234804266</v>
      </c>
      <c r="I1908" s="5" t="str">
        <f t="shared" si="29"/>
        <v>4516722234804270</v>
      </c>
      <c r="J1908" t="str">
        <f>INDEX(Age_grp[Age], MATCH(mobile_customers[[#This Row],[age]],Age_grp[Value]))</f>
        <v>60 - 70</v>
      </c>
      <c r="K1908" s="2" t="str">
        <f>_xlfn.IFS(mobile_customers[[#This Row],[salary]]&gt;=Q1911,"HIGHER SALARY", mobile_customers[[#This Row],[salary]]&gt;=Q1912,"HIGHER MID RANGE SALARY",  mobile_customers[[#This Row],[salary]]&lt;Q1912,"MID RANGE SALARY", mobile_customers[[#This Row],[salary]]&gt;Q1913, "LOW SALARY" )</f>
        <v>HIGHER SALARY</v>
      </c>
      <c r="L1908" s="2" t="str">
        <f>LEFT(mobile_customers[[#This Row],[Credit_card_nos]], 4)&amp;"XXXXX"</f>
        <v>4516XXXXX</v>
      </c>
    </row>
    <row r="1909" spans="1:12" x14ac:dyDescent="0.3">
      <c r="A1909" t="s">
        <v>8</v>
      </c>
      <c r="B1909" s="3" t="s">
        <v>4353</v>
      </c>
      <c r="C1909" t="s">
        <v>4354</v>
      </c>
      <c r="D1909" t="s">
        <v>2274</v>
      </c>
      <c r="E1909">
        <v>25</v>
      </c>
      <c r="F1909">
        <v>188918</v>
      </c>
      <c r="G1909" t="s">
        <v>32</v>
      </c>
      <c r="H1909">
        <v>4598774532518</v>
      </c>
      <c r="I1909" s="5" t="str">
        <f t="shared" si="29"/>
        <v>4598774532518</v>
      </c>
      <c r="J1909" t="str">
        <f>INDEX(Age_grp[Age], MATCH(mobile_customers[[#This Row],[age]],Age_grp[Value]))</f>
        <v>20 - 30</v>
      </c>
      <c r="K1909" s="2" t="str">
        <f>_xlfn.IFS(mobile_customers[[#This Row],[salary]]&gt;=Q1912,"HIGHER SALARY", mobile_customers[[#This Row],[salary]]&gt;=Q1913,"HIGHER MID RANGE SALARY",  mobile_customers[[#This Row],[salary]]&lt;Q1913,"MID RANGE SALARY", mobile_customers[[#This Row],[salary]]&gt;Q1914, "LOW SALARY" )</f>
        <v>HIGHER SALARY</v>
      </c>
      <c r="L1909" s="2" t="str">
        <f>LEFT(mobile_customers[[#This Row],[Credit_card_nos]], 4)&amp;"XXXXX"</f>
        <v>4598XXXXX</v>
      </c>
    </row>
    <row r="1910" spans="1:12" x14ac:dyDescent="0.3">
      <c r="A1910" t="s">
        <v>13</v>
      </c>
      <c r="B1910" s="3" t="s">
        <v>4355</v>
      </c>
      <c r="C1910" t="s">
        <v>4356</v>
      </c>
      <c r="D1910" t="s">
        <v>2156</v>
      </c>
      <c r="E1910">
        <v>43</v>
      </c>
      <c r="F1910">
        <v>126958</v>
      </c>
      <c r="G1910" t="s">
        <v>32</v>
      </c>
      <c r="H1910">
        <v>3595013516283973</v>
      </c>
      <c r="I1910" s="5" t="str">
        <f t="shared" si="29"/>
        <v>3595013516283970</v>
      </c>
      <c r="J1910" t="str">
        <f>INDEX(Age_grp[Age], MATCH(mobile_customers[[#This Row],[age]],Age_grp[Value]))</f>
        <v>40 - 50</v>
      </c>
      <c r="K1910" s="2" t="str">
        <f>_xlfn.IFS(mobile_customers[[#This Row],[salary]]&gt;=Q1913,"HIGHER SALARY", mobile_customers[[#This Row],[salary]]&gt;=Q1914,"HIGHER MID RANGE SALARY",  mobile_customers[[#This Row],[salary]]&lt;Q1914,"MID RANGE SALARY", mobile_customers[[#This Row],[salary]]&gt;Q1915, "LOW SALARY" )</f>
        <v>HIGHER SALARY</v>
      </c>
      <c r="L1910" s="2" t="str">
        <f>LEFT(mobile_customers[[#This Row],[Credit_card_nos]], 4)&amp;"XXXXX"</f>
        <v>3595XXXXX</v>
      </c>
    </row>
    <row r="1911" spans="1:12" x14ac:dyDescent="0.3">
      <c r="A1911" t="s">
        <v>8</v>
      </c>
      <c r="B1911" s="3" t="s">
        <v>4357</v>
      </c>
      <c r="C1911" t="s">
        <v>4358</v>
      </c>
      <c r="D1911" t="s">
        <v>1867</v>
      </c>
      <c r="E1911">
        <v>37</v>
      </c>
      <c r="F1911">
        <v>59533</v>
      </c>
      <c r="G1911" t="s">
        <v>94</v>
      </c>
      <c r="H1911">
        <v>4.3145112500601236E+18</v>
      </c>
      <c r="I1911" s="5" t="str">
        <f t="shared" si="29"/>
        <v>4314511250060120000</v>
      </c>
      <c r="J1911" t="str">
        <f>INDEX(Age_grp[Age], MATCH(mobile_customers[[#This Row],[age]],Age_grp[Value]))</f>
        <v>30 - 40</v>
      </c>
      <c r="K1911" s="2" t="str">
        <f>_xlfn.IFS(mobile_customers[[#This Row],[salary]]&gt;=Q1914,"HIGHER SALARY", mobile_customers[[#This Row],[salary]]&gt;=Q1915,"HIGHER MID RANGE SALARY",  mobile_customers[[#This Row],[salary]]&lt;Q1915,"MID RANGE SALARY", mobile_customers[[#This Row],[salary]]&gt;Q1916, "LOW SALARY" )</f>
        <v>HIGHER SALARY</v>
      </c>
      <c r="L1911" s="2" t="str">
        <f>LEFT(mobile_customers[[#This Row],[Credit_card_nos]], 4)&amp;"XXXXX"</f>
        <v>4314XXXXX</v>
      </c>
    </row>
    <row r="1912" spans="1:12" x14ac:dyDescent="0.3">
      <c r="A1912" t="s">
        <v>8</v>
      </c>
      <c r="B1912" s="3" t="s">
        <v>4359</v>
      </c>
      <c r="C1912" t="s">
        <v>4360</v>
      </c>
      <c r="D1912" t="s">
        <v>563</v>
      </c>
      <c r="E1912">
        <v>39</v>
      </c>
      <c r="F1912">
        <v>202306</v>
      </c>
      <c r="G1912" t="s">
        <v>49</v>
      </c>
      <c r="H1912">
        <v>4.6850293770101484E+18</v>
      </c>
      <c r="I1912" s="5" t="str">
        <f t="shared" si="29"/>
        <v>4685029377010150000</v>
      </c>
      <c r="J1912" t="str">
        <f>INDEX(Age_grp[Age], MATCH(mobile_customers[[#This Row],[age]],Age_grp[Value]))</f>
        <v>30 - 40</v>
      </c>
      <c r="K1912" s="2" t="str">
        <f>_xlfn.IFS(mobile_customers[[#This Row],[salary]]&gt;=Q1915,"HIGHER SALARY", mobile_customers[[#This Row],[salary]]&gt;=Q1916,"HIGHER MID RANGE SALARY",  mobile_customers[[#This Row],[salary]]&lt;Q1916,"MID RANGE SALARY", mobile_customers[[#This Row],[salary]]&gt;Q1917, "LOW SALARY" )</f>
        <v>HIGHER SALARY</v>
      </c>
      <c r="L1912" s="2" t="str">
        <f>LEFT(mobile_customers[[#This Row],[Credit_card_nos]], 4)&amp;"XXXXX"</f>
        <v>4685XXXXX</v>
      </c>
    </row>
    <row r="1913" spans="1:12" x14ac:dyDescent="0.3">
      <c r="A1913" t="s">
        <v>8</v>
      </c>
      <c r="B1913" s="3" t="s">
        <v>4361</v>
      </c>
      <c r="C1913" t="s">
        <v>4362</v>
      </c>
      <c r="D1913" t="s">
        <v>1132</v>
      </c>
      <c r="E1913">
        <v>37</v>
      </c>
      <c r="F1913">
        <v>71433</v>
      </c>
      <c r="G1913" t="s">
        <v>21</v>
      </c>
      <c r="H1913">
        <v>4081096243407642</v>
      </c>
      <c r="I1913" s="5" t="str">
        <f t="shared" si="29"/>
        <v>4081096243407640</v>
      </c>
      <c r="J1913" t="str">
        <f>INDEX(Age_grp[Age], MATCH(mobile_customers[[#This Row],[age]],Age_grp[Value]))</f>
        <v>30 - 40</v>
      </c>
      <c r="K1913" s="2" t="str">
        <f>_xlfn.IFS(mobile_customers[[#This Row],[salary]]&gt;=Q1916,"HIGHER SALARY", mobile_customers[[#This Row],[salary]]&gt;=Q1917,"HIGHER MID RANGE SALARY",  mobile_customers[[#This Row],[salary]]&lt;Q1917,"MID RANGE SALARY", mobile_customers[[#This Row],[salary]]&gt;Q1918, "LOW SALARY" )</f>
        <v>HIGHER SALARY</v>
      </c>
      <c r="L1913" s="2" t="str">
        <f>LEFT(mobile_customers[[#This Row],[Credit_card_nos]], 4)&amp;"XXXXX"</f>
        <v>4081XXXXX</v>
      </c>
    </row>
    <row r="1914" spans="1:12" x14ac:dyDescent="0.3">
      <c r="A1914" t="s">
        <v>8</v>
      </c>
      <c r="B1914" s="3" t="s">
        <v>4363</v>
      </c>
      <c r="C1914" t="s">
        <v>4364</v>
      </c>
      <c r="D1914" t="s">
        <v>1994</v>
      </c>
      <c r="E1914">
        <v>25</v>
      </c>
      <c r="F1914">
        <v>66674</v>
      </c>
      <c r="G1914" t="s">
        <v>21</v>
      </c>
      <c r="H1914">
        <v>5584641283647687</v>
      </c>
      <c r="I1914" s="5" t="str">
        <f t="shared" si="29"/>
        <v>5584641283647690</v>
      </c>
      <c r="J1914" t="str">
        <f>INDEX(Age_grp[Age], MATCH(mobile_customers[[#This Row],[age]],Age_grp[Value]))</f>
        <v>20 - 30</v>
      </c>
      <c r="K1914" s="2" t="str">
        <f>_xlfn.IFS(mobile_customers[[#This Row],[salary]]&gt;=Q1917,"HIGHER SALARY", mobile_customers[[#This Row],[salary]]&gt;=Q1918,"HIGHER MID RANGE SALARY",  mobile_customers[[#This Row],[salary]]&lt;Q1918,"MID RANGE SALARY", mobile_customers[[#This Row],[salary]]&gt;Q1919, "LOW SALARY" )</f>
        <v>HIGHER SALARY</v>
      </c>
      <c r="L1914" s="2" t="str">
        <f>LEFT(mobile_customers[[#This Row],[Credit_card_nos]], 4)&amp;"XXXXX"</f>
        <v>5584XXXXX</v>
      </c>
    </row>
    <row r="1915" spans="1:12" x14ac:dyDescent="0.3">
      <c r="A1915" t="s">
        <v>8</v>
      </c>
      <c r="B1915" s="3" t="s">
        <v>4365</v>
      </c>
      <c r="C1915" t="s">
        <v>4366</v>
      </c>
      <c r="D1915" t="s">
        <v>859</v>
      </c>
      <c r="E1915">
        <v>39</v>
      </c>
      <c r="F1915">
        <v>133932</v>
      </c>
      <c r="G1915" t="s">
        <v>49</v>
      </c>
      <c r="H1915">
        <v>4080818013524</v>
      </c>
      <c r="I1915" s="5" t="str">
        <f t="shared" si="29"/>
        <v>4080818013524</v>
      </c>
      <c r="J1915" t="str">
        <f>INDEX(Age_grp[Age], MATCH(mobile_customers[[#This Row],[age]],Age_grp[Value]))</f>
        <v>30 - 40</v>
      </c>
      <c r="K1915" s="2" t="str">
        <f>_xlfn.IFS(mobile_customers[[#This Row],[salary]]&gt;=Q1918,"HIGHER SALARY", mobile_customers[[#This Row],[salary]]&gt;=Q1919,"HIGHER MID RANGE SALARY",  mobile_customers[[#This Row],[salary]]&lt;Q1919,"MID RANGE SALARY", mobile_customers[[#This Row],[salary]]&gt;Q1920, "LOW SALARY" )</f>
        <v>HIGHER SALARY</v>
      </c>
      <c r="L1915" s="2" t="str">
        <f>LEFT(mobile_customers[[#This Row],[Credit_card_nos]], 4)&amp;"XXXXX"</f>
        <v>4080XXXXX</v>
      </c>
    </row>
    <row r="1916" spans="1:12" x14ac:dyDescent="0.3">
      <c r="A1916" t="s">
        <v>8</v>
      </c>
      <c r="B1916" s="3" t="s">
        <v>4367</v>
      </c>
      <c r="C1916" t="s">
        <v>4368</v>
      </c>
      <c r="D1916" t="s">
        <v>1637</v>
      </c>
      <c r="E1916">
        <v>58</v>
      </c>
      <c r="F1916">
        <v>172872</v>
      </c>
      <c r="G1916" t="s">
        <v>17</v>
      </c>
      <c r="H1916">
        <v>3536764842615864</v>
      </c>
      <c r="I1916" s="5" t="str">
        <f t="shared" si="29"/>
        <v>3536764842615860</v>
      </c>
      <c r="J1916" t="str">
        <f>INDEX(Age_grp[Age], MATCH(mobile_customers[[#This Row],[age]],Age_grp[Value]))</f>
        <v>50 - 60</v>
      </c>
      <c r="K1916" s="2" t="str">
        <f>_xlfn.IFS(mobile_customers[[#This Row],[salary]]&gt;=Q1919,"HIGHER SALARY", mobile_customers[[#This Row],[salary]]&gt;=Q1920,"HIGHER MID RANGE SALARY",  mobile_customers[[#This Row],[salary]]&lt;Q1920,"MID RANGE SALARY", mobile_customers[[#This Row],[salary]]&gt;Q1921, "LOW SALARY" )</f>
        <v>HIGHER SALARY</v>
      </c>
      <c r="L1916" s="2" t="str">
        <f>LEFT(mobile_customers[[#This Row],[Credit_card_nos]], 4)&amp;"XXXXX"</f>
        <v>3536XXXXX</v>
      </c>
    </row>
    <row r="1917" spans="1:12" x14ac:dyDescent="0.3">
      <c r="A1917" t="s">
        <v>8</v>
      </c>
      <c r="B1917" s="3" t="s">
        <v>4369</v>
      </c>
      <c r="C1917" t="s">
        <v>4370</v>
      </c>
      <c r="D1917" t="s">
        <v>320</v>
      </c>
      <c r="E1917">
        <v>45</v>
      </c>
      <c r="F1917">
        <v>93327</v>
      </c>
      <c r="G1917" t="s">
        <v>21</v>
      </c>
      <c r="H1917">
        <v>4.2403223416557471E+18</v>
      </c>
      <c r="I1917" s="5" t="str">
        <f t="shared" si="29"/>
        <v>4240322341655750000</v>
      </c>
      <c r="J1917" t="str">
        <f>INDEX(Age_grp[Age], MATCH(mobile_customers[[#This Row],[age]],Age_grp[Value]))</f>
        <v>40 - 50</v>
      </c>
      <c r="K1917" s="2" t="str">
        <f>_xlfn.IFS(mobile_customers[[#This Row],[salary]]&gt;=Q1920,"HIGHER SALARY", mobile_customers[[#This Row],[salary]]&gt;=Q1921,"HIGHER MID RANGE SALARY",  mobile_customers[[#This Row],[salary]]&lt;Q1921,"MID RANGE SALARY", mobile_customers[[#This Row],[salary]]&gt;Q1922, "LOW SALARY" )</f>
        <v>HIGHER SALARY</v>
      </c>
      <c r="L1917" s="2" t="str">
        <f>LEFT(mobile_customers[[#This Row],[Credit_card_nos]], 4)&amp;"XXXXX"</f>
        <v>4240XXXXX</v>
      </c>
    </row>
    <row r="1918" spans="1:12" x14ac:dyDescent="0.3">
      <c r="A1918" t="s">
        <v>8</v>
      </c>
      <c r="B1918" s="3" t="s">
        <v>4371</v>
      </c>
      <c r="C1918" t="s">
        <v>4372</v>
      </c>
      <c r="D1918" t="s">
        <v>202</v>
      </c>
      <c r="E1918">
        <v>62</v>
      </c>
      <c r="F1918">
        <v>233642</v>
      </c>
      <c r="G1918" t="s">
        <v>21</v>
      </c>
      <c r="H1918">
        <v>4277247033301</v>
      </c>
      <c r="I1918" s="5" t="str">
        <f t="shared" si="29"/>
        <v>4277247033301</v>
      </c>
      <c r="J1918" t="str">
        <f>INDEX(Age_grp[Age], MATCH(mobile_customers[[#This Row],[age]],Age_grp[Value]))</f>
        <v>60 - 70</v>
      </c>
      <c r="K1918" s="2" t="str">
        <f>_xlfn.IFS(mobile_customers[[#This Row],[salary]]&gt;=Q1921,"HIGHER SALARY", mobile_customers[[#This Row],[salary]]&gt;=Q1922,"HIGHER MID RANGE SALARY",  mobile_customers[[#This Row],[salary]]&lt;Q1922,"MID RANGE SALARY", mobile_customers[[#This Row],[salary]]&gt;Q1923, "LOW SALARY" )</f>
        <v>HIGHER SALARY</v>
      </c>
      <c r="L1918" s="2" t="str">
        <f>LEFT(mobile_customers[[#This Row],[Credit_card_nos]], 4)&amp;"XXXXX"</f>
        <v>4277XXXXX</v>
      </c>
    </row>
    <row r="1919" spans="1:12" x14ac:dyDescent="0.3">
      <c r="A1919" t="s">
        <v>8</v>
      </c>
      <c r="B1919" s="3" t="s">
        <v>4373</v>
      </c>
      <c r="C1919" t="s">
        <v>4374</v>
      </c>
      <c r="D1919" t="s">
        <v>197</v>
      </c>
      <c r="E1919">
        <v>59</v>
      </c>
      <c r="F1919">
        <v>146665</v>
      </c>
      <c r="G1919" t="s">
        <v>32</v>
      </c>
      <c r="H1919">
        <v>3560474996391531</v>
      </c>
      <c r="I1919" s="5" t="str">
        <f t="shared" si="29"/>
        <v>3560474996391530</v>
      </c>
      <c r="J1919" t="str">
        <f>INDEX(Age_grp[Age], MATCH(mobile_customers[[#This Row],[age]],Age_grp[Value]))</f>
        <v>50 - 60</v>
      </c>
      <c r="K1919" s="2" t="str">
        <f>_xlfn.IFS(mobile_customers[[#This Row],[salary]]&gt;=Q1922,"HIGHER SALARY", mobile_customers[[#This Row],[salary]]&gt;=Q1923,"HIGHER MID RANGE SALARY",  mobile_customers[[#This Row],[salary]]&lt;Q1923,"MID RANGE SALARY", mobile_customers[[#This Row],[salary]]&gt;Q1924, "LOW SALARY" )</f>
        <v>HIGHER SALARY</v>
      </c>
      <c r="L1919" s="2" t="str">
        <f>LEFT(mobile_customers[[#This Row],[Credit_card_nos]], 4)&amp;"XXXXX"</f>
        <v>3560XXXXX</v>
      </c>
    </row>
    <row r="1920" spans="1:12" x14ac:dyDescent="0.3">
      <c r="A1920" t="s">
        <v>13</v>
      </c>
      <c r="B1920" s="3" t="s">
        <v>4375</v>
      </c>
      <c r="C1920" t="s">
        <v>4376</v>
      </c>
      <c r="D1920" t="s">
        <v>837</v>
      </c>
      <c r="E1920">
        <v>57</v>
      </c>
      <c r="F1920">
        <v>92610</v>
      </c>
      <c r="G1920" t="s">
        <v>21</v>
      </c>
      <c r="H1920">
        <v>576086127213</v>
      </c>
      <c r="I1920" s="5" t="str">
        <f t="shared" si="29"/>
        <v>576086127213</v>
      </c>
      <c r="J1920" t="str">
        <f>INDEX(Age_grp[Age], MATCH(mobile_customers[[#This Row],[age]],Age_grp[Value]))</f>
        <v>50 - 60</v>
      </c>
      <c r="K1920" s="2" t="str">
        <f>_xlfn.IFS(mobile_customers[[#This Row],[salary]]&gt;=Q1923,"HIGHER SALARY", mobile_customers[[#This Row],[salary]]&gt;=Q1924,"HIGHER MID RANGE SALARY",  mobile_customers[[#This Row],[salary]]&lt;Q1924,"MID RANGE SALARY", mobile_customers[[#This Row],[salary]]&gt;Q1925, "LOW SALARY" )</f>
        <v>HIGHER SALARY</v>
      </c>
      <c r="L1920" s="2" t="str">
        <f>LEFT(mobile_customers[[#This Row],[Credit_card_nos]], 4)&amp;"XXXXX"</f>
        <v>5760XXXXX</v>
      </c>
    </row>
    <row r="1921" spans="1:12" x14ac:dyDescent="0.3">
      <c r="A1921" t="s">
        <v>13</v>
      </c>
      <c r="B1921" s="3" t="s">
        <v>4377</v>
      </c>
      <c r="C1921" t="s">
        <v>4378</v>
      </c>
      <c r="D1921" t="s">
        <v>442</v>
      </c>
      <c r="E1921">
        <v>38</v>
      </c>
      <c r="F1921">
        <v>100168</v>
      </c>
      <c r="G1921" t="s">
        <v>65</v>
      </c>
      <c r="H1921">
        <v>3548974455088459</v>
      </c>
      <c r="I1921" s="5" t="str">
        <f t="shared" si="29"/>
        <v>3548974455088460</v>
      </c>
      <c r="J1921" t="str">
        <f>INDEX(Age_grp[Age], MATCH(mobile_customers[[#This Row],[age]],Age_grp[Value]))</f>
        <v>30 - 40</v>
      </c>
      <c r="K1921" s="2" t="str">
        <f>_xlfn.IFS(mobile_customers[[#This Row],[salary]]&gt;=Q1924,"HIGHER SALARY", mobile_customers[[#This Row],[salary]]&gt;=Q1925,"HIGHER MID RANGE SALARY",  mobile_customers[[#This Row],[salary]]&lt;Q1925,"MID RANGE SALARY", mobile_customers[[#This Row],[salary]]&gt;Q1926, "LOW SALARY" )</f>
        <v>HIGHER SALARY</v>
      </c>
      <c r="L1921" s="2" t="str">
        <f>LEFT(mobile_customers[[#This Row],[Credit_card_nos]], 4)&amp;"XXXXX"</f>
        <v>3548XXXXX</v>
      </c>
    </row>
    <row r="1922" spans="1:12" x14ac:dyDescent="0.3">
      <c r="A1922" t="s">
        <v>13</v>
      </c>
      <c r="B1922" s="3" t="s">
        <v>4379</v>
      </c>
      <c r="C1922" t="s">
        <v>4380</v>
      </c>
      <c r="D1922" t="s">
        <v>1760</v>
      </c>
      <c r="E1922">
        <v>49</v>
      </c>
      <c r="F1922">
        <v>151236</v>
      </c>
      <c r="G1922" t="s">
        <v>28</v>
      </c>
      <c r="H1922">
        <v>2267342348659251</v>
      </c>
      <c r="I1922" s="5" t="str">
        <f t="shared" ref="I1922:I1985" si="30">TEXT(H1922, "0")</f>
        <v>2267342348659250</v>
      </c>
      <c r="J1922" t="str">
        <f>INDEX(Age_grp[Age], MATCH(mobile_customers[[#This Row],[age]],Age_grp[Value]))</f>
        <v>40 - 50</v>
      </c>
      <c r="K1922" s="2" t="str">
        <f>_xlfn.IFS(mobile_customers[[#This Row],[salary]]&gt;=Q1925,"HIGHER SALARY", mobile_customers[[#This Row],[salary]]&gt;=Q1926,"HIGHER MID RANGE SALARY",  mobile_customers[[#This Row],[salary]]&lt;Q1926,"MID RANGE SALARY", mobile_customers[[#This Row],[salary]]&gt;Q1927, "LOW SALARY" )</f>
        <v>HIGHER SALARY</v>
      </c>
      <c r="L1922" s="2" t="str">
        <f>LEFT(mobile_customers[[#This Row],[Credit_card_nos]], 4)&amp;"XXXXX"</f>
        <v>2267XXXXX</v>
      </c>
    </row>
    <row r="1923" spans="1:12" x14ac:dyDescent="0.3">
      <c r="A1923" t="s">
        <v>8</v>
      </c>
      <c r="B1923" s="3" t="s">
        <v>4381</v>
      </c>
      <c r="C1923" t="s">
        <v>4382</v>
      </c>
      <c r="D1923" t="s">
        <v>4383</v>
      </c>
      <c r="E1923">
        <v>28</v>
      </c>
      <c r="F1923">
        <v>90614</v>
      </c>
      <c r="G1923" t="s">
        <v>49</v>
      </c>
      <c r="H1923">
        <v>3527071633907265</v>
      </c>
      <c r="I1923" s="5" t="str">
        <f t="shared" si="30"/>
        <v>3527071633907260</v>
      </c>
      <c r="J1923" t="str">
        <f>INDEX(Age_grp[Age], MATCH(mobile_customers[[#This Row],[age]],Age_grp[Value]))</f>
        <v>20 - 30</v>
      </c>
      <c r="K1923" s="2" t="str">
        <f>_xlfn.IFS(mobile_customers[[#This Row],[salary]]&gt;=Q1926,"HIGHER SALARY", mobile_customers[[#This Row],[salary]]&gt;=Q1927,"HIGHER MID RANGE SALARY",  mobile_customers[[#This Row],[salary]]&lt;Q1927,"MID RANGE SALARY", mobile_customers[[#This Row],[salary]]&gt;Q1928, "LOW SALARY" )</f>
        <v>HIGHER SALARY</v>
      </c>
      <c r="L1923" s="2" t="str">
        <f>LEFT(mobile_customers[[#This Row],[Credit_card_nos]], 4)&amp;"XXXXX"</f>
        <v>3527XXXXX</v>
      </c>
    </row>
    <row r="1924" spans="1:12" x14ac:dyDescent="0.3">
      <c r="A1924" t="s">
        <v>8</v>
      </c>
      <c r="B1924" s="3" t="s">
        <v>4384</v>
      </c>
      <c r="C1924" t="s">
        <v>4385</v>
      </c>
      <c r="D1924" t="s">
        <v>2193</v>
      </c>
      <c r="E1924">
        <v>19</v>
      </c>
      <c r="F1924">
        <v>40136</v>
      </c>
      <c r="G1924" t="s">
        <v>17</v>
      </c>
      <c r="H1924">
        <v>4544119350544196</v>
      </c>
      <c r="I1924" s="5" t="str">
        <f t="shared" si="30"/>
        <v>4544119350544200</v>
      </c>
      <c r="J1924" t="str">
        <f>INDEX(Age_grp[Age], MATCH(mobile_customers[[#This Row],[age]],Age_grp[Value]))</f>
        <v>"10 - 20</v>
      </c>
      <c r="K1924" s="2" t="str">
        <f>_xlfn.IFS(mobile_customers[[#This Row],[salary]]&gt;=Q1927,"HIGHER SALARY", mobile_customers[[#This Row],[salary]]&gt;=Q1928,"HIGHER MID RANGE SALARY",  mobile_customers[[#This Row],[salary]]&lt;Q1928,"MID RANGE SALARY", mobile_customers[[#This Row],[salary]]&gt;Q1929, "LOW SALARY" )</f>
        <v>HIGHER SALARY</v>
      </c>
      <c r="L1924" s="2" t="str">
        <f>LEFT(mobile_customers[[#This Row],[Credit_card_nos]], 4)&amp;"XXXXX"</f>
        <v>4544XXXXX</v>
      </c>
    </row>
    <row r="1925" spans="1:12" x14ac:dyDescent="0.3">
      <c r="A1925" t="s">
        <v>13</v>
      </c>
      <c r="B1925" s="3" t="s">
        <v>4386</v>
      </c>
      <c r="C1925" t="s">
        <v>4387</v>
      </c>
      <c r="D1925" t="s">
        <v>814</v>
      </c>
      <c r="E1925">
        <v>61</v>
      </c>
      <c r="F1925">
        <v>52024</v>
      </c>
      <c r="G1925" t="s">
        <v>28</v>
      </c>
      <c r="H1925">
        <v>4750232418037100</v>
      </c>
      <c r="I1925" s="5" t="str">
        <f t="shared" si="30"/>
        <v>4750232418037100</v>
      </c>
      <c r="J1925" t="str">
        <f>INDEX(Age_grp[Age], MATCH(mobile_customers[[#This Row],[age]],Age_grp[Value]))</f>
        <v>60 - 70</v>
      </c>
      <c r="K1925" s="2" t="str">
        <f>_xlfn.IFS(mobile_customers[[#This Row],[salary]]&gt;=Q1928,"HIGHER SALARY", mobile_customers[[#This Row],[salary]]&gt;=Q1929,"HIGHER MID RANGE SALARY",  mobile_customers[[#This Row],[salary]]&lt;Q1929,"MID RANGE SALARY", mobile_customers[[#This Row],[salary]]&gt;Q1930, "LOW SALARY" )</f>
        <v>HIGHER SALARY</v>
      </c>
      <c r="L1925" s="2" t="str">
        <f>LEFT(mobile_customers[[#This Row],[Credit_card_nos]], 4)&amp;"XXXXX"</f>
        <v>4750XXXXX</v>
      </c>
    </row>
    <row r="1926" spans="1:12" x14ac:dyDescent="0.3">
      <c r="A1926" t="s">
        <v>8</v>
      </c>
      <c r="B1926" s="3" t="s">
        <v>4388</v>
      </c>
      <c r="C1926" t="s">
        <v>667</v>
      </c>
      <c r="D1926" t="s">
        <v>694</v>
      </c>
      <c r="E1926">
        <v>29</v>
      </c>
      <c r="F1926">
        <v>131471</v>
      </c>
      <c r="G1926" t="s">
        <v>28</v>
      </c>
      <c r="H1926">
        <v>576280561753</v>
      </c>
      <c r="I1926" s="5" t="str">
        <f t="shared" si="30"/>
        <v>576280561753</v>
      </c>
      <c r="J1926" t="str">
        <f>INDEX(Age_grp[Age], MATCH(mobile_customers[[#This Row],[age]],Age_grp[Value]))</f>
        <v>20 - 30</v>
      </c>
      <c r="K1926" s="2" t="str">
        <f>_xlfn.IFS(mobile_customers[[#This Row],[salary]]&gt;=Q1929,"HIGHER SALARY", mobile_customers[[#This Row],[salary]]&gt;=Q1930,"HIGHER MID RANGE SALARY",  mobile_customers[[#This Row],[salary]]&lt;Q1930,"MID RANGE SALARY", mobile_customers[[#This Row],[salary]]&gt;Q1931, "LOW SALARY" )</f>
        <v>HIGHER SALARY</v>
      </c>
      <c r="L1926" s="2" t="str">
        <f>LEFT(mobile_customers[[#This Row],[Credit_card_nos]], 4)&amp;"XXXXX"</f>
        <v>5762XXXXX</v>
      </c>
    </row>
    <row r="1927" spans="1:12" x14ac:dyDescent="0.3">
      <c r="A1927" t="s">
        <v>13</v>
      </c>
      <c r="B1927" s="3" t="s">
        <v>4389</v>
      </c>
      <c r="C1927" t="s">
        <v>4390</v>
      </c>
      <c r="D1927" t="s">
        <v>1009</v>
      </c>
      <c r="E1927">
        <v>41</v>
      </c>
      <c r="F1927">
        <v>74649</v>
      </c>
      <c r="G1927" t="s">
        <v>21</v>
      </c>
      <c r="H1927">
        <v>375888166833215</v>
      </c>
      <c r="I1927" s="5" t="str">
        <f t="shared" si="30"/>
        <v>375888166833215</v>
      </c>
      <c r="J1927" t="str">
        <f>INDEX(Age_grp[Age], MATCH(mobile_customers[[#This Row],[age]],Age_grp[Value]))</f>
        <v>40 - 50</v>
      </c>
      <c r="K1927" s="2" t="str">
        <f>_xlfn.IFS(mobile_customers[[#This Row],[salary]]&gt;=Q1930,"HIGHER SALARY", mobile_customers[[#This Row],[salary]]&gt;=Q1931,"HIGHER MID RANGE SALARY",  mobile_customers[[#This Row],[salary]]&lt;Q1931,"MID RANGE SALARY", mobile_customers[[#This Row],[salary]]&gt;Q1932, "LOW SALARY" )</f>
        <v>HIGHER SALARY</v>
      </c>
      <c r="L1927" s="2" t="str">
        <f>LEFT(mobile_customers[[#This Row],[Credit_card_nos]], 4)&amp;"XXXXX"</f>
        <v>3758XXXXX</v>
      </c>
    </row>
    <row r="1928" spans="1:12" x14ac:dyDescent="0.3">
      <c r="A1928" t="s">
        <v>13</v>
      </c>
      <c r="B1928" s="3" t="s">
        <v>4391</v>
      </c>
      <c r="C1928" t="s">
        <v>4392</v>
      </c>
      <c r="D1928" t="s">
        <v>654</v>
      </c>
      <c r="E1928">
        <v>22</v>
      </c>
      <c r="F1928">
        <v>87957</v>
      </c>
      <c r="G1928" t="s">
        <v>49</v>
      </c>
      <c r="H1928">
        <v>4789506262793</v>
      </c>
      <c r="I1928" s="5" t="str">
        <f t="shared" si="30"/>
        <v>4789506262793</v>
      </c>
      <c r="J1928" t="str">
        <f>INDEX(Age_grp[Age], MATCH(mobile_customers[[#This Row],[age]],Age_grp[Value]))</f>
        <v>20 - 30</v>
      </c>
      <c r="K1928" s="2" t="str">
        <f>_xlfn.IFS(mobile_customers[[#This Row],[salary]]&gt;=Q1931,"HIGHER SALARY", mobile_customers[[#This Row],[salary]]&gt;=Q1932,"HIGHER MID RANGE SALARY",  mobile_customers[[#This Row],[salary]]&lt;Q1932,"MID RANGE SALARY", mobile_customers[[#This Row],[salary]]&gt;Q1933, "LOW SALARY" )</f>
        <v>HIGHER SALARY</v>
      </c>
      <c r="L1928" s="2" t="str">
        <f>LEFT(mobile_customers[[#This Row],[Credit_card_nos]], 4)&amp;"XXXXX"</f>
        <v>4789XXXXX</v>
      </c>
    </row>
    <row r="1929" spans="1:12" x14ac:dyDescent="0.3">
      <c r="A1929" t="s">
        <v>8</v>
      </c>
      <c r="B1929" s="3" t="s">
        <v>4393</v>
      </c>
      <c r="C1929" t="s">
        <v>4394</v>
      </c>
      <c r="D1929" t="s">
        <v>1048</v>
      </c>
      <c r="E1929">
        <v>58</v>
      </c>
      <c r="F1929">
        <v>75296</v>
      </c>
      <c r="G1929" t="s">
        <v>49</v>
      </c>
      <c r="H1929">
        <v>4013606200382803</v>
      </c>
      <c r="I1929" s="5" t="str">
        <f t="shared" si="30"/>
        <v>4013606200382800</v>
      </c>
      <c r="J1929" t="str">
        <f>INDEX(Age_grp[Age], MATCH(mobile_customers[[#This Row],[age]],Age_grp[Value]))</f>
        <v>50 - 60</v>
      </c>
      <c r="K1929" s="2" t="str">
        <f>_xlfn.IFS(mobile_customers[[#This Row],[salary]]&gt;=Q1932,"HIGHER SALARY", mobile_customers[[#This Row],[salary]]&gt;=Q1933,"HIGHER MID RANGE SALARY",  mobile_customers[[#This Row],[salary]]&lt;Q1933,"MID RANGE SALARY", mobile_customers[[#This Row],[salary]]&gt;Q1934, "LOW SALARY" )</f>
        <v>HIGHER SALARY</v>
      </c>
      <c r="L1929" s="2" t="str">
        <f>LEFT(mobile_customers[[#This Row],[Credit_card_nos]], 4)&amp;"XXXXX"</f>
        <v>4013XXXXX</v>
      </c>
    </row>
    <row r="1930" spans="1:12" x14ac:dyDescent="0.3">
      <c r="A1930" t="s">
        <v>8</v>
      </c>
      <c r="B1930" s="3" t="s">
        <v>4395</v>
      </c>
      <c r="C1930" t="s">
        <v>1975</v>
      </c>
      <c r="D1930" t="s">
        <v>1020</v>
      </c>
      <c r="E1930">
        <v>56</v>
      </c>
      <c r="F1930">
        <v>58989</v>
      </c>
      <c r="G1930" t="s">
        <v>28</v>
      </c>
      <c r="H1930">
        <v>2463138225934409</v>
      </c>
      <c r="I1930" s="5" t="str">
        <f t="shared" si="30"/>
        <v>2463138225934410</v>
      </c>
      <c r="J1930" t="str">
        <f>INDEX(Age_grp[Age], MATCH(mobile_customers[[#This Row],[age]],Age_grp[Value]))</f>
        <v>50 - 60</v>
      </c>
      <c r="K1930" s="2" t="str">
        <f>_xlfn.IFS(mobile_customers[[#This Row],[salary]]&gt;=Q1933,"HIGHER SALARY", mobile_customers[[#This Row],[salary]]&gt;=Q1934,"HIGHER MID RANGE SALARY",  mobile_customers[[#This Row],[salary]]&lt;Q1934,"MID RANGE SALARY", mobile_customers[[#This Row],[salary]]&gt;Q1935, "LOW SALARY" )</f>
        <v>HIGHER SALARY</v>
      </c>
      <c r="L1930" s="2" t="str">
        <f>LEFT(mobile_customers[[#This Row],[Credit_card_nos]], 4)&amp;"XXXXX"</f>
        <v>2463XXXXX</v>
      </c>
    </row>
    <row r="1931" spans="1:12" x14ac:dyDescent="0.3">
      <c r="A1931" t="s">
        <v>13</v>
      </c>
      <c r="B1931" s="3" t="s">
        <v>4396</v>
      </c>
      <c r="C1931" t="s">
        <v>4397</v>
      </c>
      <c r="D1931" t="s">
        <v>345</v>
      </c>
      <c r="E1931">
        <v>27</v>
      </c>
      <c r="F1931">
        <v>157358</v>
      </c>
      <c r="G1931" t="s">
        <v>39</v>
      </c>
      <c r="H1931">
        <v>213179856716381</v>
      </c>
      <c r="I1931" s="5" t="str">
        <f t="shared" si="30"/>
        <v>213179856716381</v>
      </c>
      <c r="J1931" t="str">
        <f>INDEX(Age_grp[Age], MATCH(mobile_customers[[#This Row],[age]],Age_grp[Value]))</f>
        <v>20 - 30</v>
      </c>
      <c r="K1931" s="2" t="str">
        <f>_xlfn.IFS(mobile_customers[[#This Row],[salary]]&gt;=Q1934,"HIGHER SALARY", mobile_customers[[#This Row],[salary]]&gt;=Q1935,"HIGHER MID RANGE SALARY",  mobile_customers[[#This Row],[salary]]&lt;Q1935,"MID RANGE SALARY", mobile_customers[[#This Row],[salary]]&gt;Q1936, "LOW SALARY" )</f>
        <v>HIGHER SALARY</v>
      </c>
      <c r="L1931" s="2" t="str">
        <f>LEFT(mobile_customers[[#This Row],[Credit_card_nos]], 4)&amp;"XXXXX"</f>
        <v>2131XXXXX</v>
      </c>
    </row>
    <row r="1932" spans="1:12" x14ac:dyDescent="0.3">
      <c r="A1932" t="s">
        <v>13</v>
      </c>
      <c r="B1932" s="3" t="s">
        <v>4398</v>
      </c>
      <c r="C1932" t="s">
        <v>4399</v>
      </c>
      <c r="D1932" t="s">
        <v>867</v>
      </c>
      <c r="E1932">
        <v>18</v>
      </c>
      <c r="F1932">
        <v>150634</v>
      </c>
      <c r="G1932" t="s">
        <v>39</v>
      </c>
      <c r="H1932">
        <v>213121869342698</v>
      </c>
      <c r="I1932" s="5" t="str">
        <f t="shared" si="30"/>
        <v>213121869342698</v>
      </c>
      <c r="J1932" t="str">
        <f>INDEX(Age_grp[Age], MATCH(mobile_customers[[#This Row],[age]],Age_grp[Value]))</f>
        <v>"10 - 20</v>
      </c>
      <c r="K1932" s="2" t="str">
        <f>_xlfn.IFS(mobile_customers[[#This Row],[salary]]&gt;=Q1935,"HIGHER SALARY", mobile_customers[[#This Row],[salary]]&gt;=Q1936,"HIGHER MID RANGE SALARY",  mobile_customers[[#This Row],[salary]]&lt;Q1936,"MID RANGE SALARY", mobile_customers[[#This Row],[salary]]&gt;Q1937, "LOW SALARY" )</f>
        <v>HIGHER SALARY</v>
      </c>
      <c r="L1932" s="2" t="str">
        <f>LEFT(mobile_customers[[#This Row],[Credit_card_nos]], 4)&amp;"XXXXX"</f>
        <v>2131XXXXX</v>
      </c>
    </row>
    <row r="1933" spans="1:12" x14ac:dyDescent="0.3">
      <c r="A1933" t="s">
        <v>8</v>
      </c>
      <c r="B1933" s="3" t="s">
        <v>4400</v>
      </c>
      <c r="C1933" t="s">
        <v>4401</v>
      </c>
      <c r="D1933" t="s">
        <v>58</v>
      </c>
      <c r="E1933">
        <v>39</v>
      </c>
      <c r="F1933">
        <v>79645</v>
      </c>
      <c r="G1933" t="s">
        <v>21</v>
      </c>
      <c r="H1933">
        <v>3570321779956832</v>
      </c>
      <c r="I1933" s="5" t="str">
        <f t="shared" si="30"/>
        <v>3570321779956830</v>
      </c>
      <c r="J1933" t="str">
        <f>INDEX(Age_grp[Age], MATCH(mobile_customers[[#This Row],[age]],Age_grp[Value]))</f>
        <v>30 - 40</v>
      </c>
      <c r="K1933" s="2" t="str">
        <f>_xlfn.IFS(mobile_customers[[#This Row],[salary]]&gt;=Q1936,"HIGHER SALARY", mobile_customers[[#This Row],[salary]]&gt;=Q1937,"HIGHER MID RANGE SALARY",  mobile_customers[[#This Row],[salary]]&lt;Q1937,"MID RANGE SALARY", mobile_customers[[#This Row],[salary]]&gt;Q1938, "LOW SALARY" )</f>
        <v>HIGHER SALARY</v>
      </c>
      <c r="L1933" s="2" t="str">
        <f>LEFT(mobile_customers[[#This Row],[Credit_card_nos]], 4)&amp;"XXXXX"</f>
        <v>3570XXXXX</v>
      </c>
    </row>
    <row r="1934" spans="1:12" x14ac:dyDescent="0.3">
      <c r="A1934" t="s">
        <v>8</v>
      </c>
      <c r="B1934" s="3" t="s">
        <v>4402</v>
      </c>
      <c r="C1934" t="s">
        <v>4403</v>
      </c>
      <c r="D1934" t="s">
        <v>843</v>
      </c>
      <c r="E1934">
        <v>63</v>
      </c>
      <c r="F1934">
        <v>83371</v>
      </c>
      <c r="G1934" t="s">
        <v>65</v>
      </c>
      <c r="H1934">
        <v>4450416502889715</v>
      </c>
      <c r="I1934" s="5" t="str">
        <f t="shared" si="30"/>
        <v>4450416502889710</v>
      </c>
      <c r="J1934" t="str">
        <f>INDEX(Age_grp[Age], MATCH(mobile_customers[[#This Row],[age]],Age_grp[Value]))</f>
        <v>60 - 70</v>
      </c>
      <c r="K1934" s="2" t="str">
        <f>_xlfn.IFS(mobile_customers[[#This Row],[salary]]&gt;=Q1937,"HIGHER SALARY", mobile_customers[[#This Row],[salary]]&gt;=Q1938,"HIGHER MID RANGE SALARY",  mobile_customers[[#This Row],[salary]]&lt;Q1938,"MID RANGE SALARY", mobile_customers[[#This Row],[salary]]&gt;Q1939, "LOW SALARY" )</f>
        <v>HIGHER SALARY</v>
      </c>
      <c r="L1934" s="2" t="str">
        <f>LEFT(mobile_customers[[#This Row],[Credit_card_nos]], 4)&amp;"XXXXX"</f>
        <v>4450XXXXX</v>
      </c>
    </row>
    <row r="1935" spans="1:12" x14ac:dyDescent="0.3">
      <c r="A1935" t="s">
        <v>8</v>
      </c>
      <c r="B1935" s="3" t="s">
        <v>4404</v>
      </c>
      <c r="C1935" t="s">
        <v>4405</v>
      </c>
      <c r="D1935" t="s">
        <v>3651</v>
      </c>
      <c r="E1935">
        <v>22</v>
      </c>
      <c r="F1935">
        <v>40673</v>
      </c>
      <c r="G1935" t="s">
        <v>12</v>
      </c>
      <c r="H1935">
        <v>501809701391</v>
      </c>
      <c r="I1935" s="5" t="str">
        <f t="shared" si="30"/>
        <v>501809701391</v>
      </c>
      <c r="J1935" t="str">
        <f>INDEX(Age_grp[Age], MATCH(mobile_customers[[#This Row],[age]],Age_grp[Value]))</f>
        <v>20 - 30</v>
      </c>
      <c r="K1935" s="2" t="str">
        <f>_xlfn.IFS(mobile_customers[[#This Row],[salary]]&gt;=Q1938,"HIGHER SALARY", mobile_customers[[#This Row],[salary]]&gt;=Q1939,"HIGHER MID RANGE SALARY",  mobile_customers[[#This Row],[salary]]&lt;Q1939,"MID RANGE SALARY", mobile_customers[[#This Row],[salary]]&gt;Q1940, "LOW SALARY" )</f>
        <v>HIGHER SALARY</v>
      </c>
      <c r="L1935" s="2" t="str">
        <f>LEFT(mobile_customers[[#This Row],[Credit_card_nos]], 4)&amp;"XXXXX"</f>
        <v>5018XXXXX</v>
      </c>
    </row>
    <row r="1936" spans="1:12" x14ac:dyDescent="0.3">
      <c r="A1936" t="s">
        <v>8</v>
      </c>
      <c r="B1936" s="3" t="s">
        <v>4406</v>
      </c>
      <c r="C1936" t="s">
        <v>4407</v>
      </c>
      <c r="D1936" t="s">
        <v>430</v>
      </c>
      <c r="E1936">
        <v>30</v>
      </c>
      <c r="F1936">
        <v>144058</v>
      </c>
      <c r="G1936" t="s">
        <v>21</v>
      </c>
      <c r="H1936">
        <v>5320793146026465</v>
      </c>
      <c r="I1936" s="5" t="str">
        <f t="shared" si="30"/>
        <v>5320793146026460</v>
      </c>
      <c r="J1936" t="str">
        <f>INDEX(Age_grp[Age], MATCH(mobile_customers[[#This Row],[age]],Age_grp[Value]))</f>
        <v>30 - 40</v>
      </c>
      <c r="K1936" s="2" t="str">
        <f>_xlfn.IFS(mobile_customers[[#This Row],[salary]]&gt;=Q1939,"HIGHER SALARY", mobile_customers[[#This Row],[salary]]&gt;=Q1940,"HIGHER MID RANGE SALARY",  mobile_customers[[#This Row],[salary]]&lt;Q1940,"MID RANGE SALARY", mobile_customers[[#This Row],[salary]]&gt;Q1941, "LOW SALARY" )</f>
        <v>HIGHER SALARY</v>
      </c>
      <c r="L1936" s="2" t="str">
        <f>LEFT(mobile_customers[[#This Row],[Credit_card_nos]], 4)&amp;"XXXXX"</f>
        <v>5320XXXXX</v>
      </c>
    </row>
    <row r="1937" spans="1:12" x14ac:dyDescent="0.3">
      <c r="A1937" t="s">
        <v>8</v>
      </c>
      <c r="B1937" s="3" t="s">
        <v>4408</v>
      </c>
      <c r="C1937" t="s">
        <v>4409</v>
      </c>
      <c r="D1937" t="s">
        <v>261</v>
      </c>
      <c r="E1937">
        <v>54</v>
      </c>
      <c r="F1937">
        <v>70655</v>
      </c>
      <c r="G1937" t="s">
        <v>28</v>
      </c>
      <c r="H1937">
        <v>4926453356811962</v>
      </c>
      <c r="I1937" s="5" t="str">
        <f t="shared" si="30"/>
        <v>4926453356811960</v>
      </c>
      <c r="J1937" t="str">
        <f>INDEX(Age_grp[Age], MATCH(mobile_customers[[#This Row],[age]],Age_grp[Value]))</f>
        <v>50 - 60</v>
      </c>
      <c r="K1937" s="2" t="str">
        <f>_xlfn.IFS(mobile_customers[[#This Row],[salary]]&gt;=Q1940,"HIGHER SALARY", mobile_customers[[#This Row],[salary]]&gt;=Q1941,"HIGHER MID RANGE SALARY",  mobile_customers[[#This Row],[salary]]&lt;Q1941,"MID RANGE SALARY", mobile_customers[[#This Row],[salary]]&gt;Q1942, "LOW SALARY" )</f>
        <v>HIGHER SALARY</v>
      </c>
      <c r="L1937" s="2" t="str">
        <f>LEFT(mobile_customers[[#This Row],[Credit_card_nos]], 4)&amp;"XXXXX"</f>
        <v>4926XXXXX</v>
      </c>
    </row>
    <row r="1938" spans="1:12" x14ac:dyDescent="0.3">
      <c r="A1938" t="s">
        <v>8</v>
      </c>
      <c r="B1938" s="3" t="s">
        <v>4410</v>
      </c>
      <c r="C1938" t="s">
        <v>4411</v>
      </c>
      <c r="D1938" t="s">
        <v>889</v>
      </c>
      <c r="E1938">
        <v>48</v>
      </c>
      <c r="F1938">
        <v>130201</v>
      </c>
      <c r="G1938" t="s">
        <v>39</v>
      </c>
      <c r="H1938">
        <v>4585155909576677</v>
      </c>
      <c r="I1938" s="5" t="str">
        <f t="shared" si="30"/>
        <v>4585155909576680</v>
      </c>
      <c r="J1938" t="str">
        <f>INDEX(Age_grp[Age], MATCH(mobile_customers[[#This Row],[age]],Age_grp[Value]))</f>
        <v>40 - 50</v>
      </c>
      <c r="K1938" s="2" t="str">
        <f>_xlfn.IFS(mobile_customers[[#This Row],[salary]]&gt;=Q1941,"HIGHER SALARY", mobile_customers[[#This Row],[salary]]&gt;=Q1942,"HIGHER MID RANGE SALARY",  mobile_customers[[#This Row],[salary]]&lt;Q1942,"MID RANGE SALARY", mobile_customers[[#This Row],[salary]]&gt;Q1943, "LOW SALARY" )</f>
        <v>HIGHER SALARY</v>
      </c>
      <c r="L1938" s="2" t="str">
        <f>LEFT(mobile_customers[[#This Row],[Credit_card_nos]], 4)&amp;"XXXXX"</f>
        <v>4585XXXXX</v>
      </c>
    </row>
    <row r="1939" spans="1:12" x14ac:dyDescent="0.3">
      <c r="A1939" t="s">
        <v>13</v>
      </c>
      <c r="B1939" s="3" t="s">
        <v>4412</v>
      </c>
      <c r="C1939" t="s">
        <v>4413</v>
      </c>
      <c r="D1939" t="s">
        <v>2983</v>
      </c>
      <c r="E1939">
        <v>41</v>
      </c>
      <c r="F1939">
        <v>120651</v>
      </c>
      <c r="G1939" t="s">
        <v>28</v>
      </c>
      <c r="H1939">
        <v>30522646081023</v>
      </c>
      <c r="I1939" s="5" t="str">
        <f t="shared" si="30"/>
        <v>30522646081023</v>
      </c>
      <c r="J1939" t="str">
        <f>INDEX(Age_grp[Age], MATCH(mobile_customers[[#This Row],[age]],Age_grp[Value]))</f>
        <v>40 - 50</v>
      </c>
      <c r="K1939" s="2" t="str">
        <f>_xlfn.IFS(mobile_customers[[#This Row],[salary]]&gt;=Q1942,"HIGHER SALARY", mobile_customers[[#This Row],[salary]]&gt;=Q1943,"HIGHER MID RANGE SALARY",  mobile_customers[[#This Row],[salary]]&lt;Q1943,"MID RANGE SALARY", mobile_customers[[#This Row],[salary]]&gt;Q1944, "LOW SALARY" )</f>
        <v>HIGHER SALARY</v>
      </c>
      <c r="L1939" s="2" t="str">
        <f>LEFT(mobile_customers[[#This Row],[Credit_card_nos]], 4)&amp;"XXXXX"</f>
        <v>3052XXXXX</v>
      </c>
    </row>
    <row r="1940" spans="1:12" x14ac:dyDescent="0.3">
      <c r="A1940" t="s">
        <v>8</v>
      </c>
      <c r="B1940" s="3" t="s">
        <v>4414</v>
      </c>
      <c r="C1940" t="s">
        <v>4415</v>
      </c>
      <c r="D1940" t="s">
        <v>1305</v>
      </c>
      <c r="E1940">
        <v>63</v>
      </c>
      <c r="F1940">
        <v>35392</v>
      </c>
      <c r="G1940" t="s">
        <v>28</v>
      </c>
      <c r="H1940">
        <v>502022704196</v>
      </c>
      <c r="I1940" s="5" t="str">
        <f t="shared" si="30"/>
        <v>502022704196</v>
      </c>
      <c r="J1940" t="str">
        <f>INDEX(Age_grp[Age], MATCH(mobile_customers[[#This Row],[age]],Age_grp[Value]))</f>
        <v>60 - 70</v>
      </c>
      <c r="K1940" s="2" t="str">
        <f>_xlfn.IFS(mobile_customers[[#This Row],[salary]]&gt;=Q1943,"HIGHER SALARY", mobile_customers[[#This Row],[salary]]&gt;=Q1944,"HIGHER MID RANGE SALARY",  mobile_customers[[#This Row],[salary]]&lt;Q1944,"MID RANGE SALARY", mobile_customers[[#This Row],[salary]]&gt;Q1945, "LOW SALARY" )</f>
        <v>HIGHER SALARY</v>
      </c>
      <c r="L1940" s="2" t="str">
        <f>LEFT(mobile_customers[[#This Row],[Credit_card_nos]], 4)&amp;"XXXXX"</f>
        <v>5020XXXXX</v>
      </c>
    </row>
    <row r="1941" spans="1:12" x14ac:dyDescent="0.3">
      <c r="A1941" t="s">
        <v>8</v>
      </c>
      <c r="B1941" s="3" t="s">
        <v>4416</v>
      </c>
      <c r="C1941" t="s">
        <v>4417</v>
      </c>
      <c r="D1941" t="s">
        <v>1487</v>
      </c>
      <c r="E1941">
        <v>40</v>
      </c>
      <c r="F1941">
        <v>168805</v>
      </c>
      <c r="G1941" t="s">
        <v>65</v>
      </c>
      <c r="H1941">
        <v>38411388161056</v>
      </c>
      <c r="I1941" s="5" t="str">
        <f t="shared" si="30"/>
        <v>38411388161056</v>
      </c>
      <c r="J1941" t="str">
        <f>INDEX(Age_grp[Age], MATCH(mobile_customers[[#This Row],[age]],Age_grp[Value]))</f>
        <v>40 - 50</v>
      </c>
      <c r="K1941" s="2" t="str">
        <f>_xlfn.IFS(mobile_customers[[#This Row],[salary]]&gt;=Q1944,"HIGHER SALARY", mobile_customers[[#This Row],[salary]]&gt;=Q1945,"HIGHER MID RANGE SALARY",  mobile_customers[[#This Row],[salary]]&lt;Q1945,"MID RANGE SALARY", mobile_customers[[#This Row],[salary]]&gt;Q1946, "LOW SALARY" )</f>
        <v>HIGHER SALARY</v>
      </c>
      <c r="L1941" s="2" t="str">
        <f>LEFT(mobile_customers[[#This Row],[Credit_card_nos]], 4)&amp;"XXXXX"</f>
        <v>3841XXXXX</v>
      </c>
    </row>
    <row r="1942" spans="1:12" x14ac:dyDescent="0.3">
      <c r="A1942" t="s">
        <v>8</v>
      </c>
      <c r="B1942" s="3" t="s">
        <v>4418</v>
      </c>
      <c r="C1942" t="s">
        <v>4419</v>
      </c>
      <c r="D1942" t="s">
        <v>1263</v>
      </c>
      <c r="E1942">
        <v>35</v>
      </c>
      <c r="F1942">
        <v>48859</v>
      </c>
      <c r="G1942" t="s">
        <v>94</v>
      </c>
      <c r="H1942">
        <v>2249167727777900</v>
      </c>
      <c r="I1942" s="5" t="str">
        <f t="shared" si="30"/>
        <v>2249167727777900</v>
      </c>
      <c r="J1942" t="str">
        <f>INDEX(Age_grp[Age], MATCH(mobile_customers[[#This Row],[age]],Age_grp[Value]))</f>
        <v>30 - 40</v>
      </c>
      <c r="K1942" s="2" t="str">
        <f>_xlfn.IFS(mobile_customers[[#This Row],[salary]]&gt;=Q1945,"HIGHER SALARY", mobile_customers[[#This Row],[salary]]&gt;=Q1946,"HIGHER MID RANGE SALARY",  mobile_customers[[#This Row],[salary]]&lt;Q1946,"MID RANGE SALARY", mobile_customers[[#This Row],[salary]]&gt;Q1947, "LOW SALARY" )</f>
        <v>HIGHER SALARY</v>
      </c>
      <c r="L1942" s="2" t="str">
        <f>LEFT(mobile_customers[[#This Row],[Credit_card_nos]], 4)&amp;"XXXXX"</f>
        <v>2249XXXXX</v>
      </c>
    </row>
    <row r="1943" spans="1:12" x14ac:dyDescent="0.3">
      <c r="A1943" t="s">
        <v>13</v>
      </c>
      <c r="B1943" s="3" t="s">
        <v>4420</v>
      </c>
      <c r="C1943" t="s">
        <v>4421</v>
      </c>
      <c r="D1943" t="s">
        <v>1407</v>
      </c>
      <c r="E1943">
        <v>56</v>
      </c>
      <c r="F1943">
        <v>57262</v>
      </c>
      <c r="G1943" t="s">
        <v>21</v>
      </c>
      <c r="H1943">
        <v>213174249224045</v>
      </c>
      <c r="I1943" s="5" t="str">
        <f t="shared" si="30"/>
        <v>213174249224045</v>
      </c>
      <c r="J1943" t="str">
        <f>INDEX(Age_grp[Age], MATCH(mobile_customers[[#This Row],[age]],Age_grp[Value]))</f>
        <v>50 - 60</v>
      </c>
      <c r="K1943" s="2" t="str">
        <f>_xlfn.IFS(mobile_customers[[#This Row],[salary]]&gt;=Q1946,"HIGHER SALARY", mobile_customers[[#This Row],[salary]]&gt;=Q1947,"HIGHER MID RANGE SALARY",  mobile_customers[[#This Row],[salary]]&lt;Q1947,"MID RANGE SALARY", mobile_customers[[#This Row],[salary]]&gt;Q1948, "LOW SALARY" )</f>
        <v>HIGHER SALARY</v>
      </c>
      <c r="L1943" s="2" t="str">
        <f>LEFT(mobile_customers[[#This Row],[Credit_card_nos]], 4)&amp;"XXXXX"</f>
        <v>2131XXXXX</v>
      </c>
    </row>
    <row r="1944" spans="1:12" x14ac:dyDescent="0.3">
      <c r="A1944" t="s">
        <v>8</v>
      </c>
      <c r="B1944" s="3" t="s">
        <v>4422</v>
      </c>
      <c r="C1944" t="s">
        <v>4423</v>
      </c>
      <c r="D1944" t="s">
        <v>1994</v>
      </c>
      <c r="E1944">
        <v>62</v>
      </c>
      <c r="F1944">
        <v>83606</v>
      </c>
      <c r="G1944" t="s">
        <v>21</v>
      </c>
      <c r="H1944">
        <v>213104612076920</v>
      </c>
      <c r="I1944" s="5" t="str">
        <f t="shared" si="30"/>
        <v>213104612076920</v>
      </c>
      <c r="J1944" t="str">
        <f>INDEX(Age_grp[Age], MATCH(mobile_customers[[#This Row],[age]],Age_grp[Value]))</f>
        <v>60 - 70</v>
      </c>
      <c r="K1944" s="2" t="str">
        <f>_xlfn.IFS(mobile_customers[[#This Row],[salary]]&gt;=Q1947,"HIGHER SALARY", mobile_customers[[#This Row],[salary]]&gt;=Q1948,"HIGHER MID RANGE SALARY",  mobile_customers[[#This Row],[salary]]&lt;Q1948,"MID RANGE SALARY", mobile_customers[[#This Row],[salary]]&gt;Q1949, "LOW SALARY" )</f>
        <v>HIGHER SALARY</v>
      </c>
      <c r="L1944" s="2" t="str">
        <f>LEFT(mobile_customers[[#This Row],[Credit_card_nos]], 4)&amp;"XXXXX"</f>
        <v>2131XXXXX</v>
      </c>
    </row>
    <row r="1945" spans="1:12" x14ac:dyDescent="0.3">
      <c r="A1945" t="s">
        <v>8</v>
      </c>
      <c r="B1945" s="3" t="s">
        <v>4424</v>
      </c>
      <c r="C1945" t="s">
        <v>4425</v>
      </c>
      <c r="D1945" t="s">
        <v>587</v>
      </c>
      <c r="E1945">
        <v>34</v>
      </c>
      <c r="F1945">
        <v>132885</v>
      </c>
      <c r="G1945" t="s">
        <v>49</v>
      </c>
      <c r="H1945">
        <v>4590470746989188</v>
      </c>
      <c r="I1945" s="5" t="str">
        <f t="shared" si="30"/>
        <v>4590470746989190</v>
      </c>
      <c r="J1945" t="str">
        <f>INDEX(Age_grp[Age], MATCH(mobile_customers[[#This Row],[age]],Age_grp[Value]))</f>
        <v>30 - 40</v>
      </c>
      <c r="K1945" s="2" t="str">
        <f>_xlfn.IFS(mobile_customers[[#This Row],[salary]]&gt;=Q1948,"HIGHER SALARY", mobile_customers[[#This Row],[salary]]&gt;=Q1949,"HIGHER MID RANGE SALARY",  mobile_customers[[#This Row],[salary]]&lt;Q1949,"MID RANGE SALARY", mobile_customers[[#This Row],[salary]]&gt;Q1950, "LOW SALARY" )</f>
        <v>HIGHER SALARY</v>
      </c>
      <c r="L1945" s="2" t="str">
        <f>LEFT(mobile_customers[[#This Row],[Credit_card_nos]], 4)&amp;"XXXXX"</f>
        <v>4590XXXXX</v>
      </c>
    </row>
    <row r="1946" spans="1:12" x14ac:dyDescent="0.3">
      <c r="A1946" t="s">
        <v>8</v>
      </c>
      <c r="B1946" s="3" t="s">
        <v>4426</v>
      </c>
      <c r="C1946" t="s">
        <v>4427</v>
      </c>
      <c r="D1946" t="s">
        <v>1955</v>
      </c>
      <c r="E1946">
        <v>47</v>
      </c>
      <c r="F1946">
        <v>201177</v>
      </c>
      <c r="G1946" t="s">
        <v>28</v>
      </c>
      <c r="H1946">
        <v>4894960693838</v>
      </c>
      <c r="I1946" s="5" t="str">
        <f t="shared" si="30"/>
        <v>4894960693838</v>
      </c>
      <c r="J1946" t="str">
        <f>INDEX(Age_grp[Age], MATCH(mobile_customers[[#This Row],[age]],Age_grp[Value]))</f>
        <v>40 - 50</v>
      </c>
      <c r="K1946" s="2" t="str">
        <f>_xlfn.IFS(mobile_customers[[#This Row],[salary]]&gt;=Q1949,"HIGHER SALARY", mobile_customers[[#This Row],[salary]]&gt;=Q1950,"HIGHER MID RANGE SALARY",  mobile_customers[[#This Row],[salary]]&lt;Q1950,"MID RANGE SALARY", mobile_customers[[#This Row],[salary]]&gt;Q1951, "LOW SALARY" )</f>
        <v>HIGHER SALARY</v>
      </c>
      <c r="L1946" s="2" t="str">
        <f>LEFT(mobile_customers[[#This Row],[Credit_card_nos]], 4)&amp;"XXXXX"</f>
        <v>4894XXXXX</v>
      </c>
    </row>
    <row r="1947" spans="1:12" x14ac:dyDescent="0.3">
      <c r="A1947" t="s">
        <v>13</v>
      </c>
      <c r="B1947" s="3" t="s">
        <v>4428</v>
      </c>
      <c r="C1947" t="s">
        <v>4429</v>
      </c>
      <c r="D1947" t="s">
        <v>4430</v>
      </c>
      <c r="E1947">
        <v>49</v>
      </c>
      <c r="F1947">
        <v>159836</v>
      </c>
      <c r="G1947" t="s">
        <v>39</v>
      </c>
      <c r="H1947">
        <v>6011382408961122</v>
      </c>
      <c r="I1947" s="5" t="str">
        <f t="shared" si="30"/>
        <v>6011382408961120</v>
      </c>
      <c r="J1947" t="str">
        <f>INDEX(Age_grp[Age], MATCH(mobile_customers[[#This Row],[age]],Age_grp[Value]))</f>
        <v>40 - 50</v>
      </c>
      <c r="K1947" s="2" t="str">
        <f>_xlfn.IFS(mobile_customers[[#This Row],[salary]]&gt;=Q1950,"HIGHER SALARY", mobile_customers[[#This Row],[salary]]&gt;=Q1951,"HIGHER MID RANGE SALARY",  mobile_customers[[#This Row],[salary]]&lt;Q1951,"MID RANGE SALARY", mobile_customers[[#This Row],[salary]]&gt;Q1952, "LOW SALARY" )</f>
        <v>HIGHER SALARY</v>
      </c>
      <c r="L1947" s="2" t="str">
        <f>LEFT(mobile_customers[[#This Row],[Credit_card_nos]], 4)&amp;"XXXXX"</f>
        <v>6011XXXXX</v>
      </c>
    </row>
    <row r="1948" spans="1:12" x14ac:dyDescent="0.3">
      <c r="A1948" t="s">
        <v>13</v>
      </c>
      <c r="B1948" s="3" t="s">
        <v>4431</v>
      </c>
      <c r="C1948" t="s">
        <v>4432</v>
      </c>
      <c r="D1948" t="s">
        <v>1691</v>
      </c>
      <c r="E1948">
        <v>49</v>
      </c>
      <c r="F1948">
        <v>119665</v>
      </c>
      <c r="G1948" t="s">
        <v>17</v>
      </c>
      <c r="H1948">
        <v>4.3716345789172101E+18</v>
      </c>
      <c r="I1948" s="5" t="str">
        <f t="shared" si="30"/>
        <v>4371634578917210000</v>
      </c>
      <c r="J1948" t="str">
        <f>INDEX(Age_grp[Age], MATCH(mobile_customers[[#This Row],[age]],Age_grp[Value]))</f>
        <v>40 - 50</v>
      </c>
      <c r="K1948" s="2" t="str">
        <f>_xlfn.IFS(mobile_customers[[#This Row],[salary]]&gt;=Q1951,"HIGHER SALARY", mobile_customers[[#This Row],[salary]]&gt;=Q1952,"HIGHER MID RANGE SALARY",  mobile_customers[[#This Row],[salary]]&lt;Q1952,"MID RANGE SALARY", mobile_customers[[#This Row],[salary]]&gt;Q1953, "LOW SALARY" )</f>
        <v>HIGHER SALARY</v>
      </c>
      <c r="L1948" s="2" t="str">
        <f>LEFT(mobile_customers[[#This Row],[Credit_card_nos]], 4)&amp;"XXXXX"</f>
        <v>4371XXXXX</v>
      </c>
    </row>
    <row r="1949" spans="1:12" x14ac:dyDescent="0.3">
      <c r="A1949" t="s">
        <v>8</v>
      </c>
      <c r="B1949" s="3" t="s">
        <v>4433</v>
      </c>
      <c r="C1949" t="s">
        <v>4434</v>
      </c>
      <c r="D1949" t="s">
        <v>481</v>
      </c>
      <c r="E1949">
        <v>27</v>
      </c>
      <c r="F1949">
        <v>226373</v>
      </c>
      <c r="G1949" t="s">
        <v>17</v>
      </c>
      <c r="H1949">
        <v>4.2644717947556352E+18</v>
      </c>
      <c r="I1949" s="5" t="str">
        <f t="shared" si="30"/>
        <v>4264471794755640000</v>
      </c>
      <c r="J1949" t="str">
        <f>INDEX(Age_grp[Age], MATCH(mobile_customers[[#This Row],[age]],Age_grp[Value]))</f>
        <v>20 - 30</v>
      </c>
      <c r="K1949" s="2" t="str">
        <f>_xlfn.IFS(mobile_customers[[#This Row],[salary]]&gt;=Q1952,"HIGHER SALARY", mobile_customers[[#This Row],[salary]]&gt;=Q1953,"HIGHER MID RANGE SALARY",  mobile_customers[[#This Row],[salary]]&lt;Q1953,"MID RANGE SALARY", mobile_customers[[#This Row],[salary]]&gt;Q1954, "LOW SALARY" )</f>
        <v>HIGHER SALARY</v>
      </c>
      <c r="L1949" s="2" t="str">
        <f>LEFT(mobile_customers[[#This Row],[Credit_card_nos]], 4)&amp;"XXXXX"</f>
        <v>4264XXXXX</v>
      </c>
    </row>
    <row r="1950" spans="1:12" x14ac:dyDescent="0.3">
      <c r="A1950" t="s">
        <v>13</v>
      </c>
      <c r="B1950" s="3" t="s">
        <v>4435</v>
      </c>
      <c r="C1950" t="s">
        <v>4436</v>
      </c>
      <c r="D1950" t="s">
        <v>258</v>
      </c>
      <c r="E1950">
        <v>63</v>
      </c>
      <c r="F1950">
        <v>87927</v>
      </c>
      <c r="G1950" t="s">
        <v>65</v>
      </c>
      <c r="H1950">
        <v>3502880127537324</v>
      </c>
      <c r="I1950" s="5" t="str">
        <f t="shared" si="30"/>
        <v>3502880127537320</v>
      </c>
      <c r="J1950" t="str">
        <f>INDEX(Age_grp[Age], MATCH(mobile_customers[[#This Row],[age]],Age_grp[Value]))</f>
        <v>60 - 70</v>
      </c>
      <c r="K1950" s="2" t="str">
        <f>_xlfn.IFS(mobile_customers[[#This Row],[salary]]&gt;=Q1953,"HIGHER SALARY", mobile_customers[[#This Row],[salary]]&gt;=Q1954,"HIGHER MID RANGE SALARY",  mobile_customers[[#This Row],[salary]]&lt;Q1954,"MID RANGE SALARY", mobile_customers[[#This Row],[salary]]&gt;Q1955, "LOW SALARY" )</f>
        <v>HIGHER SALARY</v>
      </c>
      <c r="L1950" s="2" t="str">
        <f>LEFT(mobile_customers[[#This Row],[Credit_card_nos]], 4)&amp;"XXXXX"</f>
        <v>3502XXXXX</v>
      </c>
    </row>
    <row r="1951" spans="1:12" x14ac:dyDescent="0.3">
      <c r="A1951" t="s">
        <v>8</v>
      </c>
      <c r="B1951" s="3" t="s">
        <v>4437</v>
      </c>
      <c r="C1951" t="s">
        <v>4438</v>
      </c>
      <c r="D1951" t="s">
        <v>1198</v>
      </c>
      <c r="E1951">
        <v>56</v>
      </c>
      <c r="F1951">
        <v>126674</v>
      </c>
      <c r="G1951" t="s">
        <v>39</v>
      </c>
      <c r="H1951">
        <v>5301321293868837</v>
      </c>
      <c r="I1951" s="5" t="str">
        <f t="shared" si="30"/>
        <v>5301321293868840</v>
      </c>
      <c r="J1951" t="str">
        <f>INDEX(Age_grp[Age], MATCH(mobile_customers[[#This Row],[age]],Age_grp[Value]))</f>
        <v>50 - 60</v>
      </c>
      <c r="K1951" s="2" t="str">
        <f>_xlfn.IFS(mobile_customers[[#This Row],[salary]]&gt;=Q1954,"HIGHER SALARY", mobile_customers[[#This Row],[salary]]&gt;=Q1955,"HIGHER MID RANGE SALARY",  mobile_customers[[#This Row],[salary]]&lt;Q1955,"MID RANGE SALARY", mobile_customers[[#This Row],[salary]]&gt;Q1956, "LOW SALARY" )</f>
        <v>HIGHER SALARY</v>
      </c>
      <c r="L1951" s="2" t="str">
        <f>LEFT(mobile_customers[[#This Row],[Credit_card_nos]], 4)&amp;"XXXXX"</f>
        <v>5301XXXXX</v>
      </c>
    </row>
    <row r="1952" spans="1:12" x14ac:dyDescent="0.3">
      <c r="A1952" t="s">
        <v>13</v>
      </c>
      <c r="B1952" s="3" t="s">
        <v>4439</v>
      </c>
      <c r="C1952" t="s">
        <v>4440</v>
      </c>
      <c r="D1952" t="s">
        <v>1206</v>
      </c>
      <c r="E1952">
        <v>48</v>
      </c>
      <c r="F1952">
        <v>50393</v>
      </c>
      <c r="G1952" t="s">
        <v>65</v>
      </c>
      <c r="H1952">
        <v>2707730108292263</v>
      </c>
      <c r="I1952" s="5" t="str">
        <f t="shared" si="30"/>
        <v>2707730108292260</v>
      </c>
      <c r="J1952" t="str">
        <f>INDEX(Age_grp[Age], MATCH(mobile_customers[[#This Row],[age]],Age_grp[Value]))</f>
        <v>40 - 50</v>
      </c>
      <c r="K1952" s="2" t="str">
        <f>_xlfn.IFS(mobile_customers[[#This Row],[salary]]&gt;=Q1955,"HIGHER SALARY", mobile_customers[[#This Row],[salary]]&gt;=Q1956,"HIGHER MID RANGE SALARY",  mobile_customers[[#This Row],[salary]]&lt;Q1956,"MID RANGE SALARY", mobile_customers[[#This Row],[salary]]&gt;Q1957, "LOW SALARY" )</f>
        <v>HIGHER SALARY</v>
      </c>
      <c r="L1952" s="2" t="str">
        <f>LEFT(mobile_customers[[#This Row],[Credit_card_nos]], 4)&amp;"XXXXX"</f>
        <v>2707XXXXX</v>
      </c>
    </row>
    <row r="1953" spans="1:12" x14ac:dyDescent="0.3">
      <c r="A1953" t="s">
        <v>13</v>
      </c>
      <c r="B1953" s="3" t="s">
        <v>4441</v>
      </c>
      <c r="C1953" t="s">
        <v>4442</v>
      </c>
      <c r="D1953" t="s">
        <v>1632</v>
      </c>
      <c r="E1953">
        <v>54</v>
      </c>
      <c r="F1953">
        <v>221251</v>
      </c>
      <c r="G1953" t="s">
        <v>65</v>
      </c>
      <c r="H1953">
        <v>60489617302</v>
      </c>
      <c r="I1953" s="5" t="str">
        <f t="shared" si="30"/>
        <v>60489617302</v>
      </c>
      <c r="J1953" t="str">
        <f>INDEX(Age_grp[Age], MATCH(mobile_customers[[#This Row],[age]],Age_grp[Value]))</f>
        <v>50 - 60</v>
      </c>
      <c r="K1953" s="2" t="str">
        <f>_xlfn.IFS(mobile_customers[[#This Row],[salary]]&gt;=Q1956,"HIGHER SALARY", mobile_customers[[#This Row],[salary]]&gt;=Q1957,"HIGHER MID RANGE SALARY",  mobile_customers[[#This Row],[salary]]&lt;Q1957,"MID RANGE SALARY", mobile_customers[[#This Row],[salary]]&gt;Q1958, "LOW SALARY" )</f>
        <v>HIGHER SALARY</v>
      </c>
      <c r="L1953" s="2" t="str">
        <f>LEFT(mobile_customers[[#This Row],[Credit_card_nos]], 4)&amp;"XXXXX"</f>
        <v>6048XXXXX</v>
      </c>
    </row>
    <row r="1954" spans="1:12" x14ac:dyDescent="0.3">
      <c r="A1954" t="s">
        <v>13</v>
      </c>
      <c r="B1954" s="3" t="s">
        <v>4443</v>
      </c>
      <c r="C1954" t="s">
        <v>2661</v>
      </c>
      <c r="D1954" t="s">
        <v>153</v>
      </c>
      <c r="E1954">
        <v>43</v>
      </c>
      <c r="F1954">
        <v>186042</v>
      </c>
      <c r="G1954" t="s">
        <v>12</v>
      </c>
      <c r="H1954">
        <v>375929492003303</v>
      </c>
      <c r="I1954" s="5" t="str">
        <f t="shared" si="30"/>
        <v>375929492003303</v>
      </c>
      <c r="J1954" t="str">
        <f>INDEX(Age_grp[Age], MATCH(mobile_customers[[#This Row],[age]],Age_grp[Value]))</f>
        <v>40 - 50</v>
      </c>
      <c r="K1954" s="2" t="str">
        <f>_xlfn.IFS(mobile_customers[[#This Row],[salary]]&gt;=Q1957,"HIGHER SALARY", mobile_customers[[#This Row],[salary]]&gt;=Q1958,"HIGHER MID RANGE SALARY",  mobile_customers[[#This Row],[salary]]&lt;Q1958,"MID RANGE SALARY", mobile_customers[[#This Row],[salary]]&gt;Q1959, "LOW SALARY" )</f>
        <v>HIGHER SALARY</v>
      </c>
      <c r="L1954" s="2" t="str">
        <f>LEFT(mobile_customers[[#This Row],[Credit_card_nos]], 4)&amp;"XXXXX"</f>
        <v>3759XXXXX</v>
      </c>
    </row>
    <row r="1955" spans="1:12" x14ac:dyDescent="0.3">
      <c r="A1955" t="s">
        <v>13</v>
      </c>
      <c r="B1955" s="3" t="s">
        <v>4444</v>
      </c>
      <c r="C1955" t="s">
        <v>4445</v>
      </c>
      <c r="D1955" t="s">
        <v>3724</v>
      </c>
      <c r="E1955">
        <v>38</v>
      </c>
      <c r="F1955">
        <v>49318</v>
      </c>
      <c r="G1955" t="s">
        <v>81</v>
      </c>
      <c r="H1955">
        <v>4302186355620</v>
      </c>
      <c r="I1955" s="5" t="str">
        <f t="shared" si="30"/>
        <v>4302186355620</v>
      </c>
      <c r="J1955" t="str">
        <f>INDEX(Age_grp[Age], MATCH(mobile_customers[[#This Row],[age]],Age_grp[Value]))</f>
        <v>30 - 40</v>
      </c>
      <c r="K1955" s="2" t="str">
        <f>_xlfn.IFS(mobile_customers[[#This Row],[salary]]&gt;=Q1958,"HIGHER SALARY", mobile_customers[[#This Row],[salary]]&gt;=Q1959,"HIGHER MID RANGE SALARY",  mobile_customers[[#This Row],[salary]]&lt;Q1959,"MID RANGE SALARY", mobile_customers[[#This Row],[salary]]&gt;Q1960, "LOW SALARY" )</f>
        <v>HIGHER SALARY</v>
      </c>
      <c r="L1955" s="2" t="str">
        <f>LEFT(mobile_customers[[#This Row],[Credit_card_nos]], 4)&amp;"XXXXX"</f>
        <v>4302XXXXX</v>
      </c>
    </row>
    <row r="1956" spans="1:12" x14ac:dyDescent="0.3">
      <c r="A1956" t="s">
        <v>13</v>
      </c>
      <c r="B1956" s="3" t="s">
        <v>4446</v>
      </c>
      <c r="C1956" t="s">
        <v>4447</v>
      </c>
      <c r="D1956" t="s">
        <v>1755</v>
      </c>
      <c r="E1956">
        <v>18</v>
      </c>
      <c r="F1956">
        <v>218218</v>
      </c>
      <c r="G1956" t="s">
        <v>94</v>
      </c>
      <c r="H1956">
        <v>3549551695210967</v>
      </c>
      <c r="I1956" s="5" t="str">
        <f t="shared" si="30"/>
        <v>3549551695210970</v>
      </c>
      <c r="J1956" t="str">
        <f>INDEX(Age_grp[Age], MATCH(mobile_customers[[#This Row],[age]],Age_grp[Value]))</f>
        <v>"10 - 20</v>
      </c>
      <c r="K1956" s="2" t="str">
        <f>_xlfn.IFS(mobile_customers[[#This Row],[salary]]&gt;=Q1959,"HIGHER SALARY", mobile_customers[[#This Row],[salary]]&gt;=Q1960,"HIGHER MID RANGE SALARY",  mobile_customers[[#This Row],[salary]]&lt;Q1960,"MID RANGE SALARY", mobile_customers[[#This Row],[salary]]&gt;Q1961, "LOW SALARY" )</f>
        <v>HIGHER SALARY</v>
      </c>
      <c r="L1956" s="2" t="str">
        <f>LEFT(mobile_customers[[#This Row],[Credit_card_nos]], 4)&amp;"XXXXX"</f>
        <v>3549XXXXX</v>
      </c>
    </row>
    <row r="1957" spans="1:12" x14ac:dyDescent="0.3">
      <c r="A1957" t="s">
        <v>8</v>
      </c>
      <c r="B1957" s="3" t="s">
        <v>4448</v>
      </c>
      <c r="C1957" t="s">
        <v>4449</v>
      </c>
      <c r="D1957" t="s">
        <v>1129</v>
      </c>
      <c r="E1957">
        <v>25</v>
      </c>
      <c r="F1957">
        <v>217418</v>
      </c>
      <c r="G1957" t="s">
        <v>32</v>
      </c>
      <c r="H1957">
        <v>3511367193348694</v>
      </c>
      <c r="I1957" s="5" t="str">
        <f t="shared" si="30"/>
        <v>3511367193348690</v>
      </c>
      <c r="J1957" t="str">
        <f>INDEX(Age_grp[Age], MATCH(mobile_customers[[#This Row],[age]],Age_grp[Value]))</f>
        <v>20 - 30</v>
      </c>
      <c r="K1957" s="2" t="str">
        <f>_xlfn.IFS(mobile_customers[[#This Row],[salary]]&gt;=Q1960,"HIGHER SALARY", mobile_customers[[#This Row],[salary]]&gt;=Q1961,"HIGHER MID RANGE SALARY",  mobile_customers[[#This Row],[salary]]&lt;Q1961,"MID RANGE SALARY", mobile_customers[[#This Row],[salary]]&gt;Q1962, "LOW SALARY" )</f>
        <v>HIGHER SALARY</v>
      </c>
      <c r="L1957" s="2" t="str">
        <f>LEFT(mobile_customers[[#This Row],[Credit_card_nos]], 4)&amp;"XXXXX"</f>
        <v>3511XXXXX</v>
      </c>
    </row>
    <row r="1958" spans="1:12" x14ac:dyDescent="0.3">
      <c r="A1958" t="s">
        <v>8</v>
      </c>
      <c r="B1958" s="3" t="s">
        <v>4450</v>
      </c>
      <c r="C1958" t="s">
        <v>4451</v>
      </c>
      <c r="D1958" t="s">
        <v>1211</v>
      </c>
      <c r="E1958">
        <v>42</v>
      </c>
      <c r="F1958">
        <v>52106</v>
      </c>
      <c r="G1958" t="s">
        <v>39</v>
      </c>
      <c r="H1958">
        <v>4673148096852</v>
      </c>
      <c r="I1958" s="5" t="str">
        <f t="shared" si="30"/>
        <v>4673148096852</v>
      </c>
      <c r="J1958" t="str">
        <f>INDEX(Age_grp[Age], MATCH(mobile_customers[[#This Row],[age]],Age_grp[Value]))</f>
        <v>40 - 50</v>
      </c>
      <c r="K1958" s="2" t="str">
        <f>_xlfn.IFS(mobile_customers[[#This Row],[salary]]&gt;=Q1961,"HIGHER SALARY", mobile_customers[[#This Row],[salary]]&gt;=Q1962,"HIGHER MID RANGE SALARY",  mobile_customers[[#This Row],[salary]]&lt;Q1962,"MID RANGE SALARY", mobile_customers[[#This Row],[salary]]&gt;Q1963, "LOW SALARY" )</f>
        <v>HIGHER SALARY</v>
      </c>
      <c r="L1958" s="2" t="str">
        <f>LEFT(mobile_customers[[#This Row],[Credit_card_nos]], 4)&amp;"XXXXX"</f>
        <v>4673XXXXX</v>
      </c>
    </row>
    <row r="1959" spans="1:12" x14ac:dyDescent="0.3">
      <c r="A1959" t="s">
        <v>13</v>
      </c>
      <c r="B1959" s="3" t="s">
        <v>4452</v>
      </c>
      <c r="C1959" t="s">
        <v>4453</v>
      </c>
      <c r="D1959" t="s">
        <v>3249</v>
      </c>
      <c r="E1959">
        <v>23</v>
      </c>
      <c r="F1959">
        <v>226126</v>
      </c>
      <c r="G1959" t="s">
        <v>21</v>
      </c>
      <c r="H1959">
        <v>30237480638685</v>
      </c>
      <c r="I1959" s="5" t="str">
        <f t="shared" si="30"/>
        <v>30237480638685</v>
      </c>
      <c r="J1959" t="str">
        <f>INDEX(Age_grp[Age], MATCH(mobile_customers[[#This Row],[age]],Age_grp[Value]))</f>
        <v>20 - 30</v>
      </c>
      <c r="K1959" s="2" t="str">
        <f>_xlfn.IFS(mobile_customers[[#This Row],[salary]]&gt;=Q1962,"HIGHER SALARY", mobile_customers[[#This Row],[salary]]&gt;=Q1963,"HIGHER MID RANGE SALARY",  mobile_customers[[#This Row],[salary]]&lt;Q1963,"MID RANGE SALARY", mobile_customers[[#This Row],[salary]]&gt;Q1964, "LOW SALARY" )</f>
        <v>HIGHER SALARY</v>
      </c>
      <c r="L1959" s="2" t="str">
        <f>LEFT(mobile_customers[[#This Row],[Credit_card_nos]], 4)&amp;"XXXXX"</f>
        <v>3023XXXXX</v>
      </c>
    </row>
    <row r="1960" spans="1:12" x14ac:dyDescent="0.3">
      <c r="A1960" t="s">
        <v>13</v>
      </c>
      <c r="B1960" s="3" t="s">
        <v>4454</v>
      </c>
      <c r="C1960" t="s">
        <v>4455</v>
      </c>
      <c r="D1960" t="s">
        <v>706</v>
      </c>
      <c r="E1960">
        <v>34</v>
      </c>
      <c r="F1960">
        <v>108730</v>
      </c>
      <c r="G1960" t="s">
        <v>17</v>
      </c>
      <c r="H1960">
        <v>4025019076960</v>
      </c>
      <c r="I1960" s="5" t="str">
        <f t="shared" si="30"/>
        <v>4025019076960</v>
      </c>
      <c r="J1960" t="str">
        <f>INDEX(Age_grp[Age], MATCH(mobile_customers[[#This Row],[age]],Age_grp[Value]))</f>
        <v>30 - 40</v>
      </c>
      <c r="K1960" s="2" t="str">
        <f>_xlfn.IFS(mobile_customers[[#This Row],[salary]]&gt;=Q1963,"HIGHER SALARY", mobile_customers[[#This Row],[salary]]&gt;=Q1964,"HIGHER MID RANGE SALARY",  mobile_customers[[#This Row],[salary]]&lt;Q1964,"MID RANGE SALARY", mobile_customers[[#This Row],[salary]]&gt;Q1965, "LOW SALARY" )</f>
        <v>HIGHER SALARY</v>
      </c>
      <c r="L1960" s="2" t="str">
        <f>LEFT(mobile_customers[[#This Row],[Credit_card_nos]], 4)&amp;"XXXXX"</f>
        <v>4025XXXXX</v>
      </c>
    </row>
    <row r="1961" spans="1:12" x14ac:dyDescent="0.3">
      <c r="A1961" t="s">
        <v>13</v>
      </c>
      <c r="B1961" s="3" t="s">
        <v>4456</v>
      </c>
      <c r="C1961" t="s">
        <v>4457</v>
      </c>
      <c r="D1961" t="s">
        <v>2377</v>
      </c>
      <c r="E1961">
        <v>46</v>
      </c>
      <c r="F1961">
        <v>209902</v>
      </c>
      <c r="G1961" t="s">
        <v>49</v>
      </c>
      <c r="H1961">
        <v>3511977781008094</v>
      </c>
      <c r="I1961" s="5" t="str">
        <f t="shared" si="30"/>
        <v>3511977781008090</v>
      </c>
      <c r="J1961" t="str">
        <f>INDEX(Age_grp[Age], MATCH(mobile_customers[[#This Row],[age]],Age_grp[Value]))</f>
        <v>40 - 50</v>
      </c>
      <c r="K1961" s="2" t="str">
        <f>_xlfn.IFS(mobile_customers[[#This Row],[salary]]&gt;=Q1964,"HIGHER SALARY", mobile_customers[[#This Row],[salary]]&gt;=Q1965,"HIGHER MID RANGE SALARY",  mobile_customers[[#This Row],[salary]]&lt;Q1965,"MID RANGE SALARY", mobile_customers[[#This Row],[salary]]&gt;Q1966, "LOW SALARY" )</f>
        <v>HIGHER SALARY</v>
      </c>
      <c r="L1961" s="2" t="str">
        <f>LEFT(mobile_customers[[#This Row],[Credit_card_nos]], 4)&amp;"XXXXX"</f>
        <v>3511XXXXX</v>
      </c>
    </row>
    <row r="1962" spans="1:12" x14ac:dyDescent="0.3">
      <c r="A1962" t="s">
        <v>13</v>
      </c>
      <c r="B1962" s="3" t="s">
        <v>4458</v>
      </c>
      <c r="C1962" t="s">
        <v>4459</v>
      </c>
      <c r="D1962" t="s">
        <v>379</v>
      </c>
      <c r="E1962">
        <v>58</v>
      </c>
      <c r="F1962">
        <v>141991</v>
      </c>
      <c r="G1962" t="s">
        <v>17</v>
      </c>
      <c r="H1962">
        <v>3566815937730894</v>
      </c>
      <c r="I1962" s="5" t="str">
        <f t="shared" si="30"/>
        <v>3566815937730890</v>
      </c>
      <c r="J1962" t="str">
        <f>INDEX(Age_grp[Age], MATCH(mobile_customers[[#This Row],[age]],Age_grp[Value]))</f>
        <v>50 - 60</v>
      </c>
      <c r="K1962" s="2" t="str">
        <f>_xlfn.IFS(mobile_customers[[#This Row],[salary]]&gt;=Q1965,"HIGHER SALARY", mobile_customers[[#This Row],[salary]]&gt;=Q1966,"HIGHER MID RANGE SALARY",  mobile_customers[[#This Row],[salary]]&lt;Q1966,"MID RANGE SALARY", mobile_customers[[#This Row],[salary]]&gt;Q1967, "LOW SALARY" )</f>
        <v>HIGHER SALARY</v>
      </c>
      <c r="L1962" s="2" t="str">
        <f>LEFT(mobile_customers[[#This Row],[Credit_card_nos]], 4)&amp;"XXXXX"</f>
        <v>3566XXXXX</v>
      </c>
    </row>
    <row r="1963" spans="1:12" x14ac:dyDescent="0.3">
      <c r="A1963" t="s">
        <v>8</v>
      </c>
      <c r="B1963" s="3" t="s">
        <v>4460</v>
      </c>
      <c r="C1963" t="s">
        <v>4461</v>
      </c>
      <c r="D1963" t="s">
        <v>817</v>
      </c>
      <c r="E1963">
        <v>38</v>
      </c>
      <c r="F1963">
        <v>239241</v>
      </c>
      <c r="G1963" t="s">
        <v>65</v>
      </c>
      <c r="H1963">
        <v>6011268144822704</v>
      </c>
      <c r="I1963" s="5" t="str">
        <f t="shared" si="30"/>
        <v>6011268144822700</v>
      </c>
      <c r="J1963" t="str">
        <f>INDEX(Age_grp[Age], MATCH(mobile_customers[[#This Row],[age]],Age_grp[Value]))</f>
        <v>30 - 40</v>
      </c>
      <c r="K1963" s="2" t="str">
        <f>_xlfn.IFS(mobile_customers[[#This Row],[salary]]&gt;=Q1966,"HIGHER SALARY", mobile_customers[[#This Row],[salary]]&gt;=Q1967,"HIGHER MID RANGE SALARY",  mobile_customers[[#This Row],[salary]]&lt;Q1967,"MID RANGE SALARY", mobile_customers[[#This Row],[salary]]&gt;Q1968, "LOW SALARY" )</f>
        <v>HIGHER SALARY</v>
      </c>
      <c r="L1963" s="2" t="str">
        <f>LEFT(mobile_customers[[#This Row],[Credit_card_nos]], 4)&amp;"XXXXX"</f>
        <v>6011XXXXX</v>
      </c>
    </row>
    <row r="1964" spans="1:12" x14ac:dyDescent="0.3">
      <c r="A1964" t="s">
        <v>13</v>
      </c>
      <c r="B1964" s="3" t="s">
        <v>4462</v>
      </c>
      <c r="C1964" t="s">
        <v>4463</v>
      </c>
      <c r="D1964" t="s">
        <v>20</v>
      </c>
      <c r="E1964">
        <v>34</v>
      </c>
      <c r="F1964">
        <v>38403</v>
      </c>
      <c r="G1964" t="s">
        <v>17</v>
      </c>
      <c r="H1964">
        <v>4471887766164299</v>
      </c>
      <c r="I1964" s="5" t="str">
        <f t="shared" si="30"/>
        <v>4471887766164300</v>
      </c>
      <c r="J1964" t="str">
        <f>INDEX(Age_grp[Age], MATCH(mobile_customers[[#This Row],[age]],Age_grp[Value]))</f>
        <v>30 - 40</v>
      </c>
      <c r="K1964" s="2" t="str">
        <f>_xlfn.IFS(mobile_customers[[#This Row],[salary]]&gt;=Q1967,"HIGHER SALARY", mobile_customers[[#This Row],[salary]]&gt;=Q1968,"HIGHER MID RANGE SALARY",  mobile_customers[[#This Row],[salary]]&lt;Q1968,"MID RANGE SALARY", mobile_customers[[#This Row],[salary]]&gt;Q1969, "LOW SALARY" )</f>
        <v>HIGHER SALARY</v>
      </c>
      <c r="L1964" s="2" t="str">
        <f>LEFT(mobile_customers[[#This Row],[Credit_card_nos]], 4)&amp;"XXXXX"</f>
        <v>4471XXXXX</v>
      </c>
    </row>
    <row r="1965" spans="1:12" x14ac:dyDescent="0.3">
      <c r="A1965" t="s">
        <v>13</v>
      </c>
      <c r="B1965" s="3" t="s">
        <v>4464</v>
      </c>
      <c r="C1965" t="s">
        <v>4465</v>
      </c>
      <c r="D1965" t="s">
        <v>314</v>
      </c>
      <c r="E1965">
        <v>35</v>
      </c>
      <c r="F1965">
        <v>235905</v>
      </c>
      <c r="G1965" t="s">
        <v>49</v>
      </c>
      <c r="H1965">
        <v>342720697104735</v>
      </c>
      <c r="I1965" s="5" t="str">
        <f t="shared" si="30"/>
        <v>342720697104735</v>
      </c>
      <c r="J1965" t="str">
        <f>INDEX(Age_grp[Age], MATCH(mobile_customers[[#This Row],[age]],Age_grp[Value]))</f>
        <v>30 - 40</v>
      </c>
      <c r="K1965" s="2" t="str">
        <f>_xlfn.IFS(mobile_customers[[#This Row],[salary]]&gt;=Q1968,"HIGHER SALARY", mobile_customers[[#This Row],[salary]]&gt;=Q1969,"HIGHER MID RANGE SALARY",  mobile_customers[[#This Row],[salary]]&lt;Q1969,"MID RANGE SALARY", mobile_customers[[#This Row],[salary]]&gt;Q1970, "LOW SALARY" )</f>
        <v>HIGHER SALARY</v>
      </c>
      <c r="L1965" s="2" t="str">
        <f>LEFT(mobile_customers[[#This Row],[Credit_card_nos]], 4)&amp;"XXXXX"</f>
        <v>3427XXXXX</v>
      </c>
    </row>
    <row r="1966" spans="1:12" x14ac:dyDescent="0.3">
      <c r="A1966" t="s">
        <v>13</v>
      </c>
      <c r="B1966" s="3" t="s">
        <v>4466</v>
      </c>
      <c r="C1966" t="s">
        <v>4467</v>
      </c>
      <c r="D1966" t="s">
        <v>2692</v>
      </c>
      <c r="E1966">
        <v>45</v>
      </c>
      <c r="F1966">
        <v>123214</v>
      </c>
      <c r="G1966" t="s">
        <v>65</v>
      </c>
      <c r="H1966">
        <v>4.9089789298564803E+18</v>
      </c>
      <c r="I1966" s="5" t="str">
        <f t="shared" si="30"/>
        <v>4908978929856480000</v>
      </c>
      <c r="J1966" t="str">
        <f>INDEX(Age_grp[Age], MATCH(mobile_customers[[#This Row],[age]],Age_grp[Value]))</f>
        <v>40 - 50</v>
      </c>
      <c r="K1966" s="2" t="str">
        <f>_xlfn.IFS(mobile_customers[[#This Row],[salary]]&gt;=Q1969,"HIGHER SALARY", mobile_customers[[#This Row],[salary]]&gt;=Q1970,"HIGHER MID RANGE SALARY",  mobile_customers[[#This Row],[salary]]&lt;Q1970,"MID RANGE SALARY", mobile_customers[[#This Row],[salary]]&gt;Q1971, "LOW SALARY" )</f>
        <v>HIGHER SALARY</v>
      </c>
      <c r="L1966" s="2" t="str">
        <f>LEFT(mobile_customers[[#This Row],[Credit_card_nos]], 4)&amp;"XXXXX"</f>
        <v>4908XXXXX</v>
      </c>
    </row>
    <row r="1967" spans="1:12" x14ac:dyDescent="0.3">
      <c r="A1967" t="s">
        <v>8</v>
      </c>
      <c r="B1967" s="3" t="s">
        <v>4468</v>
      </c>
      <c r="C1967" t="s">
        <v>4469</v>
      </c>
      <c r="D1967" t="s">
        <v>3140</v>
      </c>
      <c r="E1967">
        <v>33</v>
      </c>
      <c r="F1967">
        <v>40073</v>
      </c>
      <c r="G1967" t="s">
        <v>94</v>
      </c>
      <c r="H1967">
        <v>4.655184544168574E+18</v>
      </c>
      <c r="I1967" s="5" t="str">
        <f t="shared" si="30"/>
        <v>4655184544168570000</v>
      </c>
      <c r="J1967" t="str">
        <f>INDEX(Age_grp[Age], MATCH(mobile_customers[[#This Row],[age]],Age_grp[Value]))</f>
        <v>30 - 40</v>
      </c>
      <c r="K1967" s="2" t="str">
        <f>_xlfn.IFS(mobile_customers[[#This Row],[salary]]&gt;=Q1970,"HIGHER SALARY", mobile_customers[[#This Row],[salary]]&gt;=Q1971,"HIGHER MID RANGE SALARY",  mobile_customers[[#This Row],[salary]]&lt;Q1971,"MID RANGE SALARY", mobile_customers[[#This Row],[salary]]&gt;Q1972, "LOW SALARY" )</f>
        <v>HIGHER SALARY</v>
      </c>
      <c r="L1967" s="2" t="str">
        <f>LEFT(mobile_customers[[#This Row],[Credit_card_nos]], 4)&amp;"XXXXX"</f>
        <v>4655XXXXX</v>
      </c>
    </row>
    <row r="1968" spans="1:12" x14ac:dyDescent="0.3">
      <c r="A1968" t="s">
        <v>8</v>
      </c>
      <c r="B1968" s="3" t="s">
        <v>4470</v>
      </c>
      <c r="C1968" t="s">
        <v>4471</v>
      </c>
      <c r="D1968" t="s">
        <v>1159</v>
      </c>
      <c r="E1968">
        <v>64</v>
      </c>
      <c r="F1968">
        <v>88900</v>
      </c>
      <c r="G1968" t="s">
        <v>28</v>
      </c>
      <c r="H1968">
        <v>3558263389887443</v>
      </c>
      <c r="I1968" s="5" t="str">
        <f t="shared" si="30"/>
        <v>3558263389887440</v>
      </c>
      <c r="J1968" t="str">
        <f>INDEX(Age_grp[Age], MATCH(mobile_customers[[#This Row],[age]],Age_grp[Value]))</f>
        <v>60 - 70</v>
      </c>
      <c r="K1968" s="2" t="str">
        <f>_xlfn.IFS(mobile_customers[[#This Row],[salary]]&gt;=Q1971,"HIGHER SALARY", mobile_customers[[#This Row],[salary]]&gt;=Q1972,"HIGHER MID RANGE SALARY",  mobile_customers[[#This Row],[salary]]&lt;Q1972,"MID RANGE SALARY", mobile_customers[[#This Row],[salary]]&gt;Q1973, "LOW SALARY" )</f>
        <v>HIGHER SALARY</v>
      </c>
      <c r="L1968" s="2" t="str">
        <f>LEFT(mobile_customers[[#This Row],[Credit_card_nos]], 4)&amp;"XXXXX"</f>
        <v>3558XXXXX</v>
      </c>
    </row>
    <row r="1969" spans="1:12" x14ac:dyDescent="0.3">
      <c r="A1969" t="s">
        <v>8</v>
      </c>
      <c r="B1969" s="3" t="s">
        <v>4472</v>
      </c>
      <c r="C1969" t="s">
        <v>4473</v>
      </c>
      <c r="D1969" t="s">
        <v>102</v>
      </c>
      <c r="E1969">
        <v>29</v>
      </c>
      <c r="F1969">
        <v>93821</v>
      </c>
      <c r="G1969" t="s">
        <v>65</v>
      </c>
      <c r="H1969">
        <v>4268055492101</v>
      </c>
      <c r="I1969" s="5" t="str">
        <f t="shared" si="30"/>
        <v>4268055492101</v>
      </c>
      <c r="J1969" t="str">
        <f>INDEX(Age_grp[Age], MATCH(mobile_customers[[#This Row],[age]],Age_grp[Value]))</f>
        <v>20 - 30</v>
      </c>
      <c r="K1969" s="2" t="str">
        <f>_xlfn.IFS(mobile_customers[[#This Row],[salary]]&gt;=Q1972,"HIGHER SALARY", mobile_customers[[#This Row],[salary]]&gt;=Q1973,"HIGHER MID RANGE SALARY",  mobile_customers[[#This Row],[salary]]&lt;Q1973,"MID RANGE SALARY", mobile_customers[[#This Row],[salary]]&gt;Q1974, "LOW SALARY" )</f>
        <v>HIGHER SALARY</v>
      </c>
      <c r="L1969" s="2" t="str">
        <f>LEFT(mobile_customers[[#This Row],[Credit_card_nos]], 4)&amp;"XXXXX"</f>
        <v>4268XXXXX</v>
      </c>
    </row>
    <row r="1970" spans="1:12" x14ac:dyDescent="0.3">
      <c r="A1970" t="s">
        <v>8</v>
      </c>
      <c r="B1970" s="3" t="s">
        <v>4474</v>
      </c>
      <c r="C1970" t="s">
        <v>4475</v>
      </c>
      <c r="D1970" t="s">
        <v>4476</v>
      </c>
      <c r="E1970">
        <v>22</v>
      </c>
      <c r="F1970">
        <v>224961</v>
      </c>
      <c r="G1970" t="s">
        <v>21</v>
      </c>
      <c r="H1970">
        <v>4943460653153039</v>
      </c>
      <c r="I1970" s="5" t="str">
        <f t="shared" si="30"/>
        <v>4943460653153040</v>
      </c>
      <c r="J1970" t="str">
        <f>INDEX(Age_grp[Age], MATCH(mobile_customers[[#This Row],[age]],Age_grp[Value]))</f>
        <v>20 - 30</v>
      </c>
      <c r="K1970" s="2" t="str">
        <f>_xlfn.IFS(mobile_customers[[#This Row],[salary]]&gt;=Q1973,"HIGHER SALARY", mobile_customers[[#This Row],[salary]]&gt;=Q1974,"HIGHER MID RANGE SALARY",  mobile_customers[[#This Row],[salary]]&lt;Q1974,"MID RANGE SALARY", mobile_customers[[#This Row],[salary]]&gt;Q1975, "LOW SALARY" )</f>
        <v>HIGHER SALARY</v>
      </c>
      <c r="L1970" s="2" t="str">
        <f>LEFT(mobile_customers[[#This Row],[Credit_card_nos]], 4)&amp;"XXXXX"</f>
        <v>4943XXXXX</v>
      </c>
    </row>
    <row r="1971" spans="1:12" x14ac:dyDescent="0.3">
      <c r="A1971" t="s">
        <v>8</v>
      </c>
      <c r="B1971" s="3" t="s">
        <v>4477</v>
      </c>
      <c r="C1971" t="s">
        <v>4478</v>
      </c>
      <c r="D1971" t="s">
        <v>1530</v>
      </c>
      <c r="E1971">
        <v>64</v>
      </c>
      <c r="F1971">
        <v>149374</v>
      </c>
      <c r="G1971" t="s">
        <v>49</v>
      </c>
      <c r="H1971">
        <v>4536262448770389</v>
      </c>
      <c r="I1971" s="5" t="str">
        <f t="shared" si="30"/>
        <v>4536262448770390</v>
      </c>
      <c r="J1971" t="str">
        <f>INDEX(Age_grp[Age], MATCH(mobile_customers[[#This Row],[age]],Age_grp[Value]))</f>
        <v>60 - 70</v>
      </c>
      <c r="K1971" s="2" t="str">
        <f>_xlfn.IFS(mobile_customers[[#This Row],[salary]]&gt;=Q1974,"HIGHER SALARY", mobile_customers[[#This Row],[salary]]&gt;=Q1975,"HIGHER MID RANGE SALARY",  mobile_customers[[#This Row],[salary]]&lt;Q1975,"MID RANGE SALARY", mobile_customers[[#This Row],[salary]]&gt;Q1976, "LOW SALARY" )</f>
        <v>HIGHER SALARY</v>
      </c>
      <c r="L1971" s="2" t="str">
        <f>LEFT(mobile_customers[[#This Row],[Credit_card_nos]], 4)&amp;"XXXXX"</f>
        <v>4536XXXXX</v>
      </c>
    </row>
    <row r="1972" spans="1:12" x14ac:dyDescent="0.3">
      <c r="A1972" t="s">
        <v>13</v>
      </c>
      <c r="B1972" s="3" t="s">
        <v>4479</v>
      </c>
      <c r="C1972" t="s">
        <v>4480</v>
      </c>
      <c r="D1972" t="s">
        <v>3093</v>
      </c>
      <c r="E1972">
        <v>28</v>
      </c>
      <c r="F1972">
        <v>41808</v>
      </c>
      <c r="G1972" t="s">
        <v>21</v>
      </c>
      <c r="H1972">
        <v>3537233061668136</v>
      </c>
      <c r="I1972" s="5" t="str">
        <f t="shared" si="30"/>
        <v>3537233061668140</v>
      </c>
      <c r="J1972" t="str">
        <f>INDEX(Age_grp[Age], MATCH(mobile_customers[[#This Row],[age]],Age_grp[Value]))</f>
        <v>20 - 30</v>
      </c>
      <c r="K1972" s="2" t="str">
        <f>_xlfn.IFS(mobile_customers[[#This Row],[salary]]&gt;=Q1975,"HIGHER SALARY", mobile_customers[[#This Row],[salary]]&gt;=Q1976,"HIGHER MID RANGE SALARY",  mobile_customers[[#This Row],[salary]]&lt;Q1976,"MID RANGE SALARY", mobile_customers[[#This Row],[salary]]&gt;Q1977, "LOW SALARY" )</f>
        <v>HIGHER SALARY</v>
      </c>
      <c r="L1972" s="2" t="str">
        <f>LEFT(mobile_customers[[#This Row],[Credit_card_nos]], 4)&amp;"XXXXX"</f>
        <v>3537XXXXX</v>
      </c>
    </row>
    <row r="1973" spans="1:12" x14ac:dyDescent="0.3">
      <c r="A1973" t="s">
        <v>8</v>
      </c>
      <c r="B1973" s="3" t="s">
        <v>4481</v>
      </c>
      <c r="C1973" t="s">
        <v>4482</v>
      </c>
      <c r="D1973" t="s">
        <v>922</v>
      </c>
      <c r="E1973">
        <v>57</v>
      </c>
      <c r="F1973">
        <v>201432</v>
      </c>
      <c r="G1973" t="s">
        <v>12</v>
      </c>
      <c r="H1973">
        <v>4854228997347246</v>
      </c>
      <c r="I1973" s="5" t="str">
        <f t="shared" si="30"/>
        <v>4854228997347250</v>
      </c>
      <c r="J1973" t="str">
        <f>INDEX(Age_grp[Age], MATCH(mobile_customers[[#This Row],[age]],Age_grp[Value]))</f>
        <v>50 - 60</v>
      </c>
      <c r="K1973" s="2" t="str">
        <f>_xlfn.IFS(mobile_customers[[#This Row],[salary]]&gt;=Q1976,"HIGHER SALARY", mobile_customers[[#This Row],[salary]]&gt;=Q1977,"HIGHER MID RANGE SALARY",  mobile_customers[[#This Row],[salary]]&lt;Q1977,"MID RANGE SALARY", mobile_customers[[#This Row],[salary]]&gt;Q1978, "LOW SALARY" )</f>
        <v>HIGHER SALARY</v>
      </c>
      <c r="L1973" s="2" t="str">
        <f>LEFT(mobile_customers[[#This Row],[Credit_card_nos]], 4)&amp;"XXXXX"</f>
        <v>4854XXXXX</v>
      </c>
    </row>
    <row r="1974" spans="1:12" x14ac:dyDescent="0.3">
      <c r="A1974" t="s">
        <v>8</v>
      </c>
      <c r="B1974" s="3" t="s">
        <v>4483</v>
      </c>
      <c r="C1974" t="s">
        <v>4484</v>
      </c>
      <c r="D1974" t="s">
        <v>2061</v>
      </c>
      <c r="E1974">
        <v>48</v>
      </c>
      <c r="F1974">
        <v>212620</v>
      </c>
      <c r="G1974" t="s">
        <v>94</v>
      </c>
      <c r="H1974">
        <v>3500495955916912</v>
      </c>
      <c r="I1974" s="5" t="str">
        <f t="shared" si="30"/>
        <v>3500495955916910</v>
      </c>
      <c r="J1974" t="str">
        <f>INDEX(Age_grp[Age], MATCH(mobile_customers[[#This Row],[age]],Age_grp[Value]))</f>
        <v>40 - 50</v>
      </c>
      <c r="K1974" s="2" t="str">
        <f>_xlfn.IFS(mobile_customers[[#This Row],[salary]]&gt;=Q1977,"HIGHER SALARY", mobile_customers[[#This Row],[salary]]&gt;=Q1978,"HIGHER MID RANGE SALARY",  mobile_customers[[#This Row],[salary]]&lt;Q1978,"MID RANGE SALARY", mobile_customers[[#This Row],[salary]]&gt;Q1979, "LOW SALARY" )</f>
        <v>HIGHER SALARY</v>
      </c>
      <c r="L1974" s="2" t="str">
        <f>LEFT(mobile_customers[[#This Row],[Credit_card_nos]], 4)&amp;"XXXXX"</f>
        <v>3500XXXXX</v>
      </c>
    </row>
    <row r="1975" spans="1:12" x14ac:dyDescent="0.3">
      <c r="A1975" t="s">
        <v>8</v>
      </c>
      <c r="B1975" s="3" t="s">
        <v>4485</v>
      </c>
      <c r="C1975" t="s">
        <v>4486</v>
      </c>
      <c r="D1975" t="s">
        <v>995</v>
      </c>
      <c r="E1975">
        <v>22</v>
      </c>
      <c r="F1975">
        <v>217998</v>
      </c>
      <c r="G1975" t="s">
        <v>32</v>
      </c>
      <c r="H1975">
        <v>4972630351969</v>
      </c>
      <c r="I1975" s="5" t="str">
        <f t="shared" si="30"/>
        <v>4972630351969</v>
      </c>
      <c r="J1975" t="str">
        <f>INDEX(Age_grp[Age], MATCH(mobile_customers[[#This Row],[age]],Age_grp[Value]))</f>
        <v>20 - 30</v>
      </c>
      <c r="K1975" s="2" t="str">
        <f>_xlfn.IFS(mobile_customers[[#This Row],[salary]]&gt;=Q1978,"HIGHER SALARY", mobile_customers[[#This Row],[salary]]&gt;=Q1979,"HIGHER MID RANGE SALARY",  mobile_customers[[#This Row],[salary]]&lt;Q1979,"MID RANGE SALARY", mobile_customers[[#This Row],[salary]]&gt;Q1980, "LOW SALARY" )</f>
        <v>HIGHER SALARY</v>
      </c>
      <c r="L1975" s="2" t="str">
        <f>LEFT(mobile_customers[[#This Row],[Credit_card_nos]], 4)&amp;"XXXXX"</f>
        <v>4972XXXXX</v>
      </c>
    </row>
    <row r="1976" spans="1:12" x14ac:dyDescent="0.3">
      <c r="A1976" t="s">
        <v>13</v>
      </c>
      <c r="B1976" s="3" t="s">
        <v>4487</v>
      </c>
      <c r="C1976" t="s">
        <v>4488</v>
      </c>
      <c r="D1976" t="s">
        <v>457</v>
      </c>
      <c r="E1976">
        <v>54</v>
      </c>
      <c r="F1976">
        <v>62459</v>
      </c>
      <c r="G1976" t="s">
        <v>39</v>
      </c>
      <c r="H1976">
        <v>4323249876586988</v>
      </c>
      <c r="I1976" s="5" t="str">
        <f t="shared" si="30"/>
        <v>4323249876586990</v>
      </c>
      <c r="J1976" t="str">
        <f>INDEX(Age_grp[Age], MATCH(mobile_customers[[#This Row],[age]],Age_grp[Value]))</f>
        <v>50 - 60</v>
      </c>
      <c r="K1976" s="2" t="str">
        <f>_xlfn.IFS(mobile_customers[[#This Row],[salary]]&gt;=Q1979,"HIGHER SALARY", mobile_customers[[#This Row],[salary]]&gt;=Q1980,"HIGHER MID RANGE SALARY",  mobile_customers[[#This Row],[salary]]&lt;Q1980,"MID RANGE SALARY", mobile_customers[[#This Row],[salary]]&gt;Q1981, "LOW SALARY" )</f>
        <v>HIGHER SALARY</v>
      </c>
      <c r="L1976" s="2" t="str">
        <f>LEFT(mobile_customers[[#This Row],[Credit_card_nos]], 4)&amp;"XXXXX"</f>
        <v>4323XXXXX</v>
      </c>
    </row>
    <row r="1977" spans="1:12" x14ac:dyDescent="0.3">
      <c r="A1977" t="s">
        <v>13</v>
      </c>
      <c r="B1977" s="3" t="s">
        <v>4489</v>
      </c>
      <c r="C1977" t="s">
        <v>4490</v>
      </c>
      <c r="D1977" t="s">
        <v>915</v>
      </c>
      <c r="E1977">
        <v>64</v>
      </c>
      <c r="F1977">
        <v>191690</v>
      </c>
      <c r="G1977" t="s">
        <v>94</v>
      </c>
      <c r="H1977">
        <v>4292869052480743</v>
      </c>
      <c r="I1977" s="5" t="str">
        <f t="shared" si="30"/>
        <v>4292869052480740</v>
      </c>
      <c r="J1977" t="str">
        <f>INDEX(Age_grp[Age], MATCH(mobile_customers[[#This Row],[age]],Age_grp[Value]))</f>
        <v>60 - 70</v>
      </c>
      <c r="K1977" s="2" t="str">
        <f>_xlfn.IFS(mobile_customers[[#This Row],[salary]]&gt;=Q1980,"HIGHER SALARY", mobile_customers[[#This Row],[salary]]&gt;=Q1981,"HIGHER MID RANGE SALARY",  mobile_customers[[#This Row],[salary]]&lt;Q1981,"MID RANGE SALARY", mobile_customers[[#This Row],[salary]]&gt;Q1982, "LOW SALARY" )</f>
        <v>HIGHER SALARY</v>
      </c>
      <c r="L1977" s="2" t="str">
        <f>LEFT(mobile_customers[[#This Row],[Credit_card_nos]], 4)&amp;"XXXXX"</f>
        <v>4292XXXXX</v>
      </c>
    </row>
    <row r="1978" spans="1:12" x14ac:dyDescent="0.3">
      <c r="A1978" t="s">
        <v>13</v>
      </c>
      <c r="B1978" s="3" t="s">
        <v>4491</v>
      </c>
      <c r="C1978" t="s">
        <v>4492</v>
      </c>
      <c r="D1978" t="s">
        <v>590</v>
      </c>
      <c r="E1978">
        <v>41</v>
      </c>
      <c r="F1978">
        <v>223357</v>
      </c>
      <c r="G1978" t="s">
        <v>49</v>
      </c>
      <c r="H1978">
        <v>373640432339507</v>
      </c>
      <c r="I1978" s="5" t="str">
        <f t="shared" si="30"/>
        <v>373640432339507</v>
      </c>
      <c r="J1978" t="str">
        <f>INDEX(Age_grp[Age], MATCH(mobile_customers[[#This Row],[age]],Age_grp[Value]))</f>
        <v>40 - 50</v>
      </c>
      <c r="K1978" s="2" t="str">
        <f>_xlfn.IFS(mobile_customers[[#This Row],[salary]]&gt;=Q1981,"HIGHER SALARY", mobile_customers[[#This Row],[salary]]&gt;=Q1982,"HIGHER MID RANGE SALARY",  mobile_customers[[#This Row],[salary]]&lt;Q1982,"MID RANGE SALARY", mobile_customers[[#This Row],[salary]]&gt;Q1983, "LOW SALARY" )</f>
        <v>HIGHER SALARY</v>
      </c>
      <c r="L1978" s="2" t="str">
        <f>LEFT(mobile_customers[[#This Row],[Credit_card_nos]], 4)&amp;"XXXXX"</f>
        <v>3736XXXXX</v>
      </c>
    </row>
    <row r="1979" spans="1:12" x14ac:dyDescent="0.3">
      <c r="A1979" t="s">
        <v>13</v>
      </c>
      <c r="B1979" s="3" t="s">
        <v>4493</v>
      </c>
      <c r="C1979" t="s">
        <v>643</v>
      </c>
      <c r="D1979" t="s">
        <v>2956</v>
      </c>
      <c r="E1979">
        <v>21</v>
      </c>
      <c r="F1979">
        <v>114607</v>
      </c>
      <c r="G1979" t="s">
        <v>21</v>
      </c>
      <c r="H1979">
        <v>4181965224598620</v>
      </c>
      <c r="I1979" s="5" t="str">
        <f t="shared" si="30"/>
        <v>4181965224598620</v>
      </c>
      <c r="J1979" t="str">
        <f>INDEX(Age_grp[Age], MATCH(mobile_customers[[#This Row],[age]],Age_grp[Value]))</f>
        <v>20 - 30</v>
      </c>
      <c r="K1979" s="2" t="str">
        <f>_xlfn.IFS(mobile_customers[[#This Row],[salary]]&gt;=Q1982,"HIGHER SALARY", mobile_customers[[#This Row],[salary]]&gt;=Q1983,"HIGHER MID RANGE SALARY",  mobile_customers[[#This Row],[salary]]&lt;Q1983,"MID RANGE SALARY", mobile_customers[[#This Row],[salary]]&gt;Q1984, "LOW SALARY" )</f>
        <v>HIGHER SALARY</v>
      </c>
      <c r="L1979" s="2" t="str">
        <f>LEFT(mobile_customers[[#This Row],[Credit_card_nos]], 4)&amp;"XXXXX"</f>
        <v>4181XXXXX</v>
      </c>
    </row>
    <row r="1980" spans="1:12" x14ac:dyDescent="0.3">
      <c r="A1980" t="s">
        <v>13</v>
      </c>
      <c r="B1980" s="3" t="s">
        <v>4494</v>
      </c>
      <c r="C1980" t="s">
        <v>4495</v>
      </c>
      <c r="D1980" t="s">
        <v>211</v>
      </c>
      <c r="E1980">
        <v>41</v>
      </c>
      <c r="F1980">
        <v>94810</v>
      </c>
      <c r="G1980" t="s">
        <v>17</v>
      </c>
      <c r="H1980">
        <v>2382714783246663</v>
      </c>
      <c r="I1980" s="5" t="str">
        <f t="shared" si="30"/>
        <v>2382714783246660</v>
      </c>
      <c r="J1980" t="str">
        <f>INDEX(Age_grp[Age], MATCH(mobile_customers[[#This Row],[age]],Age_grp[Value]))</f>
        <v>40 - 50</v>
      </c>
      <c r="K1980" s="2" t="str">
        <f>_xlfn.IFS(mobile_customers[[#This Row],[salary]]&gt;=Q1983,"HIGHER SALARY", mobile_customers[[#This Row],[salary]]&gt;=Q1984,"HIGHER MID RANGE SALARY",  mobile_customers[[#This Row],[salary]]&lt;Q1984,"MID RANGE SALARY", mobile_customers[[#This Row],[salary]]&gt;Q1985, "LOW SALARY" )</f>
        <v>HIGHER SALARY</v>
      </c>
      <c r="L1980" s="2" t="str">
        <f>LEFT(mobile_customers[[#This Row],[Credit_card_nos]], 4)&amp;"XXXXX"</f>
        <v>2382XXXXX</v>
      </c>
    </row>
    <row r="1981" spans="1:12" x14ac:dyDescent="0.3">
      <c r="A1981" t="s">
        <v>13</v>
      </c>
      <c r="B1981" s="3" t="s">
        <v>4496</v>
      </c>
      <c r="C1981" t="s">
        <v>4497</v>
      </c>
      <c r="D1981" t="s">
        <v>3440</v>
      </c>
      <c r="E1981">
        <v>51</v>
      </c>
      <c r="F1981">
        <v>101043</v>
      </c>
      <c r="G1981" t="s">
        <v>12</v>
      </c>
      <c r="H1981">
        <v>6549861552409625</v>
      </c>
      <c r="I1981" s="5" t="str">
        <f t="shared" si="30"/>
        <v>6549861552409620</v>
      </c>
      <c r="J1981" t="str">
        <f>INDEX(Age_grp[Age], MATCH(mobile_customers[[#This Row],[age]],Age_grp[Value]))</f>
        <v>50 - 60</v>
      </c>
      <c r="K1981" s="2" t="str">
        <f>_xlfn.IFS(mobile_customers[[#This Row],[salary]]&gt;=Q1984,"HIGHER SALARY", mobile_customers[[#This Row],[salary]]&gt;=Q1985,"HIGHER MID RANGE SALARY",  mobile_customers[[#This Row],[salary]]&lt;Q1985,"MID RANGE SALARY", mobile_customers[[#This Row],[salary]]&gt;Q1986, "LOW SALARY" )</f>
        <v>HIGHER SALARY</v>
      </c>
      <c r="L1981" s="2" t="str">
        <f>LEFT(mobile_customers[[#This Row],[Credit_card_nos]], 4)&amp;"XXXXX"</f>
        <v>6549XXXXX</v>
      </c>
    </row>
    <row r="1982" spans="1:12" x14ac:dyDescent="0.3">
      <c r="A1982" t="s">
        <v>8</v>
      </c>
      <c r="B1982" s="3" t="s">
        <v>4498</v>
      </c>
      <c r="C1982" t="s">
        <v>4499</v>
      </c>
      <c r="D1982" t="s">
        <v>774</v>
      </c>
      <c r="E1982">
        <v>37</v>
      </c>
      <c r="F1982">
        <v>135894</v>
      </c>
      <c r="G1982" t="s">
        <v>12</v>
      </c>
      <c r="H1982">
        <v>4744242320349500</v>
      </c>
      <c r="I1982" s="5" t="str">
        <f t="shared" si="30"/>
        <v>4744242320349500</v>
      </c>
      <c r="J1982" t="str">
        <f>INDEX(Age_grp[Age], MATCH(mobile_customers[[#This Row],[age]],Age_grp[Value]))</f>
        <v>30 - 40</v>
      </c>
      <c r="K1982" s="2" t="str">
        <f>_xlfn.IFS(mobile_customers[[#This Row],[salary]]&gt;=Q1985,"HIGHER SALARY", mobile_customers[[#This Row],[salary]]&gt;=Q1986,"HIGHER MID RANGE SALARY",  mobile_customers[[#This Row],[salary]]&lt;Q1986,"MID RANGE SALARY", mobile_customers[[#This Row],[salary]]&gt;Q1987, "LOW SALARY" )</f>
        <v>HIGHER SALARY</v>
      </c>
      <c r="L1982" s="2" t="str">
        <f>LEFT(mobile_customers[[#This Row],[Credit_card_nos]], 4)&amp;"XXXXX"</f>
        <v>4744XXXXX</v>
      </c>
    </row>
    <row r="1983" spans="1:12" x14ac:dyDescent="0.3">
      <c r="A1983" t="s">
        <v>8</v>
      </c>
      <c r="B1983" s="3" t="s">
        <v>4500</v>
      </c>
      <c r="C1983" t="s">
        <v>4501</v>
      </c>
      <c r="D1983" t="s">
        <v>340</v>
      </c>
      <c r="E1983">
        <v>33</v>
      </c>
      <c r="F1983">
        <v>63233</v>
      </c>
      <c r="G1983" t="s">
        <v>21</v>
      </c>
      <c r="H1983">
        <v>180098191549050</v>
      </c>
      <c r="I1983" s="5" t="str">
        <f t="shared" si="30"/>
        <v>180098191549050</v>
      </c>
      <c r="J1983" t="str">
        <f>INDEX(Age_grp[Age], MATCH(mobile_customers[[#This Row],[age]],Age_grp[Value]))</f>
        <v>30 - 40</v>
      </c>
      <c r="K1983" s="2" t="str">
        <f>_xlfn.IFS(mobile_customers[[#This Row],[salary]]&gt;=Q1986,"HIGHER SALARY", mobile_customers[[#This Row],[salary]]&gt;=Q1987,"HIGHER MID RANGE SALARY",  mobile_customers[[#This Row],[salary]]&lt;Q1987,"MID RANGE SALARY", mobile_customers[[#This Row],[salary]]&gt;Q1988, "LOW SALARY" )</f>
        <v>HIGHER SALARY</v>
      </c>
      <c r="L1983" s="2" t="str">
        <f>LEFT(mobile_customers[[#This Row],[Credit_card_nos]], 4)&amp;"XXXXX"</f>
        <v>1800XXXXX</v>
      </c>
    </row>
    <row r="1984" spans="1:12" x14ac:dyDescent="0.3">
      <c r="A1984" t="s">
        <v>13</v>
      </c>
      <c r="B1984" s="3" t="s">
        <v>4502</v>
      </c>
      <c r="C1984" t="s">
        <v>4503</v>
      </c>
      <c r="D1984" t="s">
        <v>3644</v>
      </c>
      <c r="E1984">
        <v>29</v>
      </c>
      <c r="F1984">
        <v>154554</v>
      </c>
      <c r="G1984" t="s">
        <v>94</v>
      </c>
      <c r="H1984">
        <v>378281422678193</v>
      </c>
      <c r="I1984" s="5" t="str">
        <f t="shared" si="30"/>
        <v>378281422678193</v>
      </c>
      <c r="J1984" t="str">
        <f>INDEX(Age_grp[Age], MATCH(mobile_customers[[#This Row],[age]],Age_grp[Value]))</f>
        <v>20 - 30</v>
      </c>
      <c r="K1984" s="2" t="str">
        <f>_xlfn.IFS(mobile_customers[[#This Row],[salary]]&gt;=Q1987,"HIGHER SALARY", mobile_customers[[#This Row],[salary]]&gt;=Q1988,"HIGHER MID RANGE SALARY",  mobile_customers[[#This Row],[salary]]&lt;Q1988,"MID RANGE SALARY", mobile_customers[[#This Row],[salary]]&gt;Q1989, "LOW SALARY" )</f>
        <v>HIGHER SALARY</v>
      </c>
      <c r="L1984" s="2" t="str">
        <f>LEFT(mobile_customers[[#This Row],[Credit_card_nos]], 4)&amp;"XXXXX"</f>
        <v>3782XXXXX</v>
      </c>
    </row>
    <row r="1985" spans="1:12" x14ac:dyDescent="0.3">
      <c r="A1985" t="s">
        <v>8</v>
      </c>
      <c r="B1985" s="3" t="s">
        <v>4504</v>
      </c>
      <c r="C1985" t="s">
        <v>4505</v>
      </c>
      <c r="D1985" t="s">
        <v>290</v>
      </c>
      <c r="E1985">
        <v>49</v>
      </c>
      <c r="F1985">
        <v>220237</v>
      </c>
      <c r="G1985" t="s">
        <v>39</v>
      </c>
      <c r="H1985">
        <v>30397255200721</v>
      </c>
      <c r="I1985" s="5" t="str">
        <f t="shared" si="30"/>
        <v>30397255200721</v>
      </c>
      <c r="J1985" t="str">
        <f>INDEX(Age_grp[Age], MATCH(mobile_customers[[#This Row],[age]],Age_grp[Value]))</f>
        <v>40 - 50</v>
      </c>
      <c r="K1985" s="2" t="str">
        <f>_xlfn.IFS(mobile_customers[[#This Row],[salary]]&gt;=Q1988,"HIGHER SALARY", mobile_customers[[#This Row],[salary]]&gt;=Q1989,"HIGHER MID RANGE SALARY",  mobile_customers[[#This Row],[salary]]&lt;Q1989,"MID RANGE SALARY", mobile_customers[[#This Row],[salary]]&gt;Q1990, "LOW SALARY" )</f>
        <v>HIGHER SALARY</v>
      </c>
      <c r="L1985" s="2" t="str">
        <f>LEFT(mobile_customers[[#This Row],[Credit_card_nos]], 4)&amp;"XXXXX"</f>
        <v>3039XXXXX</v>
      </c>
    </row>
    <row r="1986" spans="1:12" x14ac:dyDescent="0.3">
      <c r="A1986" t="s">
        <v>13</v>
      </c>
      <c r="B1986" s="3" t="s">
        <v>4506</v>
      </c>
      <c r="C1986" t="s">
        <v>1701</v>
      </c>
      <c r="D1986" t="s">
        <v>240</v>
      </c>
      <c r="E1986">
        <v>54</v>
      </c>
      <c r="F1986">
        <v>228998</v>
      </c>
      <c r="G1986" t="s">
        <v>28</v>
      </c>
      <c r="H1986">
        <v>4.3153936995754435E+18</v>
      </c>
      <c r="I1986" s="5" t="str">
        <f t="shared" ref="I1986:I2049" si="31">TEXT(H1986, "0")</f>
        <v>4315393699575440000</v>
      </c>
      <c r="J1986" t="str">
        <f>INDEX(Age_grp[Age], MATCH(mobile_customers[[#This Row],[age]],Age_grp[Value]))</f>
        <v>50 - 60</v>
      </c>
      <c r="K1986" s="2" t="str">
        <f>_xlfn.IFS(mobile_customers[[#This Row],[salary]]&gt;=Q1989,"HIGHER SALARY", mobile_customers[[#This Row],[salary]]&gt;=Q1990,"HIGHER MID RANGE SALARY",  mobile_customers[[#This Row],[salary]]&lt;Q1990,"MID RANGE SALARY", mobile_customers[[#This Row],[salary]]&gt;Q1991, "LOW SALARY" )</f>
        <v>HIGHER SALARY</v>
      </c>
      <c r="L1986" s="2" t="str">
        <f>LEFT(mobile_customers[[#This Row],[Credit_card_nos]], 4)&amp;"XXXXX"</f>
        <v>4315XXXXX</v>
      </c>
    </row>
    <row r="1987" spans="1:12" x14ac:dyDescent="0.3">
      <c r="A1987" t="s">
        <v>13</v>
      </c>
      <c r="B1987" s="3" t="s">
        <v>4507</v>
      </c>
      <c r="C1987" t="s">
        <v>4508</v>
      </c>
      <c r="D1987" t="s">
        <v>3249</v>
      </c>
      <c r="E1987">
        <v>27</v>
      </c>
      <c r="F1987">
        <v>216995</v>
      </c>
      <c r="G1987" t="s">
        <v>65</v>
      </c>
      <c r="H1987">
        <v>4797984830270</v>
      </c>
      <c r="I1987" s="5" t="str">
        <f t="shared" si="31"/>
        <v>4797984830270</v>
      </c>
      <c r="J1987" t="str">
        <f>INDEX(Age_grp[Age], MATCH(mobile_customers[[#This Row],[age]],Age_grp[Value]))</f>
        <v>20 - 30</v>
      </c>
      <c r="K1987" s="2" t="str">
        <f>_xlfn.IFS(mobile_customers[[#This Row],[salary]]&gt;=Q1990,"HIGHER SALARY", mobile_customers[[#This Row],[salary]]&gt;=Q1991,"HIGHER MID RANGE SALARY",  mobile_customers[[#This Row],[salary]]&lt;Q1991,"MID RANGE SALARY", mobile_customers[[#This Row],[salary]]&gt;Q1992, "LOW SALARY" )</f>
        <v>HIGHER SALARY</v>
      </c>
      <c r="L1987" s="2" t="str">
        <f>LEFT(mobile_customers[[#This Row],[Credit_card_nos]], 4)&amp;"XXXXX"</f>
        <v>4797XXXXX</v>
      </c>
    </row>
    <row r="1988" spans="1:12" x14ac:dyDescent="0.3">
      <c r="A1988" t="s">
        <v>13</v>
      </c>
      <c r="B1988" s="3" t="s">
        <v>4509</v>
      </c>
      <c r="C1988" t="s">
        <v>4510</v>
      </c>
      <c r="D1988" t="s">
        <v>2200</v>
      </c>
      <c r="E1988">
        <v>63</v>
      </c>
      <c r="F1988">
        <v>227131</v>
      </c>
      <c r="G1988" t="s">
        <v>32</v>
      </c>
      <c r="H1988">
        <v>3513884612344524</v>
      </c>
      <c r="I1988" s="5" t="str">
        <f t="shared" si="31"/>
        <v>3513884612344520</v>
      </c>
      <c r="J1988" t="str">
        <f>INDEX(Age_grp[Age], MATCH(mobile_customers[[#This Row],[age]],Age_grp[Value]))</f>
        <v>60 - 70</v>
      </c>
      <c r="K1988" s="2" t="str">
        <f>_xlfn.IFS(mobile_customers[[#This Row],[salary]]&gt;=Q1991,"HIGHER SALARY", mobile_customers[[#This Row],[salary]]&gt;=Q1992,"HIGHER MID RANGE SALARY",  mobile_customers[[#This Row],[salary]]&lt;Q1992,"MID RANGE SALARY", mobile_customers[[#This Row],[salary]]&gt;Q1993, "LOW SALARY" )</f>
        <v>HIGHER SALARY</v>
      </c>
      <c r="L1988" s="2" t="str">
        <f>LEFT(mobile_customers[[#This Row],[Credit_card_nos]], 4)&amp;"XXXXX"</f>
        <v>3513XXXXX</v>
      </c>
    </row>
    <row r="1989" spans="1:12" x14ac:dyDescent="0.3">
      <c r="A1989" t="s">
        <v>13</v>
      </c>
      <c r="B1989" s="3" t="s">
        <v>4511</v>
      </c>
      <c r="C1989" t="s">
        <v>4512</v>
      </c>
      <c r="D1989" t="s">
        <v>1002</v>
      </c>
      <c r="E1989">
        <v>63</v>
      </c>
      <c r="F1989">
        <v>160924</v>
      </c>
      <c r="G1989" t="s">
        <v>12</v>
      </c>
      <c r="H1989">
        <v>213110755769452</v>
      </c>
      <c r="I1989" s="5" t="str">
        <f t="shared" si="31"/>
        <v>213110755769452</v>
      </c>
      <c r="J1989" t="str">
        <f>INDEX(Age_grp[Age], MATCH(mobile_customers[[#This Row],[age]],Age_grp[Value]))</f>
        <v>60 - 70</v>
      </c>
      <c r="K1989" s="2" t="str">
        <f>_xlfn.IFS(mobile_customers[[#This Row],[salary]]&gt;=Q1992,"HIGHER SALARY", mobile_customers[[#This Row],[salary]]&gt;=Q1993,"HIGHER MID RANGE SALARY",  mobile_customers[[#This Row],[salary]]&lt;Q1993,"MID RANGE SALARY", mobile_customers[[#This Row],[salary]]&gt;Q1994, "LOW SALARY" )</f>
        <v>HIGHER SALARY</v>
      </c>
      <c r="L1989" s="2" t="str">
        <f>LEFT(mobile_customers[[#This Row],[Credit_card_nos]], 4)&amp;"XXXXX"</f>
        <v>2131XXXXX</v>
      </c>
    </row>
    <row r="1990" spans="1:12" x14ac:dyDescent="0.3">
      <c r="A1990" t="s">
        <v>13</v>
      </c>
      <c r="B1990" s="3" t="s">
        <v>4513</v>
      </c>
      <c r="C1990" t="s">
        <v>4514</v>
      </c>
      <c r="D1990" t="s">
        <v>965</v>
      </c>
      <c r="E1990">
        <v>64</v>
      </c>
      <c r="F1990">
        <v>102059</v>
      </c>
      <c r="G1990" t="s">
        <v>94</v>
      </c>
      <c r="H1990">
        <v>6508391602315001</v>
      </c>
      <c r="I1990" s="5" t="str">
        <f t="shared" si="31"/>
        <v>6508391602315000</v>
      </c>
      <c r="J1990" t="str">
        <f>INDEX(Age_grp[Age], MATCH(mobile_customers[[#This Row],[age]],Age_grp[Value]))</f>
        <v>60 - 70</v>
      </c>
      <c r="K1990" s="2" t="str">
        <f>_xlfn.IFS(mobile_customers[[#This Row],[salary]]&gt;=Q1993,"HIGHER SALARY", mobile_customers[[#This Row],[salary]]&gt;=Q1994,"HIGHER MID RANGE SALARY",  mobile_customers[[#This Row],[salary]]&lt;Q1994,"MID RANGE SALARY", mobile_customers[[#This Row],[salary]]&gt;Q1995, "LOW SALARY" )</f>
        <v>HIGHER SALARY</v>
      </c>
      <c r="L1990" s="2" t="str">
        <f>LEFT(mobile_customers[[#This Row],[Credit_card_nos]], 4)&amp;"XXXXX"</f>
        <v>6508XXXXX</v>
      </c>
    </row>
    <row r="1991" spans="1:12" x14ac:dyDescent="0.3">
      <c r="A1991" t="s">
        <v>8</v>
      </c>
      <c r="B1991" s="3" t="s">
        <v>4515</v>
      </c>
      <c r="C1991" t="s">
        <v>4516</v>
      </c>
      <c r="D1991" t="s">
        <v>685</v>
      </c>
      <c r="E1991">
        <v>55</v>
      </c>
      <c r="F1991">
        <v>182007</v>
      </c>
      <c r="G1991" t="s">
        <v>81</v>
      </c>
      <c r="H1991">
        <v>180099861200966</v>
      </c>
      <c r="I1991" s="5" t="str">
        <f t="shared" si="31"/>
        <v>180099861200966</v>
      </c>
      <c r="J1991" t="str">
        <f>INDEX(Age_grp[Age], MATCH(mobile_customers[[#This Row],[age]],Age_grp[Value]))</f>
        <v>50 - 60</v>
      </c>
      <c r="K1991" s="2" t="str">
        <f>_xlfn.IFS(mobile_customers[[#This Row],[salary]]&gt;=Q1994,"HIGHER SALARY", mobile_customers[[#This Row],[salary]]&gt;=Q1995,"HIGHER MID RANGE SALARY",  mobile_customers[[#This Row],[salary]]&lt;Q1995,"MID RANGE SALARY", mobile_customers[[#This Row],[salary]]&gt;Q1996, "LOW SALARY" )</f>
        <v>HIGHER SALARY</v>
      </c>
      <c r="L1991" s="2" t="str">
        <f>LEFT(mobile_customers[[#This Row],[Credit_card_nos]], 4)&amp;"XXXXX"</f>
        <v>1800XXXXX</v>
      </c>
    </row>
    <row r="1992" spans="1:12" x14ac:dyDescent="0.3">
      <c r="A1992" t="s">
        <v>8</v>
      </c>
      <c r="B1992" s="3" t="s">
        <v>4517</v>
      </c>
      <c r="C1992" t="s">
        <v>4518</v>
      </c>
      <c r="D1992" t="s">
        <v>197</v>
      </c>
      <c r="E1992">
        <v>55</v>
      </c>
      <c r="F1992">
        <v>92040</v>
      </c>
      <c r="G1992" t="s">
        <v>39</v>
      </c>
      <c r="H1992">
        <v>30357373187085</v>
      </c>
      <c r="I1992" s="5" t="str">
        <f t="shared" si="31"/>
        <v>30357373187085</v>
      </c>
      <c r="J1992" t="str">
        <f>INDEX(Age_grp[Age], MATCH(mobile_customers[[#This Row],[age]],Age_grp[Value]))</f>
        <v>50 - 60</v>
      </c>
      <c r="K1992" s="2" t="str">
        <f>_xlfn.IFS(mobile_customers[[#This Row],[salary]]&gt;=Q1995,"HIGHER SALARY", mobile_customers[[#This Row],[salary]]&gt;=Q1996,"HIGHER MID RANGE SALARY",  mobile_customers[[#This Row],[salary]]&lt;Q1996,"MID RANGE SALARY", mobile_customers[[#This Row],[salary]]&gt;Q1997, "LOW SALARY" )</f>
        <v>HIGHER SALARY</v>
      </c>
      <c r="L1992" s="2" t="str">
        <f>LEFT(mobile_customers[[#This Row],[Credit_card_nos]], 4)&amp;"XXXXX"</f>
        <v>3035XXXXX</v>
      </c>
    </row>
    <row r="1993" spans="1:12" x14ac:dyDescent="0.3">
      <c r="A1993" t="s">
        <v>8</v>
      </c>
      <c r="B1993" s="3" t="s">
        <v>4519</v>
      </c>
      <c r="C1993" t="s">
        <v>4520</v>
      </c>
      <c r="D1993" t="s">
        <v>1817</v>
      </c>
      <c r="E1993">
        <v>48</v>
      </c>
      <c r="F1993">
        <v>119126</v>
      </c>
      <c r="G1993" t="s">
        <v>94</v>
      </c>
      <c r="H1993">
        <v>3578131788029394</v>
      </c>
      <c r="I1993" s="5" t="str">
        <f t="shared" si="31"/>
        <v>3578131788029390</v>
      </c>
      <c r="J1993" t="str">
        <f>INDEX(Age_grp[Age], MATCH(mobile_customers[[#This Row],[age]],Age_grp[Value]))</f>
        <v>40 - 50</v>
      </c>
      <c r="K1993" s="2" t="str">
        <f>_xlfn.IFS(mobile_customers[[#This Row],[salary]]&gt;=Q1996,"HIGHER SALARY", mobile_customers[[#This Row],[salary]]&gt;=Q1997,"HIGHER MID RANGE SALARY",  mobile_customers[[#This Row],[salary]]&lt;Q1997,"MID RANGE SALARY", mobile_customers[[#This Row],[salary]]&gt;Q1998, "LOW SALARY" )</f>
        <v>HIGHER SALARY</v>
      </c>
      <c r="L1993" s="2" t="str">
        <f>LEFT(mobile_customers[[#This Row],[Credit_card_nos]], 4)&amp;"XXXXX"</f>
        <v>3578XXXXX</v>
      </c>
    </row>
    <row r="1994" spans="1:12" x14ac:dyDescent="0.3">
      <c r="A1994" t="s">
        <v>8</v>
      </c>
      <c r="B1994" s="3" t="s">
        <v>4521</v>
      </c>
      <c r="C1994" t="s">
        <v>4522</v>
      </c>
      <c r="D1994" t="s">
        <v>171</v>
      </c>
      <c r="E1994">
        <v>57</v>
      </c>
      <c r="F1994">
        <v>195842</v>
      </c>
      <c r="G1994" t="s">
        <v>28</v>
      </c>
      <c r="H1994">
        <v>3570878059182611</v>
      </c>
      <c r="I1994" s="5" t="str">
        <f t="shared" si="31"/>
        <v>3570878059182610</v>
      </c>
      <c r="J1994" t="str">
        <f>INDEX(Age_grp[Age], MATCH(mobile_customers[[#This Row],[age]],Age_grp[Value]))</f>
        <v>50 - 60</v>
      </c>
      <c r="K1994" s="2" t="str">
        <f>_xlfn.IFS(mobile_customers[[#This Row],[salary]]&gt;=Q1997,"HIGHER SALARY", mobile_customers[[#This Row],[salary]]&gt;=Q1998,"HIGHER MID RANGE SALARY",  mobile_customers[[#This Row],[salary]]&lt;Q1998,"MID RANGE SALARY", mobile_customers[[#This Row],[salary]]&gt;Q1999, "LOW SALARY" )</f>
        <v>HIGHER SALARY</v>
      </c>
      <c r="L1994" s="2" t="str">
        <f>LEFT(mobile_customers[[#This Row],[Credit_card_nos]], 4)&amp;"XXXXX"</f>
        <v>3570XXXXX</v>
      </c>
    </row>
    <row r="1995" spans="1:12" x14ac:dyDescent="0.3">
      <c r="A1995" t="s">
        <v>8</v>
      </c>
      <c r="B1995" s="3" t="s">
        <v>4523</v>
      </c>
      <c r="C1995" t="s">
        <v>4524</v>
      </c>
      <c r="D1995" t="s">
        <v>1688</v>
      </c>
      <c r="E1995">
        <v>62</v>
      </c>
      <c r="F1995">
        <v>114555</v>
      </c>
      <c r="G1995" t="s">
        <v>65</v>
      </c>
      <c r="H1995">
        <v>60459004457</v>
      </c>
      <c r="I1995" s="5" t="str">
        <f t="shared" si="31"/>
        <v>60459004457</v>
      </c>
      <c r="J1995" t="str">
        <f>INDEX(Age_grp[Age], MATCH(mobile_customers[[#This Row],[age]],Age_grp[Value]))</f>
        <v>60 - 70</v>
      </c>
      <c r="K1995" s="2" t="str">
        <f>_xlfn.IFS(mobile_customers[[#This Row],[salary]]&gt;=Q1998,"HIGHER SALARY", mobile_customers[[#This Row],[salary]]&gt;=Q1999,"HIGHER MID RANGE SALARY",  mobile_customers[[#This Row],[salary]]&lt;Q1999,"MID RANGE SALARY", mobile_customers[[#This Row],[salary]]&gt;Q2000, "LOW SALARY" )</f>
        <v>HIGHER SALARY</v>
      </c>
      <c r="L1995" s="2" t="str">
        <f>LEFT(mobile_customers[[#This Row],[Credit_card_nos]], 4)&amp;"XXXXX"</f>
        <v>6045XXXXX</v>
      </c>
    </row>
    <row r="1996" spans="1:12" x14ac:dyDescent="0.3">
      <c r="A1996" t="s">
        <v>13</v>
      </c>
      <c r="B1996" s="3" t="s">
        <v>4525</v>
      </c>
      <c r="C1996" t="s">
        <v>4526</v>
      </c>
      <c r="D1996" t="s">
        <v>2105</v>
      </c>
      <c r="E1996">
        <v>20</v>
      </c>
      <c r="F1996">
        <v>198824</v>
      </c>
      <c r="G1996" t="s">
        <v>21</v>
      </c>
      <c r="H1996">
        <v>3554624431792887</v>
      </c>
      <c r="I1996" s="5" t="str">
        <f t="shared" si="31"/>
        <v>3554624431792890</v>
      </c>
      <c r="J1996" t="str">
        <f>INDEX(Age_grp[Age], MATCH(mobile_customers[[#This Row],[age]],Age_grp[Value]))</f>
        <v>20 - 30</v>
      </c>
      <c r="K1996" s="2" t="str">
        <f>_xlfn.IFS(mobile_customers[[#This Row],[salary]]&gt;=Q1999,"HIGHER SALARY", mobile_customers[[#This Row],[salary]]&gt;=Q2000,"HIGHER MID RANGE SALARY",  mobile_customers[[#This Row],[salary]]&lt;Q2000,"MID RANGE SALARY", mobile_customers[[#This Row],[salary]]&gt;Q2001, "LOW SALARY" )</f>
        <v>HIGHER SALARY</v>
      </c>
      <c r="L1996" s="2" t="str">
        <f>LEFT(mobile_customers[[#This Row],[Credit_card_nos]], 4)&amp;"XXXXX"</f>
        <v>3554XXXXX</v>
      </c>
    </row>
    <row r="1997" spans="1:12" x14ac:dyDescent="0.3">
      <c r="A1997" t="s">
        <v>13</v>
      </c>
      <c r="B1997" s="3" t="s">
        <v>4527</v>
      </c>
      <c r="C1997" t="s">
        <v>4528</v>
      </c>
      <c r="D1997" t="s">
        <v>84</v>
      </c>
      <c r="E1997">
        <v>58</v>
      </c>
      <c r="F1997">
        <v>158877</v>
      </c>
      <c r="G1997" t="s">
        <v>12</v>
      </c>
      <c r="H1997">
        <v>2243397752861081</v>
      </c>
      <c r="I1997" s="5" t="str">
        <f t="shared" si="31"/>
        <v>2243397752861080</v>
      </c>
      <c r="J1997" t="str">
        <f>INDEX(Age_grp[Age], MATCH(mobile_customers[[#This Row],[age]],Age_grp[Value]))</f>
        <v>50 - 60</v>
      </c>
      <c r="K1997" s="2" t="str">
        <f>_xlfn.IFS(mobile_customers[[#This Row],[salary]]&gt;=Q2000,"HIGHER SALARY", mobile_customers[[#This Row],[salary]]&gt;=Q2001,"HIGHER MID RANGE SALARY",  mobile_customers[[#This Row],[salary]]&lt;Q2001,"MID RANGE SALARY", mobile_customers[[#This Row],[salary]]&gt;Q2002, "LOW SALARY" )</f>
        <v>HIGHER SALARY</v>
      </c>
      <c r="L1997" s="2" t="str">
        <f>LEFT(mobile_customers[[#This Row],[Credit_card_nos]], 4)&amp;"XXXXX"</f>
        <v>2243XXXXX</v>
      </c>
    </row>
    <row r="1998" spans="1:12" x14ac:dyDescent="0.3">
      <c r="A1998" t="s">
        <v>8</v>
      </c>
      <c r="B1998" s="3" t="s">
        <v>4529</v>
      </c>
      <c r="C1998" t="s">
        <v>4530</v>
      </c>
      <c r="D1998" t="s">
        <v>168</v>
      </c>
      <c r="E1998">
        <v>23</v>
      </c>
      <c r="F1998">
        <v>53658</v>
      </c>
      <c r="G1998" t="s">
        <v>32</v>
      </c>
      <c r="H1998">
        <v>213179592084862</v>
      </c>
      <c r="I1998" s="5" t="str">
        <f t="shared" si="31"/>
        <v>213179592084862</v>
      </c>
      <c r="J1998" t="str">
        <f>INDEX(Age_grp[Age], MATCH(mobile_customers[[#This Row],[age]],Age_grp[Value]))</f>
        <v>20 - 30</v>
      </c>
      <c r="K1998" s="2" t="str">
        <f>_xlfn.IFS(mobile_customers[[#This Row],[salary]]&gt;=Q2001,"HIGHER SALARY", mobile_customers[[#This Row],[salary]]&gt;=Q2002,"HIGHER MID RANGE SALARY",  mobile_customers[[#This Row],[salary]]&lt;Q2002,"MID RANGE SALARY", mobile_customers[[#This Row],[salary]]&gt;Q2003, "LOW SALARY" )</f>
        <v>HIGHER SALARY</v>
      </c>
      <c r="L1998" s="2" t="str">
        <f>LEFT(mobile_customers[[#This Row],[Credit_card_nos]], 4)&amp;"XXXXX"</f>
        <v>2131XXXXX</v>
      </c>
    </row>
    <row r="1999" spans="1:12" x14ac:dyDescent="0.3">
      <c r="A1999" t="s">
        <v>13</v>
      </c>
      <c r="B1999" s="3" t="s">
        <v>4531</v>
      </c>
      <c r="C1999" t="s">
        <v>4532</v>
      </c>
      <c r="D1999" t="s">
        <v>3340</v>
      </c>
      <c r="E1999">
        <v>53</v>
      </c>
      <c r="F1999">
        <v>178328</v>
      </c>
      <c r="G1999" t="s">
        <v>28</v>
      </c>
      <c r="H1999">
        <v>30424008855260</v>
      </c>
      <c r="I1999" s="5" t="str">
        <f t="shared" si="31"/>
        <v>30424008855260</v>
      </c>
      <c r="J1999" t="str">
        <f>INDEX(Age_grp[Age], MATCH(mobile_customers[[#This Row],[age]],Age_grp[Value]))</f>
        <v>50 - 60</v>
      </c>
      <c r="K1999" s="2" t="str">
        <f>_xlfn.IFS(mobile_customers[[#This Row],[salary]]&gt;=Q2002,"HIGHER SALARY", mobile_customers[[#This Row],[salary]]&gt;=Q2003,"HIGHER MID RANGE SALARY",  mobile_customers[[#This Row],[salary]]&lt;Q2003,"MID RANGE SALARY", mobile_customers[[#This Row],[salary]]&gt;Q2004, "LOW SALARY" )</f>
        <v>HIGHER SALARY</v>
      </c>
      <c r="L1999" s="2" t="str">
        <f>LEFT(mobile_customers[[#This Row],[Credit_card_nos]], 4)&amp;"XXXXX"</f>
        <v>3042XXXXX</v>
      </c>
    </row>
    <row r="2000" spans="1:12" x14ac:dyDescent="0.3">
      <c r="A2000" t="s">
        <v>8</v>
      </c>
      <c r="B2000" s="3" t="s">
        <v>4533</v>
      </c>
      <c r="C2000" t="s">
        <v>4534</v>
      </c>
      <c r="D2000" t="s">
        <v>1276</v>
      </c>
      <c r="E2000">
        <v>31</v>
      </c>
      <c r="F2000">
        <v>224581</v>
      </c>
      <c r="G2000" t="s">
        <v>32</v>
      </c>
      <c r="H2000">
        <v>376118974134336</v>
      </c>
      <c r="I2000" s="5" t="str">
        <f t="shared" si="31"/>
        <v>376118974134336</v>
      </c>
      <c r="J2000" t="str">
        <f>INDEX(Age_grp[Age], MATCH(mobile_customers[[#This Row],[age]],Age_grp[Value]))</f>
        <v>30 - 40</v>
      </c>
      <c r="K2000" s="2" t="str">
        <f>_xlfn.IFS(mobile_customers[[#This Row],[salary]]&gt;=Q2003,"HIGHER SALARY", mobile_customers[[#This Row],[salary]]&gt;=Q2004,"HIGHER MID RANGE SALARY",  mobile_customers[[#This Row],[salary]]&lt;Q2004,"MID RANGE SALARY", mobile_customers[[#This Row],[salary]]&gt;Q2005, "LOW SALARY" )</f>
        <v>HIGHER SALARY</v>
      </c>
      <c r="L2000" s="2" t="str">
        <f>LEFT(mobile_customers[[#This Row],[Credit_card_nos]], 4)&amp;"XXXXX"</f>
        <v>3761XXXXX</v>
      </c>
    </row>
    <row r="2001" spans="1:12" x14ac:dyDescent="0.3">
      <c r="A2001" t="s">
        <v>8</v>
      </c>
      <c r="B2001" s="3" t="s">
        <v>4535</v>
      </c>
      <c r="C2001" t="s">
        <v>4536</v>
      </c>
      <c r="D2001" t="s">
        <v>2336</v>
      </c>
      <c r="E2001">
        <v>47</v>
      </c>
      <c r="F2001">
        <v>233640</v>
      </c>
      <c r="G2001" t="s">
        <v>21</v>
      </c>
      <c r="H2001">
        <v>4309934715203</v>
      </c>
      <c r="I2001" s="5" t="str">
        <f t="shared" si="31"/>
        <v>4309934715203</v>
      </c>
      <c r="J2001" t="str">
        <f>INDEX(Age_grp[Age], MATCH(mobile_customers[[#This Row],[age]],Age_grp[Value]))</f>
        <v>40 - 50</v>
      </c>
      <c r="K2001" s="2" t="str">
        <f>_xlfn.IFS(mobile_customers[[#This Row],[salary]]&gt;=Q2004,"HIGHER SALARY", mobile_customers[[#This Row],[salary]]&gt;=Q2005,"HIGHER MID RANGE SALARY",  mobile_customers[[#This Row],[salary]]&lt;Q2005,"MID RANGE SALARY", mobile_customers[[#This Row],[salary]]&gt;Q2006, "LOW SALARY" )</f>
        <v>HIGHER SALARY</v>
      </c>
      <c r="L2001" s="2" t="str">
        <f>LEFT(mobile_customers[[#This Row],[Credit_card_nos]], 4)&amp;"XXXXX"</f>
        <v>4309XXXXX</v>
      </c>
    </row>
    <row r="2002" spans="1:12" x14ac:dyDescent="0.3">
      <c r="A2002" t="s">
        <v>8</v>
      </c>
      <c r="B2002" s="3" t="s">
        <v>4537</v>
      </c>
      <c r="C2002" t="s">
        <v>1270</v>
      </c>
      <c r="D2002" t="s">
        <v>1174</v>
      </c>
      <c r="E2002">
        <v>45</v>
      </c>
      <c r="F2002">
        <v>157363</v>
      </c>
      <c r="G2002" t="s">
        <v>65</v>
      </c>
      <c r="H2002">
        <v>676290161857</v>
      </c>
      <c r="I2002" s="5" t="str">
        <f t="shared" si="31"/>
        <v>676290161857</v>
      </c>
      <c r="J2002" t="str">
        <f>INDEX(Age_grp[Age], MATCH(mobile_customers[[#This Row],[age]],Age_grp[Value]))</f>
        <v>40 - 50</v>
      </c>
      <c r="K2002" s="2" t="str">
        <f>_xlfn.IFS(mobile_customers[[#This Row],[salary]]&gt;=Q2005,"HIGHER SALARY", mobile_customers[[#This Row],[salary]]&gt;=Q2006,"HIGHER MID RANGE SALARY",  mobile_customers[[#This Row],[salary]]&lt;Q2006,"MID RANGE SALARY", mobile_customers[[#This Row],[salary]]&gt;Q2007, "LOW SALARY" )</f>
        <v>HIGHER SALARY</v>
      </c>
      <c r="L2002" s="2" t="str">
        <f>LEFT(mobile_customers[[#This Row],[Credit_card_nos]], 4)&amp;"XXXXX"</f>
        <v>6762XXXXX</v>
      </c>
    </row>
    <row r="2003" spans="1:12" x14ac:dyDescent="0.3">
      <c r="A2003" t="s">
        <v>8</v>
      </c>
      <c r="B2003" s="3" t="s">
        <v>4538</v>
      </c>
      <c r="C2003" t="s">
        <v>4539</v>
      </c>
      <c r="D2003" t="s">
        <v>185</v>
      </c>
      <c r="E2003">
        <v>27</v>
      </c>
      <c r="F2003">
        <v>55997</v>
      </c>
      <c r="G2003" t="s">
        <v>32</v>
      </c>
      <c r="H2003">
        <v>4442918665027</v>
      </c>
      <c r="I2003" s="5" t="str">
        <f t="shared" si="31"/>
        <v>4442918665027</v>
      </c>
      <c r="J2003" t="str">
        <f>INDEX(Age_grp[Age], MATCH(mobile_customers[[#This Row],[age]],Age_grp[Value]))</f>
        <v>20 - 30</v>
      </c>
      <c r="K2003" s="2" t="str">
        <f>_xlfn.IFS(mobile_customers[[#This Row],[salary]]&gt;=Q2006,"HIGHER SALARY", mobile_customers[[#This Row],[salary]]&gt;=Q2007,"HIGHER MID RANGE SALARY",  mobile_customers[[#This Row],[salary]]&lt;Q2007,"MID RANGE SALARY", mobile_customers[[#This Row],[salary]]&gt;Q2008, "LOW SALARY" )</f>
        <v>HIGHER SALARY</v>
      </c>
      <c r="L2003" s="2" t="str">
        <f>LEFT(mobile_customers[[#This Row],[Credit_card_nos]], 4)&amp;"XXXXX"</f>
        <v>4442XXXXX</v>
      </c>
    </row>
    <row r="2004" spans="1:12" x14ac:dyDescent="0.3">
      <c r="A2004" t="s">
        <v>8</v>
      </c>
      <c r="B2004" s="3" t="s">
        <v>4540</v>
      </c>
      <c r="C2004" t="s">
        <v>4541</v>
      </c>
      <c r="D2004" t="s">
        <v>1741</v>
      </c>
      <c r="E2004">
        <v>22</v>
      </c>
      <c r="F2004">
        <v>208848</v>
      </c>
      <c r="G2004" t="s">
        <v>94</v>
      </c>
      <c r="H2004">
        <v>4465180968265603</v>
      </c>
      <c r="I2004" s="5" t="str">
        <f t="shared" si="31"/>
        <v>4465180968265600</v>
      </c>
      <c r="J2004" t="str">
        <f>INDEX(Age_grp[Age], MATCH(mobile_customers[[#This Row],[age]],Age_grp[Value]))</f>
        <v>20 - 30</v>
      </c>
      <c r="K2004" s="2" t="str">
        <f>_xlfn.IFS(mobile_customers[[#This Row],[salary]]&gt;=Q2007,"HIGHER SALARY", mobile_customers[[#This Row],[salary]]&gt;=Q2008,"HIGHER MID RANGE SALARY",  mobile_customers[[#This Row],[salary]]&lt;Q2008,"MID RANGE SALARY", mobile_customers[[#This Row],[salary]]&gt;Q2009, "LOW SALARY" )</f>
        <v>HIGHER SALARY</v>
      </c>
      <c r="L2004" s="2" t="str">
        <f>LEFT(mobile_customers[[#This Row],[Credit_card_nos]], 4)&amp;"XXXXX"</f>
        <v>4465XXXXX</v>
      </c>
    </row>
    <row r="2005" spans="1:12" x14ac:dyDescent="0.3">
      <c r="A2005" t="s">
        <v>8</v>
      </c>
      <c r="B2005" s="3" t="s">
        <v>4542</v>
      </c>
      <c r="C2005" t="s">
        <v>4543</v>
      </c>
      <c r="D2005" t="s">
        <v>205</v>
      </c>
      <c r="E2005">
        <v>42</v>
      </c>
      <c r="F2005">
        <v>206971</v>
      </c>
      <c r="G2005" t="s">
        <v>21</v>
      </c>
      <c r="H2005">
        <v>4878568890623</v>
      </c>
      <c r="I2005" s="5" t="str">
        <f t="shared" si="31"/>
        <v>4878568890623</v>
      </c>
      <c r="J2005" t="str">
        <f>INDEX(Age_grp[Age], MATCH(mobile_customers[[#This Row],[age]],Age_grp[Value]))</f>
        <v>40 - 50</v>
      </c>
      <c r="K2005" s="2" t="str">
        <f>_xlfn.IFS(mobile_customers[[#This Row],[salary]]&gt;=Q2008,"HIGHER SALARY", mobile_customers[[#This Row],[salary]]&gt;=Q2009,"HIGHER MID RANGE SALARY",  mobile_customers[[#This Row],[salary]]&lt;Q2009,"MID RANGE SALARY", mobile_customers[[#This Row],[salary]]&gt;Q2010, "LOW SALARY" )</f>
        <v>HIGHER SALARY</v>
      </c>
      <c r="L2005" s="2" t="str">
        <f>LEFT(mobile_customers[[#This Row],[Credit_card_nos]], 4)&amp;"XXXXX"</f>
        <v>4878XXXXX</v>
      </c>
    </row>
    <row r="2006" spans="1:12" x14ac:dyDescent="0.3">
      <c r="A2006" t="s">
        <v>13</v>
      </c>
      <c r="B2006" s="3" t="s">
        <v>4544</v>
      </c>
      <c r="C2006" t="s">
        <v>4545</v>
      </c>
      <c r="D2006" t="s">
        <v>2097</v>
      </c>
      <c r="E2006">
        <v>49</v>
      </c>
      <c r="F2006">
        <v>204221</v>
      </c>
      <c r="G2006" t="s">
        <v>49</v>
      </c>
      <c r="H2006">
        <v>4.2887846435477914E+18</v>
      </c>
      <c r="I2006" s="5" t="str">
        <f t="shared" si="31"/>
        <v>4288784643547790000</v>
      </c>
      <c r="J2006" t="str">
        <f>INDEX(Age_grp[Age], MATCH(mobile_customers[[#This Row],[age]],Age_grp[Value]))</f>
        <v>40 - 50</v>
      </c>
      <c r="K2006" s="2" t="str">
        <f>_xlfn.IFS(mobile_customers[[#This Row],[salary]]&gt;=Q2009,"HIGHER SALARY", mobile_customers[[#This Row],[salary]]&gt;=Q2010,"HIGHER MID RANGE SALARY",  mobile_customers[[#This Row],[salary]]&lt;Q2010,"MID RANGE SALARY", mobile_customers[[#This Row],[salary]]&gt;Q2011, "LOW SALARY" )</f>
        <v>HIGHER SALARY</v>
      </c>
      <c r="L2006" s="2" t="str">
        <f>LEFT(mobile_customers[[#This Row],[Credit_card_nos]], 4)&amp;"XXXXX"</f>
        <v>4288XXXXX</v>
      </c>
    </row>
    <row r="2007" spans="1:12" x14ac:dyDescent="0.3">
      <c r="A2007" t="s">
        <v>8</v>
      </c>
      <c r="B2007" s="3" t="s">
        <v>4546</v>
      </c>
      <c r="C2007" t="s">
        <v>4547</v>
      </c>
      <c r="D2007" t="s">
        <v>1852</v>
      </c>
      <c r="E2007">
        <v>49</v>
      </c>
      <c r="F2007">
        <v>144002</v>
      </c>
      <c r="G2007" t="s">
        <v>21</v>
      </c>
      <c r="H2007">
        <v>4.3397410019602714E+18</v>
      </c>
      <c r="I2007" s="5" t="str">
        <f t="shared" si="31"/>
        <v>4339741001960270000</v>
      </c>
      <c r="J2007" t="str">
        <f>INDEX(Age_grp[Age], MATCH(mobile_customers[[#This Row],[age]],Age_grp[Value]))</f>
        <v>40 - 50</v>
      </c>
      <c r="K2007" s="2" t="str">
        <f>_xlfn.IFS(mobile_customers[[#This Row],[salary]]&gt;=Q2010,"HIGHER SALARY", mobile_customers[[#This Row],[salary]]&gt;=Q2011,"HIGHER MID RANGE SALARY",  mobile_customers[[#This Row],[salary]]&lt;Q2011,"MID RANGE SALARY", mobile_customers[[#This Row],[salary]]&gt;Q2012, "LOW SALARY" )</f>
        <v>HIGHER SALARY</v>
      </c>
      <c r="L2007" s="2" t="str">
        <f>LEFT(mobile_customers[[#This Row],[Credit_card_nos]], 4)&amp;"XXXXX"</f>
        <v>4339XXXXX</v>
      </c>
    </row>
    <row r="2008" spans="1:12" x14ac:dyDescent="0.3">
      <c r="A2008" t="s">
        <v>8</v>
      </c>
      <c r="B2008" s="3" t="s">
        <v>4548</v>
      </c>
      <c r="C2008" t="s">
        <v>4549</v>
      </c>
      <c r="D2008" t="s">
        <v>4255</v>
      </c>
      <c r="E2008">
        <v>60</v>
      </c>
      <c r="F2008">
        <v>88773</v>
      </c>
      <c r="G2008" t="s">
        <v>39</v>
      </c>
      <c r="H2008">
        <v>4.5402864128438236E+18</v>
      </c>
      <c r="I2008" s="5" t="str">
        <f t="shared" si="31"/>
        <v>4540286412843820000</v>
      </c>
      <c r="J2008" t="str">
        <f>INDEX(Age_grp[Age], MATCH(mobile_customers[[#This Row],[age]],Age_grp[Value]))</f>
        <v>60 - 70</v>
      </c>
      <c r="K2008" s="2" t="str">
        <f>_xlfn.IFS(mobile_customers[[#This Row],[salary]]&gt;=Q2011,"HIGHER SALARY", mobile_customers[[#This Row],[salary]]&gt;=Q2012,"HIGHER MID RANGE SALARY",  mobile_customers[[#This Row],[salary]]&lt;Q2012,"MID RANGE SALARY", mobile_customers[[#This Row],[salary]]&gt;Q2013, "LOW SALARY" )</f>
        <v>HIGHER SALARY</v>
      </c>
      <c r="L2008" s="2" t="str">
        <f>LEFT(mobile_customers[[#This Row],[Credit_card_nos]], 4)&amp;"XXXXX"</f>
        <v>4540XXXXX</v>
      </c>
    </row>
    <row r="2009" spans="1:12" x14ac:dyDescent="0.3">
      <c r="A2009" t="s">
        <v>13</v>
      </c>
      <c r="B2009" s="3" t="s">
        <v>4550</v>
      </c>
      <c r="C2009" t="s">
        <v>4551</v>
      </c>
      <c r="D2009" t="s">
        <v>1657</v>
      </c>
      <c r="E2009">
        <v>47</v>
      </c>
      <c r="F2009">
        <v>157897</v>
      </c>
      <c r="G2009" t="s">
        <v>94</v>
      </c>
      <c r="H2009">
        <v>180097903538328</v>
      </c>
      <c r="I2009" s="5" t="str">
        <f t="shared" si="31"/>
        <v>180097903538328</v>
      </c>
      <c r="J2009" t="str">
        <f>INDEX(Age_grp[Age], MATCH(mobile_customers[[#This Row],[age]],Age_grp[Value]))</f>
        <v>40 - 50</v>
      </c>
      <c r="K2009" s="2" t="str">
        <f>_xlfn.IFS(mobile_customers[[#This Row],[salary]]&gt;=Q2012,"HIGHER SALARY", mobile_customers[[#This Row],[salary]]&gt;=Q2013,"HIGHER MID RANGE SALARY",  mobile_customers[[#This Row],[salary]]&lt;Q2013,"MID RANGE SALARY", mobile_customers[[#This Row],[salary]]&gt;Q2014, "LOW SALARY" )</f>
        <v>HIGHER SALARY</v>
      </c>
      <c r="L2009" s="2" t="str">
        <f>LEFT(mobile_customers[[#This Row],[Credit_card_nos]], 4)&amp;"XXXXX"</f>
        <v>1800XXXXX</v>
      </c>
    </row>
    <row r="2010" spans="1:12" x14ac:dyDescent="0.3">
      <c r="A2010" t="s">
        <v>13</v>
      </c>
      <c r="B2010" s="3" t="s">
        <v>4552</v>
      </c>
      <c r="C2010" t="s">
        <v>2867</v>
      </c>
      <c r="D2010" t="s">
        <v>1496</v>
      </c>
      <c r="E2010">
        <v>19</v>
      </c>
      <c r="F2010">
        <v>32865</v>
      </c>
      <c r="G2010" t="s">
        <v>21</v>
      </c>
      <c r="H2010">
        <v>4.84130746865344E+18</v>
      </c>
      <c r="I2010" s="5" t="str">
        <f t="shared" si="31"/>
        <v>4841307468653440000</v>
      </c>
      <c r="J2010" t="str">
        <f>INDEX(Age_grp[Age], MATCH(mobile_customers[[#This Row],[age]],Age_grp[Value]))</f>
        <v>"10 - 20</v>
      </c>
      <c r="K2010" s="2" t="str">
        <f>_xlfn.IFS(mobile_customers[[#This Row],[salary]]&gt;=Q2013,"HIGHER SALARY", mobile_customers[[#This Row],[salary]]&gt;=Q2014,"HIGHER MID RANGE SALARY",  mobile_customers[[#This Row],[salary]]&lt;Q2014,"MID RANGE SALARY", mobile_customers[[#This Row],[salary]]&gt;Q2015, "LOW SALARY" )</f>
        <v>HIGHER SALARY</v>
      </c>
      <c r="L2010" s="2" t="str">
        <f>LEFT(mobile_customers[[#This Row],[Credit_card_nos]], 4)&amp;"XXXXX"</f>
        <v>4841XXXXX</v>
      </c>
    </row>
    <row r="2011" spans="1:12" x14ac:dyDescent="0.3">
      <c r="A2011" t="s">
        <v>13</v>
      </c>
      <c r="B2011" s="3" t="s">
        <v>4553</v>
      </c>
      <c r="C2011" t="s">
        <v>4554</v>
      </c>
      <c r="D2011" t="s">
        <v>1412</v>
      </c>
      <c r="E2011">
        <v>62</v>
      </c>
      <c r="F2011">
        <v>146710</v>
      </c>
      <c r="G2011" t="s">
        <v>28</v>
      </c>
      <c r="H2011">
        <v>3569263546847899</v>
      </c>
      <c r="I2011" s="5" t="str">
        <f t="shared" si="31"/>
        <v>3569263546847900</v>
      </c>
      <c r="J2011" t="str">
        <f>INDEX(Age_grp[Age], MATCH(mobile_customers[[#This Row],[age]],Age_grp[Value]))</f>
        <v>60 - 70</v>
      </c>
      <c r="K2011" s="2" t="str">
        <f>_xlfn.IFS(mobile_customers[[#This Row],[salary]]&gt;=Q2014,"HIGHER SALARY", mobile_customers[[#This Row],[salary]]&gt;=Q2015,"HIGHER MID RANGE SALARY",  mobile_customers[[#This Row],[salary]]&lt;Q2015,"MID RANGE SALARY", mobile_customers[[#This Row],[salary]]&gt;Q2016, "LOW SALARY" )</f>
        <v>HIGHER SALARY</v>
      </c>
      <c r="L2011" s="2" t="str">
        <f>LEFT(mobile_customers[[#This Row],[Credit_card_nos]], 4)&amp;"XXXXX"</f>
        <v>3569XXXXX</v>
      </c>
    </row>
    <row r="2012" spans="1:12" x14ac:dyDescent="0.3">
      <c r="A2012" t="s">
        <v>8</v>
      </c>
      <c r="B2012" s="3" t="s">
        <v>4555</v>
      </c>
      <c r="C2012" t="s">
        <v>4556</v>
      </c>
      <c r="D2012" t="s">
        <v>659</v>
      </c>
      <c r="E2012">
        <v>32</v>
      </c>
      <c r="F2012">
        <v>22496</v>
      </c>
      <c r="G2012" t="s">
        <v>12</v>
      </c>
      <c r="H2012">
        <v>4477213945961659</v>
      </c>
      <c r="I2012" s="5" t="str">
        <f t="shared" si="31"/>
        <v>4477213945961660</v>
      </c>
      <c r="J2012" t="str">
        <f>INDEX(Age_grp[Age], MATCH(mobile_customers[[#This Row],[age]],Age_grp[Value]))</f>
        <v>30 - 40</v>
      </c>
      <c r="K2012" s="2" t="str">
        <f>_xlfn.IFS(mobile_customers[[#This Row],[salary]]&gt;=Q2015,"HIGHER SALARY", mobile_customers[[#This Row],[salary]]&gt;=Q2016,"HIGHER MID RANGE SALARY",  mobile_customers[[#This Row],[salary]]&lt;Q2016,"MID RANGE SALARY", mobile_customers[[#This Row],[salary]]&gt;Q2017, "LOW SALARY" )</f>
        <v>HIGHER SALARY</v>
      </c>
      <c r="L2012" s="2" t="str">
        <f>LEFT(mobile_customers[[#This Row],[Credit_card_nos]], 4)&amp;"XXXXX"</f>
        <v>4477XXXXX</v>
      </c>
    </row>
    <row r="2013" spans="1:12" x14ac:dyDescent="0.3">
      <c r="A2013" t="s">
        <v>13</v>
      </c>
      <c r="B2013" s="3" t="s">
        <v>4557</v>
      </c>
      <c r="C2013" t="s">
        <v>4558</v>
      </c>
      <c r="D2013" t="s">
        <v>1991</v>
      </c>
      <c r="E2013">
        <v>43</v>
      </c>
      <c r="F2013">
        <v>67483</v>
      </c>
      <c r="G2013" t="s">
        <v>81</v>
      </c>
      <c r="H2013">
        <v>2720541965921560</v>
      </c>
      <c r="I2013" s="5" t="str">
        <f t="shared" si="31"/>
        <v>2720541965921560</v>
      </c>
      <c r="J2013" t="str">
        <f>INDEX(Age_grp[Age], MATCH(mobile_customers[[#This Row],[age]],Age_grp[Value]))</f>
        <v>40 - 50</v>
      </c>
      <c r="K2013" s="2" t="str">
        <f>_xlfn.IFS(mobile_customers[[#This Row],[salary]]&gt;=Q2016,"HIGHER SALARY", mobile_customers[[#This Row],[salary]]&gt;=Q2017,"HIGHER MID RANGE SALARY",  mobile_customers[[#This Row],[salary]]&lt;Q2017,"MID RANGE SALARY", mobile_customers[[#This Row],[salary]]&gt;Q2018, "LOW SALARY" )</f>
        <v>HIGHER SALARY</v>
      </c>
      <c r="L2013" s="2" t="str">
        <f>LEFT(mobile_customers[[#This Row],[Credit_card_nos]], 4)&amp;"XXXXX"</f>
        <v>2720XXXXX</v>
      </c>
    </row>
    <row r="2014" spans="1:12" x14ac:dyDescent="0.3">
      <c r="A2014" t="s">
        <v>13</v>
      </c>
      <c r="B2014" s="3" t="s">
        <v>4559</v>
      </c>
      <c r="C2014" t="s">
        <v>4560</v>
      </c>
      <c r="D2014" t="s">
        <v>4561</v>
      </c>
      <c r="E2014">
        <v>47</v>
      </c>
      <c r="F2014">
        <v>214909</v>
      </c>
      <c r="G2014" t="s">
        <v>49</v>
      </c>
      <c r="H2014">
        <v>30002407024629</v>
      </c>
      <c r="I2014" s="5" t="str">
        <f t="shared" si="31"/>
        <v>30002407024629</v>
      </c>
      <c r="J2014" t="str">
        <f>INDEX(Age_grp[Age], MATCH(mobile_customers[[#This Row],[age]],Age_grp[Value]))</f>
        <v>40 - 50</v>
      </c>
      <c r="K2014" s="2" t="str">
        <f>_xlfn.IFS(mobile_customers[[#This Row],[salary]]&gt;=Q2017,"HIGHER SALARY", mobile_customers[[#This Row],[salary]]&gt;=Q2018,"HIGHER MID RANGE SALARY",  mobile_customers[[#This Row],[salary]]&lt;Q2018,"MID RANGE SALARY", mobile_customers[[#This Row],[salary]]&gt;Q2019, "LOW SALARY" )</f>
        <v>HIGHER SALARY</v>
      </c>
      <c r="L2014" s="2" t="str">
        <f>LEFT(mobile_customers[[#This Row],[Credit_card_nos]], 4)&amp;"XXXXX"</f>
        <v>3000XXXXX</v>
      </c>
    </row>
    <row r="2015" spans="1:12" x14ac:dyDescent="0.3">
      <c r="A2015" t="s">
        <v>8</v>
      </c>
      <c r="B2015" s="3" t="s">
        <v>4562</v>
      </c>
      <c r="C2015" t="s">
        <v>4563</v>
      </c>
      <c r="D2015" t="s">
        <v>165</v>
      </c>
      <c r="E2015">
        <v>54</v>
      </c>
      <c r="F2015">
        <v>192362</v>
      </c>
      <c r="G2015" t="s">
        <v>65</v>
      </c>
      <c r="H2015">
        <v>180070296195519</v>
      </c>
      <c r="I2015" s="5" t="str">
        <f t="shared" si="31"/>
        <v>180070296195519</v>
      </c>
      <c r="J2015" t="str">
        <f>INDEX(Age_grp[Age], MATCH(mobile_customers[[#This Row],[age]],Age_grp[Value]))</f>
        <v>50 - 60</v>
      </c>
      <c r="K2015" s="2" t="str">
        <f>_xlfn.IFS(mobile_customers[[#This Row],[salary]]&gt;=Q2018,"HIGHER SALARY", mobile_customers[[#This Row],[salary]]&gt;=Q2019,"HIGHER MID RANGE SALARY",  mobile_customers[[#This Row],[salary]]&lt;Q2019,"MID RANGE SALARY", mobile_customers[[#This Row],[salary]]&gt;Q2020, "LOW SALARY" )</f>
        <v>HIGHER SALARY</v>
      </c>
      <c r="L2015" s="2" t="str">
        <f>LEFT(mobile_customers[[#This Row],[Credit_card_nos]], 4)&amp;"XXXXX"</f>
        <v>1800XXXXX</v>
      </c>
    </row>
    <row r="2016" spans="1:12" x14ac:dyDescent="0.3">
      <c r="A2016" t="s">
        <v>13</v>
      </c>
      <c r="B2016" s="3" t="s">
        <v>4564</v>
      </c>
      <c r="C2016" t="s">
        <v>4565</v>
      </c>
      <c r="D2016" t="s">
        <v>80</v>
      </c>
      <c r="E2016">
        <v>33</v>
      </c>
      <c r="F2016">
        <v>36570</v>
      </c>
      <c r="G2016" t="s">
        <v>28</v>
      </c>
      <c r="H2016">
        <v>4463136505048474</v>
      </c>
      <c r="I2016" s="5" t="str">
        <f t="shared" si="31"/>
        <v>4463136505048470</v>
      </c>
      <c r="J2016" t="str">
        <f>INDEX(Age_grp[Age], MATCH(mobile_customers[[#This Row],[age]],Age_grp[Value]))</f>
        <v>30 - 40</v>
      </c>
      <c r="K2016" s="2" t="str">
        <f>_xlfn.IFS(mobile_customers[[#This Row],[salary]]&gt;=Q2019,"HIGHER SALARY", mobile_customers[[#This Row],[salary]]&gt;=Q2020,"HIGHER MID RANGE SALARY",  mobile_customers[[#This Row],[salary]]&lt;Q2020,"MID RANGE SALARY", mobile_customers[[#This Row],[salary]]&gt;Q2021, "LOW SALARY" )</f>
        <v>HIGHER SALARY</v>
      </c>
      <c r="L2016" s="2" t="str">
        <f>LEFT(mobile_customers[[#This Row],[Credit_card_nos]], 4)&amp;"XXXXX"</f>
        <v>4463XXXXX</v>
      </c>
    </row>
    <row r="2017" spans="1:12" x14ac:dyDescent="0.3">
      <c r="A2017" t="s">
        <v>13</v>
      </c>
      <c r="B2017" s="3" t="s">
        <v>4566</v>
      </c>
      <c r="C2017" t="s">
        <v>4567</v>
      </c>
      <c r="D2017" t="s">
        <v>492</v>
      </c>
      <c r="E2017">
        <v>60</v>
      </c>
      <c r="F2017">
        <v>160868</v>
      </c>
      <c r="G2017" t="s">
        <v>81</v>
      </c>
      <c r="H2017">
        <v>30568461773822</v>
      </c>
      <c r="I2017" s="5" t="str">
        <f t="shared" si="31"/>
        <v>30568461773822</v>
      </c>
      <c r="J2017" t="str">
        <f>INDEX(Age_grp[Age], MATCH(mobile_customers[[#This Row],[age]],Age_grp[Value]))</f>
        <v>60 - 70</v>
      </c>
      <c r="K2017" s="2" t="str">
        <f>_xlfn.IFS(mobile_customers[[#This Row],[salary]]&gt;=Q2020,"HIGHER SALARY", mobile_customers[[#This Row],[salary]]&gt;=Q2021,"HIGHER MID RANGE SALARY",  mobile_customers[[#This Row],[salary]]&lt;Q2021,"MID RANGE SALARY", mobile_customers[[#This Row],[salary]]&gt;Q2022, "LOW SALARY" )</f>
        <v>HIGHER SALARY</v>
      </c>
      <c r="L2017" s="2" t="str">
        <f>LEFT(mobile_customers[[#This Row],[Credit_card_nos]], 4)&amp;"XXXXX"</f>
        <v>3056XXXXX</v>
      </c>
    </row>
    <row r="2018" spans="1:12" x14ac:dyDescent="0.3">
      <c r="A2018" t="s">
        <v>13</v>
      </c>
      <c r="B2018" s="3" t="s">
        <v>4568</v>
      </c>
      <c r="C2018" t="s">
        <v>4569</v>
      </c>
      <c r="D2018" t="s">
        <v>1118</v>
      </c>
      <c r="E2018">
        <v>54</v>
      </c>
      <c r="F2018">
        <v>85193</v>
      </c>
      <c r="G2018" t="s">
        <v>28</v>
      </c>
      <c r="H2018">
        <v>4.2924322876855997E+18</v>
      </c>
      <c r="I2018" s="5" t="str">
        <f t="shared" si="31"/>
        <v>4292432287685600000</v>
      </c>
      <c r="J2018" t="str">
        <f>INDEX(Age_grp[Age], MATCH(mobile_customers[[#This Row],[age]],Age_grp[Value]))</f>
        <v>50 - 60</v>
      </c>
      <c r="K2018" s="2" t="str">
        <f>_xlfn.IFS(mobile_customers[[#This Row],[salary]]&gt;=Q2021,"HIGHER SALARY", mobile_customers[[#This Row],[salary]]&gt;=Q2022,"HIGHER MID RANGE SALARY",  mobile_customers[[#This Row],[salary]]&lt;Q2022,"MID RANGE SALARY", mobile_customers[[#This Row],[salary]]&gt;Q2023, "LOW SALARY" )</f>
        <v>HIGHER SALARY</v>
      </c>
      <c r="L2018" s="2" t="str">
        <f>LEFT(mobile_customers[[#This Row],[Credit_card_nos]], 4)&amp;"XXXXX"</f>
        <v>4292XXXXX</v>
      </c>
    </row>
    <row r="2019" spans="1:12" x14ac:dyDescent="0.3">
      <c r="A2019" t="s">
        <v>13</v>
      </c>
      <c r="B2019" s="3" t="s">
        <v>4570</v>
      </c>
      <c r="C2019" t="s">
        <v>4571</v>
      </c>
      <c r="D2019" t="s">
        <v>2058</v>
      </c>
      <c r="E2019">
        <v>58</v>
      </c>
      <c r="F2019">
        <v>51981</v>
      </c>
      <c r="G2019" t="s">
        <v>39</v>
      </c>
      <c r="H2019">
        <v>3557011369146806</v>
      </c>
      <c r="I2019" s="5" t="str">
        <f t="shared" si="31"/>
        <v>3557011369146810</v>
      </c>
      <c r="J2019" t="str">
        <f>INDEX(Age_grp[Age], MATCH(mobile_customers[[#This Row],[age]],Age_grp[Value]))</f>
        <v>50 - 60</v>
      </c>
      <c r="K2019" s="2" t="str">
        <f>_xlfn.IFS(mobile_customers[[#This Row],[salary]]&gt;=Q2022,"HIGHER SALARY", mobile_customers[[#This Row],[salary]]&gt;=Q2023,"HIGHER MID RANGE SALARY",  mobile_customers[[#This Row],[salary]]&lt;Q2023,"MID RANGE SALARY", mobile_customers[[#This Row],[salary]]&gt;Q2024, "LOW SALARY" )</f>
        <v>HIGHER SALARY</v>
      </c>
      <c r="L2019" s="2" t="str">
        <f>LEFT(mobile_customers[[#This Row],[Credit_card_nos]], 4)&amp;"XXXXX"</f>
        <v>3557XXXXX</v>
      </c>
    </row>
    <row r="2020" spans="1:12" x14ac:dyDescent="0.3">
      <c r="A2020" t="s">
        <v>8</v>
      </c>
      <c r="B2020" s="3" t="s">
        <v>4572</v>
      </c>
      <c r="C2020" t="s">
        <v>4573</v>
      </c>
      <c r="D2020" t="s">
        <v>685</v>
      </c>
      <c r="E2020">
        <v>32</v>
      </c>
      <c r="F2020">
        <v>98829</v>
      </c>
      <c r="G2020" t="s">
        <v>21</v>
      </c>
      <c r="H2020">
        <v>4987244195050607</v>
      </c>
      <c r="I2020" s="5" t="str">
        <f t="shared" si="31"/>
        <v>4987244195050610</v>
      </c>
      <c r="J2020" t="str">
        <f>INDEX(Age_grp[Age], MATCH(mobile_customers[[#This Row],[age]],Age_grp[Value]))</f>
        <v>30 - 40</v>
      </c>
      <c r="K2020" s="2" t="str">
        <f>_xlfn.IFS(mobile_customers[[#This Row],[salary]]&gt;=Q2023,"HIGHER SALARY", mobile_customers[[#This Row],[salary]]&gt;=Q2024,"HIGHER MID RANGE SALARY",  mobile_customers[[#This Row],[salary]]&lt;Q2024,"MID RANGE SALARY", mobile_customers[[#This Row],[salary]]&gt;Q2025, "LOW SALARY" )</f>
        <v>HIGHER SALARY</v>
      </c>
      <c r="L2020" s="2" t="str">
        <f>LEFT(mobile_customers[[#This Row],[Credit_card_nos]], 4)&amp;"XXXXX"</f>
        <v>4987XXXXX</v>
      </c>
    </row>
    <row r="2021" spans="1:12" x14ac:dyDescent="0.3">
      <c r="A2021" t="s">
        <v>8</v>
      </c>
      <c r="B2021" s="3" t="s">
        <v>4574</v>
      </c>
      <c r="C2021" t="s">
        <v>2613</v>
      </c>
      <c r="D2021" t="s">
        <v>1006</v>
      </c>
      <c r="E2021">
        <v>41</v>
      </c>
      <c r="F2021">
        <v>163301</v>
      </c>
      <c r="G2021" t="s">
        <v>81</v>
      </c>
      <c r="H2021">
        <v>4.1149185743259453E+18</v>
      </c>
      <c r="I2021" s="5" t="str">
        <f t="shared" si="31"/>
        <v>4114918574325950000</v>
      </c>
      <c r="J2021" t="str">
        <f>INDEX(Age_grp[Age], MATCH(mobile_customers[[#This Row],[age]],Age_grp[Value]))</f>
        <v>40 - 50</v>
      </c>
      <c r="K2021" s="2" t="str">
        <f>_xlfn.IFS(mobile_customers[[#This Row],[salary]]&gt;=Q2024,"HIGHER SALARY", mobile_customers[[#This Row],[salary]]&gt;=Q2025,"HIGHER MID RANGE SALARY",  mobile_customers[[#This Row],[salary]]&lt;Q2025,"MID RANGE SALARY", mobile_customers[[#This Row],[salary]]&gt;Q2026, "LOW SALARY" )</f>
        <v>HIGHER SALARY</v>
      </c>
      <c r="L2021" s="2" t="str">
        <f>LEFT(mobile_customers[[#This Row],[Credit_card_nos]], 4)&amp;"XXXXX"</f>
        <v>4114XXXXX</v>
      </c>
    </row>
    <row r="2022" spans="1:12" x14ac:dyDescent="0.3">
      <c r="A2022" t="s">
        <v>13</v>
      </c>
      <c r="B2022" s="3" t="s">
        <v>4575</v>
      </c>
      <c r="C2022" t="s">
        <v>4576</v>
      </c>
      <c r="D2022" t="s">
        <v>558</v>
      </c>
      <c r="E2022">
        <v>64</v>
      </c>
      <c r="F2022">
        <v>57397</v>
      </c>
      <c r="G2022" t="s">
        <v>17</v>
      </c>
      <c r="H2022">
        <v>38950295206827</v>
      </c>
      <c r="I2022" s="5" t="str">
        <f t="shared" si="31"/>
        <v>38950295206827</v>
      </c>
      <c r="J2022" t="str">
        <f>INDEX(Age_grp[Age], MATCH(mobile_customers[[#This Row],[age]],Age_grp[Value]))</f>
        <v>60 - 70</v>
      </c>
      <c r="K2022" s="2" t="str">
        <f>_xlfn.IFS(mobile_customers[[#This Row],[salary]]&gt;=Q2025,"HIGHER SALARY", mobile_customers[[#This Row],[salary]]&gt;=Q2026,"HIGHER MID RANGE SALARY",  mobile_customers[[#This Row],[salary]]&lt;Q2026,"MID RANGE SALARY", mobile_customers[[#This Row],[salary]]&gt;Q2027, "LOW SALARY" )</f>
        <v>HIGHER SALARY</v>
      </c>
      <c r="L2022" s="2" t="str">
        <f>LEFT(mobile_customers[[#This Row],[Credit_card_nos]], 4)&amp;"XXXXX"</f>
        <v>3895XXXXX</v>
      </c>
    </row>
    <row r="2023" spans="1:12" x14ac:dyDescent="0.3">
      <c r="A2023" t="s">
        <v>13</v>
      </c>
      <c r="B2023" s="3" t="s">
        <v>4577</v>
      </c>
      <c r="C2023" t="s">
        <v>4578</v>
      </c>
      <c r="D2023" t="s">
        <v>177</v>
      </c>
      <c r="E2023">
        <v>54</v>
      </c>
      <c r="F2023">
        <v>125888</v>
      </c>
      <c r="G2023" t="s">
        <v>49</v>
      </c>
      <c r="H2023">
        <v>6011498162289052</v>
      </c>
      <c r="I2023" s="5" t="str">
        <f t="shared" si="31"/>
        <v>6011498162289050</v>
      </c>
      <c r="J2023" t="str">
        <f>INDEX(Age_grp[Age], MATCH(mobile_customers[[#This Row],[age]],Age_grp[Value]))</f>
        <v>50 - 60</v>
      </c>
      <c r="K2023" s="2" t="str">
        <f>_xlfn.IFS(mobile_customers[[#This Row],[salary]]&gt;=Q2026,"HIGHER SALARY", mobile_customers[[#This Row],[salary]]&gt;=Q2027,"HIGHER MID RANGE SALARY",  mobile_customers[[#This Row],[salary]]&lt;Q2027,"MID RANGE SALARY", mobile_customers[[#This Row],[salary]]&gt;Q2028, "LOW SALARY" )</f>
        <v>HIGHER SALARY</v>
      </c>
      <c r="L2023" s="2" t="str">
        <f>LEFT(mobile_customers[[#This Row],[Credit_card_nos]], 4)&amp;"XXXXX"</f>
        <v>6011XXXXX</v>
      </c>
    </row>
    <row r="2024" spans="1:12" x14ac:dyDescent="0.3">
      <c r="A2024" t="s">
        <v>13</v>
      </c>
      <c r="B2024" s="3" t="s">
        <v>4579</v>
      </c>
      <c r="C2024" t="s">
        <v>4580</v>
      </c>
      <c r="D2024" t="s">
        <v>1885</v>
      </c>
      <c r="E2024">
        <v>64</v>
      </c>
      <c r="F2024">
        <v>22439</v>
      </c>
      <c r="G2024" t="s">
        <v>94</v>
      </c>
      <c r="H2024">
        <v>180030922107247</v>
      </c>
      <c r="I2024" s="5" t="str">
        <f t="shared" si="31"/>
        <v>180030922107247</v>
      </c>
      <c r="J2024" t="str">
        <f>INDEX(Age_grp[Age], MATCH(mobile_customers[[#This Row],[age]],Age_grp[Value]))</f>
        <v>60 - 70</v>
      </c>
      <c r="K2024" s="2" t="str">
        <f>_xlfn.IFS(mobile_customers[[#This Row],[salary]]&gt;=Q2027,"HIGHER SALARY", mobile_customers[[#This Row],[salary]]&gt;=Q2028,"HIGHER MID RANGE SALARY",  mobile_customers[[#This Row],[salary]]&lt;Q2028,"MID RANGE SALARY", mobile_customers[[#This Row],[salary]]&gt;Q2029, "LOW SALARY" )</f>
        <v>HIGHER SALARY</v>
      </c>
      <c r="L2024" s="2" t="str">
        <f>LEFT(mobile_customers[[#This Row],[Credit_card_nos]], 4)&amp;"XXXXX"</f>
        <v>1800XXXXX</v>
      </c>
    </row>
    <row r="2025" spans="1:12" x14ac:dyDescent="0.3">
      <c r="A2025" t="s">
        <v>13</v>
      </c>
      <c r="B2025" s="3" t="s">
        <v>4581</v>
      </c>
      <c r="C2025" t="s">
        <v>4582</v>
      </c>
      <c r="D2025" t="s">
        <v>68</v>
      </c>
      <c r="E2025">
        <v>27</v>
      </c>
      <c r="F2025">
        <v>152378</v>
      </c>
      <c r="G2025" t="s">
        <v>17</v>
      </c>
      <c r="H2025">
        <v>30056562368122</v>
      </c>
      <c r="I2025" s="5" t="str">
        <f t="shared" si="31"/>
        <v>30056562368122</v>
      </c>
      <c r="J2025" t="str">
        <f>INDEX(Age_grp[Age], MATCH(mobile_customers[[#This Row],[age]],Age_grp[Value]))</f>
        <v>20 - 30</v>
      </c>
      <c r="K2025" s="2" t="str">
        <f>_xlfn.IFS(mobile_customers[[#This Row],[salary]]&gt;=Q2028,"HIGHER SALARY", mobile_customers[[#This Row],[salary]]&gt;=Q2029,"HIGHER MID RANGE SALARY",  mobile_customers[[#This Row],[salary]]&lt;Q2029,"MID RANGE SALARY", mobile_customers[[#This Row],[salary]]&gt;Q2030, "LOW SALARY" )</f>
        <v>HIGHER SALARY</v>
      </c>
      <c r="L2025" s="2" t="str">
        <f>LEFT(mobile_customers[[#This Row],[Credit_card_nos]], 4)&amp;"XXXXX"</f>
        <v>3005XXXXX</v>
      </c>
    </row>
    <row r="2026" spans="1:12" x14ac:dyDescent="0.3">
      <c r="A2026" t="s">
        <v>8</v>
      </c>
      <c r="B2026" s="3" t="s">
        <v>4583</v>
      </c>
      <c r="C2026" t="s">
        <v>4584</v>
      </c>
      <c r="D2026" t="s">
        <v>631</v>
      </c>
      <c r="E2026">
        <v>40</v>
      </c>
      <c r="F2026">
        <v>179008</v>
      </c>
      <c r="G2026" t="s">
        <v>28</v>
      </c>
      <c r="H2026">
        <v>4948487605747811</v>
      </c>
      <c r="I2026" s="5" t="str">
        <f t="shared" si="31"/>
        <v>4948487605747810</v>
      </c>
      <c r="J2026" t="str">
        <f>INDEX(Age_grp[Age], MATCH(mobile_customers[[#This Row],[age]],Age_grp[Value]))</f>
        <v>40 - 50</v>
      </c>
      <c r="K2026" s="2" t="str">
        <f>_xlfn.IFS(mobile_customers[[#This Row],[salary]]&gt;=Q2029,"HIGHER SALARY", mobile_customers[[#This Row],[salary]]&gt;=Q2030,"HIGHER MID RANGE SALARY",  mobile_customers[[#This Row],[salary]]&lt;Q2030,"MID RANGE SALARY", mobile_customers[[#This Row],[salary]]&gt;Q2031, "LOW SALARY" )</f>
        <v>HIGHER SALARY</v>
      </c>
      <c r="L2026" s="2" t="str">
        <f>LEFT(mobile_customers[[#This Row],[Credit_card_nos]], 4)&amp;"XXXXX"</f>
        <v>4948XXXXX</v>
      </c>
    </row>
    <row r="2027" spans="1:12" x14ac:dyDescent="0.3">
      <c r="A2027" t="s">
        <v>8</v>
      </c>
      <c r="B2027" s="3" t="s">
        <v>4585</v>
      </c>
      <c r="C2027" t="s">
        <v>4586</v>
      </c>
      <c r="D2027" t="s">
        <v>2048</v>
      </c>
      <c r="E2027">
        <v>61</v>
      </c>
      <c r="F2027">
        <v>58756</v>
      </c>
      <c r="G2027" t="s">
        <v>21</v>
      </c>
      <c r="H2027">
        <v>3541688483138469</v>
      </c>
      <c r="I2027" s="5" t="str">
        <f t="shared" si="31"/>
        <v>3541688483138470</v>
      </c>
      <c r="J2027" t="str">
        <f>INDEX(Age_grp[Age], MATCH(mobile_customers[[#This Row],[age]],Age_grp[Value]))</f>
        <v>60 - 70</v>
      </c>
      <c r="K2027" s="2" t="str">
        <f>_xlfn.IFS(mobile_customers[[#This Row],[salary]]&gt;=Q2030,"HIGHER SALARY", mobile_customers[[#This Row],[salary]]&gt;=Q2031,"HIGHER MID RANGE SALARY",  mobile_customers[[#This Row],[salary]]&lt;Q2031,"MID RANGE SALARY", mobile_customers[[#This Row],[salary]]&gt;Q2032, "LOW SALARY" )</f>
        <v>HIGHER SALARY</v>
      </c>
      <c r="L2027" s="2" t="str">
        <f>LEFT(mobile_customers[[#This Row],[Credit_card_nos]], 4)&amp;"XXXXX"</f>
        <v>3541XXXXX</v>
      </c>
    </row>
    <row r="2028" spans="1:12" x14ac:dyDescent="0.3">
      <c r="A2028" t="s">
        <v>8</v>
      </c>
      <c r="B2028" s="3" t="s">
        <v>4587</v>
      </c>
      <c r="C2028" t="s">
        <v>4588</v>
      </c>
      <c r="D2028" t="s">
        <v>305</v>
      </c>
      <c r="E2028">
        <v>32</v>
      </c>
      <c r="F2028">
        <v>63598</v>
      </c>
      <c r="G2028" t="s">
        <v>21</v>
      </c>
      <c r="H2028">
        <v>4.6695104653528689E+18</v>
      </c>
      <c r="I2028" s="5" t="str">
        <f t="shared" si="31"/>
        <v>4669510465352870000</v>
      </c>
      <c r="J2028" t="str">
        <f>INDEX(Age_grp[Age], MATCH(mobile_customers[[#This Row],[age]],Age_grp[Value]))</f>
        <v>30 - 40</v>
      </c>
      <c r="K2028" s="2" t="str">
        <f>_xlfn.IFS(mobile_customers[[#This Row],[salary]]&gt;=Q2031,"HIGHER SALARY", mobile_customers[[#This Row],[salary]]&gt;=Q2032,"HIGHER MID RANGE SALARY",  mobile_customers[[#This Row],[salary]]&lt;Q2032,"MID RANGE SALARY", mobile_customers[[#This Row],[salary]]&gt;Q2033, "LOW SALARY" )</f>
        <v>HIGHER SALARY</v>
      </c>
      <c r="L2028" s="2" t="str">
        <f>LEFT(mobile_customers[[#This Row],[Credit_card_nos]], 4)&amp;"XXXXX"</f>
        <v>4669XXXXX</v>
      </c>
    </row>
    <row r="2029" spans="1:12" x14ac:dyDescent="0.3">
      <c r="A2029" t="s">
        <v>8</v>
      </c>
      <c r="B2029" s="3" t="s">
        <v>4589</v>
      </c>
      <c r="C2029" t="s">
        <v>4590</v>
      </c>
      <c r="D2029" t="s">
        <v>1901</v>
      </c>
      <c r="E2029">
        <v>32</v>
      </c>
      <c r="F2029">
        <v>111653</v>
      </c>
      <c r="G2029" t="s">
        <v>17</v>
      </c>
      <c r="H2029">
        <v>3566701883287628</v>
      </c>
      <c r="I2029" s="5" t="str">
        <f t="shared" si="31"/>
        <v>3566701883287630</v>
      </c>
      <c r="J2029" t="str">
        <f>INDEX(Age_grp[Age], MATCH(mobile_customers[[#This Row],[age]],Age_grp[Value]))</f>
        <v>30 - 40</v>
      </c>
      <c r="K2029" s="2" t="str">
        <f>_xlfn.IFS(mobile_customers[[#This Row],[salary]]&gt;=Q2032,"HIGHER SALARY", mobile_customers[[#This Row],[salary]]&gt;=Q2033,"HIGHER MID RANGE SALARY",  mobile_customers[[#This Row],[salary]]&lt;Q2033,"MID RANGE SALARY", mobile_customers[[#This Row],[salary]]&gt;Q2034, "LOW SALARY" )</f>
        <v>HIGHER SALARY</v>
      </c>
      <c r="L2029" s="2" t="str">
        <f>LEFT(mobile_customers[[#This Row],[Credit_card_nos]], 4)&amp;"XXXXX"</f>
        <v>3566XXXXX</v>
      </c>
    </row>
    <row r="2030" spans="1:12" x14ac:dyDescent="0.3">
      <c r="A2030" t="s">
        <v>8</v>
      </c>
      <c r="B2030" s="3" t="s">
        <v>4110</v>
      </c>
      <c r="C2030" t="s">
        <v>4591</v>
      </c>
      <c r="D2030" t="s">
        <v>2649</v>
      </c>
      <c r="E2030">
        <v>51</v>
      </c>
      <c r="F2030">
        <v>120488</v>
      </c>
      <c r="G2030" t="s">
        <v>21</v>
      </c>
      <c r="H2030">
        <v>3536134023166923</v>
      </c>
      <c r="I2030" s="5" t="str">
        <f t="shared" si="31"/>
        <v>3536134023166920</v>
      </c>
      <c r="J2030" t="str">
        <f>INDEX(Age_grp[Age], MATCH(mobile_customers[[#This Row],[age]],Age_grp[Value]))</f>
        <v>50 - 60</v>
      </c>
      <c r="K2030" s="2" t="str">
        <f>_xlfn.IFS(mobile_customers[[#This Row],[salary]]&gt;=Q2033,"HIGHER SALARY", mobile_customers[[#This Row],[salary]]&gt;=Q2034,"HIGHER MID RANGE SALARY",  mobile_customers[[#This Row],[salary]]&lt;Q2034,"MID RANGE SALARY", mobile_customers[[#This Row],[salary]]&gt;Q2035, "LOW SALARY" )</f>
        <v>HIGHER SALARY</v>
      </c>
      <c r="L2030" s="2" t="str">
        <f>LEFT(mobile_customers[[#This Row],[Credit_card_nos]], 4)&amp;"XXXXX"</f>
        <v>3536XXXXX</v>
      </c>
    </row>
    <row r="2031" spans="1:12" x14ac:dyDescent="0.3">
      <c r="A2031" t="s">
        <v>13</v>
      </c>
      <c r="B2031" s="3" t="s">
        <v>4592</v>
      </c>
      <c r="C2031" t="s">
        <v>4593</v>
      </c>
      <c r="D2031" t="s">
        <v>2973</v>
      </c>
      <c r="E2031">
        <v>38</v>
      </c>
      <c r="F2031">
        <v>174939</v>
      </c>
      <c r="G2031" t="s">
        <v>65</v>
      </c>
      <c r="H2031">
        <v>502075958921</v>
      </c>
      <c r="I2031" s="5" t="str">
        <f t="shared" si="31"/>
        <v>502075958921</v>
      </c>
      <c r="J2031" t="str">
        <f>INDEX(Age_grp[Age], MATCH(mobile_customers[[#This Row],[age]],Age_grp[Value]))</f>
        <v>30 - 40</v>
      </c>
      <c r="K2031" s="2" t="str">
        <f>_xlfn.IFS(mobile_customers[[#This Row],[salary]]&gt;=Q2034,"HIGHER SALARY", mobile_customers[[#This Row],[salary]]&gt;=Q2035,"HIGHER MID RANGE SALARY",  mobile_customers[[#This Row],[salary]]&lt;Q2035,"MID RANGE SALARY", mobile_customers[[#This Row],[salary]]&gt;Q2036, "LOW SALARY" )</f>
        <v>HIGHER SALARY</v>
      </c>
      <c r="L2031" s="2" t="str">
        <f>LEFT(mobile_customers[[#This Row],[Credit_card_nos]], 4)&amp;"XXXXX"</f>
        <v>5020XXXXX</v>
      </c>
    </row>
    <row r="2032" spans="1:12" x14ac:dyDescent="0.3">
      <c r="A2032" t="s">
        <v>13</v>
      </c>
      <c r="B2032" s="3" t="s">
        <v>4594</v>
      </c>
      <c r="C2032" t="s">
        <v>4595</v>
      </c>
      <c r="D2032" t="s">
        <v>2055</v>
      </c>
      <c r="E2032">
        <v>33</v>
      </c>
      <c r="F2032">
        <v>219246</v>
      </c>
      <c r="G2032" t="s">
        <v>28</v>
      </c>
      <c r="H2032">
        <v>344626098566992</v>
      </c>
      <c r="I2032" s="5" t="str">
        <f t="shared" si="31"/>
        <v>344626098566992</v>
      </c>
      <c r="J2032" t="str">
        <f>INDEX(Age_grp[Age], MATCH(mobile_customers[[#This Row],[age]],Age_grp[Value]))</f>
        <v>30 - 40</v>
      </c>
      <c r="K2032" s="2" t="str">
        <f>_xlfn.IFS(mobile_customers[[#This Row],[salary]]&gt;=Q2035,"HIGHER SALARY", mobile_customers[[#This Row],[salary]]&gt;=Q2036,"HIGHER MID RANGE SALARY",  mobile_customers[[#This Row],[salary]]&lt;Q2036,"MID RANGE SALARY", mobile_customers[[#This Row],[salary]]&gt;Q2037, "LOW SALARY" )</f>
        <v>HIGHER SALARY</v>
      </c>
      <c r="L2032" s="2" t="str">
        <f>LEFT(mobile_customers[[#This Row],[Credit_card_nos]], 4)&amp;"XXXXX"</f>
        <v>3446XXXXX</v>
      </c>
    </row>
    <row r="2033" spans="1:12" x14ac:dyDescent="0.3">
      <c r="A2033" t="s">
        <v>13</v>
      </c>
      <c r="B2033" s="3" t="s">
        <v>4596</v>
      </c>
      <c r="C2033" t="s">
        <v>4597</v>
      </c>
      <c r="D2033" t="s">
        <v>590</v>
      </c>
      <c r="E2033">
        <v>41</v>
      </c>
      <c r="F2033">
        <v>115110</v>
      </c>
      <c r="G2033" t="s">
        <v>17</v>
      </c>
      <c r="H2033">
        <v>4900672317952</v>
      </c>
      <c r="I2033" s="5" t="str">
        <f t="shared" si="31"/>
        <v>4900672317952</v>
      </c>
      <c r="J2033" t="str">
        <f>INDEX(Age_grp[Age], MATCH(mobile_customers[[#This Row],[age]],Age_grp[Value]))</f>
        <v>40 - 50</v>
      </c>
      <c r="K2033" s="2" t="str">
        <f>_xlfn.IFS(mobile_customers[[#This Row],[salary]]&gt;=Q2036,"HIGHER SALARY", mobile_customers[[#This Row],[salary]]&gt;=Q2037,"HIGHER MID RANGE SALARY",  mobile_customers[[#This Row],[salary]]&lt;Q2037,"MID RANGE SALARY", mobile_customers[[#This Row],[salary]]&gt;Q2038, "LOW SALARY" )</f>
        <v>HIGHER SALARY</v>
      </c>
      <c r="L2033" s="2" t="str">
        <f>LEFT(mobile_customers[[#This Row],[Credit_card_nos]], 4)&amp;"XXXXX"</f>
        <v>4900XXXXX</v>
      </c>
    </row>
    <row r="2034" spans="1:12" x14ac:dyDescent="0.3">
      <c r="A2034" t="s">
        <v>13</v>
      </c>
      <c r="B2034" s="3" t="s">
        <v>4598</v>
      </c>
      <c r="C2034" t="s">
        <v>4599</v>
      </c>
      <c r="D2034" t="s">
        <v>826</v>
      </c>
      <c r="E2034">
        <v>22</v>
      </c>
      <c r="F2034">
        <v>189173</v>
      </c>
      <c r="G2034" t="s">
        <v>49</v>
      </c>
      <c r="H2034">
        <v>6516682052747762</v>
      </c>
      <c r="I2034" s="5" t="str">
        <f t="shared" si="31"/>
        <v>6516682052747760</v>
      </c>
      <c r="J2034" t="str">
        <f>INDEX(Age_grp[Age], MATCH(mobile_customers[[#This Row],[age]],Age_grp[Value]))</f>
        <v>20 - 30</v>
      </c>
      <c r="K2034" s="2" t="str">
        <f>_xlfn.IFS(mobile_customers[[#This Row],[salary]]&gt;=Q2037,"HIGHER SALARY", mobile_customers[[#This Row],[salary]]&gt;=Q2038,"HIGHER MID RANGE SALARY",  mobile_customers[[#This Row],[salary]]&lt;Q2038,"MID RANGE SALARY", mobile_customers[[#This Row],[salary]]&gt;Q2039, "LOW SALARY" )</f>
        <v>HIGHER SALARY</v>
      </c>
      <c r="L2034" s="2" t="str">
        <f>LEFT(mobile_customers[[#This Row],[Credit_card_nos]], 4)&amp;"XXXXX"</f>
        <v>6516XXXXX</v>
      </c>
    </row>
    <row r="2035" spans="1:12" x14ac:dyDescent="0.3">
      <c r="A2035" t="s">
        <v>8</v>
      </c>
      <c r="B2035" s="3" t="s">
        <v>4600</v>
      </c>
      <c r="C2035" t="s">
        <v>4601</v>
      </c>
      <c r="D2035" t="s">
        <v>501</v>
      </c>
      <c r="E2035">
        <v>36</v>
      </c>
      <c r="F2035">
        <v>72743</v>
      </c>
      <c r="G2035" t="s">
        <v>28</v>
      </c>
      <c r="H2035">
        <v>3533688310195435</v>
      </c>
      <c r="I2035" s="5" t="str">
        <f t="shared" si="31"/>
        <v>3533688310195430</v>
      </c>
      <c r="J2035" t="str">
        <f>INDEX(Age_grp[Age], MATCH(mobile_customers[[#This Row],[age]],Age_grp[Value]))</f>
        <v>30 - 40</v>
      </c>
      <c r="K2035" s="2" t="str">
        <f>_xlfn.IFS(mobile_customers[[#This Row],[salary]]&gt;=Q2038,"HIGHER SALARY", mobile_customers[[#This Row],[salary]]&gt;=Q2039,"HIGHER MID RANGE SALARY",  mobile_customers[[#This Row],[salary]]&lt;Q2039,"MID RANGE SALARY", mobile_customers[[#This Row],[salary]]&gt;Q2040, "LOW SALARY" )</f>
        <v>HIGHER SALARY</v>
      </c>
      <c r="L2035" s="2" t="str">
        <f>LEFT(mobile_customers[[#This Row],[Credit_card_nos]], 4)&amp;"XXXXX"</f>
        <v>3533XXXXX</v>
      </c>
    </row>
    <row r="2036" spans="1:12" x14ac:dyDescent="0.3">
      <c r="A2036" t="s">
        <v>8</v>
      </c>
      <c r="B2036" s="3" t="s">
        <v>4602</v>
      </c>
      <c r="C2036" t="s">
        <v>4603</v>
      </c>
      <c r="D2036" t="s">
        <v>2868</v>
      </c>
      <c r="E2036">
        <v>52</v>
      </c>
      <c r="F2036">
        <v>243875</v>
      </c>
      <c r="G2036" t="s">
        <v>65</v>
      </c>
      <c r="H2036">
        <v>2274373041770716</v>
      </c>
      <c r="I2036" s="5" t="str">
        <f t="shared" si="31"/>
        <v>2274373041770720</v>
      </c>
      <c r="J2036" t="str">
        <f>INDEX(Age_grp[Age], MATCH(mobile_customers[[#This Row],[age]],Age_grp[Value]))</f>
        <v>50 - 60</v>
      </c>
      <c r="K2036" s="2" t="str">
        <f>_xlfn.IFS(mobile_customers[[#This Row],[salary]]&gt;=Q2039,"HIGHER SALARY", mobile_customers[[#This Row],[salary]]&gt;=Q2040,"HIGHER MID RANGE SALARY",  mobile_customers[[#This Row],[salary]]&lt;Q2040,"MID RANGE SALARY", mobile_customers[[#This Row],[salary]]&gt;Q2041, "LOW SALARY" )</f>
        <v>HIGHER SALARY</v>
      </c>
      <c r="L2036" s="2" t="str">
        <f>LEFT(mobile_customers[[#This Row],[Credit_card_nos]], 4)&amp;"XXXXX"</f>
        <v>2274XXXXX</v>
      </c>
    </row>
    <row r="2037" spans="1:12" x14ac:dyDescent="0.3">
      <c r="A2037" t="s">
        <v>13</v>
      </c>
      <c r="B2037" s="3" t="s">
        <v>4604</v>
      </c>
      <c r="C2037" t="s">
        <v>4605</v>
      </c>
      <c r="D2037" t="s">
        <v>1401</v>
      </c>
      <c r="E2037">
        <v>43</v>
      </c>
      <c r="F2037">
        <v>149435</v>
      </c>
      <c r="G2037" t="s">
        <v>21</v>
      </c>
      <c r="H2037">
        <v>6533263744278943</v>
      </c>
      <c r="I2037" s="5" t="str">
        <f t="shared" si="31"/>
        <v>6533263744278940</v>
      </c>
      <c r="J2037" t="str">
        <f>INDEX(Age_grp[Age], MATCH(mobile_customers[[#This Row],[age]],Age_grp[Value]))</f>
        <v>40 - 50</v>
      </c>
      <c r="K2037" s="2" t="str">
        <f>_xlfn.IFS(mobile_customers[[#This Row],[salary]]&gt;=Q2040,"HIGHER SALARY", mobile_customers[[#This Row],[salary]]&gt;=Q2041,"HIGHER MID RANGE SALARY",  mobile_customers[[#This Row],[salary]]&lt;Q2041,"MID RANGE SALARY", mobile_customers[[#This Row],[salary]]&gt;Q2042, "LOW SALARY" )</f>
        <v>HIGHER SALARY</v>
      </c>
      <c r="L2037" s="2" t="str">
        <f>LEFT(mobile_customers[[#This Row],[Credit_card_nos]], 4)&amp;"XXXXX"</f>
        <v>6533XXXXX</v>
      </c>
    </row>
    <row r="2038" spans="1:12" x14ac:dyDescent="0.3">
      <c r="A2038" t="s">
        <v>13</v>
      </c>
      <c r="B2038" s="3" t="s">
        <v>4606</v>
      </c>
      <c r="C2038" t="s">
        <v>4607</v>
      </c>
      <c r="D2038" t="s">
        <v>2868</v>
      </c>
      <c r="E2038">
        <v>59</v>
      </c>
      <c r="F2038">
        <v>59437</v>
      </c>
      <c r="G2038" t="s">
        <v>32</v>
      </c>
      <c r="H2038">
        <v>4007463230577780</v>
      </c>
      <c r="I2038" s="5" t="str">
        <f t="shared" si="31"/>
        <v>4007463230577780</v>
      </c>
      <c r="J2038" t="str">
        <f>INDEX(Age_grp[Age], MATCH(mobile_customers[[#This Row],[age]],Age_grp[Value]))</f>
        <v>50 - 60</v>
      </c>
      <c r="K2038" s="2" t="str">
        <f>_xlfn.IFS(mobile_customers[[#This Row],[salary]]&gt;=Q2041,"HIGHER SALARY", mobile_customers[[#This Row],[salary]]&gt;=Q2042,"HIGHER MID RANGE SALARY",  mobile_customers[[#This Row],[salary]]&lt;Q2042,"MID RANGE SALARY", mobile_customers[[#This Row],[salary]]&gt;Q2043, "LOW SALARY" )</f>
        <v>HIGHER SALARY</v>
      </c>
      <c r="L2038" s="2" t="str">
        <f>LEFT(mobile_customers[[#This Row],[Credit_card_nos]], 4)&amp;"XXXXX"</f>
        <v>4007XXXXX</v>
      </c>
    </row>
    <row r="2039" spans="1:12" x14ac:dyDescent="0.3">
      <c r="A2039" t="s">
        <v>8</v>
      </c>
      <c r="B2039" s="3" t="s">
        <v>4608</v>
      </c>
      <c r="C2039" t="s">
        <v>4609</v>
      </c>
      <c r="D2039" t="s">
        <v>1885</v>
      </c>
      <c r="E2039">
        <v>41</v>
      </c>
      <c r="F2039">
        <v>178016</v>
      </c>
      <c r="G2039" t="s">
        <v>94</v>
      </c>
      <c r="H2039">
        <v>4513059913911</v>
      </c>
      <c r="I2039" s="5" t="str">
        <f t="shared" si="31"/>
        <v>4513059913911</v>
      </c>
      <c r="J2039" t="str">
        <f>INDEX(Age_grp[Age], MATCH(mobile_customers[[#This Row],[age]],Age_grp[Value]))</f>
        <v>40 - 50</v>
      </c>
      <c r="K2039" s="2" t="str">
        <f>_xlfn.IFS(mobile_customers[[#This Row],[salary]]&gt;=Q2042,"HIGHER SALARY", mobile_customers[[#This Row],[salary]]&gt;=Q2043,"HIGHER MID RANGE SALARY",  mobile_customers[[#This Row],[salary]]&lt;Q2043,"MID RANGE SALARY", mobile_customers[[#This Row],[salary]]&gt;Q2044, "LOW SALARY" )</f>
        <v>HIGHER SALARY</v>
      </c>
      <c r="L2039" s="2" t="str">
        <f>LEFT(mobile_customers[[#This Row],[Credit_card_nos]], 4)&amp;"XXXXX"</f>
        <v>4513XXXXX</v>
      </c>
    </row>
    <row r="2040" spans="1:12" x14ac:dyDescent="0.3">
      <c r="A2040" t="s">
        <v>8</v>
      </c>
      <c r="B2040" s="3" t="s">
        <v>4610</v>
      </c>
      <c r="C2040" t="s">
        <v>4611</v>
      </c>
      <c r="D2040" t="s">
        <v>4612</v>
      </c>
      <c r="E2040">
        <v>59</v>
      </c>
      <c r="F2040">
        <v>148910</v>
      </c>
      <c r="G2040" t="s">
        <v>17</v>
      </c>
      <c r="H2040">
        <v>348837677416741</v>
      </c>
      <c r="I2040" s="5" t="str">
        <f t="shared" si="31"/>
        <v>348837677416741</v>
      </c>
      <c r="J2040" t="str">
        <f>INDEX(Age_grp[Age], MATCH(mobile_customers[[#This Row],[age]],Age_grp[Value]))</f>
        <v>50 - 60</v>
      </c>
      <c r="K2040" s="2" t="str">
        <f>_xlfn.IFS(mobile_customers[[#This Row],[salary]]&gt;=Q2043,"HIGHER SALARY", mobile_customers[[#This Row],[salary]]&gt;=Q2044,"HIGHER MID RANGE SALARY",  mobile_customers[[#This Row],[salary]]&lt;Q2044,"MID RANGE SALARY", mobile_customers[[#This Row],[salary]]&gt;Q2045, "LOW SALARY" )</f>
        <v>HIGHER SALARY</v>
      </c>
      <c r="L2040" s="2" t="str">
        <f>LEFT(mobile_customers[[#This Row],[Credit_card_nos]], 4)&amp;"XXXXX"</f>
        <v>3488XXXXX</v>
      </c>
    </row>
    <row r="2041" spans="1:12" x14ac:dyDescent="0.3">
      <c r="A2041" t="s">
        <v>13</v>
      </c>
      <c r="B2041" s="3" t="s">
        <v>4613</v>
      </c>
      <c r="C2041" t="s">
        <v>4614</v>
      </c>
      <c r="D2041" t="s">
        <v>191</v>
      </c>
      <c r="E2041">
        <v>37</v>
      </c>
      <c r="F2041">
        <v>97519</v>
      </c>
      <c r="G2041" t="s">
        <v>39</v>
      </c>
      <c r="H2041">
        <v>213129067771303</v>
      </c>
      <c r="I2041" s="5" t="str">
        <f t="shared" si="31"/>
        <v>213129067771303</v>
      </c>
      <c r="J2041" t="str">
        <f>INDEX(Age_grp[Age], MATCH(mobile_customers[[#This Row],[age]],Age_grp[Value]))</f>
        <v>30 - 40</v>
      </c>
      <c r="K2041" s="2" t="str">
        <f>_xlfn.IFS(mobile_customers[[#This Row],[salary]]&gt;=Q2044,"HIGHER SALARY", mobile_customers[[#This Row],[salary]]&gt;=Q2045,"HIGHER MID RANGE SALARY",  mobile_customers[[#This Row],[salary]]&lt;Q2045,"MID RANGE SALARY", mobile_customers[[#This Row],[salary]]&gt;Q2046, "LOW SALARY" )</f>
        <v>HIGHER SALARY</v>
      </c>
      <c r="L2041" s="2" t="str">
        <f>LEFT(mobile_customers[[#This Row],[Credit_card_nos]], 4)&amp;"XXXXX"</f>
        <v>2131XXXXX</v>
      </c>
    </row>
    <row r="2042" spans="1:12" x14ac:dyDescent="0.3">
      <c r="A2042" t="s">
        <v>13</v>
      </c>
      <c r="B2042" s="3" t="s">
        <v>4615</v>
      </c>
      <c r="C2042" t="s">
        <v>4616</v>
      </c>
      <c r="D2042" t="s">
        <v>147</v>
      </c>
      <c r="E2042">
        <v>50</v>
      </c>
      <c r="F2042">
        <v>92861</v>
      </c>
      <c r="G2042" t="s">
        <v>65</v>
      </c>
      <c r="H2042">
        <v>4386985688837879</v>
      </c>
      <c r="I2042" s="5" t="str">
        <f t="shared" si="31"/>
        <v>4386985688837880</v>
      </c>
      <c r="J2042" t="str">
        <f>INDEX(Age_grp[Age], MATCH(mobile_customers[[#This Row],[age]],Age_grp[Value]))</f>
        <v>50 - 60</v>
      </c>
      <c r="K2042" s="2" t="str">
        <f>_xlfn.IFS(mobile_customers[[#This Row],[salary]]&gt;=Q2045,"HIGHER SALARY", mobile_customers[[#This Row],[salary]]&gt;=Q2046,"HIGHER MID RANGE SALARY",  mobile_customers[[#This Row],[salary]]&lt;Q2046,"MID RANGE SALARY", mobile_customers[[#This Row],[salary]]&gt;Q2047, "LOW SALARY" )</f>
        <v>HIGHER SALARY</v>
      </c>
      <c r="L2042" s="2" t="str">
        <f>LEFT(mobile_customers[[#This Row],[Credit_card_nos]], 4)&amp;"XXXXX"</f>
        <v>4386XXXXX</v>
      </c>
    </row>
    <row r="2043" spans="1:12" x14ac:dyDescent="0.3">
      <c r="A2043" t="s">
        <v>8</v>
      </c>
      <c r="B2043" s="3" t="s">
        <v>4617</v>
      </c>
      <c r="C2043" t="s">
        <v>4618</v>
      </c>
      <c r="D2043" t="s">
        <v>1585</v>
      </c>
      <c r="E2043">
        <v>39</v>
      </c>
      <c r="F2043">
        <v>203618</v>
      </c>
      <c r="G2043" t="s">
        <v>28</v>
      </c>
      <c r="H2043">
        <v>30496050211030</v>
      </c>
      <c r="I2043" s="5" t="str">
        <f t="shared" si="31"/>
        <v>30496050211030</v>
      </c>
      <c r="J2043" t="str">
        <f>INDEX(Age_grp[Age], MATCH(mobile_customers[[#This Row],[age]],Age_grp[Value]))</f>
        <v>30 - 40</v>
      </c>
      <c r="K2043" s="2" t="str">
        <f>_xlfn.IFS(mobile_customers[[#This Row],[salary]]&gt;=Q2046,"HIGHER SALARY", mobile_customers[[#This Row],[salary]]&gt;=Q2047,"HIGHER MID RANGE SALARY",  mobile_customers[[#This Row],[salary]]&lt;Q2047,"MID RANGE SALARY", mobile_customers[[#This Row],[salary]]&gt;Q2048, "LOW SALARY" )</f>
        <v>HIGHER SALARY</v>
      </c>
      <c r="L2043" s="2" t="str">
        <f>LEFT(mobile_customers[[#This Row],[Credit_card_nos]], 4)&amp;"XXXXX"</f>
        <v>3049XXXXX</v>
      </c>
    </row>
    <row r="2044" spans="1:12" x14ac:dyDescent="0.3">
      <c r="A2044" t="s">
        <v>8</v>
      </c>
      <c r="B2044" s="3" t="s">
        <v>4619</v>
      </c>
      <c r="C2044" t="s">
        <v>4620</v>
      </c>
      <c r="D2044" t="s">
        <v>1045</v>
      </c>
      <c r="E2044">
        <v>45</v>
      </c>
      <c r="F2044">
        <v>175704</v>
      </c>
      <c r="G2044" t="s">
        <v>21</v>
      </c>
      <c r="H2044">
        <v>676160423007</v>
      </c>
      <c r="I2044" s="5" t="str">
        <f t="shared" si="31"/>
        <v>676160423007</v>
      </c>
      <c r="J2044" t="str">
        <f>INDEX(Age_grp[Age], MATCH(mobile_customers[[#This Row],[age]],Age_grp[Value]))</f>
        <v>40 - 50</v>
      </c>
      <c r="K2044" s="2" t="str">
        <f>_xlfn.IFS(mobile_customers[[#This Row],[salary]]&gt;=Q2047,"HIGHER SALARY", mobile_customers[[#This Row],[salary]]&gt;=Q2048,"HIGHER MID RANGE SALARY",  mobile_customers[[#This Row],[salary]]&lt;Q2048,"MID RANGE SALARY", mobile_customers[[#This Row],[salary]]&gt;Q2049, "LOW SALARY" )</f>
        <v>HIGHER SALARY</v>
      </c>
      <c r="L2044" s="2" t="str">
        <f>LEFT(mobile_customers[[#This Row],[Credit_card_nos]], 4)&amp;"XXXXX"</f>
        <v>6761XXXXX</v>
      </c>
    </row>
    <row r="2045" spans="1:12" x14ac:dyDescent="0.3">
      <c r="A2045" t="s">
        <v>8</v>
      </c>
      <c r="B2045" s="3" t="s">
        <v>4621</v>
      </c>
      <c r="C2045" t="s">
        <v>4622</v>
      </c>
      <c r="D2045" t="s">
        <v>1154</v>
      </c>
      <c r="E2045">
        <v>20</v>
      </c>
      <c r="F2045">
        <v>56453</v>
      </c>
      <c r="G2045" t="s">
        <v>32</v>
      </c>
      <c r="H2045">
        <v>2227478938758423</v>
      </c>
      <c r="I2045" s="5" t="str">
        <f t="shared" si="31"/>
        <v>2227478938758420</v>
      </c>
      <c r="J2045" t="str">
        <f>INDEX(Age_grp[Age], MATCH(mobile_customers[[#This Row],[age]],Age_grp[Value]))</f>
        <v>20 - 30</v>
      </c>
      <c r="K2045" s="2" t="str">
        <f>_xlfn.IFS(mobile_customers[[#This Row],[salary]]&gt;=Q2048,"HIGHER SALARY", mobile_customers[[#This Row],[salary]]&gt;=Q2049,"HIGHER MID RANGE SALARY",  mobile_customers[[#This Row],[salary]]&lt;Q2049,"MID RANGE SALARY", mobile_customers[[#This Row],[salary]]&gt;Q2050, "LOW SALARY" )</f>
        <v>HIGHER SALARY</v>
      </c>
      <c r="L2045" s="2" t="str">
        <f>LEFT(mobile_customers[[#This Row],[Credit_card_nos]], 4)&amp;"XXXXX"</f>
        <v>2227XXXXX</v>
      </c>
    </row>
    <row r="2046" spans="1:12" x14ac:dyDescent="0.3">
      <c r="A2046" t="s">
        <v>13</v>
      </c>
      <c r="B2046" s="3" t="s">
        <v>4623</v>
      </c>
      <c r="C2046" t="s">
        <v>4624</v>
      </c>
      <c r="D2046" t="s">
        <v>1271</v>
      </c>
      <c r="E2046">
        <v>32</v>
      </c>
      <c r="F2046">
        <v>188258</v>
      </c>
      <c r="G2046" t="s">
        <v>28</v>
      </c>
      <c r="H2046">
        <v>4812262890959170</v>
      </c>
      <c r="I2046" s="5" t="str">
        <f t="shared" si="31"/>
        <v>4812262890959170</v>
      </c>
      <c r="J2046" t="str">
        <f>INDEX(Age_grp[Age], MATCH(mobile_customers[[#This Row],[age]],Age_grp[Value]))</f>
        <v>30 - 40</v>
      </c>
      <c r="K2046" s="2" t="str">
        <f>_xlfn.IFS(mobile_customers[[#This Row],[salary]]&gt;=Q2049,"HIGHER SALARY", mobile_customers[[#This Row],[salary]]&gt;=Q2050,"HIGHER MID RANGE SALARY",  mobile_customers[[#This Row],[salary]]&lt;Q2050,"MID RANGE SALARY", mobile_customers[[#This Row],[salary]]&gt;Q2051, "LOW SALARY" )</f>
        <v>HIGHER SALARY</v>
      </c>
      <c r="L2046" s="2" t="str">
        <f>LEFT(mobile_customers[[#This Row],[Credit_card_nos]], 4)&amp;"XXXXX"</f>
        <v>4812XXXXX</v>
      </c>
    </row>
    <row r="2047" spans="1:12" x14ac:dyDescent="0.3">
      <c r="A2047" t="s">
        <v>8</v>
      </c>
      <c r="B2047" s="3" t="s">
        <v>4625</v>
      </c>
      <c r="C2047" t="s">
        <v>378</v>
      </c>
      <c r="D2047" t="s">
        <v>3862</v>
      </c>
      <c r="E2047">
        <v>45</v>
      </c>
      <c r="F2047">
        <v>62137</v>
      </c>
      <c r="G2047" t="s">
        <v>21</v>
      </c>
      <c r="H2047">
        <v>342795834765192</v>
      </c>
      <c r="I2047" s="5" t="str">
        <f t="shared" si="31"/>
        <v>342795834765192</v>
      </c>
      <c r="J2047" t="str">
        <f>INDEX(Age_grp[Age], MATCH(mobile_customers[[#This Row],[age]],Age_grp[Value]))</f>
        <v>40 - 50</v>
      </c>
      <c r="K2047" s="2" t="str">
        <f>_xlfn.IFS(mobile_customers[[#This Row],[salary]]&gt;=Q2050,"HIGHER SALARY", mobile_customers[[#This Row],[salary]]&gt;=Q2051,"HIGHER MID RANGE SALARY",  mobile_customers[[#This Row],[salary]]&lt;Q2051,"MID RANGE SALARY", mobile_customers[[#This Row],[salary]]&gt;Q2052, "LOW SALARY" )</f>
        <v>HIGHER SALARY</v>
      </c>
      <c r="L2047" s="2" t="str">
        <f>LEFT(mobile_customers[[#This Row],[Credit_card_nos]], 4)&amp;"XXXXX"</f>
        <v>3427XXXXX</v>
      </c>
    </row>
    <row r="2048" spans="1:12" x14ac:dyDescent="0.3">
      <c r="A2048" t="s">
        <v>13</v>
      </c>
      <c r="B2048" s="3" t="s">
        <v>4626</v>
      </c>
      <c r="C2048" t="s">
        <v>4627</v>
      </c>
      <c r="D2048" t="s">
        <v>2331</v>
      </c>
      <c r="E2048">
        <v>44</v>
      </c>
      <c r="F2048">
        <v>63056</v>
      </c>
      <c r="G2048" t="s">
        <v>28</v>
      </c>
      <c r="H2048">
        <v>4.5306399151041818E+18</v>
      </c>
      <c r="I2048" s="5" t="str">
        <f t="shared" si="31"/>
        <v>4530639915104180000</v>
      </c>
      <c r="J2048" t="str">
        <f>INDEX(Age_grp[Age], MATCH(mobile_customers[[#This Row],[age]],Age_grp[Value]))</f>
        <v>40 - 50</v>
      </c>
      <c r="K2048" s="2" t="str">
        <f>_xlfn.IFS(mobile_customers[[#This Row],[salary]]&gt;=Q2051,"HIGHER SALARY", mobile_customers[[#This Row],[salary]]&gt;=Q2052,"HIGHER MID RANGE SALARY",  mobile_customers[[#This Row],[salary]]&lt;Q2052,"MID RANGE SALARY", mobile_customers[[#This Row],[salary]]&gt;Q2053, "LOW SALARY" )</f>
        <v>HIGHER SALARY</v>
      </c>
      <c r="L2048" s="2" t="str">
        <f>LEFT(mobile_customers[[#This Row],[Credit_card_nos]], 4)&amp;"XXXXX"</f>
        <v>4530XXXXX</v>
      </c>
    </row>
    <row r="2049" spans="1:12" x14ac:dyDescent="0.3">
      <c r="A2049" t="s">
        <v>8</v>
      </c>
      <c r="B2049" s="3" t="s">
        <v>4628</v>
      </c>
      <c r="C2049" t="s">
        <v>4240</v>
      </c>
      <c r="D2049" t="s">
        <v>840</v>
      </c>
      <c r="E2049">
        <v>61</v>
      </c>
      <c r="F2049">
        <v>30761</v>
      </c>
      <c r="G2049" t="s">
        <v>94</v>
      </c>
      <c r="H2049">
        <v>6011294030840105</v>
      </c>
      <c r="I2049" s="5" t="str">
        <f t="shared" si="31"/>
        <v>6011294030840100</v>
      </c>
      <c r="J2049" t="str">
        <f>INDEX(Age_grp[Age], MATCH(mobile_customers[[#This Row],[age]],Age_grp[Value]))</f>
        <v>60 - 70</v>
      </c>
      <c r="K2049" s="2" t="str">
        <f>_xlfn.IFS(mobile_customers[[#This Row],[salary]]&gt;=Q2052,"HIGHER SALARY", mobile_customers[[#This Row],[salary]]&gt;=Q2053,"HIGHER MID RANGE SALARY",  mobile_customers[[#This Row],[salary]]&lt;Q2053,"MID RANGE SALARY", mobile_customers[[#This Row],[salary]]&gt;Q2054, "LOW SALARY" )</f>
        <v>HIGHER SALARY</v>
      </c>
      <c r="L2049" s="2" t="str">
        <f>LEFT(mobile_customers[[#This Row],[Credit_card_nos]], 4)&amp;"XXXXX"</f>
        <v>6011XXXXX</v>
      </c>
    </row>
    <row r="2050" spans="1:12" x14ac:dyDescent="0.3">
      <c r="A2050" t="s">
        <v>8</v>
      </c>
      <c r="B2050" s="3" t="s">
        <v>4629</v>
      </c>
      <c r="C2050" t="s">
        <v>1947</v>
      </c>
      <c r="D2050" t="s">
        <v>634</v>
      </c>
      <c r="E2050">
        <v>55</v>
      </c>
      <c r="F2050">
        <v>147215</v>
      </c>
      <c r="G2050" t="s">
        <v>12</v>
      </c>
      <c r="H2050">
        <v>180030460097263</v>
      </c>
      <c r="I2050" s="5" t="str">
        <f t="shared" ref="I2050:I2113" si="32">TEXT(H2050, "0")</f>
        <v>180030460097263</v>
      </c>
      <c r="J2050" t="str">
        <f>INDEX(Age_grp[Age], MATCH(mobile_customers[[#This Row],[age]],Age_grp[Value]))</f>
        <v>50 - 60</v>
      </c>
      <c r="K2050" s="2" t="str">
        <f>_xlfn.IFS(mobile_customers[[#This Row],[salary]]&gt;=Q2053,"HIGHER SALARY", mobile_customers[[#This Row],[salary]]&gt;=Q2054,"HIGHER MID RANGE SALARY",  mobile_customers[[#This Row],[salary]]&lt;Q2054,"MID RANGE SALARY", mobile_customers[[#This Row],[salary]]&gt;Q2055, "LOW SALARY" )</f>
        <v>HIGHER SALARY</v>
      </c>
      <c r="L2050" s="2" t="str">
        <f>LEFT(mobile_customers[[#This Row],[Credit_card_nos]], 4)&amp;"XXXXX"</f>
        <v>1800XXXXX</v>
      </c>
    </row>
    <row r="2051" spans="1:12" x14ac:dyDescent="0.3">
      <c r="A2051" t="s">
        <v>13</v>
      </c>
      <c r="B2051" s="3" t="s">
        <v>4630</v>
      </c>
      <c r="C2051" t="s">
        <v>4631</v>
      </c>
      <c r="D2051" t="s">
        <v>3727</v>
      </c>
      <c r="E2051">
        <v>51</v>
      </c>
      <c r="F2051">
        <v>97266</v>
      </c>
      <c r="G2051" t="s">
        <v>65</v>
      </c>
      <c r="H2051">
        <v>4082167830986907</v>
      </c>
      <c r="I2051" s="5" t="str">
        <f t="shared" si="32"/>
        <v>4082167830986910</v>
      </c>
      <c r="J2051" t="str">
        <f>INDEX(Age_grp[Age], MATCH(mobile_customers[[#This Row],[age]],Age_grp[Value]))</f>
        <v>50 - 60</v>
      </c>
      <c r="K2051" s="2" t="str">
        <f>_xlfn.IFS(mobile_customers[[#This Row],[salary]]&gt;=Q2054,"HIGHER SALARY", mobile_customers[[#This Row],[salary]]&gt;=Q2055,"HIGHER MID RANGE SALARY",  mobile_customers[[#This Row],[salary]]&lt;Q2055,"MID RANGE SALARY", mobile_customers[[#This Row],[salary]]&gt;Q2056, "LOW SALARY" )</f>
        <v>HIGHER SALARY</v>
      </c>
      <c r="L2051" s="2" t="str">
        <f>LEFT(mobile_customers[[#This Row],[Credit_card_nos]], 4)&amp;"XXXXX"</f>
        <v>4082XXXXX</v>
      </c>
    </row>
    <row r="2052" spans="1:12" x14ac:dyDescent="0.3">
      <c r="A2052" t="s">
        <v>8</v>
      </c>
      <c r="B2052" s="3" t="s">
        <v>4632</v>
      </c>
      <c r="C2052" t="s">
        <v>4633</v>
      </c>
      <c r="D2052" t="s">
        <v>144</v>
      </c>
      <c r="E2052">
        <v>52</v>
      </c>
      <c r="F2052">
        <v>162814</v>
      </c>
      <c r="G2052" t="s">
        <v>21</v>
      </c>
      <c r="H2052">
        <v>213184442753732</v>
      </c>
      <c r="I2052" s="5" t="str">
        <f t="shared" si="32"/>
        <v>213184442753732</v>
      </c>
      <c r="J2052" t="str">
        <f>INDEX(Age_grp[Age], MATCH(mobile_customers[[#This Row],[age]],Age_grp[Value]))</f>
        <v>50 - 60</v>
      </c>
      <c r="K2052" s="2" t="str">
        <f>_xlfn.IFS(mobile_customers[[#This Row],[salary]]&gt;=Q2055,"HIGHER SALARY", mobile_customers[[#This Row],[salary]]&gt;=Q2056,"HIGHER MID RANGE SALARY",  mobile_customers[[#This Row],[salary]]&lt;Q2056,"MID RANGE SALARY", mobile_customers[[#This Row],[salary]]&gt;Q2057, "LOW SALARY" )</f>
        <v>HIGHER SALARY</v>
      </c>
      <c r="L2052" s="2" t="str">
        <f>LEFT(mobile_customers[[#This Row],[Credit_card_nos]], 4)&amp;"XXXXX"</f>
        <v>2131XXXXX</v>
      </c>
    </row>
    <row r="2053" spans="1:12" x14ac:dyDescent="0.3">
      <c r="A2053" t="s">
        <v>13</v>
      </c>
      <c r="B2053" s="3" t="s">
        <v>4634</v>
      </c>
      <c r="C2053" t="s">
        <v>4635</v>
      </c>
      <c r="D2053" t="s">
        <v>3424</v>
      </c>
      <c r="E2053">
        <v>23</v>
      </c>
      <c r="F2053">
        <v>160595</v>
      </c>
      <c r="G2053" t="s">
        <v>28</v>
      </c>
      <c r="H2053">
        <v>4202469524051179</v>
      </c>
      <c r="I2053" s="5" t="str">
        <f t="shared" si="32"/>
        <v>4202469524051180</v>
      </c>
      <c r="J2053" t="str">
        <f>INDEX(Age_grp[Age], MATCH(mobile_customers[[#This Row],[age]],Age_grp[Value]))</f>
        <v>20 - 30</v>
      </c>
      <c r="K2053" s="2" t="str">
        <f>_xlfn.IFS(mobile_customers[[#This Row],[salary]]&gt;=Q2056,"HIGHER SALARY", mobile_customers[[#This Row],[salary]]&gt;=Q2057,"HIGHER MID RANGE SALARY",  mobile_customers[[#This Row],[salary]]&lt;Q2057,"MID RANGE SALARY", mobile_customers[[#This Row],[salary]]&gt;Q2058, "LOW SALARY" )</f>
        <v>HIGHER SALARY</v>
      </c>
      <c r="L2053" s="2" t="str">
        <f>LEFT(mobile_customers[[#This Row],[Credit_card_nos]], 4)&amp;"XXXXX"</f>
        <v>4202XXXXX</v>
      </c>
    </row>
    <row r="2054" spans="1:12" x14ac:dyDescent="0.3">
      <c r="A2054" t="s">
        <v>13</v>
      </c>
      <c r="B2054" s="3" t="s">
        <v>4636</v>
      </c>
      <c r="C2054" t="s">
        <v>4637</v>
      </c>
      <c r="D2054" t="s">
        <v>1459</v>
      </c>
      <c r="E2054">
        <v>59</v>
      </c>
      <c r="F2054">
        <v>225891</v>
      </c>
      <c r="G2054" t="s">
        <v>32</v>
      </c>
      <c r="H2054">
        <v>4.4100269069222533E+18</v>
      </c>
      <c r="I2054" s="5" t="str">
        <f t="shared" si="32"/>
        <v>4410026906922250000</v>
      </c>
      <c r="J2054" t="str">
        <f>INDEX(Age_grp[Age], MATCH(mobile_customers[[#This Row],[age]],Age_grp[Value]))</f>
        <v>50 - 60</v>
      </c>
      <c r="K2054" s="2" t="str">
        <f>_xlfn.IFS(mobile_customers[[#This Row],[salary]]&gt;=Q2057,"HIGHER SALARY", mobile_customers[[#This Row],[salary]]&gt;=Q2058,"HIGHER MID RANGE SALARY",  mobile_customers[[#This Row],[salary]]&lt;Q2058,"MID RANGE SALARY", mobile_customers[[#This Row],[salary]]&gt;Q2059, "LOW SALARY" )</f>
        <v>HIGHER SALARY</v>
      </c>
      <c r="L2054" s="2" t="str">
        <f>LEFT(mobile_customers[[#This Row],[Credit_card_nos]], 4)&amp;"XXXXX"</f>
        <v>4410XXXXX</v>
      </c>
    </row>
    <row r="2055" spans="1:12" x14ac:dyDescent="0.3">
      <c r="A2055" t="s">
        <v>8</v>
      </c>
      <c r="B2055" s="3" t="s">
        <v>4638</v>
      </c>
      <c r="C2055" t="s">
        <v>4639</v>
      </c>
      <c r="D2055" t="s">
        <v>1876</v>
      </c>
      <c r="E2055">
        <v>44</v>
      </c>
      <c r="F2055">
        <v>144768</v>
      </c>
      <c r="G2055" t="s">
        <v>65</v>
      </c>
      <c r="H2055">
        <v>3595189741405308</v>
      </c>
      <c r="I2055" s="5" t="str">
        <f t="shared" si="32"/>
        <v>3595189741405310</v>
      </c>
      <c r="J2055" t="str">
        <f>INDEX(Age_grp[Age], MATCH(mobile_customers[[#This Row],[age]],Age_grp[Value]))</f>
        <v>40 - 50</v>
      </c>
      <c r="K2055" s="2" t="str">
        <f>_xlfn.IFS(mobile_customers[[#This Row],[salary]]&gt;=Q2058,"HIGHER SALARY", mobile_customers[[#This Row],[salary]]&gt;=Q2059,"HIGHER MID RANGE SALARY",  mobile_customers[[#This Row],[salary]]&lt;Q2059,"MID RANGE SALARY", mobile_customers[[#This Row],[salary]]&gt;Q2060, "LOW SALARY" )</f>
        <v>HIGHER SALARY</v>
      </c>
      <c r="L2055" s="2" t="str">
        <f>LEFT(mobile_customers[[#This Row],[Credit_card_nos]], 4)&amp;"XXXXX"</f>
        <v>3595XXXXX</v>
      </c>
    </row>
    <row r="2056" spans="1:12" x14ac:dyDescent="0.3">
      <c r="A2056" t="s">
        <v>8</v>
      </c>
      <c r="B2056" s="3" t="s">
        <v>4640</v>
      </c>
      <c r="C2056" t="s">
        <v>4641</v>
      </c>
      <c r="D2056" t="s">
        <v>138</v>
      </c>
      <c r="E2056">
        <v>45</v>
      </c>
      <c r="F2056">
        <v>188290</v>
      </c>
      <c r="G2056" t="s">
        <v>28</v>
      </c>
      <c r="H2056">
        <v>372976377002499</v>
      </c>
      <c r="I2056" s="5" t="str">
        <f t="shared" si="32"/>
        <v>372976377002499</v>
      </c>
      <c r="J2056" t="str">
        <f>INDEX(Age_grp[Age], MATCH(mobile_customers[[#This Row],[age]],Age_grp[Value]))</f>
        <v>40 - 50</v>
      </c>
      <c r="K2056" s="2" t="str">
        <f>_xlfn.IFS(mobile_customers[[#This Row],[salary]]&gt;=Q2059,"HIGHER SALARY", mobile_customers[[#This Row],[salary]]&gt;=Q2060,"HIGHER MID RANGE SALARY",  mobile_customers[[#This Row],[salary]]&lt;Q2060,"MID RANGE SALARY", mobile_customers[[#This Row],[salary]]&gt;Q2061, "LOW SALARY" )</f>
        <v>HIGHER SALARY</v>
      </c>
      <c r="L2056" s="2" t="str">
        <f>LEFT(mobile_customers[[#This Row],[Credit_card_nos]], 4)&amp;"XXXXX"</f>
        <v>3729XXXXX</v>
      </c>
    </row>
    <row r="2057" spans="1:12" x14ac:dyDescent="0.3">
      <c r="A2057" t="s">
        <v>8</v>
      </c>
      <c r="B2057" s="3" t="s">
        <v>4642</v>
      </c>
      <c r="C2057" t="s">
        <v>4643</v>
      </c>
      <c r="D2057" t="s">
        <v>3321</v>
      </c>
      <c r="E2057">
        <v>29</v>
      </c>
      <c r="F2057">
        <v>94286</v>
      </c>
      <c r="G2057" t="s">
        <v>28</v>
      </c>
      <c r="H2057">
        <v>3558783718023188</v>
      </c>
      <c r="I2057" s="5" t="str">
        <f t="shared" si="32"/>
        <v>3558783718023190</v>
      </c>
      <c r="J2057" t="str">
        <f>INDEX(Age_grp[Age], MATCH(mobile_customers[[#This Row],[age]],Age_grp[Value]))</f>
        <v>20 - 30</v>
      </c>
      <c r="K2057" s="2" t="str">
        <f>_xlfn.IFS(mobile_customers[[#This Row],[salary]]&gt;=Q2060,"HIGHER SALARY", mobile_customers[[#This Row],[salary]]&gt;=Q2061,"HIGHER MID RANGE SALARY",  mobile_customers[[#This Row],[salary]]&lt;Q2061,"MID RANGE SALARY", mobile_customers[[#This Row],[salary]]&gt;Q2062, "LOW SALARY" )</f>
        <v>HIGHER SALARY</v>
      </c>
      <c r="L2057" s="2" t="str">
        <f>LEFT(mobile_customers[[#This Row],[Credit_card_nos]], 4)&amp;"XXXXX"</f>
        <v>3558XXXXX</v>
      </c>
    </row>
    <row r="2058" spans="1:12" x14ac:dyDescent="0.3">
      <c r="A2058" t="s">
        <v>8</v>
      </c>
      <c r="B2058" s="3" t="s">
        <v>4644</v>
      </c>
      <c r="C2058" t="s">
        <v>4645</v>
      </c>
      <c r="D2058" t="s">
        <v>1516</v>
      </c>
      <c r="E2058">
        <v>35</v>
      </c>
      <c r="F2058">
        <v>88325</v>
      </c>
      <c r="G2058" t="s">
        <v>94</v>
      </c>
      <c r="H2058">
        <v>4183662151798087</v>
      </c>
      <c r="I2058" s="5" t="str">
        <f t="shared" si="32"/>
        <v>4183662151798090</v>
      </c>
      <c r="J2058" t="str">
        <f>INDEX(Age_grp[Age], MATCH(mobile_customers[[#This Row],[age]],Age_grp[Value]))</f>
        <v>30 - 40</v>
      </c>
      <c r="K2058" s="2" t="str">
        <f>_xlfn.IFS(mobile_customers[[#This Row],[salary]]&gt;=Q2061,"HIGHER SALARY", mobile_customers[[#This Row],[salary]]&gt;=Q2062,"HIGHER MID RANGE SALARY",  mobile_customers[[#This Row],[salary]]&lt;Q2062,"MID RANGE SALARY", mobile_customers[[#This Row],[salary]]&gt;Q2063, "LOW SALARY" )</f>
        <v>HIGHER SALARY</v>
      </c>
      <c r="L2058" s="2" t="str">
        <f>LEFT(mobile_customers[[#This Row],[Credit_card_nos]], 4)&amp;"XXXXX"</f>
        <v>4183XXXXX</v>
      </c>
    </row>
    <row r="2059" spans="1:12" x14ac:dyDescent="0.3">
      <c r="A2059" t="s">
        <v>8</v>
      </c>
      <c r="B2059" s="3" t="s">
        <v>4646</v>
      </c>
      <c r="C2059" t="s">
        <v>4647</v>
      </c>
      <c r="D2059" t="s">
        <v>332</v>
      </c>
      <c r="E2059">
        <v>65</v>
      </c>
      <c r="F2059">
        <v>242845</v>
      </c>
      <c r="G2059" t="s">
        <v>65</v>
      </c>
      <c r="H2059">
        <v>4.0558084364327716E+18</v>
      </c>
      <c r="I2059" s="5" t="str">
        <f t="shared" si="32"/>
        <v>4055808436432770000</v>
      </c>
      <c r="J2059" t="str">
        <f>INDEX(Age_grp[Age], MATCH(mobile_customers[[#This Row],[age]],Age_grp[Value]))</f>
        <v>60 - 70</v>
      </c>
      <c r="K2059" s="2" t="str">
        <f>_xlfn.IFS(mobile_customers[[#This Row],[salary]]&gt;=Q2062,"HIGHER SALARY", mobile_customers[[#This Row],[salary]]&gt;=Q2063,"HIGHER MID RANGE SALARY",  mobile_customers[[#This Row],[salary]]&lt;Q2063,"MID RANGE SALARY", mobile_customers[[#This Row],[salary]]&gt;Q2064, "LOW SALARY" )</f>
        <v>HIGHER SALARY</v>
      </c>
      <c r="L2059" s="2" t="str">
        <f>LEFT(mobile_customers[[#This Row],[Credit_card_nos]], 4)&amp;"XXXXX"</f>
        <v>4055XXXXX</v>
      </c>
    </row>
    <row r="2060" spans="1:12" x14ac:dyDescent="0.3">
      <c r="A2060" t="s">
        <v>13</v>
      </c>
      <c r="B2060" s="3" t="s">
        <v>4648</v>
      </c>
      <c r="C2060" t="s">
        <v>4649</v>
      </c>
      <c r="D2060" t="s">
        <v>1770</v>
      </c>
      <c r="E2060">
        <v>65</v>
      </c>
      <c r="F2060">
        <v>135936</v>
      </c>
      <c r="G2060" t="s">
        <v>21</v>
      </c>
      <c r="H2060">
        <v>4083378506919663</v>
      </c>
      <c r="I2060" s="5" t="str">
        <f t="shared" si="32"/>
        <v>4083378506919660</v>
      </c>
      <c r="J2060" t="str">
        <f>INDEX(Age_grp[Age], MATCH(mobile_customers[[#This Row],[age]],Age_grp[Value]))</f>
        <v>60 - 70</v>
      </c>
      <c r="K2060" s="2" t="str">
        <f>_xlfn.IFS(mobile_customers[[#This Row],[salary]]&gt;=Q2063,"HIGHER SALARY", mobile_customers[[#This Row],[salary]]&gt;=Q2064,"HIGHER MID RANGE SALARY",  mobile_customers[[#This Row],[salary]]&lt;Q2064,"MID RANGE SALARY", mobile_customers[[#This Row],[salary]]&gt;Q2065, "LOW SALARY" )</f>
        <v>HIGHER SALARY</v>
      </c>
      <c r="L2060" s="2" t="str">
        <f>LEFT(mobile_customers[[#This Row],[Credit_card_nos]], 4)&amp;"XXXXX"</f>
        <v>4083XXXXX</v>
      </c>
    </row>
    <row r="2061" spans="1:12" x14ac:dyDescent="0.3">
      <c r="A2061" t="s">
        <v>13</v>
      </c>
      <c r="B2061" s="3" t="s">
        <v>4650</v>
      </c>
      <c r="C2061" t="s">
        <v>4651</v>
      </c>
      <c r="D2061" t="s">
        <v>2533</v>
      </c>
      <c r="E2061">
        <v>59</v>
      </c>
      <c r="F2061">
        <v>110508</v>
      </c>
      <c r="G2061" t="s">
        <v>94</v>
      </c>
      <c r="H2061">
        <v>5380329476492980</v>
      </c>
      <c r="I2061" s="5" t="str">
        <f t="shared" si="32"/>
        <v>5380329476492980</v>
      </c>
      <c r="J2061" t="str">
        <f>INDEX(Age_grp[Age], MATCH(mobile_customers[[#This Row],[age]],Age_grp[Value]))</f>
        <v>50 - 60</v>
      </c>
      <c r="K2061" s="2" t="str">
        <f>_xlfn.IFS(mobile_customers[[#This Row],[salary]]&gt;=Q2064,"HIGHER SALARY", mobile_customers[[#This Row],[salary]]&gt;=Q2065,"HIGHER MID RANGE SALARY",  mobile_customers[[#This Row],[salary]]&lt;Q2065,"MID RANGE SALARY", mobile_customers[[#This Row],[salary]]&gt;Q2066, "LOW SALARY" )</f>
        <v>HIGHER SALARY</v>
      </c>
      <c r="L2061" s="2" t="str">
        <f>LEFT(mobile_customers[[#This Row],[Credit_card_nos]], 4)&amp;"XXXXX"</f>
        <v>5380XXXXX</v>
      </c>
    </row>
    <row r="2062" spans="1:12" x14ac:dyDescent="0.3">
      <c r="A2062" t="s">
        <v>8</v>
      </c>
      <c r="B2062" s="3" t="s">
        <v>4652</v>
      </c>
      <c r="C2062" t="s">
        <v>4653</v>
      </c>
      <c r="D2062" t="s">
        <v>484</v>
      </c>
      <c r="E2062">
        <v>37</v>
      </c>
      <c r="F2062">
        <v>136615</v>
      </c>
      <c r="G2062" t="s">
        <v>28</v>
      </c>
      <c r="H2062">
        <v>3577598503863409</v>
      </c>
      <c r="I2062" s="5" t="str">
        <f t="shared" si="32"/>
        <v>3577598503863410</v>
      </c>
      <c r="J2062" t="str">
        <f>INDEX(Age_grp[Age], MATCH(mobile_customers[[#This Row],[age]],Age_grp[Value]))</f>
        <v>30 - 40</v>
      </c>
      <c r="K2062" s="2" t="str">
        <f>_xlfn.IFS(mobile_customers[[#This Row],[salary]]&gt;=Q2065,"HIGHER SALARY", mobile_customers[[#This Row],[salary]]&gt;=Q2066,"HIGHER MID RANGE SALARY",  mobile_customers[[#This Row],[salary]]&lt;Q2066,"MID RANGE SALARY", mobile_customers[[#This Row],[salary]]&gt;Q2067, "LOW SALARY" )</f>
        <v>HIGHER SALARY</v>
      </c>
      <c r="L2062" s="2" t="str">
        <f>LEFT(mobile_customers[[#This Row],[Credit_card_nos]], 4)&amp;"XXXXX"</f>
        <v>3577XXXXX</v>
      </c>
    </row>
    <row r="2063" spans="1:12" x14ac:dyDescent="0.3">
      <c r="A2063" t="s">
        <v>8</v>
      </c>
      <c r="B2063" s="3" t="s">
        <v>4654</v>
      </c>
      <c r="C2063" t="s">
        <v>4655</v>
      </c>
      <c r="D2063" t="s">
        <v>889</v>
      </c>
      <c r="E2063">
        <v>34</v>
      </c>
      <c r="F2063">
        <v>104483</v>
      </c>
      <c r="G2063" t="s">
        <v>32</v>
      </c>
      <c r="H2063">
        <v>4559024200705199</v>
      </c>
      <c r="I2063" s="5" t="str">
        <f t="shared" si="32"/>
        <v>4559024200705200</v>
      </c>
      <c r="J2063" t="str">
        <f>INDEX(Age_grp[Age], MATCH(mobile_customers[[#This Row],[age]],Age_grp[Value]))</f>
        <v>30 - 40</v>
      </c>
      <c r="K2063" s="2" t="str">
        <f>_xlfn.IFS(mobile_customers[[#This Row],[salary]]&gt;=Q2066,"HIGHER SALARY", mobile_customers[[#This Row],[salary]]&gt;=Q2067,"HIGHER MID RANGE SALARY",  mobile_customers[[#This Row],[salary]]&lt;Q2067,"MID RANGE SALARY", mobile_customers[[#This Row],[salary]]&gt;Q2068, "LOW SALARY" )</f>
        <v>HIGHER SALARY</v>
      </c>
      <c r="L2063" s="2" t="str">
        <f>LEFT(mobile_customers[[#This Row],[Credit_card_nos]], 4)&amp;"XXXXX"</f>
        <v>4559XXXXX</v>
      </c>
    </row>
    <row r="2064" spans="1:12" x14ac:dyDescent="0.3">
      <c r="A2064" t="s">
        <v>8</v>
      </c>
      <c r="B2064" s="3" t="s">
        <v>4656</v>
      </c>
      <c r="C2064" t="s">
        <v>3275</v>
      </c>
      <c r="D2064" t="s">
        <v>171</v>
      </c>
      <c r="E2064">
        <v>27</v>
      </c>
      <c r="F2064">
        <v>242225</v>
      </c>
      <c r="G2064" t="s">
        <v>32</v>
      </c>
      <c r="H2064">
        <v>180056376085787</v>
      </c>
      <c r="I2064" s="5" t="str">
        <f t="shared" si="32"/>
        <v>180056376085787</v>
      </c>
      <c r="J2064" t="str">
        <f>INDEX(Age_grp[Age], MATCH(mobile_customers[[#This Row],[age]],Age_grp[Value]))</f>
        <v>20 - 30</v>
      </c>
      <c r="K2064" s="2" t="str">
        <f>_xlfn.IFS(mobile_customers[[#This Row],[salary]]&gt;=Q2067,"HIGHER SALARY", mobile_customers[[#This Row],[salary]]&gt;=Q2068,"HIGHER MID RANGE SALARY",  mobile_customers[[#This Row],[salary]]&lt;Q2068,"MID RANGE SALARY", mobile_customers[[#This Row],[salary]]&gt;Q2069, "LOW SALARY" )</f>
        <v>HIGHER SALARY</v>
      </c>
      <c r="L2064" s="2" t="str">
        <f>LEFT(mobile_customers[[#This Row],[Credit_card_nos]], 4)&amp;"XXXXX"</f>
        <v>1800XXXXX</v>
      </c>
    </row>
    <row r="2065" spans="1:12" x14ac:dyDescent="0.3">
      <c r="A2065" t="s">
        <v>13</v>
      </c>
      <c r="B2065" s="3" t="s">
        <v>4657</v>
      </c>
      <c r="C2065" t="s">
        <v>4658</v>
      </c>
      <c r="D2065" t="s">
        <v>3633</v>
      </c>
      <c r="E2065">
        <v>37</v>
      </c>
      <c r="F2065">
        <v>108791</v>
      </c>
      <c r="G2065" t="s">
        <v>49</v>
      </c>
      <c r="H2065">
        <v>3507752522076189</v>
      </c>
      <c r="I2065" s="5" t="str">
        <f t="shared" si="32"/>
        <v>3507752522076190</v>
      </c>
      <c r="J2065" t="str">
        <f>INDEX(Age_grp[Age], MATCH(mobile_customers[[#This Row],[age]],Age_grp[Value]))</f>
        <v>30 - 40</v>
      </c>
      <c r="K2065" s="2" t="str">
        <f>_xlfn.IFS(mobile_customers[[#This Row],[salary]]&gt;=Q2068,"HIGHER SALARY", mobile_customers[[#This Row],[salary]]&gt;=Q2069,"HIGHER MID RANGE SALARY",  mobile_customers[[#This Row],[salary]]&lt;Q2069,"MID RANGE SALARY", mobile_customers[[#This Row],[salary]]&gt;Q2070, "LOW SALARY" )</f>
        <v>HIGHER SALARY</v>
      </c>
      <c r="L2065" s="2" t="str">
        <f>LEFT(mobile_customers[[#This Row],[Credit_card_nos]], 4)&amp;"XXXXX"</f>
        <v>3507XXXXX</v>
      </c>
    </row>
    <row r="2066" spans="1:12" x14ac:dyDescent="0.3">
      <c r="A2066" t="s">
        <v>13</v>
      </c>
      <c r="B2066" s="3" t="s">
        <v>4659</v>
      </c>
      <c r="C2066" t="s">
        <v>4660</v>
      </c>
      <c r="D2066" t="s">
        <v>670</v>
      </c>
      <c r="E2066">
        <v>43</v>
      </c>
      <c r="F2066">
        <v>61825</v>
      </c>
      <c r="G2066" t="s">
        <v>28</v>
      </c>
      <c r="H2066">
        <v>60454859657</v>
      </c>
      <c r="I2066" s="5" t="str">
        <f t="shared" si="32"/>
        <v>60454859657</v>
      </c>
      <c r="J2066" t="str">
        <f>INDEX(Age_grp[Age], MATCH(mobile_customers[[#This Row],[age]],Age_grp[Value]))</f>
        <v>40 - 50</v>
      </c>
      <c r="K2066" s="2" t="str">
        <f>_xlfn.IFS(mobile_customers[[#This Row],[salary]]&gt;=Q2069,"HIGHER SALARY", mobile_customers[[#This Row],[salary]]&gt;=Q2070,"HIGHER MID RANGE SALARY",  mobile_customers[[#This Row],[salary]]&lt;Q2070,"MID RANGE SALARY", mobile_customers[[#This Row],[salary]]&gt;Q2071, "LOW SALARY" )</f>
        <v>HIGHER SALARY</v>
      </c>
      <c r="L2066" s="2" t="str">
        <f>LEFT(mobile_customers[[#This Row],[Credit_card_nos]], 4)&amp;"XXXXX"</f>
        <v>6045XXXXX</v>
      </c>
    </row>
    <row r="2067" spans="1:12" x14ac:dyDescent="0.3">
      <c r="A2067" t="s">
        <v>13</v>
      </c>
      <c r="B2067" s="3" t="s">
        <v>4661</v>
      </c>
      <c r="C2067" t="s">
        <v>4662</v>
      </c>
      <c r="D2067" t="s">
        <v>174</v>
      </c>
      <c r="E2067">
        <v>62</v>
      </c>
      <c r="F2067">
        <v>166422</v>
      </c>
      <c r="G2067" t="s">
        <v>28</v>
      </c>
      <c r="H2067">
        <v>4578086772622455</v>
      </c>
      <c r="I2067" s="5" t="str">
        <f t="shared" si="32"/>
        <v>4578086772622450</v>
      </c>
      <c r="J2067" t="str">
        <f>INDEX(Age_grp[Age], MATCH(mobile_customers[[#This Row],[age]],Age_grp[Value]))</f>
        <v>60 - 70</v>
      </c>
      <c r="K2067" s="2" t="str">
        <f>_xlfn.IFS(mobile_customers[[#This Row],[salary]]&gt;=Q2070,"HIGHER SALARY", mobile_customers[[#This Row],[salary]]&gt;=Q2071,"HIGHER MID RANGE SALARY",  mobile_customers[[#This Row],[salary]]&lt;Q2071,"MID RANGE SALARY", mobile_customers[[#This Row],[salary]]&gt;Q2072, "LOW SALARY" )</f>
        <v>HIGHER SALARY</v>
      </c>
      <c r="L2067" s="2" t="str">
        <f>LEFT(mobile_customers[[#This Row],[Credit_card_nos]], 4)&amp;"XXXXX"</f>
        <v>4578XXXXX</v>
      </c>
    </row>
    <row r="2068" spans="1:12" x14ac:dyDescent="0.3">
      <c r="A2068" t="s">
        <v>8</v>
      </c>
      <c r="B2068" s="3" t="s">
        <v>4663</v>
      </c>
      <c r="C2068" t="s">
        <v>4664</v>
      </c>
      <c r="D2068" t="s">
        <v>2164</v>
      </c>
      <c r="E2068">
        <v>31</v>
      </c>
      <c r="F2068">
        <v>106391</v>
      </c>
      <c r="G2068" t="s">
        <v>39</v>
      </c>
      <c r="H2068">
        <v>3561058837962565</v>
      </c>
      <c r="I2068" s="5" t="str">
        <f t="shared" si="32"/>
        <v>3561058837962560</v>
      </c>
      <c r="J2068" t="str">
        <f>INDEX(Age_grp[Age], MATCH(mobile_customers[[#This Row],[age]],Age_grp[Value]))</f>
        <v>30 - 40</v>
      </c>
      <c r="K2068" s="2" t="str">
        <f>_xlfn.IFS(mobile_customers[[#This Row],[salary]]&gt;=Q2071,"HIGHER SALARY", mobile_customers[[#This Row],[salary]]&gt;=Q2072,"HIGHER MID RANGE SALARY",  mobile_customers[[#This Row],[salary]]&lt;Q2072,"MID RANGE SALARY", mobile_customers[[#This Row],[salary]]&gt;Q2073, "LOW SALARY" )</f>
        <v>HIGHER SALARY</v>
      </c>
      <c r="L2068" s="2" t="str">
        <f>LEFT(mobile_customers[[#This Row],[Credit_card_nos]], 4)&amp;"XXXXX"</f>
        <v>3561XXXXX</v>
      </c>
    </row>
    <row r="2069" spans="1:12" x14ac:dyDescent="0.3">
      <c r="A2069" t="s">
        <v>8</v>
      </c>
      <c r="B2069" s="3" t="s">
        <v>4665</v>
      </c>
      <c r="C2069" t="s">
        <v>4666</v>
      </c>
      <c r="D2069" t="s">
        <v>1441</v>
      </c>
      <c r="E2069">
        <v>59</v>
      </c>
      <c r="F2069">
        <v>38703</v>
      </c>
      <c r="G2069" t="s">
        <v>21</v>
      </c>
      <c r="H2069">
        <v>630403836889</v>
      </c>
      <c r="I2069" s="5" t="str">
        <f t="shared" si="32"/>
        <v>630403836889</v>
      </c>
      <c r="J2069" t="str">
        <f>INDEX(Age_grp[Age], MATCH(mobile_customers[[#This Row],[age]],Age_grp[Value]))</f>
        <v>50 - 60</v>
      </c>
      <c r="K2069" s="2" t="str">
        <f>_xlfn.IFS(mobile_customers[[#This Row],[salary]]&gt;=Q2072,"HIGHER SALARY", mobile_customers[[#This Row],[salary]]&gt;=Q2073,"HIGHER MID RANGE SALARY",  mobile_customers[[#This Row],[salary]]&lt;Q2073,"MID RANGE SALARY", mobile_customers[[#This Row],[salary]]&gt;Q2074, "LOW SALARY" )</f>
        <v>HIGHER SALARY</v>
      </c>
      <c r="L2069" s="2" t="str">
        <f>LEFT(mobile_customers[[#This Row],[Credit_card_nos]], 4)&amp;"XXXXX"</f>
        <v>6304XXXXX</v>
      </c>
    </row>
    <row r="2070" spans="1:12" x14ac:dyDescent="0.3">
      <c r="A2070" t="s">
        <v>13</v>
      </c>
      <c r="B2070" s="3" t="s">
        <v>4667</v>
      </c>
      <c r="C2070" t="s">
        <v>4668</v>
      </c>
      <c r="D2070" t="s">
        <v>673</v>
      </c>
      <c r="E2070">
        <v>40</v>
      </c>
      <c r="F2070">
        <v>204743</v>
      </c>
      <c r="G2070" t="s">
        <v>17</v>
      </c>
      <c r="H2070">
        <v>30415550533826</v>
      </c>
      <c r="I2070" s="5" t="str">
        <f t="shared" si="32"/>
        <v>30415550533826</v>
      </c>
      <c r="J2070" t="str">
        <f>INDEX(Age_grp[Age], MATCH(mobile_customers[[#This Row],[age]],Age_grp[Value]))</f>
        <v>40 - 50</v>
      </c>
      <c r="K2070" s="2" t="str">
        <f>_xlfn.IFS(mobile_customers[[#This Row],[salary]]&gt;=Q2073,"HIGHER SALARY", mobile_customers[[#This Row],[salary]]&gt;=Q2074,"HIGHER MID RANGE SALARY",  mobile_customers[[#This Row],[salary]]&lt;Q2074,"MID RANGE SALARY", mobile_customers[[#This Row],[salary]]&gt;Q2075, "LOW SALARY" )</f>
        <v>HIGHER SALARY</v>
      </c>
      <c r="L2070" s="2" t="str">
        <f>LEFT(mobile_customers[[#This Row],[Credit_card_nos]], 4)&amp;"XXXXX"</f>
        <v>3041XXXXX</v>
      </c>
    </row>
    <row r="2071" spans="1:12" x14ac:dyDescent="0.3">
      <c r="A2071" t="s">
        <v>13</v>
      </c>
      <c r="B2071" s="3" t="s">
        <v>4669</v>
      </c>
      <c r="C2071" t="s">
        <v>4670</v>
      </c>
      <c r="D2071" t="s">
        <v>2291</v>
      </c>
      <c r="E2071">
        <v>35</v>
      </c>
      <c r="F2071">
        <v>85515</v>
      </c>
      <c r="G2071" t="s">
        <v>65</v>
      </c>
      <c r="H2071">
        <v>3575476052792844</v>
      </c>
      <c r="I2071" s="5" t="str">
        <f t="shared" si="32"/>
        <v>3575476052792840</v>
      </c>
      <c r="J2071" t="str">
        <f>INDEX(Age_grp[Age], MATCH(mobile_customers[[#This Row],[age]],Age_grp[Value]))</f>
        <v>30 - 40</v>
      </c>
      <c r="K2071" s="2" t="str">
        <f>_xlfn.IFS(mobile_customers[[#This Row],[salary]]&gt;=Q2074,"HIGHER SALARY", mobile_customers[[#This Row],[salary]]&gt;=Q2075,"HIGHER MID RANGE SALARY",  mobile_customers[[#This Row],[salary]]&lt;Q2075,"MID RANGE SALARY", mobile_customers[[#This Row],[salary]]&gt;Q2076, "LOW SALARY" )</f>
        <v>HIGHER SALARY</v>
      </c>
      <c r="L2071" s="2" t="str">
        <f>LEFT(mobile_customers[[#This Row],[Credit_card_nos]], 4)&amp;"XXXXX"</f>
        <v>3575XXXXX</v>
      </c>
    </row>
    <row r="2072" spans="1:12" x14ac:dyDescent="0.3">
      <c r="A2072" t="s">
        <v>13</v>
      </c>
      <c r="B2072" s="3" t="s">
        <v>4671</v>
      </c>
      <c r="C2072" t="s">
        <v>4672</v>
      </c>
      <c r="D2072" t="s">
        <v>1415</v>
      </c>
      <c r="E2072">
        <v>53</v>
      </c>
      <c r="F2072">
        <v>198106</v>
      </c>
      <c r="G2072" t="s">
        <v>39</v>
      </c>
      <c r="H2072">
        <v>4043362055663</v>
      </c>
      <c r="I2072" s="5" t="str">
        <f t="shared" si="32"/>
        <v>4043362055663</v>
      </c>
      <c r="J2072" t="str">
        <f>INDEX(Age_grp[Age], MATCH(mobile_customers[[#This Row],[age]],Age_grp[Value]))</f>
        <v>50 - 60</v>
      </c>
      <c r="K2072" s="2" t="str">
        <f>_xlfn.IFS(mobile_customers[[#This Row],[salary]]&gt;=Q2075,"HIGHER SALARY", mobile_customers[[#This Row],[salary]]&gt;=Q2076,"HIGHER MID RANGE SALARY",  mobile_customers[[#This Row],[salary]]&lt;Q2076,"MID RANGE SALARY", mobile_customers[[#This Row],[salary]]&gt;Q2077, "LOW SALARY" )</f>
        <v>HIGHER SALARY</v>
      </c>
      <c r="L2072" s="2" t="str">
        <f>LEFT(mobile_customers[[#This Row],[Credit_card_nos]], 4)&amp;"XXXXX"</f>
        <v>4043XXXXX</v>
      </c>
    </row>
    <row r="2073" spans="1:12" x14ac:dyDescent="0.3">
      <c r="A2073" t="s">
        <v>13</v>
      </c>
      <c r="B2073" s="3" t="s">
        <v>4673</v>
      </c>
      <c r="C2073" t="s">
        <v>4674</v>
      </c>
      <c r="D2073" t="s">
        <v>4279</v>
      </c>
      <c r="E2073">
        <v>42</v>
      </c>
      <c r="F2073">
        <v>133554</v>
      </c>
      <c r="G2073" t="s">
        <v>28</v>
      </c>
      <c r="H2073">
        <v>6543723592334278</v>
      </c>
      <c r="I2073" s="5" t="str">
        <f t="shared" si="32"/>
        <v>6543723592334280</v>
      </c>
      <c r="J2073" t="str">
        <f>INDEX(Age_grp[Age], MATCH(mobile_customers[[#This Row],[age]],Age_grp[Value]))</f>
        <v>40 - 50</v>
      </c>
      <c r="K2073" s="2" t="str">
        <f>_xlfn.IFS(mobile_customers[[#This Row],[salary]]&gt;=Q2076,"HIGHER SALARY", mobile_customers[[#This Row],[salary]]&gt;=Q2077,"HIGHER MID RANGE SALARY",  mobile_customers[[#This Row],[salary]]&lt;Q2077,"MID RANGE SALARY", mobile_customers[[#This Row],[salary]]&gt;Q2078, "LOW SALARY" )</f>
        <v>HIGHER SALARY</v>
      </c>
      <c r="L2073" s="2" t="str">
        <f>LEFT(mobile_customers[[#This Row],[Credit_card_nos]], 4)&amp;"XXXXX"</f>
        <v>6543XXXXX</v>
      </c>
    </row>
    <row r="2074" spans="1:12" x14ac:dyDescent="0.3">
      <c r="A2074" t="s">
        <v>13</v>
      </c>
      <c r="B2074" s="3" t="s">
        <v>4675</v>
      </c>
      <c r="C2074" t="s">
        <v>4676</v>
      </c>
      <c r="D2074" t="s">
        <v>1193</v>
      </c>
      <c r="E2074">
        <v>55</v>
      </c>
      <c r="F2074">
        <v>93611</v>
      </c>
      <c r="G2074" t="s">
        <v>81</v>
      </c>
      <c r="H2074">
        <v>639082032850</v>
      </c>
      <c r="I2074" s="5" t="str">
        <f t="shared" si="32"/>
        <v>639082032850</v>
      </c>
      <c r="J2074" t="str">
        <f>INDEX(Age_grp[Age], MATCH(mobile_customers[[#This Row],[age]],Age_grp[Value]))</f>
        <v>50 - 60</v>
      </c>
      <c r="K2074" s="2" t="str">
        <f>_xlfn.IFS(mobile_customers[[#This Row],[salary]]&gt;=Q2077,"HIGHER SALARY", mobile_customers[[#This Row],[salary]]&gt;=Q2078,"HIGHER MID RANGE SALARY",  mobile_customers[[#This Row],[salary]]&lt;Q2078,"MID RANGE SALARY", mobile_customers[[#This Row],[salary]]&gt;Q2079, "LOW SALARY" )</f>
        <v>HIGHER SALARY</v>
      </c>
      <c r="L2074" s="2" t="str">
        <f>LEFT(mobile_customers[[#This Row],[Credit_card_nos]], 4)&amp;"XXXXX"</f>
        <v>6390XXXXX</v>
      </c>
    </row>
    <row r="2075" spans="1:12" x14ac:dyDescent="0.3">
      <c r="A2075" t="s">
        <v>13</v>
      </c>
      <c r="B2075" s="3" t="s">
        <v>4677</v>
      </c>
      <c r="C2075" t="s">
        <v>4678</v>
      </c>
      <c r="D2075" t="s">
        <v>457</v>
      </c>
      <c r="E2075">
        <v>47</v>
      </c>
      <c r="F2075">
        <v>108972</v>
      </c>
      <c r="G2075" t="s">
        <v>28</v>
      </c>
      <c r="H2075">
        <v>4.5135757345074432E+18</v>
      </c>
      <c r="I2075" s="5" t="str">
        <f t="shared" si="32"/>
        <v>4513575734507440000</v>
      </c>
      <c r="J2075" t="str">
        <f>INDEX(Age_grp[Age], MATCH(mobile_customers[[#This Row],[age]],Age_grp[Value]))</f>
        <v>40 - 50</v>
      </c>
      <c r="K2075" s="2" t="str">
        <f>_xlfn.IFS(mobile_customers[[#This Row],[salary]]&gt;=Q2078,"HIGHER SALARY", mobile_customers[[#This Row],[salary]]&gt;=Q2079,"HIGHER MID RANGE SALARY",  mobile_customers[[#This Row],[salary]]&lt;Q2079,"MID RANGE SALARY", mobile_customers[[#This Row],[salary]]&gt;Q2080, "LOW SALARY" )</f>
        <v>HIGHER SALARY</v>
      </c>
      <c r="L2075" s="2" t="str">
        <f>LEFT(mobile_customers[[#This Row],[Credit_card_nos]], 4)&amp;"XXXXX"</f>
        <v>4513XXXXX</v>
      </c>
    </row>
    <row r="2076" spans="1:12" x14ac:dyDescent="0.3">
      <c r="A2076" t="s">
        <v>13</v>
      </c>
      <c r="B2076" s="3" t="s">
        <v>4679</v>
      </c>
      <c r="C2076" t="s">
        <v>4680</v>
      </c>
      <c r="D2076" t="s">
        <v>1171</v>
      </c>
      <c r="E2076">
        <v>55</v>
      </c>
      <c r="F2076">
        <v>194127</v>
      </c>
      <c r="G2076" t="s">
        <v>12</v>
      </c>
      <c r="H2076">
        <v>6541208064046370</v>
      </c>
      <c r="I2076" s="5" t="str">
        <f t="shared" si="32"/>
        <v>6541208064046370</v>
      </c>
      <c r="J2076" t="str">
        <f>INDEX(Age_grp[Age], MATCH(mobile_customers[[#This Row],[age]],Age_grp[Value]))</f>
        <v>50 - 60</v>
      </c>
      <c r="K2076" s="2" t="str">
        <f>_xlfn.IFS(mobile_customers[[#This Row],[salary]]&gt;=Q2079,"HIGHER SALARY", mobile_customers[[#This Row],[salary]]&gt;=Q2080,"HIGHER MID RANGE SALARY",  mobile_customers[[#This Row],[salary]]&lt;Q2080,"MID RANGE SALARY", mobile_customers[[#This Row],[salary]]&gt;Q2081, "LOW SALARY" )</f>
        <v>HIGHER SALARY</v>
      </c>
      <c r="L2076" s="2" t="str">
        <f>LEFT(mobile_customers[[#This Row],[Credit_card_nos]], 4)&amp;"XXXXX"</f>
        <v>6541XXXXX</v>
      </c>
    </row>
    <row r="2077" spans="1:12" x14ac:dyDescent="0.3">
      <c r="A2077" t="s">
        <v>13</v>
      </c>
      <c r="B2077" s="3" t="s">
        <v>4681</v>
      </c>
      <c r="C2077" t="s">
        <v>4682</v>
      </c>
      <c r="D2077" t="s">
        <v>1424</v>
      </c>
      <c r="E2077">
        <v>40</v>
      </c>
      <c r="F2077">
        <v>64514</v>
      </c>
      <c r="G2077" t="s">
        <v>39</v>
      </c>
      <c r="H2077">
        <v>2719509466458385</v>
      </c>
      <c r="I2077" s="5" t="str">
        <f t="shared" si="32"/>
        <v>2719509466458380</v>
      </c>
      <c r="J2077" t="str">
        <f>INDEX(Age_grp[Age], MATCH(mobile_customers[[#This Row],[age]],Age_grp[Value]))</f>
        <v>40 - 50</v>
      </c>
      <c r="K2077" s="2" t="str">
        <f>_xlfn.IFS(mobile_customers[[#This Row],[salary]]&gt;=Q2080,"HIGHER SALARY", mobile_customers[[#This Row],[salary]]&gt;=Q2081,"HIGHER MID RANGE SALARY",  mobile_customers[[#This Row],[salary]]&lt;Q2081,"MID RANGE SALARY", mobile_customers[[#This Row],[salary]]&gt;Q2082, "LOW SALARY" )</f>
        <v>HIGHER SALARY</v>
      </c>
      <c r="L2077" s="2" t="str">
        <f>LEFT(mobile_customers[[#This Row],[Credit_card_nos]], 4)&amp;"XXXXX"</f>
        <v>2719XXXXX</v>
      </c>
    </row>
    <row r="2078" spans="1:12" x14ac:dyDescent="0.3">
      <c r="A2078" t="s">
        <v>8</v>
      </c>
      <c r="B2078" s="3" t="s">
        <v>4683</v>
      </c>
      <c r="C2078" t="s">
        <v>1058</v>
      </c>
      <c r="D2078" t="s">
        <v>524</v>
      </c>
      <c r="E2078">
        <v>39</v>
      </c>
      <c r="F2078">
        <v>200992</v>
      </c>
      <c r="G2078" t="s">
        <v>12</v>
      </c>
      <c r="H2078">
        <v>2268729348698686</v>
      </c>
      <c r="I2078" s="5" t="str">
        <f t="shared" si="32"/>
        <v>2268729348698690</v>
      </c>
      <c r="J2078" t="str">
        <f>INDEX(Age_grp[Age], MATCH(mobile_customers[[#This Row],[age]],Age_grp[Value]))</f>
        <v>30 - 40</v>
      </c>
      <c r="K2078" s="2" t="str">
        <f>_xlfn.IFS(mobile_customers[[#This Row],[salary]]&gt;=Q2081,"HIGHER SALARY", mobile_customers[[#This Row],[salary]]&gt;=Q2082,"HIGHER MID RANGE SALARY",  mobile_customers[[#This Row],[salary]]&lt;Q2082,"MID RANGE SALARY", mobile_customers[[#This Row],[salary]]&gt;Q2083, "LOW SALARY" )</f>
        <v>HIGHER SALARY</v>
      </c>
      <c r="L2078" s="2" t="str">
        <f>LEFT(mobile_customers[[#This Row],[Credit_card_nos]], 4)&amp;"XXXXX"</f>
        <v>2268XXXXX</v>
      </c>
    </row>
    <row r="2079" spans="1:12" x14ac:dyDescent="0.3">
      <c r="A2079" t="s">
        <v>8</v>
      </c>
      <c r="B2079" s="3" t="s">
        <v>4684</v>
      </c>
      <c r="C2079" t="s">
        <v>4685</v>
      </c>
      <c r="D2079" t="s">
        <v>2538</v>
      </c>
      <c r="E2079">
        <v>50</v>
      </c>
      <c r="F2079">
        <v>89411</v>
      </c>
      <c r="G2079" t="s">
        <v>21</v>
      </c>
      <c r="H2079">
        <v>3587292804432019</v>
      </c>
      <c r="I2079" s="5" t="str">
        <f t="shared" si="32"/>
        <v>3587292804432020</v>
      </c>
      <c r="J2079" t="str">
        <f>INDEX(Age_grp[Age], MATCH(mobile_customers[[#This Row],[age]],Age_grp[Value]))</f>
        <v>50 - 60</v>
      </c>
      <c r="K2079" s="2" t="str">
        <f>_xlfn.IFS(mobile_customers[[#This Row],[salary]]&gt;=Q2082,"HIGHER SALARY", mobile_customers[[#This Row],[salary]]&gt;=Q2083,"HIGHER MID RANGE SALARY",  mobile_customers[[#This Row],[salary]]&lt;Q2083,"MID RANGE SALARY", mobile_customers[[#This Row],[salary]]&gt;Q2084, "LOW SALARY" )</f>
        <v>HIGHER SALARY</v>
      </c>
      <c r="L2079" s="2" t="str">
        <f>LEFT(mobile_customers[[#This Row],[Credit_card_nos]], 4)&amp;"XXXXX"</f>
        <v>3587XXXXX</v>
      </c>
    </row>
    <row r="2080" spans="1:12" x14ac:dyDescent="0.3">
      <c r="A2080" t="s">
        <v>8</v>
      </c>
      <c r="B2080" s="3" t="s">
        <v>4686</v>
      </c>
      <c r="C2080" t="s">
        <v>4687</v>
      </c>
      <c r="D2080" t="s">
        <v>931</v>
      </c>
      <c r="E2080">
        <v>60</v>
      </c>
      <c r="F2080">
        <v>90860</v>
      </c>
      <c r="G2080" t="s">
        <v>49</v>
      </c>
      <c r="H2080">
        <v>5223954487685008</v>
      </c>
      <c r="I2080" s="5" t="str">
        <f t="shared" si="32"/>
        <v>5223954487685010</v>
      </c>
      <c r="J2080" t="str">
        <f>INDEX(Age_grp[Age], MATCH(mobile_customers[[#This Row],[age]],Age_grp[Value]))</f>
        <v>60 - 70</v>
      </c>
      <c r="K2080" s="2" t="str">
        <f>_xlfn.IFS(mobile_customers[[#This Row],[salary]]&gt;=Q2083,"HIGHER SALARY", mobile_customers[[#This Row],[salary]]&gt;=Q2084,"HIGHER MID RANGE SALARY",  mobile_customers[[#This Row],[salary]]&lt;Q2084,"MID RANGE SALARY", mobile_customers[[#This Row],[salary]]&gt;Q2085, "LOW SALARY" )</f>
        <v>HIGHER SALARY</v>
      </c>
      <c r="L2080" s="2" t="str">
        <f>LEFT(mobile_customers[[#This Row],[Credit_card_nos]], 4)&amp;"XXXXX"</f>
        <v>5223XXXXX</v>
      </c>
    </row>
    <row r="2081" spans="1:12" x14ac:dyDescent="0.3">
      <c r="A2081" t="s">
        <v>13</v>
      </c>
      <c r="B2081" s="3" t="s">
        <v>4688</v>
      </c>
      <c r="C2081" t="s">
        <v>4689</v>
      </c>
      <c r="D2081" t="s">
        <v>4055</v>
      </c>
      <c r="E2081">
        <v>18</v>
      </c>
      <c r="F2081">
        <v>125261</v>
      </c>
      <c r="G2081" t="s">
        <v>65</v>
      </c>
      <c r="H2081">
        <v>6011490167701918</v>
      </c>
      <c r="I2081" s="5" t="str">
        <f t="shared" si="32"/>
        <v>6011490167701920</v>
      </c>
      <c r="J2081" t="str">
        <f>INDEX(Age_grp[Age], MATCH(mobile_customers[[#This Row],[age]],Age_grp[Value]))</f>
        <v>"10 - 20</v>
      </c>
      <c r="K2081" s="2" t="str">
        <f>_xlfn.IFS(mobile_customers[[#This Row],[salary]]&gt;=Q2084,"HIGHER SALARY", mobile_customers[[#This Row],[salary]]&gt;=Q2085,"HIGHER MID RANGE SALARY",  mobile_customers[[#This Row],[salary]]&lt;Q2085,"MID RANGE SALARY", mobile_customers[[#This Row],[salary]]&gt;Q2086, "LOW SALARY" )</f>
        <v>HIGHER SALARY</v>
      </c>
      <c r="L2081" s="2" t="str">
        <f>LEFT(mobile_customers[[#This Row],[Credit_card_nos]], 4)&amp;"XXXXX"</f>
        <v>6011XXXXX</v>
      </c>
    </row>
    <row r="2082" spans="1:12" x14ac:dyDescent="0.3">
      <c r="A2082" t="s">
        <v>8</v>
      </c>
      <c r="B2082" s="3" t="s">
        <v>4690</v>
      </c>
      <c r="C2082" t="s">
        <v>4691</v>
      </c>
      <c r="D2082" t="s">
        <v>194</v>
      </c>
      <c r="E2082">
        <v>39</v>
      </c>
      <c r="F2082">
        <v>213589</v>
      </c>
      <c r="G2082" t="s">
        <v>21</v>
      </c>
      <c r="H2082">
        <v>180011267098787</v>
      </c>
      <c r="I2082" s="5" t="str">
        <f t="shared" si="32"/>
        <v>180011267098787</v>
      </c>
      <c r="J2082" t="str">
        <f>INDEX(Age_grp[Age], MATCH(mobile_customers[[#This Row],[age]],Age_grp[Value]))</f>
        <v>30 - 40</v>
      </c>
      <c r="K2082" s="2" t="str">
        <f>_xlfn.IFS(mobile_customers[[#This Row],[salary]]&gt;=Q2085,"HIGHER SALARY", mobile_customers[[#This Row],[salary]]&gt;=Q2086,"HIGHER MID RANGE SALARY",  mobile_customers[[#This Row],[salary]]&lt;Q2086,"MID RANGE SALARY", mobile_customers[[#This Row],[salary]]&gt;Q2087, "LOW SALARY" )</f>
        <v>HIGHER SALARY</v>
      </c>
      <c r="L2082" s="2" t="str">
        <f>LEFT(mobile_customers[[#This Row],[Credit_card_nos]], 4)&amp;"XXXXX"</f>
        <v>1800XXXXX</v>
      </c>
    </row>
    <row r="2083" spans="1:12" x14ac:dyDescent="0.3">
      <c r="A2083" t="s">
        <v>13</v>
      </c>
      <c r="B2083" s="3" t="s">
        <v>4692</v>
      </c>
      <c r="C2083" t="s">
        <v>1945</v>
      </c>
      <c r="D2083" t="s">
        <v>1282</v>
      </c>
      <c r="E2083">
        <v>65</v>
      </c>
      <c r="F2083">
        <v>50251</v>
      </c>
      <c r="G2083" t="s">
        <v>65</v>
      </c>
      <c r="H2083">
        <v>4.2490641982687068E+18</v>
      </c>
      <c r="I2083" s="5" t="str">
        <f t="shared" si="32"/>
        <v>4249064198268710000</v>
      </c>
      <c r="J2083" t="str">
        <f>INDEX(Age_grp[Age], MATCH(mobile_customers[[#This Row],[age]],Age_grp[Value]))</f>
        <v>60 - 70</v>
      </c>
      <c r="K2083" s="2" t="str">
        <f>_xlfn.IFS(mobile_customers[[#This Row],[salary]]&gt;=Q2086,"HIGHER SALARY", mobile_customers[[#This Row],[salary]]&gt;=Q2087,"HIGHER MID RANGE SALARY",  mobile_customers[[#This Row],[salary]]&lt;Q2087,"MID RANGE SALARY", mobile_customers[[#This Row],[salary]]&gt;Q2088, "LOW SALARY" )</f>
        <v>HIGHER SALARY</v>
      </c>
      <c r="L2083" s="2" t="str">
        <f>LEFT(mobile_customers[[#This Row],[Credit_card_nos]], 4)&amp;"XXXXX"</f>
        <v>4249XXXXX</v>
      </c>
    </row>
    <row r="2084" spans="1:12" x14ac:dyDescent="0.3">
      <c r="A2084" t="s">
        <v>13</v>
      </c>
      <c r="B2084" s="3" t="s">
        <v>4693</v>
      </c>
      <c r="C2084" t="s">
        <v>4694</v>
      </c>
      <c r="D2084" t="s">
        <v>1263</v>
      </c>
      <c r="E2084">
        <v>57</v>
      </c>
      <c r="F2084">
        <v>44073</v>
      </c>
      <c r="G2084" t="s">
        <v>28</v>
      </c>
      <c r="H2084">
        <v>4.9498738234064681E+18</v>
      </c>
      <c r="I2084" s="5" t="str">
        <f t="shared" si="32"/>
        <v>4949873823406470000</v>
      </c>
      <c r="J2084" t="str">
        <f>INDEX(Age_grp[Age], MATCH(mobile_customers[[#This Row],[age]],Age_grp[Value]))</f>
        <v>50 - 60</v>
      </c>
      <c r="K2084" s="2" t="str">
        <f>_xlfn.IFS(mobile_customers[[#This Row],[salary]]&gt;=Q2087,"HIGHER SALARY", mobile_customers[[#This Row],[salary]]&gt;=Q2088,"HIGHER MID RANGE SALARY",  mobile_customers[[#This Row],[salary]]&lt;Q2088,"MID RANGE SALARY", mobile_customers[[#This Row],[salary]]&gt;Q2089, "LOW SALARY" )</f>
        <v>HIGHER SALARY</v>
      </c>
      <c r="L2084" s="2" t="str">
        <f>LEFT(mobile_customers[[#This Row],[Credit_card_nos]], 4)&amp;"XXXXX"</f>
        <v>4949XXXXX</v>
      </c>
    </row>
    <row r="2085" spans="1:12" x14ac:dyDescent="0.3">
      <c r="A2085" t="s">
        <v>8</v>
      </c>
      <c r="B2085" s="3" t="s">
        <v>4695</v>
      </c>
      <c r="C2085" t="s">
        <v>4696</v>
      </c>
      <c r="D2085" t="s">
        <v>1720</v>
      </c>
      <c r="E2085">
        <v>40</v>
      </c>
      <c r="F2085">
        <v>71112</v>
      </c>
      <c r="G2085" t="s">
        <v>49</v>
      </c>
      <c r="H2085">
        <v>6574855542476502</v>
      </c>
      <c r="I2085" s="5" t="str">
        <f t="shared" si="32"/>
        <v>6574855542476500</v>
      </c>
      <c r="J2085" t="str">
        <f>INDEX(Age_grp[Age], MATCH(mobile_customers[[#This Row],[age]],Age_grp[Value]))</f>
        <v>40 - 50</v>
      </c>
      <c r="K2085" s="2" t="str">
        <f>_xlfn.IFS(mobile_customers[[#This Row],[salary]]&gt;=Q2088,"HIGHER SALARY", mobile_customers[[#This Row],[salary]]&gt;=Q2089,"HIGHER MID RANGE SALARY",  mobile_customers[[#This Row],[salary]]&lt;Q2089,"MID RANGE SALARY", mobile_customers[[#This Row],[salary]]&gt;Q2090, "LOW SALARY" )</f>
        <v>HIGHER SALARY</v>
      </c>
      <c r="L2085" s="2" t="str">
        <f>LEFT(mobile_customers[[#This Row],[Credit_card_nos]], 4)&amp;"XXXXX"</f>
        <v>6574XXXXX</v>
      </c>
    </row>
    <row r="2086" spans="1:12" x14ac:dyDescent="0.3">
      <c r="A2086" t="s">
        <v>8</v>
      </c>
      <c r="B2086" s="3" t="s">
        <v>4697</v>
      </c>
      <c r="C2086" t="s">
        <v>4698</v>
      </c>
      <c r="D2086" t="s">
        <v>234</v>
      </c>
      <c r="E2086">
        <v>58</v>
      </c>
      <c r="F2086">
        <v>228694</v>
      </c>
      <c r="G2086" t="s">
        <v>32</v>
      </c>
      <c r="H2086">
        <v>4006377955215643</v>
      </c>
      <c r="I2086" s="5" t="str">
        <f t="shared" si="32"/>
        <v>4006377955215640</v>
      </c>
      <c r="J2086" t="str">
        <f>INDEX(Age_grp[Age], MATCH(mobile_customers[[#This Row],[age]],Age_grp[Value]))</f>
        <v>50 - 60</v>
      </c>
      <c r="K2086" s="2" t="str">
        <f>_xlfn.IFS(mobile_customers[[#This Row],[salary]]&gt;=Q2089,"HIGHER SALARY", mobile_customers[[#This Row],[salary]]&gt;=Q2090,"HIGHER MID RANGE SALARY",  mobile_customers[[#This Row],[salary]]&lt;Q2090,"MID RANGE SALARY", mobile_customers[[#This Row],[salary]]&gt;Q2091, "LOW SALARY" )</f>
        <v>HIGHER SALARY</v>
      </c>
      <c r="L2086" s="2" t="str">
        <f>LEFT(mobile_customers[[#This Row],[Credit_card_nos]], 4)&amp;"XXXXX"</f>
        <v>4006XXXXX</v>
      </c>
    </row>
    <row r="2087" spans="1:12" x14ac:dyDescent="0.3">
      <c r="A2087" t="s">
        <v>13</v>
      </c>
      <c r="B2087" s="3" t="s">
        <v>4699</v>
      </c>
      <c r="C2087" t="s">
        <v>2192</v>
      </c>
      <c r="D2087" t="s">
        <v>3633</v>
      </c>
      <c r="E2087">
        <v>57</v>
      </c>
      <c r="F2087">
        <v>132875</v>
      </c>
      <c r="G2087" t="s">
        <v>39</v>
      </c>
      <c r="H2087">
        <v>4621612082478</v>
      </c>
      <c r="I2087" s="5" t="str">
        <f t="shared" si="32"/>
        <v>4621612082478</v>
      </c>
      <c r="J2087" t="str">
        <f>INDEX(Age_grp[Age], MATCH(mobile_customers[[#This Row],[age]],Age_grp[Value]))</f>
        <v>50 - 60</v>
      </c>
      <c r="K2087" s="2" t="str">
        <f>_xlfn.IFS(mobile_customers[[#This Row],[salary]]&gt;=Q2090,"HIGHER SALARY", mobile_customers[[#This Row],[salary]]&gt;=Q2091,"HIGHER MID RANGE SALARY",  mobile_customers[[#This Row],[salary]]&lt;Q2091,"MID RANGE SALARY", mobile_customers[[#This Row],[salary]]&gt;Q2092, "LOW SALARY" )</f>
        <v>HIGHER SALARY</v>
      </c>
      <c r="L2087" s="2" t="str">
        <f>LEFT(mobile_customers[[#This Row],[Credit_card_nos]], 4)&amp;"XXXXX"</f>
        <v>4621XXXXX</v>
      </c>
    </row>
    <row r="2088" spans="1:12" x14ac:dyDescent="0.3">
      <c r="A2088" t="s">
        <v>8</v>
      </c>
      <c r="B2088" s="3" t="s">
        <v>4700</v>
      </c>
      <c r="C2088" t="s">
        <v>4701</v>
      </c>
      <c r="D2088" t="s">
        <v>3401</v>
      </c>
      <c r="E2088">
        <v>51</v>
      </c>
      <c r="F2088">
        <v>87397</v>
      </c>
      <c r="G2088" t="s">
        <v>49</v>
      </c>
      <c r="H2088">
        <v>376596637177661</v>
      </c>
      <c r="I2088" s="5" t="str">
        <f t="shared" si="32"/>
        <v>376596637177661</v>
      </c>
      <c r="J2088" t="str">
        <f>INDEX(Age_grp[Age], MATCH(mobile_customers[[#This Row],[age]],Age_grp[Value]))</f>
        <v>50 - 60</v>
      </c>
      <c r="K2088" s="2" t="str">
        <f>_xlfn.IFS(mobile_customers[[#This Row],[salary]]&gt;=Q2091,"HIGHER SALARY", mobile_customers[[#This Row],[salary]]&gt;=Q2092,"HIGHER MID RANGE SALARY",  mobile_customers[[#This Row],[salary]]&lt;Q2092,"MID RANGE SALARY", mobile_customers[[#This Row],[salary]]&gt;Q2093, "LOW SALARY" )</f>
        <v>HIGHER SALARY</v>
      </c>
      <c r="L2088" s="2" t="str">
        <f>LEFT(mobile_customers[[#This Row],[Credit_card_nos]], 4)&amp;"XXXXX"</f>
        <v>3765XXXXX</v>
      </c>
    </row>
    <row r="2089" spans="1:12" x14ac:dyDescent="0.3">
      <c r="A2089" t="s">
        <v>8</v>
      </c>
      <c r="B2089" s="3" t="s">
        <v>4702</v>
      </c>
      <c r="C2089" t="s">
        <v>3820</v>
      </c>
      <c r="D2089" t="s">
        <v>2920</v>
      </c>
      <c r="E2089">
        <v>19</v>
      </c>
      <c r="F2089">
        <v>28785</v>
      </c>
      <c r="G2089" t="s">
        <v>94</v>
      </c>
      <c r="H2089">
        <v>4.7108897065465272E+18</v>
      </c>
      <c r="I2089" s="5" t="str">
        <f t="shared" si="32"/>
        <v>4710889706546530000</v>
      </c>
      <c r="J2089" t="str">
        <f>INDEX(Age_grp[Age], MATCH(mobile_customers[[#This Row],[age]],Age_grp[Value]))</f>
        <v>"10 - 20</v>
      </c>
      <c r="K2089" s="2" t="str">
        <f>_xlfn.IFS(mobile_customers[[#This Row],[salary]]&gt;=Q2092,"HIGHER SALARY", mobile_customers[[#This Row],[salary]]&gt;=Q2093,"HIGHER MID RANGE SALARY",  mobile_customers[[#This Row],[salary]]&lt;Q2093,"MID RANGE SALARY", mobile_customers[[#This Row],[salary]]&gt;Q2094, "LOW SALARY" )</f>
        <v>HIGHER SALARY</v>
      </c>
      <c r="L2089" s="2" t="str">
        <f>LEFT(mobile_customers[[#This Row],[Credit_card_nos]], 4)&amp;"XXXXX"</f>
        <v>4710XXXXX</v>
      </c>
    </row>
    <row r="2090" spans="1:12" x14ac:dyDescent="0.3">
      <c r="A2090" t="s">
        <v>8</v>
      </c>
      <c r="B2090" s="3" t="s">
        <v>4703</v>
      </c>
      <c r="C2090" t="s">
        <v>4704</v>
      </c>
      <c r="D2090" t="s">
        <v>1533</v>
      </c>
      <c r="E2090">
        <v>45</v>
      </c>
      <c r="F2090">
        <v>26321</v>
      </c>
      <c r="G2090" t="s">
        <v>21</v>
      </c>
      <c r="H2090">
        <v>3580018142528615</v>
      </c>
      <c r="I2090" s="5" t="str">
        <f t="shared" si="32"/>
        <v>3580018142528610</v>
      </c>
      <c r="J2090" t="str">
        <f>INDEX(Age_grp[Age], MATCH(mobile_customers[[#This Row],[age]],Age_grp[Value]))</f>
        <v>40 - 50</v>
      </c>
      <c r="K2090" s="2" t="str">
        <f>_xlfn.IFS(mobile_customers[[#This Row],[salary]]&gt;=Q2093,"HIGHER SALARY", mobile_customers[[#This Row],[salary]]&gt;=Q2094,"HIGHER MID RANGE SALARY",  mobile_customers[[#This Row],[salary]]&lt;Q2094,"MID RANGE SALARY", mobile_customers[[#This Row],[salary]]&gt;Q2095, "LOW SALARY" )</f>
        <v>HIGHER SALARY</v>
      </c>
      <c r="L2090" s="2" t="str">
        <f>LEFT(mobile_customers[[#This Row],[Credit_card_nos]], 4)&amp;"XXXXX"</f>
        <v>3580XXXXX</v>
      </c>
    </row>
    <row r="2091" spans="1:12" x14ac:dyDescent="0.3">
      <c r="A2091" t="s">
        <v>13</v>
      </c>
      <c r="B2091" s="3" t="s">
        <v>4705</v>
      </c>
      <c r="C2091" t="s">
        <v>4706</v>
      </c>
      <c r="D2091" t="s">
        <v>1857</v>
      </c>
      <c r="E2091">
        <v>25</v>
      </c>
      <c r="F2091">
        <v>175625</v>
      </c>
      <c r="G2091" t="s">
        <v>17</v>
      </c>
      <c r="H2091">
        <v>4347620252238810</v>
      </c>
      <c r="I2091" s="5" t="str">
        <f t="shared" si="32"/>
        <v>4347620252238810</v>
      </c>
      <c r="J2091" t="str">
        <f>INDEX(Age_grp[Age], MATCH(mobile_customers[[#This Row],[age]],Age_grp[Value]))</f>
        <v>20 - 30</v>
      </c>
      <c r="K2091" s="2" t="str">
        <f>_xlfn.IFS(mobile_customers[[#This Row],[salary]]&gt;=Q2094,"HIGHER SALARY", mobile_customers[[#This Row],[salary]]&gt;=Q2095,"HIGHER MID RANGE SALARY",  mobile_customers[[#This Row],[salary]]&lt;Q2095,"MID RANGE SALARY", mobile_customers[[#This Row],[salary]]&gt;Q2096, "LOW SALARY" )</f>
        <v>HIGHER SALARY</v>
      </c>
      <c r="L2091" s="2" t="str">
        <f>LEFT(mobile_customers[[#This Row],[Credit_card_nos]], 4)&amp;"XXXXX"</f>
        <v>4347XXXXX</v>
      </c>
    </row>
    <row r="2092" spans="1:12" x14ac:dyDescent="0.3">
      <c r="A2092" t="s">
        <v>13</v>
      </c>
      <c r="B2092" s="3" t="s">
        <v>4707</v>
      </c>
      <c r="C2092" t="s">
        <v>4708</v>
      </c>
      <c r="D2092" t="s">
        <v>2586</v>
      </c>
      <c r="E2092">
        <v>19</v>
      </c>
      <c r="F2092">
        <v>112417</v>
      </c>
      <c r="G2092" t="s">
        <v>49</v>
      </c>
      <c r="H2092">
        <v>3565816679572537</v>
      </c>
      <c r="I2092" s="5" t="str">
        <f t="shared" si="32"/>
        <v>3565816679572540</v>
      </c>
      <c r="J2092" t="str">
        <f>INDEX(Age_grp[Age], MATCH(mobile_customers[[#This Row],[age]],Age_grp[Value]))</f>
        <v>"10 - 20</v>
      </c>
      <c r="K2092" s="2" t="str">
        <f>_xlfn.IFS(mobile_customers[[#This Row],[salary]]&gt;=Q2095,"HIGHER SALARY", mobile_customers[[#This Row],[salary]]&gt;=Q2096,"HIGHER MID RANGE SALARY",  mobile_customers[[#This Row],[salary]]&lt;Q2096,"MID RANGE SALARY", mobile_customers[[#This Row],[salary]]&gt;Q2097, "LOW SALARY" )</f>
        <v>HIGHER SALARY</v>
      </c>
      <c r="L2092" s="2" t="str">
        <f>LEFT(mobile_customers[[#This Row],[Credit_card_nos]], 4)&amp;"XXXXX"</f>
        <v>3565XXXXX</v>
      </c>
    </row>
    <row r="2093" spans="1:12" x14ac:dyDescent="0.3">
      <c r="A2093" t="s">
        <v>13</v>
      </c>
      <c r="B2093" s="3" t="s">
        <v>4709</v>
      </c>
      <c r="C2093" t="s">
        <v>4710</v>
      </c>
      <c r="D2093" t="s">
        <v>688</v>
      </c>
      <c r="E2093">
        <v>54</v>
      </c>
      <c r="F2093">
        <v>146152</v>
      </c>
      <c r="G2093" t="s">
        <v>28</v>
      </c>
      <c r="H2093">
        <v>579000344484</v>
      </c>
      <c r="I2093" s="5" t="str">
        <f t="shared" si="32"/>
        <v>579000344484</v>
      </c>
      <c r="J2093" t="str">
        <f>INDEX(Age_grp[Age], MATCH(mobile_customers[[#This Row],[age]],Age_grp[Value]))</f>
        <v>50 - 60</v>
      </c>
      <c r="K2093" s="2" t="str">
        <f>_xlfn.IFS(mobile_customers[[#This Row],[salary]]&gt;=Q2096,"HIGHER SALARY", mobile_customers[[#This Row],[salary]]&gt;=Q2097,"HIGHER MID RANGE SALARY",  mobile_customers[[#This Row],[salary]]&lt;Q2097,"MID RANGE SALARY", mobile_customers[[#This Row],[salary]]&gt;Q2098, "LOW SALARY" )</f>
        <v>HIGHER SALARY</v>
      </c>
      <c r="L2093" s="2" t="str">
        <f>LEFT(mobile_customers[[#This Row],[Credit_card_nos]], 4)&amp;"XXXXX"</f>
        <v>5790XXXXX</v>
      </c>
    </row>
    <row r="2094" spans="1:12" x14ac:dyDescent="0.3">
      <c r="A2094" t="s">
        <v>13</v>
      </c>
      <c r="B2094" s="3" t="s">
        <v>4711</v>
      </c>
      <c r="C2094" t="s">
        <v>4712</v>
      </c>
      <c r="D2094" t="s">
        <v>246</v>
      </c>
      <c r="E2094">
        <v>33</v>
      </c>
      <c r="F2094">
        <v>178845</v>
      </c>
      <c r="G2094" t="s">
        <v>32</v>
      </c>
      <c r="H2094">
        <v>4.4780566440043771E+18</v>
      </c>
      <c r="I2094" s="5" t="str">
        <f t="shared" si="32"/>
        <v>4478056644004380000</v>
      </c>
      <c r="J2094" t="str">
        <f>INDEX(Age_grp[Age], MATCH(mobile_customers[[#This Row],[age]],Age_grp[Value]))</f>
        <v>30 - 40</v>
      </c>
      <c r="K2094" s="2" t="str">
        <f>_xlfn.IFS(mobile_customers[[#This Row],[salary]]&gt;=Q2097,"HIGHER SALARY", mobile_customers[[#This Row],[salary]]&gt;=Q2098,"HIGHER MID RANGE SALARY",  mobile_customers[[#This Row],[salary]]&lt;Q2098,"MID RANGE SALARY", mobile_customers[[#This Row],[salary]]&gt;Q2099, "LOW SALARY" )</f>
        <v>HIGHER SALARY</v>
      </c>
      <c r="L2094" s="2" t="str">
        <f>LEFT(mobile_customers[[#This Row],[Credit_card_nos]], 4)&amp;"XXXXX"</f>
        <v>4478XXXXX</v>
      </c>
    </row>
    <row r="2095" spans="1:12" x14ac:dyDescent="0.3">
      <c r="A2095" t="s">
        <v>8</v>
      </c>
      <c r="B2095" s="3" t="s">
        <v>4713</v>
      </c>
      <c r="C2095" t="s">
        <v>4714</v>
      </c>
      <c r="D2095" t="s">
        <v>2413</v>
      </c>
      <c r="E2095">
        <v>48</v>
      </c>
      <c r="F2095">
        <v>167208</v>
      </c>
      <c r="G2095" t="s">
        <v>81</v>
      </c>
      <c r="H2095">
        <v>6011905442060095</v>
      </c>
      <c r="I2095" s="5" t="str">
        <f t="shared" si="32"/>
        <v>6011905442060090</v>
      </c>
      <c r="J2095" t="str">
        <f>INDEX(Age_grp[Age], MATCH(mobile_customers[[#This Row],[age]],Age_grp[Value]))</f>
        <v>40 - 50</v>
      </c>
      <c r="K2095" s="2" t="str">
        <f>_xlfn.IFS(mobile_customers[[#This Row],[salary]]&gt;=Q2098,"HIGHER SALARY", mobile_customers[[#This Row],[salary]]&gt;=Q2099,"HIGHER MID RANGE SALARY",  mobile_customers[[#This Row],[salary]]&lt;Q2099,"MID RANGE SALARY", mobile_customers[[#This Row],[salary]]&gt;Q2100, "LOW SALARY" )</f>
        <v>HIGHER SALARY</v>
      </c>
      <c r="L2095" s="2" t="str">
        <f>LEFT(mobile_customers[[#This Row],[Credit_card_nos]], 4)&amp;"XXXXX"</f>
        <v>6011XXXXX</v>
      </c>
    </row>
    <row r="2096" spans="1:12" x14ac:dyDescent="0.3">
      <c r="A2096" t="s">
        <v>13</v>
      </c>
      <c r="B2096" s="3" t="s">
        <v>4715</v>
      </c>
      <c r="C2096" t="s">
        <v>4716</v>
      </c>
      <c r="D2096" t="s">
        <v>939</v>
      </c>
      <c r="E2096">
        <v>42</v>
      </c>
      <c r="F2096">
        <v>155226</v>
      </c>
      <c r="G2096" t="s">
        <v>94</v>
      </c>
      <c r="H2096">
        <v>3599223987292777</v>
      </c>
      <c r="I2096" s="5" t="str">
        <f t="shared" si="32"/>
        <v>3599223987292780</v>
      </c>
      <c r="J2096" t="str">
        <f>INDEX(Age_grp[Age], MATCH(mobile_customers[[#This Row],[age]],Age_grp[Value]))</f>
        <v>40 - 50</v>
      </c>
      <c r="K2096" s="2" t="str">
        <f>_xlfn.IFS(mobile_customers[[#This Row],[salary]]&gt;=Q2099,"HIGHER SALARY", mobile_customers[[#This Row],[salary]]&gt;=Q2100,"HIGHER MID RANGE SALARY",  mobile_customers[[#This Row],[salary]]&lt;Q2100,"MID RANGE SALARY", mobile_customers[[#This Row],[salary]]&gt;Q2101, "LOW SALARY" )</f>
        <v>HIGHER SALARY</v>
      </c>
      <c r="L2096" s="2" t="str">
        <f>LEFT(mobile_customers[[#This Row],[Credit_card_nos]], 4)&amp;"XXXXX"</f>
        <v>3599XXXXX</v>
      </c>
    </row>
    <row r="2097" spans="1:12" x14ac:dyDescent="0.3">
      <c r="A2097" t="s">
        <v>13</v>
      </c>
      <c r="B2097" s="3" t="s">
        <v>4717</v>
      </c>
      <c r="C2097" t="s">
        <v>4718</v>
      </c>
      <c r="D2097" t="s">
        <v>132</v>
      </c>
      <c r="E2097">
        <v>59</v>
      </c>
      <c r="F2097">
        <v>229421</v>
      </c>
      <c r="G2097" t="s">
        <v>12</v>
      </c>
      <c r="H2097">
        <v>4254238904962678</v>
      </c>
      <c r="I2097" s="5" t="str">
        <f t="shared" si="32"/>
        <v>4254238904962680</v>
      </c>
      <c r="J2097" t="str">
        <f>INDEX(Age_grp[Age], MATCH(mobile_customers[[#This Row],[age]],Age_grp[Value]))</f>
        <v>50 - 60</v>
      </c>
      <c r="K2097" s="2" t="str">
        <f>_xlfn.IFS(mobile_customers[[#This Row],[salary]]&gt;=Q2100,"HIGHER SALARY", mobile_customers[[#This Row],[salary]]&gt;=Q2101,"HIGHER MID RANGE SALARY",  mobile_customers[[#This Row],[salary]]&lt;Q2101,"MID RANGE SALARY", mobile_customers[[#This Row],[salary]]&gt;Q2102, "LOW SALARY" )</f>
        <v>HIGHER SALARY</v>
      </c>
      <c r="L2097" s="2" t="str">
        <f>LEFT(mobile_customers[[#This Row],[Credit_card_nos]], 4)&amp;"XXXXX"</f>
        <v>4254XXXXX</v>
      </c>
    </row>
    <row r="2098" spans="1:12" x14ac:dyDescent="0.3">
      <c r="A2098" t="s">
        <v>13</v>
      </c>
      <c r="B2098" s="3" t="s">
        <v>4719</v>
      </c>
      <c r="C2098" t="s">
        <v>4720</v>
      </c>
      <c r="D2098" t="s">
        <v>1053</v>
      </c>
      <c r="E2098">
        <v>29</v>
      </c>
      <c r="F2098">
        <v>144887</v>
      </c>
      <c r="G2098" t="s">
        <v>28</v>
      </c>
      <c r="H2098">
        <v>2457684013467258</v>
      </c>
      <c r="I2098" s="5" t="str">
        <f t="shared" si="32"/>
        <v>2457684013467260</v>
      </c>
      <c r="J2098" t="str">
        <f>INDEX(Age_grp[Age], MATCH(mobile_customers[[#This Row],[age]],Age_grp[Value]))</f>
        <v>20 - 30</v>
      </c>
      <c r="K2098" s="2" t="str">
        <f>_xlfn.IFS(mobile_customers[[#This Row],[salary]]&gt;=Q2101,"HIGHER SALARY", mobile_customers[[#This Row],[salary]]&gt;=Q2102,"HIGHER MID RANGE SALARY",  mobile_customers[[#This Row],[salary]]&lt;Q2102,"MID RANGE SALARY", mobile_customers[[#This Row],[salary]]&gt;Q2103, "LOW SALARY" )</f>
        <v>HIGHER SALARY</v>
      </c>
      <c r="L2098" s="2" t="str">
        <f>LEFT(mobile_customers[[#This Row],[Credit_card_nos]], 4)&amp;"XXXXX"</f>
        <v>2457XXXXX</v>
      </c>
    </row>
    <row r="2099" spans="1:12" x14ac:dyDescent="0.3">
      <c r="A2099" t="s">
        <v>8</v>
      </c>
      <c r="B2099" s="3" t="s">
        <v>4721</v>
      </c>
      <c r="C2099" t="s">
        <v>4722</v>
      </c>
      <c r="D2099" t="s">
        <v>1206</v>
      </c>
      <c r="E2099">
        <v>55</v>
      </c>
      <c r="F2099">
        <v>49674</v>
      </c>
      <c r="G2099" t="s">
        <v>21</v>
      </c>
      <c r="H2099">
        <v>4.7483734858429082E+18</v>
      </c>
      <c r="I2099" s="5" t="str">
        <f t="shared" si="32"/>
        <v>4748373485842910000</v>
      </c>
      <c r="J2099" t="str">
        <f>INDEX(Age_grp[Age], MATCH(mobile_customers[[#This Row],[age]],Age_grp[Value]))</f>
        <v>50 - 60</v>
      </c>
      <c r="K2099" s="2" t="str">
        <f>_xlfn.IFS(mobile_customers[[#This Row],[salary]]&gt;=Q2102,"HIGHER SALARY", mobile_customers[[#This Row],[salary]]&gt;=Q2103,"HIGHER MID RANGE SALARY",  mobile_customers[[#This Row],[salary]]&lt;Q2103,"MID RANGE SALARY", mobile_customers[[#This Row],[salary]]&gt;Q2104, "LOW SALARY" )</f>
        <v>HIGHER SALARY</v>
      </c>
      <c r="L2099" s="2" t="str">
        <f>LEFT(mobile_customers[[#This Row],[Credit_card_nos]], 4)&amp;"XXXXX"</f>
        <v>4748XXXXX</v>
      </c>
    </row>
    <row r="2100" spans="1:12" x14ac:dyDescent="0.3">
      <c r="A2100" t="s">
        <v>13</v>
      </c>
      <c r="B2100" s="3" t="s">
        <v>4723</v>
      </c>
      <c r="C2100" t="s">
        <v>4724</v>
      </c>
      <c r="D2100" t="s">
        <v>875</v>
      </c>
      <c r="E2100">
        <v>41</v>
      </c>
      <c r="F2100">
        <v>198522</v>
      </c>
      <c r="G2100" t="s">
        <v>21</v>
      </c>
      <c r="H2100">
        <v>2625407693765941</v>
      </c>
      <c r="I2100" s="5" t="str">
        <f t="shared" si="32"/>
        <v>2625407693765940</v>
      </c>
      <c r="J2100" t="str">
        <f>INDEX(Age_grp[Age], MATCH(mobile_customers[[#This Row],[age]],Age_grp[Value]))</f>
        <v>40 - 50</v>
      </c>
      <c r="K2100" s="2" t="str">
        <f>_xlfn.IFS(mobile_customers[[#This Row],[salary]]&gt;=Q2103,"HIGHER SALARY", mobile_customers[[#This Row],[salary]]&gt;=Q2104,"HIGHER MID RANGE SALARY",  mobile_customers[[#This Row],[salary]]&lt;Q2104,"MID RANGE SALARY", mobile_customers[[#This Row],[salary]]&gt;Q2105, "LOW SALARY" )</f>
        <v>HIGHER SALARY</v>
      </c>
      <c r="L2100" s="2" t="str">
        <f>LEFT(mobile_customers[[#This Row],[Credit_card_nos]], 4)&amp;"XXXXX"</f>
        <v>2625XXXXX</v>
      </c>
    </row>
    <row r="2101" spans="1:12" x14ac:dyDescent="0.3">
      <c r="A2101" t="s">
        <v>13</v>
      </c>
      <c r="B2101" s="3" t="s">
        <v>4725</v>
      </c>
      <c r="C2101" t="s">
        <v>4726</v>
      </c>
      <c r="D2101" t="s">
        <v>504</v>
      </c>
      <c r="E2101">
        <v>24</v>
      </c>
      <c r="F2101">
        <v>191684</v>
      </c>
      <c r="G2101" t="s">
        <v>21</v>
      </c>
      <c r="H2101">
        <v>4282177551085662</v>
      </c>
      <c r="I2101" s="5" t="str">
        <f t="shared" si="32"/>
        <v>4282177551085660</v>
      </c>
      <c r="J2101" t="str">
        <f>INDEX(Age_grp[Age], MATCH(mobile_customers[[#This Row],[age]],Age_grp[Value]))</f>
        <v>20 - 30</v>
      </c>
      <c r="K2101" s="2" t="str">
        <f>_xlfn.IFS(mobile_customers[[#This Row],[salary]]&gt;=Q2104,"HIGHER SALARY", mobile_customers[[#This Row],[salary]]&gt;=Q2105,"HIGHER MID RANGE SALARY",  mobile_customers[[#This Row],[salary]]&lt;Q2105,"MID RANGE SALARY", mobile_customers[[#This Row],[salary]]&gt;Q2106, "LOW SALARY" )</f>
        <v>HIGHER SALARY</v>
      </c>
      <c r="L2101" s="2" t="str">
        <f>LEFT(mobile_customers[[#This Row],[Credit_card_nos]], 4)&amp;"XXXXX"</f>
        <v>4282XXXXX</v>
      </c>
    </row>
    <row r="2102" spans="1:12" x14ac:dyDescent="0.3">
      <c r="A2102" t="s">
        <v>13</v>
      </c>
      <c r="B2102" s="3" t="s">
        <v>4727</v>
      </c>
      <c r="C2102" t="s">
        <v>4728</v>
      </c>
      <c r="D2102" t="s">
        <v>427</v>
      </c>
      <c r="E2102">
        <v>45</v>
      </c>
      <c r="F2102">
        <v>36153</v>
      </c>
      <c r="G2102" t="s">
        <v>12</v>
      </c>
      <c r="H2102">
        <v>4087001398469292</v>
      </c>
      <c r="I2102" s="5" t="str">
        <f t="shared" si="32"/>
        <v>4087001398469290</v>
      </c>
      <c r="J2102" t="str">
        <f>INDEX(Age_grp[Age], MATCH(mobile_customers[[#This Row],[age]],Age_grp[Value]))</f>
        <v>40 - 50</v>
      </c>
      <c r="K2102" s="2" t="str">
        <f>_xlfn.IFS(mobile_customers[[#This Row],[salary]]&gt;=Q2105,"HIGHER SALARY", mobile_customers[[#This Row],[salary]]&gt;=Q2106,"HIGHER MID RANGE SALARY",  mobile_customers[[#This Row],[salary]]&lt;Q2106,"MID RANGE SALARY", mobile_customers[[#This Row],[salary]]&gt;Q2107, "LOW SALARY" )</f>
        <v>HIGHER SALARY</v>
      </c>
      <c r="L2102" s="2" t="str">
        <f>LEFT(mobile_customers[[#This Row],[Credit_card_nos]], 4)&amp;"XXXXX"</f>
        <v>4087XXXXX</v>
      </c>
    </row>
    <row r="2103" spans="1:12" x14ac:dyDescent="0.3">
      <c r="A2103" t="s">
        <v>8</v>
      </c>
      <c r="B2103" s="3" t="s">
        <v>4729</v>
      </c>
      <c r="C2103" t="s">
        <v>3207</v>
      </c>
      <c r="D2103" t="s">
        <v>1066</v>
      </c>
      <c r="E2103">
        <v>62</v>
      </c>
      <c r="F2103">
        <v>52356</v>
      </c>
      <c r="G2103" t="s">
        <v>28</v>
      </c>
      <c r="H2103">
        <v>6528268859613740</v>
      </c>
      <c r="I2103" s="5" t="str">
        <f t="shared" si="32"/>
        <v>6528268859613740</v>
      </c>
      <c r="J2103" t="str">
        <f>INDEX(Age_grp[Age], MATCH(mobile_customers[[#This Row],[age]],Age_grp[Value]))</f>
        <v>60 - 70</v>
      </c>
      <c r="K2103" s="2" t="str">
        <f>_xlfn.IFS(mobile_customers[[#This Row],[salary]]&gt;=Q2106,"HIGHER SALARY", mobile_customers[[#This Row],[salary]]&gt;=Q2107,"HIGHER MID RANGE SALARY",  mobile_customers[[#This Row],[salary]]&lt;Q2107,"MID RANGE SALARY", mobile_customers[[#This Row],[salary]]&gt;Q2108, "LOW SALARY" )</f>
        <v>HIGHER SALARY</v>
      </c>
      <c r="L2103" s="2" t="str">
        <f>LEFT(mobile_customers[[#This Row],[Credit_card_nos]], 4)&amp;"XXXXX"</f>
        <v>6528XXXXX</v>
      </c>
    </row>
    <row r="2104" spans="1:12" x14ac:dyDescent="0.3">
      <c r="A2104" t="s">
        <v>13</v>
      </c>
      <c r="B2104" s="3" t="s">
        <v>4730</v>
      </c>
      <c r="C2104" t="s">
        <v>4731</v>
      </c>
      <c r="D2104" t="s">
        <v>379</v>
      </c>
      <c r="E2104">
        <v>57</v>
      </c>
      <c r="F2104">
        <v>126373</v>
      </c>
      <c r="G2104" t="s">
        <v>28</v>
      </c>
      <c r="H2104">
        <v>213180101979675</v>
      </c>
      <c r="I2104" s="5" t="str">
        <f t="shared" si="32"/>
        <v>213180101979675</v>
      </c>
      <c r="J2104" t="str">
        <f>INDEX(Age_grp[Age], MATCH(mobile_customers[[#This Row],[age]],Age_grp[Value]))</f>
        <v>50 - 60</v>
      </c>
      <c r="K2104" s="2" t="str">
        <f>_xlfn.IFS(mobile_customers[[#This Row],[salary]]&gt;=Q2107,"HIGHER SALARY", mobile_customers[[#This Row],[salary]]&gt;=Q2108,"HIGHER MID RANGE SALARY",  mobile_customers[[#This Row],[salary]]&lt;Q2108,"MID RANGE SALARY", mobile_customers[[#This Row],[salary]]&gt;Q2109, "LOW SALARY" )</f>
        <v>HIGHER SALARY</v>
      </c>
      <c r="L2104" s="2" t="str">
        <f>LEFT(mobile_customers[[#This Row],[Credit_card_nos]], 4)&amp;"XXXXX"</f>
        <v>2131XXXXX</v>
      </c>
    </row>
    <row r="2105" spans="1:12" x14ac:dyDescent="0.3">
      <c r="A2105" t="s">
        <v>8</v>
      </c>
      <c r="B2105" s="3" t="s">
        <v>4732</v>
      </c>
      <c r="C2105" t="s">
        <v>4733</v>
      </c>
      <c r="D2105" t="s">
        <v>48</v>
      </c>
      <c r="E2105">
        <v>52</v>
      </c>
      <c r="F2105">
        <v>107970</v>
      </c>
      <c r="G2105" t="s">
        <v>65</v>
      </c>
      <c r="H2105">
        <v>38133000065859</v>
      </c>
      <c r="I2105" s="5" t="str">
        <f t="shared" si="32"/>
        <v>38133000065859</v>
      </c>
      <c r="J2105" t="str">
        <f>INDEX(Age_grp[Age], MATCH(mobile_customers[[#This Row],[age]],Age_grp[Value]))</f>
        <v>50 - 60</v>
      </c>
      <c r="K2105" s="2" t="str">
        <f>_xlfn.IFS(mobile_customers[[#This Row],[salary]]&gt;=Q2108,"HIGHER SALARY", mobile_customers[[#This Row],[salary]]&gt;=Q2109,"HIGHER MID RANGE SALARY",  mobile_customers[[#This Row],[salary]]&lt;Q2109,"MID RANGE SALARY", mobile_customers[[#This Row],[salary]]&gt;Q2110, "LOW SALARY" )</f>
        <v>HIGHER SALARY</v>
      </c>
      <c r="L2105" s="2" t="str">
        <f>LEFT(mobile_customers[[#This Row],[Credit_card_nos]], 4)&amp;"XXXXX"</f>
        <v>3813XXXXX</v>
      </c>
    </row>
    <row r="2106" spans="1:12" x14ac:dyDescent="0.3">
      <c r="A2106" t="s">
        <v>13</v>
      </c>
      <c r="B2106" s="3" t="s">
        <v>4734</v>
      </c>
      <c r="C2106" t="s">
        <v>4735</v>
      </c>
      <c r="D2106" t="s">
        <v>651</v>
      </c>
      <c r="E2106">
        <v>51</v>
      </c>
      <c r="F2106">
        <v>187566</v>
      </c>
      <c r="G2106" t="s">
        <v>28</v>
      </c>
      <c r="H2106">
        <v>6564899877704080</v>
      </c>
      <c r="I2106" s="5" t="str">
        <f t="shared" si="32"/>
        <v>6564899877704080</v>
      </c>
      <c r="J2106" t="str">
        <f>INDEX(Age_grp[Age], MATCH(mobile_customers[[#This Row],[age]],Age_grp[Value]))</f>
        <v>50 - 60</v>
      </c>
      <c r="K2106" s="2" t="str">
        <f>_xlfn.IFS(mobile_customers[[#This Row],[salary]]&gt;=Q2109,"HIGHER SALARY", mobile_customers[[#This Row],[salary]]&gt;=Q2110,"HIGHER MID RANGE SALARY",  mobile_customers[[#This Row],[salary]]&lt;Q2110,"MID RANGE SALARY", mobile_customers[[#This Row],[salary]]&gt;Q2111, "LOW SALARY" )</f>
        <v>HIGHER SALARY</v>
      </c>
      <c r="L2106" s="2" t="str">
        <f>LEFT(mobile_customers[[#This Row],[Credit_card_nos]], 4)&amp;"XXXXX"</f>
        <v>6564XXXXX</v>
      </c>
    </row>
    <row r="2107" spans="1:12" x14ac:dyDescent="0.3">
      <c r="A2107" t="s">
        <v>13</v>
      </c>
      <c r="B2107" s="3" t="s">
        <v>4736</v>
      </c>
      <c r="C2107" t="s">
        <v>4737</v>
      </c>
      <c r="D2107" t="s">
        <v>1028</v>
      </c>
      <c r="E2107">
        <v>43</v>
      </c>
      <c r="F2107">
        <v>185524</v>
      </c>
      <c r="G2107" t="s">
        <v>49</v>
      </c>
      <c r="H2107">
        <v>3525114364909050</v>
      </c>
      <c r="I2107" s="5" t="str">
        <f t="shared" si="32"/>
        <v>3525114364909050</v>
      </c>
      <c r="J2107" t="str">
        <f>INDEX(Age_grp[Age], MATCH(mobile_customers[[#This Row],[age]],Age_grp[Value]))</f>
        <v>40 - 50</v>
      </c>
      <c r="K2107" s="2" t="str">
        <f>_xlfn.IFS(mobile_customers[[#This Row],[salary]]&gt;=Q2110,"HIGHER SALARY", mobile_customers[[#This Row],[salary]]&gt;=Q2111,"HIGHER MID RANGE SALARY",  mobile_customers[[#This Row],[salary]]&lt;Q2111,"MID RANGE SALARY", mobile_customers[[#This Row],[salary]]&gt;Q2112, "LOW SALARY" )</f>
        <v>HIGHER SALARY</v>
      </c>
      <c r="L2107" s="2" t="str">
        <f>LEFT(mobile_customers[[#This Row],[Credit_card_nos]], 4)&amp;"XXXXX"</f>
        <v>3525XXXXX</v>
      </c>
    </row>
    <row r="2108" spans="1:12" x14ac:dyDescent="0.3">
      <c r="A2108" t="s">
        <v>13</v>
      </c>
      <c r="B2108" s="3" t="s">
        <v>4738</v>
      </c>
      <c r="C2108" t="s">
        <v>4739</v>
      </c>
      <c r="D2108" t="s">
        <v>3469</v>
      </c>
      <c r="E2108">
        <v>54</v>
      </c>
      <c r="F2108">
        <v>67984</v>
      </c>
      <c r="G2108" t="s">
        <v>32</v>
      </c>
      <c r="H2108">
        <v>2617600187431315</v>
      </c>
      <c r="I2108" s="5" t="str">
        <f t="shared" si="32"/>
        <v>2617600187431310</v>
      </c>
      <c r="J2108" t="str">
        <f>INDEX(Age_grp[Age], MATCH(mobile_customers[[#This Row],[age]],Age_grp[Value]))</f>
        <v>50 - 60</v>
      </c>
      <c r="K2108" s="2" t="str">
        <f>_xlfn.IFS(mobile_customers[[#This Row],[salary]]&gt;=Q2111,"HIGHER SALARY", mobile_customers[[#This Row],[salary]]&gt;=Q2112,"HIGHER MID RANGE SALARY",  mobile_customers[[#This Row],[salary]]&lt;Q2112,"MID RANGE SALARY", mobile_customers[[#This Row],[salary]]&gt;Q2113, "LOW SALARY" )</f>
        <v>HIGHER SALARY</v>
      </c>
      <c r="L2108" s="2" t="str">
        <f>LEFT(mobile_customers[[#This Row],[Credit_card_nos]], 4)&amp;"XXXXX"</f>
        <v>2617XXXXX</v>
      </c>
    </row>
    <row r="2109" spans="1:12" x14ac:dyDescent="0.3">
      <c r="A2109" t="s">
        <v>13</v>
      </c>
      <c r="B2109" s="3" t="s">
        <v>4740</v>
      </c>
      <c r="C2109" t="s">
        <v>4741</v>
      </c>
      <c r="D2109" t="s">
        <v>2678</v>
      </c>
      <c r="E2109">
        <v>20</v>
      </c>
      <c r="F2109">
        <v>124249</v>
      </c>
      <c r="G2109" t="s">
        <v>81</v>
      </c>
      <c r="H2109">
        <v>180055628071751</v>
      </c>
      <c r="I2109" s="5" t="str">
        <f t="shared" si="32"/>
        <v>180055628071751</v>
      </c>
      <c r="J2109" t="str">
        <f>INDEX(Age_grp[Age], MATCH(mobile_customers[[#This Row],[age]],Age_grp[Value]))</f>
        <v>20 - 30</v>
      </c>
      <c r="K2109" s="2" t="str">
        <f>_xlfn.IFS(mobile_customers[[#This Row],[salary]]&gt;=Q2112,"HIGHER SALARY", mobile_customers[[#This Row],[salary]]&gt;=Q2113,"HIGHER MID RANGE SALARY",  mobile_customers[[#This Row],[salary]]&lt;Q2113,"MID RANGE SALARY", mobile_customers[[#This Row],[salary]]&gt;Q2114, "LOW SALARY" )</f>
        <v>HIGHER SALARY</v>
      </c>
      <c r="L2109" s="2" t="str">
        <f>LEFT(mobile_customers[[#This Row],[Credit_card_nos]], 4)&amp;"XXXXX"</f>
        <v>1800XXXXX</v>
      </c>
    </row>
    <row r="2110" spans="1:12" x14ac:dyDescent="0.3">
      <c r="A2110" t="s">
        <v>8</v>
      </c>
      <c r="B2110" s="3" t="s">
        <v>4742</v>
      </c>
      <c r="C2110" t="s">
        <v>4743</v>
      </c>
      <c r="D2110" t="s">
        <v>1279</v>
      </c>
      <c r="E2110">
        <v>24</v>
      </c>
      <c r="F2110">
        <v>163578</v>
      </c>
      <c r="G2110" t="s">
        <v>81</v>
      </c>
      <c r="H2110">
        <v>5120283537364677</v>
      </c>
      <c r="I2110" s="5" t="str">
        <f t="shared" si="32"/>
        <v>5120283537364680</v>
      </c>
      <c r="J2110" t="str">
        <f>INDEX(Age_grp[Age], MATCH(mobile_customers[[#This Row],[age]],Age_grp[Value]))</f>
        <v>20 - 30</v>
      </c>
      <c r="K2110" s="2" t="str">
        <f>_xlfn.IFS(mobile_customers[[#This Row],[salary]]&gt;=Q2113,"HIGHER SALARY", mobile_customers[[#This Row],[salary]]&gt;=Q2114,"HIGHER MID RANGE SALARY",  mobile_customers[[#This Row],[salary]]&lt;Q2114,"MID RANGE SALARY", mobile_customers[[#This Row],[salary]]&gt;Q2115, "LOW SALARY" )</f>
        <v>HIGHER SALARY</v>
      </c>
      <c r="L2110" s="2" t="str">
        <f>LEFT(mobile_customers[[#This Row],[Credit_card_nos]], 4)&amp;"XXXXX"</f>
        <v>5120XXXXX</v>
      </c>
    </row>
    <row r="2111" spans="1:12" x14ac:dyDescent="0.3">
      <c r="A2111" t="s">
        <v>13</v>
      </c>
      <c r="B2111" s="3" t="s">
        <v>4744</v>
      </c>
      <c r="C2111" t="s">
        <v>4745</v>
      </c>
      <c r="D2111" t="s">
        <v>1533</v>
      </c>
      <c r="E2111">
        <v>63</v>
      </c>
      <c r="F2111">
        <v>210676</v>
      </c>
      <c r="G2111" t="s">
        <v>32</v>
      </c>
      <c r="H2111">
        <v>213196398483205</v>
      </c>
      <c r="I2111" s="5" t="str">
        <f t="shared" si="32"/>
        <v>213196398483205</v>
      </c>
      <c r="J2111" t="str">
        <f>INDEX(Age_grp[Age], MATCH(mobile_customers[[#This Row],[age]],Age_grp[Value]))</f>
        <v>60 - 70</v>
      </c>
      <c r="K2111" s="2" t="str">
        <f>_xlfn.IFS(mobile_customers[[#This Row],[salary]]&gt;=Q2114,"HIGHER SALARY", mobile_customers[[#This Row],[salary]]&gt;=Q2115,"HIGHER MID RANGE SALARY",  mobile_customers[[#This Row],[salary]]&lt;Q2115,"MID RANGE SALARY", mobile_customers[[#This Row],[salary]]&gt;Q2116, "LOW SALARY" )</f>
        <v>HIGHER SALARY</v>
      </c>
      <c r="L2111" s="2" t="str">
        <f>LEFT(mobile_customers[[#This Row],[Credit_card_nos]], 4)&amp;"XXXXX"</f>
        <v>2131XXXXX</v>
      </c>
    </row>
    <row r="2112" spans="1:12" x14ac:dyDescent="0.3">
      <c r="A2112" t="s">
        <v>13</v>
      </c>
      <c r="B2112" s="3" t="s">
        <v>4746</v>
      </c>
      <c r="C2112" t="s">
        <v>4747</v>
      </c>
      <c r="D2112" t="s">
        <v>1372</v>
      </c>
      <c r="E2112">
        <v>43</v>
      </c>
      <c r="F2112">
        <v>106135</v>
      </c>
      <c r="G2112" t="s">
        <v>94</v>
      </c>
      <c r="H2112">
        <v>4374515546724</v>
      </c>
      <c r="I2112" s="5" t="str">
        <f t="shared" si="32"/>
        <v>4374515546724</v>
      </c>
      <c r="J2112" t="str">
        <f>INDEX(Age_grp[Age], MATCH(mobile_customers[[#This Row],[age]],Age_grp[Value]))</f>
        <v>40 - 50</v>
      </c>
      <c r="K2112" s="2" t="str">
        <f>_xlfn.IFS(mobile_customers[[#This Row],[salary]]&gt;=Q2115,"HIGHER SALARY", mobile_customers[[#This Row],[salary]]&gt;=Q2116,"HIGHER MID RANGE SALARY",  mobile_customers[[#This Row],[salary]]&lt;Q2116,"MID RANGE SALARY", mobile_customers[[#This Row],[salary]]&gt;Q2117, "LOW SALARY" )</f>
        <v>HIGHER SALARY</v>
      </c>
      <c r="L2112" s="2" t="str">
        <f>LEFT(mobile_customers[[#This Row],[Credit_card_nos]], 4)&amp;"XXXXX"</f>
        <v>4374XXXXX</v>
      </c>
    </row>
    <row r="2113" spans="1:12" x14ac:dyDescent="0.3">
      <c r="A2113" t="s">
        <v>13</v>
      </c>
      <c r="B2113" s="3" t="s">
        <v>4748</v>
      </c>
      <c r="C2113" t="s">
        <v>4749</v>
      </c>
      <c r="D2113" t="s">
        <v>114</v>
      </c>
      <c r="E2113">
        <v>23</v>
      </c>
      <c r="F2113">
        <v>32461</v>
      </c>
      <c r="G2113" t="s">
        <v>65</v>
      </c>
      <c r="H2113">
        <v>3554831430977076</v>
      </c>
      <c r="I2113" s="5" t="str">
        <f t="shared" si="32"/>
        <v>3554831430977080</v>
      </c>
      <c r="J2113" t="str">
        <f>INDEX(Age_grp[Age], MATCH(mobile_customers[[#This Row],[age]],Age_grp[Value]))</f>
        <v>20 - 30</v>
      </c>
      <c r="K2113" s="2" t="str">
        <f>_xlfn.IFS(mobile_customers[[#This Row],[salary]]&gt;=Q2116,"HIGHER SALARY", mobile_customers[[#This Row],[salary]]&gt;=Q2117,"HIGHER MID RANGE SALARY",  mobile_customers[[#This Row],[salary]]&lt;Q2117,"MID RANGE SALARY", mobile_customers[[#This Row],[salary]]&gt;Q2118, "LOW SALARY" )</f>
        <v>HIGHER SALARY</v>
      </c>
      <c r="L2113" s="2" t="str">
        <f>LEFT(mobile_customers[[#This Row],[Credit_card_nos]], 4)&amp;"XXXXX"</f>
        <v>3554XXXXX</v>
      </c>
    </row>
    <row r="2114" spans="1:12" x14ac:dyDescent="0.3">
      <c r="A2114" t="s">
        <v>8</v>
      </c>
      <c r="B2114" s="3" t="s">
        <v>4750</v>
      </c>
      <c r="C2114" t="s">
        <v>4751</v>
      </c>
      <c r="D2114" t="s">
        <v>3651</v>
      </c>
      <c r="E2114">
        <v>32</v>
      </c>
      <c r="F2114">
        <v>33059</v>
      </c>
      <c r="G2114" t="s">
        <v>28</v>
      </c>
      <c r="H2114">
        <v>372901807983266</v>
      </c>
      <c r="I2114" s="5" t="str">
        <f t="shared" ref="I2114:I2177" si="33">TEXT(H2114, "0")</f>
        <v>372901807983266</v>
      </c>
      <c r="J2114" t="str">
        <f>INDEX(Age_grp[Age], MATCH(mobile_customers[[#This Row],[age]],Age_grp[Value]))</f>
        <v>30 - 40</v>
      </c>
      <c r="K2114" s="2" t="str">
        <f>_xlfn.IFS(mobile_customers[[#This Row],[salary]]&gt;=Q2117,"HIGHER SALARY", mobile_customers[[#This Row],[salary]]&gt;=Q2118,"HIGHER MID RANGE SALARY",  mobile_customers[[#This Row],[salary]]&lt;Q2118,"MID RANGE SALARY", mobile_customers[[#This Row],[salary]]&gt;Q2119, "LOW SALARY" )</f>
        <v>HIGHER SALARY</v>
      </c>
      <c r="L2114" s="2" t="str">
        <f>LEFT(mobile_customers[[#This Row],[Credit_card_nos]], 4)&amp;"XXXXX"</f>
        <v>3729XXXXX</v>
      </c>
    </row>
    <row r="2115" spans="1:12" x14ac:dyDescent="0.3">
      <c r="A2115" t="s">
        <v>8</v>
      </c>
      <c r="B2115" s="3" t="s">
        <v>4752</v>
      </c>
      <c r="C2115" t="s">
        <v>1252</v>
      </c>
      <c r="D2115" t="s">
        <v>159</v>
      </c>
      <c r="E2115">
        <v>32</v>
      </c>
      <c r="F2115">
        <v>71519</v>
      </c>
      <c r="G2115" t="s">
        <v>12</v>
      </c>
      <c r="H2115">
        <v>4207014242086837</v>
      </c>
      <c r="I2115" s="5" t="str">
        <f t="shared" si="33"/>
        <v>4207014242086840</v>
      </c>
      <c r="J2115" t="str">
        <f>INDEX(Age_grp[Age], MATCH(mobile_customers[[#This Row],[age]],Age_grp[Value]))</f>
        <v>30 - 40</v>
      </c>
      <c r="K2115" s="2" t="str">
        <f>_xlfn.IFS(mobile_customers[[#This Row],[salary]]&gt;=Q2118,"HIGHER SALARY", mobile_customers[[#This Row],[salary]]&gt;=Q2119,"HIGHER MID RANGE SALARY",  mobile_customers[[#This Row],[salary]]&lt;Q2119,"MID RANGE SALARY", mobile_customers[[#This Row],[salary]]&gt;Q2120, "LOW SALARY" )</f>
        <v>HIGHER SALARY</v>
      </c>
      <c r="L2115" s="2" t="str">
        <f>LEFT(mobile_customers[[#This Row],[Credit_card_nos]], 4)&amp;"XXXXX"</f>
        <v>4207XXXXX</v>
      </c>
    </row>
    <row r="2116" spans="1:12" x14ac:dyDescent="0.3">
      <c r="A2116" t="s">
        <v>8</v>
      </c>
      <c r="B2116" s="3" t="s">
        <v>4753</v>
      </c>
      <c r="C2116" t="s">
        <v>1663</v>
      </c>
      <c r="D2116" t="s">
        <v>2291</v>
      </c>
      <c r="E2116">
        <v>53</v>
      </c>
      <c r="F2116">
        <v>68896</v>
      </c>
      <c r="G2116" t="s">
        <v>49</v>
      </c>
      <c r="H2116">
        <v>2227924864799998</v>
      </c>
      <c r="I2116" s="5" t="str">
        <f t="shared" si="33"/>
        <v>2227924864800000</v>
      </c>
      <c r="J2116" t="str">
        <f>INDEX(Age_grp[Age], MATCH(mobile_customers[[#This Row],[age]],Age_grp[Value]))</f>
        <v>50 - 60</v>
      </c>
      <c r="K2116" s="2" t="str">
        <f>_xlfn.IFS(mobile_customers[[#This Row],[salary]]&gt;=Q2119,"HIGHER SALARY", mobile_customers[[#This Row],[salary]]&gt;=Q2120,"HIGHER MID RANGE SALARY",  mobile_customers[[#This Row],[salary]]&lt;Q2120,"MID RANGE SALARY", mobile_customers[[#This Row],[salary]]&gt;Q2121, "LOW SALARY" )</f>
        <v>HIGHER SALARY</v>
      </c>
      <c r="L2116" s="2" t="str">
        <f>LEFT(mobile_customers[[#This Row],[Credit_card_nos]], 4)&amp;"XXXXX"</f>
        <v>2227XXXXX</v>
      </c>
    </row>
    <row r="2117" spans="1:12" x14ac:dyDescent="0.3">
      <c r="A2117" t="s">
        <v>8</v>
      </c>
      <c r="B2117" s="3" t="s">
        <v>4754</v>
      </c>
      <c r="C2117" t="s">
        <v>4755</v>
      </c>
      <c r="D2117" t="s">
        <v>1487</v>
      </c>
      <c r="E2117">
        <v>33</v>
      </c>
      <c r="F2117">
        <v>50615</v>
      </c>
      <c r="G2117" t="s">
        <v>65</v>
      </c>
      <c r="H2117">
        <v>30387613460323</v>
      </c>
      <c r="I2117" s="5" t="str">
        <f t="shared" si="33"/>
        <v>30387613460323</v>
      </c>
      <c r="J2117" t="str">
        <f>INDEX(Age_grp[Age], MATCH(mobile_customers[[#This Row],[age]],Age_grp[Value]))</f>
        <v>30 - 40</v>
      </c>
      <c r="K2117" s="2" t="str">
        <f>_xlfn.IFS(mobile_customers[[#This Row],[salary]]&gt;=Q2120,"HIGHER SALARY", mobile_customers[[#This Row],[salary]]&gt;=Q2121,"HIGHER MID RANGE SALARY",  mobile_customers[[#This Row],[salary]]&lt;Q2121,"MID RANGE SALARY", mobile_customers[[#This Row],[salary]]&gt;Q2122, "LOW SALARY" )</f>
        <v>HIGHER SALARY</v>
      </c>
      <c r="L2117" s="2" t="str">
        <f>LEFT(mobile_customers[[#This Row],[Credit_card_nos]], 4)&amp;"XXXXX"</f>
        <v>3038XXXXX</v>
      </c>
    </row>
    <row r="2118" spans="1:12" x14ac:dyDescent="0.3">
      <c r="A2118" t="s">
        <v>8</v>
      </c>
      <c r="B2118" s="3" t="s">
        <v>4756</v>
      </c>
      <c r="C2118" t="s">
        <v>4757</v>
      </c>
      <c r="D2118" t="s">
        <v>4241</v>
      </c>
      <c r="E2118">
        <v>53</v>
      </c>
      <c r="F2118">
        <v>217819</v>
      </c>
      <c r="G2118" t="s">
        <v>32</v>
      </c>
      <c r="H2118">
        <v>4282121607303208</v>
      </c>
      <c r="I2118" s="5" t="str">
        <f t="shared" si="33"/>
        <v>4282121607303210</v>
      </c>
      <c r="J2118" t="str">
        <f>INDEX(Age_grp[Age], MATCH(mobile_customers[[#This Row],[age]],Age_grp[Value]))</f>
        <v>50 - 60</v>
      </c>
      <c r="K2118" s="2" t="str">
        <f>_xlfn.IFS(mobile_customers[[#This Row],[salary]]&gt;=Q2121,"HIGHER SALARY", mobile_customers[[#This Row],[salary]]&gt;=Q2122,"HIGHER MID RANGE SALARY",  mobile_customers[[#This Row],[salary]]&lt;Q2122,"MID RANGE SALARY", mobile_customers[[#This Row],[salary]]&gt;Q2123, "LOW SALARY" )</f>
        <v>HIGHER SALARY</v>
      </c>
      <c r="L2118" s="2" t="str">
        <f>LEFT(mobile_customers[[#This Row],[Credit_card_nos]], 4)&amp;"XXXXX"</f>
        <v>4282XXXXX</v>
      </c>
    </row>
    <row r="2119" spans="1:12" x14ac:dyDescent="0.3">
      <c r="A2119" t="s">
        <v>8</v>
      </c>
      <c r="B2119" s="3" t="s">
        <v>4758</v>
      </c>
      <c r="C2119" t="s">
        <v>4759</v>
      </c>
      <c r="D2119" t="s">
        <v>2827</v>
      </c>
      <c r="E2119">
        <v>21</v>
      </c>
      <c r="F2119">
        <v>22184</v>
      </c>
      <c r="G2119" t="s">
        <v>81</v>
      </c>
      <c r="H2119">
        <v>213106100478161</v>
      </c>
      <c r="I2119" s="5" t="str">
        <f t="shared" si="33"/>
        <v>213106100478161</v>
      </c>
      <c r="J2119" t="str">
        <f>INDEX(Age_grp[Age], MATCH(mobile_customers[[#This Row],[age]],Age_grp[Value]))</f>
        <v>20 - 30</v>
      </c>
      <c r="K2119" s="2" t="str">
        <f>_xlfn.IFS(mobile_customers[[#This Row],[salary]]&gt;=Q2122,"HIGHER SALARY", mobile_customers[[#This Row],[salary]]&gt;=Q2123,"HIGHER MID RANGE SALARY",  mobile_customers[[#This Row],[salary]]&lt;Q2123,"MID RANGE SALARY", mobile_customers[[#This Row],[salary]]&gt;Q2124, "LOW SALARY" )</f>
        <v>HIGHER SALARY</v>
      </c>
      <c r="L2119" s="2" t="str">
        <f>LEFT(mobile_customers[[#This Row],[Credit_card_nos]], 4)&amp;"XXXXX"</f>
        <v>2131XXXXX</v>
      </c>
    </row>
    <row r="2120" spans="1:12" x14ac:dyDescent="0.3">
      <c r="A2120" t="s">
        <v>8</v>
      </c>
      <c r="B2120" s="3" t="s">
        <v>4760</v>
      </c>
      <c r="C2120" t="s">
        <v>4761</v>
      </c>
      <c r="D2120" t="s">
        <v>457</v>
      </c>
      <c r="E2120">
        <v>38</v>
      </c>
      <c r="F2120">
        <v>240135</v>
      </c>
      <c r="G2120" t="s">
        <v>12</v>
      </c>
      <c r="H2120">
        <v>4240522966405</v>
      </c>
      <c r="I2120" s="5" t="str">
        <f t="shared" si="33"/>
        <v>4240522966405</v>
      </c>
      <c r="J2120" t="str">
        <f>INDEX(Age_grp[Age], MATCH(mobile_customers[[#This Row],[age]],Age_grp[Value]))</f>
        <v>30 - 40</v>
      </c>
      <c r="K2120" s="2" t="str">
        <f>_xlfn.IFS(mobile_customers[[#This Row],[salary]]&gt;=Q2123,"HIGHER SALARY", mobile_customers[[#This Row],[salary]]&gt;=Q2124,"HIGHER MID RANGE SALARY",  mobile_customers[[#This Row],[salary]]&lt;Q2124,"MID RANGE SALARY", mobile_customers[[#This Row],[salary]]&gt;Q2125, "LOW SALARY" )</f>
        <v>HIGHER SALARY</v>
      </c>
      <c r="L2120" s="2" t="str">
        <f>LEFT(mobile_customers[[#This Row],[Credit_card_nos]], 4)&amp;"XXXXX"</f>
        <v>4240XXXXX</v>
      </c>
    </row>
    <row r="2121" spans="1:12" x14ac:dyDescent="0.3">
      <c r="A2121" t="s">
        <v>8</v>
      </c>
      <c r="B2121" s="3" t="s">
        <v>4762</v>
      </c>
      <c r="C2121" t="s">
        <v>4763</v>
      </c>
      <c r="D2121" t="s">
        <v>1468</v>
      </c>
      <c r="E2121">
        <v>37</v>
      </c>
      <c r="F2121">
        <v>72375</v>
      </c>
      <c r="G2121" t="s">
        <v>94</v>
      </c>
      <c r="H2121">
        <v>3580160668826070</v>
      </c>
      <c r="I2121" s="5" t="str">
        <f t="shared" si="33"/>
        <v>3580160668826070</v>
      </c>
      <c r="J2121" t="str">
        <f>INDEX(Age_grp[Age], MATCH(mobile_customers[[#This Row],[age]],Age_grp[Value]))</f>
        <v>30 - 40</v>
      </c>
      <c r="K2121" s="2" t="str">
        <f>_xlfn.IFS(mobile_customers[[#This Row],[salary]]&gt;=Q2124,"HIGHER SALARY", mobile_customers[[#This Row],[salary]]&gt;=Q2125,"HIGHER MID RANGE SALARY",  mobile_customers[[#This Row],[salary]]&lt;Q2125,"MID RANGE SALARY", mobile_customers[[#This Row],[salary]]&gt;Q2126, "LOW SALARY" )</f>
        <v>HIGHER SALARY</v>
      </c>
      <c r="L2121" s="2" t="str">
        <f>LEFT(mobile_customers[[#This Row],[Credit_card_nos]], 4)&amp;"XXXXX"</f>
        <v>3580XXXXX</v>
      </c>
    </row>
    <row r="2122" spans="1:12" x14ac:dyDescent="0.3">
      <c r="A2122" t="s">
        <v>13</v>
      </c>
      <c r="B2122" s="3" t="s">
        <v>4764</v>
      </c>
      <c r="C2122" t="s">
        <v>4765</v>
      </c>
      <c r="D2122" t="s">
        <v>2009</v>
      </c>
      <c r="E2122">
        <v>53</v>
      </c>
      <c r="F2122">
        <v>143705</v>
      </c>
      <c r="G2122" t="s">
        <v>17</v>
      </c>
      <c r="H2122">
        <v>6011828992141398</v>
      </c>
      <c r="I2122" s="5" t="str">
        <f t="shared" si="33"/>
        <v>6011828992141400</v>
      </c>
      <c r="J2122" t="str">
        <f>INDEX(Age_grp[Age], MATCH(mobile_customers[[#This Row],[age]],Age_grp[Value]))</f>
        <v>50 - 60</v>
      </c>
      <c r="K2122" s="2" t="str">
        <f>_xlfn.IFS(mobile_customers[[#This Row],[salary]]&gt;=Q2125,"HIGHER SALARY", mobile_customers[[#This Row],[salary]]&gt;=Q2126,"HIGHER MID RANGE SALARY",  mobile_customers[[#This Row],[salary]]&lt;Q2126,"MID RANGE SALARY", mobile_customers[[#This Row],[salary]]&gt;Q2127, "LOW SALARY" )</f>
        <v>HIGHER SALARY</v>
      </c>
      <c r="L2122" s="2" t="str">
        <f>LEFT(mobile_customers[[#This Row],[Credit_card_nos]], 4)&amp;"XXXXX"</f>
        <v>6011XXXXX</v>
      </c>
    </row>
    <row r="2123" spans="1:12" x14ac:dyDescent="0.3">
      <c r="A2123" t="s">
        <v>8</v>
      </c>
      <c r="B2123" s="3" t="s">
        <v>4766</v>
      </c>
      <c r="C2123" t="s">
        <v>4767</v>
      </c>
      <c r="D2123" t="s">
        <v>1174</v>
      </c>
      <c r="E2123">
        <v>48</v>
      </c>
      <c r="F2123">
        <v>24889</v>
      </c>
      <c r="G2123" t="s">
        <v>28</v>
      </c>
      <c r="H2123">
        <v>180002976694966</v>
      </c>
      <c r="I2123" s="5" t="str">
        <f t="shared" si="33"/>
        <v>180002976694966</v>
      </c>
      <c r="J2123" t="str">
        <f>INDEX(Age_grp[Age], MATCH(mobile_customers[[#This Row],[age]],Age_grp[Value]))</f>
        <v>40 - 50</v>
      </c>
      <c r="K2123" s="2" t="str">
        <f>_xlfn.IFS(mobile_customers[[#This Row],[salary]]&gt;=Q2126,"HIGHER SALARY", mobile_customers[[#This Row],[salary]]&gt;=Q2127,"HIGHER MID RANGE SALARY",  mobile_customers[[#This Row],[salary]]&lt;Q2127,"MID RANGE SALARY", mobile_customers[[#This Row],[salary]]&gt;Q2128, "LOW SALARY" )</f>
        <v>HIGHER SALARY</v>
      </c>
      <c r="L2123" s="2" t="str">
        <f>LEFT(mobile_customers[[#This Row],[Credit_card_nos]], 4)&amp;"XXXXX"</f>
        <v>1800XXXXX</v>
      </c>
    </row>
    <row r="2124" spans="1:12" x14ac:dyDescent="0.3">
      <c r="A2124" t="s">
        <v>13</v>
      </c>
      <c r="B2124" s="3" t="s">
        <v>4768</v>
      </c>
      <c r="C2124" t="s">
        <v>4769</v>
      </c>
      <c r="D2124" t="s">
        <v>2205</v>
      </c>
      <c r="E2124">
        <v>42</v>
      </c>
      <c r="F2124">
        <v>107479</v>
      </c>
      <c r="G2124" t="s">
        <v>32</v>
      </c>
      <c r="H2124">
        <v>180097403095233</v>
      </c>
      <c r="I2124" s="5" t="str">
        <f t="shared" si="33"/>
        <v>180097403095233</v>
      </c>
      <c r="J2124" t="str">
        <f>INDEX(Age_grp[Age], MATCH(mobile_customers[[#This Row],[age]],Age_grp[Value]))</f>
        <v>40 - 50</v>
      </c>
      <c r="K2124" s="2" t="str">
        <f>_xlfn.IFS(mobile_customers[[#This Row],[salary]]&gt;=Q2127,"HIGHER SALARY", mobile_customers[[#This Row],[salary]]&gt;=Q2128,"HIGHER MID RANGE SALARY",  mobile_customers[[#This Row],[salary]]&lt;Q2128,"MID RANGE SALARY", mobile_customers[[#This Row],[salary]]&gt;Q2129, "LOW SALARY" )</f>
        <v>HIGHER SALARY</v>
      </c>
      <c r="L2124" s="2" t="str">
        <f>LEFT(mobile_customers[[#This Row],[Credit_card_nos]], 4)&amp;"XXXXX"</f>
        <v>1800XXXXX</v>
      </c>
    </row>
    <row r="2125" spans="1:12" x14ac:dyDescent="0.3">
      <c r="A2125" t="s">
        <v>8</v>
      </c>
      <c r="B2125" s="3" t="s">
        <v>4770</v>
      </c>
      <c r="C2125" t="s">
        <v>4771</v>
      </c>
      <c r="D2125" t="s">
        <v>814</v>
      </c>
      <c r="E2125">
        <v>54</v>
      </c>
      <c r="F2125">
        <v>90380</v>
      </c>
      <c r="G2125" t="s">
        <v>28</v>
      </c>
      <c r="H2125">
        <v>4.6994030404808929E+18</v>
      </c>
      <c r="I2125" s="5" t="str">
        <f t="shared" si="33"/>
        <v>4699403040480890000</v>
      </c>
      <c r="J2125" t="str">
        <f>INDEX(Age_grp[Age], MATCH(mobile_customers[[#This Row],[age]],Age_grp[Value]))</f>
        <v>50 - 60</v>
      </c>
      <c r="K2125" s="2" t="str">
        <f>_xlfn.IFS(mobile_customers[[#This Row],[salary]]&gt;=Q2128,"HIGHER SALARY", mobile_customers[[#This Row],[salary]]&gt;=Q2129,"HIGHER MID RANGE SALARY",  mobile_customers[[#This Row],[salary]]&lt;Q2129,"MID RANGE SALARY", mobile_customers[[#This Row],[salary]]&gt;Q2130, "LOW SALARY" )</f>
        <v>HIGHER SALARY</v>
      </c>
      <c r="L2125" s="2" t="str">
        <f>LEFT(mobile_customers[[#This Row],[Credit_card_nos]], 4)&amp;"XXXXX"</f>
        <v>4699XXXXX</v>
      </c>
    </row>
    <row r="2126" spans="1:12" x14ac:dyDescent="0.3">
      <c r="A2126" t="s">
        <v>8</v>
      </c>
      <c r="B2126" s="3" t="s">
        <v>4772</v>
      </c>
      <c r="C2126" t="s">
        <v>4773</v>
      </c>
      <c r="D2126" t="s">
        <v>1991</v>
      </c>
      <c r="E2126">
        <v>53</v>
      </c>
      <c r="F2126">
        <v>181765</v>
      </c>
      <c r="G2126" t="s">
        <v>32</v>
      </c>
      <c r="H2126">
        <v>4634993118900671</v>
      </c>
      <c r="I2126" s="5" t="str">
        <f t="shared" si="33"/>
        <v>4634993118900670</v>
      </c>
      <c r="J2126" t="str">
        <f>INDEX(Age_grp[Age], MATCH(mobile_customers[[#This Row],[age]],Age_grp[Value]))</f>
        <v>50 - 60</v>
      </c>
      <c r="K2126" s="2" t="str">
        <f>_xlfn.IFS(mobile_customers[[#This Row],[salary]]&gt;=Q2129,"HIGHER SALARY", mobile_customers[[#This Row],[salary]]&gt;=Q2130,"HIGHER MID RANGE SALARY",  mobile_customers[[#This Row],[salary]]&lt;Q2130,"MID RANGE SALARY", mobile_customers[[#This Row],[salary]]&gt;Q2131, "LOW SALARY" )</f>
        <v>HIGHER SALARY</v>
      </c>
      <c r="L2126" s="2" t="str">
        <f>LEFT(mobile_customers[[#This Row],[Credit_card_nos]], 4)&amp;"XXXXX"</f>
        <v>4634XXXXX</v>
      </c>
    </row>
    <row r="2127" spans="1:12" x14ac:dyDescent="0.3">
      <c r="A2127" t="s">
        <v>8</v>
      </c>
      <c r="B2127" s="3" t="s">
        <v>4774</v>
      </c>
      <c r="C2127" t="s">
        <v>4775</v>
      </c>
      <c r="D2127" t="s">
        <v>147</v>
      </c>
      <c r="E2127">
        <v>46</v>
      </c>
      <c r="F2127">
        <v>44357</v>
      </c>
      <c r="G2127" t="s">
        <v>65</v>
      </c>
      <c r="H2127">
        <v>6011096782832424</v>
      </c>
      <c r="I2127" s="5" t="str">
        <f t="shared" si="33"/>
        <v>6011096782832420</v>
      </c>
      <c r="J2127" t="str">
        <f>INDEX(Age_grp[Age], MATCH(mobile_customers[[#This Row],[age]],Age_grp[Value]))</f>
        <v>40 - 50</v>
      </c>
      <c r="K2127" s="2" t="str">
        <f>_xlfn.IFS(mobile_customers[[#This Row],[salary]]&gt;=Q2130,"HIGHER SALARY", mobile_customers[[#This Row],[salary]]&gt;=Q2131,"HIGHER MID RANGE SALARY",  mobile_customers[[#This Row],[salary]]&lt;Q2131,"MID RANGE SALARY", mobile_customers[[#This Row],[salary]]&gt;Q2132, "LOW SALARY" )</f>
        <v>HIGHER SALARY</v>
      </c>
      <c r="L2127" s="2" t="str">
        <f>LEFT(mobile_customers[[#This Row],[Credit_card_nos]], 4)&amp;"XXXXX"</f>
        <v>6011XXXXX</v>
      </c>
    </row>
    <row r="2128" spans="1:12" x14ac:dyDescent="0.3">
      <c r="A2128" t="s">
        <v>13</v>
      </c>
      <c r="B2128" s="3" t="s">
        <v>4776</v>
      </c>
      <c r="C2128" t="s">
        <v>4777</v>
      </c>
      <c r="D2128" t="s">
        <v>2303</v>
      </c>
      <c r="E2128">
        <v>57</v>
      </c>
      <c r="F2128">
        <v>86908</v>
      </c>
      <c r="G2128" t="s">
        <v>28</v>
      </c>
      <c r="H2128">
        <v>345590543879849</v>
      </c>
      <c r="I2128" s="5" t="str">
        <f t="shared" si="33"/>
        <v>345590543879849</v>
      </c>
      <c r="J2128" t="str">
        <f>INDEX(Age_grp[Age], MATCH(mobile_customers[[#This Row],[age]],Age_grp[Value]))</f>
        <v>50 - 60</v>
      </c>
      <c r="K2128" s="2" t="str">
        <f>_xlfn.IFS(mobile_customers[[#This Row],[salary]]&gt;=Q2131,"HIGHER SALARY", mobile_customers[[#This Row],[salary]]&gt;=Q2132,"HIGHER MID RANGE SALARY",  mobile_customers[[#This Row],[salary]]&lt;Q2132,"MID RANGE SALARY", mobile_customers[[#This Row],[salary]]&gt;Q2133, "LOW SALARY" )</f>
        <v>HIGHER SALARY</v>
      </c>
      <c r="L2128" s="2" t="str">
        <f>LEFT(mobile_customers[[#This Row],[Credit_card_nos]], 4)&amp;"XXXXX"</f>
        <v>3455XXXXX</v>
      </c>
    </row>
    <row r="2129" spans="1:12" x14ac:dyDescent="0.3">
      <c r="A2129" t="s">
        <v>13</v>
      </c>
      <c r="B2129" s="3" t="s">
        <v>4778</v>
      </c>
      <c r="C2129" t="s">
        <v>4779</v>
      </c>
      <c r="D2129" t="s">
        <v>1276</v>
      </c>
      <c r="E2129">
        <v>49</v>
      </c>
      <c r="F2129">
        <v>203150</v>
      </c>
      <c r="G2129" t="s">
        <v>49</v>
      </c>
      <c r="H2129">
        <v>6539557504608130</v>
      </c>
      <c r="I2129" s="5" t="str">
        <f t="shared" si="33"/>
        <v>6539557504608130</v>
      </c>
      <c r="J2129" t="str">
        <f>INDEX(Age_grp[Age], MATCH(mobile_customers[[#This Row],[age]],Age_grp[Value]))</f>
        <v>40 - 50</v>
      </c>
      <c r="K2129" s="2" t="str">
        <f>_xlfn.IFS(mobile_customers[[#This Row],[salary]]&gt;=Q2132,"HIGHER SALARY", mobile_customers[[#This Row],[salary]]&gt;=Q2133,"HIGHER MID RANGE SALARY",  mobile_customers[[#This Row],[salary]]&lt;Q2133,"MID RANGE SALARY", mobile_customers[[#This Row],[salary]]&gt;Q2134, "LOW SALARY" )</f>
        <v>HIGHER SALARY</v>
      </c>
      <c r="L2129" s="2" t="str">
        <f>LEFT(mobile_customers[[#This Row],[Credit_card_nos]], 4)&amp;"XXXXX"</f>
        <v>6539XXXXX</v>
      </c>
    </row>
    <row r="2130" spans="1:12" x14ac:dyDescent="0.3">
      <c r="A2130" t="s">
        <v>8</v>
      </c>
      <c r="B2130" s="3" t="s">
        <v>4780</v>
      </c>
      <c r="C2130" t="s">
        <v>4781</v>
      </c>
      <c r="D2130" t="s">
        <v>1632</v>
      </c>
      <c r="E2130">
        <v>40</v>
      </c>
      <c r="F2130">
        <v>36609</v>
      </c>
      <c r="G2130" t="s">
        <v>28</v>
      </c>
      <c r="H2130">
        <v>213152756989994</v>
      </c>
      <c r="I2130" s="5" t="str">
        <f t="shared" si="33"/>
        <v>213152756989994</v>
      </c>
      <c r="J2130" t="str">
        <f>INDEX(Age_grp[Age], MATCH(mobile_customers[[#This Row],[age]],Age_grp[Value]))</f>
        <v>40 - 50</v>
      </c>
      <c r="K2130" s="2" t="str">
        <f>_xlfn.IFS(mobile_customers[[#This Row],[salary]]&gt;=Q2133,"HIGHER SALARY", mobile_customers[[#This Row],[salary]]&gt;=Q2134,"HIGHER MID RANGE SALARY",  mobile_customers[[#This Row],[salary]]&lt;Q2134,"MID RANGE SALARY", mobile_customers[[#This Row],[salary]]&gt;Q2135, "LOW SALARY" )</f>
        <v>HIGHER SALARY</v>
      </c>
      <c r="L2130" s="2" t="str">
        <f>LEFT(mobile_customers[[#This Row],[Credit_card_nos]], 4)&amp;"XXXXX"</f>
        <v>2131XXXXX</v>
      </c>
    </row>
    <row r="2131" spans="1:12" x14ac:dyDescent="0.3">
      <c r="A2131" t="s">
        <v>13</v>
      </c>
      <c r="B2131" s="3" t="s">
        <v>4782</v>
      </c>
      <c r="C2131" t="s">
        <v>4783</v>
      </c>
      <c r="D2131" t="s">
        <v>436</v>
      </c>
      <c r="E2131">
        <v>18</v>
      </c>
      <c r="F2131">
        <v>157551</v>
      </c>
      <c r="G2131" t="s">
        <v>94</v>
      </c>
      <c r="H2131">
        <v>639083293469</v>
      </c>
      <c r="I2131" s="5" t="str">
        <f t="shared" si="33"/>
        <v>639083293469</v>
      </c>
      <c r="J2131" t="str">
        <f>INDEX(Age_grp[Age], MATCH(mobile_customers[[#This Row],[age]],Age_grp[Value]))</f>
        <v>"10 - 20</v>
      </c>
      <c r="K2131" s="2" t="str">
        <f>_xlfn.IFS(mobile_customers[[#This Row],[salary]]&gt;=Q2134,"HIGHER SALARY", mobile_customers[[#This Row],[salary]]&gt;=Q2135,"HIGHER MID RANGE SALARY",  mobile_customers[[#This Row],[salary]]&lt;Q2135,"MID RANGE SALARY", mobile_customers[[#This Row],[salary]]&gt;Q2136, "LOW SALARY" )</f>
        <v>HIGHER SALARY</v>
      </c>
      <c r="L2131" s="2" t="str">
        <f>LEFT(mobile_customers[[#This Row],[Credit_card_nos]], 4)&amp;"XXXXX"</f>
        <v>6390XXXXX</v>
      </c>
    </row>
    <row r="2132" spans="1:12" x14ac:dyDescent="0.3">
      <c r="A2132" t="s">
        <v>13</v>
      </c>
      <c r="B2132" s="3" t="s">
        <v>4784</v>
      </c>
      <c r="C2132" t="s">
        <v>4785</v>
      </c>
      <c r="D2132" t="s">
        <v>1203</v>
      </c>
      <c r="E2132">
        <v>22</v>
      </c>
      <c r="F2132">
        <v>26167</v>
      </c>
      <c r="G2132" t="s">
        <v>65</v>
      </c>
      <c r="H2132">
        <v>567741145484</v>
      </c>
      <c r="I2132" s="5" t="str">
        <f t="shared" si="33"/>
        <v>567741145484</v>
      </c>
      <c r="J2132" t="str">
        <f>INDEX(Age_grp[Age], MATCH(mobile_customers[[#This Row],[age]],Age_grp[Value]))</f>
        <v>20 - 30</v>
      </c>
      <c r="K2132" s="2" t="str">
        <f>_xlfn.IFS(mobile_customers[[#This Row],[salary]]&gt;=Q2135,"HIGHER SALARY", mobile_customers[[#This Row],[salary]]&gt;=Q2136,"HIGHER MID RANGE SALARY",  mobile_customers[[#This Row],[salary]]&lt;Q2136,"MID RANGE SALARY", mobile_customers[[#This Row],[salary]]&gt;Q2137, "LOW SALARY" )</f>
        <v>HIGHER SALARY</v>
      </c>
      <c r="L2132" s="2" t="str">
        <f>LEFT(mobile_customers[[#This Row],[Credit_card_nos]], 4)&amp;"XXXXX"</f>
        <v>5677XXXXX</v>
      </c>
    </row>
    <row r="2133" spans="1:12" x14ac:dyDescent="0.3">
      <c r="A2133" t="s">
        <v>8</v>
      </c>
      <c r="B2133" s="3" t="s">
        <v>4786</v>
      </c>
      <c r="C2133" t="s">
        <v>4787</v>
      </c>
      <c r="D2133" t="s">
        <v>766</v>
      </c>
      <c r="E2133">
        <v>34</v>
      </c>
      <c r="F2133">
        <v>79526</v>
      </c>
      <c r="G2133" t="s">
        <v>17</v>
      </c>
      <c r="H2133">
        <v>4577075492721367</v>
      </c>
      <c r="I2133" s="5" t="str">
        <f t="shared" si="33"/>
        <v>4577075492721370</v>
      </c>
      <c r="J2133" t="str">
        <f>INDEX(Age_grp[Age], MATCH(mobile_customers[[#This Row],[age]],Age_grp[Value]))</f>
        <v>30 - 40</v>
      </c>
      <c r="K2133" s="2" t="str">
        <f>_xlfn.IFS(mobile_customers[[#This Row],[salary]]&gt;=Q2136,"HIGHER SALARY", mobile_customers[[#This Row],[salary]]&gt;=Q2137,"HIGHER MID RANGE SALARY",  mobile_customers[[#This Row],[salary]]&lt;Q2137,"MID RANGE SALARY", mobile_customers[[#This Row],[salary]]&gt;Q2138, "LOW SALARY" )</f>
        <v>HIGHER SALARY</v>
      </c>
      <c r="L2133" s="2" t="str">
        <f>LEFT(mobile_customers[[#This Row],[Credit_card_nos]], 4)&amp;"XXXXX"</f>
        <v>4577XXXXX</v>
      </c>
    </row>
    <row r="2134" spans="1:12" x14ac:dyDescent="0.3">
      <c r="A2134" t="s">
        <v>13</v>
      </c>
      <c r="B2134" s="3" t="s">
        <v>4788</v>
      </c>
      <c r="C2134" t="s">
        <v>4789</v>
      </c>
      <c r="D2134" t="s">
        <v>1129</v>
      </c>
      <c r="E2134">
        <v>25</v>
      </c>
      <c r="F2134">
        <v>214960</v>
      </c>
      <c r="G2134" t="s">
        <v>17</v>
      </c>
      <c r="H2134">
        <v>60452482122</v>
      </c>
      <c r="I2134" s="5" t="str">
        <f t="shared" si="33"/>
        <v>60452482122</v>
      </c>
      <c r="J2134" t="str">
        <f>INDEX(Age_grp[Age], MATCH(mobile_customers[[#This Row],[age]],Age_grp[Value]))</f>
        <v>20 - 30</v>
      </c>
      <c r="K2134" s="2" t="str">
        <f>_xlfn.IFS(mobile_customers[[#This Row],[salary]]&gt;=Q2137,"HIGHER SALARY", mobile_customers[[#This Row],[salary]]&gt;=Q2138,"HIGHER MID RANGE SALARY",  mobile_customers[[#This Row],[salary]]&lt;Q2138,"MID RANGE SALARY", mobile_customers[[#This Row],[salary]]&gt;Q2139, "LOW SALARY" )</f>
        <v>HIGHER SALARY</v>
      </c>
      <c r="L2134" s="2" t="str">
        <f>LEFT(mobile_customers[[#This Row],[Credit_card_nos]], 4)&amp;"XXXXX"</f>
        <v>6045XXXXX</v>
      </c>
    </row>
    <row r="2135" spans="1:12" x14ac:dyDescent="0.3">
      <c r="A2135" t="s">
        <v>8</v>
      </c>
      <c r="B2135" s="3" t="s">
        <v>4790</v>
      </c>
      <c r="C2135" t="s">
        <v>4791</v>
      </c>
      <c r="D2135" t="s">
        <v>2331</v>
      </c>
      <c r="E2135">
        <v>20</v>
      </c>
      <c r="F2135">
        <v>153722</v>
      </c>
      <c r="G2135" t="s">
        <v>81</v>
      </c>
      <c r="H2135">
        <v>4.4898924740718976E+18</v>
      </c>
      <c r="I2135" s="5" t="str">
        <f t="shared" si="33"/>
        <v>4489892474071900000</v>
      </c>
      <c r="J2135" t="str">
        <f>INDEX(Age_grp[Age], MATCH(mobile_customers[[#This Row],[age]],Age_grp[Value]))</f>
        <v>20 - 30</v>
      </c>
      <c r="K2135" s="2" t="str">
        <f>_xlfn.IFS(mobile_customers[[#This Row],[salary]]&gt;=Q2138,"HIGHER SALARY", mobile_customers[[#This Row],[salary]]&gt;=Q2139,"HIGHER MID RANGE SALARY",  mobile_customers[[#This Row],[salary]]&lt;Q2139,"MID RANGE SALARY", mobile_customers[[#This Row],[salary]]&gt;Q2140, "LOW SALARY" )</f>
        <v>HIGHER SALARY</v>
      </c>
      <c r="L2135" s="2" t="str">
        <f>LEFT(mobile_customers[[#This Row],[Credit_card_nos]], 4)&amp;"XXXXX"</f>
        <v>4489XXXXX</v>
      </c>
    </row>
    <row r="2136" spans="1:12" x14ac:dyDescent="0.3">
      <c r="A2136" t="s">
        <v>8</v>
      </c>
      <c r="B2136" s="3" t="s">
        <v>4792</v>
      </c>
      <c r="C2136" t="s">
        <v>4793</v>
      </c>
      <c r="D2136" t="s">
        <v>439</v>
      </c>
      <c r="E2136">
        <v>55</v>
      </c>
      <c r="F2136">
        <v>159442</v>
      </c>
      <c r="G2136" t="s">
        <v>94</v>
      </c>
      <c r="H2136">
        <v>213169780009037</v>
      </c>
      <c r="I2136" s="5" t="str">
        <f t="shared" si="33"/>
        <v>213169780009037</v>
      </c>
      <c r="J2136" t="str">
        <f>INDEX(Age_grp[Age], MATCH(mobile_customers[[#This Row],[age]],Age_grp[Value]))</f>
        <v>50 - 60</v>
      </c>
      <c r="K2136" s="2" t="str">
        <f>_xlfn.IFS(mobile_customers[[#This Row],[salary]]&gt;=Q2139,"HIGHER SALARY", mobile_customers[[#This Row],[salary]]&gt;=Q2140,"HIGHER MID RANGE SALARY",  mobile_customers[[#This Row],[salary]]&lt;Q2140,"MID RANGE SALARY", mobile_customers[[#This Row],[salary]]&gt;Q2141, "LOW SALARY" )</f>
        <v>HIGHER SALARY</v>
      </c>
      <c r="L2136" s="2" t="str">
        <f>LEFT(mobile_customers[[#This Row],[Credit_card_nos]], 4)&amp;"XXXXX"</f>
        <v>2131XXXXX</v>
      </c>
    </row>
    <row r="2137" spans="1:12" x14ac:dyDescent="0.3">
      <c r="A2137" t="s">
        <v>8</v>
      </c>
      <c r="B2137" s="3" t="s">
        <v>4794</v>
      </c>
      <c r="C2137" t="s">
        <v>4795</v>
      </c>
      <c r="D2137" t="s">
        <v>1723</v>
      </c>
      <c r="E2137">
        <v>41</v>
      </c>
      <c r="F2137">
        <v>168286</v>
      </c>
      <c r="G2137" t="s">
        <v>39</v>
      </c>
      <c r="H2137">
        <v>213178210941065</v>
      </c>
      <c r="I2137" s="5" t="str">
        <f t="shared" si="33"/>
        <v>213178210941065</v>
      </c>
      <c r="J2137" t="str">
        <f>INDEX(Age_grp[Age], MATCH(mobile_customers[[#This Row],[age]],Age_grp[Value]))</f>
        <v>40 - 50</v>
      </c>
      <c r="K2137" s="2" t="str">
        <f>_xlfn.IFS(mobile_customers[[#This Row],[salary]]&gt;=Q2140,"HIGHER SALARY", mobile_customers[[#This Row],[salary]]&gt;=Q2141,"HIGHER MID RANGE SALARY",  mobile_customers[[#This Row],[salary]]&lt;Q2141,"MID RANGE SALARY", mobile_customers[[#This Row],[salary]]&gt;Q2142, "LOW SALARY" )</f>
        <v>HIGHER SALARY</v>
      </c>
      <c r="L2137" s="2" t="str">
        <f>LEFT(mobile_customers[[#This Row],[Credit_card_nos]], 4)&amp;"XXXXX"</f>
        <v>2131XXXXX</v>
      </c>
    </row>
    <row r="2138" spans="1:12" x14ac:dyDescent="0.3">
      <c r="A2138" t="s">
        <v>8</v>
      </c>
      <c r="B2138" s="3" t="s">
        <v>4796</v>
      </c>
      <c r="C2138" t="s">
        <v>4797</v>
      </c>
      <c r="D2138" t="s">
        <v>1146</v>
      </c>
      <c r="E2138">
        <v>44</v>
      </c>
      <c r="F2138">
        <v>147706</v>
      </c>
      <c r="G2138" t="s">
        <v>21</v>
      </c>
      <c r="H2138">
        <v>180038283522102</v>
      </c>
      <c r="I2138" s="5" t="str">
        <f t="shared" si="33"/>
        <v>180038283522102</v>
      </c>
      <c r="J2138" t="str">
        <f>INDEX(Age_grp[Age], MATCH(mobile_customers[[#This Row],[age]],Age_grp[Value]))</f>
        <v>40 - 50</v>
      </c>
      <c r="K2138" s="2" t="str">
        <f>_xlfn.IFS(mobile_customers[[#This Row],[salary]]&gt;=Q2141,"HIGHER SALARY", mobile_customers[[#This Row],[salary]]&gt;=Q2142,"HIGHER MID RANGE SALARY",  mobile_customers[[#This Row],[salary]]&lt;Q2142,"MID RANGE SALARY", mobile_customers[[#This Row],[salary]]&gt;Q2143, "LOW SALARY" )</f>
        <v>HIGHER SALARY</v>
      </c>
      <c r="L2138" s="2" t="str">
        <f>LEFT(mobile_customers[[#This Row],[Credit_card_nos]], 4)&amp;"XXXXX"</f>
        <v>1800XXXXX</v>
      </c>
    </row>
    <row r="2139" spans="1:12" x14ac:dyDescent="0.3">
      <c r="A2139" t="s">
        <v>8</v>
      </c>
      <c r="B2139" s="3" t="s">
        <v>4798</v>
      </c>
      <c r="C2139" t="s">
        <v>4799</v>
      </c>
      <c r="D2139" t="s">
        <v>275</v>
      </c>
      <c r="E2139">
        <v>57</v>
      </c>
      <c r="F2139">
        <v>205411</v>
      </c>
      <c r="G2139" t="s">
        <v>39</v>
      </c>
      <c r="H2139">
        <v>4.4573864157642138E+18</v>
      </c>
      <c r="I2139" s="5" t="str">
        <f t="shared" si="33"/>
        <v>4457386415764210000</v>
      </c>
      <c r="J2139" t="str">
        <f>INDEX(Age_grp[Age], MATCH(mobile_customers[[#This Row],[age]],Age_grp[Value]))</f>
        <v>50 - 60</v>
      </c>
      <c r="K2139" s="2" t="str">
        <f>_xlfn.IFS(mobile_customers[[#This Row],[salary]]&gt;=Q2142,"HIGHER SALARY", mobile_customers[[#This Row],[salary]]&gt;=Q2143,"HIGHER MID RANGE SALARY",  mobile_customers[[#This Row],[salary]]&lt;Q2143,"MID RANGE SALARY", mobile_customers[[#This Row],[salary]]&gt;Q2144, "LOW SALARY" )</f>
        <v>HIGHER SALARY</v>
      </c>
      <c r="L2139" s="2" t="str">
        <f>LEFT(mobile_customers[[#This Row],[Credit_card_nos]], 4)&amp;"XXXXX"</f>
        <v>4457XXXXX</v>
      </c>
    </row>
    <row r="2140" spans="1:12" x14ac:dyDescent="0.3">
      <c r="A2140" t="s">
        <v>8</v>
      </c>
      <c r="B2140" s="3" t="s">
        <v>4800</v>
      </c>
      <c r="C2140" t="s">
        <v>3653</v>
      </c>
      <c r="D2140" t="s">
        <v>1037</v>
      </c>
      <c r="E2140">
        <v>31</v>
      </c>
      <c r="F2140">
        <v>202371</v>
      </c>
      <c r="G2140" t="s">
        <v>28</v>
      </c>
      <c r="H2140">
        <v>4243435979762</v>
      </c>
      <c r="I2140" s="5" t="str">
        <f t="shared" si="33"/>
        <v>4243435979762</v>
      </c>
      <c r="J2140" t="str">
        <f>INDEX(Age_grp[Age], MATCH(mobile_customers[[#This Row],[age]],Age_grp[Value]))</f>
        <v>30 - 40</v>
      </c>
      <c r="K2140" s="2" t="str">
        <f>_xlfn.IFS(mobile_customers[[#This Row],[salary]]&gt;=Q2143,"HIGHER SALARY", mobile_customers[[#This Row],[salary]]&gt;=Q2144,"HIGHER MID RANGE SALARY",  mobile_customers[[#This Row],[salary]]&lt;Q2144,"MID RANGE SALARY", mobile_customers[[#This Row],[salary]]&gt;Q2145, "LOW SALARY" )</f>
        <v>HIGHER SALARY</v>
      </c>
      <c r="L2140" s="2" t="str">
        <f>LEFT(mobile_customers[[#This Row],[Credit_card_nos]], 4)&amp;"XXXXX"</f>
        <v>4243XXXXX</v>
      </c>
    </row>
    <row r="2141" spans="1:12" x14ac:dyDescent="0.3">
      <c r="A2141" t="s">
        <v>13</v>
      </c>
      <c r="B2141" s="3" t="s">
        <v>4801</v>
      </c>
      <c r="C2141" t="s">
        <v>4802</v>
      </c>
      <c r="D2141" t="s">
        <v>1401</v>
      </c>
      <c r="E2141">
        <v>26</v>
      </c>
      <c r="F2141">
        <v>212900</v>
      </c>
      <c r="G2141" t="s">
        <v>65</v>
      </c>
      <c r="H2141">
        <v>4184492476892020</v>
      </c>
      <c r="I2141" s="5" t="str">
        <f t="shared" si="33"/>
        <v>4184492476892020</v>
      </c>
      <c r="J2141" t="str">
        <f>INDEX(Age_grp[Age], MATCH(mobile_customers[[#This Row],[age]],Age_grp[Value]))</f>
        <v>20 - 30</v>
      </c>
      <c r="K2141" s="2" t="str">
        <f>_xlfn.IFS(mobile_customers[[#This Row],[salary]]&gt;=Q2144,"HIGHER SALARY", mobile_customers[[#This Row],[salary]]&gt;=Q2145,"HIGHER MID RANGE SALARY",  mobile_customers[[#This Row],[salary]]&lt;Q2145,"MID RANGE SALARY", mobile_customers[[#This Row],[salary]]&gt;Q2146, "LOW SALARY" )</f>
        <v>HIGHER SALARY</v>
      </c>
      <c r="L2141" s="2" t="str">
        <f>LEFT(mobile_customers[[#This Row],[Credit_card_nos]], 4)&amp;"XXXXX"</f>
        <v>4184XXXXX</v>
      </c>
    </row>
    <row r="2142" spans="1:12" x14ac:dyDescent="0.3">
      <c r="A2142" t="s">
        <v>13</v>
      </c>
      <c r="B2142" s="3" t="s">
        <v>4803</v>
      </c>
      <c r="C2142" t="s">
        <v>4804</v>
      </c>
      <c r="D2142" t="s">
        <v>284</v>
      </c>
      <c r="E2142">
        <v>43</v>
      </c>
      <c r="F2142">
        <v>171089</v>
      </c>
      <c r="G2142" t="s">
        <v>81</v>
      </c>
      <c r="H2142">
        <v>4690612559330</v>
      </c>
      <c r="I2142" s="5" t="str">
        <f t="shared" si="33"/>
        <v>4690612559330</v>
      </c>
      <c r="J2142" t="str">
        <f>INDEX(Age_grp[Age], MATCH(mobile_customers[[#This Row],[age]],Age_grp[Value]))</f>
        <v>40 - 50</v>
      </c>
      <c r="K2142" s="2" t="str">
        <f>_xlfn.IFS(mobile_customers[[#This Row],[salary]]&gt;=Q2145,"HIGHER SALARY", mobile_customers[[#This Row],[salary]]&gt;=Q2146,"HIGHER MID RANGE SALARY",  mobile_customers[[#This Row],[salary]]&lt;Q2146,"MID RANGE SALARY", mobile_customers[[#This Row],[salary]]&gt;Q2147, "LOW SALARY" )</f>
        <v>HIGHER SALARY</v>
      </c>
      <c r="L2142" s="2" t="str">
        <f>LEFT(mobile_customers[[#This Row],[Credit_card_nos]], 4)&amp;"XXXXX"</f>
        <v>4690XXXXX</v>
      </c>
    </row>
    <row r="2143" spans="1:12" x14ac:dyDescent="0.3">
      <c r="A2143" t="s">
        <v>13</v>
      </c>
      <c r="B2143" s="3" t="s">
        <v>4805</v>
      </c>
      <c r="C2143" t="s">
        <v>4806</v>
      </c>
      <c r="D2143" t="s">
        <v>2200</v>
      </c>
      <c r="E2143">
        <v>60</v>
      </c>
      <c r="F2143">
        <v>67402</v>
      </c>
      <c r="G2143" t="s">
        <v>94</v>
      </c>
      <c r="H2143">
        <v>5544654271210631</v>
      </c>
      <c r="I2143" s="5" t="str">
        <f t="shared" si="33"/>
        <v>5544654271210630</v>
      </c>
      <c r="J2143" t="str">
        <f>INDEX(Age_grp[Age], MATCH(mobile_customers[[#This Row],[age]],Age_grp[Value]))</f>
        <v>60 - 70</v>
      </c>
      <c r="K2143" s="2" t="str">
        <f>_xlfn.IFS(mobile_customers[[#This Row],[salary]]&gt;=Q2146,"HIGHER SALARY", mobile_customers[[#This Row],[salary]]&gt;=Q2147,"HIGHER MID RANGE SALARY",  mobile_customers[[#This Row],[salary]]&lt;Q2147,"MID RANGE SALARY", mobile_customers[[#This Row],[salary]]&gt;Q2148, "LOW SALARY" )</f>
        <v>HIGHER SALARY</v>
      </c>
      <c r="L2143" s="2" t="str">
        <f>LEFT(mobile_customers[[#This Row],[Credit_card_nos]], 4)&amp;"XXXXX"</f>
        <v>5544XXXXX</v>
      </c>
    </row>
    <row r="2144" spans="1:12" x14ac:dyDescent="0.3">
      <c r="A2144" t="s">
        <v>13</v>
      </c>
      <c r="B2144" s="3" t="s">
        <v>4807</v>
      </c>
      <c r="C2144" t="s">
        <v>4808</v>
      </c>
      <c r="D2144" t="s">
        <v>1415</v>
      </c>
      <c r="E2144">
        <v>39</v>
      </c>
      <c r="F2144">
        <v>208606</v>
      </c>
      <c r="G2144" t="s">
        <v>21</v>
      </c>
      <c r="H2144">
        <v>4742236114569481</v>
      </c>
      <c r="I2144" s="5" t="str">
        <f t="shared" si="33"/>
        <v>4742236114569480</v>
      </c>
      <c r="J2144" t="str">
        <f>INDEX(Age_grp[Age], MATCH(mobile_customers[[#This Row],[age]],Age_grp[Value]))</f>
        <v>30 - 40</v>
      </c>
      <c r="K2144" s="2" t="str">
        <f>_xlfn.IFS(mobile_customers[[#This Row],[salary]]&gt;=Q2147,"HIGHER SALARY", mobile_customers[[#This Row],[salary]]&gt;=Q2148,"HIGHER MID RANGE SALARY",  mobile_customers[[#This Row],[salary]]&lt;Q2148,"MID RANGE SALARY", mobile_customers[[#This Row],[salary]]&gt;Q2149, "LOW SALARY" )</f>
        <v>HIGHER SALARY</v>
      </c>
      <c r="L2144" s="2" t="str">
        <f>LEFT(mobile_customers[[#This Row],[Credit_card_nos]], 4)&amp;"XXXXX"</f>
        <v>4742XXXXX</v>
      </c>
    </row>
    <row r="2145" spans="1:12" x14ac:dyDescent="0.3">
      <c r="A2145" t="s">
        <v>13</v>
      </c>
      <c r="B2145" s="3" t="s">
        <v>4809</v>
      </c>
      <c r="C2145" t="s">
        <v>4810</v>
      </c>
      <c r="D2145" t="s">
        <v>1198</v>
      </c>
      <c r="E2145">
        <v>55</v>
      </c>
      <c r="F2145">
        <v>211023</v>
      </c>
      <c r="G2145" t="s">
        <v>49</v>
      </c>
      <c r="H2145">
        <v>3513572270468087</v>
      </c>
      <c r="I2145" s="5" t="str">
        <f t="shared" si="33"/>
        <v>3513572270468090</v>
      </c>
      <c r="J2145" t="str">
        <f>INDEX(Age_grp[Age], MATCH(mobile_customers[[#This Row],[age]],Age_grp[Value]))</f>
        <v>50 - 60</v>
      </c>
      <c r="K2145" s="2" t="str">
        <f>_xlfn.IFS(mobile_customers[[#This Row],[salary]]&gt;=Q2148,"HIGHER SALARY", mobile_customers[[#This Row],[salary]]&gt;=Q2149,"HIGHER MID RANGE SALARY",  mobile_customers[[#This Row],[salary]]&lt;Q2149,"MID RANGE SALARY", mobile_customers[[#This Row],[salary]]&gt;Q2150, "LOW SALARY" )</f>
        <v>HIGHER SALARY</v>
      </c>
      <c r="L2145" s="2" t="str">
        <f>LEFT(mobile_customers[[#This Row],[Credit_card_nos]], 4)&amp;"XXXXX"</f>
        <v>3513XXXXX</v>
      </c>
    </row>
    <row r="2146" spans="1:12" x14ac:dyDescent="0.3">
      <c r="A2146" t="s">
        <v>8</v>
      </c>
      <c r="B2146" s="3" t="s">
        <v>4811</v>
      </c>
      <c r="C2146" t="s">
        <v>4812</v>
      </c>
      <c r="D2146" t="s">
        <v>374</v>
      </c>
      <c r="E2146">
        <v>44</v>
      </c>
      <c r="F2146">
        <v>48611</v>
      </c>
      <c r="G2146" t="s">
        <v>81</v>
      </c>
      <c r="H2146">
        <v>378914251598013</v>
      </c>
      <c r="I2146" s="5" t="str">
        <f t="shared" si="33"/>
        <v>378914251598013</v>
      </c>
      <c r="J2146" t="str">
        <f>INDEX(Age_grp[Age], MATCH(mobile_customers[[#This Row],[age]],Age_grp[Value]))</f>
        <v>40 - 50</v>
      </c>
      <c r="K2146" s="2" t="str">
        <f>_xlfn.IFS(mobile_customers[[#This Row],[salary]]&gt;=Q2149,"HIGHER SALARY", mobile_customers[[#This Row],[salary]]&gt;=Q2150,"HIGHER MID RANGE SALARY",  mobile_customers[[#This Row],[salary]]&lt;Q2150,"MID RANGE SALARY", mobile_customers[[#This Row],[salary]]&gt;Q2151, "LOW SALARY" )</f>
        <v>HIGHER SALARY</v>
      </c>
      <c r="L2146" s="2" t="str">
        <f>LEFT(mobile_customers[[#This Row],[Credit_card_nos]], 4)&amp;"XXXXX"</f>
        <v>3789XXXXX</v>
      </c>
    </row>
    <row r="2147" spans="1:12" x14ac:dyDescent="0.3">
      <c r="A2147" t="s">
        <v>13</v>
      </c>
      <c r="B2147" s="3" t="s">
        <v>4813</v>
      </c>
      <c r="C2147" t="s">
        <v>4814</v>
      </c>
      <c r="D2147" t="s">
        <v>4316</v>
      </c>
      <c r="E2147">
        <v>35</v>
      </c>
      <c r="F2147">
        <v>106337</v>
      </c>
      <c r="G2147" t="s">
        <v>17</v>
      </c>
      <c r="H2147">
        <v>4.8234539995667067E+18</v>
      </c>
      <c r="I2147" s="5" t="str">
        <f t="shared" si="33"/>
        <v>4823453999566710000</v>
      </c>
      <c r="J2147" t="str">
        <f>INDEX(Age_grp[Age], MATCH(mobile_customers[[#This Row],[age]],Age_grp[Value]))</f>
        <v>30 - 40</v>
      </c>
      <c r="K2147" s="2" t="str">
        <f>_xlfn.IFS(mobile_customers[[#This Row],[salary]]&gt;=Q2150,"HIGHER SALARY", mobile_customers[[#This Row],[salary]]&gt;=Q2151,"HIGHER MID RANGE SALARY",  mobile_customers[[#This Row],[salary]]&lt;Q2151,"MID RANGE SALARY", mobile_customers[[#This Row],[salary]]&gt;Q2152, "LOW SALARY" )</f>
        <v>HIGHER SALARY</v>
      </c>
      <c r="L2147" s="2" t="str">
        <f>LEFT(mobile_customers[[#This Row],[Credit_card_nos]], 4)&amp;"XXXXX"</f>
        <v>4823XXXXX</v>
      </c>
    </row>
    <row r="2148" spans="1:12" x14ac:dyDescent="0.3">
      <c r="A2148" t="s">
        <v>13</v>
      </c>
      <c r="B2148" s="3" t="s">
        <v>4815</v>
      </c>
      <c r="C2148" t="s">
        <v>4816</v>
      </c>
      <c r="D2148" t="s">
        <v>1913</v>
      </c>
      <c r="E2148">
        <v>21</v>
      </c>
      <c r="F2148">
        <v>35640</v>
      </c>
      <c r="G2148" t="s">
        <v>32</v>
      </c>
      <c r="H2148">
        <v>4719702852554141</v>
      </c>
      <c r="I2148" s="5" t="str">
        <f t="shared" si="33"/>
        <v>4719702852554140</v>
      </c>
      <c r="J2148" t="str">
        <f>INDEX(Age_grp[Age], MATCH(mobile_customers[[#This Row],[age]],Age_grp[Value]))</f>
        <v>20 - 30</v>
      </c>
      <c r="K2148" s="2" t="str">
        <f>_xlfn.IFS(mobile_customers[[#This Row],[salary]]&gt;=Q2151,"HIGHER SALARY", mobile_customers[[#This Row],[salary]]&gt;=Q2152,"HIGHER MID RANGE SALARY",  mobile_customers[[#This Row],[salary]]&lt;Q2152,"MID RANGE SALARY", mobile_customers[[#This Row],[salary]]&gt;Q2153, "LOW SALARY" )</f>
        <v>HIGHER SALARY</v>
      </c>
      <c r="L2148" s="2" t="str">
        <f>LEFT(mobile_customers[[#This Row],[Credit_card_nos]], 4)&amp;"XXXXX"</f>
        <v>4719XXXXX</v>
      </c>
    </row>
    <row r="2149" spans="1:12" x14ac:dyDescent="0.3">
      <c r="A2149" t="s">
        <v>8</v>
      </c>
      <c r="B2149" s="3" t="s">
        <v>4817</v>
      </c>
      <c r="C2149" t="s">
        <v>4818</v>
      </c>
      <c r="D2149" t="s">
        <v>406</v>
      </c>
      <c r="E2149">
        <v>36</v>
      </c>
      <c r="F2149">
        <v>56207</v>
      </c>
      <c r="G2149" t="s">
        <v>49</v>
      </c>
      <c r="H2149">
        <v>347955548621504</v>
      </c>
      <c r="I2149" s="5" t="str">
        <f t="shared" si="33"/>
        <v>347955548621504</v>
      </c>
      <c r="J2149" t="str">
        <f>INDEX(Age_grp[Age], MATCH(mobile_customers[[#This Row],[age]],Age_grp[Value]))</f>
        <v>30 - 40</v>
      </c>
      <c r="K2149" s="2" t="str">
        <f>_xlfn.IFS(mobile_customers[[#This Row],[salary]]&gt;=Q2152,"HIGHER SALARY", mobile_customers[[#This Row],[salary]]&gt;=Q2153,"HIGHER MID RANGE SALARY",  mobile_customers[[#This Row],[salary]]&lt;Q2153,"MID RANGE SALARY", mobile_customers[[#This Row],[salary]]&gt;Q2154, "LOW SALARY" )</f>
        <v>HIGHER SALARY</v>
      </c>
      <c r="L2149" s="2" t="str">
        <f>LEFT(mobile_customers[[#This Row],[Credit_card_nos]], 4)&amp;"XXXXX"</f>
        <v>3479XXXXX</v>
      </c>
    </row>
    <row r="2150" spans="1:12" x14ac:dyDescent="0.3">
      <c r="A2150" t="s">
        <v>8</v>
      </c>
      <c r="B2150" s="3" t="s">
        <v>4819</v>
      </c>
      <c r="C2150" t="s">
        <v>4820</v>
      </c>
      <c r="D2150" t="s">
        <v>995</v>
      </c>
      <c r="E2150">
        <v>24</v>
      </c>
      <c r="F2150">
        <v>211178</v>
      </c>
      <c r="G2150" t="s">
        <v>28</v>
      </c>
      <c r="H2150">
        <v>4282595330648</v>
      </c>
      <c r="I2150" s="5" t="str">
        <f t="shared" si="33"/>
        <v>4282595330648</v>
      </c>
      <c r="J2150" t="str">
        <f>INDEX(Age_grp[Age], MATCH(mobile_customers[[#This Row],[age]],Age_grp[Value]))</f>
        <v>20 - 30</v>
      </c>
      <c r="K2150" s="2" t="str">
        <f>_xlfn.IFS(mobile_customers[[#This Row],[salary]]&gt;=Q2153,"HIGHER SALARY", mobile_customers[[#This Row],[salary]]&gt;=Q2154,"HIGHER MID RANGE SALARY",  mobile_customers[[#This Row],[salary]]&lt;Q2154,"MID RANGE SALARY", mobile_customers[[#This Row],[salary]]&gt;Q2155, "LOW SALARY" )</f>
        <v>HIGHER SALARY</v>
      </c>
      <c r="L2150" s="2" t="str">
        <f>LEFT(mobile_customers[[#This Row],[Credit_card_nos]], 4)&amp;"XXXXX"</f>
        <v>4282XXXXX</v>
      </c>
    </row>
    <row r="2151" spans="1:12" x14ac:dyDescent="0.3">
      <c r="A2151" t="s">
        <v>13</v>
      </c>
      <c r="B2151" s="3" t="s">
        <v>4821</v>
      </c>
      <c r="C2151" t="s">
        <v>4822</v>
      </c>
      <c r="D2151" t="s">
        <v>784</v>
      </c>
      <c r="E2151">
        <v>50</v>
      </c>
      <c r="F2151">
        <v>25655</v>
      </c>
      <c r="G2151" t="s">
        <v>49</v>
      </c>
      <c r="H2151">
        <v>4846023016155865</v>
      </c>
      <c r="I2151" s="5" t="str">
        <f t="shared" si="33"/>
        <v>4846023016155860</v>
      </c>
      <c r="J2151" t="str">
        <f>INDEX(Age_grp[Age], MATCH(mobile_customers[[#This Row],[age]],Age_grp[Value]))</f>
        <v>50 - 60</v>
      </c>
      <c r="K2151" s="2" t="str">
        <f>_xlfn.IFS(mobile_customers[[#This Row],[salary]]&gt;=Q2154,"HIGHER SALARY", mobile_customers[[#This Row],[salary]]&gt;=Q2155,"HIGHER MID RANGE SALARY",  mobile_customers[[#This Row],[salary]]&lt;Q2155,"MID RANGE SALARY", mobile_customers[[#This Row],[salary]]&gt;Q2156, "LOW SALARY" )</f>
        <v>HIGHER SALARY</v>
      </c>
      <c r="L2151" s="2" t="str">
        <f>LEFT(mobile_customers[[#This Row],[Credit_card_nos]], 4)&amp;"XXXXX"</f>
        <v>4846XXXXX</v>
      </c>
    </row>
    <row r="2152" spans="1:12" x14ac:dyDescent="0.3">
      <c r="A2152" t="s">
        <v>8</v>
      </c>
      <c r="B2152" s="3" t="s">
        <v>4823</v>
      </c>
      <c r="C2152" t="s">
        <v>4824</v>
      </c>
      <c r="D2152" t="s">
        <v>925</v>
      </c>
      <c r="E2152">
        <v>26</v>
      </c>
      <c r="F2152">
        <v>34468</v>
      </c>
      <c r="G2152" t="s">
        <v>17</v>
      </c>
      <c r="H2152">
        <v>3530815838910242</v>
      </c>
      <c r="I2152" s="5" t="str">
        <f t="shared" si="33"/>
        <v>3530815838910240</v>
      </c>
      <c r="J2152" t="str">
        <f>INDEX(Age_grp[Age], MATCH(mobile_customers[[#This Row],[age]],Age_grp[Value]))</f>
        <v>20 - 30</v>
      </c>
      <c r="K2152" s="2" t="str">
        <f>_xlfn.IFS(mobile_customers[[#This Row],[salary]]&gt;=Q2155,"HIGHER SALARY", mobile_customers[[#This Row],[salary]]&gt;=Q2156,"HIGHER MID RANGE SALARY",  mobile_customers[[#This Row],[salary]]&lt;Q2156,"MID RANGE SALARY", mobile_customers[[#This Row],[salary]]&gt;Q2157, "LOW SALARY" )</f>
        <v>HIGHER SALARY</v>
      </c>
      <c r="L2152" s="2" t="str">
        <f>LEFT(mobile_customers[[#This Row],[Credit_card_nos]], 4)&amp;"XXXXX"</f>
        <v>3530XXXXX</v>
      </c>
    </row>
    <row r="2153" spans="1:12" x14ac:dyDescent="0.3">
      <c r="A2153" t="s">
        <v>8</v>
      </c>
      <c r="B2153" s="3" t="s">
        <v>4825</v>
      </c>
      <c r="C2153" t="s">
        <v>4826</v>
      </c>
      <c r="D2153" t="s">
        <v>4827</v>
      </c>
      <c r="E2153">
        <v>62</v>
      </c>
      <c r="F2153">
        <v>216291</v>
      </c>
      <c r="G2153" t="s">
        <v>28</v>
      </c>
      <c r="H2153">
        <v>36598953563070</v>
      </c>
      <c r="I2153" s="5" t="str">
        <f t="shared" si="33"/>
        <v>36598953563070</v>
      </c>
      <c r="J2153" t="str">
        <f>INDEX(Age_grp[Age], MATCH(mobile_customers[[#This Row],[age]],Age_grp[Value]))</f>
        <v>60 - 70</v>
      </c>
      <c r="K2153" s="2" t="str">
        <f>_xlfn.IFS(mobile_customers[[#This Row],[salary]]&gt;=Q2156,"HIGHER SALARY", mobile_customers[[#This Row],[salary]]&gt;=Q2157,"HIGHER MID RANGE SALARY",  mobile_customers[[#This Row],[salary]]&lt;Q2157,"MID RANGE SALARY", mobile_customers[[#This Row],[salary]]&gt;Q2158, "LOW SALARY" )</f>
        <v>HIGHER SALARY</v>
      </c>
      <c r="L2153" s="2" t="str">
        <f>LEFT(mobile_customers[[#This Row],[Credit_card_nos]], 4)&amp;"XXXXX"</f>
        <v>3659XXXXX</v>
      </c>
    </row>
    <row r="2154" spans="1:12" x14ac:dyDescent="0.3">
      <c r="A2154" t="s">
        <v>13</v>
      </c>
      <c r="B2154" s="3" t="s">
        <v>4828</v>
      </c>
      <c r="C2154" t="s">
        <v>4829</v>
      </c>
      <c r="D2154" t="s">
        <v>1263</v>
      </c>
      <c r="E2154">
        <v>49</v>
      </c>
      <c r="F2154">
        <v>241215</v>
      </c>
      <c r="G2154" t="s">
        <v>39</v>
      </c>
      <c r="H2154">
        <v>4980947420112532</v>
      </c>
      <c r="I2154" s="5" t="str">
        <f t="shared" si="33"/>
        <v>4980947420112530</v>
      </c>
      <c r="J2154" t="str">
        <f>INDEX(Age_grp[Age], MATCH(mobile_customers[[#This Row],[age]],Age_grp[Value]))</f>
        <v>40 - 50</v>
      </c>
      <c r="K2154" s="2" t="str">
        <f>_xlfn.IFS(mobile_customers[[#This Row],[salary]]&gt;=Q2157,"HIGHER SALARY", mobile_customers[[#This Row],[salary]]&gt;=Q2158,"HIGHER MID RANGE SALARY",  mobile_customers[[#This Row],[salary]]&lt;Q2158,"MID RANGE SALARY", mobile_customers[[#This Row],[salary]]&gt;Q2159, "LOW SALARY" )</f>
        <v>HIGHER SALARY</v>
      </c>
      <c r="L2154" s="2" t="str">
        <f>LEFT(mobile_customers[[#This Row],[Credit_card_nos]], 4)&amp;"XXXXX"</f>
        <v>4980XXXXX</v>
      </c>
    </row>
    <row r="2155" spans="1:12" x14ac:dyDescent="0.3">
      <c r="A2155" t="s">
        <v>13</v>
      </c>
      <c r="B2155" s="3" t="s">
        <v>4830</v>
      </c>
      <c r="C2155" t="s">
        <v>4831</v>
      </c>
      <c r="D2155" t="s">
        <v>910</v>
      </c>
      <c r="E2155">
        <v>62</v>
      </c>
      <c r="F2155">
        <v>109248</v>
      </c>
      <c r="G2155" t="s">
        <v>21</v>
      </c>
      <c r="H2155">
        <v>502011179400</v>
      </c>
      <c r="I2155" s="5" t="str">
        <f t="shared" si="33"/>
        <v>502011179400</v>
      </c>
      <c r="J2155" t="str">
        <f>INDEX(Age_grp[Age], MATCH(mobile_customers[[#This Row],[age]],Age_grp[Value]))</f>
        <v>60 - 70</v>
      </c>
      <c r="K2155" s="2" t="str">
        <f>_xlfn.IFS(mobile_customers[[#This Row],[salary]]&gt;=Q2158,"HIGHER SALARY", mobile_customers[[#This Row],[salary]]&gt;=Q2159,"HIGHER MID RANGE SALARY",  mobile_customers[[#This Row],[salary]]&lt;Q2159,"MID RANGE SALARY", mobile_customers[[#This Row],[salary]]&gt;Q2160, "LOW SALARY" )</f>
        <v>HIGHER SALARY</v>
      </c>
      <c r="L2155" s="2" t="str">
        <f>LEFT(mobile_customers[[#This Row],[Credit_card_nos]], 4)&amp;"XXXXX"</f>
        <v>5020XXXXX</v>
      </c>
    </row>
    <row r="2156" spans="1:12" x14ac:dyDescent="0.3">
      <c r="A2156" t="s">
        <v>13</v>
      </c>
      <c r="B2156" s="3" t="s">
        <v>4832</v>
      </c>
      <c r="C2156" t="s">
        <v>4833</v>
      </c>
      <c r="D2156" t="s">
        <v>1632</v>
      </c>
      <c r="E2156">
        <v>51</v>
      </c>
      <c r="F2156">
        <v>171641</v>
      </c>
      <c r="G2156" t="s">
        <v>49</v>
      </c>
      <c r="H2156">
        <v>377418882382442</v>
      </c>
      <c r="I2156" s="5" t="str">
        <f t="shared" si="33"/>
        <v>377418882382442</v>
      </c>
      <c r="J2156" t="str">
        <f>INDEX(Age_grp[Age], MATCH(mobile_customers[[#This Row],[age]],Age_grp[Value]))</f>
        <v>50 - 60</v>
      </c>
      <c r="K2156" s="2" t="str">
        <f>_xlfn.IFS(mobile_customers[[#This Row],[salary]]&gt;=Q2159,"HIGHER SALARY", mobile_customers[[#This Row],[salary]]&gt;=Q2160,"HIGHER MID RANGE SALARY",  mobile_customers[[#This Row],[salary]]&lt;Q2160,"MID RANGE SALARY", mobile_customers[[#This Row],[salary]]&gt;Q2161, "LOW SALARY" )</f>
        <v>HIGHER SALARY</v>
      </c>
      <c r="L2156" s="2" t="str">
        <f>LEFT(mobile_customers[[#This Row],[Credit_card_nos]], 4)&amp;"XXXXX"</f>
        <v>3774XXXXX</v>
      </c>
    </row>
    <row r="2157" spans="1:12" x14ac:dyDescent="0.3">
      <c r="A2157" t="s">
        <v>8</v>
      </c>
      <c r="B2157" s="3" t="s">
        <v>4834</v>
      </c>
      <c r="C2157" t="s">
        <v>4835</v>
      </c>
      <c r="D2157" t="s">
        <v>1606</v>
      </c>
      <c r="E2157">
        <v>34</v>
      </c>
      <c r="F2157">
        <v>30009</v>
      </c>
      <c r="G2157" t="s">
        <v>39</v>
      </c>
      <c r="H2157">
        <v>30414484663197</v>
      </c>
      <c r="I2157" s="5" t="str">
        <f t="shared" si="33"/>
        <v>30414484663197</v>
      </c>
      <c r="J2157" t="str">
        <f>INDEX(Age_grp[Age], MATCH(mobile_customers[[#This Row],[age]],Age_grp[Value]))</f>
        <v>30 - 40</v>
      </c>
      <c r="K2157" s="2" t="str">
        <f>_xlfn.IFS(mobile_customers[[#This Row],[salary]]&gt;=Q2160,"HIGHER SALARY", mobile_customers[[#This Row],[salary]]&gt;=Q2161,"HIGHER MID RANGE SALARY",  mobile_customers[[#This Row],[salary]]&lt;Q2161,"MID RANGE SALARY", mobile_customers[[#This Row],[salary]]&gt;Q2162, "LOW SALARY" )</f>
        <v>HIGHER SALARY</v>
      </c>
      <c r="L2157" s="2" t="str">
        <f>LEFT(mobile_customers[[#This Row],[Credit_card_nos]], 4)&amp;"XXXXX"</f>
        <v>3041XXXXX</v>
      </c>
    </row>
    <row r="2158" spans="1:12" x14ac:dyDescent="0.3">
      <c r="A2158" t="s">
        <v>8</v>
      </c>
      <c r="B2158" s="3" t="s">
        <v>4836</v>
      </c>
      <c r="C2158" t="s">
        <v>4837</v>
      </c>
      <c r="D2158" t="s">
        <v>507</v>
      </c>
      <c r="E2158">
        <v>31</v>
      </c>
      <c r="F2158">
        <v>224460</v>
      </c>
      <c r="G2158" t="s">
        <v>32</v>
      </c>
      <c r="H2158">
        <v>4898263555292169</v>
      </c>
      <c r="I2158" s="5" t="str">
        <f t="shared" si="33"/>
        <v>4898263555292170</v>
      </c>
      <c r="J2158" t="str">
        <f>INDEX(Age_grp[Age], MATCH(mobile_customers[[#This Row],[age]],Age_grp[Value]))</f>
        <v>30 - 40</v>
      </c>
      <c r="K2158" s="2" t="str">
        <f>_xlfn.IFS(mobile_customers[[#This Row],[salary]]&gt;=Q2161,"HIGHER SALARY", mobile_customers[[#This Row],[salary]]&gt;=Q2162,"HIGHER MID RANGE SALARY",  mobile_customers[[#This Row],[salary]]&lt;Q2162,"MID RANGE SALARY", mobile_customers[[#This Row],[salary]]&gt;Q2163, "LOW SALARY" )</f>
        <v>HIGHER SALARY</v>
      </c>
      <c r="L2158" s="2" t="str">
        <f>LEFT(mobile_customers[[#This Row],[Credit_card_nos]], 4)&amp;"XXXXX"</f>
        <v>4898XXXXX</v>
      </c>
    </row>
    <row r="2159" spans="1:12" x14ac:dyDescent="0.3">
      <c r="A2159" t="s">
        <v>13</v>
      </c>
      <c r="B2159" s="3" t="s">
        <v>4838</v>
      </c>
      <c r="C2159" t="s">
        <v>4839</v>
      </c>
      <c r="D2159" t="s">
        <v>1171</v>
      </c>
      <c r="E2159">
        <v>45</v>
      </c>
      <c r="F2159">
        <v>193340</v>
      </c>
      <c r="G2159" t="s">
        <v>49</v>
      </c>
      <c r="H2159">
        <v>3562396460160076</v>
      </c>
      <c r="I2159" s="5" t="str">
        <f t="shared" si="33"/>
        <v>3562396460160080</v>
      </c>
      <c r="J2159" t="str">
        <f>INDEX(Age_grp[Age], MATCH(mobile_customers[[#This Row],[age]],Age_grp[Value]))</f>
        <v>40 - 50</v>
      </c>
      <c r="K2159" s="2" t="str">
        <f>_xlfn.IFS(mobile_customers[[#This Row],[salary]]&gt;=Q2162,"HIGHER SALARY", mobile_customers[[#This Row],[salary]]&gt;=Q2163,"HIGHER MID RANGE SALARY",  mobile_customers[[#This Row],[salary]]&lt;Q2163,"MID RANGE SALARY", mobile_customers[[#This Row],[salary]]&gt;Q2164, "LOW SALARY" )</f>
        <v>HIGHER SALARY</v>
      </c>
      <c r="L2159" s="2" t="str">
        <f>LEFT(mobile_customers[[#This Row],[Credit_card_nos]], 4)&amp;"XXXXX"</f>
        <v>3562XXXXX</v>
      </c>
    </row>
    <row r="2160" spans="1:12" x14ac:dyDescent="0.3">
      <c r="A2160" t="s">
        <v>13</v>
      </c>
      <c r="B2160" s="3" t="s">
        <v>4840</v>
      </c>
      <c r="C2160" t="s">
        <v>2433</v>
      </c>
      <c r="D2160" t="s">
        <v>2406</v>
      </c>
      <c r="E2160">
        <v>56</v>
      </c>
      <c r="F2160">
        <v>28751</v>
      </c>
      <c r="G2160" t="s">
        <v>94</v>
      </c>
      <c r="H2160">
        <v>4.2541462959781381E+18</v>
      </c>
      <c r="I2160" s="5" t="str">
        <f t="shared" si="33"/>
        <v>4254146295978140000</v>
      </c>
      <c r="J2160" t="str">
        <f>INDEX(Age_grp[Age], MATCH(mobile_customers[[#This Row],[age]],Age_grp[Value]))</f>
        <v>50 - 60</v>
      </c>
      <c r="K2160" s="2" t="str">
        <f>_xlfn.IFS(mobile_customers[[#This Row],[salary]]&gt;=Q2163,"HIGHER SALARY", mobile_customers[[#This Row],[salary]]&gt;=Q2164,"HIGHER MID RANGE SALARY",  mobile_customers[[#This Row],[salary]]&lt;Q2164,"MID RANGE SALARY", mobile_customers[[#This Row],[salary]]&gt;Q2165, "LOW SALARY" )</f>
        <v>HIGHER SALARY</v>
      </c>
      <c r="L2160" s="2" t="str">
        <f>LEFT(mobile_customers[[#This Row],[Credit_card_nos]], 4)&amp;"XXXXX"</f>
        <v>4254XXXXX</v>
      </c>
    </row>
    <row r="2161" spans="1:12" x14ac:dyDescent="0.3">
      <c r="A2161" t="s">
        <v>13</v>
      </c>
      <c r="B2161" s="3" t="s">
        <v>4841</v>
      </c>
      <c r="C2161" t="s">
        <v>4842</v>
      </c>
      <c r="D2161" t="s">
        <v>536</v>
      </c>
      <c r="E2161">
        <v>44</v>
      </c>
      <c r="F2161">
        <v>215848</v>
      </c>
      <c r="G2161" t="s">
        <v>12</v>
      </c>
      <c r="H2161">
        <v>180006989406730</v>
      </c>
      <c r="I2161" s="5" t="str">
        <f t="shared" si="33"/>
        <v>180006989406730</v>
      </c>
      <c r="J2161" t="str">
        <f>INDEX(Age_grp[Age], MATCH(mobile_customers[[#This Row],[age]],Age_grp[Value]))</f>
        <v>40 - 50</v>
      </c>
      <c r="K2161" s="2" t="str">
        <f>_xlfn.IFS(mobile_customers[[#This Row],[salary]]&gt;=Q2164,"HIGHER SALARY", mobile_customers[[#This Row],[salary]]&gt;=Q2165,"HIGHER MID RANGE SALARY",  mobile_customers[[#This Row],[salary]]&lt;Q2165,"MID RANGE SALARY", mobile_customers[[#This Row],[salary]]&gt;Q2166, "LOW SALARY" )</f>
        <v>HIGHER SALARY</v>
      </c>
      <c r="L2161" s="2" t="str">
        <f>LEFT(mobile_customers[[#This Row],[Credit_card_nos]], 4)&amp;"XXXXX"</f>
        <v>1800XXXXX</v>
      </c>
    </row>
    <row r="2162" spans="1:12" x14ac:dyDescent="0.3">
      <c r="A2162" t="s">
        <v>8</v>
      </c>
      <c r="B2162" s="3" t="s">
        <v>4843</v>
      </c>
      <c r="C2162" t="s">
        <v>4844</v>
      </c>
      <c r="D2162" t="s">
        <v>3499</v>
      </c>
      <c r="E2162">
        <v>23</v>
      </c>
      <c r="F2162">
        <v>196128</v>
      </c>
      <c r="G2162" t="s">
        <v>94</v>
      </c>
      <c r="H2162">
        <v>4075828622613228</v>
      </c>
      <c r="I2162" s="5" t="str">
        <f t="shared" si="33"/>
        <v>4075828622613230</v>
      </c>
      <c r="J2162" t="str">
        <f>INDEX(Age_grp[Age], MATCH(mobile_customers[[#This Row],[age]],Age_grp[Value]))</f>
        <v>20 - 30</v>
      </c>
      <c r="K2162" s="2" t="str">
        <f>_xlfn.IFS(mobile_customers[[#This Row],[salary]]&gt;=Q2165,"HIGHER SALARY", mobile_customers[[#This Row],[salary]]&gt;=Q2166,"HIGHER MID RANGE SALARY",  mobile_customers[[#This Row],[salary]]&lt;Q2166,"MID RANGE SALARY", mobile_customers[[#This Row],[salary]]&gt;Q2167, "LOW SALARY" )</f>
        <v>HIGHER SALARY</v>
      </c>
      <c r="L2162" s="2" t="str">
        <f>LEFT(mobile_customers[[#This Row],[Credit_card_nos]], 4)&amp;"XXXXX"</f>
        <v>4075XXXXX</v>
      </c>
    </row>
    <row r="2163" spans="1:12" x14ac:dyDescent="0.3">
      <c r="A2163" t="s">
        <v>8</v>
      </c>
      <c r="B2163" s="3" t="s">
        <v>4845</v>
      </c>
      <c r="C2163" t="s">
        <v>4846</v>
      </c>
      <c r="D2163" t="s">
        <v>3273</v>
      </c>
      <c r="E2163">
        <v>47</v>
      </c>
      <c r="F2163">
        <v>55225</v>
      </c>
      <c r="G2163" t="s">
        <v>39</v>
      </c>
      <c r="H2163">
        <v>4.8979651288599091E+18</v>
      </c>
      <c r="I2163" s="5" t="str">
        <f t="shared" si="33"/>
        <v>4897965128859910000</v>
      </c>
      <c r="J2163" t="str">
        <f>INDEX(Age_grp[Age], MATCH(mobile_customers[[#This Row],[age]],Age_grp[Value]))</f>
        <v>40 - 50</v>
      </c>
      <c r="K2163" s="2" t="str">
        <f>_xlfn.IFS(mobile_customers[[#This Row],[salary]]&gt;=Q2166,"HIGHER SALARY", mobile_customers[[#This Row],[salary]]&gt;=Q2167,"HIGHER MID RANGE SALARY",  mobile_customers[[#This Row],[salary]]&lt;Q2167,"MID RANGE SALARY", mobile_customers[[#This Row],[salary]]&gt;Q2168, "LOW SALARY" )</f>
        <v>HIGHER SALARY</v>
      </c>
      <c r="L2163" s="2" t="str">
        <f>LEFT(mobile_customers[[#This Row],[Credit_card_nos]], 4)&amp;"XXXXX"</f>
        <v>4897XXXXX</v>
      </c>
    </row>
    <row r="2164" spans="1:12" x14ac:dyDescent="0.3">
      <c r="A2164" t="s">
        <v>8</v>
      </c>
      <c r="B2164" s="3" t="s">
        <v>4847</v>
      </c>
      <c r="C2164" t="s">
        <v>4848</v>
      </c>
      <c r="D2164" t="s">
        <v>1056</v>
      </c>
      <c r="E2164">
        <v>58</v>
      </c>
      <c r="F2164">
        <v>194953</v>
      </c>
      <c r="G2164" t="s">
        <v>65</v>
      </c>
      <c r="H2164">
        <v>30408741466766</v>
      </c>
      <c r="I2164" s="5" t="str">
        <f t="shared" si="33"/>
        <v>30408741466766</v>
      </c>
      <c r="J2164" t="str">
        <f>INDEX(Age_grp[Age], MATCH(mobile_customers[[#This Row],[age]],Age_grp[Value]))</f>
        <v>50 - 60</v>
      </c>
      <c r="K2164" s="2" t="str">
        <f>_xlfn.IFS(mobile_customers[[#This Row],[salary]]&gt;=Q2167,"HIGHER SALARY", mobile_customers[[#This Row],[salary]]&gt;=Q2168,"HIGHER MID RANGE SALARY",  mobile_customers[[#This Row],[salary]]&lt;Q2168,"MID RANGE SALARY", mobile_customers[[#This Row],[salary]]&gt;Q2169, "LOW SALARY" )</f>
        <v>HIGHER SALARY</v>
      </c>
      <c r="L2164" s="2" t="str">
        <f>LEFT(mobile_customers[[#This Row],[Credit_card_nos]], 4)&amp;"XXXXX"</f>
        <v>3040XXXXX</v>
      </c>
    </row>
    <row r="2165" spans="1:12" x14ac:dyDescent="0.3">
      <c r="A2165" t="s">
        <v>13</v>
      </c>
      <c r="B2165" s="3" t="s">
        <v>4849</v>
      </c>
      <c r="C2165" t="s">
        <v>4850</v>
      </c>
      <c r="D2165" t="s">
        <v>409</v>
      </c>
      <c r="E2165">
        <v>25</v>
      </c>
      <c r="F2165">
        <v>133992</v>
      </c>
      <c r="G2165" t="s">
        <v>49</v>
      </c>
      <c r="H2165">
        <v>349983006656026</v>
      </c>
      <c r="I2165" s="5" t="str">
        <f t="shared" si="33"/>
        <v>349983006656026</v>
      </c>
      <c r="J2165" t="str">
        <f>INDEX(Age_grp[Age], MATCH(mobile_customers[[#This Row],[age]],Age_grp[Value]))</f>
        <v>20 - 30</v>
      </c>
      <c r="K2165" s="2" t="str">
        <f>_xlfn.IFS(mobile_customers[[#This Row],[salary]]&gt;=Q2168,"HIGHER SALARY", mobile_customers[[#This Row],[salary]]&gt;=Q2169,"HIGHER MID RANGE SALARY",  mobile_customers[[#This Row],[salary]]&lt;Q2169,"MID RANGE SALARY", mobile_customers[[#This Row],[salary]]&gt;Q2170, "LOW SALARY" )</f>
        <v>HIGHER SALARY</v>
      </c>
      <c r="L2165" s="2" t="str">
        <f>LEFT(mobile_customers[[#This Row],[Credit_card_nos]], 4)&amp;"XXXXX"</f>
        <v>3499XXXXX</v>
      </c>
    </row>
    <row r="2166" spans="1:12" x14ac:dyDescent="0.3">
      <c r="A2166" t="s">
        <v>8</v>
      </c>
      <c r="B2166" s="3" t="s">
        <v>4851</v>
      </c>
      <c r="C2166" t="s">
        <v>4852</v>
      </c>
      <c r="D2166" t="s">
        <v>513</v>
      </c>
      <c r="E2166">
        <v>53</v>
      </c>
      <c r="F2166">
        <v>202348</v>
      </c>
      <c r="G2166" t="s">
        <v>39</v>
      </c>
      <c r="H2166">
        <v>30369224503378</v>
      </c>
      <c r="I2166" s="5" t="str">
        <f t="shared" si="33"/>
        <v>30369224503378</v>
      </c>
      <c r="J2166" t="str">
        <f>INDEX(Age_grp[Age], MATCH(mobile_customers[[#This Row],[age]],Age_grp[Value]))</f>
        <v>50 - 60</v>
      </c>
      <c r="K2166" s="2" t="str">
        <f>_xlfn.IFS(mobile_customers[[#This Row],[salary]]&gt;=Q2169,"HIGHER SALARY", mobile_customers[[#This Row],[salary]]&gt;=Q2170,"HIGHER MID RANGE SALARY",  mobile_customers[[#This Row],[salary]]&lt;Q2170,"MID RANGE SALARY", mobile_customers[[#This Row],[salary]]&gt;Q2171, "LOW SALARY" )</f>
        <v>HIGHER SALARY</v>
      </c>
      <c r="L2166" s="2" t="str">
        <f>LEFT(mobile_customers[[#This Row],[Credit_card_nos]], 4)&amp;"XXXXX"</f>
        <v>3036XXXXX</v>
      </c>
    </row>
    <row r="2167" spans="1:12" x14ac:dyDescent="0.3">
      <c r="A2167" t="s">
        <v>8</v>
      </c>
      <c r="B2167" s="3" t="s">
        <v>4853</v>
      </c>
      <c r="C2167" t="s">
        <v>4854</v>
      </c>
      <c r="D2167" t="s">
        <v>481</v>
      </c>
      <c r="E2167">
        <v>22</v>
      </c>
      <c r="F2167">
        <v>233035</v>
      </c>
      <c r="G2167" t="s">
        <v>21</v>
      </c>
      <c r="H2167">
        <v>3556842444851247</v>
      </c>
      <c r="I2167" s="5" t="str">
        <f t="shared" si="33"/>
        <v>3556842444851250</v>
      </c>
      <c r="J2167" t="str">
        <f>INDEX(Age_grp[Age], MATCH(mobile_customers[[#This Row],[age]],Age_grp[Value]))</f>
        <v>20 - 30</v>
      </c>
      <c r="K2167" s="2" t="str">
        <f>_xlfn.IFS(mobile_customers[[#This Row],[salary]]&gt;=Q2170,"HIGHER SALARY", mobile_customers[[#This Row],[salary]]&gt;=Q2171,"HIGHER MID RANGE SALARY",  mobile_customers[[#This Row],[salary]]&lt;Q2171,"MID RANGE SALARY", mobile_customers[[#This Row],[salary]]&gt;Q2172, "LOW SALARY" )</f>
        <v>HIGHER SALARY</v>
      </c>
      <c r="L2167" s="2" t="str">
        <f>LEFT(mobile_customers[[#This Row],[Credit_card_nos]], 4)&amp;"XXXXX"</f>
        <v>3556XXXXX</v>
      </c>
    </row>
    <row r="2168" spans="1:12" x14ac:dyDescent="0.3">
      <c r="A2168" t="s">
        <v>8</v>
      </c>
      <c r="B2168" s="3" t="s">
        <v>4855</v>
      </c>
      <c r="C2168" t="s">
        <v>4856</v>
      </c>
      <c r="D2168" t="s">
        <v>150</v>
      </c>
      <c r="E2168">
        <v>60</v>
      </c>
      <c r="F2168">
        <v>171164</v>
      </c>
      <c r="G2168" t="s">
        <v>94</v>
      </c>
      <c r="H2168">
        <v>4459601248418827</v>
      </c>
      <c r="I2168" s="5" t="str">
        <f t="shared" si="33"/>
        <v>4459601248418830</v>
      </c>
      <c r="J2168" t="str">
        <f>INDEX(Age_grp[Age], MATCH(mobile_customers[[#This Row],[age]],Age_grp[Value]))</f>
        <v>60 - 70</v>
      </c>
      <c r="K2168" s="2" t="str">
        <f>_xlfn.IFS(mobile_customers[[#This Row],[salary]]&gt;=Q2171,"HIGHER SALARY", mobile_customers[[#This Row],[salary]]&gt;=Q2172,"HIGHER MID RANGE SALARY",  mobile_customers[[#This Row],[salary]]&lt;Q2172,"MID RANGE SALARY", mobile_customers[[#This Row],[salary]]&gt;Q2173, "LOW SALARY" )</f>
        <v>HIGHER SALARY</v>
      </c>
      <c r="L2168" s="2" t="str">
        <f>LEFT(mobile_customers[[#This Row],[Credit_card_nos]], 4)&amp;"XXXXX"</f>
        <v>4459XXXXX</v>
      </c>
    </row>
    <row r="2169" spans="1:12" x14ac:dyDescent="0.3">
      <c r="A2169" t="s">
        <v>8</v>
      </c>
      <c r="B2169" s="3" t="s">
        <v>4857</v>
      </c>
      <c r="C2169" t="s">
        <v>4858</v>
      </c>
      <c r="D2169" t="s">
        <v>11</v>
      </c>
      <c r="E2169">
        <v>19</v>
      </c>
      <c r="F2169">
        <v>173411</v>
      </c>
      <c r="G2169" t="s">
        <v>21</v>
      </c>
      <c r="H2169">
        <v>343267282382994</v>
      </c>
      <c r="I2169" s="5" t="str">
        <f t="shared" si="33"/>
        <v>343267282382994</v>
      </c>
      <c r="J2169" t="str">
        <f>INDEX(Age_grp[Age], MATCH(mobile_customers[[#This Row],[age]],Age_grp[Value]))</f>
        <v>"10 - 20</v>
      </c>
      <c r="K2169" s="2" t="str">
        <f>_xlfn.IFS(mobile_customers[[#This Row],[salary]]&gt;=Q2172,"HIGHER SALARY", mobile_customers[[#This Row],[salary]]&gt;=Q2173,"HIGHER MID RANGE SALARY",  mobile_customers[[#This Row],[salary]]&lt;Q2173,"MID RANGE SALARY", mobile_customers[[#This Row],[salary]]&gt;Q2174, "LOW SALARY" )</f>
        <v>HIGHER SALARY</v>
      </c>
      <c r="L2169" s="2" t="str">
        <f>LEFT(mobile_customers[[#This Row],[Credit_card_nos]], 4)&amp;"XXXXX"</f>
        <v>3432XXXXX</v>
      </c>
    </row>
    <row r="2170" spans="1:12" x14ac:dyDescent="0.3">
      <c r="A2170" t="s">
        <v>8</v>
      </c>
      <c r="B2170" s="3" t="s">
        <v>4859</v>
      </c>
      <c r="C2170" t="s">
        <v>4860</v>
      </c>
      <c r="D2170" t="s">
        <v>758</v>
      </c>
      <c r="E2170">
        <v>32</v>
      </c>
      <c r="F2170">
        <v>193332</v>
      </c>
      <c r="G2170" t="s">
        <v>32</v>
      </c>
      <c r="H2170">
        <v>4682561007122623</v>
      </c>
      <c r="I2170" s="5" t="str">
        <f t="shared" si="33"/>
        <v>4682561007122620</v>
      </c>
      <c r="J2170" t="str">
        <f>INDEX(Age_grp[Age], MATCH(mobile_customers[[#This Row],[age]],Age_grp[Value]))</f>
        <v>30 - 40</v>
      </c>
      <c r="K2170" s="2" t="str">
        <f>_xlfn.IFS(mobile_customers[[#This Row],[salary]]&gt;=Q2173,"HIGHER SALARY", mobile_customers[[#This Row],[salary]]&gt;=Q2174,"HIGHER MID RANGE SALARY",  mobile_customers[[#This Row],[salary]]&lt;Q2174,"MID RANGE SALARY", mobile_customers[[#This Row],[salary]]&gt;Q2175, "LOW SALARY" )</f>
        <v>HIGHER SALARY</v>
      </c>
      <c r="L2170" s="2" t="str">
        <f>LEFT(mobile_customers[[#This Row],[Credit_card_nos]], 4)&amp;"XXXXX"</f>
        <v>4682XXXXX</v>
      </c>
    </row>
    <row r="2171" spans="1:12" x14ac:dyDescent="0.3">
      <c r="A2171" t="s">
        <v>13</v>
      </c>
      <c r="B2171" s="3" t="s">
        <v>4861</v>
      </c>
      <c r="C2171" t="s">
        <v>4862</v>
      </c>
      <c r="D2171" t="s">
        <v>2804</v>
      </c>
      <c r="E2171">
        <v>34</v>
      </c>
      <c r="F2171">
        <v>243041</v>
      </c>
      <c r="G2171" t="s">
        <v>28</v>
      </c>
      <c r="H2171">
        <v>3536364260521213</v>
      </c>
      <c r="I2171" s="5" t="str">
        <f t="shared" si="33"/>
        <v>3536364260521210</v>
      </c>
      <c r="J2171" t="str">
        <f>INDEX(Age_grp[Age], MATCH(mobile_customers[[#This Row],[age]],Age_grp[Value]))</f>
        <v>30 - 40</v>
      </c>
      <c r="K2171" s="2" t="str">
        <f>_xlfn.IFS(mobile_customers[[#This Row],[salary]]&gt;=Q2174,"HIGHER SALARY", mobile_customers[[#This Row],[salary]]&gt;=Q2175,"HIGHER MID RANGE SALARY",  mobile_customers[[#This Row],[salary]]&lt;Q2175,"MID RANGE SALARY", mobile_customers[[#This Row],[salary]]&gt;Q2176, "LOW SALARY" )</f>
        <v>HIGHER SALARY</v>
      </c>
      <c r="L2171" s="2" t="str">
        <f>LEFT(mobile_customers[[#This Row],[Credit_card_nos]], 4)&amp;"XXXXX"</f>
        <v>3536XXXXX</v>
      </c>
    </row>
    <row r="2172" spans="1:12" x14ac:dyDescent="0.3">
      <c r="A2172" t="s">
        <v>13</v>
      </c>
      <c r="B2172" s="3" t="s">
        <v>4863</v>
      </c>
      <c r="C2172" t="s">
        <v>4864</v>
      </c>
      <c r="D2172" t="s">
        <v>4865</v>
      </c>
      <c r="E2172">
        <v>23</v>
      </c>
      <c r="F2172">
        <v>209317</v>
      </c>
      <c r="G2172" t="s">
        <v>94</v>
      </c>
      <c r="H2172">
        <v>3514860486995293</v>
      </c>
      <c r="I2172" s="5" t="str">
        <f t="shared" si="33"/>
        <v>3514860486995290</v>
      </c>
      <c r="J2172" t="str">
        <f>INDEX(Age_grp[Age], MATCH(mobile_customers[[#This Row],[age]],Age_grp[Value]))</f>
        <v>20 - 30</v>
      </c>
      <c r="K2172" s="2" t="str">
        <f>_xlfn.IFS(mobile_customers[[#This Row],[salary]]&gt;=Q2175,"HIGHER SALARY", mobile_customers[[#This Row],[salary]]&gt;=Q2176,"HIGHER MID RANGE SALARY",  mobile_customers[[#This Row],[salary]]&lt;Q2176,"MID RANGE SALARY", mobile_customers[[#This Row],[salary]]&gt;Q2177, "LOW SALARY" )</f>
        <v>HIGHER SALARY</v>
      </c>
      <c r="L2172" s="2" t="str">
        <f>LEFT(mobile_customers[[#This Row],[Credit_card_nos]], 4)&amp;"XXXXX"</f>
        <v>3514XXXXX</v>
      </c>
    </row>
    <row r="2173" spans="1:12" x14ac:dyDescent="0.3">
      <c r="A2173" t="s">
        <v>13</v>
      </c>
      <c r="B2173" s="3" t="s">
        <v>4866</v>
      </c>
      <c r="C2173" t="s">
        <v>4867</v>
      </c>
      <c r="D2173" t="s">
        <v>1012</v>
      </c>
      <c r="E2173">
        <v>21</v>
      </c>
      <c r="F2173">
        <v>111305</v>
      </c>
      <c r="G2173" t="s">
        <v>12</v>
      </c>
      <c r="H2173">
        <v>4.8044018566062428E+18</v>
      </c>
      <c r="I2173" s="5" t="str">
        <f t="shared" si="33"/>
        <v>4804401856606240000</v>
      </c>
      <c r="J2173" t="str">
        <f>INDEX(Age_grp[Age], MATCH(mobile_customers[[#This Row],[age]],Age_grp[Value]))</f>
        <v>20 - 30</v>
      </c>
      <c r="K2173" s="2" t="str">
        <f>_xlfn.IFS(mobile_customers[[#This Row],[salary]]&gt;=Q2176,"HIGHER SALARY", mobile_customers[[#This Row],[salary]]&gt;=Q2177,"HIGHER MID RANGE SALARY",  mobile_customers[[#This Row],[salary]]&lt;Q2177,"MID RANGE SALARY", mobile_customers[[#This Row],[salary]]&gt;Q2178, "LOW SALARY" )</f>
        <v>HIGHER SALARY</v>
      </c>
      <c r="L2173" s="2" t="str">
        <f>LEFT(mobile_customers[[#This Row],[Credit_card_nos]], 4)&amp;"XXXXX"</f>
        <v>4804XXXXX</v>
      </c>
    </row>
    <row r="2174" spans="1:12" x14ac:dyDescent="0.3">
      <c r="A2174" t="s">
        <v>8</v>
      </c>
      <c r="B2174" s="3" t="s">
        <v>4868</v>
      </c>
      <c r="C2174" t="s">
        <v>4869</v>
      </c>
      <c r="D2174" t="s">
        <v>3862</v>
      </c>
      <c r="E2174">
        <v>25</v>
      </c>
      <c r="F2174">
        <v>71693</v>
      </c>
      <c r="G2174" t="s">
        <v>65</v>
      </c>
      <c r="H2174">
        <v>2376935823678379</v>
      </c>
      <c r="I2174" s="5" t="str">
        <f t="shared" si="33"/>
        <v>2376935823678380</v>
      </c>
      <c r="J2174" t="str">
        <f>INDEX(Age_grp[Age], MATCH(mobile_customers[[#This Row],[age]],Age_grp[Value]))</f>
        <v>20 - 30</v>
      </c>
      <c r="K2174" s="2" t="str">
        <f>_xlfn.IFS(mobile_customers[[#This Row],[salary]]&gt;=Q2177,"HIGHER SALARY", mobile_customers[[#This Row],[salary]]&gt;=Q2178,"HIGHER MID RANGE SALARY",  mobile_customers[[#This Row],[salary]]&lt;Q2178,"MID RANGE SALARY", mobile_customers[[#This Row],[salary]]&gt;Q2179, "LOW SALARY" )</f>
        <v>HIGHER SALARY</v>
      </c>
      <c r="L2174" s="2" t="str">
        <f>LEFT(mobile_customers[[#This Row],[Credit_card_nos]], 4)&amp;"XXXXX"</f>
        <v>2376XXXXX</v>
      </c>
    </row>
    <row r="2175" spans="1:12" x14ac:dyDescent="0.3">
      <c r="A2175" t="s">
        <v>13</v>
      </c>
      <c r="B2175" s="3" t="s">
        <v>4870</v>
      </c>
      <c r="C2175" t="s">
        <v>1270</v>
      </c>
      <c r="D2175" t="s">
        <v>2459</v>
      </c>
      <c r="E2175">
        <v>51</v>
      </c>
      <c r="F2175">
        <v>97780</v>
      </c>
      <c r="G2175" t="s">
        <v>28</v>
      </c>
      <c r="H2175">
        <v>4967267763253489</v>
      </c>
      <c r="I2175" s="5" t="str">
        <f t="shared" si="33"/>
        <v>4967267763253490</v>
      </c>
      <c r="J2175" t="str">
        <f>INDEX(Age_grp[Age], MATCH(mobile_customers[[#This Row],[age]],Age_grp[Value]))</f>
        <v>50 - 60</v>
      </c>
      <c r="K2175" s="2" t="str">
        <f>_xlfn.IFS(mobile_customers[[#This Row],[salary]]&gt;=Q2178,"HIGHER SALARY", mobile_customers[[#This Row],[salary]]&gt;=Q2179,"HIGHER MID RANGE SALARY",  mobile_customers[[#This Row],[salary]]&lt;Q2179,"MID RANGE SALARY", mobile_customers[[#This Row],[salary]]&gt;Q2180, "LOW SALARY" )</f>
        <v>HIGHER SALARY</v>
      </c>
      <c r="L2175" s="2" t="str">
        <f>LEFT(mobile_customers[[#This Row],[Credit_card_nos]], 4)&amp;"XXXXX"</f>
        <v>4967XXXXX</v>
      </c>
    </row>
    <row r="2176" spans="1:12" x14ac:dyDescent="0.3">
      <c r="A2176" t="s">
        <v>8</v>
      </c>
      <c r="B2176" s="3" t="s">
        <v>4871</v>
      </c>
      <c r="C2176" t="s">
        <v>4872</v>
      </c>
      <c r="D2176" t="s">
        <v>4873</v>
      </c>
      <c r="E2176">
        <v>59</v>
      </c>
      <c r="F2176">
        <v>185977</v>
      </c>
      <c r="G2176" t="s">
        <v>28</v>
      </c>
      <c r="H2176">
        <v>180017873682377</v>
      </c>
      <c r="I2176" s="5" t="str">
        <f t="shared" si="33"/>
        <v>180017873682377</v>
      </c>
      <c r="J2176" t="str">
        <f>INDEX(Age_grp[Age], MATCH(mobile_customers[[#This Row],[age]],Age_grp[Value]))</f>
        <v>50 - 60</v>
      </c>
      <c r="K2176" s="2" t="str">
        <f>_xlfn.IFS(mobile_customers[[#This Row],[salary]]&gt;=Q2179,"HIGHER SALARY", mobile_customers[[#This Row],[salary]]&gt;=Q2180,"HIGHER MID RANGE SALARY",  mobile_customers[[#This Row],[salary]]&lt;Q2180,"MID RANGE SALARY", mobile_customers[[#This Row],[salary]]&gt;Q2181, "LOW SALARY" )</f>
        <v>HIGHER SALARY</v>
      </c>
      <c r="L2176" s="2" t="str">
        <f>LEFT(mobile_customers[[#This Row],[Credit_card_nos]], 4)&amp;"XXXXX"</f>
        <v>1800XXXXX</v>
      </c>
    </row>
    <row r="2177" spans="1:12" x14ac:dyDescent="0.3">
      <c r="A2177" t="s">
        <v>8</v>
      </c>
      <c r="B2177" s="3" t="s">
        <v>4874</v>
      </c>
      <c r="C2177" t="s">
        <v>4875</v>
      </c>
      <c r="D2177" t="s">
        <v>2048</v>
      </c>
      <c r="E2177">
        <v>44</v>
      </c>
      <c r="F2177">
        <v>238268</v>
      </c>
      <c r="G2177" t="s">
        <v>39</v>
      </c>
      <c r="H2177">
        <v>6011459190144172</v>
      </c>
      <c r="I2177" s="5" t="str">
        <f t="shared" si="33"/>
        <v>6011459190144170</v>
      </c>
      <c r="J2177" t="str">
        <f>INDEX(Age_grp[Age], MATCH(mobile_customers[[#This Row],[age]],Age_grp[Value]))</f>
        <v>40 - 50</v>
      </c>
      <c r="K2177" s="2" t="str">
        <f>_xlfn.IFS(mobile_customers[[#This Row],[salary]]&gt;=Q2180,"HIGHER SALARY", mobile_customers[[#This Row],[salary]]&gt;=Q2181,"HIGHER MID RANGE SALARY",  mobile_customers[[#This Row],[salary]]&lt;Q2181,"MID RANGE SALARY", mobile_customers[[#This Row],[salary]]&gt;Q2182, "LOW SALARY" )</f>
        <v>HIGHER SALARY</v>
      </c>
      <c r="L2177" s="2" t="str">
        <f>LEFT(mobile_customers[[#This Row],[Credit_card_nos]], 4)&amp;"XXXXX"</f>
        <v>6011XXXXX</v>
      </c>
    </row>
    <row r="2178" spans="1:12" x14ac:dyDescent="0.3">
      <c r="A2178" t="s">
        <v>8</v>
      </c>
      <c r="B2178" s="3" t="s">
        <v>4876</v>
      </c>
      <c r="C2178" t="s">
        <v>1107</v>
      </c>
      <c r="D2178" t="s">
        <v>267</v>
      </c>
      <c r="E2178">
        <v>22</v>
      </c>
      <c r="F2178">
        <v>33207</v>
      </c>
      <c r="G2178" t="s">
        <v>49</v>
      </c>
      <c r="H2178">
        <v>4971670905413719</v>
      </c>
      <c r="I2178" s="5" t="str">
        <f t="shared" ref="I2178:I2241" si="34">TEXT(H2178, "0")</f>
        <v>4971670905413720</v>
      </c>
      <c r="J2178" t="str">
        <f>INDEX(Age_grp[Age], MATCH(mobile_customers[[#This Row],[age]],Age_grp[Value]))</f>
        <v>20 - 30</v>
      </c>
      <c r="K2178" s="2" t="str">
        <f>_xlfn.IFS(mobile_customers[[#This Row],[salary]]&gt;=Q2181,"HIGHER SALARY", mobile_customers[[#This Row],[salary]]&gt;=Q2182,"HIGHER MID RANGE SALARY",  mobile_customers[[#This Row],[salary]]&lt;Q2182,"MID RANGE SALARY", mobile_customers[[#This Row],[salary]]&gt;Q2183, "LOW SALARY" )</f>
        <v>HIGHER SALARY</v>
      </c>
      <c r="L2178" s="2" t="str">
        <f>LEFT(mobile_customers[[#This Row],[Credit_card_nos]], 4)&amp;"XXXXX"</f>
        <v>4971XXXXX</v>
      </c>
    </row>
    <row r="2179" spans="1:12" x14ac:dyDescent="0.3">
      <c r="A2179" t="s">
        <v>13</v>
      </c>
      <c r="B2179" s="3" t="s">
        <v>4877</v>
      </c>
      <c r="C2179" t="s">
        <v>4878</v>
      </c>
      <c r="D2179" t="s">
        <v>1066</v>
      </c>
      <c r="E2179">
        <v>25</v>
      </c>
      <c r="F2179">
        <v>218275</v>
      </c>
      <c r="G2179" t="s">
        <v>49</v>
      </c>
      <c r="H2179">
        <v>3594125180610330</v>
      </c>
      <c r="I2179" s="5" t="str">
        <f t="shared" si="34"/>
        <v>3594125180610330</v>
      </c>
      <c r="J2179" t="str">
        <f>INDEX(Age_grp[Age], MATCH(mobile_customers[[#This Row],[age]],Age_grp[Value]))</f>
        <v>20 - 30</v>
      </c>
      <c r="K2179" s="2" t="str">
        <f>_xlfn.IFS(mobile_customers[[#This Row],[salary]]&gt;=Q2182,"HIGHER SALARY", mobile_customers[[#This Row],[salary]]&gt;=Q2183,"HIGHER MID RANGE SALARY",  mobile_customers[[#This Row],[salary]]&lt;Q2183,"MID RANGE SALARY", mobile_customers[[#This Row],[salary]]&gt;Q2184, "LOW SALARY" )</f>
        <v>HIGHER SALARY</v>
      </c>
      <c r="L2179" s="2" t="str">
        <f>LEFT(mobile_customers[[#This Row],[Credit_card_nos]], 4)&amp;"XXXXX"</f>
        <v>3594XXXXX</v>
      </c>
    </row>
    <row r="2180" spans="1:12" x14ac:dyDescent="0.3">
      <c r="A2180" t="s">
        <v>8</v>
      </c>
      <c r="B2180" s="3" t="s">
        <v>4879</v>
      </c>
      <c r="C2180" t="s">
        <v>4880</v>
      </c>
      <c r="D2180" t="s">
        <v>2810</v>
      </c>
      <c r="E2180">
        <v>38</v>
      </c>
      <c r="F2180">
        <v>48040</v>
      </c>
      <c r="G2180" t="s">
        <v>32</v>
      </c>
      <c r="H2180">
        <v>373666841311746</v>
      </c>
      <c r="I2180" s="5" t="str">
        <f t="shared" si="34"/>
        <v>373666841311746</v>
      </c>
      <c r="J2180" t="str">
        <f>INDEX(Age_grp[Age], MATCH(mobile_customers[[#This Row],[age]],Age_grp[Value]))</f>
        <v>30 - 40</v>
      </c>
      <c r="K2180" s="2" t="str">
        <f>_xlfn.IFS(mobile_customers[[#This Row],[salary]]&gt;=Q2183,"HIGHER SALARY", mobile_customers[[#This Row],[salary]]&gt;=Q2184,"HIGHER MID RANGE SALARY",  mobile_customers[[#This Row],[salary]]&lt;Q2184,"MID RANGE SALARY", mobile_customers[[#This Row],[salary]]&gt;Q2185, "LOW SALARY" )</f>
        <v>HIGHER SALARY</v>
      </c>
      <c r="L2180" s="2" t="str">
        <f>LEFT(mobile_customers[[#This Row],[Credit_card_nos]], 4)&amp;"XXXXX"</f>
        <v>3736XXXXX</v>
      </c>
    </row>
    <row r="2181" spans="1:12" x14ac:dyDescent="0.3">
      <c r="A2181" t="s">
        <v>8</v>
      </c>
      <c r="B2181" s="3" t="s">
        <v>4881</v>
      </c>
      <c r="C2181" t="s">
        <v>4882</v>
      </c>
      <c r="D2181" t="s">
        <v>2611</v>
      </c>
      <c r="E2181">
        <v>64</v>
      </c>
      <c r="F2181">
        <v>20050</v>
      </c>
      <c r="G2181" t="s">
        <v>32</v>
      </c>
      <c r="H2181">
        <v>30000750182317</v>
      </c>
      <c r="I2181" s="5" t="str">
        <f t="shared" si="34"/>
        <v>30000750182317</v>
      </c>
      <c r="J2181" t="str">
        <f>INDEX(Age_grp[Age], MATCH(mobile_customers[[#This Row],[age]],Age_grp[Value]))</f>
        <v>60 - 70</v>
      </c>
      <c r="K2181" s="2" t="str">
        <f>_xlfn.IFS(mobile_customers[[#This Row],[salary]]&gt;=Q2184,"HIGHER SALARY", mobile_customers[[#This Row],[salary]]&gt;=Q2185,"HIGHER MID RANGE SALARY",  mobile_customers[[#This Row],[salary]]&lt;Q2185,"MID RANGE SALARY", mobile_customers[[#This Row],[salary]]&gt;Q2186, "LOW SALARY" )</f>
        <v>HIGHER SALARY</v>
      </c>
      <c r="L2181" s="2" t="str">
        <f>LEFT(mobile_customers[[#This Row],[Credit_card_nos]], 4)&amp;"XXXXX"</f>
        <v>3000XXXXX</v>
      </c>
    </row>
    <row r="2182" spans="1:12" x14ac:dyDescent="0.3">
      <c r="A2182" t="s">
        <v>8</v>
      </c>
      <c r="B2182" s="3" t="s">
        <v>4883</v>
      </c>
      <c r="C2182" t="s">
        <v>4884</v>
      </c>
      <c r="D2182" t="s">
        <v>3835</v>
      </c>
      <c r="E2182">
        <v>57</v>
      </c>
      <c r="F2182">
        <v>180960</v>
      </c>
      <c r="G2182" t="s">
        <v>21</v>
      </c>
      <c r="H2182">
        <v>6573161037882523</v>
      </c>
      <c r="I2182" s="5" t="str">
        <f t="shared" si="34"/>
        <v>6573161037882520</v>
      </c>
      <c r="J2182" t="str">
        <f>INDEX(Age_grp[Age], MATCH(mobile_customers[[#This Row],[age]],Age_grp[Value]))</f>
        <v>50 - 60</v>
      </c>
      <c r="K2182" s="2" t="str">
        <f>_xlfn.IFS(mobile_customers[[#This Row],[salary]]&gt;=Q2185,"HIGHER SALARY", mobile_customers[[#This Row],[salary]]&gt;=Q2186,"HIGHER MID RANGE SALARY",  mobile_customers[[#This Row],[salary]]&lt;Q2186,"MID RANGE SALARY", mobile_customers[[#This Row],[salary]]&gt;Q2187, "LOW SALARY" )</f>
        <v>HIGHER SALARY</v>
      </c>
      <c r="L2182" s="2" t="str">
        <f>LEFT(mobile_customers[[#This Row],[Credit_card_nos]], 4)&amp;"XXXXX"</f>
        <v>6573XXXXX</v>
      </c>
    </row>
    <row r="2183" spans="1:12" x14ac:dyDescent="0.3">
      <c r="A2183" t="s">
        <v>13</v>
      </c>
      <c r="B2183" s="3" t="s">
        <v>4885</v>
      </c>
      <c r="C2183" t="s">
        <v>4886</v>
      </c>
      <c r="D2183" t="s">
        <v>1983</v>
      </c>
      <c r="E2183">
        <v>38</v>
      </c>
      <c r="F2183">
        <v>149046</v>
      </c>
      <c r="G2183" t="s">
        <v>12</v>
      </c>
      <c r="H2183">
        <v>4424990236759330</v>
      </c>
      <c r="I2183" s="5" t="str">
        <f t="shared" si="34"/>
        <v>4424990236759330</v>
      </c>
      <c r="J2183" t="str">
        <f>INDEX(Age_grp[Age], MATCH(mobile_customers[[#This Row],[age]],Age_grp[Value]))</f>
        <v>30 - 40</v>
      </c>
      <c r="K2183" s="2" t="str">
        <f>_xlfn.IFS(mobile_customers[[#This Row],[salary]]&gt;=Q2186,"HIGHER SALARY", mobile_customers[[#This Row],[salary]]&gt;=Q2187,"HIGHER MID RANGE SALARY",  mobile_customers[[#This Row],[salary]]&lt;Q2187,"MID RANGE SALARY", mobile_customers[[#This Row],[salary]]&gt;Q2188, "LOW SALARY" )</f>
        <v>HIGHER SALARY</v>
      </c>
      <c r="L2183" s="2" t="str">
        <f>LEFT(mobile_customers[[#This Row],[Credit_card_nos]], 4)&amp;"XXXXX"</f>
        <v>4424XXXXX</v>
      </c>
    </row>
    <row r="2184" spans="1:12" x14ac:dyDescent="0.3">
      <c r="A2184" t="s">
        <v>8</v>
      </c>
      <c r="B2184" s="3" t="s">
        <v>4887</v>
      </c>
      <c r="C2184" t="s">
        <v>4888</v>
      </c>
      <c r="D2184" t="s">
        <v>1198</v>
      </c>
      <c r="E2184">
        <v>43</v>
      </c>
      <c r="F2184">
        <v>100593</v>
      </c>
      <c r="G2184" t="s">
        <v>12</v>
      </c>
      <c r="H2184">
        <v>372634764422974</v>
      </c>
      <c r="I2184" s="5" t="str">
        <f t="shared" si="34"/>
        <v>372634764422974</v>
      </c>
      <c r="J2184" t="str">
        <f>INDEX(Age_grp[Age], MATCH(mobile_customers[[#This Row],[age]],Age_grp[Value]))</f>
        <v>40 - 50</v>
      </c>
      <c r="K2184" s="2" t="str">
        <f>_xlfn.IFS(mobile_customers[[#This Row],[salary]]&gt;=Q2187,"HIGHER SALARY", mobile_customers[[#This Row],[salary]]&gt;=Q2188,"HIGHER MID RANGE SALARY",  mobile_customers[[#This Row],[salary]]&lt;Q2188,"MID RANGE SALARY", mobile_customers[[#This Row],[salary]]&gt;Q2189, "LOW SALARY" )</f>
        <v>HIGHER SALARY</v>
      </c>
      <c r="L2184" s="2" t="str">
        <f>LEFT(mobile_customers[[#This Row],[Credit_card_nos]], 4)&amp;"XXXXX"</f>
        <v>3726XXXXX</v>
      </c>
    </row>
    <row r="2185" spans="1:12" x14ac:dyDescent="0.3">
      <c r="A2185" t="s">
        <v>13</v>
      </c>
      <c r="B2185" s="3" t="s">
        <v>4889</v>
      </c>
      <c r="C2185" t="s">
        <v>4890</v>
      </c>
      <c r="D2185" t="s">
        <v>2147</v>
      </c>
      <c r="E2185">
        <v>19</v>
      </c>
      <c r="F2185">
        <v>135473</v>
      </c>
      <c r="G2185" t="s">
        <v>94</v>
      </c>
      <c r="H2185">
        <v>4031405910325</v>
      </c>
      <c r="I2185" s="5" t="str">
        <f t="shared" si="34"/>
        <v>4031405910325</v>
      </c>
      <c r="J2185" t="str">
        <f>INDEX(Age_grp[Age], MATCH(mobile_customers[[#This Row],[age]],Age_grp[Value]))</f>
        <v>"10 - 20</v>
      </c>
      <c r="K2185" s="2" t="str">
        <f>_xlfn.IFS(mobile_customers[[#This Row],[salary]]&gt;=Q2188,"HIGHER SALARY", mobile_customers[[#This Row],[salary]]&gt;=Q2189,"HIGHER MID RANGE SALARY",  mobile_customers[[#This Row],[salary]]&lt;Q2189,"MID RANGE SALARY", mobile_customers[[#This Row],[salary]]&gt;Q2190, "LOW SALARY" )</f>
        <v>HIGHER SALARY</v>
      </c>
      <c r="L2185" s="2" t="str">
        <f>LEFT(mobile_customers[[#This Row],[Credit_card_nos]], 4)&amp;"XXXXX"</f>
        <v>4031XXXXX</v>
      </c>
    </row>
    <row r="2186" spans="1:12" x14ac:dyDescent="0.3">
      <c r="A2186" t="s">
        <v>13</v>
      </c>
      <c r="B2186" s="3" t="s">
        <v>4891</v>
      </c>
      <c r="C2186" t="s">
        <v>4892</v>
      </c>
      <c r="D2186" t="s">
        <v>910</v>
      </c>
      <c r="E2186">
        <v>22</v>
      </c>
      <c r="F2186">
        <v>89101</v>
      </c>
      <c r="G2186" t="s">
        <v>17</v>
      </c>
      <c r="H2186">
        <v>3549357153435983</v>
      </c>
      <c r="I2186" s="5" t="str">
        <f t="shared" si="34"/>
        <v>3549357153435980</v>
      </c>
      <c r="J2186" t="str">
        <f>INDEX(Age_grp[Age], MATCH(mobile_customers[[#This Row],[age]],Age_grp[Value]))</f>
        <v>20 - 30</v>
      </c>
      <c r="K2186" s="2" t="str">
        <f>_xlfn.IFS(mobile_customers[[#This Row],[salary]]&gt;=Q2189,"HIGHER SALARY", mobile_customers[[#This Row],[salary]]&gt;=Q2190,"HIGHER MID RANGE SALARY",  mobile_customers[[#This Row],[salary]]&lt;Q2190,"MID RANGE SALARY", mobile_customers[[#This Row],[salary]]&gt;Q2191, "LOW SALARY" )</f>
        <v>HIGHER SALARY</v>
      </c>
      <c r="L2186" s="2" t="str">
        <f>LEFT(mobile_customers[[#This Row],[Credit_card_nos]], 4)&amp;"XXXXX"</f>
        <v>3549XXXXX</v>
      </c>
    </row>
    <row r="2187" spans="1:12" x14ac:dyDescent="0.3">
      <c r="A2187" t="s">
        <v>8</v>
      </c>
      <c r="B2187" s="3" t="s">
        <v>4893</v>
      </c>
      <c r="C2187" t="s">
        <v>4894</v>
      </c>
      <c r="D2187" t="s">
        <v>1973</v>
      </c>
      <c r="E2187">
        <v>22</v>
      </c>
      <c r="F2187">
        <v>155464</v>
      </c>
      <c r="G2187" t="s">
        <v>32</v>
      </c>
      <c r="H2187">
        <v>4055713130399185</v>
      </c>
      <c r="I2187" s="5" t="str">
        <f t="shared" si="34"/>
        <v>4055713130399180</v>
      </c>
      <c r="J2187" t="str">
        <f>INDEX(Age_grp[Age], MATCH(mobile_customers[[#This Row],[age]],Age_grp[Value]))</f>
        <v>20 - 30</v>
      </c>
      <c r="K2187" s="2" t="str">
        <f>_xlfn.IFS(mobile_customers[[#This Row],[salary]]&gt;=Q2190,"HIGHER SALARY", mobile_customers[[#This Row],[salary]]&gt;=Q2191,"HIGHER MID RANGE SALARY",  mobile_customers[[#This Row],[salary]]&lt;Q2191,"MID RANGE SALARY", mobile_customers[[#This Row],[salary]]&gt;Q2192, "LOW SALARY" )</f>
        <v>HIGHER SALARY</v>
      </c>
      <c r="L2187" s="2" t="str">
        <f>LEFT(mobile_customers[[#This Row],[Credit_card_nos]], 4)&amp;"XXXXX"</f>
        <v>4055XXXXX</v>
      </c>
    </row>
    <row r="2188" spans="1:12" x14ac:dyDescent="0.3">
      <c r="A2188" t="s">
        <v>8</v>
      </c>
      <c r="B2188" s="3" t="s">
        <v>4895</v>
      </c>
      <c r="C2188" t="s">
        <v>378</v>
      </c>
      <c r="D2188" t="s">
        <v>2782</v>
      </c>
      <c r="E2188">
        <v>60</v>
      </c>
      <c r="F2188">
        <v>139525</v>
      </c>
      <c r="G2188" t="s">
        <v>17</v>
      </c>
      <c r="H2188">
        <v>6011329709266305</v>
      </c>
      <c r="I2188" s="5" t="str">
        <f t="shared" si="34"/>
        <v>6011329709266300</v>
      </c>
      <c r="J2188" t="str">
        <f>INDEX(Age_grp[Age], MATCH(mobile_customers[[#This Row],[age]],Age_grp[Value]))</f>
        <v>60 - 70</v>
      </c>
      <c r="K2188" s="2" t="str">
        <f>_xlfn.IFS(mobile_customers[[#This Row],[salary]]&gt;=Q2191,"HIGHER SALARY", mobile_customers[[#This Row],[salary]]&gt;=Q2192,"HIGHER MID RANGE SALARY",  mobile_customers[[#This Row],[salary]]&lt;Q2192,"MID RANGE SALARY", mobile_customers[[#This Row],[salary]]&gt;Q2193, "LOW SALARY" )</f>
        <v>HIGHER SALARY</v>
      </c>
      <c r="L2188" s="2" t="str">
        <f>LEFT(mobile_customers[[#This Row],[Credit_card_nos]], 4)&amp;"XXXXX"</f>
        <v>6011XXXXX</v>
      </c>
    </row>
    <row r="2189" spans="1:12" x14ac:dyDescent="0.3">
      <c r="A2189" t="s">
        <v>13</v>
      </c>
      <c r="B2189" s="3" t="s">
        <v>4896</v>
      </c>
      <c r="C2189" t="s">
        <v>4897</v>
      </c>
      <c r="D2189" t="s">
        <v>498</v>
      </c>
      <c r="E2189">
        <v>49</v>
      </c>
      <c r="F2189">
        <v>79017</v>
      </c>
      <c r="G2189" t="s">
        <v>17</v>
      </c>
      <c r="H2189">
        <v>6011544058136137</v>
      </c>
      <c r="I2189" s="5" t="str">
        <f t="shared" si="34"/>
        <v>6011544058136140</v>
      </c>
      <c r="J2189" t="str">
        <f>INDEX(Age_grp[Age], MATCH(mobile_customers[[#This Row],[age]],Age_grp[Value]))</f>
        <v>40 - 50</v>
      </c>
      <c r="K2189" s="2" t="str">
        <f>_xlfn.IFS(mobile_customers[[#This Row],[salary]]&gt;=Q2192,"HIGHER SALARY", mobile_customers[[#This Row],[salary]]&gt;=Q2193,"HIGHER MID RANGE SALARY",  mobile_customers[[#This Row],[salary]]&lt;Q2193,"MID RANGE SALARY", mobile_customers[[#This Row],[salary]]&gt;Q2194, "LOW SALARY" )</f>
        <v>HIGHER SALARY</v>
      </c>
      <c r="L2189" s="2" t="str">
        <f>LEFT(mobile_customers[[#This Row],[Credit_card_nos]], 4)&amp;"XXXXX"</f>
        <v>6011XXXXX</v>
      </c>
    </row>
    <row r="2190" spans="1:12" x14ac:dyDescent="0.3">
      <c r="A2190" t="s">
        <v>8</v>
      </c>
      <c r="B2190" s="3" t="s">
        <v>4898</v>
      </c>
      <c r="C2190" t="s">
        <v>4899</v>
      </c>
      <c r="D2190" t="s">
        <v>2311</v>
      </c>
      <c r="E2190">
        <v>22</v>
      </c>
      <c r="F2190">
        <v>32858</v>
      </c>
      <c r="G2190" t="s">
        <v>32</v>
      </c>
      <c r="H2190">
        <v>4.1453273868591698E+18</v>
      </c>
      <c r="I2190" s="5" t="str">
        <f t="shared" si="34"/>
        <v>4145327386859170000</v>
      </c>
      <c r="J2190" t="str">
        <f>INDEX(Age_grp[Age], MATCH(mobile_customers[[#This Row],[age]],Age_grp[Value]))</f>
        <v>20 - 30</v>
      </c>
      <c r="K2190" s="2" t="str">
        <f>_xlfn.IFS(mobile_customers[[#This Row],[salary]]&gt;=Q2193,"HIGHER SALARY", mobile_customers[[#This Row],[salary]]&gt;=Q2194,"HIGHER MID RANGE SALARY",  mobile_customers[[#This Row],[salary]]&lt;Q2194,"MID RANGE SALARY", mobile_customers[[#This Row],[salary]]&gt;Q2195, "LOW SALARY" )</f>
        <v>HIGHER SALARY</v>
      </c>
      <c r="L2190" s="2" t="str">
        <f>LEFT(mobile_customers[[#This Row],[Credit_card_nos]], 4)&amp;"XXXXX"</f>
        <v>4145XXXXX</v>
      </c>
    </row>
    <row r="2191" spans="1:12" x14ac:dyDescent="0.3">
      <c r="A2191" t="s">
        <v>13</v>
      </c>
      <c r="B2191" s="3" t="s">
        <v>4900</v>
      </c>
      <c r="C2191" t="s">
        <v>4901</v>
      </c>
      <c r="D2191" t="s">
        <v>2237</v>
      </c>
      <c r="E2191">
        <v>48</v>
      </c>
      <c r="F2191">
        <v>164675</v>
      </c>
      <c r="G2191" t="s">
        <v>32</v>
      </c>
      <c r="H2191">
        <v>30138670250978</v>
      </c>
      <c r="I2191" s="5" t="str">
        <f t="shared" si="34"/>
        <v>30138670250978</v>
      </c>
      <c r="J2191" t="str">
        <f>INDEX(Age_grp[Age], MATCH(mobile_customers[[#This Row],[age]],Age_grp[Value]))</f>
        <v>40 - 50</v>
      </c>
      <c r="K2191" s="2" t="str">
        <f>_xlfn.IFS(mobile_customers[[#This Row],[salary]]&gt;=Q2194,"HIGHER SALARY", mobile_customers[[#This Row],[salary]]&gt;=Q2195,"HIGHER MID RANGE SALARY",  mobile_customers[[#This Row],[salary]]&lt;Q2195,"MID RANGE SALARY", mobile_customers[[#This Row],[salary]]&gt;Q2196, "LOW SALARY" )</f>
        <v>HIGHER SALARY</v>
      </c>
      <c r="L2191" s="2" t="str">
        <f>LEFT(mobile_customers[[#This Row],[Credit_card_nos]], 4)&amp;"XXXXX"</f>
        <v>3013XXXXX</v>
      </c>
    </row>
    <row r="2192" spans="1:12" x14ac:dyDescent="0.3">
      <c r="A2192" t="s">
        <v>13</v>
      </c>
      <c r="B2192" s="3" t="s">
        <v>4902</v>
      </c>
      <c r="C2192" t="s">
        <v>4903</v>
      </c>
      <c r="D2192" t="s">
        <v>2572</v>
      </c>
      <c r="E2192">
        <v>50</v>
      </c>
      <c r="F2192">
        <v>75341</v>
      </c>
      <c r="G2192" t="s">
        <v>81</v>
      </c>
      <c r="H2192">
        <v>4737653715089</v>
      </c>
      <c r="I2192" s="5" t="str">
        <f t="shared" si="34"/>
        <v>4737653715089</v>
      </c>
      <c r="J2192" t="str">
        <f>INDEX(Age_grp[Age], MATCH(mobile_customers[[#This Row],[age]],Age_grp[Value]))</f>
        <v>50 - 60</v>
      </c>
      <c r="K2192" s="2" t="str">
        <f>_xlfn.IFS(mobile_customers[[#This Row],[salary]]&gt;=Q2195,"HIGHER SALARY", mobile_customers[[#This Row],[salary]]&gt;=Q2196,"HIGHER MID RANGE SALARY",  mobile_customers[[#This Row],[salary]]&lt;Q2196,"MID RANGE SALARY", mobile_customers[[#This Row],[salary]]&gt;Q2197, "LOW SALARY" )</f>
        <v>HIGHER SALARY</v>
      </c>
      <c r="L2192" s="2" t="str">
        <f>LEFT(mobile_customers[[#This Row],[Credit_card_nos]], 4)&amp;"XXXXX"</f>
        <v>4737XXXXX</v>
      </c>
    </row>
    <row r="2193" spans="1:12" x14ac:dyDescent="0.3">
      <c r="A2193" t="s">
        <v>13</v>
      </c>
      <c r="B2193" s="3" t="s">
        <v>4904</v>
      </c>
      <c r="C2193" t="s">
        <v>4905</v>
      </c>
      <c r="D2193" t="s">
        <v>3727</v>
      </c>
      <c r="E2193">
        <v>62</v>
      </c>
      <c r="F2193">
        <v>214943</v>
      </c>
      <c r="G2193" t="s">
        <v>94</v>
      </c>
      <c r="H2193">
        <v>213155660594792</v>
      </c>
      <c r="I2193" s="5" t="str">
        <f t="shared" si="34"/>
        <v>213155660594792</v>
      </c>
      <c r="J2193" t="str">
        <f>INDEX(Age_grp[Age], MATCH(mobile_customers[[#This Row],[age]],Age_grp[Value]))</f>
        <v>60 - 70</v>
      </c>
      <c r="K2193" s="2" t="str">
        <f>_xlfn.IFS(mobile_customers[[#This Row],[salary]]&gt;=Q2196,"HIGHER SALARY", mobile_customers[[#This Row],[salary]]&gt;=Q2197,"HIGHER MID RANGE SALARY",  mobile_customers[[#This Row],[salary]]&lt;Q2197,"MID RANGE SALARY", mobile_customers[[#This Row],[salary]]&gt;Q2198, "LOW SALARY" )</f>
        <v>HIGHER SALARY</v>
      </c>
      <c r="L2193" s="2" t="str">
        <f>LEFT(mobile_customers[[#This Row],[Credit_card_nos]], 4)&amp;"XXXXX"</f>
        <v>2131XXXXX</v>
      </c>
    </row>
    <row r="2194" spans="1:12" x14ac:dyDescent="0.3">
      <c r="A2194" t="s">
        <v>8</v>
      </c>
      <c r="B2194" s="3" t="s">
        <v>4906</v>
      </c>
      <c r="C2194" t="s">
        <v>4907</v>
      </c>
      <c r="D2194" t="s">
        <v>859</v>
      </c>
      <c r="E2194">
        <v>64</v>
      </c>
      <c r="F2194">
        <v>47985</v>
      </c>
      <c r="G2194" t="s">
        <v>81</v>
      </c>
      <c r="H2194">
        <v>567937544565</v>
      </c>
      <c r="I2194" s="5" t="str">
        <f t="shared" si="34"/>
        <v>567937544565</v>
      </c>
      <c r="J2194" t="str">
        <f>INDEX(Age_grp[Age], MATCH(mobile_customers[[#This Row],[age]],Age_grp[Value]))</f>
        <v>60 - 70</v>
      </c>
      <c r="K2194" s="2" t="str">
        <f>_xlfn.IFS(mobile_customers[[#This Row],[salary]]&gt;=Q2197,"HIGHER SALARY", mobile_customers[[#This Row],[salary]]&gt;=Q2198,"HIGHER MID RANGE SALARY",  mobile_customers[[#This Row],[salary]]&lt;Q2198,"MID RANGE SALARY", mobile_customers[[#This Row],[salary]]&gt;Q2199, "LOW SALARY" )</f>
        <v>HIGHER SALARY</v>
      </c>
      <c r="L2194" s="2" t="str">
        <f>LEFT(mobile_customers[[#This Row],[Credit_card_nos]], 4)&amp;"XXXXX"</f>
        <v>5679XXXXX</v>
      </c>
    </row>
    <row r="2195" spans="1:12" x14ac:dyDescent="0.3">
      <c r="A2195" t="s">
        <v>13</v>
      </c>
      <c r="B2195" s="3" t="s">
        <v>4908</v>
      </c>
      <c r="C2195" t="s">
        <v>4909</v>
      </c>
      <c r="D2195" t="s">
        <v>817</v>
      </c>
      <c r="E2195">
        <v>59</v>
      </c>
      <c r="F2195">
        <v>160567</v>
      </c>
      <c r="G2195" t="s">
        <v>94</v>
      </c>
      <c r="H2195">
        <v>566431224005</v>
      </c>
      <c r="I2195" s="5" t="str">
        <f t="shared" si="34"/>
        <v>566431224005</v>
      </c>
      <c r="J2195" t="str">
        <f>INDEX(Age_grp[Age], MATCH(mobile_customers[[#This Row],[age]],Age_grp[Value]))</f>
        <v>50 - 60</v>
      </c>
      <c r="K2195" s="2" t="str">
        <f>_xlfn.IFS(mobile_customers[[#This Row],[salary]]&gt;=Q2198,"HIGHER SALARY", mobile_customers[[#This Row],[salary]]&gt;=Q2199,"HIGHER MID RANGE SALARY",  mobile_customers[[#This Row],[salary]]&lt;Q2199,"MID RANGE SALARY", mobile_customers[[#This Row],[salary]]&gt;Q2200, "LOW SALARY" )</f>
        <v>HIGHER SALARY</v>
      </c>
      <c r="L2195" s="2" t="str">
        <f>LEFT(mobile_customers[[#This Row],[Credit_card_nos]], 4)&amp;"XXXXX"</f>
        <v>5664XXXXX</v>
      </c>
    </row>
    <row r="2196" spans="1:12" x14ac:dyDescent="0.3">
      <c r="A2196" t="s">
        <v>13</v>
      </c>
      <c r="B2196" s="3" t="s">
        <v>4910</v>
      </c>
      <c r="C2196" t="s">
        <v>4911</v>
      </c>
      <c r="D2196" t="s">
        <v>1206</v>
      </c>
      <c r="E2196">
        <v>50</v>
      </c>
      <c r="F2196">
        <v>170443</v>
      </c>
      <c r="G2196" t="s">
        <v>94</v>
      </c>
      <c r="H2196">
        <v>676111727662</v>
      </c>
      <c r="I2196" s="5" t="str">
        <f t="shared" si="34"/>
        <v>676111727662</v>
      </c>
      <c r="J2196" t="str">
        <f>INDEX(Age_grp[Age], MATCH(mobile_customers[[#This Row],[age]],Age_grp[Value]))</f>
        <v>50 - 60</v>
      </c>
      <c r="K2196" s="2" t="str">
        <f>_xlfn.IFS(mobile_customers[[#This Row],[salary]]&gt;=Q2199,"HIGHER SALARY", mobile_customers[[#This Row],[salary]]&gt;=Q2200,"HIGHER MID RANGE SALARY",  mobile_customers[[#This Row],[salary]]&lt;Q2200,"MID RANGE SALARY", mobile_customers[[#This Row],[salary]]&gt;Q2201, "LOW SALARY" )</f>
        <v>HIGHER SALARY</v>
      </c>
      <c r="L2196" s="2" t="str">
        <f>LEFT(mobile_customers[[#This Row],[Credit_card_nos]], 4)&amp;"XXXXX"</f>
        <v>6761XXXXX</v>
      </c>
    </row>
    <row r="2197" spans="1:12" x14ac:dyDescent="0.3">
      <c r="A2197" t="s">
        <v>8</v>
      </c>
      <c r="B2197" s="3" t="s">
        <v>4912</v>
      </c>
      <c r="C2197" t="s">
        <v>4913</v>
      </c>
      <c r="D2197" t="s">
        <v>382</v>
      </c>
      <c r="E2197">
        <v>19</v>
      </c>
      <c r="F2197">
        <v>216443</v>
      </c>
      <c r="G2197" t="s">
        <v>65</v>
      </c>
      <c r="H2197">
        <v>3503427130272371</v>
      </c>
      <c r="I2197" s="5" t="str">
        <f t="shared" si="34"/>
        <v>3503427130272370</v>
      </c>
      <c r="J2197" t="str">
        <f>INDEX(Age_grp[Age], MATCH(mobile_customers[[#This Row],[age]],Age_grp[Value]))</f>
        <v>"10 - 20</v>
      </c>
      <c r="K2197" s="2" t="str">
        <f>_xlfn.IFS(mobile_customers[[#This Row],[salary]]&gt;=Q2200,"HIGHER SALARY", mobile_customers[[#This Row],[salary]]&gt;=Q2201,"HIGHER MID RANGE SALARY",  mobile_customers[[#This Row],[salary]]&lt;Q2201,"MID RANGE SALARY", mobile_customers[[#This Row],[salary]]&gt;Q2202, "LOW SALARY" )</f>
        <v>HIGHER SALARY</v>
      </c>
      <c r="L2197" s="2" t="str">
        <f>LEFT(mobile_customers[[#This Row],[Credit_card_nos]], 4)&amp;"XXXXX"</f>
        <v>3503XXXXX</v>
      </c>
    </row>
    <row r="2198" spans="1:12" x14ac:dyDescent="0.3">
      <c r="A2198" t="s">
        <v>13</v>
      </c>
      <c r="B2198" s="3" t="s">
        <v>4914</v>
      </c>
      <c r="C2198" t="s">
        <v>4915</v>
      </c>
      <c r="D2198" t="s">
        <v>1129</v>
      </c>
      <c r="E2198">
        <v>24</v>
      </c>
      <c r="F2198">
        <v>85289</v>
      </c>
      <c r="G2198" t="s">
        <v>28</v>
      </c>
      <c r="H2198">
        <v>340241940583502</v>
      </c>
      <c r="I2198" s="5" t="str">
        <f t="shared" si="34"/>
        <v>340241940583502</v>
      </c>
      <c r="J2198" t="str">
        <f>INDEX(Age_grp[Age], MATCH(mobile_customers[[#This Row],[age]],Age_grp[Value]))</f>
        <v>20 - 30</v>
      </c>
      <c r="K2198" s="2" t="str">
        <f>_xlfn.IFS(mobile_customers[[#This Row],[salary]]&gt;=Q2201,"HIGHER SALARY", mobile_customers[[#This Row],[salary]]&gt;=Q2202,"HIGHER MID RANGE SALARY",  mobile_customers[[#This Row],[salary]]&lt;Q2202,"MID RANGE SALARY", mobile_customers[[#This Row],[salary]]&gt;Q2203, "LOW SALARY" )</f>
        <v>HIGHER SALARY</v>
      </c>
      <c r="L2198" s="2" t="str">
        <f>LEFT(mobile_customers[[#This Row],[Credit_card_nos]], 4)&amp;"XXXXX"</f>
        <v>3402XXXXX</v>
      </c>
    </row>
    <row r="2199" spans="1:12" x14ac:dyDescent="0.3">
      <c r="A2199" t="s">
        <v>13</v>
      </c>
      <c r="B2199" s="3" t="s">
        <v>4916</v>
      </c>
      <c r="C2199" t="s">
        <v>4917</v>
      </c>
      <c r="D2199" t="s">
        <v>2533</v>
      </c>
      <c r="E2199">
        <v>44</v>
      </c>
      <c r="F2199">
        <v>154212</v>
      </c>
      <c r="G2199" t="s">
        <v>39</v>
      </c>
      <c r="H2199">
        <v>4.374425279445868E+18</v>
      </c>
      <c r="I2199" s="5" t="str">
        <f t="shared" si="34"/>
        <v>4374425279445870000</v>
      </c>
      <c r="J2199" t="str">
        <f>INDEX(Age_grp[Age], MATCH(mobile_customers[[#This Row],[age]],Age_grp[Value]))</f>
        <v>40 - 50</v>
      </c>
      <c r="K2199" s="2" t="str">
        <f>_xlfn.IFS(mobile_customers[[#This Row],[salary]]&gt;=Q2202,"HIGHER SALARY", mobile_customers[[#This Row],[salary]]&gt;=Q2203,"HIGHER MID RANGE SALARY",  mobile_customers[[#This Row],[salary]]&lt;Q2203,"MID RANGE SALARY", mobile_customers[[#This Row],[salary]]&gt;Q2204, "LOW SALARY" )</f>
        <v>HIGHER SALARY</v>
      </c>
      <c r="L2199" s="2" t="str">
        <f>LEFT(mobile_customers[[#This Row],[Credit_card_nos]], 4)&amp;"XXXXX"</f>
        <v>4374XXXXX</v>
      </c>
    </row>
    <row r="2200" spans="1:12" x14ac:dyDescent="0.3">
      <c r="A2200" t="s">
        <v>8</v>
      </c>
      <c r="B2200" s="3" t="s">
        <v>4918</v>
      </c>
      <c r="C2200" t="s">
        <v>4919</v>
      </c>
      <c r="D2200" t="s">
        <v>4342</v>
      </c>
      <c r="E2200">
        <v>58</v>
      </c>
      <c r="F2200">
        <v>182436</v>
      </c>
      <c r="G2200" t="s">
        <v>32</v>
      </c>
      <c r="H2200">
        <v>4452214583154</v>
      </c>
      <c r="I2200" s="5" t="str">
        <f t="shared" si="34"/>
        <v>4452214583154</v>
      </c>
      <c r="J2200" t="str">
        <f>INDEX(Age_grp[Age], MATCH(mobile_customers[[#This Row],[age]],Age_grp[Value]))</f>
        <v>50 - 60</v>
      </c>
      <c r="K2200" s="2" t="str">
        <f>_xlfn.IFS(mobile_customers[[#This Row],[salary]]&gt;=Q2203,"HIGHER SALARY", mobile_customers[[#This Row],[salary]]&gt;=Q2204,"HIGHER MID RANGE SALARY",  mobile_customers[[#This Row],[salary]]&lt;Q2204,"MID RANGE SALARY", mobile_customers[[#This Row],[salary]]&gt;Q2205, "LOW SALARY" )</f>
        <v>HIGHER SALARY</v>
      </c>
      <c r="L2200" s="2" t="str">
        <f>LEFT(mobile_customers[[#This Row],[Credit_card_nos]], 4)&amp;"XXXXX"</f>
        <v>4452XXXXX</v>
      </c>
    </row>
    <row r="2201" spans="1:12" x14ac:dyDescent="0.3">
      <c r="A2201" t="s">
        <v>13</v>
      </c>
      <c r="B2201" s="3" t="s">
        <v>4920</v>
      </c>
      <c r="C2201" t="s">
        <v>4921</v>
      </c>
      <c r="D2201" t="s">
        <v>2001</v>
      </c>
      <c r="E2201">
        <v>36</v>
      </c>
      <c r="F2201">
        <v>199851</v>
      </c>
      <c r="G2201" t="s">
        <v>81</v>
      </c>
      <c r="H2201">
        <v>4437582984050</v>
      </c>
      <c r="I2201" s="5" t="str">
        <f t="shared" si="34"/>
        <v>4437582984050</v>
      </c>
      <c r="J2201" t="str">
        <f>INDEX(Age_grp[Age], MATCH(mobile_customers[[#This Row],[age]],Age_grp[Value]))</f>
        <v>30 - 40</v>
      </c>
      <c r="K2201" s="2" t="str">
        <f>_xlfn.IFS(mobile_customers[[#This Row],[salary]]&gt;=Q2204,"HIGHER SALARY", mobile_customers[[#This Row],[salary]]&gt;=Q2205,"HIGHER MID RANGE SALARY",  mobile_customers[[#This Row],[salary]]&lt;Q2205,"MID RANGE SALARY", mobile_customers[[#This Row],[salary]]&gt;Q2206, "LOW SALARY" )</f>
        <v>HIGHER SALARY</v>
      </c>
      <c r="L2201" s="2" t="str">
        <f>LEFT(mobile_customers[[#This Row],[Credit_card_nos]], 4)&amp;"XXXXX"</f>
        <v>4437XXXXX</v>
      </c>
    </row>
    <row r="2202" spans="1:12" x14ac:dyDescent="0.3">
      <c r="A2202" t="s">
        <v>8</v>
      </c>
      <c r="B2202" s="3" t="s">
        <v>4922</v>
      </c>
      <c r="C2202" t="s">
        <v>4923</v>
      </c>
      <c r="D2202" t="s">
        <v>910</v>
      </c>
      <c r="E2202">
        <v>22</v>
      </c>
      <c r="F2202">
        <v>143475</v>
      </c>
      <c r="G2202" t="s">
        <v>39</v>
      </c>
      <c r="H2202">
        <v>3507180202475648</v>
      </c>
      <c r="I2202" s="5" t="str">
        <f t="shared" si="34"/>
        <v>3507180202475650</v>
      </c>
      <c r="J2202" t="str">
        <f>INDEX(Age_grp[Age], MATCH(mobile_customers[[#This Row],[age]],Age_grp[Value]))</f>
        <v>20 - 30</v>
      </c>
      <c r="K2202" s="2" t="str">
        <f>_xlfn.IFS(mobile_customers[[#This Row],[salary]]&gt;=Q2205,"HIGHER SALARY", mobile_customers[[#This Row],[salary]]&gt;=Q2206,"HIGHER MID RANGE SALARY",  mobile_customers[[#This Row],[salary]]&lt;Q2206,"MID RANGE SALARY", mobile_customers[[#This Row],[salary]]&gt;Q2207, "LOW SALARY" )</f>
        <v>HIGHER SALARY</v>
      </c>
      <c r="L2202" s="2" t="str">
        <f>LEFT(mobile_customers[[#This Row],[Credit_card_nos]], 4)&amp;"XXXXX"</f>
        <v>3507XXXXX</v>
      </c>
    </row>
    <row r="2203" spans="1:12" x14ac:dyDescent="0.3">
      <c r="A2203" t="s">
        <v>8</v>
      </c>
      <c r="B2203" s="3" t="s">
        <v>4924</v>
      </c>
      <c r="C2203" t="s">
        <v>2997</v>
      </c>
      <c r="D2203" t="s">
        <v>1006</v>
      </c>
      <c r="E2203">
        <v>34</v>
      </c>
      <c r="F2203">
        <v>78977</v>
      </c>
      <c r="G2203" t="s">
        <v>39</v>
      </c>
      <c r="H2203">
        <v>4209230980256139</v>
      </c>
      <c r="I2203" s="5" t="str">
        <f t="shared" si="34"/>
        <v>4209230980256140</v>
      </c>
      <c r="J2203" t="str">
        <f>INDEX(Age_grp[Age], MATCH(mobile_customers[[#This Row],[age]],Age_grp[Value]))</f>
        <v>30 - 40</v>
      </c>
      <c r="K2203" s="2" t="str">
        <f>_xlfn.IFS(mobile_customers[[#This Row],[salary]]&gt;=Q2206,"HIGHER SALARY", mobile_customers[[#This Row],[salary]]&gt;=Q2207,"HIGHER MID RANGE SALARY",  mobile_customers[[#This Row],[salary]]&lt;Q2207,"MID RANGE SALARY", mobile_customers[[#This Row],[salary]]&gt;Q2208, "LOW SALARY" )</f>
        <v>HIGHER SALARY</v>
      </c>
      <c r="L2203" s="2" t="str">
        <f>LEFT(mobile_customers[[#This Row],[Credit_card_nos]], 4)&amp;"XXXXX"</f>
        <v>4209XXXXX</v>
      </c>
    </row>
    <row r="2204" spans="1:12" x14ac:dyDescent="0.3">
      <c r="A2204" t="s">
        <v>8</v>
      </c>
      <c r="B2204" s="3" t="s">
        <v>4925</v>
      </c>
      <c r="C2204" t="s">
        <v>4926</v>
      </c>
      <c r="D2204" t="s">
        <v>1263</v>
      </c>
      <c r="E2204">
        <v>52</v>
      </c>
      <c r="F2204">
        <v>161489</v>
      </c>
      <c r="G2204" t="s">
        <v>65</v>
      </c>
      <c r="H2204">
        <v>3509206463078157</v>
      </c>
      <c r="I2204" s="5" t="str">
        <f t="shared" si="34"/>
        <v>3509206463078160</v>
      </c>
      <c r="J2204" t="str">
        <f>INDEX(Age_grp[Age], MATCH(mobile_customers[[#This Row],[age]],Age_grp[Value]))</f>
        <v>50 - 60</v>
      </c>
      <c r="K2204" s="2" t="str">
        <f>_xlfn.IFS(mobile_customers[[#This Row],[salary]]&gt;=Q2207,"HIGHER SALARY", mobile_customers[[#This Row],[salary]]&gt;=Q2208,"HIGHER MID RANGE SALARY",  mobile_customers[[#This Row],[salary]]&lt;Q2208,"MID RANGE SALARY", mobile_customers[[#This Row],[salary]]&gt;Q2209, "LOW SALARY" )</f>
        <v>HIGHER SALARY</v>
      </c>
      <c r="L2204" s="2" t="str">
        <f>LEFT(mobile_customers[[#This Row],[Credit_card_nos]], 4)&amp;"XXXXX"</f>
        <v>3509XXXXX</v>
      </c>
    </row>
    <row r="2205" spans="1:12" x14ac:dyDescent="0.3">
      <c r="A2205" t="s">
        <v>13</v>
      </c>
      <c r="B2205" s="3" t="s">
        <v>4927</v>
      </c>
      <c r="C2205" t="s">
        <v>4928</v>
      </c>
      <c r="D2205" t="s">
        <v>1187</v>
      </c>
      <c r="E2205">
        <v>27</v>
      </c>
      <c r="F2205">
        <v>151421</v>
      </c>
      <c r="G2205" t="s">
        <v>21</v>
      </c>
      <c r="H2205">
        <v>6011375438103319</v>
      </c>
      <c r="I2205" s="5" t="str">
        <f t="shared" si="34"/>
        <v>6011375438103320</v>
      </c>
      <c r="J2205" t="str">
        <f>INDEX(Age_grp[Age], MATCH(mobile_customers[[#This Row],[age]],Age_grp[Value]))</f>
        <v>20 - 30</v>
      </c>
      <c r="K2205" s="2" t="str">
        <f>_xlfn.IFS(mobile_customers[[#This Row],[salary]]&gt;=Q2208,"HIGHER SALARY", mobile_customers[[#This Row],[salary]]&gt;=Q2209,"HIGHER MID RANGE SALARY",  mobile_customers[[#This Row],[salary]]&lt;Q2209,"MID RANGE SALARY", mobile_customers[[#This Row],[salary]]&gt;Q2210, "LOW SALARY" )</f>
        <v>HIGHER SALARY</v>
      </c>
      <c r="L2205" s="2" t="str">
        <f>LEFT(mobile_customers[[#This Row],[Credit_card_nos]], 4)&amp;"XXXXX"</f>
        <v>6011XXXXX</v>
      </c>
    </row>
    <row r="2206" spans="1:12" x14ac:dyDescent="0.3">
      <c r="A2206" t="s">
        <v>13</v>
      </c>
      <c r="B2206" s="3" t="s">
        <v>4929</v>
      </c>
      <c r="C2206" t="s">
        <v>4930</v>
      </c>
      <c r="D2206" t="s">
        <v>1380</v>
      </c>
      <c r="E2206">
        <v>36</v>
      </c>
      <c r="F2206">
        <v>200952</v>
      </c>
      <c r="G2206" t="s">
        <v>12</v>
      </c>
      <c r="H2206">
        <v>3561465150830016</v>
      </c>
      <c r="I2206" s="5" t="str">
        <f t="shared" si="34"/>
        <v>3561465150830020</v>
      </c>
      <c r="J2206" t="str">
        <f>INDEX(Age_grp[Age], MATCH(mobile_customers[[#This Row],[age]],Age_grp[Value]))</f>
        <v>30 - 40</v>
      </c>
      <c r="K2206" s="2" t="str">
        <f>_xlfn.IFS(mobile_customers[[#This Row],[salary]]&gt;=Q2209,"HIGHER SALARY", mobile_customers[[#This Row],[salary]]&gt;=Q2210,"HIGHER MID RANGE SALARY",  mobile_customers[[#This Row],[salary]]&lt;Q2210,"MID RANGE SALARY", mobile_customers[[#This Row],[salary]]&gt;Q2211, "LOW SALARY" )</f>
        <v>HIGHER SALARY</v>
      </c>
      <c r="L2206" s="2" t="str">
        <f>LEFT(mobile_customers[[#This Row],[Credit_card_nos]], 4)&amp;"XXXXX"</f>
        <v>3561XXXXX</v>
      </c>
    </row>
    <row r="2207" spans="1:12" x14ac:dyDescent="0.3">
      <c r="A2207" t="s">
        <v>13</v>
      </c>
      <c r="B2207" s="3" t="s">
        <v>4931</v>
      </c>
      <c r="C2207" t="s">
        <v>4059</v>
      </c>
      <c r="D2207" t="s">
        <v>320</v>
      </c>
      <c r="E2207">
        <v>62</v>
      </c>
      <c r="F2207">
        <v>213895</v>
      </c>
      <c r="G2207" t="s">
        <v>12</v>
      </c>
      <c r="H2207">
        <v>5403280220561435</v>
      </c>
      <c r="I2207" s="5" t="str">
        <f t="shared" si="34"/>
        <v>5403280220561430</v>
      </c>
      <c r="J2207" t="str">
        <f>INDEX(Age_grp[Age], MATCH(mobile_customers[[#This Row],[age]],Age_grp[Value]))</f>
        <v>60 - 70</v>
      </c>
      <c r="K2207" s="2" t="str">
        <f>_xlfn.IFS(mobile_customers[[#This Row],[salary]]&gt;=Q2210,"HIGHER SALARY", mobile_customers[[#This Row],[salary]]&gt;=Q2211,"HIGHER MID RANGE SALARY",  mobile_customers[[#This Row],[salary]]&lt;Q2211,"MID RANGE SALARY", mobile_customers[[#This Row],[salary]]&gt;Q2212, "LOW SALARY" )</f>
        <v>HIGHER SALARY</v>
      </c>
      <c r="L2207" s="2" t="str">
        <f>LEFT(mobile_customers[[#This Row],[Credit_card_nos]], 4)&amp;"XXXXX"</f>
        <v>5403XXXXX</v>
      </c>
    </row>
    <row r="2208" spans="1:12" x14ac:dyDescent="0.3">
      <c r="A2208" t="s">
        <v>8</v>
      </c>
      <c r="B2208" s="3" t="s">
        <v>4932</v>
      </c>
      <c r="C2208" t="s">
        <v>4933</v>
      </c>
      <c r="D2208" t="s">
        <v>1002</v>
      </c>
      <c r="E2208">
        <v>22</v>
      </c>
      <c r="F2208">
        <v>63936</v>
      </c>
      <c r="G2208" t="s">
        <v>17</v>
      </c>
      <c r="H2208">
        <v>213103760438486</v>
      </c>
      <c r="I2208" s="5" t="str">
        <f t="shared" si="34"/>
        <v>213103760438486</v>
      </c>
      <c r="J2208" t="str">
        <f>INDEX(Age_grp[Age], MATCH(mobile_customers[[#This Row],[age]],Age_grp[Value]))</f>
        <v>20 - 30</v>
      </c>
      <c r="K2208" s="2" t="str">
        <f>_xlfn.IFS(mobile_customers[[#This Row],[salary]]&gt;=Q2211,"HIGHER SALARY", mobile_customers[[#This Row],[salary]]&gt;=Q2212,"HIGHER MID RANGE SALARY",  mobile_customers[[#This Row],[salary]]&lt;Q2212,"MID RANGE SALARY", mobile_customers[[#This Row],[salary]]&gt;Q2213, "LOW SALARY" )</f>
        <v>HIGHER SALARY</v>
      </c>
      <c r="L2208" s="2" t="str">
        <f>LEFT(mobile_customers[[#This Row],[Credit_card_nos]], 4)&amp;"XXXXX"</f>
        <v>2131XXXXX</v>
      </c>
    </row>
    <row r="2209" spans="1:12" x14ac:dyDescent="0.3">
      <c r="A2209" t="s">
        <v>13</v>
      </c>
      <c r="B2209" s="3" t="s">
        <v>4934</v>
      </c>
      <c r="C2209" t="s">
        <v>4935</v>
      </c>
      <c r="D2209" t="s">
        <v>2848</v>
      </c>
      <c r="E2209">
        <v>26</v>
      </c>
      <c r="F2209">
        <v>110568</v>
      </c>
      <c r="G2209" t="s">
        <v>21</v>
      </c>
      <c r="H2209">
        <v>30524569292819</v>
      </c>
      <c r="I2209" s="5" t="str">
        <f t="shared" si="34"/>
        <v>30524569292819</v>
      </c>
      <c r="J2209" t="str">
        <f>INDEX(Age_grp[Age], MATCH(mobile_customers[[#This Row],[age]],Age_grp[Value]))</f>
        <v>20 - 30</v>
      </c>
      <c r="K2209" s="2" t="str">
        <f>_xlfn.IFS(mobile_customers[[#This Row],[salary]]&gt;=Q2212,"HIGHER SALARY", mobile_customers[[#This Row],[salary]]&gt;=Q2213,"HIGHER MID RANGE SALARY",  mobile_customers[[#This Row],[salary]]&lt;Q2213,"MID RANGE SALARY", mobile_customers[[#This Row],[salary]]&gt;Q2214, "LOW SALARY" )</f>
        <v>HIGHER SALARY</v>
      </c>
      <c r="L2209" s="2" t="str">
        <f>LEFT(mobile_customers[[#This Row],[Credit_card_nos]], 4)&amp;"XXXXX"</f>
        <v>3052XXXXX</v>
      </c>
    </row>
    <row r="2210" spans="1:12" x14ac:dyDescent="0.3">
      <c r="A2210" t="s">
        <v>13</v>
      </c>
      <c r="B2210" s="3" t="s">
        <v>4936</v>
      </c>
      <c r="C2210" t="s">
        <v>1039</v>
      </c>
      <c r="D2210" t="s">
        <v>1028</v>
      </c>
      <c r="E2210">
        <v>60</v>
      </c>
      <c r="F2210">
        <v>43502</v>
      </c>
      <c r="G2210" t="s">
        <v>28</v>
      </c>
      <c r="H2210">
        <v>213104217468282</v>
      </c>
      <c r="I2210" s="5" t="str">
        <f t="shared" si="34"/>
        <v>213104217468282</v>
      </c>
      <c r="J2210" t="str">
        <f>INDEX(Age_grp[Age], MATCH(mobile_customers[[#This Row],[age]],Age_grp[Value]))</f>
        <v>60 - 70</v>
      </c>
      <c r="K2210" s="2" t="str">
        <f>_xlfn.IFS(mobile_customers[[#This Row],[salary]]&gt;=Q2213,"HIGHER SALARY", mobile_customers[[#This Row],[salary]]&gt;=Q2214,"HIGHER MID RANGE SALARY",  mobile_customers[[#This Row],[salary]]&lt;Q2214,"MID RANGE SALARY", mobile_customers[[#This Row],[salary]]&gt;Q2215, "LOW SALARY" )</f>
        <v>HIGHER SALARY</v>
      </c>
      <c r="L2210" s="2" t="str">
        <f>LEFT(mobile_customers[[#This Row],[Credit_card_nos]], 4)&amp;"XXXXX"</f>
        <v>2131XXXXX</v>
      </c>
    </row>
    <row r="2211" spans="1:12" x14ac:dyDescent="0.3">
      <c r="A2211" t="s">
        <v>13</v>
      </c>
      <c r="B2211" s="3" t="s">
        <v>4937</v>
      </c>
      <c r="C2211" t="s">
        <v>4938</v>
      </c>
      <c r="D2211" t="s">
        <v>1424</v>
      </c>
      <c r="E2211">
        <v>53</v>
      </c>
      <c r="F2211">
        <v>34754</v>
      </c>
      <c r="G2211" t="s">
        <v>21</v>
      </c>
      <c r="H2211">
        <v>2615998588982858</v>
      </c>
      <c r="I2211" s="5" t="str">
        <f t="shared" si="34"/>
        <v>2615998588982860</v>
      </c>
      <c r="J2211" t="str">
        <f>INDEX(Age_grp[Age], MATCH(mobile_customers[[#This Row],[age]],Age_grp[Value]))</f>
        <v>50 - 60</v>
      </c>
      <c r="K2211" s="2" t="str">
        <f>_xlfn.IFS(mobile_customers[[#This Row],[salary]]&gt;=Q2214,"HIGHER SALARY", mobile_customers[[#This Row],[salary]]&gt;=Q2215,"HIGHER MID RANGE SALARY",  mobile_customers[[#This Row],[salary]]&lt;Q2215,"MID RANGE SALARY", mobile_customers[[#This Row],[salary]]&gt;Q2216, "LOW SALARY" )</f>
        <v>HIGHER SALARY</v>
      </c>
      <c r="L2211" s="2" t="str">
        <f>LEFT(mobile_customers[[#This Row],[Credit_card_nos]], 4)&amp;"XXXXX"</f>
        <v>2615XXXXX</v>
      </c>
    </row>
    <row r="2212" spans="1:12" x14ac:dyDescent="0.3">
      <c r="A2212" t="s">
        <v>13</v>
      </c>
      <c r="B2212" s="3" t="s">
        <v>4939</v>
      </c>
      <c r="C2212" t="s">
        <v>4940</v>
      </c>
      <c r="D2212" t="s">
        <v>4941</v>
      </c>
      <c r="E2212">
        <v>38</v>
      </c>
      <c r="F2212">
        <v>187558</v>
      </c>
      <c r="G2212" t="s">
        <v>32</v>
      </c>
      <c r="H2212">
        <v>30396213068386</v>
      </c>
      <c r="I2212" s="5" t="str">
        <f t="shared" si="34"/>
        <v>30396213068386</v>
      </c>
      <c r="J2212" t="str">
        <f>INDEX(Age_grp[Age], MATCH(mobile_customers[[#This Row],[age]],Age_grp[Value]))</f>
        <v>30 - 40</v>
      </c>
      <c r="K2212" s="2" t="str">
        <f>_xlfn.IFS(mobile_customers[[#This Row],[salary]]&gt;=Q2215,"HIGHER SALARY", mobile_customers[[#This Row],[salary]]&gt;=Q2216,"HIGHER MID RANGE SALARY",  mobile_customers[[#This Row],[salary]]&lt;Q2216,"MID RANGE SALARY", mobile_customers[[#This Row],[salary]]&gt;Q2217, "LOW SALARY" )</f>
        <v>HIGHER SALARY</v>
      </c>
      <c r="L2212" s="2" t="str">
        <f>LEFT(mobile_customers[[#This Row],[Credit_card_nos]], 4)&amp;"XXXXX"</f>
        <v>3039XXXXX</v>
      </c>
    </row>
    <row r="2213" spans="1:12" x14ac:dyDescent="0.3">
      <c r="A2213" t="s">
        <v>13</v>
      </c>
      <c r="B2213" s="3" t="s">
        <v>4942</v>
      </c>
      <c r="C2213" t="s">
        <v>4943</v>
      </c>
      <c r="D2213" t="s">
        <v>1496</v>
      </c>
      <c r="E2213">
        <v>35</v>
      </c>
      <c r="F2213">
        <v>179078</v>
      </c>
      <c r="G2213" t="s">
        <v>39</v>
      </c>
      <c r="H2213">
        <v>570309393728</v>
      </c>
      <c r="I2213" s="5" t="str">
        <f t="shared" si="34"/>
        <v>570309393728</v>
      </c>
      <c r="J2213" t="str">
        <f>INDEX(Age_grp[Age], MATCH(mobile_customers[[#This Row],[age]],Age_grp[Value]))</f>
        <v>30 - 40</v>
      </c>
      <c r="K2213" s="2" t="str">
        <f>_xlfn.IFS(mobile_customers[[#This Row],[salary]]&gt;=Q2216,"HIGHER SALARY", mobile_customers[[#This Row],[salary]]&gt;=Q2217,"HIGHER MID RANGE SALARY",  mobile_customers[[#This Row],[salary]]&lt;Q2217,"MID RANGE SALARY", mobile_customers[[#This Row],[salary]]&gt;Q2218, "LOW SALARY" )</f>
        <v>HIGHER SALARY</v>
      </c>
      <c r="L2213" s="2" t="str">
        <f>LEFT(mobile_customers[[#This Row],[Credit_card_nos]], 4)&amp;"XXXXX"</f>
        <v>5703XXXXX</v>
      </c>
    </row>
    <row r="2214" spans="1:12" x14ac:dyDescent="0.3">
      <c r="A2214" t="s">
        <v>8</v>
      </c>
      <c r="B2214" s="3" t="s">
        <v>4944</v>
      </c>
      <c r="C2214" t="s">
        <v>4945</v>
      </c>
      <c r="D2214" t="s">
        <v>2697</v>
      </c>
      <c r="E2214">
        <v>54</v>
      </c>
      <c r="F2214">
        <v>156992</v>
      </c>
      <c r="G2214" t="s">
        <v>81</v>
      </c>
      <c r="H2214">
        <v>4.5172862657824942E+18</v>
      </c>
      <c r="I2214" s="5" t="str">
        <f t="shared" si="34"/>
        <v>4517286265782490000</v>
      </c>
      <c r="J2214" t="str">
        <f>INDEX(Age_grp[Age], MATCH(mobile_customers[[#This Row],[age]],Age_grp[Value]))</f>
        <v>50 - 60</v>
      </c>
      <c r="K2214" s="2" t="str">
        <f>_xlfn.IFS(mobile_customers[[#This Row],[salary]]&gt;=Q2217,"HIGHER SALARY", mobile_customers[[#This Row],[salary]]&gt;=Q2218,"HIGHER MID RANGE SALARY",  mobile_customers[[#This Row],[salary]]&lt;Q2218,"MID RANGE SALARY", mobile_customers[[#This Row],[salary]]&gt;Q2219, "LOW SALARY" )</f>
        <v>HIGHER SALARY</v>
      </c>
      <c r="L2214" s="2" t="str">
        <f>LEFT(mobile_customers[[#This Row],[Credit_card_nos]], 4)&amp;"XXXXX"</f>
        <v>4517XXXXX</v>
      </c>
    </row>
    <row r="2215" spans="1:12" x14ac:dyDescent="0.3">
      <c r="A2215" t="s">
        <v>8</v>
      </c>
      <c r="B2215" s="3" t="s">
        <v>4946</v>
      </c>
      <c r="C2215" t="s">
        <v>4947</v>
      </c>
      <c r="D2215" t="s">
        <v>3472</v>
      </c>
      <c r="E2215">
        <v>46</v>
      </c>
      <c r="F2215">
        <v>78053</v>
      </c>
      <c r="G2215" t="s">
        <v>12</v>
      </c>
      <c r="H2215">
        <v>4322781070580</v>
      </c>
      <c r="I2215" s="5" t="str">
        <f t="shared" si="34"/>
        <v>4322781070580</v>
      </c>
      <c r="J2215" t="str">
        <f>INDEX(Age_grp[Age], MATCH(mobile_customers[[#This Row],[age]],Age_grp[Value]))</f>
        <v>40 - 50</v>
      </c>
      <c r="K2215" s="2" t="str">
        <f>_xlfn.IFS(mobile_customers[[#This Row],[salary]]&gt;=Q2218,"HIGHER SALARY", mobile_customers[[#This Row],[salary]]&gt;=Q2219,"HIGHER MID RANGE SALARY",  mobile_customers[[#This Row],[salary]]&lt;Q2219,"MID RANGE SALARY", mobile_customers[[#This Row],[salary]]&gt;Q2220, "LOW SALARY" )</f>
        <v>HIGHER SALARY</v>
      </c>
      <c r="L2215" s="2" t="str">
        <f>LEFT(mobile_customers[[#This Row],[Credit_card_nos]], 4)&amp;"XXXXX"</f>
        <v>4322XXXXX</v>
      </c>
    </row>
    <row r="2216" spans="1:12" x14ac:dyDescent="0.3">
      <c r="A2216" t="s">
        <v>8</v>
      </c>
      <c r="B2216" s="3" t="s">
        <v>4948</v>
      </c>
      <c r="C2216" t="s">
        <v>4949</v>
      </c>
      <c r="D2216" t="s">
        <v>1770</v>
      </c>
      <c r="E2216">
        <v>63</v>
      </c>
      <c r="F2216">
        <v>40431</v>
      </c>
      <c r="G2216" t="s">
        <v>39</v>
      </c>
      <c r="H2216">
        <v>3533598488861363</v>
      </c>
      <c r="I2216" s="5" t="str">
        <f t="shared" si="34"/>
        <v>3533598488861360</v>
      </c>
      <c r="J2216" t="str">
        <f>INDEX(Age_grp[Age], MATCH(mobile_customers[[#This Row],[age]],Age_grp[Value]))</f>
        <v>60 - 70</v>
      </c>
      <c r="K2216" s="2" t="str">
        <f>_xlfn.IFS(mobile_customers[[#This Row],[salary]]&gt;=Q2219,"HIGHER SALARY", mobile_customers[[#This Row],[salary]]&gt;=Q2220,"HIGHER MID RANGE SALARY",  mobile_customers[[#This Row],[salary]]&lt;Q2220,"MID RANGE SALARY", mobile_customers[[#This Row],[salary]]&gt;Q2221, "LOW SALARY" )</f>
        <v>HIGHER SALARY</v>
      </c>
      <c r="L2216" s="2" t="str">
        <f>LEFT(mobile_customers[[#This Row],[Credit_card_nos]], 4)&amp;"XXXXX"</f>
        <v>3533XXXXX</v>
      </c>
    </row>
    <row r="2217" spans="1:12" x14ac:dyDescent="0.3">
      <c r="A2217" t="s">
        <v>8</v>
      </c>
      <c r="B2217" s="3" t="s">
        <v>4950</v>
      </c>
      <c r="C2217" t="s">
        <v>4951</v>
      </c>
      <c r="D2217" t="s">
        <v>153</v>
      </c>
      <c r="E2217">
        <v>45</v>
      </c>
      <c r="F2217">
        <v>88601</v>
      </c>
      <c r="G2217" t="s">
        <v>49</v>
      </c>
      <c r="H2217">
        <v>30056540742620</v>
      </c>
      <c r="I2217" s="5" t="str">
        <f t="shared" si="34"/>
        <v>30056540742620</v>
      </c>
      <c r="J2217" t="str">
        <f>INDEX(Age_grp[Age], MATCH(mobile_customers[[#This Row],[age]],Age_grp[Value]))</f>
        <v>40 - 50</v>
      </c>
      <c r="K2217" s="2" t="str">
        <f>_xlfn.IFS(mobile_customers[[#This Row],[salary]]&gt;=Q2220,"HIGHER SALARY", mobile_customers[[#This Row],[salary]]&gt;=Q2221,"HIGHER MID RANGE SALARY",  mobile_customers[[#This Row],[salary]]&lt;Q2221,"MID RANGE SALARY", mobile_customers[[#This Row],[salary]]&gt;Q2222, "LOW SALARY" )</f>
        <v>HIGHER SALARY</v>
      </c>
      <c r="L2217" s="2" t="str">
        <f>LEFT(mobile_customers[[#This Row],[Credit_card_nos]], 4)&amp;"XXXXX"</f>
        <v>3005XXXXX</v>
      </c>
    </row>
    <row r="2218" spans="1:12" x14ac:dyDescent="0.3">
      <c r="A2218" t="s">
        <v>8</v>
      </c>
      <c r="B2218" s="3" t="s">
        <v>4952</v>
      </c>
      <c r="C2218" t="s">
        <v>4953</v>
      </c>
      <c r="D2218" t="s">
        <v>1334</v>
      </c>
      <c r="E2218">
        <v>27</v>
      </c>
      <c r="F2218">
        <v>205136</v>
      </c>
      <c r="G2218" t="s">
        <v>21</v>
      </c>
      <c r="H2218">
        <v>5124882791672927</v>
      </c>
      <c r="I2218" s="5" t="str">
        <f t="shared" si="34"/>
        <v>5124882791672930</v>
      </c>
      <c r="J2218" t="str">
        <f>INDEX(Age_grp[Age], MATCH(mobile_customers[[#This Row],[age]],Age_grp[Value]))</f>
        <v>20 - 30</v>
      </c>
      <c r="K2218" s="2" t="str">
        <f>_xlfn.IFS(mobile_customers[[#This Row],[salary]]&gt;=Q2221,"HIGHER SALARY", mobile_customers[[#This Row],[salary]]&gt;=Q2222,"HIGHER MID RANGE SALARY",  mobile_customers[[#This Row],[salary]]&lt;Q2222,"MID RANGE SALARY", mobile_customers[[#This Row],[salary]]&gt;Q2223, "LOW SALARY" )</f>
        <v>HIGHER SALARY</v>
      </c>
      <c r="L2218" s="2" t="str">
        <f>LEFT(mobile_customers[[#This Row],[Credit_card_nos]], 4)&amp;"XXXXX"</f>
        <v>5124XXXXX</v>
      </c>
    </row>
    <row r="2219" spans="1:12" x14ac:dyDescent="0.3">
      <c r="A2219" t="s">
        <v>8</v>
      </c>
      <c r="B2219" s="3" t="s">
        <v>4954</v>
      </c>
      <c r="C2219" t="s">
        <v>4955</v>
      </c>
      <c r="D2219" t="s">
        <v>2291</v>
      </c>
      <c r="E2219">
        <v>30</v>
      </c>
      <c r="F2219">
        <v>53100</v>
      </c>
      <c r="G2219" t="s">
        <v>32</v>
      </c>
      <c r="H2219">
        <v>341990151060472</v>
      </c>
      <c r="I2219" s="5" t="str">
        <f t="shared" si="34"/>
        <v>341990151060472</v>
      </c>
      <c r="J2219" t="str">
        <f>INDEX(Age_grp[Age], MATCH(mobile_customers[[#This Row],[age]],Age_grp[Value]))</f>
        <v>30 - 40</v>
      </c>
      <c r="K2219" s="2" t="str">
        <f>_xlfn.IFS(mobile_customers[[#This Row],[salary]]&gt;=Q2222,"HIGHER SALARY", mobile_customers[[#This Row],[salary]]&gt;=Q2223,"HIGHER MID RANGE SALARY",  mobile_customers[[#This Row],[salary]]&lt;Q2223,"MID RANGE SALARY", mobile_customers[[#This Row],[salary]]&gt;Q2224, "LOW SALARY" )</f>
        <v>HIGHER SALARY</v>
      </c>
      <c r="L2219" s="2" t="str">
        <f>LEFT(mobile_customers[[#This Row],[Credit_card_nos]], 4)&amp;"XXXXX"</f>
        <v>3419XXXXX</v>
      </c>
    </row>
    <row r="2220" spans="1:12" x14ac:dyDescent="0.3">
      <c r="A2220" t="s">
        <v>13</v>
      </c>
      <c r="B2220" s="3" t="s">
        <v>4956</v>
      </c>
      <c r="C2220" t="s">
        <v>4957</v>
      </c>
      <c r="D2220" t="s">
        <v>2115</v>
      </c>
      <c r="E2220">
        <v>63</v>
      </c>
      <c r="F2220">
        <v>100495</v>
      </c>
      <c r="G2220" t="s">
        <v>21</v>
      </c>
      <c r="H2220">
        <v>6011525608815023</v>
      </c>
      <c r="I2220" s="5" t="str">
        <f t="shared" si="34"/>
        <v>6011525608815020</v>
      </c>
      <c r="J2220" t="str">
        <f>INDEX(Age_grp[Age], MATCH(mobile_customers[[#This Row],[age]],Age_grp[Value]))</f>
        <v>60 - 70</v>
      </c>
      <c r="K2220" s="2" t="str">
        <f>_xlfn.IFS(mobile_customers[[#This Row],[salary]]&gt;=Q2223,"HIGHER SALARY", mobile_customers[[#This Row],[salary]]&gt;=Q2224,"HIGHER MID RANGE SALARY",  mobile_customers[[#This Row],[salary]]&lt;Q2224,"MID RANGE SALARY", mobile_customers[[#This Row],[salary]]&gt;Q2225, "LOW SALARY" )</f>
        <v>HIGHER SALARY</v>
      </c>
      <c r="L2220" s="2" t="str">
        <f>LEFT(mobile_customers[[#This Row],[Credit_card_nos]], 4)&amp;"XXXXX"</f>
        <v>6011XXXXX</v>
      </c>
    </row>
    <row r="2221" spans="1:12" x14ac:dyDescent="0.3">
      <c r="A2221" t="s">
        <v>8</v>
      </c>
      <c r="B2221" s="3" t="s">
        <v>4958</v>
      </c>
      <c r="C2221" t="s">
        <v>4959</v>
      </c>
      <c r="D2221" t="s">
        <v>1666</v>
      </c>
      <c r="E2221">
        <v>40</v>
      </c>
      <c r="F2221">
        <v>131443</v>
      </c>
      <c r="G2221" t="s">
        <v>81</v>
      </c>
      <c r="H2221">
        <v>3580591029506029</v>
      </c>
      <c r="I2221" s="5" t="str">
        <f t="shared" si="34"/>
        <v>3580591029506030</v>
      </c>
      <c r="J2221" t="str">
        <f>INDEX(Age_grp[Age], MATCH(mobile_customers[[#This Row],[age]],Age_grp[Value]))</f>
        <v>40 - 50</v>
      </c>
      <c r="K2221" s="2" t="str">
        <f>_xlfn.IFS(mobile_customers[[#This Row],[salary]]&gt;=Q2224,"HIGHER SALARY", mobile_customers[[#This Row],[salary]]&gt;=Q2225,"HIGHER MID RANGE SALARY",  mobile_customers[[#This Row],[salary]]&lt;Q2225,"MID RANGE SALARY", mobile_customers[[#This Row],[salary]]&gt;Q2226, "LOW SALARY" )</f>
        <v>HIGHER SALARY</v>
      </c>
      <c r="L2221" s="2" t="str">
        <f>LEFT(mobile_customers[[#This Row],[Credit_card_nos]], 4)&amp;"XXXXX"</f>
        <v>3580XXXXX</v>
      </c>
    </row>
    <row r="2222" spans="1:12" x14ac:dyDescent="0.3">
      <c r="A2222" t="s">
        <v>8</v>
      </c>
      <c r="B2222" s="3" t="s">
        <v>4960</v>
      </c>
      <c r="C2222" t="s">
        <v>4961</v>
      </c>
      <c r="D2222" t="s">
        <v>2220</v>
      </c>
      <c r="E2222">
        <v>27</v>
      </c>
      <c r="F2222">
        <v>142336</v>
      </c>
      <c r="G2222" t="s">
        <v>28</v>
      </c>
      <c r="H2222">
        <v>6011159911374104</v>
      </c>
      <c r="I2222" s="5" t="str">
        <f t="shared" si="34"/>
        <v>6011159911374100</v>
      </c>
      <c r="J2222" t="str">
        <f>INDEX(Age_grp[Age], MATCH(mobile_customers[[#This Row],[age]],Age_grp[Value]))</f>
        <v>20 - 30</v>
      </c>
      <c r="K2222" s="2" t="str">
        <f>_xlfn.IFS(mobile_customers[[#This Row],[salary]]&gt;=Q2225,"HIGHER SALARY", mobile_customers[[#This Row],[salary]]&gt;=Q2226,"HIGHER MID RANGE SALARY",  mobile_customers[[#This Row],[salary]]&lt;Q2226,"MID RANGE SALARY", mobile_customers[[#This Row],[salary]]&gt;Q2227, "LOW SALARY" )</f>
        <v>HIGHER SALARY</v>
      </c>
      <c r="L2222" s="2" t="str">
        <f>LEFT(mobile_customers[[#This Row],[Credit_card_nos]], 4)&amp;"XXXXX"</f>
        <v>6011XXXXX</v>
      </c>
    </row>
    <row r="2223" spans="1:12" x14ac:dyDescent="0.3">
      <c r="A2223" t="s">
        <v>13</v>
      </c>
      <c r="B2223" s="3" t="s">
        <v>4962</v>
      </c>
      <c r="C2223" t="s">
        <v>4963</v>
      </c>
      <c r="D2223" t="s">
        <v>1066</v>
      </c>
      <c r="E2223">
        <v>21</v>
      </c>
      <c r="F2223">
        <v>118220</v>
      </c>
      <c r="G2223" t="s">
        <v>12</v>
      </c>
      <c r="H2223">
        <v>4166657951762383</v>
      </c>
      <c r="I2223" s="5" t="str">
        <f t="shared" si="34"/>
        <v>4166657951762380</v>
      </c>
      <c r="J2223" t="str">
        <f>INDEX(Age_grp[Age], MATCH(mobile_customers[[#This Row],[age]],Age_grp[Value]))</f>
        <v>20 - 30</v>
      </c>
      <c r="K2223" s="2" t="str">
        <f>_xlfn.IFS(mobile_customers[[#This Row],[salary]]&gt;=Q2226,"HIGHER SALARY", mobile_customers[[#This Row],[salary]]&gt;=Q2227,"HIGHER MID RANGE SALARY",  mobile_customers[[#This Row],[salary]]&lt;Q2227,"MID RANGE SALARY", mobile_customers[[#This Row],[salary]]&gt;Q2228, "LOW SALARY" )</f>
        <v>HIGHER SALARY</v>
      </c>
      <c r="L2223" s="2" t="str">
        <f>LEFT(mobile_customers[[#This Row],[Credit_card_nos]], 4)&amp;"XXXXX"</f>
        <v>4166XXXXX</v>
      </c>
    </row>
    <row r="2224" spans="1:12" x14ac:dyDescent="0.3">
      <c r="A2224" t="s">
        <v>13</v>
      </c>
      <c r="B2224" s="3" t="s">
        <v>4964</v>
      </c>
      <c r="C2224" t="s">
        <v>1333</v>
      </c>
      <c r="D2224" t="s">
        <v>1644</v>
      </c>
      <c r="E2224">
        <v>62</v>
      </c>
      <c r="F2224">
        <v>128376</v>
      </c>
      <c r="G2224" t="s">
        <v>28</v>
      </c>
      <c r="H2224">
        <v>3518921562851713</v>
      </c>
      <c r="I2224" s="5" t="str">
        <f t="shared" si="34"/>
        <v>3518921562851710</v>
      </c>
      <c r="J2224" t="str">
        <f>INDEX(Age_grp[Age], MATCH(mobile_customers[[#This Row],[age]],Age_grp[Value]))</f>
        <v>60 - 70</v>
      </c>
      <c r="K2224" s="2" t="str">
        <f>_xlfn.IFS(mobile_customers[[#This Row],[salary]]&gt;=Q2227,"HIGHER SALARY", mobile_customers[[#This Row],[salary]]&gt;=Q2228,"HIGHER MID RANGE SALARY",  mobile_customers[[#This Row],[salary]]&lt;Q2228,"MID RANGE SALARY", mobile_customers[[#This Row],[salary]]&gt;Q2229, "LOW SALARY" )</f>
        <v>HIGHER SALARY</v>
      </c>
      <c r="L2224" s="2" t="str">
        <f>LEFT(mobile_customers[[#This Row],[Credit_card_nos]], 4)&amp;"XXXXX"</f>
        <v>3518XXXXX</v>
      </c>
    </row>
    <row r="2225" spans="1:12" x14ac:dyDescent="0.3">
      <c r="A2225" t="s">
        <v>8</v>
      </c>
      <c r="B2225" s="3" t="s">
        <v>4965</v>
      </c>
      <c r="C2225" t="s">
        <v>4966</v>
      </c>
      <c r="D2225" t="s">
        <v>329</v>
      </c>
      <c r="E2225">
        <v>44</v>
      </c>
      <c r="F2225">
        <v>100814</v>
      </c>
      <c r="G2225" t="s">
        <v>12</v>
      </c>
      <c r="H2225">
        <v>180076188110540</v>
      </c>
      <c r="I2225" s="5" t="str">
        <f t="shared" si="34"/>
        <v>180076188110540</v>
      </c>
      <c r="J2225" t="str">
        <f>INDEX(Age_grp[Age], MATCH(mobile_customers[[#This Row],[age]],Age_grp[Value]))</f>
        <v>40 - 50</v>
      </c>
      <c r="K2225" s="2" t="str">
        <f>_xlfn.IFS(mobile_customers[[#This Row],[salary]]&gt;=Q2228,"HIGHER SALARY", mobile_customers[[#This Row],[salary]]&gt;=Q2229,"HIGHER MID RANGE SALARY",  mobile_customers[[#This Row],[salary]]&lt;Q2229,"MID RANGE SALARY", mobile_customers[[#This Row],[salary]]&gt;Q2230, "LOW SALARY" )</f>
        <v>HIGHER SALARY</v>
      </c>
      <c r="L2225" s="2" t="str">
        <f>LEFT(mobile_customers[[#This Row],[Credit_card_nos]], 4)&amp;"XXXXX"</f>
        <v>1800XXXXX</v>
      </c>
    </row>
    <row r="2226" spans="1:12" x14ac:dyDescent="0.3">
      <c r="A2226" t="s">
        <v>13</v>
      </c>
      <c r="B2226" s="3" t="s">
        <v>4967</v>
      </c>
      <c r="C2226" t="s">
        <v>4968</v>
      </c>
      <c r="D2226" t="s">
        <v>4194</v>
      </c>
      <c r="E2226">
        <v>18</v>
      </c>
      <c r="F2226">
        <v>222821</v>
      </c>
      <c r="G2226" t="s">
        <v>21</v>
      </c>
      <c r="H2226">
        <v>3529752086134741</v>
      </c>
      <c r="I2226" s="5" t="str">
        <f t="shared" si="34"/>
        <v>3529752086134740</v>
      </c>
      <c r="J2226" t="str">
        <f>INDEX(Age_grp[Age], MATCH(mobile_customers[[#This Row],[age]],Age_grp[Value]))</f>
        <v>"10 - 20</v>
      </c>
      <c r="K2226" s="2" t="str">
        <f>_xlfn.IFS(mobile_customers[[#This Row],[salary]]&gt;=Q2229,"HIGHER SALARY", mobile_customers[[#This Row],[salary]]&gt;=Q2230,"HIGHER MID RANGE SALARY",  mobile_customers[[#This Row],[salary]]&lt;Q2230,"MID RANGE SALARY", mobile_customers[[#This Row],[salary]]&gt;Q2231, "LOW SALARY" )</f>
        <v>HIGHER SALARY</v>
      </c>
      <c r="L2226" s="2" t="str">
        <f>LEFT(mobile_customers[[#This Row],[Credit_card_nos]], 4)&amp;"XXXXX"</f>
        <v>3529XXXXX</v>
      </c>
    </row>
    <row r="2227" spans="1:12" x14ac:dyDescent="0.3">
      <c r="A2227" t="s">
        <v>13</v>
      </c>
      <c r="B2227" s="3" t="s">
        <v>4969</v>
      </c>
      <c r="C2227" t="s">
        <v>4970</v>
      </c>
      <c r="D2227" t="s">
        <v>1606</v>
      </c>
      <c r="E2227">
        <v>29</v>
      </c>
      <c r="F2227">
        <v>91854</v>
      </c>
      <c r="G2227" t="s">
        <v>21</v>
      </c>
      <c r="H2227">
        <v>180051301317199</v>
      </c>
      <c r="I2227" s="5" t="str">
        <f t="shared" si="34"/>
        <v>180051301317199</v>
      </c>
      <c r="J2227" t="str">
        <f>INDEX(Age_grp[Age], MATCH(mobile_customers[[#This Row],[age]],Age_grp[Value]))</f>
        <v>20 - 30</v>
      </c>
      <c r="K2227" s="2" t="str">
        <f>_xlfn.IFS(mobile_customers[[#This Row],[salary]]&gt;=Q2230,"HIGHER SALARY", mobile_customers[[#This Row],[salary]]&gt;=Q2231,"HIGHER MID RANGE SALARY",  mobile_customers[[#This Row],[salary]]&lt;Q2231,"MID RANGE SALARY", mobile_customers[[#This Row],[salary]]&gt;Q2232, "LOW SALARY" )</f>
        <v>HIGHER SALARY</v>
      </c>
      <c r="L2227" s="2" t="str">
        <f>LEFT(mobile_customers[[#This Row],[Credit_card_nos]], 4)&amp;"XXXXX"</f>
        <v>1800XXXXX</v>
      </c>
    </row>
    <row r="2228" spans="1:12" x14ac:dyDescent="0.3">
      <c r="A2228" t="s">
        <v>13</v>
      </c>
      <c r="B2228" s="3" t="s">
        <v>4971</v>
      </c>
      <c r="C2228" t="s">
        <v>4972</v>
      </c>
      <c r="D2228" t="s">
        <v>427</v>
      </c>
      <c r="E2228">
        <v>36</v>
      </c>
      <c r="F2228">
        <v>32521</v>
      </c>
      <c r="G2228" t="s">
        <v>94</v>
      </c>
      <c r="H2228">
        <v>4035562161435110</v>
      </c>
      <c r="I2228" s="5" t="str">
        <f t="shared" si="34"/>
        <v>4035562161435110</v>
      </c>
      <c r="J2228" t="str">
        <f>INDEX(Age_grp[Age], MATCH(mobile_customers[[#This Row],[age]],Age_grp[Value]))</f>
        <v>30 - 40</v>
      </c>
      <c r="K2228" s="2" t="str">
        <f>_xlfn.IFS(mobile_customers[[#This Row],[salary]]&gt;=Q2231,"HIGHER SALARY", mobile_customers[[#This Row],[salary]]&gt;=Q2232,"HIGHER MID RANGE SALARY",  mobile_customers[[#This Row],[salary]]&lt;Q2232,"MID RANGE SALARY", mobile_customers[[#This Row],[salary]]&gt;Q2233, "LOW SALARY" )</f>
        <v>HIGHER SALARY</v>
      </c>
      <c r="L2228" s="2" t="str">
        <f>LEFT(mobile_customers[[#This Row],[Credit_card_nos]], 4)&amp;"XXXXX"</f>
        <v>4035XXXXX</v>
      </c>
    </row>
    <row r="2229" spans="1:12" x14ac:dyDescent="0.3">
      <c r="A2229" t="s">
        <v>8</v>
      </c>
      <c r="B2229" s="3" t="s">
        <v>4973</v>
      </c>
      <c r="C2229" t="s">
        <v>4974</v>
      </c>
      <c r="D2229" t="s">
        <v>2810</v>
      </c>
      <c r="E2229">
        <v>48</v>
      </c>
      <c r="F2229">
        <v>139205</v>
      </c>
      <c r="G2229" t="s">
        <v>32</v>
      </c>
      <c r="H2229">
        <v>30114659735701</v>
      </c>
      <c r="I2229" s="5" t="str">
        <f t="shared" si="34"/>
        <v>30114659735701</v>
      </c>
      <c r="J2229" t="str">
        <f>INDEX(Age_grp[Age], MATCH(mobile_customers[[#This Row],[age]],Age_grp[Value]))</f>
        <v>40 - 50</v>
      </c>
      <c r="K2229" s="2" t="str">
        <f>_xlfn.IFS(mobile_customers[[#This Row],[salary]]&gt;=Q2232,"HIGHER SALARY", mobile_customers[[#This Row],[salary]]&gt;=Q2233,"HIGHER MID RANGE SALARY",  mobile_customers[[#This Row],[salary]]&lt;Q2233,"MID RANGE SALARY", mobile_customers[[#This Row],[salary]]&gt;Q2234, "LOW SALARY" )</f>
        <v>HIGHER SALARY</v>
      </c>
      <c r="L2229" s="2" t="str">
        <f>LEFT(mobile_customers[[#This Row],[Credit_card_nos]], 4)&amp;"XXXXX"</f>
        <v>3011XXXXX</v>
      </c>
    </row>
    <row r="2230" spans="1:12" x14ac:dyDescent="0.3">
      <c r="A2230" t="s">
        <v>13</v>
      </c>
      <c r="B2230" s="3" t="s">
        <v>4975</v>
      </c>
      <c r="C2230" t="s">
        <v>4976</v>
      </c>
      <c r="D2230" t="s">
        <v>811</v>
      </c>
      <c r="E2230">
        <v>46</v>
      </c>
      <c r="F2230">
        <v>216698</v>
      </c>
      <c r="G2230" t="s">
        <v>28</v>
      </c>
      <c r="H2230">
        <v>4312099561172286</v>
      </c>
      <c r="I2230" s="5" t="str">
        <f t="shared" si="34"/>
        <v>4312099561172290</v>
      </c>
      <c r="J2230" t="str">
        <f>INDEX(Age_grp[Age], MATCH(mobile_customers[[#This Row],[age]],Age_grp[Value]))</f>
        <v>40 - 50</v>
      </c>
      <c r="K2230" s="2" t="str">
        <f>_xlfn.IFS(mobile_customers[[#This Row],[salary]]&gt;=Q2233,"HIGHER SALARY", mobile_customers[[#This Row],[salary]]&gt;=Q2234,"HIGHER MID RANGE SALARY",  mobile_customers[[#This Row],[salary]]&lt;Q2234,"MID RANGE SALARY", mobile_customers[[#This Row],[salary]]&gt;Q2235, "LOW SALARY" )</f>
        <v>HIGHER SALARY</v>
      </c>
      <c r="L2230" s="2" t="str">
        <f>LEFT(mobile_customers[[#This Row],[Credit_card_nos]], 4)&amp;"XXXXX"</f>
        <v>4312XXXXX</v>
      </c>
    </row>
    <row r="2231" spans="1:12" x14ac:dyDescent="0.3">
      <c r="A2231" t="s">
        <v>13</v>
      </c>
      <c r="B2231" s="3" t="s">
        <v>4977</v>
      </c>
      <c r="C2231" t="s">
        <v>4978</v>
      </c>
      <c r="D2231" t="s">
        <v>270</v>
      </c>
      <c r="E2231">
        <v>27</v>
      </c>
      <c r="F2231">
        <v>170931</v>
      </c>
      <c r="G2231" t="s">
        <v>17</v>
      </c>
      <c r="H2231">
        <v>30473916665113</v>
      </c>
      <c r="I2231" s="5" t="str">
        <f t="shared" si="34"/>
        <v>30473916665113</v>
      </c>
      <c r="J2231" t="str">
        <f>INDEX(Age_grp[Age], MATCH(mobile_customers[[#This Row],[age]],Age_grp[Value]))</f>
        <v>20 - 30</v>
      </c>
      <c r="K2231" s="2" t="str">
        <f>_xlfn.IFS(mobile_customers[[#This Row],[salary]]&gt;=Q2234,"HIGHER SALARY", mobile_customers[[#This Row],[salary]]&gt;=Q2235,"HIGHER MID RANGE SALARY",  mobile_customers[[#This Row],[salary]]&lt;Q2235,"MID RANGE SALARY", mobile_customers[[#This Row],[salary]]&gt;Q2236, "LOW SALARY" )</f>
        <v>HIGHER SALARY</v>
      </c>
      <c r="L2231" s="2" t="str">
        <f>LEFT(mobile_customers[[#This Row],[Credit_card_nos]], 4)&amp;"XXXXX"</f>
        <v>3047XXXXX</v>
      </c>
    </row>
    <row r="2232" spans="1:12" x14ac:dyDescent="0.3">
      <c r="A2232" t="s">
        <v>13</v>
      </c>
      <c r="B2232" s="3" t="s">
        <v>4979</v>
      </c>
      <c r="C2232" t="s">
        <v>4980</v>
      </c>
      <c r="D2232" t="s">
        <v>2262</v>
      </c>
      <c r="E2232">
        <v>55</v>
      </c>
      <c r="F2232">
        <v>187019</v>
      </c>
      <c r="G2232" t="s">
        <v>28</v>
      </c>
      <c r="H2232">
        <v>4911987775281106</v>
      </c>
      <c r="I2232" s="5" t="str">
        <f t="shared" si="34"/>
        <v>4911987775281110</v>
      </c>
      <c r="J2232" t="str">
        <f>INDEX(Age_grp[Age], MATCH(mobile_customers[[#This Row],[age]],Age_grp[Value]))</f>
        <v>50 - 60</v>
      </c>
      <c r="K2232" s="2" t="str">
        <f>_xlfn.IFS(mobile_customers[[#This Row],[salary]]&gt;=Q2235,"HIGHER SALARY", mobile_customers[[#This Row],[salary]]&gt;=Q2236,"HIGHER MID RANGE SALARY",  mobile_customers[[#This Row],[salary]]&lt;Q2236,"MID RANGE SALARY", mobile_customers[[#This Row],[salary]]&gt;Q2237, "LOW SALARY" )</f>
        <v>HIGHER SALARY</v>
      </c>
      <c r="L2232" s="2" t="str">
        <f>LEFT(mobile_customers[[#This Row],[Credit_card_nos]], 4)&amp;"XXXXX"</f>
        <v>4911XXXXX</v>
      </c>
    </row>
    <row r="2233" spans="1:12" x14ac:dyDescent="0.3">
      <c r="A2233" t="s">
        <v>13</v>
      </c>
      <c r="B2233" s="3" t="s">
        <v>4981</v>
      </c>
      <c r="C2233" t="s">
        <v>4982</v>
      </c>
      <c r="D2233" t="s">
        <v>4156</v>
      </c>
      <c r="E2233">
        <v>32</v>
      </c>
      <c r="F2233">
        <v>168233</v>
      </c>
      <c r="G2233" t="s">
        <v>32</v>
      </c>
      <c r="H2233">
        <v>562868125575</v>
      </c>
      <c r="I2233" s="5" t="str">
        <f t="shared" si="34"/>
        <v>562868125575</v>
      </c>
      <c r="J2233" t="str">
        <f>INDEX(Age_grp[Age], MATCH(mobile_customers[[#This Row],[age]],Age_grp[Value]))</f>
        <v>30 - 40</v>
      </c>
      <c r="K2233" s="2" t="str">
        <f>_xlfn.IFS(mobile_customers[[#This Row],[salary]]&gt;=Q2236,"HIGHER SALARY", mobile_customers[[#This Row],[salary]]&gt;=Q2237,"HIGHER MID RANGE SALARY",  mobile_customers[[#This Row],[salary]]&lt;Q2237,"MID RANGE SALARY", mobile_customers[[#This Row],[salary]]&gt;Q2238, "LOW SALARY" )</f>
        <v>HIGHER SALARY</v>
      </c>
      <c r="L2233" s="2" t="str">
        <f>LEFT(mobile_customers[[#This Row],[Credit_card_nos]], 4)&amp;"XXXXX"</f>
        <v>5628XXXXX</v>
      </c>
    </row>
    <row r="2234" spans="1:12" x14ac:dyDescent="0.3">
      <c r="A2234" t="s">
        <v>13</v>
      </c>
      <c r="B2234" s="3" t="s">
        <v>4983</v>
      </c>
      <c r="C2234" t="s">
        <v>4984</v>
      </c>
      <c r="D2234" t="s">
        <v>308</v>
      </c>
      <c r="E2234">
        <v>29</v>
      </c>
      <c r="F2234">
        <v>158101</v>
      </c>
      <c r="G2234" t="s">
        <v>12</v>
      </c>
      <c r="H2234">
        <v>344214932072764</v>
      </c>
      <c r="I2234" s="5" t="str">
        <f t="shared" si="34"/>
        <v>344214932072764</v>
      </c>
      <c r="J2234" t="str">
        <f>INDEX(Age_grp[Age], MATCH(mobile_customers[[#This Row],[age]],Age_grp[Value]))</f>
        <v>20 - 30</v>
      </c>
      <c r="K2234" s="2" t="str">
        <f>_xlfn.IFS(mobile_customers[[#This Row],[salary]]&gt;=Q2237,"HIGHER SALARY", mobile_customers[[#This Row],[salary]]&gt;=Q2238,"HIGHER MID RANGE SALARY",  mobile_customers[[#This Row],[salary]]&lt;Q2238,"MID RANGE SALARY", mobile_customers[[#This Row],[salary]]&gt;Q2239, "LOW SALARY" )</f>
        <v>HIGHER SALARY</v>
      </c>
      <c r="L2234" s="2" t="str">
        <f>LEFT(mobile_customers[[#This Row],[Credit_card_nos]], 4)&amp;"XXXXX"</f>
        <v>3442XXXXX</v>
      </c>
    </row>
    <row r="2235" spans="1:12" x14ac:dyDescent="0.3">
      <c r="A2235" t="s">
        <v>8</v>
      </c>
      <c r="B2235" s="3" t="s">
        <v>4985</v>
      </c>
      <c r="C2235" t="s">
        <v>2359</v>
      </c>
      <c r="D2235" t="s">
        <v>1487</v>
      </c>
      <c r="E2235">
        <v>62</v>
      </c>
      <c r="F2235">
        <v>197341</v>
      </c>
      <c r="G2235" t="s">
        <v>49</v>
      </c>
      <c r="H2235">
        <v>180077812726255</v>
      </c>
      <c r="I2235" s="5" t="str">
        <f t="shared" si="34"/>
        <v>180077812726255</v>
      </c>
      <c r="J2235" t="str">
        <f>INDEX(Age_grp[Age], MATCH(mobile_customers[[#This Row],[age]],Age_grp[Value]))</f>
        <v>60 - 70</v>
      </c>
      <c r="K2235" s="2" t="str">
        <f>_xlfn.IFS(mobile_customers[[#This Row],[salary]]&gt;=Q2238,"HIGHER SALARY", mobile_customers[[#This Row],[salary]]&gt;=Q2239,"HIGHER MID RANGE SALARY",  mobile_customers[[#This Row],[salary]]&lt;Q2239,"MID RANGE SALARY", mobile_customers[[#This Row],[salary]]&gt;Q2240, "LOW SALARY" )</f>
        <v>HIGHER SALARY</v>
      </c>
      <c r="L2235" s="2" t="str">
        <f>LEFT(mobile_customers[[#This Row],[Credit_card_nos]], 4)&amp;"XXXXX"</f>
        <v>1800XXXXX</v>
      </c>
    </row>
    <row r="2236" spans="1:12" x14ac:dyDescent="0.3">
      <c r="A2236" t="s">
        <v>13</v>
      </c>
      <c r="B2236" s="3" t="s">
        <v>4986</v>
      </c>
      <c r="C2236" t="s">
        <v>4987</v>
      </c>
      <c r="D2236" t="s">
        <v>787</v>
      </c>
      <c r="E2236">
        <v>35</v>
      </c>
      <c r="F2236">
        <v>58850</v>
      </c>
      <c r="G2236" t="s">
        <v>17</v>
      </c>
      <c r="H2236">
        <v>2707758237713396</v>
      </c>
      <c r="I2236" s="5" t="str">
        <f t="shared" si="34"/>
        <v>2707758237713400</v>
      </c>
      <c r="J2236" t="str">
        <f>INDEX(Age_grp[Age], MATCH(mobile_customers[[#This Row],[age]],Age_grp[Value]))</f>
        <v>30 - 40</v>
      </c>
      <c r="K2236" s="2" t="str">
        <f>_xlfn.IFS(mobile_customers[[#This Row],[salary]]&gt;=Q2239,"HIGHER SALARY", mobile_customers[[#This Row],[salary]]&gt;=Q2240,"HIGHER MID RANGE SALARY",  mobile_customers[[#This Row],[salary]]&lt;Q2240,"MID RANGE SALARY", mobile_customers[[#This Row],[salary]]&gt;Q2241, "LOW SALARY" )</f>
        <v>HIGHER SALARY</v>
      </c>
      <c r="L2236" s="2" t="str">
        <f>LEFT(mobile_customers[[#This Row],[Credit_card_nos]], 4)&amp;"XXXXX"</f>
        <v>2707XXXXX</v>
      </c>
    </row>
    <row r="2237" spans="1:12" x14ac:dyDescent="0.3">
      <c r="A2237" t="s">
        <v>8</v>
      </c>
      <c r="B2237" s="3" t="s">
        <v>4988</v>
      </c>
      <c r="C2237" t="s">
        <v>4989</v>
      </c>
      <c r="D2237" t="s">
        <v>2517</v>
      </c>
      <c r="E2237">
        <v>34</v>
      </c>
      <c r="F2237">
        <v>220705</v>
      </c>
      <c r="G2237" t="s">
        <v>21</v>
      </c>
      <c r="H2237">
        <v>4093164710099197</v>
      </c>
      <c r="I2237" s="5" t="str">
        <f t="shared" si="34"/>
        <v>4093164710099200</v>
      </c>
      <c r="J2237" t="str">
        <f>INDEX(Age_grp[Age], MATCH(mobile_customers[[#This Row],[age]],Age_grp[Value]))</f>
        <v>30 - 40</v>
      </c>
      <c r="K2237" s="2" t="str">
        <f>_xlfn.IFS(mobile_customers[[#This Row],[salary]]&gt;=Q2240,"HIGHER SALARY", mobile_customers[[#This Row],[salary]]&gt;=Q2241,"HIGHER MID RANGE SALARY",  mobile_customers[[#This Row],[salary]]&lt;Q2241,"MID RANGE SALARY", mobile_customers[[#This Row],[salary]]&gt;Q2242, "LOW SALARY" )</f>
        <v>HIGHER SALARY</v>
      </c>
      <c r="L2237" s="2" t="str">
        <f>LEFT(mobile_customers[[#This Row],[Credit_card_nos]], 4)&amp;"XXXXX"</f>
        <v>4093XXXXX</v>
      </c>
    </row>
    <row r="2238" spans="1:12" x14ac:dyDescent="0.3">
      <c r="A2238" t="s">
        <v>13</v>
      </c>
      <c r="B2238" s="3" t="s">
        <v>4990</v>
      </c>
      <c r="C2238" t="s">
        <v>4160</v>
      </c>
      <c r="D2238" t="s">
        <v>1415</v>
      </c>
      <c r="E2238">
        <v>65</v>
      </c>
      <c r="F2238">
        <v>218947</v>
      </c>
      <c r="G2238" t="s">
        <v>12</v>
      </c>
      <c r="H2238">
        <v>180018898560770</v>
      </c>
      <c r="I2238" s="5" t="str">
        <f t="shared" si="34"/>
        <v>180018898560770</v>
      </c>
      <c r="J2238" t="str">
        <f>INDEX(Age_grp[Age], MATCH(mobile_customers[[#This Row],[age]],Age_grp[Value]))</f>
        <v>60 - 70</v>
      </c>
      <c r="K2238" s="2" t="str">
        <f>_xlfn.IFS(mobile_customers[[#This Row],[salary]]&gt;=Q2241,"HIGHER SALARY", mobile_customers[[#This Row],[salary]]&gt;=Q2242,"HIGHER MID RANGE SALARY",  mobile_customers[[#This Row],[salary]]&lt;Q2242,"MID RANGE SALARY", mobile_customers[[#This Row],[salary]]&gt;Q2243, "LOW SALARY" )</f>
        <v>HIGHER SALARY</v>
      </c>
      <c r="L2238" s="2" t="str">
        <f>LEFT(mobile_customers[[#This Row],[Credit_card_nos]], 4)&amp;"XXXXX"</f>
        <v>1800XXXXX</v>
      </c>
    </row>
    <row r="2239" spans="1:12" x14ac:dyDescent="0.3">
      <c r="A2239" t="s">
        <v>8</v>
      </c>
      <c r="B2239" s="3" t="s">
        <v>4991</v>
      </c>
      <c r="C2239" t="s">
        <v>405</v>
      </c>
      <c r="D2239" t="s">
        <v>345</v>
      </c>
      <c r="E2239">
        <v>62</v>
      </c>
      <c r="F2239">
        <v>175378</v>
      </c>
      <c r="G2239" t="s">
        <v>17</v>
      </c>
      <c r="H2239">
        <v>180004201005570</v>
      </c>
      <c r="I2239" s="5" t="str">
        <f t="shared" si="34"/>
        <v>180004201005570</v>
      </c>
      <c r="J2239" t="str">
        <f>INDEX(Age_grp[Age], MATCH(mobile_customers[[#This Row],[age]],Age_grp[Value]))</f>
        <v>60 - 70</v>
      </c>
      <c r="K2239" s="2" t="str">
        <f>_xlfn.IFS(mobile_customers[[#This Row],[salary]]&gt;=Q2242,"HIGHER SALARY", mobile_customers[[#This Row],[salary]]&gt;=Q2243,"HIGHER MID RANGE SALARY",  mobile_customers[[#This Row],[salary]]&lt;Q2243,"MID RANGE SALARY", mobile_customers[[#This Row],[salary]]&gt;Q2244, "LOW SALARY" )</f>
        <v>HIGHER SALARY</v>
      </c>
      <c r="L2239" s="2" t="str">
        <f>LEFT(mobile_customers[[#This Row],[Credit_card_nos]], 4)&amp;"XXXXX"</f>
        <v>1800XXXXX</v>
      </c>
    </row>
    <row r="2240" spans="1:12" x14ac:dyDescent="0.3">
      <c r="A2240" t="s">
        <v>13</v>
      </c>
      <c r="B2240" s="3" t="s">
        <v>4992</v>
      </c>
      <c r="C2240" t="s">
        <v>4993</v>
      </c>
      <c r="D2240" t="s">
        <v>211</v>
      </c>
      <c r="E2240">
        <v>34</v>
      </c>
      <c r="F2240">
        <v>78293</v>
      </c>
      <c r="G2240" t="s">
        <v>17</v>
      </c>
      <c r="H2240">
        <v>3575465395188612</v>
      </c>
      <c r="I2240" s="5" t="str">
        <f t="shared" si="34"/>
        <v>3575465395188610</v>
      </c>
      <c r="J2240" t="str">
        <f>INDEX(Age_grp[Age], MATCH(mobile_customers[[#This Row],[age]],Age_grp[Value]))</f>
        <v>30 - 40</v>
      </c>
      <c r="K2240" s="2" t="str">
        <f>_xlfn.IFS(mobile_customers[[#This Row],[salary]]&gt;=Q2243,"HIGHER SALARY", mobile_customers[[#This Row],[salary]]&gt;=Q2244,"HIGHER MID RANGE SALARY",  mobile_customers[[#This Row],[salary]]&lt;Q2244,"MID RANGE SALARY", mobile_customers[[#This Row],[salary]]&gt;Q2245, "LOW SALARY" )</f>
        <v>HIGHER SALARY</v>
      </c>
      <c r="L2240" s="2" t="str">
        <f>LEFT(mobile_customers[[#This Row],[Credit_card_nos]], 4)&amp;"XXXXX"</f>
        <v>3575XXXXX</v>
      </c>
    </row>
    <row r="2241" spans="1:12" x14ac:dyDescent="0.3">
      <c r="A2241" t="s">
        <v>8</v>
      </c>
      <c r="B2241" s="3" t="s">
        <v>4994</v>
      </c>
      <c r="C2241" t="s">
        <v>4995</v>
      </c>
      <c r="D2241" t="s">
        <v>1723</v>
      </c>
      <c r="E2241">
        <v>62</v>
      </c>
      <c r="F2241">
        <v>231447</v>
      </c>
      <c r="G2241" t="s">
        <v>21</v>
      </c>
      <c r="H2241">
        <v>3520755993821689</v>
      </c>
      <c r="I2241" s="5" t="str">
        <f t="shared" si="34"/>
        <v>3520755993821690</v>
      </c>
      <c r="J2241" t="str">
        <f>INDEX(Age_grp[Age], MATCH(mobile_customers[[#This Row],[age]],Age_grp[Value]))</f>
        <v>60 - 70</v>
      </c>
      <c r="K2241" s="2" t="str">
        <f>_xlfn.IFS(mobile_customers[[#This Row],[salary]]&gt;=Q2244,"HIGHER SALARY", mobile_customers[[#This Row],[salary]]&gt;=Q2245,"HIGHER MID RANGE SALARY",  mobile_customers[[#This Row],[salary]]&lt;Q2245,"MID RANGE SALARY", mobile_customers[[#This Row],[salary]]&gt;Q2246, "LOW SALARY" )</f>
        <v>HIGHER SALARY</v>
      </c>
      <c r="L2241" s="2" t="str">
        <f>LEFT(mobile_customers[[#This Row],[Credit_card_nos]], 4)&amp;"XXXXX"</f>
        <v>3520XXXXX</v>
      </c>
    </row>
    <row r="2242" spans="1:12" x14ac:dyDescent="0.3">
      <c r="A2242" t="s">
        <v>13</v>
      </c>
      <c r="B2242" s="3" t="s">
        <v>4996</v>
      </c>
      <c r="C2242" t="s">
        <v>4997</v>
      </c>
      <c r="D2242" t="s">
        <v>910</v>
      </c>
      <c r="E2242">
        <v>58</v>
      </c>
      <c r="F2242">
        <v>22808</v>
      </c>
      <c r="G2242" t="s">
        <v>81</v>
      </c>
      <c r="H2242">
        <v>3593460059733652</v>
      </c>
      <c r="I2242" s="5" t="str">
        <f t="shared" ref="I2242:I2305" si="35">TEXT(H2242, "0")</f>
        <v>3593460059733650</v>
      </c>
      <c r="J2242" t="str">
        <f>INDEX(Age_grp[Age], MATCH(mobile_customers[[#This Row],[age]],Age_grp[Value]))</f>
        <v>50 - 60</v>
      </c>
      <c r="K2242" s="2" t="str">
        <f>_xlfn.IFS(mobile_customers[[#This Row],[salary]]&gt;=Q2245,"HIGHER SALARY", mobile_customers[[#This Row],[salary]]&gt;=Q2246,"HIGHER MID RANGE SALARY",  mobile_customers[[#This Row],[salary]]&lt;Q2246,"MID RANGE SALARY", mobile_customers[[#This Row],[salary]]&gt;Q2247, "LOW SALARY" )</f>
        <v>HIGHER SALARY</v>
      </c>
      <c r="L2242" s="2" t="str">
        <f>LEFT(mobile_customers[[#This Row],[Credit_card_nos]], 4)&amp;"XXXXX"</f>
        <v>3593XXXXX</v>
      </c>
    </row>
    <row r="2243" spans="1:12" x14ac:dyDescent="0.3">
      <c r="A2243" t="s">
        <v>8</v>
      </c>
      <c r="B2243" s="3" t="s">
        <v>4998</v>
      </c>
      <c r="C2243" t="s">
        <v>1831</v>
      </c>
      <c r="D2243" t="s">
        <v>1765</v>
      </c>
      <c r="E2243">
        <v>58</v>
      </c>
      <c r="F2243">
        <v>209008</v>
      </c>
      <c r="G2243" t="s">
        <v>39</v>
      </c>
      <c r="H2243">
        <v>2268287671442461</v>
      </c>
      <c r="I2243" s="5" t="str">
        <f t="shared" si="35"/>
        <v>2268287671442460</v>
      </c>
      <c r="J2243" t="str">
        <f>INDEX(Age_grp[Age], MATCH(mobile_customers[[#This Row],[age]],Age_grp[Value]))</f>
        <v>50 - 60</v>
      </c>
      <c r="K2243" s="2" t="str">
        <f>_xlfn.IFS(mobile_customers[[#This Row],[salary]]&gt;=Q2246,"HIGHER SALARY", mobile_customers[[#This Row],[salary]]&gt;=Q2247,"HIGHER MID RANGE SALARY",  mobile_customers[[#This Row],[salary]]&lt;Q2247,"MID RANGE SALARY", mobile_customers[[#This Row],[salary]]&gt;Q2248, "LOW SALARY" )</f>
        <v>HIGHER SALARY</v>
      </c>
      <c r="L2243" s="2" t="str">
        <f>LEFT(mobile_customers[[#This Row],[Credit_card_nos]], 4)&amp;"XXXXX"</f>
        <v>2268XXXXX</v>
      </c>
    </row>
    <row r="2244" spans="1:12" x14ac:dyDescent="0.3">
      <c r="A2244" t="s">
        <v>8</v>
      </c>
      <c r="B2244" s="3" t="s">
        <v>4999</v>
      </c>
      <c r="C2244" t="s">
        <v>5000</v>
      </c>
      <c r="D2244" t="s">
        <v>922</v>
      </c>
      <c r="E2244">
        <v>31</v>
      </c>
      <c r="F2244">
        <v>169890</v>
      </c>
      <c r="G2244" t="s">
        <v>28</v>
      </c>
      <c r="H2244">
        <v>4474594880083</v>
      </c>
      <c r="I2244" s="5" t="str">
        <f t="shared" si="35"/>
        <v>4474594880083</v>
      </c>
      <c r="J2244" t="str">
        <f>INDEX(Age_grp[Age], MATCH(mobile_customers[[#This Row],[age]],Age_grp[Value]))</f>
        <v>30 - 40</v>
      </c>
      <c r="K2244" s="2" t="str">
        <f>_xlfn.IFS(mobile_customers[[#This Row],[salary]]&gt;=Q2247,"HIGHER SALARY", mobile_customers[[#This Row],[salary]]&gt;=Q2248,"HIGHER MID RANGE SALARY",  mobile_customers[[#This Row],[salary]]&lt;Q2248,"MID RANGE SALARY", mobile_customers[[#This Row],[salary]]&gt;Q2249, "LOW SALARY" )</f>
        <v>HIGHER SALARY</v>
      </c>
      <c r="L2244" s="2" t="str">
        <f>LEFT(mobile_customers[[#This Row],[Credit_card_nos]], 4)&amp;"XXXXX"</f>
        <v>4474XXXXX</v>
      </c>
    </row>
    <row r="2245" spans="1:12" x14ac:dyDescent="0.3">
      <c r="A2245" t="s">
        <v>13</v>
      </c>
      <c r="B2245" s="3" t="s">
        <v>5001</v>
      </c>
      <c r="C2245" t="s">
        <v>5002</v>
      </c>
      <c r="D2245" t="s">
        <v>2998</v>
      </c>
      <c r="E2245">
        <v>27</v>
      </c>
      <c r="F2245">
        <v>218004</v>
      </c>
      <c r="G2245" t="s">
        <v>39</v>
      </c>
      <c r="H2245">
        <v>2453780268724064</v>
      </c>
      <c r="I2245" s="5" t="str">
        <f t="shared" si="35"/>
        <v>2453780268724060</v>
      </c>
      <c r="J2245" t="str">
        <f>INDEX(Age_grp[Age], MATCH(mobile_customers[[#This Row],[age]],Age_grp[Value]))</f>
        <v>20 - 30</v>
      </c>
      <c r="K2245" s="2" t="str">
        <f>_xlfn.IFS(mobile_customers[[#This Row],[salary]]&gt;=Q2248,"HIGHER SALARY", mobile_customers[[#This Row],[salary]]&gt;=Q2249,"HIGHER MID RANGE SALARY",  mobile_customers[[#This Row],[salary]]&lt;Q2249,"MID RANGE SALARY", mobile_customers[[#This Row],[salary]]&gt;Q2250, "LOW SALARY" )</f>
        <v>HIGHER SALARY</v>
      </c>
      <c r="L2245" s="2" t="str">
        <f>LEFT(mobile_customers[[#This Row],[Credit_card_nos]], 4)&amp;"XXXXX"</f>
        <v>2453XXXXX</v>
      </c>
    </row>
    <row r="2246" spans="1:12" x14ac:dyDescent="0.3">
      <c r="A2246" t="s">
        <v>8</v>
      </c>
      <c r="B2246" s="3" t="s">
        <v>5003</v>
      </c>
      <c r="C2246" t="s">
        <v>797</v>
      </c>
      <c r="D2246" t="s">
        <v>934</v>
      </c>
      <c r="E2246">
        <v>41</v>
      </c>
      <c r="F2246">
        <v>137841</v>
      </c>
      <c r="G2246" t="s">
        <v>21</v>
      </c>
      <c r="H2246">
        <v>6011245321470226</v>
      </c>
      <c r="I2246" s="5" t="str">
        <f t="shared" si="35"/>
        <v>6011245321470230</v>
      </c>
      <c r="J2246" t="str">
        <f>INDEX(Age_grp[Age], MATCH(mobile_customers[[#This Row],[age]],Age_grp[Value]))</f>
        <v>40 - 50</v>
      </c>
      <c r="K2246" s="2" t="str">
        <f>_xlfn.IFS(mobile_customers[[#This Row],[salary]]&gt;=Q2249,"HIGHER SALARY", mobile_customers[[#This Row],[salary]]&gt;=Q2250,"HIGHER MID RANGE SALARY",  mobile_customers[[#This Row],[salary]]&lt;Q2250,"MID RANGE SALARY", mobile_customers[[#This Row],[salary]]&gt;Q2251, "LOW SALARY" )</f>
        <v>HIGHER SALARY</v>
      </c>
      <c r="L2246" s="2" t="str">
        <f>LEFT(mobile_customers[[#This Row],[Credit_card_nos]], 4)&amp;"XXXXX"</f>
        <v>6011XXXXX</v>
      </c>
    </row>
    <row r="2247" spans="1:12" x14ac:dyDescent="0.3">
      <c r="A2247" t="s">
        <v>13</v>
      </c>
      <c r="B2247" s="3" t="s">
        <v>5004</v>
      </c>
      <c r="C2247" t="s">
        <v>5005</v>
      </c>
      <c r="D2247" t="s">
        <v>1427</v>
      </c>
      <c r="E2247">
        <v>43</v>
      </c>
      <c r="F2247">
        <v>179255</v>
      </c>
      <c r="G2247" t="s">
        <v>28</v>
      </c>
      <c r="H2247">
        <v>4.3171160300781501E+18</v>
      </c>
      <c r="I2247" s="5" t="str">
        <f t="shared" si="35"/>
        <v>4317116030078150000</v>
      </c>
      <c r="J2247" t="str">
        <f>INDEX(Age_grp[Age], MATCH(mobile_customers[[#This Row],[age]],Age_grp[Value]))</f>
        <v>40 - 50</v>
      </c>
      <c r="K2247" s="2" t="str">
        <f>_xlfn.IFS(mobile_customers[[#This Row],[salary]]&gt;=Q2250,"HIGHER SALARY", mobile_customers[[#This Row],[salary]]&gt;=Q2251,"HIGHER MID RANGE SALARY",  mobile_customers[[#This Row],[salary]]&lt;Q2251,"MID RANGE SALARY", mobile_customers[[#This Row],[salary]]&gt;Q2252, "LOW SALARY" )</f>
        <v>HIGHER SALARY</v>
      </c>
      <c r="L2247" s="2" t="str">
        <f>LEFT(mobile_customers[[#This Row],[Credit_card_nos]], 4)&amp;"XXXXX"</f>
        <v>4317XXXXX</v>
      </c>
    </row>
    <row r="2248" spans="1:12" x14ac:dyDescent="0.3">
      <c r="A2248" t="s">
        <v>8</v>
      </c>
      <c r="B2248" s="3" t="s">
        <v>5006</v>
      </c>
      <c r="C2248" t="s">
        <v>5007</v>
      </c>
      <c r="D2248" t="s">
        <v>843</v>
      </c>
      <c r="E2248">
        <v>56</v>
      </c>
      <c r="F2248">
        <v>60846</v>
      </c>
      <c r="G2248" t="s">
        <v>12</v>
      </c>
      <c r="H2248">
        <v>345604411347050</v>
      </c>
      <c r="I2248" s="5" t="str">
        <f t="shared" si="35"/>
        <v>345604411347050</v>
      </c>
      <c r="J2248" t="str">
        <f>INDEX(Age_grp[Age], MATCH(mobile_customers[[#This Row],[age]],Age_grp[Value]))</f>
        <v>50 - 60</v>
      </c>
      <c r="K2248" s="2" t="str">
        <f>_xlfn.IFS(mobile_customers[[#This Row],[salary]]&gt;=Q2251,"HIGHER SALARY", mobile_customers[[#This Row],[salary]]&gt;=Q2252,"HIGHER MID RANGE SALARY",  mobile_customers[[#This Row],[salary]]&lt;Q2252,"MID RANGE SALARY", mobile_customers[[#This Row],[salary]]&gt;Q2253, "LOW SALARY" )</f>
        <v>HIGHER SALARY</v>
      </c>
      <c r="L2248" s="2" t="str">
        <f>LEFT(mobile_customers[[#This Row],[Credit_card_nos]], 4)&amp;"XXXXX"</f>
        <v>3456XXXXX</v>
      </c>
    </row>
    <row r="2249" spans="1:12" x14ac:dyDescent="0.3">
      <c r="A2249" t="s">
        <v>13</v>
      </c>
      <c r="B2249" s="3" t="s">
        <v>5008</v>
      </c>
      <c r="C2249" t="s">
        <v>5009</v>
      </c>
      <c r="D2249" t="s">
        <v>541</v>
      </c>
      <c r="E2249">
        <v>28</v>
      </c>
      <c r="F2249">
        <v>206530</v>
      </c>
      <c r="G2249" t="s">
        <v>21</v>
      </c>
      <c r="H2249">
        <v>6533162318429736</v>
      </c>
      <c r="I2249" s="5" t="str">
        <f t="shared" si="35"/>
        <v>6533162318429740</v>
      </c>
      <c r="J2249" t="str">
        <f>INDEX(Age_grp[Age], MATCH(mobile_customers[[#This Row],[age]],Age_grp[Value]))</f>
        <v>20 - 30</v>
      </c>
      <c r="K2249" s="2" t="str">
        <f>_xlfn.IFS(mobile_customers[[#This Row],[salary]]&gt;=Q2252,"HIGHER SALARY", mobile_customers[[#This Row],[salary]]&gt;=Q2253,"HIGHER MID RANGE SALARY",  mobile_customers[[#This Row],[salary]]&lt;Q2253,"MID RANGE SALARY", mobile_customers[[#This Row],[salary]]&gt;Q2254, "LOW SALARY" )</f>
        <v>HIGHER SALARY</v>
      </c>
      <c r="L2249" s="2" t="str">
        <f>LEFT(mobile_customers[[#This Row],[Credit_card_nos]], 4)&amp;"XXXXX"</f>
        <v>6533XXXXX</v>
      </c>
    </row>
    <row r="2250" spans="1:12" x14ac:dyDescent="0.3">
      <c r="A2250" t="s">
        <v>8</v>
      </c>
      <c r="B2250" s="3" t="s">
        <v>5010</v>
      </c>
      <c r="C2250" t="s">
        <v>4492</v>
      </c>
      <c r="D2250" t="s">
        <v>1843</v>
      </c>
      <c r="E2250">
        <v>38</v>
      </c>
      <c r="F2250">
        <v>184910</v>
      </c>
      <c r="G2250" t="s">
        <v>28</v>
      </c>
      <c r="H2250">
        <v>3572614670625854</v>
      </c>
      <c r="I2250" s="5" t="str">
        <f t="shared" si="35"/>
        <v>3572614670625850</v>
      </c>
      <c r="J2250" t="str">
        <f>INDEX(Age_grp[Age], MATCH(mobile_customers[[#This Row],[age]],Age_grp[Value]))</f>
        <v>30 - 40</v>
      </c>
      <c r="K2250" s="2" t="str">
        <f>_xlfn.IFS(mobile_customers[[#This Row],[salary]]&gt;=Q2253,"HIGHER SALARY", mobile_customers[[#This Row],[salary]]&gt;=Q2254,"HIGHER MID RANGE SALARY",  mobile_customers[[#This Row],[salary]]&lt;Q2254,"MID RANGE SALARY", mobile_customers[[#This Row],[salary]]&gt;Q2255, "LOW SALARY" )</f>
        <v>HIGHER SALARY</v>
      </c>
      <c r="L2250" s="2" t="str">
        <f>LEFT(mobile_customers[[#This Row],[Credit_card_nos]], 4)&amp;"XXXXX"</f>
        <v>3572XXXXX</v>
      </c>
    </row>
    <row r="2251" spans="1:12" x14ac:dyDescent="0.3">
      <c r="A2251" t="s">
        <v>8</v>
      </c>
      <c r="B2251" s="3" t="s">
        <v>5011</v>
      </c>
      <c r="C2251" t="s">
        <v>5012</v>
      </c>
      <c r="D2251" t="s">
        <v>323</v>
      </c>
      <c r="E2251">
        <v>20</v>
      </c>
      <c r="F2251">
        <v>87742</v>
      </c>
      <c r="G2251" t="s">
        <v>39</v>
      </c>
      <c r="H2251">
        <v>5452231167426173</v>
      </c>
      <c r="I2251" s="5" t="str">
        <f t="shared" si="35"/>
        <v>5452231167426170</v>
      </c>
      <c r="J2251" t="str">
        <f>INDEX(Age_grp[Age], MATCH(mobile_customers[[#This Row],[age]],Age_grp[Value]))</f>
        <v>20 - 30</v>
      </c>
      <c r="K2251" s="2" t="str">
        <f>_xlfn.IFS(mobile_customers[[#This Row],[salary]]&gt;=Q2254,"HIGHER SALARY", mobile_customers[[#This Row],[salary]]&gt;=Q2255,"HIGHER MID RANGE SALARY",  mobile_customers[[#This Row],[salary]]&lt;Q2255,"MID RANGE SALARY", mobile_customers[[#This Row],[salary]]&gt;Q2256, "LOW SALARY" )</f>
        <v>HIGHER SALARY</v>
      </c>
      <c r="L2251" s="2" t="str">
        <f>LEFT(mobile_customers[[#This Row],[Credit_card_nos]], 4)&amp;"XXXXX"</f>
        <v>5452XXXXX</v>
      </c>
    </row>
    <row r="2252" spans="1:12" x14ac:dyDescent="0.3">
      <c r="A2252" t="s">
        <v>8</v>
      </c>
      <c r="B2252" s="3" t="s">
        <v>5013</v>
      </c>
      <c r="C2252" t="s">
        <v>5014</v>
      </c>
      <c r="D2252" t="s">
        <v>234</v>
      </c>
      <c r="E2252">
        <v>34</v>
      </c>
      <c r="F2252">
        <v>61649</v>
      </c>
      <c r="G2252" t="s">
        <v>28</v>
      </c>
      <c r="H2252">
        <v>6558849115262266</v>
      </c>
      <c r="I2252" s="5" t="str">
        <f t="shared" si="35"/>
        <v>6558849115262270</v>
      </c>
      <c r="J2252" t="str">
        <f>INDEX(Age_grp[Age], MATCH(mobile_customers[[#This Row],[age]],Age_grp[Value]))</f>
        <v>30 - 40</v>
      </c>
      <c r="K2252" s="2" t="str">
        <f>_xlfn.IFS(mobile_customers[[#This Row],[salary]]&gt;=Q2255,"HIGHER SALARY", mobile_customers[[#This Row],[salary]]&gt;=Q2256,"HIGHER MID RANGE SALARY",  mobile_customers[[#This Row],[salary]]&lt;Q2256,"MID RANGE SALARY", mobile_customers[[#This Row],[salary]]&gt;Q2257, "LOW SALARY" )</f>
        <v>HIGHER SALARY</v>
      </c>
      <c r="L2252" s="2" t="str">
        <f>LEFT(mobile_customers[[#This Row],[Credit_card_nos]], 4)&amp;"XXXXX"</f>
        <v>6558XXXXX</v>
      </c>
    </row>
    <row r="2253" spans="1:12" x14ac:dyDescent="0.3">
      <c r="A2253" t="s">
        <v>13</v>
      </c>
      <c r="B2253" s="3" t="s">
        <v>5015</v>
      </c>
      <c r="C2253" t="s">
        <v>5016</v>
      </c>
      <c r="D2253" t="s">
        <v>1637</v>
      </c>
      <c r="E2253">
        <v>63</v>
      </c>
      <c r="F2253">
        <v>31619</v>
      </c>
      <c r="G2253" t="s">
        <v>32</v>
      </c>
      <c r="H2253">
        <v>4.1450241101918935E+18</v>
      </c>
      <c r="I2253" s="5" t="str">
        <f t="shared" si="35"/>
        <v>4145024110191890000</v>
      </c>
      <c r="J2253" t="str">
        <f>INDEX(Age_grp[Age], MATCH(mobile_customers[[#This Row],[age]],Age_grp[Value]))</f>
        <v>60 - 70</v>
      </c>
      <c r="K2253" s="2" t="str">
        <f>_xlfn.IFS(mobile_customers[[#This Row],[salary]]&gt;=Q2256,"HIGHER SALARY", mobile_customers[[#This Row],[salary]]&gt;=Q2257,"HIGHER MID RANGE SALARY",  mobile_customers[[#This Row],[salary]]&lt;Q2257,"MID RANGE SALARY", mobile_customers[[#This Row],[salary]]&gt;Q2258, "LOW SALARY" )</f>
        <v>HIGHER SALARY</v>
      </c>
      <c r="L2253" s="2" t="str">
        <f>LEFT(mobile_customers[[#This Row],[Credit_card_nos]], 4)&amp;"XXXXX"</f>
        <v>4145XXXXX</v>
      </c>
    </row>
    <row r="2254" spans="1:12" x14ac:dyDescent="0.3">
      <c r="A2254" t="s">
        <v>8</v>
      </c>
      <c r="B2254" s="3" t="s">
        <v>5017</v>
      </c>
      <c r="C2254" t="s">
        <v>5018</v>
      </c>
      <c r="D2254" t="s">
        <v>234</v>
      </c>
      <c r="E2254">
        <v>22</v>
      </c>
      <c r="F2254">
        <v>235937</v>
      </c>
      <c r="G2254" t="s">
        <v>21</v>
      </c>
      <c r="H2254">
        <v>180044302612494</v>
      </c>
      <c r="I2254" s="5" t="str">
        <f t="shared" si="35"/>
        <v>180044302612494</v>
      </c>
      <c r="J2254" t="str">
        <f>INDEX(Age_grp[Age], MATCH(mobile_customers[[#This Row],[age]],Age_grp[Value]))</f>
        <v>20 - 30</v>
      </c>
      <c r="K2254" s="2" t="str">
        <f>_xlfn.IFS(mobile_customers[[#This Row],[salary]]&gt;=Q2257,"HIGHER SALARY", mobile_customers[[#This Row],[salary]]&gt;=Q2258,"HIGHER MID RANGE SALARY",  mobile_customers[[#This Row],[salary]]&lt;Q2258,"MID RANGE SALARY", mobile_customers[[#This Row],[salary]]&gt;Q2259, "LOW SALARY" )</f>
        <v>HIGHER SALARY</v>
      </c>
      <c r="L2254" s="2" t="str">
        <f>LEFT(mobile_customers[[#This Row],[Credit_card_nos]], 4)&amp;"XXXXX"</f>
        <v>1800XXXXX</v>
      </c>
    </row>
    <row r="2255" spans="1:12" x14ac:dyDescent="0.3">
      <c r="A2255" t="s">
        <v>8</v>
      </c>
      <c r="B2255" s="3" t="s">
        <v>5019</v>
      </c>
      <c r="C2255" t="s">
        <v>5020</v>
      </c>
      <c r="D2255" t="s">
        <v>2137</v>
      </c>
      <c r="E2255">
        <v>44</v>
      </c>
      <c r="F2255">
        <v>140827</v>
      </c>
      <c r="G2255" t="s">
        <v>39</v>
      </c>
      <c r="H2255">
        <v>213195782117155</v>
      </c>
      <c r="I2255" s="5" t="str">
        <f t="shared" si="35"/>
        <v>213195782117155</v>
      </c>
      <c r="J2255" t="str">
        <f>INDEX(Age_grp[Age], MATCH(mobile_customers[[#This Row],[age]],Age_grp[Value]))</f>
        <v>40 - 50</v>
      </c>
      <c r="K2255" s="2" t="str">
        <f>_xlfn.IFS(mobile_customers[[#This Row],[salary]]&gt;=Q2258,"HIGHER SALARY", mobile_customers[[#This Row],[salary]]&gt;=Q2259,"HIGHER MID RANGE SALARY",  mobile_customers[[#This Row],[salary]]&lt;Q2259,"MID RANGE SALARY", mobile_customers[[#This Row],[salary]]&gt;Q2260, "LOW SALARY" )</f>
        <v>HIGHER SALARY</v>
      </c>
      <c r="L2255" s="2" t="str">
        <f>LEFT(mobile_customers[[#This Row],[Credit_card_nos]], 4)&amp;"XXXXX"</f>
        <v>2131XXXXX</v>
      </c>
    </row>
    <row r="2256" spans="1:12" x14ac:dyDescent="0.3">
      <c r="A2256" t="s">
        <v>8</v>
      </c>
      <c r="B2256" s="3" t="s">
        <v>5021</v>
      </c>
      <c r="C2256" t="s">
        <v>2603</v>
      </c>
      <c r="D2256" t="s">
        <v>2061</v>
      </c>
      <c r="E2256">
        <v>34</v>
      </c>
      <c r="F2256">
        <v>26962</v>
      </c>
      <c r="G2256" t="s">
        <v>39</v>
      </c>
      <c r="H2256">
        <v>4075794835121641</v>
      </c>
      <c r="I2256" s="5" t="str">
        <f t="shared" si="35"/>
        <v>4075794835121640</v>
      </c>
      <c r="J2256" t="str">
        <f>INDEX(Age_grp[Age], MATCH(mobile_customers[[#This Row],[age]],Age_grp[Value]))</f>
        <v>30 - 40</v>
      </c>
      <c r="K2256" s="2" t="str">
        <f>_xlfn.IFS(mobile_customers[[#This Row],[salary]]&gt;=Q2259,"HIGHER SALARY", mobile_customers[[#This Row],[salary]]&gt;=Q2260,"HIGHER MID RANGE SALARY",  mobile_customers[[#This Row],[salary]]&lt;Q2260,"MID RANGE SALARY", mobile_customers[[#This Row],[salary]]&gt;Q2261, "LOW SALARY" )</f>
        <v>HIGHER SALARY</v>
      </c>
      <c r="L2256" s="2" t="str">
        <f>LEFT(mobile_customers[[#This Row],[Credit_card_nos]], 4)&amp;"XXXXX"</f>
        <v>4075XXXXX</v>
      </c>
    </row>
    <row r="2257" spans="1:12" x14ac:dyDescent="0.3">
      <c r="A2257" t="s">
        <v>8</v>
      </c>
      <c r="B2257" s="3" t="s">
        <v>5022</v>
      </c>
      <c r="C2257" t="s">
        <v>5023</v>
      </c>
      <c r="D2257" t="s">
        <v>1741</v>
      </c>
      <c r="E2257">
        <v>58</v>
      </c>
      <c r="F2257">
        <v>97260</v>
      </c>
      <c r="G2257" t="s">
        <v>65</v>
      </c>
      <c r="H2257">
        <v>3567826376606163</v>
      </c>
      <c r="I2257" s="5" t="str">
        <f t="shared" si="35"/>
        <v>3567826376606160</v>
      </c>
      <c r="J2257" t="str">
        <f>INDEX(Age_grp[Age], MATCH(mobile_customers[[#This Row],[age]],Age_grp[Value]))</f>
        <v>50 - 60</v>
      </c>
      <c r="K2257" s="2" t="str">
        <f>_xlfn.IFS(mobile_customers[[#This Row],[salary]]&gt;=Q2260,"HIGHER SALARY", mobile_customers[[#This Row],[salary]]&gt;=Q2261,"HIGHER MID RANGE SALARY",  mobile_customers[[#This Row],[salary]]&lt;Q2261,"MID RANGE SALARY", mobile_customers[[#This Row],[salary]]&gt;Q2262, "LOW SALARY" )</f>
        <v>HIGHER SALARY</v>
      </c>
      <c r="L2257" s="2" t="str">
        <f>LEFT(mobile_customers[[#This Row],[Credit_card_nos]], 4)&amp;"XXXXX"</f>
        <v>3567XXXXX</v>
      </c>
    </row>
    <row r="2258" spans="1:12" x14ac:dyDescent="0.3">
      <c r="A2258" t="s">
        <v>13</v>
      </c>
      <c r="B2258" s="3" t="s">
        <v>5024</v>
      </c>
      <c r="C2258" t="s">
        <v>5025</v>
      </c>
      <c r="D2258" t="s">
        <v>902</v>
      </c>
      <c r="E2258">
        <v>29</v>
      </c>
      <c r="F2258">
        <v>119908</v>
      </c>
      <c r="G2258" t="s">
        <v>32</v>
      </c>
      <c r="H2258">
        <v>4.5205306904911473E+18</v>
      </c>
      <c r="I2258" s="5" t="str">
        <f t="shared" si="35"/>
        <v>4520530690491150000</v>
      </c>
      <c r="J2258" t="str">
        <f>INDEX(Age_grp[Age], MATCH(mobile_customers[[#This Row],[age]],Age_grp[Value]))</f>
        <v>20 - 30</v>
      </c>
      <c r="K2258" s="2" t="str">
        <f>_xlfn.IFS(mobile_customers[[#This Row],[salary]]&gt;=Q2261,"HIGHER SALARY", mobile_customers[[#This Row],[salary]]&gt;=Q2262,"HIGHER MID RANGE SALARY",  mobile_customers[[#This Row],[salary]]&lt;Q2262,"MID RANGE SALARY", mobile_customers[[#This Row],[salary]]&gt;Q2263, "LOW SALARY" )</f>
        <v>HIGHER SALARY</v>
      </c>
      <c r="L2258" s="2" t="str">
        <f>LEFT(mobile_customers[[#This Row],[Credit_card_nos]], 4)&amp;"XXXXX"</f>
        <v>4520XXXXX</v>
      </c>
    </row>
    <row r="2259" spans="1:12" x14ac:dyDescent="0.3">
      <c r="A2259" t="s">
        <v>13</v>
      </c>
      <c r="B2259" s="3" t="s">
        <v>5026</v>
      </c>
      <c r="C2259" t="s">
        <v>5027</v>
      </c>
      <c r="D2259" t="s">
        <v>741</v>
      </c>
      <c r="E2259">
        <v>58</v>
      </c>
      <c r="F2259">
        <v>199192</v>
      </c>
      <c r="G2259" t="s">
        <v>21</v>
      </c>
      <c r="H2259">
        <v>3527062760923787</v>
      </c>
      <c r="I2259" s="5" t="str">
        <f t="shared" si="35"/>
        <v>3527062760923790</v>
      </c>
      <c r="J2259" t="str">
        <f>INDEX(Age_grp[Age], MATCH(mobile_customers[[#This Row],[age]],Age_grp[Value]))</f>
        <v>50 - 60</v>
      </c>
      <c r="K2259" s="2" t="str">
        <f>_xlfn.IFS(mobile_customers[[#This Row],[salary]]&gt;=Q2262,"HIGHER SALARY", mobile_customers[[#This Row],[salary]]&gt;=Q2263,"HIGHER MID RANGE SALARY",  mobile_customers[[#This Row],[salary]]&lt;Q2263,"MID RANGE SALARY", mobile_customers[[#This Row],[salary]]&gt;Q2264, "LOW SALARY" )</f>
        <v>HIGHER SALARY</v>
      </c>
      <c r="L2259" s="2" t="str">
        <f>LEFT(mobile_customers[[#This Row],[Credit_card_nos]], 4)&amp;"XXXXX"</f>
        <v>3527XXXXX</v>
      </c>
    </row>
    <row r="2260" spans="1:12" x14ac:dyDescent="0.3">
      <c r="A2260" t="s">
        <v>13</v>
      </c>
      <c r="B2260" s="3" t="s">
        <v>5028</v>
      </c>
      <c r="C2260" t="s">
        <v>5029</v>
      </c>
      <c r="D2260" t="s">
        <v>1487</v>
      </c>
      <c r="E2260">
        <v>20</v>
      </c>
      <c r="F2260">
        <v>137006</v>
      </c>
      <c r="G2260" t="s">
        <v>81</v>
      </c>
      <c r="H2260">
        <v>502028024219</v>
      </c>
      <c r="I2260" s="5" t="str">
        <f t="shared" si="35"/>
        <v>502028024219</v>
      </c>
      <c r="J2260" t="str">
        <f>INDEX(Age_grp[Age], MATCH(mobile_customers[[#This Row],[age]],Age_grp[Value]))</f>
        <v>20 - 30</v>
      </c>
      <c r="K2260" s="2" t="str">
        <f>_xlfn.IFS(mobile_customers[[#This Row],[salary]]&gt;=Q2263,"HIGHER SALARY", mobile_customers[[#This Row],[salary]]&gt;=Q2264,"HIGHER MID RANGE SALARY",  mobile_customers[[#This Row],[salary]]&lt;Q2264,"MID RANGE SALARY", mobile_customers[[#This Row],[salary]]&gt;Q2265, "LOW SALARY" )</f>
        <v>HIGHER SALARY</v>
      </c>
      <c r="L2260" s="2" t="str">
        <f>LEFT(mobile_customers[[#This Row],[Credit_card_nos]], 4)&amp;"XXXXX"</f>
        <v>5020XXXXX</v>
      </c>
    </row>
    <row r="2261" spans="1:12" x14ac:dyDescent="0.3">
      <c r="A2261" t="s">
        <v>13</v>
      </c>
      <c r="B2261" s="3" t="s">
        <v>5030</v>
      </c>
      <c r="C2261" t="s">
        <v>5031</v>
      </c>
      <c r="D2261" t="s">
        <v>1025</v>
      </c>
      <c r="E2261">
        <v>27</v>
      </c>
      <c r="F2261">
        <v>106847</v>
      </c>
      <c r="G2261" t="s">
        <v>81</v>
      </c>
      <c r="H2261">
        <v>347358930623891</v>
      </c>
      <c r="I2261" s="5" t="str">
        <f t="shared" si="35"/>
        <v>347358930623891</v>
      </c>
      <c r="J2261" t="str">
        <f>INDEX(Age_grp[Age], MATCH(mobile_customers[[#This Row],[age]],Age_grp[Value]))</f>
        <v>20 - 30</v>
      </c>
      <c r="K2261" s="2" t="str">
        <f>_xlfn.IFS(mobile_customers[[#This Row],[salary]]&gt;=Q2264,"HIGHER SALARY", mobile_customers[[#This Row],[salary]]&gt;=Q2265,"HIGHER MID RANGE SALARY",  mobile_customers[[#This Row],[salary]]&lt;Q2265,"MID RANGE SALARY", mobile_customers[[#This Row],[salary]]&gt;Q2266, "LOW SALARY" )</f>
        <v>HIGHER SALARY</v>
      </c>
      <c r="L2261" s="2" t="str">
        <f>LEFT(mobile_customers[[#This Row],[Credit_card_nos]], 4)&amp;"XXXXX"</f>
        <v>3473XXXXX</v>
      </c>
    </row>
    <row r="2262" spans="1:12" x14ac:dyDescent="0.3">
      <c r="A2262" t="s">
        <v>8</v>
      </c>
      <c r="B2262" s="3" t="s">
        <v>5032</v>
      </c>
      <c r="C2262" t="s">
        <v>5033</v>
      </c>
      <c r="D2262" t="s">
        <v>1857</v>
      </c>
      <c r="E2262">
        <v>63</v>
      </c>
      <c r="F2262">
        <v>129430</v>
      </c>
      <c r="G2262" t="s">
        <v>49</v>
      </c>
      <c r="H2262">
        <v>345936338015018</v>
      </c>
      <c r="I2262" s="5" t="str">
        <f t="shared" si="35"/>
        <v>345936338015018</v>
      </c>
      <c r="J2262" t="str">
        <f>INDEX(Age_grp[Age], MATCH(mobile_customers[[#This Row],[age]],Age_grp[Value]))</f>
        <v>60 - 70</v>
      </c>
      <c r="K2262" s="2" t="str">
        <f>_xlfn.IFS(mobile_customers[[#This Row],[salary]]&gt;=Q2265,"HIGHER SALARY", mobile_customers[[#This Row],[salary]]&gt;=Q2266,"HIGHER MID RANGE SALARY",  mobile_customers[[#This Row],[salary]]&lt;Q2266,"MID RANGE SALARY", mobile_customers[[#This Row],[salary]]&gt;Q2267, "LOW SALARY" )</f>
        <v>HIGHER SALARY</v>
      </c>
      <c r="L2262" s="2" t="str">
        <f>LEFT(mobile_customers[[#This Row],[Credit_card_nos]], 4)&amp;"XXXXX"</f>
        <v>3459XXXXX</v>
      </c>
    </row>
    <row r="2263" spans="1:12" x14ac:dyDescent="0.3">
      <c r="A2263" t="s">
        <v>13</v>
      </c>
      <c r="B2263" s="3" t="s">
        <v>5034</v>
      </c>
      <c r="C2263" t="s">
        <v>143</v>
      </c>
      <c r="D2263" t="s">
        <v>71</v>
      </c>
      <c r="E2263">
        <v>18</v>
      </c>
      <c r="F2263">
        <v>156431</v>
      </c>
      <c r="G2263" t="s">
        <v>21</v>
      </c>
      <c r="H2263">
        <v>213165193855826</v>
      </c>
      <c r="I2263" s="5" t="str">
        <f t="shared" si="35"/>
        <v>213165193855826</v>
      </c>
      <c r="J2263" t="str">
        <f>INDEX(Age_grp[Age], MATCH(mobile_customers[[#This Row],[age]],Age_grp[Value]))</f>
        <v>"10 - 20</v>
      </c>
      <c r="K2263" s="2" t="str">
        <f>_xlfn.IFS(mobile_customers[[#This Row],[salary]]&gt;=Q2266,"HIGHER SALARY", mobile_customers[[#This Row],[salary]]&gt;=Q2267,"HIGHER MID RANGE SALARY",  mobile_customers[[#This Row],[salary]]&lt;Q2267,"MID RANGE SALARY", mobile_customers[[#This Row],[salary]]&gt;Q2268, "LOW SALARY" )</f>
        <v>HIGHER SALARY</v>
      </c>
      <c r="L2263" s="2" t="str">
        <f>LEFT(mobile_customers[[#This Row],[Credit_card_nos]], 4)&amp;"XXXXX"</f>
        <v>2131XXXXX</v>
      </c>
    </row>
    <row r="2264" spans="1:12" x14ac:dyDescent="0.3">
      <c r="A2264" t="s">
        <v>8</v>
      </c>
      <c r="B2264" s="3" t="s">
        <v>5035</v>
      </c>
      <c r="C2264" t="s">
        <v>5036</v>
      </c>
      <c r="D2264" t="s">
        <v>2234</v>
      </c>
      <c r="E2264">
        <v>54</v>
      </c>
      <c r="F2264">
        <v>218142</v>
      </c>
      <c r="G2264" t="s">
        <v>32</v>
      </c>
      <c r="H2264">
        <v>4443752427953</v>
      </c>
      <c r="I2264" s="5" t="str">
        <f t="shared" si="35"/>
        <v>4443752427953</v>
      </c>
      <c r="J2264" t="str">
        <f>INDEX(Age_grp[Age], MATCH(mobile_customers[[#This Row],[age]],Age_grp[Value]))</f>
        <v>50 - 60</v>
      </c>
      <c r="K2264" s="2" t="str">
        <f>_xlfn.IFS(mobile_customers[[#This Row],[salary]]&gt;=Q2267,"HIGHER SALARY", mobile_customers[[#This Row],[salary]]&gt;=Q2268,"HIGHER MID RANGE SALARY",  mobile_customers[[#This Row],[salary]]&lt;Q2268,"MID RANGE SALARY", mobile_customers[[#This Row],[salary]]&gt;Q2269, "LOW SALARY" )</f>
        <v>HIGHER SALARY</v>
      </c>
      <c r="L2264" s="2" t="str">
        <f>LEFT(mobile_customers[[#This Row],[Credit_card_nos]], 4)&amp;"XXXXX"</f>
        <v>4443XXXXX</v>
      </c>
    </row>
    <row r="2265" spans="1:12" x14ac:dyDescent="0.3">
      <c r="A2265" t="s">
        <v>13</v>
      </c>
      <c r="B2265" s="3" t="s">
        <v>5037</v>
      </c>
      <c r="C2265" t="s">
        <v>5038</v>
      </c>
      <c r="D2265" t="s">
        <v>959</v>
      </c>
      <c r="E2265">
        <v>59</v>
      </c>
      <c r="F2265">
        <v>111403</v>
      </c>
      <c r="G2265" t="s">
        <v>28</v>
      </c>
      <c r="H2265">
        <v>6584149086990203</v>
      </c>
      <c r="I2265" s="5" t="str">
        <f t="shared" si="35"/>
        <v>6584149086990200</v>
      </c>
      <c r="J2265" t="str">
        <f>INDEX(Age_grp[Age], MATCH(mobile_customers[[#This Row],[age]],Age_grp[Value]))</f>
        <v>50 - 60</v>
      </c>
      <c r="K2265" s="2" t="str">
        <f>_xlfn.IFS(mobile_customers[[#This Row],[salary]]&gt;=Q2268,"HIGHER SALARY", mobile_customers[[#This Row],[salary]]&gt;=Q2269,"HIGHER MID RANGE SALARY",  mobile_customers[[#This Row],[salary]]&lt;Q2269,"MID RANGE SALARY", mobile_customers[[#This Row],[salary]]&gt;Q2270, "LOW SALARY" )</f>
        <v>HIGHER SALARY</v>
      </c>
      <c r="L2265" s="2" t="str">
        <f>LEFT(mobile_customers[[#This Row],[Credit_card_nos]], 4)&amp;"XXXXX"</f>
        <v>6584XXXXX</v>
      </c>
    </row>
    <row r="2266" spans="1:12" x14ac:dyDescent="0.3">
      <c r="A2266" t="s">
        <v>8</v>
      </c>
      <c r="B2266" s="3" t="s">
        <v>5039</v>
      </c>
      <c r="C2266" t="s">
        <v>5040</v>
      </c>
      <c r="D2266" t="s">
        <v>2220</v>
      </c>
      <c r="E2266">
        <v>38</v>
      </c>
      <c r="F2266">
        <v>202643</v>
      </c>
      <c r="G2266" t="s">
        <v>21</v>
      </c>
      <c r="H2266">
        <v>3573037967517841</v>
      </c>
      <c r="I2266" s="5" t="str">
        <f t="shared" si="35"/>
        <v>3573037967517840</v>
      </c>
      <c r="J2266" t="str">
        <f>INDEX(Age_grp[Age], MATCH(mobile_customers[[#This Row],[age]],Age_grp[Value]))</f>
        <v>30 - 40</v>
      </c>
      <c r="K2266" s="2" t="str">
        <f>_xlfn.IFS(mobile_customers[[#This Row],[salary]]&gt;=Q2269,"HIGHER SALARY", mobile_customers[[#This Row],[salary]]&gt;=Q2270,"HIGHER MID RANGE SALARY",  mobile_customers[[#This Row],[salary]]&lt;Q2270,"MID RANGE SALARY", mobile_customers[[#This Row],[salary]]&gt;Q2271, "LOW SALARY" )</f>
        <v>HIGHER SALARY</v>
      </c>
      <c r="L2266" s="2" t="str">
        <f>LEFT(mobile_customers[[#This Row],[Credit_card_nos]], 4)&amp;"XXXXX"</f>
        <v>3573XXXXX</v>
      </c>
    </row>
    <row r="2267" spans="1:12" x14ac:dyDescent="0.3">
      <c r="A2267" t="s">
        <v>13</v>
      </c>
      <c r="B2267" s="3" t="s">
        <v>5041</v>
      </c>
      <c r="C2267" t="s">
        <v>5042</v>
      </c>
      <c r="D2267" t="s">
        <v>3090</v>
      </c>
      <c r="E2267">
        <v>53</v>
      </c>
      <c r="F2267">
        <v>135698</v>
      </c>
      <c r="G2267" t="s">
        <v>21</v>
      </c>
      <c r="H2267">
        <v>4.7538994529633649E+18</v>
      </c>
      <c r="I2267" s="5" t="str">
        <f t="shared" si="35"/>
        <v>4753899452963360000</v>
      </c>
      <c r="J2267" t="str">
        <f>INDEX(Age_grp[Age], MATCH(mobile_customers[[#This Row],[age]],Age_grp[Value]))</f>
        <v>50 - 60</v>
      </c>
      <c r="K2267" s="2" t="str">
        <f>_xlfn.IFS(mobile_customers[[#This Row],[salary]]&gt;=Q2270,"HIGHER SALARY", mobile_customers[[#This Row],[salary]]&gt;=Q2271,"HIGHER MID RANGE SALARY",  mobile_customers[[#This Row],[salary]]&lt;Q2271,"MID RANGE SALARY", mobile_customers[[#This Row],[salary]]&gt;Q2272, "LOW SALARY" )</f>
        <v>HIGHER SALARY</v>
      </c>
      <c r="L2267" s="2" t="str">
        <f>LEFT(mobile_customers[[#This Row],[Credit_card_nos]], 4)&amp;"XXXXX"</f>
        <v>4753XXXXX</v>
      </c>
    </row>
    <row r="2268" spans="1:12" x14ac:dyDescent="0.3">
      <c r="A2268" t="s">
        <v>13</v>
      </c>
      <c r="B2268" s="3" t="s">
        <v>5043</v>
      </c>
      <c r="C2268" t="s">
        <v>1954</v>
      </c>
      <c r="D2268" t="s">
        <v>326</v>
      </c>
      <c r="E2268">
        <v>20</v>
      </c>
      <c r="F2268">
        <v>109322</v>
      </c>
      <c r="G2268" t="s">
        <v>17</v>
      </c>
      <c r="H2268">
        <v>639032605953</v>
      </c>
      <c r="I2268" s="5" t="str">
        <f t="shared" si="35"/>
        <v>639032605953</v>
      </c>
      <c r="J2268" t="str">
        <f>INDEX(Age_grp[Age], MATCH(mobile_customers[[#This Row],[age]],Age_grp[Value]))</f>
        <v>20 - 30</v>
      </c>
      <c r="K2268" s="2" t="str">
        <f>_xlfn.IFS(mobile_customers[[#This Row],[salary]]&gt;=Q2271,"HIGHER SALARY", mobile_customers[[#This Row],[salary]]&gt;=Q2272,"HIGHER MID RANGE SALARY",  mobile_customers[[#This Row],[salary]]&lt;Q2272,"MID RANGE SALARY", mobile_customers[[#This Row],[salary]]&gt;Q2273, "LOW SALARY" )</f>
        <v>HIGHER SALARY</v>
      </c>
      <c r="L2268" s="2" t="str">
        <f>LEFT(mobile_customers[[#This Row],[Credit_card_nos]], 4)&amp;"XXXXX"</f>
        <v>6390XXXXX</v>
      </c>
    </row>
    <row r="2269" spans="1:12" x14ac:dyDescent="0.3">
      <c r="A2269" t="s">
        <v>8</v>
      </c>
      <c r="B2269" s="3" t="s">
        <v>5044</v>
      </c>
      <c r="C2269" t="s">
        <v>5045</v>
      </c>
      <c r="D2269" t="s">
        <v>5046</v>
      </c>
      <c r="E2269">
        <v>19</v>
      </c>
      <c r="F2269">
        <v>214587</v>
      </c>
      <c r="G2269" t="s">
        <v>49</v>
      </c>
      <c r="H2269">
        <v>30406181602544</v>
      </c>
      <c r="I2269" s="5" t="str">
        <f t="shared" si="35"/>
        <v>30406181602544</v>
      </c>
      <c r="J2269" t="str">
        <f>INDEX(Age_grp[Age], MATCH(mobile_customers[[#This Row],[age]],Age_grp[Value]))</f>
        <v>"10 - 20</v>
      </c>
      <c r="K2269" s="2" t="str">
        <f>_xlfn.IFS(mobile_customers[[#This Row],[salary]]&gt;=Q2272,"HIGHER SALARY", mobile_customers[[#This Row],[salary]]&gt;=Q2273,"HIGHER MID RANGE SALARY",  mobile_customers[[#This Row],[salary]]&lt;Q2273,"MID RANGE SALARY", mobile_customers[[#This Row],[salary]]&gt;Q2274, "LOW SALARY" )</f>
        <v>HIGHER SALARY</v>
      </c>
      <c r="L2269" s="2" t="str">
        <f>LEFT(mobile_customers[[#This Row],[Credit_card_nos]], 4)&amp;"XXXXX"</f>
        <v>3040XXXXX</v>
      </c>
    </row>
    <row r="2270" spans="1:12" x14ac:dyDescent="0.3">
      <c r="A2270" t="s">
        <v>8</v>
      </c>
      <c r="B2270" s="3" t="s">
        <v>5047</v>
      </c>
      <c r="C2270" t="s">
        <v>5048</v>
      </c>
      <c r="D2270" t="s">
        <v>1459</v>
      </c>
      <c r="E2270">
        <v>38</v>
      </c>
      <c r="F2270">
        <v>152089</v>
      </c>
      <c r="G2270" t="s">
        <v>21</v>
      </c>
      <c r="H2270">
        <v>30081982560397</v>
      </c>
      <c r="I2270" s="5" t="str">
        <f t="shared" si="35"/>
        <v>30081982560397</v>
      </c>
      <c r="J2270" t="str">
        <f>INDEX(Age_grp[Age], MATCH(mobile_customers[[#This Row],[age]],Age_grp[Value]))</f>
        <v>30 - 40</v>
      </c>
      <c r="K2270" s="2" t="str">
        <f>_xlfn.IFS(mobile_customers[[#This Row],[salary]]&gt;=Q2273,"HIGHER SALARY", mobile_customers[[#This Row],[salary]]&gt;=Q2274,"HIGHER MID RANGE SALARY",  mobile_customers[[#This Row],[salary]]&lt;Q2274,"MID RANGE SALARY", mobile_customers[[#This Row],[salary]]&gt;Q2275, "LOW SALARY" )</f>
        <v>HIGHER SALARY</v>
      </c>
      <c r="L2270" s="2" t="str">
        <f>LEFT(mobile_customers[[#This Row],[Credit_card_nos]], 4)&amp;"XXXXX"</f>
        <v>3008XXXXX</v>
      </c>
    </row>
    <row r="2271" spans="1:12" x14ac:dyDescent="0.3">
      <c r="A2271" t="s">
        <v>8</v>
      </c>
      <c r="B2271" s="3" t="s">
        <v>5049</v>
      </c>
      <c r="C2271" t="s">
        <v>5050</v>
      </c>
      <c r="D2271" t="s">
        <v>1814</v>
      </c>
      <c r="E2271">
        <v>47</v>
      </c>
      <c r="F2271">
        <v>142211</v>
      </c>
      <c r="G2271" t="s">
        <v>81</v>
      </c>
      <c r="H2271">
        <v>370028997845097</v>
      </c>
      <c r="I2271" s="5" t="str">
        <f t="shared" si="35"/>
        <v>370028997845097</v>
      </c>
      <c r="J2271" t="str">
        <f>INDEX(Age_grp[Age], MATCH(mobile_customers[[#This Row],[age]],Age_grp[Value]))</f>
        <v>40 - 50</v>
      </c>
      <c r="K2271" s="2" t="str">
        <f>_xlfn.IFS(mobile_customers[[#This Row],[salary]]&gt;=Q2274,"HIGHER SALARY", mobile_customers[[#This Row],[salary]]&gt;=Q2275,"HIGHER MID RANGE SALARY",  mobile_customers[[#This Row],[salary]]&lt;Q2275,"MID RANGE SALARY", mobile_customers[[#This Row],[salary]]&gt;Q2276, "LOW SALARY" )</f>
        <v>HIGHER SALARY</v>
      </c>
      <c r="L2271" s="2" t="str">
        <f>LEFT(mobile_customers[[#This Row],[Credit_card_nos]], 4)&amp;"XXXXX"</f>
        <v>3700XXXXX</v>
      </c>
    </row>
    <row r="2272" spans="1:12" x14ac:dyDescent="0.3">
      <c r="A2272" t="s">
        <v>8</v>
      </c>
      <c r="B2272" s="3" t="s">
        <v>5051</v>
      </c>
      <c r="C2272" t="s">
        <v>3172</v>
      </c>
      <c r="D2272" t="s">
        <v>2115</v>
      </c>
      <c r="E2272">
        <v>38</v>
      </c>
      <c r="F2272">
        <v>174924</v>
      </c>
      <c r="G2272" t="s">
        <v>21</v>
      </c>
      <c r="H2272">
        <v>30214628688617</v>
      </c>
      <c r="I2272" s="5" t="str">
        <f t="shared" si="35"/>
        <v>30214628688617</v>
      </c>
      <c r="J2272" t="str">
        <f>INDEX(Age_grp[Age], MATCH(mobile_customers[[#This Row],[age]],Age_grp[Value]))</f>
        <v>30 - 40</v>
      </c>
      <c r="K2272" s="2" t="str">
        <f>_xlfn.IFS(mobile_customers[[#This Row],[salary]]&gt;=Q2275,"HIGHER SALARY", mobile_customers[[#This Row],[salary]]&gt;=Q2276,"HIGHER MID RANGE SALARY",  mobile_customers[[#This Row],[salary]]&lt;Q2276,"MID RANGE SALARY", mobile_customers[[#This Row],[salary]]&gt;Q2277, "LOW SALARY" )</f>
        <v>HIGHER SALARY</v>
      </c>
      <c r="L2272" s="2" t="str">
        <f>LEFT(mobile_customers[[#This Row],[Credit_card_nos]], 4)&amp;"XXXXX"</f>
        <v>3021XXXXX</v>
      </c>
    </row>
    <row r="2273" spans="1:12" x14ac:dyDescent="0.3">
      <c r="A2273" t="s">
        <v>13</v>
      </c>
      <c r="B2273" s="3" t="s">
        <v>5052</v>
      </c>
      <c r="C2273" t="s">
        <v>2547</v>
      </c>
      <c r="D2273" t="s">
        <v>2102</v>
      </c>
      <c r="E2273">
        <v>19</v>
      </c>
      <c r="F2273">
        <v>242832</v>
      </c>
      <c r="G2273" t="s">
        <v>21</v>
      </c>
      <c r="H2273">
        <v>3577499302605366</v>
      </c>
      <c r="I2273" s="5" t="str">
        <f t="shared" si="35"/>
        <v>3577499302605370</v>
      </c>
      <c r="J2273" t="str">
        <f>INDEX(Age_grp[Age], MATCH(mobile_customers[[#This Row],[age]],Age_grp[Value]))</f>
        <v>"10 - 20</v>
      </c>
      <c r="K2273" s="2" t="str">
        <f>_xlfn.IFS(mobile_customers[[#This Row],[salary]]&gt;=Q2276,"HIGHER SALARY", mobile_customers[[#This Row],[salary]]&gt;=Q2277,"HIGHER MID RANGE SALARY",  mobile_customers[[#This Row],[salary]]&lt;Q2277,"MID RANGE SALARY", mobile_customers[[#This Row],[salary]]&gt;Q2278, "LOW SALARY" )</f>
        <v>HIGHER SALARY</v>
      </c>
      <c r="L2273" s="2" t="str">
        <f>LEFT(mobile_customers[[#This Row],[Credit_card_nos]], 4)&amp;"XXXXX"</f>
        <v>3577XXXXX</v>
      </c>
    </row>
    <row r="2274" spans="1:12" x14ac:dyDescent="0.3">
      <c r="A2274" t="s">
        <v>8</v>
      </c>
      <c r="B2274" s="3" t="s">
        <v>5053</v>
      </c>
      <c r="C2274" t="s">
        <v>5054</v>
      </c>
      <c r="D2274" t="s">
        <v>829</v>
      </c>
      <c r="E2274">
        <v>31</v>
      </c>
      <c r="F2274">
        <v>137916</v>
      </c>
      <c r="G2274" t="s">
        <v>32</v>
      </c>
      <c r="H2274">
        <v>576764900022</v>
      </c>
      <c r="I2274" s="5" t="str">
        <f t="shared" si="35"/>
        <v>576764900022</v>
      </c>
      <c r="J2274" t="str">
        <f>INDEX(Age_grp[Age], MATCH(mobile_customers[[#This Row],[age]],Age_grp[Value]))</f>
        <v>30 - 40</v>
      </c>
      <c r="K2274" s="2" t="str">
        <f>_xlfn.IFS(mobile_customers[[#This Row],[salary]]&gt;=Q2277,"HIGHER SALARY", mobile_customers[[#This Row],[salary]]&gt;=Q2278,"HIGHER MID RANGE SALARY",  mobile_customers[[#This Row],[salary]]&lt;Q2278,"MID RANGE SALARY", mobile_customers[[#This Row],[salary]]&gt;Q2279, "LOW SALARY" )</f>
        <v>HIGHER SALARY</v>
      </c>
      <c r="L2274" s="2" t="str">
        <f>LEFT(mobile_customers[[#This Row],[Credit_card_nos]], 4)&amp;"XXXXX"</f>
        <v>5767XXXXX</v>
      </c>
    </row>
    <row r="2275" spans="1:12" x14ac:dyDescent="0.3">
      <c r="A2275" t="s">
        <v>13</v>
      </c>
      <c r="B2275" s="3" t="s">
        <v>5055</v>
      </c>
      <c r="C2275" t="s">
        <v>5056</v>
      </c>
      <c r="D2275" t="s">
        <v>1867</v>
      </c>
      <c r="E2275">
        <v>65</v>
      </c>
      <c r="F2275">
        <v>127301</v>
      </c>
      <c r="G2275" t="s">
        <v>21</v>
      </c>
      <c r="H2275">
        <v>213128694883168</v>
      </c>
      <c r="I2275" s="5" t="str">
        <f t="shared" si="35"/>
        <v>213128694883168</v>
      </c>
      <c r="J2275" t="str">
        <f>INDEX(Age_grp[Age], MATCH(mobile_customers[[#This Row],[age]],Age_grp[Value]))</f>
        <v>60 - 70</v>
      </c>
      <c r="K2275" s="2" t="str">
        <f>_xlfn.IFS(mobile_customers[[#This Row],[salary]]&gt;=Q2278,"HIGHER SALARY", mobile_customers[[#This Row],[salary]]&gt;=Q2279,"HIGHER MID RANGE SALARY",  mobile_customers[[#This Row],[salary]]&lt;Q2279,"MID RANGE SALARY", mobile_customers[[#This Row],[salary]]&gt;Q2280, "LOW SALARY" )</f>
        <v>HIGHER SALARY</v>
      </c>
      <c r="L2275" s="2" t="str">
        <f>LEFT(mobile_customers[[#This Row],[Credit_card_nos]], 4)&amp;"XXXXX"</f>
        <v>2131XXXXX</v>
      </c>
    </row>
    <row r="2276" spans="1:12" x14ac:dyDescent="0.3">
      <c r="A2276" t="s">
        <v>13</v>
      </c>
      <c r="B2276" s="3" t="s">
        <v>5057</v>
      </c>
      <c r="C2276" t="s">
        <v>5058</v>
      </c>
      <c r="D2276" t="s">
        <v>896</v>
      </c>
      <c r="E2276">
        <v>65</v>
      </c>
      <c r="F2276">
        <v>202195</v>
      </c>
      <c r="G2276" t="s">
        <v>39</v>
      </c>
      <c r="H2276">
        <v>213193532884471</v>
      </c>
      <c r="I2276" s="5" t="str">
        <f t="shared" si="35"/>
        <v>213193532884471</v>
      </c>
      <c r="J2276" t="str">
        <f>INDEX(Age_grp[Age], MATCH(mobile_customers[[#This Row],[age]],Age_grp[Value]))</f>
        <v>60 - 70</v>
      </c>
      <c r="K2276" s="2" t="str">
        <f>_xlfn.IFS(mobile_customers[[#This Row],[salary]]&gt;=Q2279,"HIGHER SALARY", mobile_customers[[#This Row],[salary]]&gt;=Q2280,"HIGHER MID RANGE SALARY",  mobile_customers[[#This Row],[salary]]&lt;Q2280,"MID RANGE SALARY", mobile_customers[[#This Row],[salary]]&gt;Q2281, "LOW SALARY" )</f>
        <v>HIGHER SALARY</v>
      </c>
      <c r="L2276" s="2" t="str">
        <f>LEFT(mobile_customers[[#This Row],[Credit_card_nos]], 4)&amp;"XXXXX"</f>
        <v>2131XXXXX</v>
      </c>
    </row>
    <row r="2277" spans="1:12" x14ac:dyDescent="0.3">
      <c r="A2277" t="s">
        <v>8</v>
      </c>
      <c r="B2277" s="3" t="s">
        <v>5059</v>
      </c>
      <c r="C2277" t="s">
        <v>5060</v>
      </c>
      <c r="D2277" t="s">
        <v>249</v>
      </c>
      <c r="E2277">
        <v>57</v>
      </c>
      <c r="F2277">
        <v>151529</v>
      </c>
      <c r="G2277" t="s">
        <v>39</v>
      </c>
      <c r="H2277">
        <v>4519611279659</v>
      </c>
      <c r="I2277" s="5" t="str">
        <f t="shared" si="35"/>
        <v>4519611279659</v>
      </c>
      <c r="J2277" t="str">
        <f>INDEX(Age_grp[Age], MATCH(mobile_customers[[#This Row],[age]],Age_grp[Value]))</f>
        <v>50 - 60</v>
      </c>
      <c r="K2277" s="2" t="str">
        <f>_xlfn.IFS(mobile_customers[[#This Row],[salary]]&gt;=Q2280,"HIGHER SALARY", mobile_customers[[#This Row],[salary]]&gt;=Q2281,"HIGHER MID RANGE SALARY",  mobile_customers[[#This Row],[salary]]&lt;Q2281,"MID RANGE SALARY", mobile_customers[[#This Row],[salary]]&gt;Q2282, "LOW SALARY" )</f>
        <v>HIGHER SALARY</v>
      </c>
      <c r="L2277" s="2" t="str">
        <f>LEFT(mobile_customers[[#This Row],[Credit_card_nos]], 4)&amp;"XXXXX"</f>
        <v>4519XXXXX</v>
      </c>
    </row>
    <row r="2278" spans="1:12" x14ac:dyDescent="0.3">
      <c r="A2278" t="s">
        <v>8</v>
      </c>
      <c r="B2278" s="3" t="s">
        <v>5061</v>
      </c>
      <c r="C2278" t="s">
        <v>5062</v>
      </c>
      <c r="D2278" t="s">
        <v>2331</v>
      </c>
      <c r="E2278">
        <v>31</v>
      </c>
      <c r="F2278">
        <v>142131</v>
      </c>
      <c r="G2278" t="s">
        <v>39</v>
      </c>
      <c r="H2278">
        <v>3506843888792138</v>
      </c>
      <c r="I2278" s="5" t="str">
        <f t="shared" si="35"/>
        <v>3506843888792140</v>
      </c>
      <c r="J2278" t="str">
        <f>INDEX(Age_grp[Age], MATCH(mobile_customers[[#This Row],[age]],Age_grp[Value]))</f>
        <v>30 - 40</v>
      </c>
      <c r="K2278" s="2" t="str">
        <f>_xlfn.IFS(mobile_customers[[#This Row],[salary]]&gt;=Q2281,"HIGHER SALARY", mobile_customers[[#This Row],[salary]]&gt;=Q2282,"HIGHER MID RANGE SALARY",  mobile_customers[[#This Row],[salary]]&lt;Q2282,"MID RANGE SALARY", mobile_customers[[#This Row],[salary]]&gt;Q2283, "LOW SALARY" )</f>
        <v>HIGHER SALARY</v>
      </c>
      <c r="L2278" s="2" t="str">
        <f>LEFT(mobile_customers[[#This Row],[Credit_card_nos]], 4)&amp;"XXXXX"</f>
        <v>3506XXXXX</v>
      </c>
    </row>
    <row r="2279" spans="1:12" x14ac:dyDescent="0.3">
      <c r="A2279" t="s">
        <v>13</v>
      </c>
      <c r="B2279" s="3" t="s">
        <v>5063</v>
      </c>
      <c r="C2279" t="s">
        <v>5064</v>
      </c>
      <c r="D2279" t="s">
        <v>403</v>
      </c>
      <c r="E2279">
        <v>22</v>
      </c>
      <c r="F2279">
        <v>115707</v>
      </c>
      <c r="G2279" t="s">
        <v>12</v>
      </c>
      <c r="H2279">
        <v>3528015933904117</v>
      </c>
      <c r="I2279" s="5" t="str">
        <f t="shared" si="35"/>
        <v>3528015933904120</v>
      </c>
      <c r="J2279" t="str">
        <f>INDEX(Age_grp[Age], MATCH(mobile_customers[[#This Row],[age]],Age_grp[Value]))</f>
        <v>20 - 30</v>
      </c>
      <c r="K2279" s="2" t="str">
        <f>_xlfn.IFS(mobile_customers[[#This Row],[salary]]&gt;=Q2282,"HIGHER SALARY", mobile_customers[[#This Row],[salary]]&gt;=Q2283,"HIGHER MID RANGE SALARY",  mobile_customers[[#This Row],[salary]]&lt;Q2283,"MID RANGE SALARY", mobile_customers[[#This Row],[salary]]&gt;Q2284, "LOW SALARY" )</f>
        <v>HIGHER SALARY</v>
      </c>
      <c r="L2279" s="2" t="str">
        <f>LEFT(mobile_customers[[#This Row],[Credit_card_nos]], 4)&amp;"XXXXX"</f>
        <v>3528XXXXX</v>
      </c>
    </row>
    <row r="2280" spans="1:12" x14ac:dyDescent="0.3">
      <c r="A2280" t="s">
        <v>8</v>
      </c>
      <c r="B2280" s="3" t="s">
        <v>5065</v>
      </c>
      <c r="C2280" t="s">
        <v>5066</v>
      </c>
      <c r="D2280" t="s">
        <v>3074</v>
      </c>
      <c r="E2280">
        <v>63</v>
      </c>
      <c r="F2280">
        <v>234749</v>
      </c>
      <c r="G2280" t="s">
        <v>39</v>
      </c>
      <c r="H2280">
        <v>30011035075184</v>
      </c>
      <c r="I2280" s="5" t="str">
        <f t="shared" si="35"/>
        <v>30011035075184</v>
      </c>
      <c r="J2280" t="str">
        <f>INDEX(Age_grp[Age], MATCH(mobile_customers[[#This Row],[age]],Age_grp[Value]))</f>
        <v>60 - 70</v>
      </c>
      <c r="K2280" s="2" t="str">
        <f>_xlfn.IFS(mobile_customers[[#This Row],[salary]]&gt;=Q2283,"HIGHER SALARY", mobile_customers[[#This Row],[salary]]&gt;=Q2284,"HIGHER MID RANGE SALARY",  mobile_customers[[#This Row],[salary]]&lt;Q2284,"MID RANGE SALARY", mobile_customers[[#This Row],[salary]]&gt;Q2285, "LOW SALARY" )</f>
        <v>HIGHER SALARY</v>
      </c>
      <c r="L2280" s="2" t="str">
        <f>LEFT(mobile_customers[[#This Row],[Credit_card_nos]], 4)&amp;"XXXXX"</f>
        <v>3001XXXXX</v>
      </c>
    </row>
    <row r="2281" spans="1:12" x14ac:dyDescent="0.3">
      <c r="A2281" t="s">
        <v>13</v>
      </c>
      <c r="B2281" s="3" t="s">
        <v>5067</v>
      </c>
      <c r="C2281" t="s">
        <v>5068</v>
      </c>
      <c r="D2281" t="s">
        <v>335</v>
      </c>
      <c r="E2281">
        <v>50</v>
      </c>
      <c r="F2281">
        <v>143039</v>
      </c>
      <c r="G2281" t="s">
        <v>12</v>
      </c>
      <c r="H2281">
        <v>3507309984520764</v>
      </c>
      <c r="I2281" s="5" t="str">
        <f t="shared" si="35"/>
        <v>3507309984520760</v>
      </c>
      <c r="J2281" t="str">
        <f>INDEX(Age_grp[Age], MATCH(mobile_customers[[#This Row],[age]],Age_grp[Value]))</f>
        <v>50 - 60</v>
      </c>
      <c r="K2281" s="2" t="str">
        <f>_xlfn.IFS(mobile_customers[[#This Row],[salary]]&gt;=Q2284,"HIGHER SALARY", mobile_customers[[#This Row],[salary]]&gt;=Q2285,"HIGHER MID RANGE SALARY",  mobile_customers[[#This Row],[salary]]&lt;Q2285,"MID RANGE SALARY", mobile_customers[[#This Row],[salary]]&gt;Q2286, "LOW SALARY" )</f>
        <v>HIGHER SALARY</v>
      </c>
      <c r="L2281" s="2" t="str">
        <f>LEFT(mobile_customers[[#This Row],[Credit_card_nos]], 4)&amp;"XXXXX"</f>
        <v>3507XXXXX</v>
      </c>
    </row>
    <row r="2282" spans="1:12" x14ac:dyDescent="0.3">
      <c r="A2282" t="s">
        <v>8</v>
      </c>
      <c r="B2282" s="3" t="s">
        <v>5069</v>
      </c>
      <c r="C2282" t="s">
        <v>5070</v>
      </c>
      <c r="D2282" t="s">
        <v>1427</v>
      </c>
      <c r="E2282">
        <v>53</v>
      </c>
      <c r="F2282">
        <v>174984</v>
      </c>
      <c r="G2282" t="s">
        <v>12</v>
      </c>
      <c r="H2282">
        <v>6011770472619792</v>
      </c>
      <c r="I2282" s="5" t="str">
        <f t="shared" si="35"/>
        <v>6011770472619790</v>
      </c>
      <c r="J2282" t="str">
        <f>INDEX(Age_grp[Age], MATCH(mobile_customers[[#This Row],[age]],Age_grp[Value]))</f>
        <v>50 - 60</v>
      </c>
      <c r="K2282" s="2" t="str">
        <f>_xlfn.IFS(mobile_customers[[#This Row],[salary]]&gt;=Q2285,"HIGHER SALARY", mobile_customers[[#This Row],[salary]]&gt;=Q2286,"HIGHER MID RANGE SALARY",  mobile_customers[[#This Row],[salary]]&lt;Q2286,"MID RANGE SALARY", mobile_customers[[#This Row],[salary]]&gt;Q2287, "LOW SALARY" )</f>
        <v>HIGHER SALARY</v>
      </c>
      <c r="L2282" s="2" t="str">
        <f>LEFT(mobile_customers[[#This Row],[Credit_card_nos]], 4)&amp;"XXXXX"</f>
        <v>6011XXXXX</v>
      </c>
    </row>
    <row r="2283" spans="1:12" x14ac:dyDescent="0.3">
      <c r="A2283" t="s">
        <v>8</v>
      </c>
      <c r="B2283" s="3" t="s">
        <v>5071</v>
      </c>
      <c r="C2283" t="s">
        <v>5072</v>
      </c>
      <c r="D2283" t="s">
        <v>2868</v>
      </c>
      <c r="E2283">
        <v>49</v>
      </c>
      <c r="F2283">
        <v>154067</v>
      </c>
      <c r="G2283" t="s">
        <v>17</v>
      </c>
      <c r="H2283">
        <v>675969660264</v>
      </c>
      <c r="I2283" s="5" t="str">
        <f t="shared" si="35"/>
        <v>675969660264</v>
      </c>
      <c r="J2283" t="str">
        <f>INDEX(Age_grp[Age], MATCH(mobile_customers[[#This Row],[age]],Age_grp[Value]))</f>
        <v>40 - 50</v>
      </c>
      <c r="K2283" s="2" t="str">
        <f>_xlfn.IFS(mobile_customers[[#This Row],[salary]]&gt;=Q2286,"HIGHER SALARY", mobile_customers[[#This Row],[salary]]&gt;=Q2287,"HIGHER MID RANGE SALARY",  mobile_customers[[#This Row],[salary]]&lt;Q2287,"MID RANGE SALARY", mobile_customers[[#This Row],[salary]]&gt;Q2288, "LOW SALARY" )</f>
        <v>HIGHER SALARY</v>
      </c>
      <c r="L2283" s="2" t="str">
        <f>LEFT(mobile_customers[[#This Row],[Credit_card_nos]], 4)&amp;"XXXXX"</f>
        <v>6759XXXXX</v>
      </c>
    </row>
    <row r="2284" spans="1:12" x14ac:dyDescent="0.3">
      <c r="A2284" t="s">
        <v>8</v>
      </c>
      <c r="B2284" s="3" t="s">
        <v>5073</v>
      </c>
      <c r="C2284" t="s">
        <v>5074</v>
      </c>
      <c r="D2284" t="s">
        <v>448</v>
      </c>
      <c r="E2284">
        <v>51</v>
      </c>
      <c r="F2284">
        <v>42360</v>
      </c>
      <c r="G2284" t="s">
        <v>28</v>
      </c>
      <c r="H2284">
        <v>4877179641985753</v>
      </c>
      <c r="I2284" s="5" t="str">
        <f t="shared" si="35"/>
        <v>4877179641985750</v>
      </c>
      <c r="J2284" t="str">
        <f>INDEX(Age_grp[Age], MATCH(mobile_customers[[#This Row],[age]],Age_grp[Value]))</f>
        <v>50 - 60</v>
      </c>
      <c r="K2284" s="2" t="str">
        <f>_xlfn.IFS(mobile_customers[[#This Row],[salary]]&gt;=Q2287,"HIGHER SALARY", mobile_customers[[#This Row],[salary]]&gt;=Q2288,"HIGHER MID RANGE SALARY",  mobile_customers[[#This Row],[salary]]&lt;Q2288,"MID RANGE SALARY", mobile_customers[[#This Row],[salary]]&gt;Q2289, "LOW SALARY" )</f>
        <v>HIGHER SALARY</v>
      </c>
      <c r="L2284" s="2" t="str">
        <f>LEFT(mobile_customers[[#This Row],[Credit_card_nos]], 4)&amp;"XXXXX"</f>
        <v>4877XXXXX</v>
      </c>
    </row>
    <row r="2285" spans="1:12" x14ac:dyDescent="0.3">
      <c r="A2285" t="s">
        <v>8</v>
      </c>
      <c r="B2285" s="3" t="s">
        <v>5075</v>
      </c>
      <c r="C2285" t="s">
        <v>5076</v>
      </c>
      <c r="D2285" t="s">
        <v>1086</v>
      </c>
      <c r="E2285">
        <v>59</v>
      </c>
      <c r="F2285">
        <v>157933</v>
      </c>
      <c r="G2285" t="s">
        <v>32</v>
      </c>
      <c r="H2285">
        <v>30292305767649</v>
      </c>
      <c r="I2285" s="5" t="str">
        <f t="shared" si="35"/>
        <v>30292305767649</v>
      </c>
      <c r="J2285" t="str">
        <f>INDEX(Age_grp[Age], MATCH(mobile_customers[[#This Row],[age]],Age_grp[Value]))</f>
        <v>50 - 60</v>
      </c>
      <c r="K2285" s="2" t="str">
        <f>_xlfn.IFS(mobile_customers[[#This Row],[salary]]&gt;=Q2288,"HIGHER SALARY", mobile_customers[[#This Row],[salary]]&gt;=Q2289,"HIGHER MID RANGE SALARY",  mobile_customers[[#This Row],[salary]]&lt;Q2289,"MID RANGE SALARY", mobile_customers[[#This Row],[salary]]&gt;Q2290, "LOW SALARY" )</f>
        <v>HIGHER SALARY</v>
      </c>
      <c r="L2285" s="2" t="str">
        <f>LEFT(mobile_customers[[#This Row],[Credit_card_nos]], 4)&amp;"XXXXX"</f>
        <v>3029XXXXX</v>
      </c>
    </row>
    <row r="2286" spans="1:12" x14ac:dyDescent="0.3">
      <c r="A2286" t="s">
        <v>8</v>
      </c>
      <c r="B2286" s="3" t="s">
        <v>5077</v>
      </c>
      <c r="C2286" t="s">
        <v>5078</v>
      </c>
      <c r="D2286" t="s">
        <v>875</v>
      </c>
      <c r="E2286">
        <v>57</v>
      </c>
      <c r="F2286">
        <v>116670</v>
      </c>
      <c r="G2286" t="s">
        <v>17</v>
      </c>
      <c r="H2286">
        <v>213165921252999</v>
      </c>
      <c r="I2286" s="5" t="str">
        <f t="shared" si="35"/>
        <v>213165921252999</v>
      </c>
      <c r="J2286" t="str">
        <f>INDEX(Age_grp[Age], MATCH(mobile_customers[[#This Row],[age]],Age_grp[Value]))</f>
        <v>50 - 60</v>
      </c>
      <c r="K2286" s="2" t="str">
        <f>_xlfn.IFS(mobile_customers[[#This Row],[salary]]&gt;=Q2289,"HIGHER SALARY", mobile_customers[[#This Row],[salary]]&gt;=Q2290,"HIGHER MID RANGE SALARY",  mobile_customers[[#This Row],[salary]]&lt;Q2290,"MID RANGE SALARY", mobile_customers[[#This Row],[salary]]&gt;Q2291, "LOW SALARY" )</f>
        <v>HIGHER SALARY</v>
      </c>
      <c r="L2286" s="2" t="str">
        <f>LEFT(mobile_customers[[#This Row],[Credit_card_nos]], 4)&amp;"XXXXX"</f>
        <v>2131XXXXX</v>
      </c>
    </row>
    <row r="2287" spans="1:12" x14ac:dyDescent="0.3">
      <c r="A2287" t="s">
        <v>8</v>
      </c>
      <c r="B2287" s="3" t="s">
        <v>5079</v>
      </c>
      <c r="C2287" t="s">
        <v>5080</v>
      </c>
      <c r="D2287" t="s">
        <v>367</v>
      </c>
      <c r="E2287">
        <v>32</v>
      </c>
      <c r="F2287">
        <v>39623</v>
      </c>
      <c r="G2287" t="s">
        <v>28</v>
      </c>
      <c r="H2287">
        <v>4900962697866022</v>
      </c>
      <c r="I2287" s="5" t="str">
        <f t="shared" si="35"/>
        <v>4900962697866020</v>
      </c>
      <c r="J2287" t="str">
        <f>INDEX(Age_grp[Age], MATCH(mobile_customers[[#This Row],[age]],Age_grp[Value]))</f>
        <v>30 - 40</v>
      </c>
      <c r="K2287" s="2" t="str">
        <f>_xlfn.IFS(mobile_customers[[#This Row],[salary]]&gt;=Q2290,"HIGHER SALARY", mobile_customers[[#This Row],[salary]]&gt;=Q2291,"HIGHER MID RANGE SALARY",  mobile_customers[[#This Row],[salary]]&lt;Q2291,"MID RANGE SALARY", mobile_customers[[#This Row],[salary]]&gt;Q2292, "LOW SALARY" )</f>
        <v>HIGHER SALARY</v>
      </c>
      <c r="L2287" s="2" t="str">
        <f>LEFT(mobile_customers[[#This Row],[Credit_card_nos]], 4)&amp;"XXXXX"</f>
        <v>4900XXXXX</v>
      </c>
    </row>
    <row r="2288" spans="1:12" x14ac:dyDescent="0.3">
      <c r="A2288" t="s">
        <v>8</v>
      </c>
      <c r="B2288" s="3" t="s">
        <v>5081</v>
      </c>
      <c r="C2288" t="s">
        <v>5082</v>
      </c>
      <c r="D2288" t="s">
        <v>536</v>
      </c>
      <c r="E2288">
        <v>52</v>
      </c>
      <c r="F2288">
        <v>165865</v>
      </c>
      <c r="G2288" t="s">
        <v>17</v>
      </c>
      <c r="H2288">
        <v>3511232980492883</v>
      </c>
      <c r="I2288" s="5" t="str">
        <f t="shared" si="35"/>
        <v>3511232980492880</v>
      </c>
      <c r="J2288" t="str">
        <f>INDEX(Age_grp[Age], MATCH(mobile_customers[[#This Row],[age]],Age_grp[Value]))</f>
        <v>50 - 60</v>
      </c>
      <c r="K2288" s="2" t="str">
        <f>_xlfn.IFS(mobile_customers[[#This Row],[salary]]&gt;=Q2291,"HIGHER SALARY", mobile_customers[[#This Row],[salary]]&gt;=Q2292,"HIGHER MID RANGE SALARY",  mobile_customers[[#This Row],[salary]]&lt;Q2292,"MID RANGE SALARY", mobile_customers[[#This Row],[salary]]&gt;Q2293, "LOW SALARY" )</f>
        <v>HIGHER SALARY</v>
      </c>
      <c r="L2288" s="2" t="str">
        <f>LEFT(mobile_customers[[#This Row],[Credit_card_nos]], 4)&amp;"XXXXX"</f>
        <v>3511XXXXX</v>
      </c>
    </row>
    <row r="2289" spans="1:12" x14ac:dyDescent="0.3">
      <c r="A2289" t="s">
        <v>8</v>
      </c>
      <c r="B2289" s="3" t="s">
        <v>5083</v>
      </c>
      <c r="C2289" t="s">
        <v>5084</v>
      </c>
      <c r="D2289" t="s">
        <v>2820</v>
      </c>
      <c r="E2289">
        <v>26</v>
      </c>
      <c r="F2289">
        <v>184953</v>
      </c>
      <c r="G2289" t="s">
        <v>21</v>
      </c>
      <c r="H2289">
        <v>4.0286746508012257E+18</v>
      </c>
      <c r="I2289" s="5" t="str">
        <f t="shared" si="35"/>
        <v>4028674650801230000</v>
      </c>
      <c r="J2289" t="str">
        <f>INDEX(Age_grp[Age], MATCH(mobile_customers[[#This Row],[age]],Age_grp[Value]))</f>
        <v>20 - 30</v>
      </c>
      <c r="K2289" s="2" t="str">
        <f>_xlfn.IFS(mobile_customers[[#This Row],[salary]]&gt;=Q2292,"HIGHER SALARY", mobile_customers[[#This Row],[salary]]&gt;=Q2293,"HIGHER MID RANGE SALARY",  mobile_customers[[#This Row],[salary]]&lt;Q2293,"MID RANGE SALARY", mobile_customers[[#This Row],[salary]]&gt;Q2294, "LOW SALARY" )</f>
        <v>HIGHER SALARY</v>
      </c>
      <c r="L2289" s="2" t="str">
        <f>LEFT(mobile_customers[[#This Row],[Credit_card_nos]], 4)&amp;"XXXXX"</f>
        <v>4028XXXXX</v>
      </c>
    </row>
    <row r="2290" spans="1:12" x14ac:dyDescent="0.3">
      <c r="A2290" t="s">
        <v>13</v>
      </c>
      <c r="B2290" s="3" t="s">
        <v>5085</v>
      </c>
      <c r="C2290" t="s">
        <v>5086</v>
      </c>
      <c r="D2290" t="s">
        <v>4561</v>
      </c>
      <c r="E2290">
        <v>27</v>
      </c>
      <c r="F2290">
        <v>241133</v>
      </c>
      <c r="G2290" t="s">
        <v>39</v>
      </c>
      <c r="H2290">
        <v>630473188567</v>
      </c>
      <c r="I2290" s="5" t="str">
        <f t="shared" si="35"/>
        <v>630473188567</v>
      </c>
      <c r="J2290" t="str">
        <f>INDEX(Age_grp[Age], MATCH(mobile_customers[[#This Row],[age]],Age_grp[Value]))</f>
        <v>20 - 30</v>
      </c>
      <c r="K2290" s="2" t="str">
        <f>_xlfn.IFS(mobile_customers[[#This Row],[salary]]&gt;=Q2293,"HIGHER SALARY", mobile_customers[[#This Row],[salary]]&gt;=Q2294,"HIGHER MID RANGE SALARY",  mobile_customers[[#This Row],[salary]]&lt;Q2294,"MID RANGE SALARY", mobile_customers[[#This Row],[salary]]&gt;Q2295, "LOW SALARY" )</f>
        <v>HIGHER SALARY</v>
      </c>
      <c r="L2290" s="2" t="str">
        <f>LEFT(mobile_customers[[#This Row],[Credit_card_nos]], 4)&amp;"XXXXX"</f>
        <v>6304XXXXX</v>
      </c>
    </row>
    <row r="2291" spans="1:12" x14ac:dyDescent="0.3">
      <c r="A2291" t="s">
        <v>8</v>
      </c>
      <c r="B2291" s="3" t="s">
        <v>5087</v>
      </c>
      <c r="C2291" t="s">
        <v>5088</v>
      </c>
      <c r="D2291" t="s">
        <v>281</v>
      </c>
      <c r="E2291">
        <v>24</v>
      </c>
      <c r="F2291">
        <v>118428</v>
      </c>
      <c r="G2291" t="s">
        <v>94</v>
      </c>
      <c r="H2291">
        <v>501864494213</v>
      </c>
      <c r="I2291" s="5" t="str">
        <f t="shared" si="35"/>
        <v>501864494213</v>
      </c>
      <c r="J2291" t="str">
        <f>INDEX(Age_grp[Age], MATCH(mobile_customers[[#This Row],[age]],Age_grp[Value]))</f>
        <v>20 - 30</v>
      </c>
      <c r="K2291" s="2" t="str">
        <f>_xlfn.IFS(mobile_customers[[#This Row],[salary]]&gt;=Q2294,"HIGHER SALARY", mobile_customers[[#This Row],[salary]]&gt;=Q2295,"HIGHER MID RANGE SALARY",  mobile_customers[[#This Row],[salary]]&lt;Q2295,"MID RANGE SALARY", mobile_customers[[#This Row],[salary]]&gt;Q2296, "LOW SALARY" )</f>
        <v>HIGHER SALARY</v>
      </c>
      <c r="L2291" s="2" t="str">
        <f>LEFT(mobile_customers[[#This Row],[Credit_card_nos]], 4)&amp;"XXXXX"</f>
        <v>5018XXXXX</v>
      </c>
    </row>
    <row r="2292" spans="1:12" x14ac:dyDescent="0.3">
      <c r="A2292" t="s">
        <v>8</v>
      </c>
      <c r="B2292" s="3" t="s">
        <v>5089</v>
      </c>
      <c r="C2292" t="s">
        <v>5090</v>
      </c>
      <c r="D2292" t="s">
        <v>84</v>
      </c>
      <c r="E2292">
        <v>57</v>
      </c>
      <c r="F2292">
        <v>108210</v>
      </c>
      <c r="G2292" t="s">
        <v>65</v>
      </c>
      <c r="H2292">
        <v>4448948674319</v>
      </c>
      <c r="I2292" s="5" t="str">
        <f t="shared" si="35"/>
        <v>4448948674319</v>
      </c>
      <c r="J2292" t="str">
        <f>INDEX(Age_grp[Age], MATCH(mobile_customers[[#This Row],[age]],Age_grp[Value]))</f>
        <v>50 - 60</v>
      </c>
      <c r="K2292" s="2" t="str">
        <f>_xlfn.IFS(mobile_customers[[#This Row],[salary]]&gt;=Q2295,"HIGHER SALARY", mobile_customers[[#This Row],[salary]]&gt;=Q2296,"HIGHER MID RANGE SALARY",  mobile_customers[[#This Row],[salary]]&lt;Q2296,"MID RANGE SALARY", mobile_customers[[#This Row],[salary]]&gt;Q2297, "LOW SALARY" )</f>
        <v>HIGHER SALARY</v>
      </c>
      <c r="L2292" s="2" t="str">
        <f>LEFT(mobile_customers[[#This Row],[Credit_card_nos]], 4)&amp;"XXXXX"</f>
        <v>4448XXXXX</v>
      </c>
    </row>
    <row r="2293" spans="1:12" x14ac:dyDescent="0.3">
      <c r="A2293" t="s">
        <v>13</v>
      </c>
      <c r="B2293" s="3" t="s">
        <v>5091</v>
      </c>
      <c r="C2293" t="s">
        <v>5092</v>
      </c>
      <c r="D2293" t="s">
        <v>2244</v>
      </c>
      <c r="E2293">
        <v>36</v>
      </c>
      <c r="F2293">
        <v>63080</v>
      </c>
      <c r="G2293" t="s">
        <v>12</v>
      </c>
      <c r="H2293">
        <v>4618562651401429</v>
      </c>
      <c r="I2293" s="5" t="str">
        <f t="shared" si="35"/>
        <v>4618562651401430</v>
      </c>
      <c r="J2293" t="str">
        <f>INDEX(Age_grp[Age], MATCH(mobile_customers[[#This Row],[age]],Age_grp[Value]))</f>
        <v>30 - 40</v>
      </c>
      <c r="K2293" s="2" t="str">
        <f>_xlfn.IFS(mobile_customers[[#This Row],[salary]]&gt;=Q2296,"HIGHER SALARY", mobile_customers[[#This Row],[salary]]&gt;=Q2297,"HIGHER MID RANGE SALARY",  mobile_customers[[#This Row],[salary]]&lt;Q2297,"MID RANGE SALARY", mobile_customers[[#This Row],[salary]]&gt;Q2298, "LOW SALARY" )</f>
        <v>HIGHER SALARY</v>
      </c>
      <c r="L2293" s="2" t="str">
        <f>LEFT(mobile_customers[[#This Row],[Credit_card_nos]], 4)&amp;"XXXXX"</f>
        <v>4618XXXXX</v>
      </c>
    </row>
    <row r="2294" spans="1:12" x14ac:dyDescent="0.3">
      <c r="A2294" t="s">
        <v>8</v>
      </c>
      <c r="B2294" s="3" t="s">
        <v>5093</v>
      </c>
      <c r="C2294" t="s">
        <v>5094</v>
      </c>
      <c r="D2294" t="s">
        <v>4476</v>
      </c>
      <c r="E2294">
        <v>18</v>
      </c>
      <c r="F2294">
        <v>166922</v>
      </c>
      <c r="G2294" t="s">
        <v>28</v>
      </c>
      <c r="H2294">
        <v>4869945469470</v>
      </c>
      <c r="I2294" s="5" t="str">
        <f t="shared" si="35"/>
        <v>4869945469470</v>
      </c>
      <c r="J2294" t="str">
        <f>INDEX(Age_grp[Age], MATCH(mobile_customers[[#This Row],[age]],Age_grp[Value]))</f>
        <v>"10 - 20</v>
      </c>
      <c r="K2294" s="2" t="str">
        <f>_xlfn.IFS(mobile_customers[[#This Row],[salary]]&gt;=Q2297,"HIGHER SALARY", mobile_customers[[#This Row],[salary]]&gt;=Q2298,"HIGHER MID RANGE SALARY",  mobile_customers[[#This Row],[salary]]&lt;Q2298,"MID RANGE SALARY", mobile_customers[[#This Row],[salary]]&gt;Q2299, "LOW SALARY" )</f>
        <v>HIGHER SALARY</v>
      </c>
      <c r="L2294" s="2" t="str">
        <f>LEFT(mobile_customers[[#This Row],[Credit_card_nos]], 4)&amp;"XXXXX"</f>
        <v>4869XXXXX</v>
      </c>
    </row>
    <row r="2295" spans="1:12" x14ac:dyDescent="0.3">
      <c r="A2295" t="s">
        <v>8</v>
      </c>
      <c r="B2295" s="3" t="s">
        <v>5095</v>
      </c>
      <c r="C2295" t="s">
        <v>5096</v>
      </c>
      <c r="D2295" t="s">
        <v>3440</v>
      </c>
      <c r="E2295">
        <v>61</v>
      </c>
      <c r="F2295">
        <v>115342</v>
      </c>
      <c r="G2295" t="s">
        <v>39</v>
      </c>
      <c r="H2295">
        <v>4593058649734533</v>
      </c>
      <c r="I2295" s="5" t="str">
        <f t="shared" si="35"/>
        <v>4593058649734530</v>
      </c>
      <c r="J2295" t="str">
        <f>INDEX(Age_grp[Age], MATCH(mobile_customers[[#This Row],[age]],Age_grp[Value]))</f>
        <v>60 - 70</v>
      </c>
      <c r="K2295" s="2" t="str">
        <f>_xlfn.IFS(mobile_customers[[#This Row],[salary]]&gt;=Q2298,"HIGHER SALARY", mobile_customers[[#This Row],[salary]]&gt;=Q2299,"HIGHER MID RANGE SALARY",  mobile_customers[[#This Row],[salary]]&lt;Q2299,"MID RANGE SALARY", mobile_customers[[#This Row],[salary]]&gt;Q2300, "LOW SALARY" )</f>
        <v>HIGHER SALARY</v>
      </c>
      <c r="L2295" s="2" t="str">
        <f>LEFT(mobile_customers[[#This Row],[Credit_card_nos]], 4)&amp;"XXXXX"</f>
        <v>4593XXXXX</v>
      </c>
    </row>
    <row r="2296" spans="1:12" x14ac:dyDescent="0.3">
      <c r="A2296" t="s">
        <v>13</v>
      </c>
      <c r="B2296" s="3" t="s">
        <v>5097</v>
      </c>
      <c r="C2296" t="s">
        <v>3298</v>
      </c>
      <c r="D2296" t="s">
        <v>2973</v>
      </c>
      <c r="E2296">
        <v>19</v>
      </c>
      <c r="F2296">
        <v>180292</v>
      </c>
      <c r="G2296" t="s">
        <v>65</v>
      </c>
      <c r="H2296">
        <v>4016704223405</v>
      </c>
      <c r="I2296" s="5" t="str">
        <f t="shared" si="35"/>
        <v>4016704223405</v>
      </c>
      <c r="J2296" t="str">
        <f>INDEX(Age_grp[Age], MATCH(mobile_customers[[#This Row],[age]],Age_grp[Value]))</f>
        <v>"10 - 20</v>
      </c>
      <c r="K2296" s="2" t="str">
        <f>_xlfn.IFS(mobile_customers[[#This Row],[salary]]&gt;=Q2299,"HIGHER SALARY", mobile_customers[[#This Row],[salary]]&gt;=Q2300,"HIGHER MID RANGE SALARY",  mobile_customers[[#This Row],[salary]]&lt;Q2300,"MID RANGE SALARY", mobile_customers[[#This Row],[salary]]&gt;Q2301, "LOW SALARY" )</f>
        <v>HIGHER SALARY</v>
      </c>
      <c r="L2296" s="2" t="str">
        <f>LEFT(mobile_customers[[#This Row],[Credit_card_nos]], 4)&amp;"XXXXX"</f>
        <v>4016XXXXX</v>
      </c>
    </row>
    <row r="2297" spans="1:12" x14ac:dyDescent="0.3">
      <c r="A2297" t="s">
        <v>13</v>
      </c>
      <c r="B2297" s="3" t="s">
        <v>5098</v>
      </c>
      <c r="C2297" t="s">
        <v>5099</v>
      </c>
      <c r="D2297" t="s">
        <v>944</v>
      </c>
      <c r="E2297">
        <v>21</v>
      </c>
      <c r="F2297">
        <v>129660</v>
      </c>
      <c r="G2297" t="s">
        <v>65</v>
      </c>
      <c r="H2297">
        <v>3541932285529917</v>
      </c>
      <c r="I2297" s="5" t="str">
        <f t="shared" si="35"/>
        <v>3541932285529920</v>
      </c>
      <c r="J2297" t="str">
        <f>INDEX(Age_grp[Age], MATCH(mobile_customers[[#This Row],[age]],Age_grp[Value]))</f>
        <v>20 - 30</v>
      </c>
      <c r="K2297" s="2" t="str">
        <f>_xlfn.IFS(mobile_customers[[#This Row],[salary]]&gt;=Q2300,"HIGHER SALARY", mobile_customers[[#This Row],[salary]]&gt;=Q2301,"HIGHER MID RANGE SALARY",  mobile_customers[[#This Row],[salary]]&lt;Q2301,"MID RANGE SALARY", mobile_customers[[#This Row],[salary]]&gt;Q2302, "LOW SALARY" )</f>
        <v>HIGHER SALARY</v>
      </c>
      <c r="L2297" s="2" t="str">
        <f>LEFT(mobile_customers[[#This Row],[Credit_card_nos]], 4)&amp;"XXXXX"</f>
        <v>3541XXXXX</v>
      </c>
    </row>
    <row r="2298" spans="1:12" x14ac:dyDescent="0.3">
      <c r="A2298" t="s">
        <v>13</v>
      </c>
      <c r="B2298" s="3" t="s">
        <v>5100</v>
      </c>
      <c r="C2298" t="s">
        <v>2212</v>
      </c>
      <c r="D2298" t="s">
        <v>4476</v>
      </c>
      <c r="E2298">
        <v>57</v>
      </c>
      <c r="F2298">
        <v>226584</v>
      </c>
      <c r="G2298" t="s">
        <v>49</v>
      </c>
      <c r="H2298">
        <v>3563163472489375</v>
      </c>
      <c r="I2298" s="5" t="str">
        <f t="shared" si="35"/>
        <v>3563163472489370</v>
      </c>
      <c r="J2298" t="str">
        <f>INDEX(Age_grp[Age], MATCH(mobile_customers[[#This Row],[age]],Age_grp[Value]))</f>
        <v>50 - 60</v>
      </c>
      <c r="K2298" s="2" t="str">
        <f>_xlfn.IFS(mobile_customers[[#This Row],[salary]]&gt;=Q2301,"HIGHER SALARY", mobile_customers[[#This Row],[salary]]&gt;=Q2302,"HIGHER MID RANGE SALARY",  mobile_customers[[#This Row],[salary]]&lt;Q2302,"MID RANGE SALARY", mobile_customers[[#This Row],[salary]]&gt;Q2303, "LOW SALARY" )</f>
        <v>HIGHER SALARY</v>
      </c>
      <c r="L2298" s="2" t="str">
        <f>LEFT(mobile_customers[[#This Row],[Credit_card_nos]], 4)&amp;"XXXXX"</f>
        <v>3563XXXXX</v>
      </c>
    </row>
    <row r="2299" spans="1:12" x14ac:dyDescent="0.3">
      <c r="A2299" t="s">
        <v>8</v>
      </c>
      <c r="B2299" s="3" t="s">
        <v>5101</v>
      </c>
      <c r="C2299" t="s">
        <v>5102</v>
      </c>
      <c r="D2299" t="s">
        <v>1929</v>
      </c>
      <c r="E2299">
        <v>24</v>
      </c>
      <c r="F2299">
        <v>177568</v>
      </c>
      <c r="G2299" t="s">
        <v>21</v>
      </c>
      <c r="H2299">
        <v>4549821697372539</v>
      </c>
      <c r="I2299" s="5" t="str">
        <f t="shared" si="35"/>
        <v>4549821697372540</v>
      </c>
      <c r="J2299" t="str">
        <f>INDEX(Age_grp[Age], MATCH(mobile_customers[[#This Row],[age]],Age_grp[Value]))</f>
        <v>20 - 30</v>
      </c>
      <c r="K2299" s="2" t="str">
        <f>_xlfn.IFS(mobile_customers[[#This Row],[salary]]&gt;=Q2302,"HIGHER SALARY", mobile_customers[[#This Row],[salary]]&gt;=Q2303,"HIGHER MID RANGE SALARY",  mobile_customers[[#This Row],[salary]]&lt;Q2303,"MID RANGE SALARY", mobile_customers[[#This Row],[salary]]&gt;Q2304, "LOW SALARY" )</f>
        <v>HIGHER SALARY</v>
      </c>
      <c r="L2299" s="2" t="str">
        <f>LEFT(mobile_customers[[#This Row],[Credit_card_nos]], 4)&amp;"XXXXX"</f>
        <v>4549XXXXX</v>
      </c>
    </row>
    <row r="2300" spans="1:12" x14ac:dyDescent="0.3">
      <c r="A2300" t="s">
        <v>8</v>
      </c>
      <c r="B2300" s="3" t="s">
        <v>5103</v>
      </c>
      <c r="C2300" t="s">
        <v>5104</v>
      </c>
      <c r="D2300" t="s">
        <v>886</v>
      </c>
      <c r="E2300">
        <v>64</v>
      </c>
      <c r="F2300">
        <v>231884</v>
      </c>
      <c r="G2300" t="s">
        <v>21</v>
      </c>
      <c r="H2300">
        <v>180089905237710</v>
      </c>
      <c r="I2300" s="5" t="str">
        <f t="shared" si="35"/>
        <v>180089905237710</v>
      </c>
      <c r="J2300" t="str">
        <f>INDEX(Age_grp[Age], MATCH(mobile_customers[[#This Row],[age]],Age_grp[Value]))</f>
        <v>60 - 70</v>
      </c>
      <c r="K2300" s="2" t="str">
        <f>_xlfn.IFS(mobile_customers[[#This Row],[salary]]&gt;=Q2303,"HIGHER SALARY", mobile_customers[[#This Row],[salary]]&gt;=Q2304,"HIGHER MID RANGE SALARY",  mobile_customers[[#This Row],[salary]]&lt;Q2304,"MID RANGE SALARY", mobile_customers[[#This Row],[salary]]&gt;Q2305, "LOW SALARY" )</f>
        <v>HIGHER SALARY</v>
      </c>
      <c r="L2300" s="2" t="str">
        <f>LEFT(mobile_customers[[#This Row],[Credit_card_nos]], 4)&amp;"XXXXX"</f>
        <v>1800XXXXX</v>
      </c>
    </row>
    <row r="2301" spans="1:12" x14ac:dyDescent="0.3">
      <c r="A2301" t="s">
        <v>8</v>
      </c>
      <c r="B2301" s="3" t="s">
        <v>5105</v>
      </c>
      <c r="C2301" t="s">
        <v>5106</v>
      </c>
      <c r="D2301" t="s">
        <v>108</v>
      </c>
      <c r="E2301">
        <v>40</v>
      </c>
      <c r="F2301">
        <v>145599</v>
      </c>
      <c r="G2301" t="s">
        <v>49</v>
      </c>
      <c r="H2301">
        <v>180033994397845</v>
      </c>
      <c r="I2301" s="5" t="str">
        <f t="shared" si="35"/>
        <v>180033994397845</v>
      </c>
      <c r="J2301" t="str">
        <f>INDEX(Age_grp[Age], MATCH(mobile_customers[[#This Row],[age]],Age_grp[Value]))</f>
        <v>40 - 50</v>
      </c>
      <c r="K2301" s="2" t="str">
        <f>_xlfn.IFS(mobile_customers[[#This Row],[salary]]&gt;=Q2304,"HIGHER SALARY", mobile_customers[[#This Row],[salary]]&gt;=Q2305,"HIGHER MID RANGE SALARY",  mobile_customers[[#This Row],[salary]]&lt;Q2305,"MID RANGE SALARY", mobile_customers[[#This Row],[salary]]&gt;Q2306, "LOW SALARY" )</f>
        <v>HIGHER SALARY</v>
      </c>
      <c r="L2301" s="2" t="str">
        <f>LEFT(mobile_customers[[#This Row],[Credit_card_nos]], 4)&amp;"XXXXX"</f>
        <v>1800XXXXX</v>
      </c>
    </row>
    <row r="2302" spans="1:12" x14ac:dyDescent="0.3">
      <c r="A2302" t="s">
        <v>13</v>
      </c>
      <c r="B2302" s="3" t="s">
        <v>5107</v>
      </c>
      <c r="C2302" t="s">
        <v>5108</v>
      </c>
      <c r="D2302" t="s">
        <v>3074</v>
      </c>
      <c r="E2302">
        <v>38</v>
      </c>
      <c r="F2302">
        <v>65927</v>
      </c>
      <c r="G2302" t="s">
        <v>28</v>
      </c>
      <c r="H2302">
        <v>4862149379747771</v>
      </c>
      <c r="I2302" s="5" t="str">
        <f t="shared" si="35"/>
        <v>4862149379747770</v>
      </c>
      <c r="J2302" t="str">
        <f>INDEX(Age_grp[Age], MATCH(mobile_customers[[#This Row],[age]],Age_grp[Value]))</f>
        <v>30 - 40</v>
      </c>
      <c r="K2302" s="2" t="str">
        <f>_xlfn.IFS(mobile_customers[[#This Row],[salary]]&gt;=Q2305,"HIGHER SALARY", mobile_customers[[#This Row],[salary]]&gt;=Q2306,"HIGHER MID RANGE SALARY",  mobile_customers[[#This Row],[salary]]&lt;Q2306,"MID RANGE SALARY", mobile_customers[[#This Row],[salary]]&gt;Q2307, "LOW SALARY" )</f>
        <v>HIGHER SALARY</v>
      </c>
      <c r="L2302" s="2" t="str">
        <f>LEFT(mobile_customers[[#This Row],[Credit_card_nos]], 4)&amp;"XXXXX"</f>
        <v>4862XXXXX</v>
      </c>
    </row>
    <row r="2303" spans="1:12" x14ac:dyDescent="0.3">
      <c r="A2303" t="s">
        <v>13</v>
      </c>
      <c r="B2303" s="3" t="s">
        <v>5109</v>
      </c>
      <c r="C2303" t="s">
        <v>5110</v>
      </c>
      <c r="D2303" t="s">
        <v>77</v>
      </c>
      <c r="E2303">
        <v>59</v>
      </c>
      <c r="F2303">
        <v>148257</v>
      </c>
      <c r="G2303" t="s">
        <v>94</v>
      </c>
      <c r="H2303">
        <v>3521952140204435</v>
      </c>
      <c r="I2303" s="5" t="str">
        <f t="shared" si="35"/>
        <v>3521952140204430</v>
      </c>
      <c r="J2303" t="str">
        <f>INDEX(Age_grp[Age], MATCH(mobile_customers[[#This Row],[age]],Age_grp[Value]))</f>
        <v>50 - 60</v>
      </c>
      <c r="K2303" s="2" t="str">
        <f>_xlfn.IFS(mobile_customers[[#This Row],[salary]]&gt;=Q2306,"HIGHER SALARY", mobile_customers[[#This Row],[salary]]&gt;=Q2307,"HIGHER MID RANGE SALARY",  mobile_customers[[#This Row],[salary]]&lt;Q2307,"MID RANGE SALARY", mobile_customers[[#This Row],[salary]]&gt;Q2308, "LOW SALARY" )</f>
        <v>HIGHER SALARY</v>
      </c>
      <c r="L2303" s="2" t="str">
        <f>LEFT(mobile_customers[[#This Row],[Credit_card_nos]], 4)&amp;"XXXXX"</f>
        <v>3521XXXXX</v>
      </c>
    </row>
    <row r="2304" spans="1:12" x14ac:dyDescent="0.3">
      <c r="A2304" t="s">
        <v>13</v>
      </c>
      <c r="B2304" s="3" t="s">
        <v>5111</v>
      </c>
      <c r="C2304" t="s">
        <v>5112</v>
      </c>
      <c r="D2304" t="s">
        <v>4430</v>
      </c>
      <c r="E2304">
        <v>35</v>
      </c>
      <c r="F2304">
        <v>127759</v>
      </c>
      <c r="G2304" t="s">
        <v>12</v>
      </c>
      <c r="H2304">
        <v>6011226478435063</v>
      </c>
      <c r="I2304" s="5" t="str">
        <f t="shared" si="35"/>
        <v>6011226478435060</v>
      </c>
      <c r="J2304" t="str">
        <f>INDEX(Age_grp[Age], MATCH(mobile_customers[[#This Row],[age]],Age_grp[Value]))</f>
        <v>30 - 40</v>
      </c>
      <c r="K2304" s="2" t="str">
        <f>_xlfn.IFS(mobile_customers[[#This Row],[salary]]&gt;=Q2307,"HIGHER SALARY", mobile_customers[[#This Row],[salary]]&gt;=Q2308,"HIGHER MID RANGE SALARY",  mobile_customers[[#This Row],[salary]]&lt;Q2308,"MID RANGE SALARY", mobile_customers[[#This Row],[salary]]&gt;Q2309, "LOW SALARY" )</f>
        <v>HIGHER SALARY</v>
      </c>
      <c r="L2304" s="2" t="str">
        <f>LEFT(mobile_customers[[#This Row],[Credit_card_nos]], 4)&amp;"XXXXX"</f>
        <v>6011XXXXX</v>
      </c>
    </row>
    <row r="2305" spans="1:12" x14ac:dyDescent="0.3">
      <c r="A2305" t="s">
        <v>8</v>
      </c>
      <c r="B2305" s="3" t="s">
        <v>5113</v>
      </c>
      <c r="C2305" t="s">
        <v>5114</v>
      </c>
      <c r="D2305" t="s">
        <v>1967</v>
      </c>
      <c r="E2305">
        <v>21</v>
      </c>
      <c r="F2305">
        <v>222042</v>
      </c>
      <c r="G2305" t="s">
        <v>32</v>
      </c>
      <c r="H2305">
        <v>30416909392864</v>
      </c>
      <c r="I2305" s="5" t="str">
        <f t="shared" si="35"/>
        <v>30416909392864</v>
      </c>
      <c r="J2305" t="str">
        <f>INDEX(Age_grp[Age], MATCH(mobile_customers[[#This Row],[age]],Age_grp[Value]))</f>
        <v>20 - 30</v>
      </c>
      <c r="K2305" s="2" t="str">
        <f>_xlfn.IFS(mobile_customers[[#This Row],[salary]]&gt;=Q2308,"HIGHER SALARY", mobile_customers[[#This Row],[salary]]&gt;=Q2309,"HIGHER MID RANGE SALARY",  mobile_customers[[#This Row],[salary]]&lt;Q2309,"MID RANGE SALARY", mobile_customers[[#This Row],[salary]]&gt;Q2310, "LOW SALARY" )</f>
        <v>HIGHER SALARY</v>
      </c>
      <c r="L2305" s="2" t="str">
        <f>LEFT(mobile_customers[[#This Row],[Credit_card_nos]], 4)&amp;"XXXXX"</f>
        <v>3041XXXXX</v>
      </c>
    </row>
    <row r="2306" spans="1:12" x14ac:dyDescent="0.3">
      <c r="A2306" t="s">
        <v>8</v>
      </c>
      <c r="B2306" s="3" t="s">
        <v>5115</v>
      </c>
      <c r="C2306" t="s">
        <v>5116</v>
      </c>
      <c r="D2306" t="s">
        <v>2009</v>
      </c>
      <c r="E2306">
        <v>25</v>
      </c>
      <c r="F2306">
        <v>71794</v>
      </c>
      <c r="G2306" t="s">
        <v>94</v>
      </c>
      <c r="H2306">
        <v>589487856702</v>
      </c>
      <c r="I2306" s="5" t="str">
        <f t="shared" ref="I2306:I2369" si="36">TEXT(H2306, "0")</f>
        <v>589487856702</v>
      </c>
      <c r="J2306" t="str">
        <f>INDEX(Age_grp[Age], MATCH(mobile_customers[[#This Row],[age]],Age_grp[Value]))</f>
        <v>20 - 30</v>
      </c>
      <c r="K2306" s="2" t="str">
        <f>_xlfn.IFS(mobile_customers[[#This Row],[salary]]&gt;=Q2309,"HIGHER SALARY", mobile_customers[[#This Row],[salary]]&gt;=Q2310,"HIGHER MID RANGE SALARY",  mobile_customers[[#This Row],[salary]]&lt;Q2310,"MID RANGE SALARY", mobile_customers[[#This Row],[salary]]&gt;Q2311, "LOW SALARY" )</f>
        <v>HIGHER SALARY</v>
      </c>
      <c r="L2306" s="2" t="str">
        <f>LEFT(mobile_customers[[#This Row],[Credit_card_nos]], 4)&amp;"XXXXX"</f>
        <v>5894XXXXX</v>
      </c>
    </row>
    <row r="2307" spans="1:12" x14ac:dyDescent="0.3">
      <c r="A2307" t="s">
        <v>13</v>
      </c>
      <c r="B2307" s="3" t="s">
        <v>5117</v>
      </c>
      <c r="C2307" t="s">
        <v>5118</v>
      </c>
      <c r="D2307" t="s">
        <v>3555</v>
      </c>
      <c r="E2307">
        <v>24</v>
      </c>
      <c r="F2307">
        <v>244281</v>
      </c>
      <c r="G2307" t="s">
        <v>17</v>
      </c>
      <c r="H2307">
        <v>4924979474090057</v>
      </c>
      <c r="I2307" s="5" t="str">
        <f t="shared" si="36"/>
        <v>4924979474090060</v>
      </c>
      <c r="J2307" t="str">
        <f>INDEX(Age_grp[Age], MATCH(mobile_customers[[#This Row],[age]],Age_grp[Value]))</f>
        <v>20 - 30</v>
      </c>
      <c r="K2307" s="2" t="str">
        <f>_xlfn.IFS(mobile_customers[[#This Row],[salary]]&gt;=Q2310,"HIGHER SALARY", mobile_customers[[#This Row],[salary]]&gt;=Q2311,"HIGHER MID RANGE SALARY",  mobile_customers[[#This Row],[salary]]&lt;Q2311,"MID RANGE SALARY", mobile_customers[[#This Row],[salary]]&gt;Q2312, "LOW SALARY" )</f>
        <v>HIGHER SALARY</v>
      </c>
      <c r="L2307" s="2" t="str">
        <f>LEFT(mobile_customers[[#This Row],[Credit_card_nos]], 4)&amp;"XXXXX"</f>
        <v>4924XXXXX</v>
      </c>
    </row>
    <row r="2308" spans="1:12" x14ac:dyDescent="0.3">
      <c r="A2308" t="s">
        <v>8</v>
      </c>
      <c r="B2308" s="3" t="s">
        <v>5119</v>
      </c>
      <c r="C2308" t="s">
        <v>5120</v>
      </c>
      <c r="D2308" t="s">
        <v>290</v>
      </c>
      <c r="E2308">
        <v>38</v>
      </c>
      <c r="F2308">
        <v>171401</v>
      </c>
      <c r="G2308" t="s">
        <v>32</v>
      </c>
      <c r="H2308">
        <v>6501319883102241</v>
      </c>
      <c r="I2308" s="5" t="str">
        <f t="shared" si="36"/>
        <v>6501319883102240</v>
      </c>
      <c r="J2308" t="str">
        <f>INDEX(Age_grp[Age], MATCH(mobile_customers[[#This Row],[age]],Age_grp[Value]))</f>
        <v>30 - 40</v>
      </c>
      <c r="K2308" s="2" t="str">
        <f>_xlfn.IFS(mobile_customers[[#This Row],[salary]]&gt;=Q2311,"HIGHER SALARY", mobile_customers[[#This Row],[salary]]&gt;=Q2312,"HIGHER MID RANGE SALARY",  mobile_customers[[#This Row],[salary]]&lt;Q2312,"MID RANGE SALARY", mobile_customers[[#This Row],[salary]]&gt;Q2313, "LOW SALARY" )</f>
        <v>HIGHER SALARY</v>
      </c>
      <c r="L2308" s="2" t="str">
        <f>LEFT(mobile_customers[[#This Row],[Credit_card_nos]], 4)&amp;"XXXXX"</f>
        <v>6501XXXXX</v>
      </c>
    </row>
    <row r="2309" spans="1:12" x14ac:dyDescent="0.3">
      <c r="A2309" t="s">
        <v>13</v>
      </c>
      <c r="B2309" s="3" t="s">
        <v>5121</v>
      </c>
      <c r="C2309" t="s">
        <v>5122</v>
      </c>
      <c r="D2309" t="s">
        <v>651</v>
      </c>
      <c r="E2309">
        <v>25</v>
      </c>
      <c r="F2309">
        <v>126913</v>
      </c>
      <c r="G2309" t="s">
        <v>28</v>
      </c>
      <c r="H2309">
        <v>30314569658536</v>
      </c>
      <c r="I2309" s="5" t="str">
        <f t="shared" si="36"/>
        <v>30314569658536</v>
      </c>
      <c r="J2309" t="str">
        <f>INDEX(Age_grp[Age], MATCH(mobile_customers[[#This Row],[age]],Age_grp[Value]))</f>
        <v>20 - 30</v>
      </c>
      <c r="K2309" s="2" t="str">
        <f>_xlfn.IFS(mobile_customers[[#This Row],[salary]]&gt;=Q2312,"HIGHER SALARY", mobile_customers[[#This Row],[salary]]&gt;=Q2313,"HIGHER MID RANGE SALARY",  mobile_customers[[#This Row],[salary]]&lt;Q2313,"MID RANGE SALARY", mobile_customers[[#This Row],[salary]]&gt;Q2314, "LOW SALARY" )</f>
        <v>HIGHER SALARY</v>
      </c>
      <c r="L2309" s="2" t="str">
        <f>LEFT(mobile_customers[[#This Row],[Credit_card_nos]], 4)&amp;"XXXXX"</f>
        <v>3031XXXXX</v>
      </c>
    </row>
    <row r="2310" spans="1:12" x14ac:dyDescent="0.3">
      <c r="A2310" t="s">
        <v>8</v>
      </c>
      <c r="B2310" s="3" t="s">
        <v>5123</v>
      </c>
      <c r="C2310" t="s">
        <v>5124</v>
      </c>
      <c r="D2310" t="s">
        <v>1424</v>
      </c>
      <c r="E2310">
        <v>63</v>
      </c>
      <c r="F2310">
        <v>196709</v>
      </c>
      <c r="G2310" t="s">
        <v>65</v>
      </c>
      <c r="H2310">
        <v>4.5850009219656571E+18</v>
      </c>
      <c r="I2310" s="5" t="str">
        <f t="shared" si="36"/>
        <v>4585000921965660000</v>
      </c>
      <c r="J2310" t="str">
        <f>INDEX(Age_grp[Age], MATCH(mobile_customers[[#This Row],[age]],Age_grp[Value]))</f>
        <v>60 - 70</v>
      </c>
      <c r="K2310" s="2" t="str">
        <f>_xlfn.IFS(mobile_customers[[#This Row],[salary]]&gt;=Q2313,"HIGHER SALARY", mobile_customers[[#This Row],[salary]]&gt;=Q2314,"HIGHER MID RANGE SALARY",  mobile_customers[[#This Row],[salary]]&lt;Q2314,"MID RANGE SALARY", mobile_customers[[#This Row],[salary]]&gt;Q2315, "LOW SALARY" )</f>
        <v>HIGHER SALARY</v>
      </c>
      <c r="L2310" s="2" t="str">
        <f>LEFT(mobile_customers[[#This Row],[Credit_card_nos]], 4)&amp;"XXXXX"</f>
        <v>4585XXXXX</v>
      </c>
    </row>
    <row r="2311" spans="1:12" x14ac:dyDescent="0.3">
      <c r="A2311" t="s">
        <v>13</v>
      </c>
      <c r="B2311" s="3" t="s">
        <v>5125</v>
      </c>
      <c r="C2311" t="s">
        <v>5126</v>
      </c>
      <c r="D2311" t="s">
        <v>814</v>
      </c>
      <c r="E2311">
        <v>21</v>
      </c>
      <c r="F2311">
        <v>70219</v>
      </c>
      <c r="G2311" t="s">
        <v>39</v>
      </c>
      <c r="H2311">
        <v>4712505628681</v>
      </c>
      <c r="I2311" s="5" t="str">
        <f t="shared" si="36"/>
        <v>4712505628681</v>
      </c>
      <c r="J2311" t="str">
        <f>INDEX(Age_grp[Age], MATCH(mobile_customers[[#This Row],[age]],Age_grp[Value]))</f>
        <v>20 - 30</v>
      </c>
      <c r="K2311" s="2" t="str">
        <f>_xlfn.IFS(mobile_customers[[#This Row],[salary]]&gt;=Q2314,"HIGHER SALARY", mobile_customers[[#This Row],[salary]]&gt;=Q2315,"HIGHER MID RANGE SALARY",  mobile_customers[[#This Row],[salary]]&lt;Q2315,"MID RANGE SALARY", mobile_customers[[#This Row],[salary]]&gt;Q2316, "LOW SALARY" )</f>
        <v>HIGHER SALARY</v>
      </c>
      <c r="L2311" s="2" t="str">
        <f>LEFT(mobile_customers[[#This Row],[Credit_card_nos]], 4)&amp;"XXXXX"</f>
        <v>4712XXXXX</v>
      </c>
    </row>
    <row r="2312" spans="1:12" x14ac:dyDescent="0.3">
      <c r="A2312" t="s">
        <v>13</v>
      </c>
      <c r="B2312" s="3" t="s">
        <v>5127</v>
      </c>
      <c r="C2312" t="s">
        <v>5128</v>
      </c>
      <c r="D2312" t="s">
        <v>2164</v>
      </c>
      <c r="E2312">
        <v>47</v>
      </c>
      <c r="F2312">
        <v>111025</v>
      </c>
      <c r="G2312" t="s">
        <v>12</v>
      </c>
      <c r="H2312">
        <v>2228796812197031</v>
      </c>
      <c r="I2312" s="5" t="str">
        <f t="shared" si="36"/>
        <v>2228796812197030</v>
      </c>
      <c r="J2312" t="str">
        <f>INDEX(Age_grp[Age], MATCH(mobile_customers[[#This Row],[age]],Age_grp[Value]))</f>
        <v>40 - 50</v>
      </c>
      <c r="K2312" s="2" t="str">
        <f>_xlfn.IFS(mobile_customers[[#This Row],[salary]]&gt;=Q2315,"HIGHER SALARY", mobile_customers[[#This Row],[salary]]&gt;=Q2316,"HIGHER MID RANGE SALARY",  mobile_customers[[#This Row],[salary]]&lt;Q2316,"MID RANGE SALARY", mobile_customers[[#This Row],[salary]]&gt;Q2317, "LOW SALARY" )</f>
        <v>HIGHER SALARY</v>
      </c>
      <c r="L2312" s="2" t="str">
        <f>LEFT(mobile_customers[[#This Row],[Credit_card_nos]], 4)&amp;"XXXXX"</f>
        <v>2228XXXXX</v>
      </c>
    </row>
    <row r="2313" spans="1:12" x14ac:dyDescent="0.3">
      <c r="A2313" t="s">
        <v>8</v>
      </c>
      <c r="B2313" s="3" t="s">
        <v>5129</v>
      </c>
      <c r="C2313" t="s">
        <v>5130</v>
      </c>
      <c r="D2313" t="s">
        <v>2244</v>
      </c>
      <c r="E2313">
        <v>40</v>
      </c>
      <c r="F2313">
        <v>155198</v>
      </c>
      <c r="G2313" t="s">
        <v>32</v>
      </c>
      <c r="H2313">
        <v>4.1319652100060012E+18</v>
      </c>
      <c r="I2313" s="5" t="str">
        <f t="shared" si="36"/>
        <v>4131965210006000000</v>
      </c>
      <c r="J2313" t="str">
        <f>INDEX(Age_grp[Age], MATCH(mobile_customers[[#This Row],[age]],Age_grp[Value]))</f>
        <v>40 - 50</v>
      </c>
      <c r="K2313" s="2" t="str">
        <f>_xlfn.IFS(mobile_customers[[#This Row],[salary]]&gt;=Q2316,"HIGHER SALARY", mobile_customers[[#This Row],[salary]]&gt;=Q2317,"HIGHER MID RANGE SALARY",  mobile_customers[[#This Row],[salary]]&lt;Q2317,"MID RANGE SALARY", mobile_customers[[#This Row],[salary]]&gt;Q2318, "LOW SALARY" )</f>
        <v>HIGHER SALARY</v>
      </c>
      <c r="L2313" s="2" t="str">
        <f>LEFT(mobile_customers[[#This Row],[Credit_card_nos]], 4)&amp;"XXXXX"</f>
        <v>4131XXXXX</v>
      </c>
    </row>
    <row r="2314" spans="1:12" x14ac:dyDescent="0.3">
      <c r="A2314" t="s">
        <v>8</v>
      </c>
      <c r="B2314" s="3" t="s">
        <v>5131</v>
      </c>
      <c r="C2314" t="s">
        <v>5132</v>
      </c>
      <c r="D2314" t="s">
        <v>2554</v>
      </c>
      <c r="E2314">
        <v>51</v>
      </c>
      <c r="F2314">
        <v>79048</v>
      </c>
      <c r="G2314" t="s">
        <v>65</v>
      </c>
      <c r="H2314">
        <v>3527144603380498</v>
      </c>
      <c r="I2314" s="5" t="str">
        <f t="shared" si="36"/>
        <v>3527144603380500</v>
      </c>
      <c r="J2314" t="str">
        <f>INDEX(Age_grp[Age], MATCH(mobile_customers[[#This Row],[age]],Age_grp[Value]))</f>
        <v>50 - 60</v>
      </c>
      <c r="K2314" s="2" t="str">
        <f>_xlfn.IFS(mobile_customers[[#This Row],[salary]]&gt;=Q2317,"HIGHER SALARY", mobile_customers[[#This Row],[salary]]&gt;=Q2318,"HIGHER MID RANGE SALARY",  mobile_customers[[#This Row],[salary]]&lt;Q2318,"MID RANGE SALARY", mobile_customers[[#This Row],[salary]]&gt;Q2319, "LOW SALARY" )</f>
        <v>HIGHER SALARY</v>
      </c>
      <c r="L2314" s="2" t="str">
        <f>LEFT(mobile_customers[[#This Row],[Credit_card_nos]], 4)&amp;"XXXXX"</f>
        <v>3527XXXXX</v>
      </c>
    </row>
    <row r="2315" spans="1:12" x14ac:dyDescent="0.3">
      <c r="A2315" t="s">
        <v>13</v>
      </c>
      <c r="B2315" s="3" t="s">
        <v>5133</v>
      </c>
      <c r="C2315" t="s">
        <v>5134</v>
      </c>
      <c r="D2315" t="s">
        <v>1479</v>
      </c>
      <c r="E2315">
        <v>52</v>
      </c>
      <c r="F2315">
        <v>182168</v>
      </c>
      <c r="G2315" t="s">
        <v>21</v>
      </c>
      <c r="H2315">
        <v>180050363316008</v>
      </c>
      <c r="I2315" s="5" t="str">
        <f t="shared" si="36"/>
        <v>180050363316008</v>
      </c>
      <c r="J2315" t="str">
        <f>INDEX(Age_grp[Age], MATCH(mobile_customers[[#This Row],[age]],Age_grp[Value]))</f>
        <v>50 - 60</v>
      </c>
      <c r="K2315" s="2" t="str">
        <f>_xlfn.IFS(mobile_customers[[#This Row],[salary]]&gt;=Q2318,"HIGHER SALARY", mobile_customers[[#This Row],[salary]]&gt;=Q2319,"HIGHER MID RANGE SALARY",  mobile_customers[[#This Row],[salary]]&lt;Q2319,"MID RANGE SALARY", mobile_customers[[#This Row],[salary]]&gt;Q2320, "LOW SALARY" )</f>
        <v>HIGHER SALARY</v>
      </c>
      <c r="L2315" s="2" t="str">
        <f>LEFT(mobile_customers[[#This Row],[Credit_card_nos]], 4)&amp;"XXXXX"</f>
        <v>1800XXXXX</v>
      </c>
    </row>
    <row r="2316" spans="1:12" x14ac:dyDescent="0.3">
      <c r="A2316" t="s">
        <v>13</v>
      </c>
      <c r="B2316" s="3" t="s">
        <v>5135</v>
      </c>
      <c r="C2316" t="s">
        <v>5136</v>
      </c>
      <c r="D2316" t="s">
        <v>983</v>
      </c>
      <c r="E2316">
        <v>18</v>
      </c>
      <c r="F2316">
        <v>49065</v>
      </c>
      <c r="G2316" t="s">
        <v>12</v>
      </c>
      <c r="H2316">
        <v>4293675842476845</v>
      </c>
      <c r="I2316" s="5" t="str">
        <f t="shared" si="36"/>
        <v>4293675842476840</v>
      </c>
      <c r="J2316" t="str">
        <f>INDEX(Age_grp[Age], MATCH(mobile_customers[[#This Row],[age]],Age_grp[Value]))</f>
        <v>"10 - 20</v>
      </c>
      <c r="K2316" s="2" t="str">
        <f>_xlfn.IFS(mobile_customers[[#This Row],[salary]]&gt;=Q2319,"HIGHER SALARY", mobile_customers[[#This Row],[salary]]&gt;=Q2320,"HIGHER MID RANGE SALARY",  mobile_customers[[#This Row],[salary]]&lt;Q2320,"MID RANGE SALARY", mobile_customers[[#This Row],[salary]]&gt;Q2321, "LOW SALARY" )</f>
        <v>HIGHER SALARY</v>
      </c>
      <c r="L2316" s="2" t="str">
        <f>LEFT(mobile_customers[[#This Row],[Credit_card_nos]], 4)&amp;"XXXXX"</f>
        <v>4293XXXXX</v>
      </c>
    </row>
    <row r="2317" spans="1:12" x14ac:dyDescent="0.3">
      <c r="A2317" t="s">
        <v>8</v>
      </c>
      <c r="B2317" s="3" t="s">
        <v>5137</v>
      </c>
      <c r="C2317" t="s">
        <v>5138</v>
      </c>
      <c r="D2317" t="s">
        <v>463</v>
      </c>
      <c r="E2317">
        <v>52</v>
      </c>
      <c r="F2317">
        <v>64109</v>
      </c>
      <c r="G2317" t="s">
        <v>12</v>
      </c>
      <c r="H2317">
        <v>213134339893265</v>
      </c>
      <c r="I2317" s="5" t="str">
        <f t="shared" si="36"/>
        <v>213134339893265</v>
      </c>
      <c r="J2317" t="str">
        <f>INDEX(Age_grp[Age], MATCH(mobile_customers[[#This Row],[age]],Age_grp[Value]))</f>
        <v>50 - 60</v>
      </c>
      <c r="K2317" s="2" t="str">
        <f>_xlfn.IFS(mobile_customers[[#This Row],[salary]]&gt;=Q2320,"HIGHER SALARY", mobile_customers[[#This Row],[salary]]&gt;=Q2321,"HIGHER MID RANGE SALARY",  mobile_customers[[#This Row],[salary]]&lt;Q2321,"MID RANGE SALARY", mobile_customers[[#This Row],[salary]]&gt;Q2322, "LOW SALARY" )</f>
        <v>HIGHER SALARY</v>
      </c>
      <c r="L2317" s="2" t="str">
        <f>LEFT(mobile_customers[[#This Row],[Credit_card_nos]], 4)&amp;"XXXXX"</f>
        <v>2131XXXXX</v>
      </c>
    </row>
    <row r="2318" spans="1:12" x14ac:dyDescent="0.3">
      <c r="A2318" t="s">
        <v>8</v>
      </c>
      <c r="B2318" s="3" t="s">
        <v>5139</v>
      </c>
      <c r="C2318" t="s">
        <v>5140</v>
      </c>
      <c r="D2318" t="s">
        <v>150</v>
      </c>
      <c r="E2318">
        <v>43</v>
      </c>
      <c r="F2318">
        <v>41589</v>
      </c>
      <c r="G2318" t="s">
        <v>12</v>
      </c>
      <c r="H2318">
        <v>502090431961</v>
      </c>
      <c r="I2318" s="5" t="str">
        <f t="shared" si="36"/>
        <v>502090431961</v>
      </c>
      <c r="J2318" t="str">
        <f>INDEX(Age_grp[Age], MATCH(mobile_customers[[#This Row],[age]],Age_grp[Value]))</f>
        <v>40 - 50</v>
      </c>
      <c r="K2318" s="2" t="str">
        <f>_xlfn.IFS(mobile_customers[[#This Row],[salary]]&gt;=Q2321,"HIGHER SALARY", mobile_customers[[#This Row],[salary]]&gt;=Q2322,"HIGHER MID RANGE SALARY",  mobile_customers[[#This Row],[salary]]&lt;Q2322,"MID RANGE SALARY", mobile_customers[[#This Row],[salary]]&gt;Q2323, "LOW SALARY" )</f>
        <v>HIGHER SALARY</v>
      </c>
      <c r="L2318" s="2" t="str">
        <f>LEFT(mobile_customers[[#This Row],[Credit_card_nos]], 4)&amp;"XXXXX"</f>
        <v>5020XXXXX</v>
      </c>
    </row>
    <row r="2319" spans="1:12" x14ac:dyDescent="0.3">
      <c r="A2319" t="s">
        <v>13</v>
      </c>
      <c r="B2319" s="3" t="s">
        <v>5141</v>
      </c>
      <c r="C2319" t="s">
        <v>5142</v>
      </c>
      <c r="D2319" t="s">
        <v>5143</v>
      </c>
      <c r="E2319">
        <v>20</v>
      </c>
      <c r="F2319">
        <v>182844</v>
      </c>
      <c r="G2319" t="s">
        <v>28</v>
      </c>
      <c r="H2319">
        <v>213119749761319</v>
      </c>
      <c r="I2319" s="5" t="str">
        <f t="shared" si="36"/>
        <v>213119749761319</v>
      </c>
      <c r="J2319" t="str">
        <f>INDEX(Age_grp[Age], MATCH(mobile_customers[[#This Row],[age]],Age_grp[Value]))</f>
        <v>20 - 30</v>
      </c>
      <c r="K2319" s="2" t="str">
        <f>_xlfn.IFS(mobile_customers[[#This Row],[salary]]&gt;=Q2322,"HIGHER SALARY", mobile_customers[[#This Row],[salary]]&gt;=Q2323,"HIGHER MID RANGE SALARY",  mobile_customers[[#This Row],[salary]]&lt;Q2323,"MID RANGE SALARY", mobile_customers[[#This Row],[salary]]&gt;Q2324, "LOW SALARY" )</f>
        <v>HIGHER SALARY</v>
      </c>
      <c r="L2319" s="2" t="str">
        <f>LEFT(mobile_customers[[#This Row],[Credit_card_nos]], 4)&amp;"XXXXX"</f>
        <v>2131XXXXX</v>
      </c>
    </row>
    <row r="2320" spans="1:12" x14ac:dyDescent="0.3">
      <c r="A2320" t="s">
        <v>13</v>
      </c>
      <c r="B2320" s="3" t="s">
        <v>5144</v>
      </c>
      <c r="C2320" t="s">
        <v>5145</v>
      </c>
      <c r="D2320" t="s">
        <v>2731</v>
      </c>
      <c r="E2320">
        <v>30</v>
      </c>
      <c r="F2320">
        <v>236608</v>
      </c>
      <c r="G2320" t="s">
        <v>21</v>
      </c>
      <c r="H2320">
        <v>4479661362519</v>
      </c>
      <c r="I2320" s="5" t="str">
        <f t="shared" si="36"/>
        <v>4479661362519</v>
      </c>
      <c r="J2320" t="str">
        <f>INDEX(Age_grp[Age], MATCH(mobile_customers[[#This Row],[age]],Age_grp[Value]))</f>
        <v>30 - 40</v>
      </c>
      <c r="K2320" s="2" t="str">
        <f>_xlfn.IFS(mobile_customers[[#This Row],[salary]]&gt;=Q2323,"HIGHER SALARY", mobile_customers[[#This Row],[salary]]&gt;=Q2324,"HIGHER MID RANGE SALARY",  mobile_customers[[#This Row],[salary]]&lt;Q2324,"MID RANGE SALARY", mobile_customers[[#This Row],[salary]]&gt;Q2325, "LOW SALARY" )</f>
        <v>HIGHER SALARY</v>
      </c>
      <c r="L2320" s="2" t="str">
        <f>LEFT(mobile_customers[[#This Row],[Credit_card_nos]], 4)&amp;"XXXXX"</f>
        <v>4479XXXXX</v>
      </c>
    </row>
    <row r="2321" spans="1:12" x14ac:dyDescent="0.3">
      <c r="A2321" t="s">
        <v>13</v>
      </c>
      <c r="B2321" s="3" t="s">
        <v>5146</v>
      </c>
      <c r="C2321" t="s">
        <v>5147</v>
      </c>
      <c r="D2321" t="s">
        <v>2244</v>
      </c>
      <c r="E2321">
        <v>51</v>
      </c>
      <c r="F2321">
        <v>172323</v>
      </c>
      <c r="G2321" t="s">
        <v>21</v>
      </c>
      <c r="H2321">
        <v>566948308895</v>
      </c>
      <c r="I2321" s="5" t="str">
        <f t="shared" si="36"/>
        <v>566948308895</v>
      </c>
      <c r="J2321" t="str">
        <f>INDEX(Age_grp[Age], MATCH(mobile_customers[[#This Row],[age]],Age_grp[Value]))</f>
        <v>50 - 60</v>
      </c>
      <c r="K2321" s="2" t="str">
        <f>_xlfn.IFS(mobile_customers[[#This Row],[salary]]&gt;=Q2324,"HIGHER SALARY", mobile_customers[[#This Row],[salary]]&gt;=Q2325,"HIGHER MID RANGE SALARY",  mobile_customers[[#This Row],[salary]]&lt;Q2325,"MID RANGE SALARY", mobile_customers[[#This Row],[salary]]&gt;Q2326, "LOW SALARY" )</f>
        <v>HIGHER SALARY</v>
      </c>
      <c r="L2321" s="2" t="str">
        <f>LEFT(mobile_customers[[#This Row],[Credit_card_nos]], 4)&amp;"XXXXX"</f>
        <v>5669XXXXX</v>
      </c>
    </row>
    <row r="2322" spans="1:12" x14ac:dyDescent="0.3">
      <c r="A2322" t="s">
        <v>8</v>
      </c>
      <c r="B2322" s="3" t="s">
        <v>5148</v>
      </c>
      <c r="C2322" t="s">
        <v>5149</v>
      </c>
      <c r="D2322" t="s">
        <v>1765</v>
      </c>
      <c r="E2322">
        <v>52</v>
      </c>
      <c r="F2322">
        <v>92737</v>
      </c>
      <c r="G2322" t="s">
        <v>94</v>
      </c>
      <c r="H2322">
        <v>30060287054900</v>
      </c>
      <c r="I2322" s="5" t="str">
        <f t="shared" si="36"/>
        <v>30060287054900</v>
      </c>
      <c r="J2322" t="str">
        <f>INDEX(Age_grp[Age], MATCH(mobile_customers[[#This Row],[age]],Age_grp[Value]))</f>
        <v>50 - 60</v>
      </c>
      <c r="K2322" s="2" t="str">
        <f>_xlfn.IFS(mobile_customers[[#This Row],[salary]]&gt;=Q2325,"HIGHER SALARY", mobile_customers[[#This Row],[salary]]&gt;=Q2326,"HIGHER MID RANGE SALARY",  mobile_customers[[#This Row],[salary]]&lt;Q2326,"MID RANGE SALARY", mobile_customers[[#This Row],[salary]]&gt;Q2327, "LOW SALARY" )</f>
        <v>HIGHER SALARY</v>
      </c>
      <c r="L2322" s="2" t="str">
        <f>LEFT(mobile_customers[[#This Row],[Credit_card_nos]], 4)&amp;"XXXXX"</f>
        <v>3006XXXXX</v>
      </c>
    </row>
    <row r="2323" spans="1:12" x14ac:dyDescent="0.3">
      <c r="A2323" t="s">
        <v>13</v>
      </c>
      <c r="B2323" s="3" t="s">
        <v>5150</v>
      </c>
      <c r="C2323" t="s">
        <v>5151</v>
      </c>
      <c r="D2323" t="s">
        <v>902</v>
      </c>
      <c r="E2323">
        <v>42</v>
      </c>
      <c r="F2323">
        <v>130152</v>
      </c>
      <c r="G2323" t="s">
        <v>39</v>
      </c>
      <c r="H2323">
        <v>3561902672962836</v>
      </c>
      <c r="I2323" s="5" t="str">
        <f t="shared" si="36"/>
        <v>3561902672962840</v>
      </c>
      <c r="J2323" t="str">
        <f>INDEX(Age_grp[Age], MATCH(mobile_customers[[#This Row],[age]],Age_grp[Value]))</f>
        <v>40 - 50</v>
      </c>
      <c r="K2323" s="2" t="str">
        <f>_xlfn.IFS(mobile_customers[[#This Row],[salary]]&gt;=Q2326,"HIGHER SALARY", mobile_customers[[#This Row],[salary]]&gt;=Q2327,"HIGHER MID RANGE SALARY",  mobile_customers[[#This Row],[salary]]&lt;Q2327,"MID RANGE SALARY", mobile_customers[[#This Row],[salary]]&gt;Q2328, "LOW SALARY" )</f>
        <v>HIGHER SALARY</v>
      </c>
      <c r="L2323" s="2" t="str">
        <f>LEFT(mobile_customers[[#This Row],[Credit_card_nos]], 4)&amp;"XXXXX"</f>
        <v>3561XXXXX</v>
      </c>
    </row>
    <row r="2324" spans="1:12" x14ac:dyDescent="0.3">
      <c r="A2324" t="s">
        <v>8</v>
      </c>
      <c r="B2324" s="3" t="s">
        <v>5152</v>
      </c>
      <c r="C2324" t="s">
        <v>5153</v>
      </c>
      <c r="D2324" t="s">
        <v>513</v>
      </c>
      <c r="E2324">
        <v>41</v>
      </c>
      <c r="F2324">
        <v>137408</v>
      </c>
      <c r="G2324" t="s">
        <v>21</v>
      </c>
      <c r="H2324">
        <v>3547457871944712</v>
      </c>
      <c r="I2324" s="5" t="str">
        <f t="shared" si="36"/>
        <v>3547457871944710</v>
      </c>
      <c r="J2324" t="str">
        <f>INDEX(Age_grp[Age], MATCH(mobile_customers[[#This Row],[age]],Age_grp[Value]))</f>
        <v>40 - 50</v>
      </c>
      <c r="K2324" s="2" t="str">
        <f>_xlfn.IFS(mobile_customers[[#This Row],[salary]]&gt;=Q2327,"HIGHER SALARY", mobile_customers[[#This Row],[salary]]&gt;=Q2328,"HIGHER MID RANGE SALARY",  mobile_customers[[#This Row],[salary]]&lt;Q2328,"MID RANGE SALARY", mobile_customers[[#This Row],[salary]]&gt;Q2329, "LOW SALARY" )</f>
        <v>HIGHER SALARY</v>
      </c>
      <c r="L2324" s="2" t="str">
        <f>LEFT(mobile_customers[[#This Row],[Credit_card_nos]], 4)&amp;"XXXXX"</f>
        <v>3547XXXXX</v>
      </c>
    </row>
    <row r="2325" spans="1:12" x14ac:dyDescent="0.3">
      <c r="A2325" t="s">
        <v>8</v>
      </c>
      <c r="B2325" s="3" t="s">
        <v>5154</v>
      </c>
      <c r="C2325" t="s">
        <v>5155</v>
      </c>
      <c r="D2325" t="s">
        <v>2234</v>
      </c>
      <c r="E2325">
        <v>37</v>
      </c>
      <c r="F2325">
        <v>75281</v>
      </c>
      <c r="G2325" t="s">
        <v>28</v>
      </c>
      <c r="H2325">
        <v>4620476472706070</v>
      </c>
      <c r="I2325" s="5" t="str">
        <f t="shared" si="36"/>
        <v>4620476472706070</v>
      </c>
      <c r="J2325" t="str">
        <f>INDEX(Age_grp[Age], MATCH(mobile_customers[[#This Row],[age]],Age_grp[Value]))</f>
        <v>30 - 40</v>
      </c>
      <c r="K2325" s="2" t="str">
        <f>_xlfn.IFS(mobile_customers[[#This Row],[salary]]&gt;=Q2328,"HIGHER SALARY", mobile_customers[[#This Row],[salary]]&gt;=Q2329,"HIGHER MID RANGE SALARY",  mobile_customers[[#This Row],[salary]]&lt;Q2329,"MID RANGE SALARY", mobile_customers[[#This Row],[salary]]&gt;Q2330, "LOW SALARY" )</f>
        <v>HIGHER SALARY</v>
      </c>
      <c r="L2325" s="2" t="str">
        <f>LEFT(mobile_customers[[#This Row],[Credit_card_nos]], 4)&amp;"XXXXX"</f>
        <v>4620XXXXX</v>
      </c>
    </row>
    <row r="2326" spans="1:12" x14ac:dyDescent="0.3">
      <c r="A2326" t="s">
        <v>13</v>
      </c>
      <c r="B2326" s="3" t="s">
        <v>5156</v>
      </c>
      <c r="C2326" t="s">
        <v>5157</v>
      </c>
      <c r="D2326" t="s">
        <v>367</v>
      </c>
      <c r="E2326">
        <v>52</v>
      </c>
      <c r="F2326">
        <v>54591</v>
      </c>
      <c r="G2326" t="s">
        <v>12</v>
      </c>
      <c r="H2326">
        <v>3552764360504093</v>
      </c>
      <c r="I2326" s="5" t="str">
        <f t="shared" si="36"/>
        <v>3552764360504090</v>
      </c>
      <c r="J2326" t="str">
        <f>INDEX(Age_grp[Age], MATCH(mobile_customers[[#This Row],[age]],Age_grp[Value]))</f>
        <v>50 - 60</v>
      </c>
      <c r="K2326" s="2" t="str">
        <f>_xlfn.IFS(mobile_customers[[#This Row],[salary]]&gt;=Q2329,"HIGHER SALARY", mobile_customers[[#This Row],[salary]]&gt;=Q2330,"HIGHER MID RANGE SALARY",  mobile_customers[[#This Row],[salary]]&lt;Q2330,"MID RANGE SALARY", mobile_customers[[#This Row],[salary]]&gt;Q2331, "LOW SALARY" )</f>
        <v>HIGHER SALARY</v>
      </c>
      <c r="L2326" s="2" t="str">
        <f>LEFT(mobile_customers[[#This Row],[Credit_card_nos]], 4)&amp;"XXXXX"</f>
        <v>3552XXXXX</v>
      </c>
    </row>
    <row r="2327" spans="1:12" x14ac:dyDescent="0.3">
      <c r="A2327" t="s">
        <v>8</v>
      </c>
      <c r="B2327" s="3" t="s">
        <v>5158</v>
      </c>
      <c r="C2327" t="s">
        <v>5159</v>
      </c>
      <c r="D2327" t="s">
        <v>4331</v>
      </c>
      <c r="E2327">
        <v>28</v>
      </c>
      <c r="F2327">
        <v>208504</v>
      </c>
      <c r="G2327" t="s">
        <v>28</v>
      </c>
      <c r="H2327">
        <v>30105029540607</v>
      </c>
      <c r="I2327" s="5" t="str">
        <f t="shared" si="36"/>
        <v>30105029540607</v>
      </c>
      <c r="J2327" t="str">
        <f>INDEX(Age_grp[Age], MATCH(mobile_customers[[#This Row],[age]],Age_grp[Value]))</f>
        <v>20 - 30</v>
      </c>
      <c r="K2327" s="2" t="str">
        <f>_xlfn.IFS(mobile_customers[[#This Row],[salary]]&gt;=Q2330,"HIGHER SALARY", mobile_customers[[#This Row],[salary]]&gt;=Q2331,"HIGHER MID RANGE SALARY",  mobile_customers[[#This Row],[salary]]&lt;Q2331,"MID RANGE SALARY", mobile_customers[[#This Row],[salary]]&gt;Q2332, "LOW SALARY" )</f>
        <v>HIGHER SALARY</v>
      </c>
      <c r="L2327" s="2" t="str">
        <f>LEFT(mobile_customers[[#This Row],[Credit_card_nos]], 4)&amp;"XXXXX"</f>
        <v>3010XXXXX</v>
      </c>
    </row>
    <row r="2328" spans="1:12" x14ac:dyDescent="0.3">
      <c r="A2328" t="s">
        <v>8</v>
      </c>
      <c r="B2328" s="3" t="s">
        <v>5160</v>
      </c>
      <c r="C2328" t="s">
        <v>5161</v>
      </c>
      <c r="D2328" t="s">
        <v>826</v>
      </c>
      <c r="E2328">
        <v>46</v>
      </c>
      <c r="F2328">
        <v>186206</v>
      </c>
      <c r="G2328" t="s">
        <v>28</v>
      </c>
      <c r="H2328">
        <v>575983849077</v>
      </c>
      <c r="I2328" s="5" t="str">
        <f t="shared" si="36"/>
        <v>575983849077</v>
      </c>
      <c r="J2328" t="str">
        <f>INDEX(Age_grp[Age], MATCH(mobile_customers[[#This Row],[age]],Age_grp[Value]))</f>
        <v>40 - 50</v>
      </c>
      <c r="K2328" s="2" t="str">
        <f>_xlfn.IFS(mobile_customers[[#This Row],[salary]]&gt;=Q2331,"HIGHER SALARY", mobile_customers[[#This Row],[salary]]&gt;=Q2332,"HIGHER MID RANGE SALARY",  mobile_customers[[#This Row],[salary]]&lt;Q2332,"MID RANGE SALARY", mobile_customers[[#This Row],[salary]]&gt;Q2333, "LOW SALARY" )</f>
        <v>HIGHER SALARY</v>
      </c>
      <c r="L2328" s="2" t="str">
        <f>LEFT(mobile_customers[[#This Row],[Credit_card_nos]], 4)&amp;"XXXXX"</f>
        <v>5759XXXXX</v>
      </c>
    </row>
    <row r="2329" spans="1:12" x14ac:dyDescent="0.3">
      <c r="A2329" t="s">
        <v>8</v>
      </c>
      <c r="B2329" s="3" t="s">
        <v>5162</v>
      </c>
      <c r="C2329" t="s">
        <v>5163</v>
      </c>
      <c r="D2329" t="s">
        <v>802</v>
      </c>
      <c r="E2329">
        <v>49</v>
      </c>
      <c r="F2329">
        <v>200342</v>
      </c>
      <c r="G2329" t="s">
        <v>21</v>
      </c>
      <c r="H2329">
        <v>4845778449559394</v>
      </c>
      <c r="I2329" s="5" t="str">
        <f t="shared" si="36"/>
        <v>4845778449559390</v>
      </c>
      <c r="J2329" t="str">
        <f>INDEX(Age_grp[Age], MATCH(mobile_customers[[#This Row],[age]],Age_grp[Value]))</f>
        <v>40 - 50</v>
      </c>
      <c r="K2329" s="2" t="str">
        <f>_xlfn.IFS(mobile_customers[[#This Row],[salary]]&gt;=Q2332,"HIGHER SALARY", mobile_customers[[#This Row],[salary]]&gt;=Q2333,"HIGHER MID RANGE SALARY",  mobile_customers[[#This Row],[salary]]&lt;Q2333,"MID RANGE SALARY", mobile_customers[[#This Row],[salary]]&gt;Q2334, "LOW SALARY" )</f>
        <v>HIGHER SALARY</v>
      </c>
      <c r="L2329" s="2" t="str">
        <f>LEFT(mobile_customers[[#This Row],[Credit_card_nos]], 4)&amp;"XXXXX"</f>
        <v>4845XXXXX</v>
      </c>
    </row>
    <row r="2330" spans="1:12" x14ac:dyDescent="0.3">
      <c r="A2330" t="s">
        <v>13</v>
      </c>
      <c r="B2330" s="3" t="s">
        <v>5164</v>
      </c>
      <c r="C2330" t="s">
        <v>5165</v>
      </c>
      <c r="D2330" t="s">
        <v>1867</v>
      </c>
      <c r="E2330">
        <v>33</v>
      </c>
      <c r="F2330">
        <v>40645</v>
      </c>
      <c r="G2330" t="s">
        <v>28</v>
      </c>
      <c r="H2330">
        <v>3566514749112207</v>
      </c>
      <c r="I2330" s="5" t="str">
        <f t="shared" si="36"/>
        <v>3566514749112210</v>
      </c>
      <c r="J2330" t="str">
        <f>INDEX(Age_grp[Age], MATCH(mobile_customers[[#This Row],[age]],Age_grp[Value]))</f>
        <v>30 - 40</v>
      </c>
      <c r="K2330" s="2" t="str">
        <f>_xlfn.IFS(mobile_customers[[#This Row],[salary]]&gt;=Q2333,"HIGHER SALARY", mobile_customers[[#This Row],[salary]]&gt;=Q2334,"HIGHER MID RANGE SALARY",  mobile_customers[[#This Row],[salary]]&lt;Q2334,"MID RANGE SALARY", mobile_customers[[#This Row],[salary]]&gt;Q2335, "LOW SALARY" )</f>
        <v>HIGHER SALARY</v>
      </c>
      <c r="L2330" s="2" t="str">
        <f>LEFT(mobile_customers[[#This Row],[Credit_card_nos]], 4)&amp;"XXXXX"</f>
        <v>3566XXXXX</v>
      </c>
    </row>
    <row r="2331" spans="1:12" x14ac:dyDescent="0.3">
      <c r="A2331" t="s">
        <v>8</v>
      </c>
      <c r="B2331" s="3" t="s">
        <v>5166</v>
      </c>
      <c r="C2331" t="s">
        <v>5167</v>
      </c>
      <c r="D2331" t="s">
        <v>1715</v>
      </c>
      <c r="E2331">
        <v>20</v>
      </c>
      <c r="F2331">
        <v>77449</v>
      </c>
      <c r="G2331" t="s">
        <v>28</v>
      </c>
      <c r="H2331">
        <v>3521376464704657</v>
      </c>
      <c r="I2331" s="5" t="str">
        <f t="shared" si="36"/>
        <v>3521376464704660</v>
      </c>
      <c r="J2331" t="str">
        <f>INDEX(Age_grp[Age], MATCH(mobile_customers[[#This Row],[age]],Age_grp[Value]))</f>
        <v>20 - 30</v>
      </c>
      <c r="K2331" s="2" t="str">
        <f>_xlfn.IFS(mobile_customers[[#This Row],[salary]]&gt;=Q2334,"HIGHER SALARY", mobile_customers[[#This Row],[salary]]&gt;=Q2335,"HIGHER MID RANGE SALARY",  mobile_customers[[#This Row],[salary]]&lt;Q2335,"MID RANGE SALARY", mobile_customers[[#This Row],[salary]]&gt;Q2336, "LOW SALARY" )</f>
        <v>HIGHER SALARY</v>
      </c>
      <c r="L2331" s="2" t="str">
        <f>LEFT(mobile_customers[[#This Row],[Credit_card_nos]], 4)&amp;"XXXXX"</f>
        <v>3521XXXXX</v>
      </c>
    </row>
    <row r="2332" spans="1:12" x14ac:dyDescent="0.3">
      <c r="A2332" t="s">
        <v>13</v>
      </c>
      <c r="B2332" s="3" t="s">
        <v>5168</v>
      </c>
      <c r="C2332" t="s">
        <v>5169</v>
      </c>
      <c r="D2332" t="s">
        <v>424</v>
      </c>
      <c r="E2332">
        <v>63</v>
      </c>
      <c r="F2332">
        <v>209550</v>
      </c>
      <c r="G2332" t="s">
        <v>65</v>
      </c>
      <c r="H2332">
        <v>4302129080886207</v>
      </c>
      <c r="I2332" s="5" t="str">
        <f t="shared" si="36"/>
        <v>4302129080886210</v>
      </c>
      <c r="J2332" t="str">
        <f>INDEX(Age_grp[Age], MATCH(mobile_customers[[#This Row],[age]],Age_grp[Value]))</f>
        <v>60 - 70</v>
      </c>
      <c r="K2332" s="2" t="str">
        <f>_xlfn.IFS(mobile_customers[[#This Row],[salary]]&gt;=Q2335,"HIGHER SALARY", mobile_customers[[#This Row],[salary]]&gt;=Q2336,"HIGHER MID RANGE SALARY",  mobile_customers[[#This Row],[salary]]&lt;Q2336,"MID RANGE SALARY", mobile_customers[[#This Row],[salary]]&gt;Q2337, "LOW SALARY" )</f>
        <v>HIGHER SALARY</v>
      </c>
      <c r="L2332" s="2" t="str">
        <f>LEFT(mobile_customers[[#This Row],[Credit_card_nos]], 4)&amp;"XXXXX"</f>
        <v>4302XXXXX</v>
      </c>
    </row>
    <row r="2333" spans="1:12" x14ac:dyDescent="0.3">
      <c r="A2333" t="s">
        <v>13</v>
      </c>
      <c r="B2333" s="3" t="s">
        <v>5170</v>
      </c>
      <c r="C2333" t="s">
        <v>3254</v>
      </c>
      <c r="D2333" t="s">
        <v>234</v>
      </c>
      <c r="E2333">
        <v>42</v>
      </c>
      <c r="F2333">
        <v>34986</v>
      </c>
      <c r="G2333" t="s">
        <v>94</v>
      </c>
      <c r="H2333">
        <v>30104346878527</v>
      </c>
      <c r="I2333" s="5" t="str">
        <f t="shared" si="36"/>
        <v>30104346878527</v>
      </c>
      <c r="J2333" t="str">
        <f>INDEX(Age_grp[Age], MATCH(mobile_customers[[#This Row],[age]],Age_grp[Value]))</f>
        <v>40 - 50</v>
      </c>
      <c r="K2333" s="2" t="str">
        <f>_xlfn.IFS(mobile_customers[[#This Row],[salary]]&gt;=Q2336,"HIGHER SALARY", mobile_customers[[#This Row],[salary]]&gt;=Q2337,"HIGHER MID RANGE SALARY",  mobile_customers[[#This Row],[salary]]&lt;Q2337,"MID RANGE SALARY", mobile_customers[[#This Row],[salary]]&gt;Q2338, "LOW SALARY" )</f>
        <v>HIGHER SALARY</v>
      </c>
      <c r="L2333" s="2" t="str">
        <f>LEFT(mobile_customers[[#This Row],[Credit_card_nos]], 4)&amp;"XXXXX"</f>
        <v>3010XXXXX</v>
      </c>
    </row>
    <row r="2334" spans="1:12" x14ac:dyDescent="0.3">
      <c r="A2334" t="s">
        <v>13</v>
      </c>
      <c r="B2334" s="3" t="s">
        <v>5171</v>
      </c>
      <c r="C2334" t="s">
        <v>266</v>
      </c>
      <c r="D2334" t="s">
        <v>1595</v>
      </c>
      <c r="E2334">
        <v>34</v>
      </c>
      <c r="F2334">
        <v>167952</v>
      </c>
      <c r="G2334" t="s">
        <v>21</v>
      </c>
      <c r="H2334">
        <v>6011637674283521</v>
      </c>
      <c r="I2334" s="5" t="str">
        <f t="shared" si="36"/>
        <v>6011637674283520</v>
      </c>
      <c r="J2334" t="str">
        <f>INDEX(Age_grp[Age], MATCH(mobile_customers[[#This Row],[age]],Age_grp[Value]))</f>
        <v>30 - 40</v>
      </c>
      <c r="K2334" s="2" t="str">
        <f>_xlfn.IFS(mobile_customers[[#This Row],[salary]]&gt;=Q2337,"HIGHER SALARY", mobile_customers[[#This Row],[salary]]&gt;=Q2338,"HIGHER MID RANGE SALARY",  mobile_customers[[#This Row],[salary]]&lt;Q2338,"MID RANGE SALARY", mobile_customers[[#This Row],[salary]]&gt;Q2339, "LOW SALARY" )</f>
        <v>HIGHER SALARY</v>
      </c>
      <c r="L2334" s="2" t="str">
        <f>LEFT(mobile_customers[[#This Row],[Credit_card_nos]], 4)&amp;"XXXXX"</f>
        <v>6011XXXXX</v>
      </c>
    </row>
    <row r="2335" spans="1:12" x14ac:dyDescent="0.3">
      <c r="A2335" t="s">
        <v>13</v>
      </c>
      <c r="B2335" s="3" t="s">
        <v>5172</v>
      </c>
      <c r="C2335" t="s">
        <v>5173</v>
      </c>
      <c r="D2335" t="s">
        <v>732</v>
      </c>
      <c r="E2335">
        <v>27</v>
      </c>
      <c r="F2335">
        <v>211333</v>
      </c>
      <c r="G2335" t="s">
        <v>21</v>
      </c>
      <c r="H2335">
        <v>4741084187733118</v>
      </c>
      <c r="I2335" s="5" t="str">
        <f t="shared" si="36"/>
        <v>4741084187733120</v>
      </c>
      <c r="J2335" t="str">
        <f>INDEX(Age_grp[Age], MATCH(mobile_customers[[#This Row],[age]],Age_grp[Value]))</f>
        <v>20 - 30</v>
      </c>
      <c r="K2335" s="2" t="str">
        <f>_xlfn.IFS(mobile_customers[[#This Row],[salary]]&gt;=Q2338,"HIGHER SALARY", mobile_customers[[#This Row],[salary]]&gt;=Q2339,"HIGHER MID RANGE SALARY",  mobile_customers[[#This Row],[salary]]&lt;Q2339,"MID RANGE SALARY", mobile_customers[[#This Row],[salary]]&gt;Q2340, "LOW SALARY" )</f>
        <v>HIGHER SALARY</v>
      </c>
      <c r="L2335" s="2" t="str">
        <f>LEFT(mobile_customers[[#This Row],[Credit_card_nos]], 4)&amp;"XXXXX"</f>
        <v>4741XXXXX</v>
      </c>
    </row>
    <row r="2336" spans="1:12" x14ac:dyDescent="0.3">
      <c r="A2336" t="s">
        <v>8</v>
      </c>
      <c r="B2336" s="3" t="s">
        <v>5174</v>
      </c>
      <c r="C2336" t="s">
        <v>3452</v>
      </c>
      <c r="D2336" t="s">
        <v>179</v>
      </c>
      <c r="E2336">
        <v>35</v>
      </c>
      <c r="F2336">
        <v>37491</v>
      </c>
      <c r="G2336" t="s">
        <v>49</v>
      </c>
      <c r="H2336">
        <v>3518215252065209</v>
      </c>
      <c r="I2336" s="5" t="str">
        <f t="shared" si="36"/>
        <v>3518215252065210</v>
      </c>
      <c r="J2336" t="str">
        <f>INDEX(Age_grp[Age], MATCH(mobile_customers[[#This Row],[age]],Age_grp[Value]))</f>
        <v>30 - 40</v>
      </c>
      <c r="K2336" s="2" t="str">
        <f>_xlfn.IFS(mobile_customers[[#This Row],[salary]]&gt;=Q2339,"HIGHER SALARY", mobile_customers[[#This Row],[salary]]&gt;=Q2340,"HIGHER MID RANGE SALARY",  mobile_customers[[#This Row],[salary]]&lt;Q2340,"MID RANGE SALARY", mobile_customers[[#This Row],[salary]]&gt;Q2341, "LOW SALARY" )</f>
        <v>HIGHER SALARY</v>
      </c>
      <c r="L2336" s="2" t="str">
        <f>LEFT(mobile_customers[[#This Row],[Credit_card_nos]], 4)&amp;"XXXXX"</f>
        <v>3518XXXXX</v>
      </c>
    </row>
    <row r="2337" spans="1:12" x14ac:dyDescent="0.3">
      <c r="A2337" t="s">
        <v>8</v>
      </c>
      <c r="B2337" s="3" t="s">
        <v>5175</v>
      </c>
      <c r="C2337" t="s">
        <v>5176</v>
      </c>
      <c r="D2337" t="s">
        <v>5177</v>
      </c>
      <c r="E2337">
        <v>25</v>
      </c>
      <c r="F2337">
        <v>203501</v>
      </c>
      <c r="G2337" t="s">
        <v>65</v>
      </c>
      <c r="H2337">
        <v>180065447305041</v>
      </c>
      <c r="I2337" s="5" t="str">
        <f t="shared" si="36"/>
        <v>180065447305041</v>
      </c>
      <c r="J2337" t="str">
        <f>INDEX(Age_grp[Age], MATCH(mobile_customers[[#This Row],[age]],Age_grp[Value]))</f>
        <v>20 - 30</v>
      </c>
      <c r="K2337" s="2" t="str">
        <f>_xlfn.IFS(mobile_customers[[#This Row],[salary]]&gt;=Q2340,"HIGHER SALARY", mobile_customers[[#This Row],[salary]]&gt;=Q2341,"HIGHER MID RANGE SALARY",  mobile_customers[[#This Row],[salary]]&lt;Q2341,"MID RANGE SALARY", mobile_customers[[#This Row],[salary]]&gt;Q2342, "LOW SALARY" )</f>
        <v>HIGHER SALARY</v>
      </c>
      <c r="L2337" s="2" t="str">
        <f>LEFT(mobile_customers[[#This Row],[Credit_card_nos]], 4)&amp;"XXXXX"</f>
        <v>1800XXXXX</v>
      </c>
    </row>
    <row r="2338" spans="1:12" x14ac:dyDescent="0.3">
      <c r="A2338" t="s">
        <v>13</v>
      </c>
      <c r="B2338" s="3" t="s">
        <v>5178</v>
      </c>
      <c r="C2338" t="s">
        <v>5179</v>
      </c>
      <c r="D2338" t="s">
        <v>694</v>
      </c>
      <c r="E2338">
        <v>25</v>
      </c>
      <c r="F2338">
        <v>206308</v>
      </c>
      <c r="G2338" t="s">
        <v>94</v>
      </c>
      <c r="H2338">
        <v>3568101014293405</v>
      </c>
      <c r="I2338" s="5" t="str">
        <f t="shared" si="36"/>
        <v>3568101014293400</v>
      </c>
      <c r="J2338" t="str">
        <f>INDEX(Age_grp[Age], MATCH(mobile_customers[[#This Row],[age]],Age_grp[Value]))</f>
        <v>20 - 30</v>
      </c>
      <c r="K2338" s="2" t="str">
        <f>_xlfn.IFS(mobile_customers[[#This Row],[salary]]&gt;=Q2341,"HIGHER SALARY", mobile_customers[[#This Row],[salary]]&gt;=Q2342,"HIGHER MID RANGE SALARY",  mobile_customers[[#This Row],[salary]]&lt;Q2342,"MID RANGE SALARY", mobile_customers[[#This Row],[salary]]&gt;Q2343, "LOW SALARY" )</f>
        <v>HIGHER SALARY</v>
      </c>
      <c r="L2338" s="2" t="str">
        <f>LEFT(mobile_customers[[#This Row],[Credit_card_nos]], 4)&amp;"XXXXX"</f>
        <v>3568XXXXX</v>
      </c>
    </row>
    <row r="2339" spans="1:12" x14ac:dyDescent="0.3">
      <c r="A2339" t="s">
        <v>8</v>
      </c>
      <c r="B2339" s="3" t="s">
        <v>5180</v>
      </c>
      <c r="C2339" t="s">
        <v>5181</v>
      </c>
      <c r="D2339" t="s">
        <v>2692</v>
      </c>
      <c r="E2339">
        <v>44</v>
      </c>
      <c r="F2339">
        <v>142840</v>
      </c>
      <c r="G2339" t="s">
        <v>17</v>
      </c>
      <c r="H2339">
        <v>4.8566252247842662E+18</v>
      </c>
      <c r="I2339" s="5" t="str">
        <f t="shared" si="36"/>
        <v>4856625224784270000</v>
      </c>
      <c r="J2339" t="str">
        <f>INDEX(Age_grp[Age], MATCH(mobile_customers[[#This Row],[age]],Age_grp[Value]))</f>
        <v>40 - 50</v>
      </c>
      <c r="K2339" s="2" t="str">
        <f>_xlfn.IFS(mobile_customers[[#This Row],[salary]]&gt;=Q2342,"HIGHER SALARY", mobile_customers[[#This Row],[salary]]&gt;=Q2343,"HIGHER MID RANGE SALARY",  mobile_customers[[#This Row],[salary]]&lt;Q2343,"MID RANGE SALARY", mobile_customers[[#This Row],[salary]]&gt;Q2344, "LOW SALARY" )</f>
        <v>HIGHER SALARY</v>
      </c>
      <c r="L2339" s="2" t="str">
        <f>LEFT(mobile_customers[[#This Row],[Credit_card_nos]], 4)&amp;"XXXXX"</f>
        <v>4856XXXXX</v>
      </c>
    </row>
    <row r="2340" spans="1:12" x14ac:dyDescent="0.3">
      <c r="A2340" t="s">
        <v>13</v>
      </c>
      <c r="B2340" s="3" t="s">
        <v>5182</v>
      </c>
      <c r="C2340" t="s">
        <v>1819</v>
      </c>
      <c r="D2340" t="s">
        <v>2920</v>
      </c>
      <c r="E2340">
        <v>47</v>
      </c>
      <c r="F2340">
        <v>67943</v>
      </c>
      <c r="G2340" t="s">
        <v>12</v>
      </c>
      <c r="H2340">
        <v>4.5238874185371187E+18</v>
      </c>
      <c r="I2340" s="5" t="str">
        <f t="shared" si="36"/>
        <v>4523887418537120000</v>
      </c>
      <c r="J2340" t="str">
        <f>INDEX(Age_grp[Age], MATCH(mobile_customers[[#This Row],[age]],Age_grp[Value]))</f>
        <v>40 - 50</v>
      </c>
      <c r="K2340" s="2" t="str">
        <f>_xlfn.IFS(mobile_customers[[#This Row],[salary]]&gt;=Q2343,"HIGHER SALARY", mobile_customers[[#This Row],[salary]]&gt;=Q2344,"HIGHER MID RANGE SALARY",  mobile_customers[[#This Row],[salary]]&lt;Q2344,"MID RANGE SALARY", mobile_customers[[#This Row],[salary]]&gt;Q2345, "LOW SALARY" )</f>
        <v>HIGHER SALARY</v>
      </c>
      <c r="L2340" s="2" t="str">
        <f>LEFT(mobile_customers[[#This Row],[Credit_card_nos]], 4)&amp;"XXXXX"</f>
        <v>4523XXXXX</v>
      </c>
    </row>
    <row r="2341" spans="1:12" x14ac:dyDescent="0.3">
      <c r="A2341" t="s">
        <v>8</v>
      </c>
      <c r="B2341" s="3" t="s">
        <v>5183</v>
      </c>
      <c r="C2341" t="s">
        <v>5184</v>
      </c>
      <c r="D2341" t="s">
        <v>1314</v>
      </c>
      <c r="E2341">
        <v>64</v>
      </c>
      <c r="F2341">
        <v>86558</v>
      </c>
      <c r="G2341" t="s">
        <v>49</v>
      </c>
      <c r="H2341">
        <v>4355722236711984</v>
      </c>
      <c r="I2341" s="5" t="str">
        <f t="shared" si="36"/>
        <v>4355722236711980</v>
      </c>
      <c r="J2341" t="str">
        <f>INDEX(Age_grp[Age], MATCH(mobile_customers[[#This Row],[age]],Age_grp[Value]))</f>
        <v>60 - 70</v>
      </c>
      <c r="K2341" s="2" t="str">
        <f>_xlfn.IFS(mobile_customers[[#This Row],[salary]]&gt;=Q2344,"HIGHER SALARY", mobile_customers[[#This Row],[salary]]&gt;=Q2345,"HIGHER MID RANGE SALARY",  mobile_customers[[#This Row],[salary]]&lt;Q2345,"MID RANGE SALARY", mobile_customers[[#This Row],[salary]]&gt;Q2346, "LOW SALARY" )</f>
        <v>HIGHER SALARY</v>
      </c>
      <c r="L2341" s="2" t="str">
        <f>LEFT(mobile_customers[[#This Row],[Credit_card_nos]], 4)&amp;"XXXXX"</f>
        <v>4355XXXXX</v>
      </c>
    </row>
    <row r="2342" spans="1:12" x14ac:dyDescent="0.3">
      <c r="A2342" t="s">
        <v>13</v>
      </c>
      <c r="B2342" s="3" t="s">
        <v>5185</v>
      </c>
      <c r="C2342" t="s">
        <v>5186</v>
      </c>
      <c r="D2342" t="s">
        <v>5187</v>
      </c>
      <c r="E2342">
        <v>35</v>
      </c>
      <c r="F2342">
        <v>237448</v>
      </c>
      <c r="G2342" t="s">
        <v>32</v>
      </c>
      <c r="H2342">
        <v>3577712366776257</v>
      </c>
      <c r="I2342" s="5" t="str">
        <f t="shared" si="36"/>
        <v>3577712366776260</v>
      </c>
      <c r="J2342" t="str">
        <f>INDEX(Age_grp[Age], MATCH(mobile_customers[[#This Row],[age]],Age_grp[Value]))</f>
        <v>30 - 40</v>
      </c>
      <c r="K2342" s="2" t="str">
        <f>_xlfn.IFS(mobile_customers[[#This Row],[salary]]&gt;=Q2345,"HIGHER SALARY", mobile_customers[[#This Row],[salary]]&gt;=Q2346,"HIGHER MID RANGE SALARY",  mobile_customers[[#This Row],[salary]]&lt;Q2346,"MID RANGE SALARY", mobile_customers[[#This Row],[salary]]&gt;Q2347, "LOW SALARY" )</f>
        <v>HIGHER SALARY</v>
      </c>
      <c r="L2342" s="2" t="str">
        <f>LEFT(mobile_customers[[#This Row],[Credit_card_nos]], 4)&amp;"XXXXX"</f>
        <v>3577XXXXX</v>
      </c>
    </row>
    <row r="2343" spans="1:12" x14ac:dyDescent="0.3">
      <c r="A2343" t="s">
        <v>13</v>
      </c>
      <c r="B2343" s="3" t="s">
        <v>5188</v>
      </c>
      <c r="C2343" t="s">
        <v>5189</v>
      </c>
      <c r="D2343" t="s">
        <v>1441</v>
      </c>
      <c r="E2343">
        <v>58</v>
      </c>
      <c r="F2343">
        <v>119423</v>
      </c>
      <c r="G2343" t="s">
        <v>49</v>
      </c>
      <c r="H2343">
        <v>4.2275836978873554E+18</v>
      </c>
      <c r="I2343" s="5" t="str">
        <f t="shared" si="36"/>
        <v>4227583697887360000</v>
      </c>
      <c r="J2343" t="str">
        <f>INDEX(Age_grp[Age], MATCH(mobile_customers[[#This Row],[age]],Age_grp[Value]))</f>
        <v>50 - 60</v>
      </c>
      <c r="K2343" s="2" t="str">
        <f>_xlfn.IFS(mobile_customers[[#This Row],[salary]]&gt;=Q2346,"HIGHER SALARY", mobile_customers[[#This Row],[salary]]&gt;=Q2347,"HIGHER MID RANGE SALARY",  mobile_customers[[#This Row],[salary]]&lt;Q2347,"MID RANGE SALARY", mobile_customers[[#This Row],[salary]]&gt;Q2348, "LOW SALARY" )</f>
        <v>HIGHER SALARY</v>
      </c>
      <c r="L2343" s="2" t="str">
        <f>LEFT(mobile_customers[[#This Row],[Credit_card_nos]], 4)&amp;"XXXXX"</f>
        <v>4227XXXXX</v>
      </c>
    </row>
    <row r="2344" spans="1:12" x14ac:dyDescent="0.3">
      <c r="A2344" t="s">
        <v>13</v>
      </c>
      <c r="B2344" s="3" t="s">
        <v>5190</v>
      </c>
      <c r="C2344" t="s">
        <v>5191</v>
      </c>
      <c r="D2344" t="s">
        <v>4827</v>
      </c>
      <c r="E2344">
        <v>64</v>
      </c>
      <c r="F2344">
        <v>30201</v>
      </c>
      <c r="G2344" t="s">
        <v>12</v>
      </c>
      <c r="H2344">
        <v>375369858605534</v>
      </c>
      <c r="I2344" s="5" t="str">
        <f t="shared" si="36"/>
        <v>375369858605534</v>
      </c>
      <c r="J2344" t="str">
        <f>INDEX(Age_grp[Age], MATCH(mobile_customers[[#This Row],[age]],Age_grp[Value]))</f>
        <v>60 - 70</v>
      </c>
      <c r="K2344" s="2" t="str">
        <f>_xlfn.IFS(mobile_customers[[#This Row],[salary]]&gt;=Q2347,"HIGHER SALARY", mobile_customers[[#This Row],[salary]]&gt;=Q2348,"HIGHER MID RANGE SALARY",  mobile_customers[[#This Row],[salary]]&lt;Q2348,"MID RANGE SALARY", mobile_customers[[#This Row],[salary]]&gt;Q2349, "LOW SALARY" )</f>
        <v>HIGHER SALARY</v>
      </c>
      <c r="L2344" s="2" t="str">
        <f>LEFT(mobile_customers[[#This Row],[Credit_card_nos]], 4)&amp;"XXXXX"</f>
        <v>3753XXXXX</v>
      </c>
    </row>
    <row r="2345" spans="1:12" x14ac:dyDescent="0.3">
      <c r="A2345" t="s">
        <v>8</v>
      </c>
      <c r="B2345" s="3" t="s">
        <v>5192</v>
      </c>
      <c r="C2345" t="s">
        <v>5193</v>
      </c>
      <c r="D2345" t="s">
        <v>3093</v>
      </c>
      <c r="E2345">
        <v>59</v>
      </c>
      <c r="F2345">
        <v>243104</v>
      </c>
      <c r="G2345" t="s">
        <v>28</v>
      </c>
      <c r="H2345">
        <v>340246288704099</v>
      </c>
      <c r="I2345" s="5" t="str">
        <f t="shared" si="36"/>
        <v>340246288704099</v>
      </c>
      <c r="J2345" t="str">
        <f>INDEX(Age_grp[Age], MATCH(mobile_customers[[#This Row],[age]],Age_grp[Value]))</f>
        <v>50 - 60</v>
      </c>
      <c r="K2345" s="2" t="str">
        <f>_xlfn.IFS(mobile_customers[[#This Row],[salary]]&gt;=Q2348,"HIGHER SALARY", mobile_customers[[#This Row],[salary]]&gt;=Q2349,"HIGHER MID RANGE SALARY",  mobile_customers[[#This Row],[salary]]&lt;Q2349,"MID RANGE SALARY", mobile_customers[[#This Row],[salary]]&gt;Q2350, "LOW SALARY" )</f>
        <v>HIGHER SALARY</v>
      </c>
      <c r="L2345" s="2" t="str">
        <f>LEFT(mobile_customers[[#This Row],[Credit_card_nos]], 4)&amp;"XXXXX"</f>
        <v>3402XXXXX</v>
      </c>
    </row>
    <row r="2346" spans="1:12" x14ac:dyDescent="0.3">
      <c r="A2346" t="s">
        <v>8</v>
      </c>
      <c r="B2346" s="3" t="s">
        <v>5194</v>
      </c>
      <c r="C2346" t="s">
        <v>5195</v>
      </c>
      <c r="D2346" t="s">
        <v>1970</v>
      </c>
      <c r="E2346">
        <v>57</v>
      </c>
      <c r="F2346">
        <v>132738</v>
      </c>
      <c r="G2346" t="s">
        <v>21</v>
      </c>
      <c r="H2346">
        <v>6011873658361344</v>
      </c>
      <c r="I2346" s="5" t="str">
        <f t="shared" si="36"/>
        <v>6011873658361340</v>
      </c>
      <c r="J2346" t="str">
        <f>INDEX(Age_grp[Age], MATCH(mobile_customers[[#This Row],[age]],Age_grp[Value]))</f>
        <v>50 - 60</v>
      </c>
      <c r="K2346" s="2" t="str">
        <f>_xlfn.IFS(mobile_customers[[#This Row],[salary]]&gt;=Q2349,"HIGHER SALARY", mobile_customers[[#This Row],[salary]]&gt;=Q2350,"HIGHER MID RANGE SALARY",  mobile_customers[[#This Row],[salary]]&lt;Q2350,"MID RANGE SALARY", mobile_customers[[#This Row],[salary]]&gt;Q2351, "LOW SALARY" )</f>
        <v>HIGHER SALARY</v>
      </c>
      <c r="L2346" s="2" t="str">
        <f>LEFT(mobile_customers[[#This Row],[Credit_card_nos]], 4)&amp;"XXXXX"</f>
        <v>6011XXXXX</v>
      </c>
    </row>
    <row r="2347" spans="1:12" x14ac:dyDescent="0.3">
      <c r="A2347" t="s">
        <v>8</v>
      </c>
      <c r="B2347" s="3" t="s">
        <v>5196</v>
      </c>
      <c r="C2347" t="s">
        <v>5197</v>
      </c>
      <c r="D2347" t="s">
        <v>58</v>
      </c>
      <c r="E2347">
        <v>24</v>
      </c>
      <c r="F2347">
        <v>132051</v>
      </c>
      <c r="G2347" t="s">
        <v>65</v>
      </c>
      <c r="H2347">
        <v>3514182120926844</v>
      </c>
      <c r="I2347" s="5" t="str">
        <f t="shared" si="36"/>
        <v>3514182120926840</v>
      </c>
      <c r="J2347" t="str">
        <f>INDEX(Age_grp[Age], MATCH(mobile_customers[[#This Row],[age]],Age_grp[Value]))</f>
        <v>20 - 30</v>
      </c>
      <c r="K2347" s="2" t="str">
        <f>_xlfn.IFS(mobile_customers[[#This Row],[salary]]&gt;=Q2350,"HIGHER SALARY", mobile_customers[[#This Row],[salary]]&gt;=Q2351,"HIGHER MID RANGE SALARY",  mobile_customers[[#This Row],[salary]]&lt;Q2351,"MID RANGE SALARY", mobile_customers[[#This Row],[salary]]&gt;Q2352, "LOW SALARY" )</f>
        <v>HIGHER SALARY</v>
      </c>
      <c r="L2347" s="2" t="str">
        <f>LEFT(mobile_customers[[#This Row],[Credit_card_nos]], 4)&amp;"XXXXX"</f>
        <v>3514XXXXX</v>
      </c>
    </row>
    <row r="2348" spans="1:12" x14ac:dyDescent="0.3">
      <c r="A2348" t="s">
        <v>8</v>
      </c>
      <c r="B2348" s="3" t="s">
        <v>5198</v>
      </c>
      <c r="C2348" t="s">
        <v>5199</v>
      </c>
      <c r="D2348" t="s">
        <v>419</v>
      </c>
      <c r="E2348">
        <v>29</v>
      </c>
      <c r="F2348">
        <v>52537</v>
      </c>
      <c r="G2348" t="s">
        <v>21</v>
      </c>
      <c r="H2348">
        <v>2379843103140085</v>
      </c>
      <c r="I2348" s="5" t="str">
        <f t="shared" si="36"/>
        <v>2379843103140080</v>
      </c>
      <c r="J2348" t="str">
        <f>INDEX(Age_grp[Age], MATCH(mobile_customers[[#This Row],[age]],Age_grp[Value]))</f>
        <v>20 - 30</v>
      </c>
      <c r="K2348" s="2" t="str">
        <f>_xlfn.IFS(mobile_customers[[#This Row],[salary]]&gt;=Q2351,"HIGHER SALARY", mobile_customers[[#This Row],[salary]]&gt;=Q2352,"HIGHER MID RANGE SALARY",  mobile_customers[[#This Row],[salary]]&lt;Q2352,"MID RANGE SALARY", mobile_customers[[#This Row],[salary]]&gt;Q2353, "LOW SALARY" )</f>
        <v>HIGHER SALARY</v>
      </c>
      <c r="L2348" s="2" t="str">
        <f>LEFT(mobile_customers[[#This Row],[Credit_card_nos]], 4)&amp;"XXXXX"</f>
        <v>2379XXXXX</v>
      </c>
    </row>
    <row r="2349" spans="1:12" x14ac:dyDescent="0.3">
      <c r="A2349" t="s">
        <v>13</v>
      </c>
      <c r="B2349" s="3" t="s">
        <v>5200</v>
      </c>
      <c r="C2349" t="s">
        <v>5201</v>
      </c>
      <c r="D2349" t="s">
        <v>492</v>
      </c>
      <c r="E2349">
        <v>65</v>
      </c>
      <c r="F2349">
        <v>187866</v>
      </c>
      <c r="G2349" t="s">
        <v>21</v>
      </c>
      <c r="H2349">
        <v>630474283540</v>
      </c>
      <c r="I2349" s="5" t="str">
        <f t="shared" si="36"/>
        <v>630474283540</v>
      </c>
      <c r="J2349" t="str">
        <f>INDEX(Age_grp[Age], MATCH(mobile_customers[[#This Row],[age]],Age_grp[Value]))</f>
        <v>60 - 70</v>
      </c>
      <c r="K2349" s="2" t="str">
        <f>_xlfn.IFS(mobile_customers[[#This Row],[salary]]&gt;=Q2352,"HIGHER SALARY", mobile_customers[[#This Row],[salary]]&gt;=Q2353,"HIGHER MID RANGE SALARY",  mobile_customers[[#This Row],[salary]]&lt;Q2353,"MID RANGE SALARY", mobile_customers[[#This Row],[salary]]&gt;Q2354, "LOW SALARY" )</f>
        <v>HIGHER SALARY</v>
      </c>
      <c r="L2349" s="2" t="str">
        <f>LEFT(mobile_customers[[#This Row],[Credit_card_nos]], 4)&amp;"XXXXX"</f>
        <v>6304XXXXX</v>
      </c>
    </row>
    <row r="2350" spans="1:12" x14ac:dyDescent="0.3">
      <c r="A2350" t="s">
        <v>13</v>
      </c>
      <c r="B2350" s="3" t="s">
        <v>5202</v>
      </c>
      <c r="C2350" t="s">
        <v>3665</v>
      </c>
      <c r="D2350" t="s">
        <v>3910</v>
      </c>
      <c r="E2350">
        <v>46</v>
      </c>
      <c r="F2350">
        <v>149051</v>
      </c>
      <c r="G2350" t="s">
        <v>49</v>
      </c>
      <c r="H2350">
        <v>501804967047</v>
      </c>
      <c r="I2350" s="5" t="str">
        <f t="shared" si="36"/>
        <v>501804967047</v>
      </c>
      <c r="J2350" t="str">
        <f>INDEX(Age_grp[Age], MATCH(mobile_customers[[#This Row],[age]],Age_grp[Value]))</f>
        <v>40 - 50</v>
      </c>
      <c r="K2350" s="2" t="str">
        <f>_xlfn.IFS(mobile_customers[[#This Row],[salary]]&gt;=Q2353,"HIGHER SALARY", mobile_customers[[#This Row],[salary]]&gt;=Q2354,"HIGHER MID RANGE SALARY",  mobile_customers[[#This Row],[salary]]&lt;Q2354,"MID RANGE SALARY", mobile_customers[[#This Row],[salary]]&gt;Q2355, "LOW SALARY" )</f>
        <v>HIGHER SALARY</v>
      </c>
      <c r="L2350" s="2" t="str">
        <f>LEFT(mobile_customers[[#This Row],[Credit_card_nos]], 4)&amp;"XXXXX"</f>
        <v>5018XXXXX</v>
      </c>
    </row>
    <row r="2351" spans="1:12" x14ac:dyDescent="0.3">
      <c r="A2351" t="s">
        <v>13</v>
      </c>
      <c r="B2351" s="3" t="s">
        <v>5203</v>
      </c>
      <c r="C2351" t="s">
        <v>5204</v>
      </c>
      <c r="D2351" t="s">
        <v>753</v>
      </c>
      <c r="E2351">
        <v>50</v>
      </c>
      <c r="F2351">
        <v>125283</v>
      </c>
      <c r="G2351" t="s">
        <v>28</v>
      </c>
      <c r="H2351">
        <v>4667752364932998</v>
      </c>
      <c r="I2351" s="5" t="str">
        <f t="shared" si="36"/>
        <v>4667752364933000</v>
      </c>
      <c r="J2351" t="str">
        <f>INDEX(Age_grp[Age], MATCH(mobile_customers[[#This Row],[age]],Age_grp[Value]))</f>
        <v>50 - 60</v>
      </c>
      <c r="K2351" s="2" t="str">
        <f>_xlfn.IFS(mobile_customers[[#This Row],[salary]]&gt;=Q2354,"HIGHER SALARY", mobile_customers[[#This Row],[salary]]&gt;=Q2355,"HIGHER MID RANGE SALARY",  mobile_customers[[#This Row],[salary]]&lt;Q2355,"MID RANGE SALARY", mobile_customers[[#This Row],[salary]]&gt;Q2356, "LOW SALARY" )</f>
        <v>HIGHER SALARY</v>
      </c>
      <c r="L2351" s="2" t="str">
        <f>LEFT(mobile_customers[[#This Row],[Credit_card_nos]], 4)&amp;"XXXXX"</f>
        <v>4667XXXXX</v>
      </c>
    </row>
    <row r="2352" spans="1:12" x14ac:dyDescent="0.3">
      <c r="A2352" t="s">
        <v>8</v>
      </c>
      <c r="B2352" s="3" t="s">
        <v>5205</v>
      </c>
      <c r="C2352" t="s">
        <v>5206</v>
      </c>
      <c r="D2352" t="s">
        <v>1135</v>
      </c>
      <c r="E2352">
        <v>62</v>
      </c>
      <c r="F2352">
        <v>206918</v>
      </c>
      <c r="G2352" t="s">
        <v>65</v>
      </c>
      <c r="H2352">
        <v>676218867882</v>
      </c>
      <c r="I2352" s="5" t="str">
        <f t="shared" si="36"/>
        <v>676218867882</v>
      </c>
      <c r="J2352" t="str">
        <f>INDEX(Age_grp[Age], MATCH(mobile_customers[[#This Row],[age]],Age_grp[Value]))</f>
        <v>60 - 70</v>
      </c>
      <c r="K2352" s="2" t="str">
        <f>_xlfn.IFS(mobile_customers[[#This Row],[salary]]&gt;=Q2355,"HIGHER SALARY", mobile_customers[[#This Row],[salary]]&gt;=Q2356,"HIGHER MID RANGE SALARY",  mobile_customers[[#This Row],[salary]]&lt;Q2356,"MID RANGE SALARY", mobile_customers[[#This Row],[salary]]&gt;Q2357, "LOW SALARY" )</f>
        <v>HIGHER SALARY</v>
      </c>
      <c r="L2352" s="2" t="str">
        <f>LEFT(mobile_customers[[#This Row],[Credit_card_nos]], 4)&amp;"XXXXX"</f>
        <v>6762XXXXX</v>
      </c>
    </row>
    <row r="2353" spans="1:12" x14ac:dyDescent="0.3">
      <c r="A2353" t="s">
        <v>13</v>
      </c>
      <c r="B2353" s="3" t="s">
        <v>5207</v>
      </c>
      <c r="C2353" t="s">
        <v>5208</v>
      </c>
      <c r="D2353" t="s">
        <v>208</v>
      </c>
      <c r="E2353">
        <v>33</v>
      </c>
      <c r="F2353">
        <v>190211</v>
      </c>
      <c r="G2353" t="s">
        <v>12</v>
      </c>
      <c r="H2353">
        <v>340326630258224</v>
      </c>
      <c r="I2353" s="5" t="str">
        <f t="shared" si="36"/>
        <v>340326630258224</v>
      </c>
      <c r="J2353" t="str">
        <f>INDEX(Age_grp[Age], MATCH(mobile_customers[[#This Row],[age]],Age_grp[Value]))</f>
        <v>30 - 40</v>
      </c>
      <c r="K2353" s="2" t="str">
        <f>_xlfn.IFS(mobile_customers[[#This Row],[salary]]&gt;=Q2356,"HIGHER SALARY", mobile_customers[[#This Row],[salary]]&gt;=Q2357,"HIGHER MID RANGE SALARY",  mobile_customers[[#This Row],[salary]]&lt;Q2357,"MID RANGE SALARY", mobile_customers[[#This Row],[salary]]&gt;Q2358, "LOW SALARY" )</f>
        <v>HIGHER SALARY</v>
      </c>
      <c r="L2353" s="2" t="str">
        <f>LEFT(mobile_customers[[#This Row],[Credit_card_nos]], 4)&amp;"XXXXX"</f>
        <v>3403XXXXX</v>
      </c>
    </row>
    <row r="2354" spans="1:12" x14ac:dyDescent="0.3">
      <c r="A2354" t="s">
        <v>8</v>
      </c>
      <c r="B2354" s="3" t="s">
        <v>5209</v>
      </c>
      <c r="C2354" t="s">
        <v>5210</v>
      </c>
      <c r="D2354" t="s">
        <v>2130</v>
      </c>
      <c r="E2354">
        <v>33</v>
      </c>
      <c r="F2354">
        <v>164689</v>
      </c>
      <c r="G2354" t="s">
        <v>12</v>
      </c>
      <c r="H2354">
        <v>30454691715323</v>
      </c>
      <c r="I2354" s="5" t="str">
        <f t="shared" si="36"/>
        <v>30454691715323</v>
      </c>
      <c r="J2354" t="str">
        <f>INDEX(Age_grp[Age], MATCH(mobile_customers[[#This Row],[age]],Age_grp[Value]))</f>
        <v>30 - 40</v>
      </c>
      <c r="K2354" s="2" t="str">
        <f>_xlfn.IFS(mobile_customers[[#This Row],[salary]]&gt;=Q2357,"HIGHER SALARY", mobile_customers[[#This Row],[salary]]&gt;=Q2358,"HIGHER MID RANGE SALARY",  mobile_customers[[#This Row],[salary]]&lt;Q2358,"MID RANGE SALARY", mobile_customers[[#This Row],[salary]]&gt;Q2359, "LOW SALARY" )</f>
        <v>HIGHER SALARY</v>
      </c>
      <c r="L2354" s="2" t="str">
        <f>LEFT(mobile_customers[[#This Row],[Credit_card_nos]], 4)&amp;"XXXXX"</f>
        <v>3045XXXXX</v>
      </c>
    </row>
    <row r="2355" spans="1:12" x14ac:dyDescent="0.3">
      <c r="A2355" t="s">
        <v>8</v>
      </c>
      <c r="B2355" s="3" t="s">
        <v>5211</v>
      </c>
      <c r="C2355" t="s">
        <v>5212</v>
      </c>
      <c r="D2355" t="s">
        <v>4156</v>
      </c>
      <c r="E2355">
        <v>44</v>
      </c>
      <c r="F2355">
        <v>184128</v>
      </c>
      <c r="G2355" t="s">
        <v>39</v>
      </c>
      <c r="H2355">
        <v>376492188836790</v>
      </c>
      <c r="I2355" s="5" t="str">
        <f t="shared" si="36"/>
        <v>376492188836790</v>
      </c>
      <c r="J2355" t="str">
        <f>INDEX(Age_grp[Age], MATCH(mobile_customers[[#This Row],[age]],Age_grp[Value]))</f>
        <v>40 - 50</v>
      </c>
      <c r="K2355" s="2" t="str">
        <f>_xlfn.IFS(mobile_customers[[#This Row],[salary]]&gt;=Q2358,"HIGHER SALARY", mobile_customers[[#This Row],[salary]]&gt;=Q2359,"HIGHER MID RANGE SALARY",  mobile_customers[[#This Row],[salary]]&lt;Q2359,"MID RANGE SALARY", mobile_customers[[#This Row],[salary]]&gt;Q2360, "LOW SALARY" )</f>
        <v>HIGHER SALARY</v>
      </c>
      <c r="L2355" s="2" t="str">
        <f>LEFT(mobile_customers[[#This Row],[Credit_card_nos]], 4)&amp;"XXXXX"</f>
        <v>3764XXXXX</v>
      </c>
    </row>
    <row r="2356" spans="1:12" x14ac:dyDescent="0.3">
      <c r="A2356" t="s">
        <v>8</v>
      </c>
      <c r="B2356" s="3" t="s">
        <v>5213</v>
      </c>
      <c r="C2356" t="s">
        <v>5214</v>
      </c>
      <c r="D2356" t="s">
        <v>5046</v>
      </c>
      <c r="E2356">
        <v>48</v>
      </c>
      <c r="F2356">
        <v>70413</v>
      </c>
      <c r="G2356" t="s">
        <v>21</v>
      </c>
      <c r="H2356">
        <v>6011671651515852</v>
      </c>
      <c r="I2356" s="5" t="str">
        <f t="shared" si="36"/>
        <v>6011671651515850</v>
      </c>
      <c r="J2356" t="str">
        <f>INDEX(Age_grp[Age], MATCH(mobile_customers[[#This Row],[age]],Age_grp[Value]))</f>
        <v>40 - 50</v>
      </c>
      <c r="K2356" s="2" t="str">
        <f>_xlfn.IFS(mobile_customers[[#This Row],[salary]]&gt;=Q2359,"HIGHER SALARY", mobile_customers[[#This Row],[salary]]&gt;=Q2360,"HIGHER MID RANGE SALARY",  mobile_customers[[#This Row],[salary]]&lt;Q2360,"MID RANGE SALARY", mobile_customers[[#This Row],[salary]]&gt;Q2361, "LOW SALARY" )</f>
        <v>HIGHER SALARY</v>
      </c>
      <c r="L2356" s="2" t="str">
        <f>LEFT(mobile_customers[[#This Row],[Credit_card_nos]], 4)&amp;"XXXXX"</f>
        <v>6011XXXXX</v>
      </c>
    </row>
    <row r="2357" spans="1:12" x14ac:dyDescent="0.3">
      <c r="A2357" t="s">
        <v>13</v>
      </c>
      <c r="B2357" s="3" t="s">
        <v>5215</v>
      </c>
      <c r="C2357" t="s">
        <v>5216</v>
      </c>
      <c r="D2357" t="s">
        <v>237</v>
      </c>
      <c r="E2357">
        <v>31</v>
      </c>
      <c r="F2357">
        <v>231321</v>
      </c>
      <c r="G2357" t="s">
        <v>65</v>
      </c>
      <c r="H2357">
        <v>5588486270726128</v>
      </c>
      <c r="I2357" s="5" t="str">
        <f t="shared" si="36"/>
        <v>5588486270726130</v>
      </c>
      <c r="J2357" t="str">
        <f>INDEX(Age_grp[Age], MATCH(mobile_customers[[#This Row],[age]],Age_grp[Value]))</f>
        <v>30 - 40</v>
      </c>
      <c r="K2357" s="2" t="str">
        <f>_xlfn.IFS(mobile_customers[[#This Row],[salary]]&gt;=Q2360,"HIGHER SALARY", mobile_customers[[#This Row],[salary]]&gt;=Q2361,"HIGHER MID RANGE SALARY",  mobile_customers[[#This Row],[salary]]&lt;Q2361,"MID RANGE SALARY", mobile_customers[[#This Row],[salary]]&gt;Q2362, "LOW SALARY" )</f>
        <v>HIGHER SALARY</v>
      </c>
      <c r="L2357" s="2" t="str">
        <f>LEFT(mobile_customers[[#This Row],[Credit_card_nos]], 4)&amp;"XXXXX"</f>
        <v>5588XXXXX</v>
      </c>
    </row>
    <row r="2358" spans="1:12" x14ac:dyDescent="0.3">
      <c r="A2358" t="s">
        <v>13</v>
      </c>
      <c r="B2358" s="3" t="s">
        <v>5217</v>
      </c>
      <c r="C2358" t="s">
        <v>1107</v>
      </c>
      <c r="D2358" t="s">
        <v>138</v>
      </c>
      <c r="E2358">
        <v>18</v>
      </c>
      <c r="F2358">
        <v>28855</v>
      </c>
      <c r="G2358" t="s">
        <v>32</v>
      </c>
      <c r="H2358">
        <v>3513757676929473</v>
      </c>
      <c r="I2358" s="5" t="str">
        <f t="shared" si="36"/>
        <v>3513757676929470</v>
      </c>
      <c r="J2358" t="str">
        <f>INDEX(Age_grp[Age], MATCH(mobile_customers[[#This Row],[age]],Age_grp[Value]))</f>
        <v>"10 - 20</v>
      </c>
      <c r="K2358" s="2" t="str">
        <f>_xlfn.IFS(mobile_customers[[#This Row],[salary]]&gt;=Q2361,"HIGHER SALARY", mobile_customers[[#This Row],[salary]]&gt;=Q2362,"HIGHER MID RANGE SALARY",  mobile_customers[[#This Row],[salary]]&lt;Q2362,"MID RANGE SALARY", mobile_customers[[#This Row],[salary]]&gt;Q2363, "LOW SALARY" )</f>
        <v>HIGHER SALARY</v>
      </c>
      <c r="L2358" s="2" t="str">
        <f>LEFT(mobile_customers[[#This Row],[Credit_card_nos]], 4)&amp;"XXXXX"</f>
        <v>3513XXXXX</v>
      </c>
    </row>
    <row r="2359" spans="1:12" x14ac:dyDescent="0.3">
      <c r="A2359" t="s">
        <v>8</v>
      </c>
      <c r="B2359" s="3" t="s">
        <v>5218</v>
      </c>
      <c r="C2359" t="s">
        <v>5219</v>
      </c>
      <c r="D2359" t="s">
        <v>1787</v>
      </c>
      <c r="E2359">
        <v>49</v>
      </c>
      <c r="F2359">
        <v>96550</v>
      </c>
      <c r="G2359" t="s">
        <v>81</v>
      </c>
      <c r="H2359">
        <v>2716608717098173</v>
      </c>
      <c r="I2359" s="5" t="str">
        <f t="shared" si="36"/>
        <v>2716608717098170</v>
      </c>
      <c r="J2359" t="str">
        <f>INDEX(Age_grp[Age], MATCH(mobile_customers[[#This Row],[age]],Age_grp[Value]))</f>
        <v>40 - 50</v>
      </c>
      <c r="K2359" s="2" t="str">
        <f>_xlfn.IFS(mobile_customers[[#This Row],[salary]]&gt;=Q2362,"HIGHER SALARY", mobile_customers[[#This Row],[salary]]&gt;=Q2363,"HIGHER MID RANGE SALARY",  mobile_customers[[#This Row],[salary]]&lt;Q2363,"MID RANGE SALARY", mobile_customers[[#This Row],[salary]]&gt;Q2364, "LOW SALARY" )</f>
        <v>HIGHER SALARY</v>
      </c>
      <c r="L2359" s="2" t="str">
        <f>LEFT(mobile_customers[[#This Row],[Credit_card_nos]], 4)&amp;"XXXXX"</f>
        <v>2716XXXXX</v>
      </c>
    </row>
    <row r="2360" spans="1:12" x14ac:dyDescent="0.3">
      <c r="A2360" t="s">
        <v>8</v>
      </c>
      <c r="B2360" s="3" t="s">
        <v>5220</v>
      </c>
      <c r="C2360" t="s">
        <v>5221</v>
      </c>
      <c r="D2360" t="s">
        <v>706</v>
      </c>
      <c r="E2360">
        <v>42</v>
      </c>
      <c r="F2360">
        <v>82951</v>
      </c>
      <c r="G2360" t="s">
        <v>17</v>
      </c>
      <c r="H2360">
        <v>4793893864161</v>
      </c>
      <c r="I2360" s="5" t="str">
        <f t="shared" si="36"/>
        <v>4793893864161</v>
      </c>
      <c r="J2360" t="str">
        <f>INDEX(Age_grp[Age], MATCH(mobile_customers[[#This Row],[age]],Age_grp[Value]))</f>
        <v>40 - 50</v>
      </c>
      <c r="K2360" s="2" t="str">
        <f>_xlfn.IFS(mobile_customers[[#This Row],[salary]]&gt;=Q2363,"HIGHER SALARY", mobile_customers[[#This Row],[salary]]&gt;=Q2364,"HIGHER MID RANGE SALARY",  mobile_customers[[#This Row],[salary]]&lt;Q2364,"MID RANGE SALARY", mobile_customers[[#This Row],[salary]]&gt;Q2365, "LOW SALARY" )</f>
        <v>HIGHER SALARY</v>
      </c>
      <c r="L2360" s="2" t="str">
        <f>LEFT(mobile_customers[[#This Row],[Credit_card_nos]], 4)&amp;"XXXXX"</f>
        <v>4793XXXXX</v>
      </c>
    </row>
    <row r="2361" spans="1:12" x14ac:dyDescent="0.3">
      <c r="A2361" t="s">
        <v>8</v>
      </c>
      <c r="B2361" s="3" t="s">
        <v>5222</v>
      </c>
      <c r="C2361" t="s">
        <v>3333</v>
      </c>
      <c r="D2361" t="s">
        <v>1180</v>
      </c>
      <c r="E2361">
        <v>29</v>
      </c>
      <c r="F2361">
        <v>198017</v>
      </c>
      <c r="G2361" t="s">
        <v>21</v>
      </c>
      <c r="H2361">
        <v>376258446176026</v>
      </c>
      <c r="I2361" s="5" t="str">
        <f t="shared" si="36"/>
        <v>376258446176026</v>
      </c>
      <c r="J2361" t="str">
        <f>INDEX(Age_grp[Age], MATCH(mobile_customers[[#This Row],[age]],Age_grp[Value]))</f>
        <v>20 - 30</v>
      </c>
      <c r="K2361" s="2" t="str">
        <f>_xlfn.IFS(mobile_customers[[#This Row],[salary]]&gt;=Q2364,"HIGHER SALARY", mobile_customers[[#This Row],[salary]]&gt;=Q2365,"HIGHER MID RANGE SALARY",  mobile_customers[[#This Row],[salary]]&lt;Q2365,"MID RANGE SALARY", mobile_customers[[#This Row],[salary]]&gt;Q2366, "LOW SALARY" )</f>
        <v>HIGHER SALARY</v>
      </c>
      <c r="L2361" s="2" t="str">
        <f>LEFT(mobile_customers[[#This Row],[Credit_card_nos]], 4)&amp;"XXXXX"</f>
        <v>3762XXXXX</v>
      </c>
    </row>
    <row r="2362" spans="1:12" x14ac:dyDescent="0.3">
      <c r="A2362" t="s">
        <v>8</v>
      </c>
      <c r="B2362" s="3" t="s">
        <v>5223</v>
      </c>
      <c r="C2362" t="s">
        <v>5224</v>
      </c>
      <c r="D2362" t="s">
        <v>388</v>
      </c>
      <c r="E2362">
        <v>21</v>
      </c>
      <c r="F2362">
        <v>59646</v>
      </c>
      <c r="G2362" t="s">
        <v>39</v>
      </c>
      <c r="H2362">
        <v>4869761066261339</v>
      </c>
      <c r="I2362" s="5" t="str">
        <f t="shared" si="36"/>
        <v>4869761066261340</v>
      </c>
      <c r="J2362" t="str">
        <f>INDEX(Age_grp[Age], MATCH(mobile_customers[[#This Row],[age]],Age_grp[Value]))</f>
        <v>20 - 30</v>
      </c>
      <c r="K2362" s="2" t="str">
        <f>_xlfn.IFS(mobile_customers[[#This Row],[salary]]&gt;=Q2365,"HIGHER SALARY", mobile_customers[[#This Row],[salary]]&gt;=Q2366,"HIGHER MID RANGE SALARY",  mobile_customers[[#This Row],[salary]]&lt;Q2366,"MID RANGE SALARY", mobile_customers[[#This Row],[salary]]&gt;Q2367, "LOW SALARY" )</f>
        <v>HIGHER SALARY</v>
      </c>
      <c r="L2362" s="2" t="str">
        <f>LEFT(mobile_customers[[#This Row],[Credit_card_nos]], 4)&amp;"XXXXX"</f>
        <v>4869XXXXX</v>
      </c>
    </row>
    <row r="2363" spans="1:12" x14ac:dyDescent="0.3">
      <c r="A2363" t="s">
        <v>13</v>
      </c>
      <c r="B2363" s="3" t="s">
        <v>5225</v>
      </c>
      <c r="C2363" t="s">
        <v>5226</v>
      </c>
      <c r="D2363" t="s">
        <v>385</v>
      </c>
      <c r="E2363">
        <v>20</v>
      </c>
      <c r="F2363">
        <v>163565</v>
      </c>
      <c r="G2363" t="s">
        <v>28</v>
      </c>
      <c r="H2363">
        <v>30528240748313</v>
      </c>
      <c r="I2363" s="5" t="str">
        <f t="shared" si="36"/>
        <v>30528240748313</v>
      </c>
      <c r="J2363" t="str">
        <f>INDEX(Age_grp[Age], MATCH(mobile_customers[[#This Row],[age]],Age_grp[Value]))</f>
        <v>20 - 30</v>
      </c>
      <c r="K2363" s="2" t="str">
        <f>_xlfn.IFS(mobile_customers[[#This Row],[salary]]&gt;=Q2366,"HIGHER SALARY", mobile_customers[[#This Row],[salary]]&gt;=Q2367,"HIGHER MID RANGE SALARY",  mobile_customers[[#This Row],[salary]]&lt;Q2367,"MID RANGE SALARY", mobile_customers[[#This Row],[salary]]&gt;Q2368, "LOW SALARY" )</f>
        <v>HIGHER SALARY</v>
      </c>
      <c r="L2363" s="2" t="str">
        <f>LEFT(mobile_customers[[#This Row],[Credit_card_nos]], 4)&amp;"XXXXX"</f>
        <v>3052XXXXX</v>
      </c>
    </row>
    <row r="2364" spans="1:12" x14ac:dyDescent="0.3">
      <c r="A2364" t="s">
        <v>8</v>
      </c>
      <c r="B2364" s="3" t="s">
        <v>5227</v>
      </c>
      <c r="C2364" t="s">
        <v>5228</v>
      </c>
      <c r="D2364" t="s">
        <v>126</v>
      </c>
      <c r="E2364">
        <v>35</v>
      </c>
      <c r="F2364">
        <v>189731</v>
      </c>
      <c r="G2364" t="s">
        <v>49</v>
      </c>
      <c r="H2364">
        <v>4530813256098</v>
      </c>
      <c r="I2364" s="5" t="str">
        <f t="shared" si="36"/>
        <v>4530813256098</v>
      </c>
      <c r="J2364" t="str">
        <f>INDEX(Age_grp[Age], MATCH(mobile_customers[[#This Row],[age]],Age_grp[Value]))</f>
        <v>30 - 40</v>
      </c>
      <c r="K2364" s="2" t="str">
        <f>_xlfn.IFS(mobile_customers[[#This Row],[salary]]&gt;=Q2367,"HIGHER SALARY", mobile_customers[[#This Row],[salary]]&gt;=Q2368,"HIGHER MID RANGE SALARY",  mobile_customers[[#This Row],[salary]]&lt;Q2368,"MID RANGE SALARY", mobile_customers[[#This Row],[salary]]&gt;Q2369, "LOW SALARY" )</f>
        <v>HIGHER SALARY</v>
      </c>
      <c r="L2364" s="2" t="str">
        <f>LEFT(mobile_customers[[#This Row],[Credit_card_nos]], 4)&amp;"XXXXX"</f>
        <v>4530XXXXX</v>
      </c>
    </row>
    <row r="2365" spans="1:12" x14ac:dyDescent="0.3">
      <c r="A2365" t="s">
        <v>8</v>
      </c>
      <c r="B2365" s="3" t="s">
        <v>5229</v>
      </c>
      <c r="C2365" t="s">
        <v>5230</v>
      </c>
      <c r="D2365" t="s">
        <v>3910</v>
      </c>
      <c r="E2365">
        <v>30</v>
      </c>
      <c r="F2365">
        <v>146817</v>
      </c>
      <c r="G2365" t="s">
        <v>94</v>
      </c>
      <c r="H2365">
        <v>586890119108</v>
      </c>
      <c r="I2365" s="5" t="str">
        <f t="shared" si="36"/>
        <v>586890119108</v>
      </c>
      <c r="J2365" t="str">
        <f>INDEX(Age_grp[Age], MATCH(mobile_customers[[#This Row],[age]],Age_grp[Value]))</f>
        <v>30 - 40</v>
      </c>
      <c r="K2365" s="2" t="str">
        <f>_xlfn.IFS(mobile_customers[[#This Row],[salary]]&gt;=Q2368,"HIGHER SALARY", mobile_customers[[#This Row],[salary]]&gt;=Q2369,"HIGHER MID RANGE SALARY",  mobile_customers[[#This Row],[salary]]&lt;Q2369,"MID RANGE SALARY", mobile_customers[[#This Row],[salary]]&gt;Q2370, "LOW SALARY" )</f>
        <v>HIGHER SALARY</v>
      </c>
      <c r="L2365" s="2" t="str">
        <f>LEFT(mobile_customers[[#This Row],[Credit_card_nos]], 4)&amp;"XXXXX"</f>
        <v>5868XXXXX</v>
      </c>
    </row>
    <row r="2366" spans="1:12" x14ac:dyDescent="0.3">
      <c r="A2366" t="s">
        <v>13</v>
      </c>
      <c r="B2366" s="3" t="s">
        <v>5231</v>
      </c>
      <c r="C2366" t="s">
        <v>5232</v>
      </c>
      <c r="D2366" t="s">
        <v>102</v>
      </c>
      <c r="E2366">
        <v>55</v>
      </c>
      <c r="F2366">
        <v>218202</v>
      </c>
      <c r="G2366" t="s">
        <v>17</v>
      </c>
      <c r="H2366">
        <v>4225530401191454</v>
      </c>
      <c r="I2366" s="5" t="str">
        <f t="shared" si="36"/>
        <v>4225530401191450</v>
      </c>
      <c r="J2366" t="str">
        <f>INDEX(Age_grp[Age], MATCH(mobile_customers[[#This Row],[age]],Age_grp[Value]))</f>
        <v>50 - 60</v>
      </c>
      <c r="K2366" s="2" t="str">
        <f>_xlfn.IFS(mobile_customers[[#This Row],[salary]]&gt;=Q2369,"HIGHER SALARY", mobile_customers[[#This Row],[salary]]&gt;=Q2370,"HIGHER MID RANGE SALARY",  mobile_customers[[#This Row],[salary]]&lt;Q2370,"MID RANGE SALARY", mobile_customers[[#This Row],[salary]]&gt;Q2371, "LOW SALARY" )</f>
        <v>HIGHER SALARY</v>
      </c>
      <c r="L2366" s="2" t="str">
        <f>LEFT(mobile_customers[[#This Row],[Credit_card_nos]], 4)&amp;"XXXXX"</f>
        <v>4225XXXXX</v>
      </c>
    </row>
    <row r="2367" spans="1:12" x14ac:dyDescent="0.3">
      <c r="A2367" t="s">
        <v>8</v>
      </c>
      <c r="B2367" s="3" t="s">
        <v>5233</v>
      </c>
      <c r="C2367" t="s">
        <v>5234</v>
      </c>
      <c r="D2367" t="s">
        <v>416</v>
      </c>
      <c r="E2367">
        <v>65</v>
      </c>
      <c r="F2367">
        <v>184163</v>
      </c>
      <c r="G2367" t="s">
        <v>28</v>
      </c>
      <c r="H2367">
        <v>213133881096319</v>
      </c>
      <c r="I2367" s="5" t="str">
        <f t="shared" si="36"/>
        <v>213133881096319</v>
      </c>
      <c r="J2367" t="str">
        <f>INDEX(Age_grp[Age], MATCH(mobile_customers[[#This Row],[age]],Age_grp[Value]))</f>
        <v>60 - 70</v>
      </c>
      <c r="K2367" s="2" t="str">
        <f>_xlfn.IFS(mobile_customers[[#This Row],[salary]]&gt;=Q2370,"HIGHER SALARY", mobile_customers[[#This Row],[salary]]&gt;=Q2371,"HIGHER MID RANGE SALARY",  mobile_customers[[#This Row],[salary]]&lt;Q2371,"MID RANGE SALARY", mobile_customers[[#This Row],[salary]]&gt;Q2372, "LOW SALARY" )</f>
        <v>HIGHER SALARY</v>
      </c>
      <c r="L2367" s="2" t="str">
        <f>LEFT(mobile_customers[[#This Row],[Credit_card_nos]], 4)&amp;"XXXXX"</f>
        <v>2131XXXXX</v>
      </c>
    </row>
    <row r="2368" spans="1:12" x14ac:dyDescent="0.3">
      <c r="A2368" t="s">
        <v>13</v>
      </c>
      <c r="B2368" s="3" t="s">
        <v>5235</v>
      </c>
      <c r="C2368" t="s">
        <v>5236</v>
      </c>
      <c r="D2368" t="s">
        <v>2108</v>
      </c>
      <c r="E2368">
        <v>62</v>
      </c>
      <c r="F2368">
        <v>76848</v>
      </c>
      <c r="G2368" t="s">
        <v>49</v>
      </c>
      <c r="H2368">
        <v>180078759300583</v>
      </c>
      <c r="I2368" s="5" t="str">
        <f t="shared" si="36"/>
        <v>180078759300583</v>
      </c>
      <c r="J2368" t="str">
        <f>INDEX(Age_grp[Age], MATCH(mobile_customers[[#This Row],[age]],Age_grp[Value]))</f>
        <v>60 - 70</v>
      </c>
      <c r="K2368" s="2" t="str">
        <f>_xlfn.IFS(mobile_customers[[#This Row],[salary]]&gt;=Q2371,"HIGHER SALARY", mobile_customers[[#This Row],[salary]]&gt;=Q2372,"HIGHER MID RANGE SALARY",  mobile_customers[[#This Row],[salary]]&lt;Q2372,"MID RANGE SALARY", mobile_customers[[#This Row],[salary]]&gt;Q2373, "LOW SALARY" )</f>
        <v>HIGHER SALARY</v>
      </c>
      <c r="L2368" s="2" t="str">
        <f>LEFT(mobile_customers[[#This Row],[Credit_card_nos]], 4)&amp;"XXXXX"</f>
        <v>1800XXXXX</v>
      </c>
    </row>
    <row r="2369" spans="1:12" x14ac:dyDescent="0.3">
      <c r="A2369" t="s">
        <v>8</v>
      </c>
      <c r="B2369" s="3" t="s">
        <v>5237</v>
      </c>
      <c r="C2369" t="s">
        <v>5238</v>
      </c>
      <c r="D2369" t="s">
        <v>2406</v>
      </c>
      <c r="E2369">
        <v>41</v>
      </c>
      <c r="F2369">
        <v>181063</v>
      </c>
      <c r="G2369" t="s">
        <v>65</v>
      </c>
      <c r="H2369">
        <v>5566400639659231</v>
      </c>
      <c r="I2369" s="5" t="str">
        <f t="shared" si="36"/>
        <v>5566400639659230</v>
      </c>
      <c r="J2369" t="str">
        <f>INDEX(Age_grp[Age], MATCH(mobile_customers[[#This Row],[age]],Age_grp[Value]))</f>
        <v>40 - 50</v>
      </c>
      <c r="K2369" s="2" t="str">
        <f>_xlfn.IFS(mobile_customers[[#This Row],[salary]]&gt;=Q2372,"HIGHER SALARY", mobile_customers[[#This Row],[salary]]&gt;=Q2373,"HIGHER MID RANGE SALARY",  mobile_customers[[#This Row],[salary]]&lt;Q2373,"MID RANGE SALARY", mobile_customers[[#This Row],[salary]]&gt;Q2374, "LOW SALARY" )</f>
        <v>HIGHER SALARY</v>
      </c>
      <c r="L2369" s="2" t="str">
        <f>LEFT(mobile_customers[[#This Row],[Credit_card_nos]], 4)&amp;"XXXXX"</f>
        <v>5566XXXXX</v>
      </c>
    </row>
    <row r="2370" spans="1:12" x14ac:dyDescent="0.3">
      <c r="A2370" t="s">
        <v>13</v>
      </c>
      <c r="B2370" s="3" t="s">
        <v>5239</v>
      </c>
      <c r="C2370" t="s">
        <v>5240</v>
      </c>
      <c r="D2370" t="s">
        <v>1045</v>
      </c>
      <c r="E2370">
        <v>41</v>
      </c>
      <c r="F2370">
        <v>112315</v>
      </c>
      <c r="G2370" t="s">
        <v>94</v>
      </c>
      <c r="H2370">
        <v>3537196822935229</v>
      </c>
      <c r="I2370" s="5" t="str">
        <f t="shared" ref="I2370:I2433" si="37">TEXT(H2370, "0")</f>
        <v>3537196822935230</v>
      </c>
      <c r="J2370" t="str">
        <f>INDEX(Age_grp[Age], MATCH(mobile_customers[[#This Row],[age]],Age_grp[Value]))</f>
        <v>40 - 50</v>
      </c>
      <c r="K2370" s="2" t="str">
        <f>_xlfn.IFS(mobile_customers[[#This Row],[salary]]&gt;=Q2373,"HIGHER SALARY", mobile_customers[[#This Row],[salary]]&gt;=Q2374,"HIGHER MID RANGE SALARY",  mobile_customers[[#This Row],[salary]]&lt;Q2374,"MID RANGE SALARY", mobile_customers[[#This Row],[salary]]&gt;Q2375, "LOW SALARY" )</f>
        <v>HIGHER SALARY</v>
      </c>
      <c r="L2370" s="2" t="str">
        <f>LEFT(mobile_customers[[#This Row],[Credit_card_nos]], 4)&amp;"XXXXX"</f>
        <v>3537XXXXX</v>
      </c>
    </row>
    <row r="2371" spans="1:12" x14ac:dyDescent="0.3">
      <c r="A2371" t="s">
        <v>8</v>
      </c>
      <c r="B2371" s="3" t="s">
        <v>5241</v>
      </c>
      <c r="C2371" t="s">
        <v>5242</v>
      </c>
      <c r="D2371" t="s">
        <v>2810</v>
      </c>
      <c r="E2371">
        <v>61</v>
      </c>
      <c r="F2371">
        <v>149426</v>
      </c>
      <c r="G2371" t="s">
        <v>49</v>
      </c>
      <c r="H2371">
        <v>6011662828736331</v>
      </c>
      <c r="I2371" s="5" t="str">
        <f t="shared" si="37"/>
        <v>6011662828736330</v>
      </c>
      <c r="J2371" t="str">
        <f>INDEX(Age_grp[Age], MATCH(mobile_customers[[#This Row],[age]],Age_grp[Value]))</f>
        <v>60 - 70</v>
      </c>
      <c r="K2371" s="2" t="str">
        <f>_xlfn.IFS(mobile_customers[[#This Row],[salary]]&gt;=Q2374,"HIGHER SALARY", mobile_customers[[#This Row],[salary]]&gt;=Q2375,"HIGHER MID RANGE SALARY",  mobile_customers[[#This Row],[salary]]&lt;Q2375,"MID RANGE SALARY", mobile_customers[[#This Row],[salary]]&gt;Q2376, "LOW SALARY" )</f>
        <v>HIGHER SALARY</v>
      </c>
      <c r="L2371" s="2" t="str">
        <f>LEFT(mobile_customers[[#This Row],[Credit_card_nos]], 4)&amp;"XXXXX"</f>
        <v>6011XXXXX</v>
      </c>
    </row>
    <row r="2372" spans="1:12" x14ac:dyDescent="0.3">
      <c r="A2372" t="s">
        <v>8</v>
      </c>
      <c r="B2372" s="3" t="s">
        <v>5243</v>
      </c>
      <c r="C2372" t="s">
        <v>546</v>
      </c>
      <c r="D2372" t="s">
        <v>2406</v>
      </c>
      <c r="E2372">
        <v>61</v>
      </c>
      <c r="F2372">
        <v>233052</v>
      </c>
      <c r="G2372" t="s">
        <v>49</v>
      </c>
      <c r="H2372">
        <v>2246669400443729</v>
      </c>
      <c r="I2372" s="5" t="str">
        <f t="shared" si="37"/>
        <v>2246669400443730</v>
      </c>
      <c r="J2372" t="str">
        <f>INDEX(Age_grp[Age], MATCH(mobile_customers[[#This Row],[age]],Age_grp[Value]))</f>
        <v>60 - 70</v>
      </c>
      <c r="K2372" s="2" t="str">
        <f>_xlfn.IFS(mobile_customers[[#This Row],[salary]]&gt;=Q2375,"HIGHER SALARY", mobile_customers[[#This Row],[salary]]&gt;=Q2376,"HIGHER MID RANGE SALARY",  mobile_customers[[#This Row],[salary]]&lt;Q2376,"MID RANGE SALARY", mobile_customers[[#This Row],[salary]]&gt;Q2377, "LOW SALARY" )</f>
        <v>HIGHER SALARY</v>
      </c>
      <c r="L2372" s="2" t="str">
        <f>LEFT(mobile_customers[[#This Row],[Credit_card_nos]], 4)&amp;"XXXXX"</f>
        <v>2246XXXXX</v>
      </c>
    </row>
    <row r="2373" spans="1:12" x14ac:dyDescent="0.3">
      <c r="A2373" t="s">
        <v>8</v>
      </c>
      <c r="B2373" s="3" t="s">
        <v>5244</v>
      </c>
      <c r="C2373" t="s">
        <v>5245</v>
      </c>
      <c r="D2373" t="s">
        <v>1620</v>
      </c>
      <c r="E2373">
        <v>40</v>
      </c>
      <c r="F2373">
        <v>115425</v>
      </c>
      <c r="G2373" t="s">
        <v>28</v>
      </c>
      <c r="H2373">
        <v>4.9381961728297646E+18</v>
      </c>
      <c r="I2373" s="5" t="str">
        <f t="shared" si="37"/>
        <v>4938196172829760000</v>
      </c>
      <c r="J2373" t="str">
        <f>INDEX(Age_grp[Age], MATCH(mobile_customers[[#This Row],[age]],Age_grp[Value]))</f>
        <v>40 - 50</v>
      </c>
      <c r="K2373" s="2" t="str">
        <f>_xlfn.IFS(mobile_customers[[#This Row],[salary]]&gt;=Q2376,"HIGHER SALARY", mobile_customers[[#This Row],[salary]]&gt;=Q2377,"HIGHER MID RANGE SALARY",  mobile_customers[[#This Row],[salary]]&lt;Q2377,"MID RANGE SALARY", mobile_customers[[#This Row],[salary]]&gt;Q2378, "LOW SALARY" )</f>
        <v>HIGHER SALARY</v>
      </c>
      <c r="L2373" s="2" t="str">
        <f>LEFT(mobile_customers[[#This Row],[Credit_card_nos]], 4)&amp;"XXXXX"</f>
        <v>4938XXXXX</v>
      </c>
    </row>
    <row r="2374" spans="1:12" x14ac:dyDescent="0.3">
      <c r="A2374" t="s">
        <v>13</v>
      </c>
      <c r="B2374" s="3" t="s">
        <v>5246</v>
      </c>
      <c r="C2374" t="s">
        <v>5247</v>
      </c>
      <c r="D2374" t="s">
        <v>2147</v>
      </c>
      <c r="E2374">
        <v>23</v>
      </c>
      <c r="F2374">
        <v>193812</v>
      </c>
      <c r="G2374" t="s">
        <v>94</v>
      </c>
      <c r="H2374">
        <v>6561001958663771</v>
      </c>
      <c r="I2374" s="5" t="str">
        <f t="shared" si="37"/>
        <v>6561001958663770</v>
      </c>
      <c r="J2374" t="str">
        <f>INDEX(Age_grp[Age], MATCH(mobile_customers[[#This Row],[age]],Age_grp[Value]))</f>
        <v>20 - 30</v>
      </c>
      <c r="K2374" s="2" t="str">
        <f>_xlfn.IFS(mobile_customers[[#This Row],[salary]]&gt;=Q2377,"HIGHER SALARY", mobile_customers[[#This Row],[salary]]&gt;=Q2378,"HIGHER MID RANGE SALARY",  mobile_customers[[#This Row],[salary]]&lt;Q2378,"MID RANGE SALARY", mobile_customers[[#This Row],[salary]]&gt;Q2379, "LOW SALARY" )</f>
        <v>HIGHER SALARY</v>
      </c>
      <c r="L2374" s="2" t="str">
        <f>LEFT(mobile_customers[[#This Row],[Credit_card_nos]], 4)&amp;"XXXXX"</f>
        <v>6561XXXXX</v>
      </c>
    </row>
    <row r="2375" spans="1:12" x14ac:dyDescent="0.3">
      <c r="A2375" t="s">
        <v>13</v>
      </c>
      <c r="B2375" s="3" t="s">
        <v>5248</v>
      </c>
      <c r="C2375" t="s">
        <v>5249</v>
      </c>
      <c r="D2375" t="s">
        <v>1154</v>
      </c>
      <c r="E2375">
        <v>48</v>
      </c>
      <c r="F2375">
        <v>90569</v>
      </c>
      <c r="G2375" t="s">
        <v>32</v>
      </c>
      <c r="H2375">
        <v>4436957439384451</v>
      </c>
      <c r="I2375" s="5" t="str">
        <f t="shared" si="37"/>
        <v>4436957439384450</v>
      </c>
      <c r="J2375" t="str">
        <f>INDEX(Age_grp[Age], MATCH(mobile_customers[[#This Row],[age]],Age_grp[Value]))</f>
        <v>40 - 50</v>
      </c>
      <c r="K2375" s="2" t="str">
        <f>_xlfn.IFS(mobile_customers[[#This Row],[salary]]&gt;=Q2378,"HIGHER SALARY", mobile_customers[[#This Row],[salary]]&gt;=Q2379,"HIGHER MID RANGE SALARY",  mobile_customers[[#This Row],[salary]]&lt;Q2379,"MID RANGE SALARY", mobile_customers[[#This Row],[salary]]&gt;Q2380, "LOW SALARY" )</f>
        <v>HIGHER SALARY</v>
      </c>
      <c r="L2375" s="2" t="str">
        <f>LEFT(mobile_customers[[#This Row],[Credit_card_nos]], 4)&amp;"XXXXX"</f>
        <v>4436XXXXX</v>
      </c>
    </row>
    <row r="2376" spans="1:12" x14ac:dyDescent="0.3">
      <c r="A2376" t="s">
        <v>8</v>
      </c>
      <c r="B2376" s="3" t="s">
        <v>5250</v>
      </c>
      <c r="C2376" t="s">
        <v>5251</v>
      </c>
      <c r="D2376" t="s">
        <v>5252</v>
      </c>
      <c r="E2376">
        <v>36</v>
      </c>
      <c r="F2376">
        <v>114333</v>
      </c>
      <c r="G2376" t="s">
        <v>65</v>
      </c>
      <c r="H2376">
        <v>4800166524071233</v>
      </c>
      <c r="I2376" s="5" t="str">
        <f t="shared" si="37"/>
        <v>4800166524071230</v>
      </c>
      <c r="J2376" t="str">
        <f>INDEX(Age_grp[Age], MATCH(mobile_customers[[#This Row],[age]],Age_grp[Value]))</f>
        <v>30 - 40</v>
      </c>
      <c r="K2376" s="2" t="str">
        <f>_xlfn.IFS(mobile_customers[[#This Row],[salary]]&gt;=Q2379,"HIGHER SALARY", mobile_customers[[#This Row],[salary]]&gt;=Q2380,"HIGHER MID RANGE SALARY",  mobile_customers[[#This Row],[salary]]&lt;Q2380,"MID RANGE SALARY", mobile_customers[[#This Row],[salary]]&gt;Q2381, "LOW SALARY" )</f>
        <v>HIGHER SALARY</v>
      </c>
      <c r="L2376" s="2" t="str">
        <f>LEFT(mobile_customers[[#This Row],[Credit_card_nos]], 4)&amp;"XXXXX"</f>
        <v>4800XXXXX</v>
      </c>
    </row>
    <row r="2377" spans="1:12" x14ac:dyDescent="0.3">
      <c r="A2377" t="s">
        <v>8</v>
      </c>
      <c r="B2377" s="3" t="s">
        <v>5253</v>
      </c>
      <c r="C2377" t="s">
        <v>5254</v>
      </c>
      <c r="D2377" t="s">
        <v>724</v>
      </c>
      <c r="E2377">
        <v>33</v>
      </c>
      <c r="F2377">
        <v>126069</v>
      </c>
      <c r="G2377" t="s">
        <v>49</v>
      </c>
      <c r="H2377">
        <v>4561632823434652</v>
      </c>
      <c r="I2377" s="5" t="str">
        <f t="shared" si="37"/>
        <v>4561632823434650</v>
      </c>
      <c r="J2377" t="str">
        <f>INDEX(Age_grp[Age], MATCH(mobile_customers[[#This Row],[age]],Age_grp[Value]))</f>
        <v>30 - 40</v>
      </c>
      <c r="K2377" s="2" t="str">
        <f>_xlfn.IFS(mobile_customers[[#This Row],[salary]]&gt;=Q2380,"HIGHER SALARY", mobile_customers[[#This Row],[salary]]&gt;=Q2381,"HIGHER MID RANGE SALARY",  mobile_customers[[#This Row],[salary]]&lt;Q2381,"MID RANGE SALARY", mobile_customers[[#This Row],[salary]]&gt;Q2382, "LOW SALARY" )</f>
        <v>HIGHER SALARY</v>
      </c>
      <c r="L2377" s="2" t="str">
        <f>LEFT(mobile_customers[[#This Row],[Credit_card_nos]], 4)&amp;"XXXXX"</f>
        <v>4561XXXXX</v>
      </c>
    </row>
    <row r="2378" spans="1:12" x14ac:dyDescent="0.3">
      <c r="A2378" t="s">
        <v>8</v>
      </c>
      <c r="B2378" s="3" t="s">
        <v>5255</v>
      </c>
      <c r="C2378" t="s">
        <v>5256</v>
      </c>
      <c r="D2378" t="s">
        <v>631</v>
      </c>
      <c r="E2378">
        <v>52</v>
      </c>
      <c r="F2378">
        <v>229288</v>
      </c>
      <c r="G2378" t="s">
        <v>28</v>
      </c>
      <c r="H2378">
        <v>4673648337413128</v>
      </c>
      <c r="I2378" s="5" t="str">
        <f t="shared" si="37"/>
        <v>4673648337413130</v>
      </c>
      <c r="J2378" t="str">
        <f>INDEX(Age_grp[Age], MATCH(mobile_customers[[#This Row],[age]],Age_grp[Value]))</f>
        <v>50 - 60</v>
      </c>
      <c r="K2378" s="2" t="str">
        <f>_xlfn.IFS(mobile_customers[[#This Row],[salary]]&gt;=Q2381,"HIGHER SALARY", mobile_customers[[#This Row],[salary]]&gt;=Q2382,"HIGHER MID RANGE SALARY",  mobile_customers[[#This Row],[salary]]&lt;Q2382,"MID RANGE SALARY", mobile_customers[[#This Row],[salary]]&gt;Q2383, "LOW SALARY" )</f>
        <v>HIGHER SALARY</v>
      </c>
      <c r="L2378" s="2" t="str">
        <f>LEFT(mobile_customers[[#This Row],[Credit_card_nos]], 4)&amp;"XXXXX"</f>
        <v>4673XXXXX</v>
      </c>
    </row>
    <row r="2379" spans="1:12" x14ac:dyDescent="0.3">
      <c r="A2379" t="s">
        <v>13</v>
      </c>
      <c r="B2379" s="3" t="s">
        <v>5257</v>
      </c>
      <c r="C2379" t="s">
        <v>5258</v>
      </c>
      <c r="D2379" t="s">
        <v>3424</v>
      </c>
      <c r="E2379">
        <v>19</v>
      </c>
      <c r="F2379">
        <v>165086</v>
      </c>
      <c r="G2379" t="s">
        <v>21</v>
      </c>
      <c r="H2379">
        <v>3549478026842237</v>
      </c>
      <c r="I2379" s="5" t="str">
        <f t="shared" si="37"/>
        <v>3549478026842240</v>
      </c>
      <c r="J2379" t="str">
        <f>INDEX(Age_grp[Age], MATCH(mobile_customers[[#This Row],[age]],Age_grp[Value]))</f>
        <v>"10 - 20</v>
      </c>
      <c r="K2379" s="2" t="str">
        <f>_xlfn.IFS(mobile_customers[[#This Row],[salary]]&gt;=Q2382,"HIGHER SALARY", mobile_customers[[#This Row],[salary]]&gt;=Q2383,"HIGHER MID RANGE SALARY",  mobile_customers[[#This Row],[salary]]&lt;Q2383,"MID RANGE SALARY", mobile_customers[[#This Row],[salary]]&gt;Q2384, "LOW SALARY" )</f>
        <v>HIGHER SALARY</v>
      </c>
      <c r="L2379" s="2" t="str">
        <f>LEFT(mobile_customers[[#This Row],[Credit_card_nos]], 4)&amp;"XXXXX"</f>
        <v>3549XXXXX</v>
      </c>
    </row>
    <row r="2380" spans="1:12" x14ac:dyDescent="0.3">
      <c r="A2380" t="s">
        <v>13</v>
      </c>
      <c r="B2380" s="3" t="s">
        <v>5259</v>
      </c>
      <c r="C2380" t="s">
        <v>1587</v>
      </c>
      <c r="D2380" t="s">
        <v>2001</v>
      </c>
      <c r="E2380">
        <v>23</v>
      </c>
      <c r="F2380">
        <v>187658</v>
      </c>
      <c r="G2380" t="s">
        <v>39</v>
      </c>
      <c r="H2380">
        <v>30061458407968</v>
      </c>
      <c r="I2380" s="5" t="str">
        <f t="shared" si="37"/>
        <v>30061458407968</v>
      </c>
      <c r="J2380" t="str">
        <f>INDEX(Age_grp[Age], MATCH(mobile_customers[[#This Row],[age]],Age_grp[Value]))</f>
        <v>20 - 30</v>
      </c>
      <c r="K2380" s="2" t="str">
        <f>_xlfn.IFS(mobile_customers[[#This Row],[salary]]&gt;=Q2383,"HIGHER SALARY", mobile_customers[[#This Row],[salary]]&gt;=Q2384,"HIGHER MID RANGE SALARY",  mobile_customers[[#This Row],[salary]]&lt;Q2384,"MID RANGE SALARY", mobile_customers[[#This Row],[salary]]&gt;Q2385, "LOW SALARY" )</f>
        <v>HIGHER SALARY</v>
      </c>
      <c r="L2380" s="2" t="str">
        <f>LEFT(mobile_customers[[#This Row],[Credit_card_nos]], 4)&amp;"XXXXX"</f>
        <v>3006XXXXX</v>
      </c>
    </row>
    <row r="2381" spans="1:12" x14ac:dyDescent="0.3">
      <c r="A2381" t="s">
        <v>8</v>
      </c>
      <c r="B2381" s="3" t="s">
        <v>5260</v>
      </c>
      <c r="C2381" t="s">
        <v>2987</v>
      </c>
      <c r="D2381" t="s">
        <v>2291</v>
      </c>
      <c r="E2381">
        <v>44</v>
      </c>
      <c r="F2381">
        <v>110431</v>
      </c>
      <c r="G2381" t="s">
        <v>21</v>
      </c>
      <c r="H2381">
        <v>3535737427382374</v>
      </c>
      <c r="I2381" s="5" t="str">
        <f t="shared" si="37"/>
        <v>3535737427382370</v>
      </c>
      <c r="J2381" t="str">
        <f>INDEX(Age_grp[Age], MATCH(mobile_customers[[#This Row],[age]],Age_grp[Value]))</f>
        <v>40 - 50</v>
      </c>
      <c r="K2381" s="2" t="str">
        <f>_xlfn.IFS(mobile_customers[[#This Row],[salary]]&gt;=Q2384,"HIGHER SALARY", mobile_customers[[#This Row],[salary]]&gt;=Q2385,"HIGHER MID RANGE SALARY",  mobile_customers[[#This Row],[salary]]&lt;Q2385,"MID RANGE SALARY", mobile_customers[[#This Row],[salary]]&gt;Q2386, "LOW SALARY" )</f>
        <v>HIGHER SALARY</v>
      </c>
      <c r="L2381" s="2" t="str">
        <f>LEFT(mobile_customers[[#This Row],[Credit_card_nos]], 4)&amp;"XXXXX"</f>
        <v>3535XXXXX</v>
      </c>
    </row>
    <row r="2382" spans="1:12" x14ac:dyDescent="0.3">
      <c r="A2382" t="s">
        <v>13</v>
      </c>
      <c r="B2382" s="3" t="s">
        <v>5261</v>
      </c>
      <c r="C2382" t="s">
        <v>5262</v>
      </c>
      <c r="D2382" t="s">
        <v>2538</v>
      </c>
      <c r="E2382">
        <v>19</v>
      </c>
      <c r="F2382">
        <v>187536</v>
      </c>
      <c r="G2382" t="s">
        <v>32</v>
      </c>
      <c r="H2382">
        <v>4.1639964499568056E+18</v>
      </c>
      <c r="I2382" s="5" t="str">
        <f t="shared" si="37"/>
        <v>4163996449956810000</v>
      </c>
      <c r="J2382" t="str">
        <f>INDEX(Age_grp[Age], MATCH(mobile_customers[[#This Row],[age]],Age_grp[Value]))</f>
        <v>"10 - 20</v>
      </c>
      <c r="K2382" s="2" t="str">
        <f>_xlfn.IFS(mobile_customers[[#This Row],[salary]]&gt;=Q2385,"HIGHER SALARY", mobile_customers[[#This Row],[salary]]&gt;=Q2386,"HIGHER MID RANGE SALARY",  mobile_customers[[#This Row],[salary]]&lt;Q2386,"MID RANGE SALARY", mobile_customers[[#This Row],[salary]]&gt;Q2387, "LOW SALARY" )</f>
        <v>HIGHER SALARY</v>
      </c>
      <c r="L2382" s="2" t="str">
        <f>LEFT(mobile_customers[[#This Row],[Credit_card_nos]], 4)&amp;"XXXXX"</f>
        <v>4163XXXXX</v>
      </c>
    </row>
    <row r="2383" spans="1:12" x14ac:dyDescent="0.3">
      <c r="A2383" t="s">
        <v>8</v>
      </c>
      <c r="B2383" s="3" t="s">
        <v>5263</v>
      </c>
      <c r="C2383" t="s">
        <v>5264</v>
      </c>
      <c r="D2383" t="s">
        <v>915</v>
      </c>
      <c r="E2383">
        <v>38</v>
      </c>
      <c r="F2383">
        <v>163423</v>
      </c>
      <c r="G2383" t="s">
        <v>65</v>
      </c>
      <c r="H2383">
        <v>6011746765299104</v>
      </c>
      <c r="I2383" s="5" t="str">
        <f t="shared" si="37"/>
        <v>6011746765299100</v>
      </c>
      <c r="J2383" t="str">
        <f>INDEX(Age_grp[Age], MATCH(mobile_customers[[#This Row],[age]],Age_grp[Value]))</f>
        <v>30 - 40</v>
      </c>
      <c r="K2383" s="2" t="str">
        <f>_xlfn.IFS(mobile_customers[[#This Row],[salary]]&gt;=Q2386,"HIGHER SALARY", mobile_customers[[#This Row],[salary]]&gt;=Q2387,"HIGHER MID RANGE SALARY",  mobile_customers[[#This Row],[salary]]&lt;Q2387,"MID RANGE SALARY", mobile_customers[[#This Row],[salary]]&gt;Q2388, "LOW SALARY" )</f>
        <v>HIGHER SALARY</v>
      </c>
      <c r="L2383" s="2" t="str">
        <f>LEFT(mobile_customers[[#This Row],[Credit_card_nos]], 4)&amp;"XXXXX"</f>
        <v>6011XXXXX</v>
      </c>
    </row>
    <row r="2384" spans="1:12" x14ac:dyDescent="0.3">
      <c r="A2384" t="s">
        <v>8</v>
      </c>
      <c r="B2384" s="3" t="s">
        <v>5265</v>
      </c>
      <c r="C2384" t="s">
        <v>5266</v>
      </c>
      <c r="D2384" t="s">
        <v>1617</v>
      </c>
      <c r="E2384">
        <v>55</v>
      </c>
      <c r="F2384">
        <v>231447</v>
      </c>
      <c r="G2384" t="s">
        <v>32</v>
      </c>
      <c r="H2384">
        <v>501871930423</v>
      </c>
      <c r="I2384" s="5" t="str">
        <f t="shared" si="37"/>
        <v>501871930423</v>
      </c>
      <c r="J2384" t="str">
        <f>INDEX(Age_grp[Age], MATCH(mobile_customers[[#This Row],[age]],Age_grp[Value]))</f>
        <v>50 - 60</v>
      </c>
      <c r="K2384" s="2" t="str">
        <f>_xlfn.IFS(mobile_customers[[#This Row],[salary]]&gt;=Q2387,"HIGHER SALARY", mobile_customers[[#This Row],[salary]]&gt;=Q2388,"HIGHER MID RANGE SALARY",  mobile_customers[[#This Row],[salary]]&lt;Q2388,"MID RANGE SALARY", mobile_customers[[#This Row],[salary]]&gt;Q2389, "LOW SALARY" )</f>
        <v>HIGHER SALARY</v>
      </c>
      <c r="L2384" s="2" t="str">
        <f>LEFT(mobile_customers[[#This Row],[Credit_card_nos]], 4)&amp;"XXXXX"</f>
        <v>5018XXXXX</v>
      </c>
    </row>
    <row r="2385" spans="1:12" x14ac:dyDescent="0.3">
      <c r="A2385" t="s">
        <v>8</v>
      </c>
      <c r="B2385" s="3" t="s">
        <v>5267</v>
      </c>
      <c r="C2385" t="s">
        <v>5268</v>
      </c>
      <c r="D2385" t="s">
        <v>284</v>
      </c>
      <c r="E2385">
        <v>22</v>
      </c>
      <c r="F2385">
        <v>121908</v>
      </c>
      <c r="G2385" t="s">
        <v>17</v>
      </c>
      <c r="H2385">
        <v>180020136795846</v>
      </c>
      <c r="I2385" s="5" t="str">
        <f t="shared" si="37"/>
        <v>180020136795846</v>
      </c>
      <c r="J2385" t="str">
        <f>INDEX(Age_grp[Age], MATCH(mobile_customers[[#This Row],[age]],Age_grp[Value]))</f>
        <v>20 - 30</v>
      </c>
      <c r="K2385" s="2" t="str">
        <f>_xlfn.IFS(mobile_customers[[#This Row],[salary]]&gt;=Q2388,"HIGHER SALARY", mobile_customers[[#This Row],[salary]]&gt;=Q2389,"HIGHER MID RANGE SALARY",  mobile_customers[[#This Row],[salary]]&lt;Q2389,"MID RANGE SALARY", mobile_customers[[#This Row],[salary]]&gt;Q2390, "LOW SALARY" )</f>
        <v>HIGHER SALARY</v>
      </c>
      <c r="L2385" s="2" t="str">
        <f>LEFT(mobile_customers[[#This Row],[Credit_card_nos]], 4)&amp;"XXXXX"</f>
        <v>1800XXXXX</v>
      </c>
    </row>
    <row r="2386" spans="1:12" x14ac:dyDescent="0.3">
      <c r="A2386" t="s">
        <v>8</v>
      </c>
      <c r="B2386" s="3" t="s">
        <v>1166</v>
      </c>
      <c r="C2386" t="s">
        <v>5269</v>
      </c>
      <c r="D2386" t="s">
        <v>2973</v>
      </c>
      <c r="E2386">
        <v>64</v>
      </c>
      <c r="F2386">
        <v>236054</v>
      </c>
      <c r="G2386" t="s">
        <v>28</v>
      </c>
      <c r="H2386">
        <v>3546863834043735</v>
      </c>
      <c r="I2386" s="5" t="str">
        <f t="shared" si="37"/>
        <v>3546863834043730</v>
      </c>
      <c r="J2386" t="str">
        <f>INDEX(Age_grp[Age], MATCH(mobile_customers[[#This Row],[age]],Age_grp[Value]))</f>
        <v>60 - 70</v>
      </c>
      <c r="K2386" s="2" t="str">
        <f>_xlfn.IFS(mobile_customers[[#This Row],[salary]]&gt;=Q2389,"HIGHER SALARY", mobile_customers[[#This Row],[salary]]&gt;=Q2390,"HIGHER MID RANGE SALARY",  mobile_customers[[#This Row],[salary]]&lt;Q2390,"MID RANGE SALARY", mobile_customers[[#This Row],[salary]]&gt;Q2391, "LOW SALARY" )</f>
        <v>HIGHER SALARY</v>
      </c>
      <c r="L2386" s="2" t="str">
        <f>LEFT(mobile_customers[[#This Row],[Credit_card_nos]], 4)&amp;"XXXXX"</f>
        <v>3546XXXXX</v>
      </c>
    </row>
    <row r="2387" spans="1:12" x14ac:dyDescent="0.3">
      <c r="A2387" t="s">
        <v>13</v>
      </c>
      <c r="B2387" s="3" t="s">
        <v>5270</v>
      </c>
      <c r="C2387" t="s">
        <v>5271</v>
      </c>
      <c r="D2387" t="s">
        <v>1889</v>
      </c>
      <c r="E2387">
        <v>53</v>
      </c>
      <c r="F2387">
        <v>207055</v>
      </c>
      <c r="G2387" t="s">
        <v>12</v>
      </c>
      <c r="H2387">
        <v>342759484059983</v>
      </c>
      <c r="I2387" s="5" t="str">
        <f t="shared" si="37"/>
        <v>342759484059983</v>
      </c>
      <c r="J2387" t="str">
        <f>INDEX(Age_grp[Age], MATCH(mobile_customers[[#This Row],[age]],Age_grp[Value]))</f>
        <v>50 - 60</v>
      </c>
      <c r="K2387" s="2" t="str">
        <f>_xlfn.IFS(mobile_customers[[#This Row],[salary]]&gt;=Q2390,"HIGHER SALARY", mobile_customers[[#This Row],[salary]]&gt;=Q2391,"HIGHER MID RANGE SALARY",  mobile_customers[[#This Row],[salary]]&lt;Q2391,"MID RANGE SALARY", mobile_customers[[#This Row],[salary]]&gt;Q2392, "LOW SALARY" )</f>
        <v>HIGHER SALARY</v>
      </c>
      <c r="L2387" s="2" t="str">
        <f>LEFT(mobile_customers[[#This Row],[Credit_card_nos]], 4)&amp;"XXXXX"</f>
        <v>3427XXXXX</v>
      </c>
    </row>
    <row r="2388" spans="1:12" x14ac:dyDescent="0.3">
      <c r="A2388" t="s">
        <v>13</v>
      </c>
      <c r="B2388" s="3" t="s">
        <v>5272</v>
      </c>
      <c r="C2388" t="s">
        <v>5273</v>
      </c>
      <c r="D2388" t="s">
        <v>5187</v>
      </c>
      <c r="E2388">
        <v>31</v>
      </c>
      <c r="F2388">
        <v>187891</v>
      </c>
      <c r="G2388" t="s">
        <v>81</v>
      </c>
      <c r="H2388">
        <v>375290506486632</v>
      </c>
      <c r="I2388" s="5" t="str">
        <f t="shared" si="37"/>
        <v>375290506486632</v>
      </c>
      <c r="J2388" t="str">
        <f>INDEX(Age_grp[Age], MATCH(mobile_customers[[#This Row],[age]],Age_grp[Value]))</f>
        <v>30 - 40</v>
      </c>
      <c r="K2388" s="2" t="str">
        <f>_xlfn.IFS(mobile_customers[[#This Row],[salary]]&gt;=Q2391,"HIGHER SALARY", mobile_customers[[#This Row],[salary]]&gt;=Q2392,"HIGHER MID RANGE SALARY",  mobile_customers[[#This Row],[salary]]&lt;Q2392,"MID RANGE SALARY", mobile_customers[[#This Row],[salary]]&gt;Q2393, "LOW SALARY" )</f>
        <v>HIGHER SALARY</v>
      </c>
      <c r="L2388" s="2" t="str">
        <f>LEFT(mobile_customers[[#This Row],[Credit_card_nos]], 4)&amp;"XXXXX"</f>
        <v>3752XXXXX</v>
      </c>
    </row>
    <row r="2389" spans="1:12" x14ac:dyDescent="0.3">
      <c r="A2389" t="s">
        <v>8</v>
      </c>
      <c r="B2389" s="3" t="s">
        <v>5274</v>
      </c>
      <c r="C2389" t="s">
        <v>5275</v>
      </c>
      <c r="D2389" t="s">
        <v>300</v>
      </c>
      <c r="E2389">
        <v>27</v>
      </c>
      <c r="F2389">
        <v>80786</v>
      </c>
      <c r="G2389" t="s">
        <v>12</v>
      </c>
      <c r="H2389">
        <v>4341588136618</v>
      </c>
      <c r="I2389" s="5" t="str">
        <f t="shared" si="37"/>
        <v>4341588136618</v>
      </c>
      <c r="J2389" t="str">
        <f>INDEX(Age_grp[Age], MATCH(mobile_customers[[#This Row],[age]],Age_grp[Value]))</f>
        <v>20 - 30</v>
      </c>
      <c r="K2389" s="2" t="str">
        <f>_xlfn.IFS(mobile_customers[[#This Row],[salary]]&gt;=Q2392,"HIGHER SALARY", mobile_customers[[#This Row],[salary]]&gt;=Q2393,"HIGHER MID RANGE SALARY",  mobile_customers[[#This Row],[salary]]&lt;Q2393,"MID RANGE SALARY", mobile_customers[[#This Row],[salary]]&gt;Q2394, "LOW SALARY" )</f>
        <v>HIGHER SALARY</v>
      </c>
      <c r="L2389" s="2" t="str">
        <f>LEFT(mobile_customers[[#This Row],[Credit_card_nos]], 4)&amp;"XXXXX"</f>
        <v>4341XXXXX</v>
      </c>
    </row>
    <row r="2390" spans="1:12" x14ac:dyDescent="0.3">
      <c r="A2390" t="s">
        <v>13</v>
      </c>
      <c r="B2390" s="3" t="s">
        <v>5276</v>
      </c>
      <c r="C2390" t="s">
        <v>5277</v>
      </c>
      <c r="D2390" t="s">
        <v>1415</v>
      </c>
      <c r="E2390">
        <v>29</v>
      </c>
      <c r="F2390">
        <v>222306</v>
      </c>
      <c r="G2390" t="s">
        <v>21</v>
      </c>
      <c r="H2390">
        <v>6537892469213655</v>
      </c>
      <c r="I2390" s="5" t="str">
        <f t="shared" si="37"/>
        <v>6537892469213650</v>
      </c>
      <c r="J2390" t="str">
        <f>INDEX(Age_grp[Age], MATCH(mobile_customers[[#This Row],[age]],Age_grp[Value]))</f>
        <v>20 - 30</v>
      </c>
      <c r="K2390" s="2" t="str">
        <f>_xlfn.IFS(mobile_customers[[#This Row],[salary]]&gt;=Q2393,"HIGHER SALARY", mobile_customers[[#This Row],[salary]]&gt;=Q2394,"HIGHER MID RANGE SALARY",  mobile_customers[[#This Row],[salary]]&lt;Q2394,"MID RANGE SALARY", mobile_customers[[#This Row],[salary]]&gt;Q2395, "LOW SALARY" )</f>
        <v>HIGHER SALARY</v>
      </c>
      <c r="L2390" s="2" t="str">
        <f>LEFT(mobile_customers[[#This Row],[Credit_card_nos]], 4)&amp;"XXXXX"</f>
        <v>6537XXXXX</v>
      </c>
    </row>
    <row r="2391" spans="1:12" x14ac:dyDescent="0.3">
      <c r="A2391" t="s">
        <v>13</v>
      </c>
      <c r="B2391" s="3" t="s">
        <v>5278</v>
      </c>
      <c r="C2391" t="s">
        <v>5279</v>
      </c>
      <c r="D2391" t="s">
        <v>2169</v>
      </c>
      <c r="E2391">
        <v>59</v>
      </c>
      <c r="F2391">
        <v>238564</v>
      </c>
      <c r="G2391" t="s">
        <v>81</v>
      </c>
      <c r="H2391">
        <v>567633636533</v>
      </c>
      <c r="I2391" s="5" t="str">
        <f t="shared" si="37"/>
        <v>567633636533</v>
      </c>
      <c r="J2391" t="str">
        <f>INDEX(Age_grp[Age], MATCH(mobile_customers[[#This Row],[age]],Age_grp[Value]))</f>
        <v>50 - 60</v>
      </c>
      <c r="K2391" s="2" t="str">
        <f>_xlfn.IFS(mobile_customers[[#This Row],[salary]]&gt;=Q2394,"HIGHER SALARY", mobile_customers[[#This Row],[salary]]&gt;=Q2395,"HIGHER MID RANGE SALARY",  mobile_customers[[#This Row],[salary]]&lt;Q2395,"MID RANGE SALARY", mobile_customers[[#This Row],[salary]]&gt;Q2396, "LOW SALARY" )</f>
        <v>HIGHER SALARY</v>
      </c>
      <c r="L2391" s="2" t="str">
        <f>LEFT(mobile_customers[[#This Row],[Credit_card_nos]], 4)&amp;"XXXXX"</f>
        <v>5676XXXXX</v>
      </c>
    </row>
    <row r="2392" spans="1:12" x14ac:dyDescent="0.3">
      <c r="A2392" t="s">
        <v>13</v>
      </c>
      <c r="B2392" s="3" t="s">
        <v>5280</v>
      </c>
      <c r="C2392" t="s">
        <v>5281</v>
      </c>
      <c r="D2392" t="s">
        <v>1617</v>
      </c>
      <c r="E2392">
        <v>49</v>
      </c>
      <c r="F2392">
        <v>36200</v>
      </c>
      <c r="G2392" t="s">
        <v>81</v>
      </c>
      <c r="H2392">
        <v>4281470957921</v>
      </c>
      <c r="I2392" s="5" t="str">
        <f t="shared" si="37"/>
        <v>4281470957921</v>
      </c>
      <c r="J2392" t="str">
        <f>INDEX(Age_grp[Age], MATCH(mobile_customers[[#This Row],[age]],Age_grp[Value]))</f>
        <v>40 - 50</v>
      </c>
      <c r="K2392" s="2" t="str">
        <f>_xlfn.IFS(mobile_customers[[#This Row],[salary]]&gt;=Q2395,"HIGHER SALARY", mobile_customers[[#This Row],[salary]]&gt;=Q2396,"HIGHER MID RANGE SALARY",  mobile_customers[[#This Row],[salary]]&lt;Q2396,"MID RANGE SALARY", mobile_customers[[#This Row],[salary]]&gt;Q2397, "LOW SALARY" )</f>
        <v>HIGHER SALARY</v>
      </c>
      <c r="L2392" s="2" t="str">
        <f>LEFT(mobile_customers[[#This Row],[Credit_card_nos]], 4)&amp;"XXXXX"</f>
        <v>4281XXXXX</v>
      </c>
    </row>
    <row r="2393" spans="1:12" x14ac:dyDescent="0.3">
      <c r="A2393" t="s">
        <v>13</v>
      </c>
      <c r="B2393" s="3" t="s">
        <v>5282</v>
      </c>
      <c r="C2393" t="s">
        <v>5283</v>
      </c>
      <c r="D2393" t="s">
        <v>197</v>
      </c>
      <c r="E2393">
        <v>31</v>
      </c>
      <c r="F2393">
        <v>77159</v>
      </c>
      <c r="G2393" t="s">
        <v>81</v>
      </c>
      <c r="H2393">
        <v>4568369474434</v>
      </c>
      <c r="I2393" s="5" t="str">
        <f t="shared" si="37"/>
        <v>4568369474434</v>
      </c>
      <c r="J2393" t="str">
        <f>INDEX(Age_grp[Age], MATCH(mobile_customers[[#This Row],[age]],Age_grp[Value]))</f>
        <v>30 - 40</v>
      </c>
      <c r="K2393" s="2" t="str">
        <f>_xlfn.IFS(mobile_customers[[#This Row],[salary]]&gt;=Q2396,"HIGHER SALARY", mobile_customers[[#This Row],[salary]]&gt;=Q2397,"HIGHER MID RANGE SALARY",  mobile_customers[[#This Row],[salary]]&lt;Q2397,"MID RANGE SALARY", mobile_customers[[#This Row],[salary]]&gt;Q2398, "LOW SALARY" )</f>
        <v>HIGHER SALARY</v>
      </c>
      <c r="L2393" s="2" t="str">
        <f>LEFT(mobile_customers[[#This Row],[Credit_card_nos]], 4)&amp;"XXXXX"</f>
        <v>4568XXXXX</v>
      </c>
    </row>
    <row r="2394" spans="1:12" x14ac:dyDescent="0.3">
      <c r="A2394" t="s">
        <v>13</v>
      </c>
      <c r="B2394" s="3" t="s">
        <v>5284</v>
      </c>
      <c r="C2394" t="s">
        <v>5285</v>
      </c>
      <c r="D2394" t="s">
        <v>3093</v>
      </c>
      <c r="E2394">
        <v>44</v>
      </c>
      <c r="F2394">
        <v>224028</v>
      </c>
      <c r="G2394" t="s">
        <v>32</v>
      </c>
      <c r="H2394">
        <v>180029236623329</v>
      </c>
      <c r="I2394" s="5" t="str">
        <f t="shared" si="37"/>
        <v>180029236623329</v>
      </c>
      <c r="J2394" t="str">
        <f>INDEX(Age_grp[Age], MATCH(mobile_customers[[#This Row],[age]],Age_grp[Value]))</f>
        <v>40 - 50</v>
      </c>
      <c r="K2394" s="2" t="str">
        <f>_xlfn.IFS(mobile_customers[[#This Row],[salary]]&gt;=Q2397,"HIGHER SALARY", mobile_customers[[#This Row],[salary]]&gt;=Q2398,"HIGHER MID RANGE SALARY",  mobile_customers[[#This Row],[salary]]&lt;Q2398,"MID RANGE SALARY", mobile_customers[[#This Row],[salary]]&gt;Q2399, "LOW SALARY" )</f>
        <v>HIGHER SALARY</v>
      </c>
      <c r="L2394" s="2" t="str">
        <f>LEFT(mobile_customers[[#This Row],[Credit_card_nos]], 4)&amp;"XXXXX"</f>
        <v>1800XXXXX</v>
      </c>
    </row>
    <row r="2395" spans="1:12" x14ac:dyDescent="0.3">
      <c r="A2395" t="s">
        <v>13</v>
      </c>
      <c r="B2395" s="3" t="s">
        <v>5286</v>
      </c>
      <c r="C2395" t="s">
        <v>1845</v>
      </c>
      <c r="D2395" t="s">
        <v>1763</v>
      </c>
      <c r="E2395">
        <v>47</v>
      </c>
      <c r="F2395">
        <v>237050</v>
      </c>
      <c r="G2395" t="s">
        <v>49</v>
      </c>
      <c r="H2395">
        <v>371410873586178</v>
      </c>
      <c r="I2395" s="5" t="str">
        <f t="shared" si="37"/>
        <v>371410873586178</v>
      </c>
      <c r="J2395" t="str">
        <f>INDEX(Age_grp[Age], MATCH(mobile_customers[[#This Row],[age]],Age_grp[Value]))</f>
        <v>40 - 50</v>
      </c>
      <c r="K2395" s="2" t="str">
        <f>_xlfn.IFS(mobile_customers[[#This Row],[salary]]&gt;=Q2398,"HIGHER SALARY", mobile_customers[[#This Row],[salary]]&gt;=Q2399,"HIGHER MID RANGE SALARY",  mobile_customers[[#This Row],[salary]]&lt;Q2399,"MID RANGE SALARY", mobile_customers[[#This Row],[salary]]&gt;Q2400, "LOW SALARY" )</f>
        <v>HIGHER SALARY</v>
      </c>
      <c r="L2395" s="2" t="str">
        <f>LEFT(mobile_customers[[#This Row],[Credit_card_nos]], 4)&amp;"XXXXX"</f>
        <v>3714XXXXX</v>
      </c>
    </row>
    <row r="2396" spans="1:12" x14ac:dyDescent="0.3">
      <c r="A2396" t="s">
        <v>13</v>
      </c>
      <c r="B2396" s="3" t="s">
        <v>5287</v>
      </c>
      <c r="C2396" t="s">
        <v>5288</v>
      </c>
      <c r="D2396" t="s">
        <v>1530</v>
      </c>
      <c r="E2396">
        <v>59</v>
      </c>
      <c r="F2396">
        <v>29873</v>
      </c>
      <c r="G2396" t="s">
        <v>12</v>
      </c>
      <c r="H2396">
        <v>4140818547010</v>
      </c>
      <c r="I2396" s="5" t="str">
        <f t="shared" si="37"/>
        <v>4140818547010</v>
      </c>
      <c r="J2396" t="str">
        <f>INDEX(Age_grp[Age], MATCH(mobile_customers[[#This Row],[age]],Age_grp[Value]))</f>
        <v>50 - 60</v>
      </c>
      <c r="K2396" s="2" t="str">
        <f>_xlfn.IFS(mobile_customers[[#This Row],[salary]]&gt;=Q2399,"HIGHER SALARY", mobile_customers[[#This Row],[salary]]&gt;=Q2400,"HIGHER MID RANGE SALARY",  mobile_customers[[#This Row],[salary]]&lt;Q2400,"MID RANGE SALARY", mobile_customers[[#This Row],[salary]]&gt;Q2401, "LOW SALARY" )</f>
        <v>HIGHER SALARY</v>
      </c>
      <c r="L2396" s="2" t="str">
        <f>LEFT(mobile_customers[[#This Row],[Credit_card_nos]], 4)&amp;"XXXXX"</f>
        <v>4140XXXXX</v>
      </c>
    </row>
    <row r="2397" spans="1:12" x14ac:dyDescent="0.3">
      <c r="A2397" t="s">
        <v>13</v>
      </c>
      <c r="B2397" s="3" t="s">
        <v>5289</v>
      </c>
      <c r="C2397" t="s">
        <v>5290</v>
      </c>
      <c r="D2397" t="s">
        <v>817</v>
      </c>
      <c r="E2397">
        <v>25</v>
      </c>
      <c r="F2397">
        <v>213861</v>
      </c>
      <c r="G2397" t="s">
        <v>17</v>
      </c>
      <c r="H2397">
        <v>3536053350272387</v>
      </c>
      <c r="I2397" s="5" t="str">
        <f t="shared" si="37"/>
        <v>3536053350272390</v>
      </c>
      <c r="J2397" t="str">
        <f>INDEX(Age_grp[Age], MATCH(mobile_customers[[#This Row],[age]],Age_grp[Value]))</f>
        <v>20 - 30</v>
      </c>
      <c r="K2397" s="2" t="str">
        <f>_xlfn.IFS(mobile_customers[[#This Row],[salary]]&gt;=Q2400,"HIGHER SALARY", mobile_customers[[#This Row],[salary]]&gt;=Q2401,"HIGHER MID RANGE SALARY",  mobile_customers[[#This Row],[salary]]&lt;Q2401,"MID RANGE SALARY", mobile_customers[[#This Row],[salary]]&gt;Q2402, "LOW SALARY" )</f>
        <v>HIGHER SALARY</v>
      </c>
      <c r="L2397" s="2" t="str">
        <f>LEFT(mobile_customers[[#This Row],[Credit_card_nos]], 4)&amp;"XXXXX"</f>
        <v>3536XXXXX</v>
      </c>
    </row>
    <row r="2398" spans="1:12" x14ac:dyDescent="0.3">
      <c r="A2398" t="s">
        <v>8</v>
      </c>
      <c r="B2398" s="3" t="s">
        <v>5291</v>
      </c>
      <c r="C2398" t="s">
        <v>5292</v>
      </c>
      <c r="D2398" t="s">
        <v>5293</v>
      </c>
      <c r="E2398">
        <v>32</v>
      </c>
      <c r="F2398">
        <v>153335</v>
      </c>
      <c r="G2398" t="s">
        <v>65</v>
      </c>
      <c r="H2398">
        <v>213114411950357</v>
      </c>
      <c r="I2398" s="5" t="str">
        <f t="shared" si="37"/>
        <v>213114411950357</v>
      </c>
      <c r="J2398" t="str">
        <f>INDEX(Age_grp[Age], MATCH(mobile_customers[[#This Row],[age]],Age_grp[Value]))</f>
        <v>30 - 40</v>
      </c>
      <c r="K2398" s="2" t="str">
        <f>_xlfn.IFS(mobile_customers[[#This Row],[salary]]&gt;=Q2401,"HIGHER SALARY", mobile_customers[[#This Row],[salary]]&gt;=Q2402,"HIGHER MID RANGE SALARY",  mobile_customers[[#This Row],[salary]]&lt;Q2402,"MID RANGE SALARY", mobile_customers[[#This Row],[salary]]&gt;Q2403, "LOW SALARY" )</f>
        <v>HIGHER SALARY</v>
      </c>
      <c r="L2398" s="2" t="str">
        <f>LEFT(mobile_customers[[#This Row],[Credit_card_nos]], 4)&amp;"XXXXX"</f>
        <v>2131XXXXX</v>
      </c>
    </row>
    <row r="2399" spans="1:12" x14ac:dyDescent="0.3">
      <c r="A2399" t="s">
        <v>8</v>
      </c>
      <c r="B2399" s="3" t="s">
        <v>5294</v>
      </c>
      <c r="C2399" t="s">
        <v>5295</v>
      </c>
      <c r="D2399" t="s">
        <v>3039</v>
      </c>
      <c r="E2399">
        <v>33</v>
      </c>
      <c r="F2399">
        <v>217533</v>
      </c>
      <c r="G2399" t="s">
        <v>32</v>
      </c>
      <c r="H2399">
        <v>4.5608752843377039E+18</v>
      </c>
      <c r="I2399" s="5" t="str">
        <f t="shared" si="37"/>
        <v>4560875284337700000</v>
      </c>
      <c r="J2399" t="str">
        <f>INDEX(Age_grp[Age], MATCH(mobile_customers[[#This Row],[age]],Age_grp[Value]))</f>
        <v>30 - 40</v>
      </c>
      <c r="K2399" s="2" t="str">
        <f>_xlfn.IFS(mobile_customers[[#This Row],[salary]]&gt;=Q2402,"HIGHER SALARY", mobile_customers[[#This Row],[salary]]&gt;=Q2403,"HIGHER MID RANGE SALARY",  mobile_customers[[#This Row],[salary]]&lt;Q2403,"MID RANGE SALARY", mobile_customers[[#This Row],[salary]]&gt;Q2404, "LOW SALARY" )</f>
        <v>HIGHER SALARY</v>
      </c>
      <c r="L2399" s="2" t="str">
        <f>LEFT(mobile_customers[[#This Row],[Credit_card_nos]], 4)&amp;"XXXXX"</f>
        <v>4560XXXXX</v>
      </c>
    </row>
    <row r="2400" spans="1:12" x14ac:dyDescent="0.3">
      <c r="A2400" t="s">
        <v>13</v>
      </c>
      <c r="B2400" s="3" t="s">
        <v>5296</v>
      </c>
      <c r="C2400" t="s">
        <v>5297</v>
      </c>
      <c r="D2400" t="s">
        <v>811</v>
      </c>
      <c r="E2400">
        <v>62</v>
      </c>
      <c r="F2400">
        <v>168131</v>
      </c>
      <c r="G2400" t="s">
        <v>17</v>
      </c>
      <c r="H2400">
        <v>6545078657620972</v>
      </c>
      <c r="I2400" s="5" t="str">
        <f t="shared" si="37"/>
        <v>6545078657620970</v>
      </c>
      <c r="J2400" t="str">
        <f>INDEX(Age_grp[Age], MATCH(mobile_customers[[#This Row],[age]],Age_grp[Value]))</f>
        <v>60 - 70</v>
      </c>
      <c r="K2400" s="2" t="str">
        <f>_xlfn.IFS(mobile_customers[[#This Row],[salary]]&gt;=Q2403,"HIGHER SALARY", mobile_customers[[#This Row],[salary]]&gt;=Q2404,"HIGHER MID RANGE SALARY",  mobile_customers[[#This Row],[salary]]&lt;Q2404,"MID RANGE SALARY", mobile_customers[[#This Row],[salary]]&gt;Q2405, "LOW SALARY" )</f>
        <v>HIGHER SALARY</v>
      </c>
      <c r="L2400" s="2" t="str">
        <f>LEFT(mobile_customers[[#This Row],[Credit_card_nos]], 4)&amp;"XXXXX"</f>
        <v>6545XXXXX</v>
      </c>
    </row>
    <row r="2401" spans="1:12" x14ac:dyDescent="0.3">
      <c r="A2401" t="s">
        <v>8</v>
      </c>
      <c r="B2401" s="3" t="s">
        <v>5298</v>
      </c>
      <c r="C2401" t="s">
        <v>5299</v>
      </c>
      <c r="D2401" t="s">
        <v>1760</v>
      </c>
      <c r="E2401">
        <v>41</v>
      </c>
      <c r="F2401">
        <v>20504</v>
      </c>
      <c r="G2401" t="s">
        <v>21</v>
      </c>
      <c r="H2401">
        <v>4848655454667915</v>
      </c>
      <c r="I2401" s="5" t="str">
        <f t="shared" si="37"/>
        <v>4848655454667910</v>
      </c>
      <c r="J2401" t="str">
        <f>INDEX(Age_grp[Age], MATCH(mobile_customers[[#This Row],[age]],Age_grp[Value]))</f>
        <v>40 - 50</v>
      </c>
      <c r="K2401" s="2" t="str">
        <f>_xlfn.IFS(mobile_customers[[#This Row],[salary]]&gt;=Q2404,"HIGHER SALARY", mobile_customers[[#This Row],[salary]]&gt;=Q2405,"HIGHER MID RANGE SALARY",  mobile_customers[[#This Row],[salary]]&lt;Q2405,"MID RANGE SALARY", mobile_customers[[#This Row],[salary]]&gt;Q2406, "LOW SALARY" )</f>
        <v>HIGHER SALARY</v>
      </c>
      <c r="L2401" s="2" t="str">
        <f>LEFT(mobile_customers[[#This Row],[Credit_card_nos]], 4)&amp;"XXXXX"</f>
        <v>4848XXXXX</v>
      </c>
    </row>
    <row r="2402" spans="1:12" x14ac:dyDescent="0.3">
      <c r="A2402" t="s">
        <v>13</v>
      </c>
      <c r="B2402" s="3" t="s">
        <v>5300</v>
      </c>
      <c r="C2402" t="s">
        <v>5301</v>
      </c>
      <c r="D2402" t="s">
        <v>2413</v>
      </c>
      <c r="E2402">
        <v>61</v>
      </c>
      <c r="F2402">
        <v>77129</v>
      </c>
      <c r="G2402" t="s">
        <v>94</v>
      </c>
      <c r="H2402">
        <v>676118072542</v>
      </c>
      <c r="I2402" s="5" t="str">
        <f t="shared" si="37"/>
        <v>676118072542</v>
      </c>
      <c r="J2402" t="str">
        <f>INDEX(Age_grp[Age], MATCH(mobile_customers[[#This Row],[age]],Age_grp[Value]))</f>
        <v>60 - 70</v>
      </c>
      <c r="K2402" s="2" t="str">
        <f>_xlfn.IFS(mobile_customers[[#This Row],[salary]]&gt;=Q2405,"HIGHER SALARY", mobile_customers[[#This Row],[salary]]&gt;=Q2406,"HIGHER MID RANGE SALARY",  mobile_customers[[#This Row],[salary]]&lt;Q2406,"MID RANGE SALARY", mobile_customers[[#This Row],[salary]]&gt;Q2407, "LOW SALARY" )</f>
        <v>HIGHER SALARY</v>
      </c>
      <c r="L2402" s="2" t="str">
        <f>LEFT(mobile_customers[[#This Row],[Credit_card_nos]], 4)&amp;"XXXXX"</f>
        <v>6761XXXXX</v>
      </c>
    </row>
    <row r="2403" spans="1:12" x14ac:dyDescent="0.3">
      <c r="A2403" t="s">
        <v>8</v>
      </c>
      <c r="B2403" s="3" t="s">
        <v>5302</v>
      </c>
      <c r="C2403" t="s">
        <v>5303</v>
      </c>
      <c r="D2403" t="s">
        <v>561</v>
      </c>
      <c r="E2403">
        <v>60</v>
      </c>
      <c r="F2403">
        <v>76249</v>
      </c>
      <c r="G2403" t="s">
        <v>81</v>
      </c>
      <c r="H2403">
        <v>2247082476084980</v>
      </c>
      <c r="I2403" s="5" t="str">
        <f t="shared" si="37"/>
        <v>2247082476084980</v>
      </c>
      <c r="J2403" t="str">
        <f>INDEX(Age_grp[Age], MATCH(mobile_customers[[#This Row],[age]],Age_grp[Value]))</f>
        <v>60 - 70</v>
      </c>
      <c r="K2403" s="2" t="str">
        <f>_xlfn.IFS(mobile_customers[[#This Row],[salary]]&gt;=Q2406,"HIGHER SALARY", mobile_customers[[#This Row],[salary]]&gt;=Q2407,"HIGHER MID RANGE SALARY",  mobile_customers[[#This Row],[salary]]&lt;Q2407,"MID RANGE SALARY", mobile_customers[[#This Row],[salary]]&gt;Q2408, "LOW SALARY" )</f>
        <v>HIGHER SALARY</v>
      </c>
      <c r="L2403" s="2" t="str">
        <f>LEFT(mobile_customers[[#This Row],[Credit_card_nos]], 4)&amp;"XXXXX"</f>
        <v>2247XXXXX</v>
      </c>
    </row>
    <row r="2404" spans="1:12" x14ac:dyDescent="0.3">
      <c r="A2404" t="s">
        <v>13</v>
      </c>
      <c r="B2404" s="3" t="s">
        <v>5304</v>
      </c>
      <c r="C2404" t="s">
        <v>3387</v>
      </c>
      <c r="D2404" t="s">
        <v>2161</v>
      </c>
      <c r="E2404">
        <v>41</v>
      </c>
      <c r="F2404">
        <v>124792</v>
      </c>
      <c r="G2404" t="s">
        <v>21</v>
      </c>
      <c r="H2404">
        <v>213132476461680</v>
      </c>
      <c r="I2404" s="5" t="str">
        <f t="shared" si="37"/>
        <v>213132476461680</v>
      </c>
      <c r="J2404" t="str">
        <f>INDEX(Age_grp[Age], MATCH(mobile_customers[[#This Row],[age]],Age_grp[Value]))</f>
        <v>40 - 50</v>
      </c>
      <c r="K2404" s="2" t="str">
        <f>_xlfn.IFS(mobile_customers[[#This Row],[salary]]&gt;=Q2407,"HIGHER SALARY", mobile_customers[[#This Row],[salary]]&gt;=Q2408,"HIGHER MID RANGE SALARY",  mobile_customers[[#This Row],[salary]]&lt;Q2408,"MID RANGE SALARY", mobile_customers[[#This Row],[salary]]&gt;Q2409, "LOW SALARY" )</f>
        <v>HIGHER SALARY</v>
      </c>
      <c r="L2404" s="2" t="str">
        <f>LEFT(mobile_customers[[#This Row],[Credit_card_nos]], 4)&amp;"XXXXX"</f>
        <v>2131XXXXX</v>
      </c>
    </row>
    <row r="2405" spans="1:12" x14ac:dyDescent="0.3">
      <c r="A2405" t="s">
        <v>13</v>
      </c>
      <c r="B2405" s="3" t="s">
        <v>5305</v>
      </c>
      <c r="C2405" t="s">
        <v>5306</v>
      </c>
      <c r="D2405" t="s">
        <v>281</v>
      </c>
      <c r="E2405">
        <v>41</v>
      </c>
      <c r="F2405">
        <v>50748</v>
      </c>
      <c r="G2405" t="s">
        <v>21</v>
      </c>
      <c r="H2405">
        <v>346127247454451</v>
      </c>
      <c r="I2405" s="5" t="str">
        <f t="shared" si="37"/>
        <v>346127247454451</v>
      </c>
      <c r="J2405" t="str">
        <f>INDEX(Age_grp[Age], MATCH(mobile_customers[[#This Row],[age]],Age_grp[Value]))</f>
        <v>40 - 50</v>
      </c>
      <c r="K2405" s="2" t="str">
        <f>_xlfn.IFS(mobile_customers[[#This Row],[salary]]&gt;=Q2408,"HIGHER SALARY", mobile_customers[[#This Row],[salary]]&gt;=Q2409,"HIGHER MID RANGE SALARY",  mobile_customers[[#This Row],[salary]]&lt;Q2409,"MID RANGE SALARY", mobile_customers[[#This Row],[salary]]&gt;Q2410, "LOW SALARY" )</f>
        <v>HIGHER SALARY</v>
      </c>
      <c r="L2405" s="2" t="str">
        <f>LEFT(mobile_customers[[#This Row],[Credit_card_nos]], 4)&amp;"XXXXX"</f>
        <v>3461XXXXX</v>
      </c>
    </row>
    <row r="2406" spans="1:12" x14ac:dyDescent="0.3">
      <c r="A2406" t="s">
        <v>13</v>
      </c>
      <c r="B2406" s="3" t="s">
        <v>655</v>
      </c>
      <c r="C2406" t="s">
        <v>5307</v>
      </c>
      <c r="D2406" t="s">
        <v>781</v>
      </c>
      <c r="E2406">
        <v>28</v>
      </c>
      <c r="F2406">
        <v>194667</v>
      </c>
      <c r="G2406" t="s">
        <v>32</v>
      </c>
      <c r="H2406">
        <v>561722852804</v>
      </c>
      <c r="I2406" s="5" t="str">
        <f t="shared" si="37"/>
        <v>561722852804</v>
      </c>
      <c r="J2406" t="str">
        <f>INDEX(Age_grp[Age], MATCH(mobile_customers[[#This Row],[age]],Age_grp[Value]))</f>
        <v>20 - 30</v>
      </c>
      <c r="K2406" s="2" t="str">
        <f>_xlfn.IFS(mobile_customers[[#This Row],[salary]]&gt;=Q2409,"HIGHER SALARY", mobile_customers[[#This Row],[salary]]&gt;=Q2410,"HIGHER MID RANGE SALARY",  mobile_customers[[#This Row],[salary]]&lt;Q2410,"MID RANGE SALARY", mobile_customers[[#This Row],[salary]]&gt;Q2411, "LOW SALARY" )</f>
        <v>HIGHER SALARY</v>
      </c>
      <c r="L2406" s="2" t="str">
        <f>LEFT(mobile_customers[[#This Row],[Credit_card_nos]], 4)&amp;"XXXXX"</f>
        <v>5617XXXXX</v>
      </c>
    </row>
    <row r="2407" spans="1:12" x14ac:dyDescent="0.3">
      <c r="A2407" t="s">
        <v>8</v>
      </c>
      <c r="B2407" s="3" t="s">
        <v>5308</v>
      </c>
      <c r="C2407" t="s">
        <v>5309</v>
      </c>
      <c r="D2407" t="s">
        <v>4236</v>
      </c>
      <c r="E2407">
        <v>32</v>
      </c>
      <c r="F2407">
        <v>97739</v>
      </c>
      <c r="G2407" t="s">
        <v>17</v>
      </c>
      <c r="H2407">
        <v>3540548656089132</v>
      </c>
      <c r="I2407" s="5" t="str">
        <f t="shared" si="37"/>
        <v>3540548656089130</v>
      </c>
      <c r="J2407" t="str">
        <f>INDEX(Age_grp[Age], MATCH(mobile_customers[[#This Row],[age]],Age_grp[Value]))</f>
        <v>30 - 40</v>
      </c>
      <c r="K2407" s="2" t="str">
        <f>_xlfn.IFS(mobile_customers[[#This Row],[salary]]&gt;=Q2410,"HIGHER SALARY", mobile_customers[[#This Row],[salary]]&gt;=Q2411,"HIGHER MID RANGE SALARY",  mobile_customers[[#This Row],[salary]]&lt;Q2411,"MID RANGE SALARY", mobile_customers[[#This Row],[salary]]&gt;Q2412, "LOW SALARY" )</f>
        <v>HIGHER SALARY</v>
      </c>
      <c r="L2407" s="2" t="str">
        <f>LEFT(mobile_customers[[#This Row],[Credit_card_nos]], 4)&amp;"XXXXX"</f>
        <v>3540XXXXX</v>
      </c>
    </row>
    <row r="2408" spans="1:12" x14ac:dyDescent="0.3">
      <c r="A2408" t="s">
        <v>8</v>
      </c>
      <c r="B2408" s="3" t="s">
        <v>5310</v>
      </c>
      <c r="C2408" t="s">
        <v>5311</v>
      </c>
      <c r="D2408" t="s">
        <v>427</v>
      </c>
      <c r="E2408">
        <v>58</v>
      </c>
      <c r="F2408">
        <v>197559</v>
      </c>
      <c r="G2408" t="s">
        <v>17</v>
      </c>
      <c r="H2408">
        <v>3555040522435824</v>
      </c>
      <c r="I2408" s="5" t="str">
        <f t="shared" si="37"/>
        <v>3555040522435820</v>
      </c>
      <c r="J2408" t="str">
        <f>INDEX(Age_grp[Age], MATCH(mobile_customers[[#This Row],[age]],Age_grp[Value]))</f>
        <v>50 - 60</v>
      </c>
      <c r="K2408" s="2" t="str">
        <f>_xlfn.IFS(mobile_customers[[#This Row],[salary]]&gt;=Q2411,"HIGHER SALARY", mobile_customers[[#This Row],[salary]]&gt;=Q2412,"HIGHER MID RANGE SALARY",  mobile_customers[[#This Row],[salary]]&lt;Q2412,"MID RANGE SALARY", mobile_customers[[#This Row],[salary]]&gt;Q2413, "LOW SALARY" )</f>
        <v>HIGHER SALARY</v>
      </c>
      <c r="L2408" s="2" t="str">
        <f>LEFT(mobile_customers[[#This Row],[Credit_card_nos]], 4)&amp;"XXXXX"</f>
        <v>3555XXXXX</v>
      </c>
    </row>
    <row r="2409" spans="1:12" x14ac:dyDescent="0.3">
      <c r="A2409" t="s">
        <v>8</v>
      </c>
      <c r="B2409" s="3" t="s">
        <v>5312</v>
      </c>
      <c r="C2409" t="s">
        <v>5313</v>
      </c>
      <c r="D2409" t="s">
        <v>1063</v>
      </c>
      <c r="E2409">
        <v>44</v>
      </c>
      <c r="F2409">
        <v>210551</v>
      </c>
      <c r="G2409" t="s">
        <v>81</v>
      </c>
      <c r="H2409">
        <v>4042288514430670</v>
      </c>
      <c r="I2409" s="5" t="str">
        <f t="shared" si="37"/>
        <v>4042288514430670</v>
      </c>
      <c r="J2409" t="str">
        <f>INDEX(Age_grp[Age], MATCH(mobile_customers[[#This Row],[age]],Age_grp[Value]))</f>
        <v>40 - 50</v>
      </c>
      <c r="K2409" s="2" t="str">
        <f>_xlfn.IFS(mobile_customers[[#This Row],[salary]]&gt;=Q2412,"HIGHER SALARY", mobile_customers[[#This Row],[salary]]&gt;=Q2413,"HIGHER MID RANGE SALARY",  mobile_customers[[#This Row],[salary]]&lt;Q2413,"MID RANGE SALARY", mobile_customers[[#This Row],[salary]]&gt;Q2414, "LOW SALARY" )</f>
        <v>HIGHER SALARY</v>
      </c>
      <c r="L2409" s="2" t="str">
        <f>LEFT(mobile_customers[[#This Row],[Credit_card_nos]], 4)&amp;"XXXXX"</f>
        <v>4042XXXXX</v>
      </c>
    </row>
    <row r="2410" spans="1:12" x14ac:dyDescent="0.3">
      <c r="A2410" t="s">
        <v>8</v>
      </c>
      <c r="B2410" s="3" t="s">
        <v>5314</v>
      </c>
      <c r="C2410" t="s">
        <v>5315</v>
      </c>
      <c r="D2410" t="s">
        <v>240</v>
      </c>
      <c r="E2410">
        <v>30</v>
      </c>
      <c r="F2410">
        <v>49343</v>
      </c>
      <c r="G2410" t="s">
        <v>49</v>
      </c>
      <c r="H2410">
        <v>4275055063147</v>
      </c>
      <c r="I2410" s="5" t="str">
        <f t="shared" si="37"/>
        <v>4275055063147</v>
      </c>
      <c r="J2410" t="str">
        <f>INDEX(Age_grp[Age], MATCH(mobile_customers[[#This Row],[age]],Age_grp[Value]))</f>
        <v>30 - 40</v>
      </c>
      <c r="K2410" s="2" t="str">
        <f>_xlfn.IFS(mobile_customers[[#This Row],[salary]]&gt;=Q2413,"HIGHER SALARY", mobile_customers[[#This Row],[salary]]&gt;=Q2414,"HIGHER MID RANGE SALARY",  mobile_customers[[#This Row],[salary]]&lt;Q2414,"MID RANGE SALARY", mobile_customers[[#This Row],[salary]]&gt;Q2415, "LOW SALARY" )</f>
        <v>HIGHER SALARY</v>
      </c>
      <c r="L2410" s="2" t="str">
        <f>LEFT(mobile_customers[[#This Row],[Credit_card_nos]], 4)&amp;"XXXXX"</f>
        <v>4275XXXXX</v>
      </c>
    </row>
    <row r="2411" spans="1:12" x14ac:dyDescent="0.3">
      <c r="A2411" t="s">
        <v>8</v>
      </c>
      <c r="B2411" s="3" t="s">
        <v>5316</v>
      </c>
      <c r="C2411" t="s">
        <v>5317</v>
      </c>
      <c r="D2411" t="s">
        <v>424</v>
      </c>
      <c r="E2411">
        <v>21</v>
      </c>
      <c r="F2411">
        <v>109627</v>
      </c>
      <c r="G2411" t="s">
        <v>21</v>
      </c>
      <c r="H2411">
        <v>213141187160234</v>
      </c>
      <c r="I2411" s="5" t="str">
        <f t="shared" si="37"/>
        <v>213141187160234</v>
      </c>
      <c r="J2411" t="str">
        <f>INDEX(Age_grp[Age], MATCH(mobile_customers[[#This Row],[age]],Age_grp[Value]))</f>
        <v>20 - 30</v>
      </c>
      <c r="K2411" s="2" t="str">
        <f>_xlfn.IFS(mobile_customers[[#This Row],[salary]]&gt;=Q2414,"HIGHER SALARY", mobile_customers[[#This Row],[salary]]&gt;=Q2415,"HIGHER MID RANGE SALARY",  mobile_customers[[#This Row],[salary]]&lt;Q2415,"MID RANGE SALARY", mobile_customers[[#This Row],[salary]]&gt;Q2416, "LOW SALARY" )</f>
        <v>HIGHER SALARY</v>
      </c>
      <c r="L2411" s="2" t="str">
        <f>LEFT(mobile_customers[[#This Row],[Credit_card_nos]], 4)&amp;"XXXXX"</f>
        <v>2131XXXXX</v>
      </c>
    </row>
    <row r="2412" spans="1:12" x14ac:dyDescent="0.3">
      <c r="A2412" t="s">
        <v>8</v>
      </c>
      <c r="B2412" s="3" t="s">
        <v>5318</v>
      </c>
      <c r="C2412" t="s">
        <v>5319</v>
      </c>
      <c r="D2412" t="s">
        <v>177</v>
      </c>
      <c r="E2412">
        <v>62</v>
      </c>
      <c r="F2412">
        <v>117910</v>
      </c>
      <c r="G2412" t="s">
        <v>94</v>
      </c>
      <c r="H2412">
        <v>3501327333405574</v>
      </c>
      <c r="I2412" s="5" t="str">
        <f t="shared" si="37"/>
        <v>3501327333405570</v>
      </c>
      <c r="J2412" t="str">
        <f>INDEX(Age_grp[Age], MATCH(mobile_customers[[#This Row],[age]],Age_grp[Value]))</f>
        <v>60 - 70</v>
      </c>
      <c r="K2412" s="2" t="str">
        <f>_xlfn.IFS(mobile_customers[[#This Row],[salary]]&gt;=Q2415,"HIGHER SALARY", mobile_customers[[#This Row],[salary]]&gt;=Q2416,"HIGHER MID RANGE SALARY",  mobile_customers[[#This Row],[salary]]&lt;Q2416,"MID RANGE SALARY", mobile_customers[[#This Row],[salary]]&gt;Q2417, "LOW SALARY" )</f>
        <v>HIGHER SALARY</v>
      </c>
      <c r="L2412" s="2" t="str">
        <f>LEFT(mobile_customers[[#This Row],[Credit_card_nos]], 4)&amp;"XXXXX"</f>
        <v>3501XXXXX</v>
      </c>
    </row>
    <row r="2413" spans="1:12" x14ac:dyDescent="0.3">
      <c r="A2413" t="s">
        <v>8</v>
      </c>
      <c r="B2413" s="3" t="s">
        <v>5320</v>
      </c>
      <c r="C2413" t="s">
        <v>5321</v>
      </c>
      <c r="D2413" t="s">
        <v>298</v>
      </c>
      <c r="E2413">
        <v>64</v>
      </c>
      <c r="F2413">
        <v>208048</v>
      </c>
      <c r="G2413" t="s">
        <v>32</v>
      </c>
      <c r="H2413">
        <v>4003406310475585</v>
      </c>
      <c r="I2413" s="5" t="str">
        <f t="shared" si="37"/>
        <v>4003406310475580</v>
      </c>
      <c r="J2413" t="str">
        <f>INDEX(Age_grp[Age], MATCH(mobile_customers[[#This Row],[age]],Age_grp[Value]))</f>
        <v>60 - 70</v>
      </c>
      <c r="K2413" s="2" t="str">
        <f>_xlfn.IFS(mobile_customers[[#This Row],[salary]]&gt;=Q2416,"HIGHER SALARY", mobile_customers[[#This Row],[salary]]&gt;=Q2417,"HIGHER MID RANGE SALARY",  mobile_customers[[#This Row],[salary]]&lt;Q2417,"MID RANGE SALARY", mobile_customers[[#This Row],[salary]]&gt;Q2418, "LOW SALARY" )</f>
        <v>HIGHER SALARY</v>
      </c>
      <c r="L2413" s="2" t="str">
        <f>LEFT(mobile_customers[[#This Row],[Credit_card_nos]], 4)&amp;"XXXXX"</f>
        <v>4003XXXXX</v>
      </c>
    </row>
    <row r="2414" spans="1:12" x14ac:dyDescent="0.3">
      <c r="A2414" t="s">
        <v>8</v>
      </c>
      <c r="B2414" s="3" t="s">
        <v>5322</v>
      </c>
      <c r="C2414" t="s">
        <v>5323</v>
      </c>
      <c r="D2414" t="s">
        <v>872</v>
      </c>
      <c r="E2414">
        <v>52</v>
      </c>
      <c r="F2414">
        <v>199143</v>
      </c>
      <c r="G2414" t="s">
        <v>94</v>
      </c>
      <c r="H2414">
        <v>4564082002671012</v>
      </c>
      <c r="I2414" s="5" t="str">
        <f t="shared" si="37"/>
        <v>4564082002671010</v>
      </c>
      <c r="J2414" t="str">
        <f>INDEX(Age_grp[Age], MATCH(mobile_customers[[#This Row],[age]],Age_grp[Value]))</f>
        <v>50 - 60</v>
      </c>
      <c r="K2414" s="2" t="str">
        <f>_xlfn.IFS(mobile_customers[[#This Row],[salary]]&gt;=Q2417,"HIGHER SALARY", mobile_customers[[#This Row],[salary]]&gt;=Q2418,"HIGHER MID RANGE SALARY",  mobile_customers[[#This Row],[salary]]&lt;Q2418,"MID RANGE SALARY", mobile_customers[[#This Row],[salary]]&gt;Q2419, "LOW SALARY" )</f>
        <v>HIGHER SALARY</v>
      </c>
      <c r="L2414" s="2" t="str">
        <f>LEFT(mobile_customers[[#This Row],[Credit_card_nos]], 4)&amp;"XXXXX"</f>
        <v>4564XXXXX</v>
      </c>
    </row>
    <row r="2415" spans="1:12" x14ac:dyDescent="0.3">
      <c r="A2415" t="s">
        <v>8</v>
      </c>
      <c r="B2415" s="3" t="s">
        <v>5324</v>
      </c>
      <c r="C2415" t="s">
        <v>5325</v>
      </c>
      <c r="D2415" t="s">
        <v>856</v>
      </c>
      <c r="E2415">
        <v>48</v>
      </c>
      <c r="F2415">
        <v>196782</v>
      </c>
      <c r="G2415" t="s">
        <v>28</v>
      </c>
      <c r="H2415">
        <v>4.7445845654830817E+18</v>
      </c>
      <c r="I2415" s="5" t="str">
        <f t="shared" si="37"/>
        <v>4744584565483080000</v>
      </c>
      <c r="J2415" t="str">
        <f>INDEX(Age_grp[Age], MATCH(mobile_customers[[#This Row],[age]],Age_grp[Value]))</f>
        <v>40 - 50</v>
      </c>
      <c r="K2415" s="2" t="str">
        <f>_xlfn.IFS(mobile_customers[[#This Row],[salary]]&gt;=Q2418,"HIGHER SALARY", mobile_customers[[#This Row],[salary]]&gt;=Q2419,"HIGHER MID RANGE SALARY",  mobile_customers[[#This Row],[salary]]&lt;Q2419,"MID RANGE SALARY", mobile_customers[[#This Row],[salary]]&gt;Q2420, "LOW SALARY" )</f>
        <v>HIGHER SALARY</v>
      </c>
      <c r="L2415" s="2" t="str">
        <f>LEFT(mobile_customers[[#This Row],[Credit_card_nos]], 4)&amp;"XXXXX"</f>
        <v>4744XXXXX</v>
      </c>
    </row>
    <row r="2416" spans="1:12" x14ac:dyDescent="0.3">
      <c r="A2416" t="s">
        <v>13</v>
      </c>
      <c r="B2416" s="3" t="s">
        <v>5326</v>
      </c>
      <c r="C2416" t="s">
        <v>5327</v>
      </c>
      <c r="D2416" t="s">
        <v>2678</v>
      </c>
      <c r="E2416">
        <v>46</v>
      </c>
      <c r="F2416">
        <v>172422</v>
      </c>
      <c r="G2416" t="s">
        <v>28</v>
      </c>
      <c r="H2416">
        <v>4460656797711</v>
      </c>
      <c r="I2416" s="5" t="str">
        <f t="shared" si="37"/>
        <v>4460656797711</v>
      </c>
      <c r="J2416" t="str">
        <f>INDEX(Age_grp[Age], MATCH(mobile_customers[[#This Row],[age]],Age_grp[Value]))</f>
        <v>40 - 50</v>
      </c>
      <c r="K2416" s="2" t="str">
        <f>_xlfn.IFS(mobile_customers[[#This Row],[salary]]&gt;=Q2419,"HIGHER SALARY", mobile_customers[[#This Row],[salary]]&gt;=Q2420,"HIGHER MID RANGE SALARY",  mobile_customers[[#This Row],[salary]]&lt;Q2420,"MID RANGE SALARY", mobile_customers[[#This Row],[salary]]&gt;Q2421, "LOW SALARY" )</f>
        <v>HIGHER SALARY</v>
      </c>
      <c r="L2416" s="2" t="str">
        <f>LEFT(mobile_customers[[#This Row],[Credit_card_nos]], 4)&amp;"XXXXX"</f>
        <v>4460XXXXX</v>
      </c>
    </row>
    <row r="2417" spans="1:12" x14ac:dyDescent="0.3">
      <c r="A2417" t="s">
        <v>8</v>
      </c>
      <c r="B2417" s="3" t="s">
        <v>5328</v>
      </c>
      <c r="C2417" t="s">
        <v>5329</v>
      </c>
      <c r="D2417" t="s">
        <v>2998</v>
      </c>
      <c r="E2417">
        <v>40</v>
      </c>
      <c r="F2417">
        <v>180158</v>
      </c>
      <c r="G2417" t="s">
        <v>28</v>
      </c>
      <c r="H2417">
        <v>30149929734779</v>
      </c>
      <c r="I2417" s="5" t="str">
        <f t="shared" si="37"/>
        <v>30149929734779</v>
      </c>
      <c r="J2417" t="str">
        <f>INDEX(Age_grp[Age], MATCH(mobile_customers[[#This Row],[age]],Age_grp[Value]))</f>
        <v>40 - 50</v>
      </c>
      <c r="K2417" s="2" t="str">
        <f>_xlfn.IFS(mobile_customers[[#This Row],[salary]]&gt;=Q2420,"HIGHER SALARY", mobile_customers[[#This Row],[salary]]&gt;=Q2421,"HIGHER MID RANGE SALARY",  mobile_customers[[#This Row],[salary]]&lt;Q2421,"MID RANGE SALARY", mobile_customers[[#This Row],[salary]]&gt;Q2422, "LOW SALARY" )</f>
        <v>HIGHER SALARY</v>
      </c>
      <c r="L2417" s="2" t="str">
        <f>LEFT(mobile_customers[[#This Row],[Credit_card_nos]], 4)&amp;"XXXXX"</f>
        <v>3014XXXXX</v>
      </c>
    </row>
    <row r="2418" spans="1:12" x14ac:dyDescent="0.3">
      <c r="A2418" t="s">
        <v>8</v>
      </c>
      <c r="B2418" s="3" t="s">
        <v>5330</v>
      </c>
      <c r="C2418" t="s">
        <v>5331</v>
      </c>
      <c r="D2418" t="s">
        <v>1180</v>
      </c>
      <c r="E2418">
        <v>53</v>
      </c>
      <c r="F2418">
        <v>232008</v>
      </c>
      <c r="G2418" t="s">
        <v>81</v>
      </c>
      <c r="H2418">
        <v>60474711888</v>
      </c>
      <c r="I2418" s="5" t="str">
        <f t="shared" si="37"/>
        <v>60474711888</v>
      </c>
      <c r="J2418" t="str">
        <f>INDEX(Age_grp[Age], MATCH(mobile_customers[[#This Row],[age]],Age_grp[Value]))</f>
        <v>50 - 60</v>
      </c>
      <c r="K2418" s="2" t="str">
        <f>_xlfn.IFS(mobile_customers[[#This Row],[salary]]&gt;=Q2421,"HIGHER SALARY", mobile_customers[[#This Row],[salary]]&gt;=Q2422,"HIGHER MID RANGE SALARY",  mobile_customers[[#This Row],[salary]]&lt;Q2422,"MID RANGE SALARY", mobile_customers[[#This Row],[salary]]&gt;Q2423, "LOW SALARY" )</f>
        <v>HIGHER SALARY</v>
      </c>
      <c r="L2418" s="2" t="str">
        <f>LEFT(mobile_customers[[#This Row],[Credit_card_nos]], 4)&amp;"XXXXX"</f>
        <v>6047XXXXX</v>
      </c>
    </row>
    <row r="2419" spans="1:12" x14ac:dyDescent="0.3">
      <c r="A2419" t="s">
        <v>13</v>
      </c>
      <c r="B2419" s="3" t="s">
        <v>5332</v>
      </c>
      <c r="C2419" t="s">
        <v>5333</v>
      </c>
      <c r="D2419" t="s">
        <v>504</v>
      </c>
      <c r="E2419">
        <v>65</v>
      </c>
      <c r="F2419">
        <v>222273</v>
      </c>
      <c r="G2419" t="s">
        <v>32</v>
      </c>
      <c r="H2419">
        <v>6011160271371300</v>
      </c>
      <c r="I2419" s="5" t="str">
        <f t="shared" si="37"/>
        <v>6011160271371300</v>
      </c>
      <c r="J2419" t="str">
        <f>INDEX(Age_grp[Age], MATCH(mobile_customers[[#This Row],[age]],Age_grp[Value]))</f>
        <v>60 - 70</v>
      </c>
      <c r="K2419" s="2" t="str">
        <f>_xlfn.IFS(mobile_customers[[#This Row],[salary]]&gt;=Q2422,"HIGHER SALARY", mobile_customers[[#This Row],[salary]]&gt;=Q2423,"HIGHER MID RANGE SALARY",  mobile_customers[[#This Row],[salary]]&lt;Q2423,"MID RANGE SALARY", mobile_customers[[#This Row],[salary]]&gt;Q2424, "LOW SALARY" )</f>
        <v>HIGHER SALARY</v>
      </c>
      <c r="L2419" s="2" t="str">
        <f>LEFT(mobile_customers[[#This Row],[Credit_card_nos]], 4)&amp;"XXXXX"</f>
        <v>6011XXXXX</v>
      </c>
    </row>
    <row r="2420" spans="1:12" x14ac:dyDescent="0.3">
      <c r="A2420" t="s">
        <v>8</v>
      </c>
      <c r="B2420" s="3" t="s">
        <v>5334</v>
      </c>
      <c r="C2420" t="s">
        <v>5335</v>
      </c>
      <c r="D2420" t="s">
        <v>2147</v>
      </c>
      <c r="E2420">
        <v>19</v>
      </c>
      <c r="F2420">
        <v>45159</v>
      </c>
      <c r="G2420" t="s">
        <v>12</v>
      </c>
      <c r="H2420">
        <v>4300110111751885</v>
      </c>
      <c r="I2420" s="5" t="str">
        <f t="shared" si="37"/>
        <v>4300110111751880</v>
      </c>
      <c r="J2420" t="str">
        <f>INDEX(Age_grp[Age], MATCH(mobile_customers[[#This Row],[age]],Age_grp[Value]))</f>
        <v>"10 - 20</v>
      </c>
      <c r="K2420" s="2" t="str">
        <f>_xlfn.IFS(mobile_customers[[#This Row],[salary]]&gt;=Q2423,"HIGHER SALARY", mobile_customers[[#This Row],[salary]]&gt;=Q2424,"HIGHER MID RANGE SALARY",  mobile_customers[[#This Row],[salary]]&lt;Q2424,"MID RANGE SALARY", mobile_customers[[#This Row],[salary]]&gt;Q2425, "LOW SALARY" )</f>
        <v>HIGHER SALARY</v>
      </c>
      <c r="L2420" s="2" t="str">
        <f>LEFT(mobile_customers[[#This Row],[Credit_card_nos]], 4)&amp;"XXXXX"</f>
        <v>4300XXXXX</v>
      </c>
    </row>
    <row r="2421" spans="1:12" x14ac:dyDescent="0.3">
      <c r="A2421" t="s">
        <v>8</v>
      </c>
      <c r="B2421" s="3" t="s">
        <v>5336</v>
      </c>
      <c r="C2421" t="s">
        <v>5337</v>
      </c>
      <c r="D2421" t="s">
        <v>298</v>
      </c>
      <c r="E2421">
        <v>56</v>
      </c>
      <c r="F2421">
        <v>223747</v>
      </c>
      <c r="G2421" t="s">
        <v>81</v>
      </c>
      <c r="H2421">
        <v>4717220840438</v>
      </c>
      <c r="I2421" s="5" t="str">
        <f t="shared" si="37"/>
        <v>4717220840438</v>
      </c>
      <c r="J2421" t="str">
        <f>INDEX(Age_grp[Age], MATCH(mobile_customers[[#This Row],[age]],Age_grp[Value]))</f>
        <v>50 - 60</v>
      </c>
      <c r="K2421" s="2" t="str">
        <f>_xlfn.IFS(mobile_customers[[#This Row],[salary]]&gt;=Q2424,"HIGHER SALARY", mobile_customers[[#This Row],[salary]]&gt;=Q2425,"HIGHER MID RANGE SALARY",  mobile_customers[[#This Row],[salary]]&lt;Q2425,"MID RANGE SALARY", mobile_customers[[#This Row],[salary]]&gt;Q2426, "LOW SALARY" )</f>
        <v>HIGHER SALARY</v>
      </c>
      <c r="L2421" s="2" t="str">
        <f>LEFT(mobile_customers[[#This Row],[Credit_card_nos]], 4)&amp;"XXXXX"</f>
        <v>4717XXXXX</v>
      </c>
    </row>
    <row r="2422" spans="1:12" x14ac:dyDescent="0.3">
      <c r="A2422" t="s">
        <v>13</v>
      </c>
      <c r="B2422" s="3" t="s">
        <v>5338</v>
      </c>
      <c r="C2422" t="s">
        <v>2919</v>
      </c>
      <c r="D2422" t="s">
        <v>829</v>
      </c>
      <c r="E2422">
        <v>42</v>
      </c>
      <c r="F2422">
        <v>183121</v>
      </c>
      <c r="G2422" t="s">
        <v>39</v>
      </c>
      <c r="H2422">
        <v>30454624216639</v>
      </c>
      <c r="I2422" s="5" t="str">
        <f t="shared" si="37"/>
        <v>30454624216639</v>
      </c>
      <c r="J2422" t="str">
        <f>INDEX(Age_grp[Age], MATCH(mobile_customers[[#This Row],[age]],Age_grp[Value]))</f>
        <v>40 - 50</v>
      </c>
      <c r="K2422" s="2" t="str">
        <f>_xlfn.IFS(mobile_customers[[#This Row],[salary]]&gt;=Q2425,"HIGHER SALARY", mobile_customers[[#This Row],[salary]]&gt;=Q2426,"HIGHER MID RANGE SALARY",  mobile_customers[[#This Row],[salary]]&lt;Q2426,"MID RANGE SALARY", mobile_customers[[#This Row],[salary]]&gt;Q2427, "LOW SALARY" )</f>
        <v>HIGHER SALARY</v>
      </c>
      <c r="L2422" s="2" t="str">
        <f>LEFT(mobile_customers[[#This Row],[Credit_card_nos]], 4)&amp;"XXXXX"</f>
        <v>3045XXXXX</v>
      </c>
    </row>
    <row r="2423" spans="1:12" x14ac:dyDescent="0.3">
      <c r="A2423" t="s">
        <v>8</v>
      </c>
      <c r="B2423" s="3" t="s">
        <v>5339</v>
      </c>
      <c r="C2423" t="s">
        <v>5340</v>
      </c>
      <c r="D2423" t="s">
        <v>3004</v>
      </c>
      <c r="E2423">
        <v>33</v>
      </c>
      <c r="F2423">
        <v>53855</v>
      </c>
      <c r="G2423" t="s">
        <v>94</v>
      </c>
      <c r="H2423">
        <v>4845343600346</v>
      </c>
      <c r="I2423" s="5" t="str">
        <f t="shared" si="37"/>
        <v>4845343600346</v>
      </c>
      <c r="J2423" t="str">
        <f>INDEX(Age_grp[Age], MATCH(mobile_customers[[#This Row],[age]],Age_grp[Value]))</f>
        <v>30 - 40</v>
      </c>
      <c r="K2423" s="2" t="str">
        <f>_xlfn.IFS(mobile_customers[[#This Row],[salary]]&gt;=Q2426,"HIGHER SALARY", mobile_customers[[#This Row],[salary]]&gt;=Q2427,"HIGHER MID RANGE SALARY",  mobile_customers[[#This Row],[salary]]&lt;Q2427,"MID RANGE SALARY", mobile_customers[[#This Row],[salary]]&gt;Q2428, "LOW SALARY" )</f>
        <v>HIGHER SALARY</v>
      </c>
      <c r="L2423" s="2" t="str">
        <f>LEFT(mobile_customers[[#This Row],[Credit_card_nos]], 4)&amp;"XXXXX"</f>
        <v>4845XXXXX</v>
      </c>
    </row>
    <row r="2424" spans="1:12" x14ac:dyDescent="0.3">
      <c r="A2424" t="s">
        <v>8</v>
      </c>
      <c r="B2424" s="3" t="s">
        <v>5341</v>
      </c>
      <c r="C2424" t="s">
        <v>5342</v>
      </c>
      <c r="D2424" t="s">
        <v>5343</v>
      </c>
      <c r="E2424">
        <v>28</v>
      </c>
      <c r="F2424">
        <v>163956</v>
      </c>
      <c r="G2424" t="s">
        <v>65</v>
      </c>
      <c r="H2424">
        <v>3545085542313702</v>
      </c>
      <c r="I2424" s="5" t="str">
        <f t="shared" si="37"/>
        <v>3545085542313700</v>
      </c>
      <c r="J2424" t="str">
        <f>INDEX(Age_grp[Age], MATCH(mobile_customers[[#This Row],[age]],Age_grp[Value]))</f>
        <v>20 - 30</v>
      </c>
      <c r="K2424" s="2" t="str">
        <f>_xlfn.IFS(mobile_customers[[#This Row],[salary]]&gt;=Q2427,"HIGHER SALARY", mobile_customers[[#This Row],[salary]]&gt;=Q2428,"HIGHER MID RANGE SALARY",  mobile_customers[[#This Row],[salary]]&lt;Q2428,"MID RANGE SALARY", mobile_customers[[#This Row],[salary]]&gt;Q2429, "LOW SALARY" )</f>
        <v>HIGHER SALARY</v>
      </c>
      <c r="L2424" s="2" t="str">
        <f>LEFT(mobile_customers[[#This Row],[Credit_card_nos]], 4)&amp;"XXXXX"</f>
        <v>3545XXXXX</v>
      </c>
    </row>
    <row r="2425" spans="1:12" x14ac:dyDescent="0.3">
      <c r="A2425" t="s">
        <v>8</v>
      </c>
      <c r="B2425" s="3" t="s">
        <v>5344</v>
      </c>
      <c r="C2425" t="s">
        <v>5345</v>
      </c>
      <c r="D2425" t="s">
        <v>498</v>
      </c>
      <c r="E2425">
        <v>47</v>
      </c>
      <c r="F2425">
        <v>146740</v>
      </c>
      <c r="G2425" t="s">
        <v>39</v>
      </c>
      <c r="H2425">
        <v>6011690335290617</v>
      </c>
      <c r="I2425" s="5" t="str">
        <f t="shared" si="37"/>
        <v>6011690335290620</v>
      </c>
      <c r="J2425" t="str">
        <f>INDEX(Age_grp[Age], MATCH(mobile_customers[[#This Row],[age]],Age_grp[Value]))</f>
        <v>40 - 50</v>
      </c>
      <c r="K2425" s="2" t="str">
        <f>_xlfn.IFS(mobile_customers[[#This Row],[salary]]&gt;=Q2428,"HIGHER SALARY", mobile_customers[[#This Row],[salary]]&gt;=Q2429,"HIGHER MID RANGE SALARY",  mobile_customers[[#This Row],[salary]]&lt;Q2429,"MID RANGE SALARY", mobile_customers[[#This Row],[salary]]&gt;Q2430, "LOW SALARY" )</f>
        <v>HIGHER SALARY</v>
      </c>
      <c r="L2425" s="2" t="str">
        <f>LEFT(mobile_customers[[#This Row],[Credit_card_nos]], 4)&amp;"XXXXX"</f>
        <v>6011XXXXX</v>
      </c>
    </row>
    <row r="2426" spans="1:12" x14ac:dyDescent="0.3">
      <c r="A2426" t="s">
        <v>13</v>
      </c>
      <c r="B2426" s="3" t="s">
        <v>5346</v>
      </c>
      <c r="C2426" t="s">
        <v>5347</v>
      </c>
      <c r="D2426" t="s">
        <v>5348</v>
      </c>
      <c r="E2426">
        <v>28</v>
      </c>
      <c r="F2426">
        <v>170584</v>
      </c>
      <c r="G2426" t="s">
        <v>32</v>
      </c>
      <c r="H2426">
        <v>2223494307161390</v>
      </c>
      <c r="I2426" s="5" t="str">
        <f t="shared" si="37"/>
        <v>2223494307161390</v>
      </c>
      <c r="J2426" t="str">
        <f>INDEX(Age_grp[Age], MATCH(mobile_customers[[#This Row],[age]],Age_grp[Value]))</f>
        <v>20 - 30</v>
      </c>
      <c r="K2426" s="2" t="str">
        <f>_xlfn.IFS(mobile_customers[[#This Row],[salary]]&gt;=Q2429,"HIGHER SALARY", mobile_customers[[#This Row],[salary]]&gt;=Q2430,"HIGHER MID RANGE SALARY",  mobile_customers[[#This Row],[salary]]&lt;Q2430,"MID RANGE SALARY", mobile_customers[[#This Row],[salary]]&gt;Q2431, "LOW SALARY" )</f>
        <v>HIGHER SALARY</v>
      </c>
      <c r="L2426" s="2" t="str">
        <f>LEFT(mobile_customers[[#This Row],[Credit_card_nos]], 4)&amp;"XXXXX"</f>
        <v>2223XXXXX</v>
      </c>
    </row>
    <row r="2427" spans="1:12" x14ac:dyDescent="0.3">
      <c r="A2427" t="s">
        <v>13</v>
      </c>
      <c r="B2427" s="3" t="s">
        <v>5349</v>
      </c>
      <c r="C2427" t="s">
        <v>5350</v>
      </c>
      <c r="D2427" t="s">
        <v>2169</v>
      </c>
      <c r="E2427">
        <v>60</v>
      </c>
      <c r="F2427">
        <v>190647</v>
      </c>
      <c r="G2427" t="s">
        <v>28</v>
      </c>
      <c r="H2427">
        <v>213160700181808</v>
      </c>
      <c r="I2427" s="5" t="str">
        <f t="shared" si="37"/>
        <v>213160700181808</v>
      </c>
      <c r="J2427" t="str">
        <f>INDEX(Age_grp[Age], MATCH(mobile_customers[[#This Row],[age]],Age_grp[Value]))</f>
        <v>60 - 70</v>
      </c>
      <c r="K2427" s="2" t="str">
        <f>_xlfn.IFS(mobile_customers[[#This Row],[salary]]&gt;=Q2430,"HIGHER SALARY", mobile_customers[[#This Row],[salary]]&gt;=Q2431,"HIGHER MID RANGE SALARY",  mobile_customers[[#This Row],[salary]]&lt;Q2431,"MID RANGE SALARY", mobile_customers[[#This Row],[salary]]&gt;Q2432, "LOW SALARY" )</f>
        <v>HIGHER SALARY</v>
      </c>
      <c r="L2427" s="2" t="str">
        <f>LEFT(mobile_customers[[#This Row],[Credit_card_nos]], 4)&amp;"XXXXX"</f>
        <v>2131XXXXX</v>
      </c>
    </row>
    <row r="2428" spans="1:12" x14ac:dyDescent="0.3">
      <c r="A2428" t="s">
        <v>13</v>
      </c>
      <c r="B2428" s="3" t="s">
        <v>5351</v>
      </c>
      <c r="C2428" t="s">
        <v>5352</v>
      </c>
      <c r="D2428" t="s">
        <v>1146</v>
      </c>
      <c r="E2428">
        <v>54</v>
      </c>
      <c r="F2428">
        <v>48369</v>
      </c>
      <c r="G2428" t="s">
        <v>32</v>
      </c>
      <c r="H2428">
        <v>4.6047216401413181E+18</v>
      </c>
      <c r="I2428" s="5" t="str">
        <f t="shared" si="37"/>
        <v>4604721640141320000</v>
      </c>
      <c r="J2428" t="str">
        <f>INDEX(Age_grp[Age], MATCH(mobile_customers[[#This Row],[age]],Age_grp[Value]))</f>
        <v>50 - 60</v>
      </c>
      <c r="K2428" s="2" t="str">
        <f>_xlfn.IFS(mobile_customers[[#This Row],[salary]]&gt;=Q2431,"HIGHER SALARY", mobile_customers[[#This Row],[salary]]&gt;=Q2432,"HIGHER MID RANGE SALARY",  mobile_customers[[#This Row],[salary]]&lt;Q2432,"MID RANGE SALARY", mobile_customers[[#This Row],[salary]]&gt;Q2433, "LOW SALARY" )</f>
        <v>HIGHER SALARY</v>
      </c>
      <c r="L2428" s="2" t="str">
        <f>LEFT(mobile_customers[[#This Row],[Credit_card_nos]], 4)&amp;"XXXXX"</f>
        <v>4604XXXXX</v>
      </c>
    </row>
    <row r="2429" spans="1:12" x14ac:dyDescent="0.3">
      <c r="A2429" t="s">
        <v>13</v>
      </c>
      <c r="B2429" s="3" t="s">
        <v>5353</v>
      </c>
      <c r="C2429" t="s">
        <v>5354</v>
      </c>
      <c r="D2429" t="s">
        <v>541</v>
      </c>
      <c r="E2429">
        <v>26</v>
      </c>
      <c r="F2429">
        <v>147166</v>
      </c>
      <c r="G2429" t="s">
        <v>21</v>
      </c>
      <c r="H2429">
        <v>4.9314764031763743E+18</v>
      </c>
      <c r="I2429" s="5" t="str">
        <f t="shared" si="37"/>
        <v>4931476403176370000</v>
      </c>
      <c r="J2429" t="str">
        <f>INDEX(Age_grp[Age], MATCH(mobile_customers[[#This Row],[age]],Age_grp[Value]))</f>
        <v>20 - 30</v>
      </c>
      <c r="K2429" s="2" t="str">
        <f>_xlfn.IFS(mobile_customers[[#This Row],[salary]]&gt;=Q2432,"HIGHER SALARY", mobile_customers[[#This Row],[salary]]&gt;=Q2433,"HIGHER MID RANGE SALARY",  mobile_customers[[#This Row],[salary]]&lt;Q2433,"MID RANGE SALARY", mobile_customers[[#This Row],[salary]]&gt;Q2434, "LOW SALARY" )</f>
        <v>HIGHER SALARY</v>
      </c>
      <c r="L2429" s="2" t="str">
        <f>LEFT(mobile_customers[[#This Row],[Credit_card_nos]], 4)&amp;"XXXXX"</f>
        <v>4931XXXXX</v>
      </c>
    </row>
    <row r="2430" spans="1:12" x14ac:dyDescent="0.3">
      <c r="A2430" t="s">
        <v>13</v>
      </c>
      <c r="B2430" s="3" t="s">
        <v>5355</v>
      </c>
      <c r="C2430" t="s">
        <v>3154</v>
      </c>
      <c r="D2430" t="s">
        <v>1988</v>
      </c>
      <c r="E2430">
        <v>54</v>
      </c>
      <c r="F2430">
        <v>220328</v>
      </c>
      <c r="G2430" t="s">
        <v>28</v>
      </c>
      <c r="H2430">
        <v>3567292833796750</v>
      </c>
      <c r="I2430" s="5" t="str">
        <f t="shared" si="37"/>
        <v>3567292833796750</v>
      </c>
      <c r="J2430" t="str">
        <f>INDEX(Age_grp[Age], MATCH(mobile_customers[[#This Row],[age]],Age_grp[Value]))</f>
        <v>50 - 60</v>
      </c>
      <c r="K2430" s="2" t="str">
        <f>_xlfn.IFS(mobile_customers[[#This Row],[salary]]&gt;=Q2433,"HIGHER SALARY", mobile_customers[[#This Row],[salary]]&gt;=Q2434,"HIGHER MID RANGE SALARY",  mobile_customers[[#This Row],[salary]]&lt;Q2434,"MID RANGE SALARY", mobile_customers[[#This Row],[salary]]&gt;Q2435, "LOW SALARY" )</f>
        <v>HIGHER SALARY</v>
      </c>
      <c r="L2430" s="2" t="str">
        <f>LEFT(mobile_customers[[#This Row],[Credit_card_nos]], 4)&amp;"XXXXX"</f>
        <v>3567XXXXX</v>
      </c>
    </row>
    <row r="2431" spans="1:12" x14ac:dyDescent="0.3">
      <c r="A2431" t="s">
        <v>8</v>
      </c>
      <c r="B2431" s="3" t="s">
        <v>5356</v>
      </c>
      <c r="C2431" t="s">
        <v>2096</v>
      </c>
      <c r="D2431" t="s">
        <v>1449</v>
      </c>
      <c r="E2431">
        <v>63</v>
      </c>
      <c r="F2431">
        <v>207181</v>
      </c>
      <c r="G2431" t="s">
        <v>39</v>
      </c>
      <c r="H2431">
        <v>30020885159824</v>
      </c>
      <c r="I2431" s="5" t="str">
        <f t="shared" si="37"/>
        <v>30020885159824</v>
      </c>
      <c r="J2431" t="str">
        <f>INDEX(Age_grp[Age], MATCH(mobile_customers[[#This Row],[age]],Age_grp[Value]))</f>
        <v>60 - 70</v>
      </c>
      <c r="K2431" s="2" t="str">
        <f>_xlfn.IFS(mobile_customers[[#This Row],[salary]]&gt;=Q2434,"HIGHER SALARY", mobile_customers[[#This Row],[salary]]&gt;=Q2435,"HIGHER MID RANGE SALARY",  mobile_customers[[#This Row],[salary]]&lt;Q2435,"MID RANGE SALARY", mobile_customers[[#This Row],[salary]]&gt;Q2436, "LOW SALARY" )</f>
        <v>HIGHER SALARY</v>
      </c>
      <c r="L2431" s="2" t="str">
        <f>LEFT(mobile_customers[[#This Row],[Credit_card_nos]], 4)&amp;"XXXXX"</f>
        <v>3002XXXXX</v>
      </c>
    </row>
    <row r="2432" spans="1:12" x14ac:dyDescent="0.3">
      <c r="A2432" t="s">
        <v>13</v>
      </c>
      <c r="B2432" s="3" t="s">
        <v>5357</v>
      </c>
      <c r="C2432" t="s">
        <v>5358</v>
      </c>
      <c r="D2432" t="s">
        <v>1513</v>
      </c>
      <c r="E2432">
        <v>20</v>
      </c>
      <c r="F2432">
        <v>55867</v>
      </c>
      <c r="G2432" t="s">
        <v>65</v>
      </c>
      <c r="H2432">
        <v>676343012727</v>
      </c>
      <c r="I2432" s="5" t="str">
        <f t="shared" si="37"/>
        <v>676343012727</v>
      </c>
      <c r="J2432" t="str">
        <f>INDEX(Age_grp[Age], MATCH(mobile_customers[[#This Row],[age]],Age_grp[Value]))</f>
        <v>20 - 30</v>
      </c>
      <c r="K2432" s="2" t="str">
        <f>_xlfn.IFS(mobile_customers[[#This Row],[salary]]&gt;=Q2435,"HIGHER SALARY", mobile_customers[[#This Row],[salary]]&gt;=Q2436,"HIGHER MID RANGE SALARY",  mobile_customers[[#This Row],[salary]]&lt;Q2436,"MID RANGE SALARY", mobile_customers[[#This Row],[salary]]&gt;Q2437, "LOW SALARY" )</f>
        <v>HIGHER SALARY</v>
      </c>
      <c r="L2432" s="2" t="str">
        <f>LEFT(mobile_customers[[#This Row],[Credit_card_nos]], 4)&amp;"XXXXX"</f>
        <v>6763XXXXX</v>
      </c>
    </row>
    <row r="2433" spans="1:12" x14ac:dyDescent="0.3">
      <c r="A2433" t="s">
        <v>13</v>
      </c>
      <c r="B2433" s="3" t="s">
        <v>5359</v>
      </c>
      <c r="C2433" t="s">
        <v>5360</v>
      </c>
      <c r="D2433" t="s">
        <v>741</v>
      </c>
      <c r="E2433">
        <v>24</v>
      </c>
      <c r="F2433">
        <v>130740</v>
      </c>
      <c r="G2433" t="s">
        <v>39</v>
      </c>
      <c r="H2433">
        <v>6569239911968216</v>
      </c>
      <c r="I2433" s="5" t="str">
        <f t="shared" si="37"/>
        <v>6569239911968220</v>
      </c>
      <c r="J2433" t="str">
        <f>INDEX(Age_grp[Age], MATCH(mobile_customers[[#This Row],[age]],Age_grp[Value]))</f>
        <v>20 - 30</v>
      </c>
      <c r="K2433" s="2" t="str">
        <f>_xlfn.IFS(mobile_customers[[#This Row],[salary]]&gt;=Q2436,"HIGHER SALARY", mobile_customers[[#This Row],[salary]]&gt;=Q2437,"HIGHER MID RANGE SALARY",  mobile_customers[[#This Row],[salary]]&lt;Q2437,"MID RANGE SALARY", mobile_customers[[#This Row],[salary]]&gt;Q2438, "LOW SALARY" )</f>
        <v>HIGHER SALARY</v>
      </c>
      <c r="L2433" s="2" t="str">
        <f>LEFT(mobile_customers[[#This Row],[Credit_card_nos]], 4)&amp;"XXXXX"</f>
        <v>6569XXXXX</v>
      </c>
    </row>
    <row r="2434" spans="1:12" x14ac:dyDescent="0.3">
      <c r="A2434" t="s">
        <v>8</v>
      </c>
      <c r="B2434" s="3" t="s">
        <v>5361</v>
      </c>
      <c r="C2434" t="s">
        <v>5068</v>
      </c>
      <c r="D2434" t="s">
        <v>1237</v>
      </c>
      <c r="E2434">
        <v>35</v>
      </c>
      <c r="F2434">
        <v>91512</v>
      </c>
      <c r="G2434" t="s">
        <v>17</v>
      </c>
      <c r="H2434">
        <v>3513551110710130</v>
      </c>
      <c r="I2434" s="5" t="str">
        <f t="shared" ref="I2434:I2497" si="38">TEXT(H2434, "0")</f>
        <v>3513551110710130</v>
      </c>
      <c r="J2434" t="str">
        <f>INDEX(Age_grp[Age], MATCH(mobile_customers[[#This Row],[age]],Age_grp[Value]))</f>
        <v>30 - 40</v>
      </c>
      <c r="K2434" s="2" t="str">
        <f>_xlfn.IFS(mobile_customers[[#This Row],[salary]]&gt;=Q2437,"HIGHER SALARY", mobile_customers[[#This Row],[salary]]&gt;=Q2438,"HIGHER MID RANGE SALARY",  mobile_customers[[#This Row],[salary]]&lt;Q2438,"MID RANGE SALARY", mobile_customers[[#This Row],[salary]]&gt;Q2439, "LOW SALARY" )</f>
        <v>HIGHER SALARY</v>
      </c>
      <c r="L2434" s="2" t="str">
        <f>LEFT(mobile_customers[[#This Row],[Credit_card_nos]], 4)&amp;"XXXXX"</f>
        <v>3513XXXXX</v>
      </c>
    </row>
    <row r="2435" spans="1:12" x14ac:dyDescent="0.3">
      <c r="A2435" t="s">
        <v>13</v>
      </c>
      <c r="B2435" s="3" t="s">
        <v>5362</v>
      </c>
      <c r="C2435" t="s">
        <v>5363</v>
      </c>
      <c r="D2435" t="s">
        <v>1017</v>
      </c>
      <c r="E2435">
        <v>39</v>
      </c>
      <c r="F2435">
        <v>83199</v>
      </c>
      <c r="G2435" t="s">
        <v>21</v>
      </c>
      <c r="H2435">
        <v>6576424770266255</v>
      </c>
      <c r="I2435" s="5" t="str">
        <f t="shared" si="38"/>
        <v>6576424770266250</v>
      </c>
      <c r="J2435" t="str">
        <f>INDEX(Age_grp[Age], MATCH(mobile_customers[[#This Row],[age]],Age_grp[Value]))</f>
        <v>30 - 40</v>
      </c>
      <c r="K2435" s="2" t="str">
        <f>_xlfn.IFS(mobile_customers[[#This Row],[salary]]&gt;=Q2438,"HIGHER SALARY", mobile_customers[[#This Row],[salary]]&gt;=Q2439,"HIGHER MID RANGE SALARY",  mobile_customers[[#This Row],[salary]]&lt;Q2439,"MID RANGE SALARY", mobile_customers[[#This Row],[salary]]&gt;Q2440, "LOW SALARY" )</f>
        <v>HIGHER SALARY</v>
      </c>
      <c r="L2435" s="2" t="str">
        <f>LEFT(mobile_customers[[#This Row],[Credit_card_nos]], 4)&amp;"XXXXX"</f>
        <v>6576XXXXX</v>
      </c>
    </row>
    <row r="2436" spans="1:12" x14ac:dyDescent="0.3">
      <c r="A2436" t="s">
        <v>13</v>
      </c>
      <c r="B2436" s="3" t="s">
        <v>5364</v>
      </c>
      <c r="C2436" t="s">
        <v>5365</v>
      </c>
      <c r="D2436" t="s">
        <v>1787</v>
      </c>
      <c r="E2436">
        <v>36</v>
      </c>
      <c r="F2436">
        <v>224123</v>
      </c>
      <c r="G2436" t="s">
        <v>81</v>
      </c>
      <c r="H2436">
        <v>343601651214158</v>
      </c>
      <c r="I2436" s="5" t="str">
        <f t="shared" si="38"/>
        <v>343601651214158</v>
      </c>
      <c r="J2436" t="str">
        <f>INDEX(Age_grp[Age], MATCH(mobile_customers[[#This Row],[age]],Age_grp[Value]))</f>
        <v>30 - 40</v>
      </c>
      <c r="K2436" s="2" t="str">
        <f>_xlfn.IFS(mobile_customers[[#This Row],[salary]]&gt;=Q2439,"HIGHER SALARY", mobile_customers[[#This Row],[salary]]&gt;=Q2440,"HIGHER MID RANGE SALARY",  mobile_customers[[#This Row],[salary]]&lt;Q2440,"MID RANGE SALARY", mobile_customers[[#This Row],[salary]]&gt;Q2441, "LOW SALARY" )</f>
        <v>HIGHER SALARY</v>
      </c>
      <c r="L2436" s="2" t="str">
        <f>LEFT(mobile_customers[[#This Row],[Credit_card_nos]], 4)&amp;"XXXXX"</f>
        <v>3436XXXXX</v>
      </c>
    </row>
    <row r="2437" spans="1:12" x14ac:dyDescent="0.3">
      <c r="A2437" t="s">
        <v>13</v>
      </c>
      <c r="B2437" s="3" t="s">
        <v>5366</v>
      </c>
      <c r="C2437" t="s">
        <v>5367</v>
      </c>
      <c r="D2437" t="s">
        <v>641</v>
      </c>
      <c r="E2437">
        <v>23</v>
      </c>
      <c r="F2437">
        <v>69412</v>
      </c>
      <c r="G2437" t="s">
        <v>94</v>
      </c>
      <c r="H2437">
        <v>6540939193589705</v>
      </c>
      <c r="I2437" s="5" t="str">
        <f t="shared" si="38"/>
        <v>6540939193589700</v>
      </c>
      <c r="J2437" t="str">
        <f>INDEX(Age_grp[Age], MATCH(mobile_customers[[#This Row],[age]],Age_grp[Value]))</f>
        <v>20 - 30</v>
      </c>
      <c r="K2437" s="2" t="str">
        <f>_xlfn.IFS(mobile_customers[[#This Row],[salary]]&gt;=Q2440,"HIGHER SALARY", mobile_customers[[#This Row],[salary]]&gt;=Q2441,"HIGHER MID RANGE SALARY",  mobile_customers[[#This Row],[salary]]&lt;Q2441,"MID RANGE SALARY", mobile_customers[[#This Row],[salary]]&gt;Q2442, "LOW SALARY" )</f>
        <v>HIGHER SALARY</v>
      </c>
      <c r="L2437" s="2" t="str">
        <f>LEFT(mobile_customers[[#This Row],[Credit_card_nos]], 4)&amp;"XXXXX"</f>
        <v>6540XXXXX</v>
      </c>
    </row>
    <row r="2438" spans="1:12" x14ac:dyDescent="0.3">
      <c r="A2438" t="s">
        <v>8</v>
      </c>
      <c r="B2438" s="3" t="s">
        <v>5368</v>
      </c>
      <c r="C2438" t="s">
        <v>5369</v>
      </c>
      <c r="D2438" t="s">
        <v>524</v>
      </c>
      <c r="E2438">
        <v>31</v>
      </c>
      <c r="F2438">
        <v>226499</v>
      </c>
      <c r="G2438" t="s">
        <v>65</v>
      </c>
      <c r="H2438">
        <v>3542252835828332</v>
      </c>
      <c r="I2438" s="5" t="str">
        <f t="shared" si="38"/>
        <v>3542252835828330</v>
      </c>
      <c r="J2438" t="str">
        <f>INDEX(Age_grp[Age], MATCH(mobile_customers[[#This Row],[age]],Age_grp[Value]))</f>
        <v>30 - 40</v>
      </c>
      <c r="K2438" s="2" t="str">
        <f>_xlfn.IFS(mobile_customers[[#This Row],[salary]]&gt;=Q2441,"HIGHER SALARY", mobile_customers[[#This Row],[salary]]&gt;=Q2442,"HIGHER MID RANGE SALARY",  mobile_customers[[#This Row],[salary]]&lt;Q2442,"MID RANGE SALARY", mobile_customers[[#This Row],[salary]]&gt;Q2443, "LOW SALARY" )</f>
        <v>HIGHER SALARY</v>
      </c>
      <c r="L2438" s="2" t="str">
        <f>LEFT(mobile_customers[[#This Row],[Credit_card_nos]], 4)&amp;"XXXXX"</f>
        <v>3542XXXXX</v>
      </c>
    </row>
    <row r="2439" spans="1:12" x14ac:dyDescent="0.3">
      <c r="A2439" t="s">
        <v>8</v>
      </c>
      <c r="B2439" s="3" t="s">
        <v>5370</v>
      </c>
      <c r="C2439" t="s">
        <v>5371</v>
      </c>
      <c r="D2439" t="s">
        <v>2147</v>
      </c>
      <c r="E2439">
        <v>58</v>
      </c>
      <c r="F2439">
        <v>57226</v>
      </c>
      <c r="G2439" t="s">
        <v>17</v>
      </c>
      <c r="H2439">
        <v>3574775624922560</v>
      </c>
      <c r="I2439" s="5" t="str">
        <f t="shared" si="38"/>
        <v>3574775624922560</v>
      </c>
      <c r="J2439" t="str">
        <f>INDEX(Age_grp[Age], MATCH(mobile_customers[[#This Row],[age]],Age_grp[Value]))</f>
        <v>50 - 60</v>
      </c>
      <c r="K2439" s="2" t="str">
        <f>_xlfn.IFS(mobile_customers[[#This Row],[salary]]&gt;=Q2442,"HIGHER SALARY", mobile_customers[[#This Row],[salary]]&gt;=Q2443,"HIGHER MID RANGE SALARY",  mobile_customers[[#This Row],[salary]]&lt;Q2443,"MID RANGE SALARY", mobile_customers[[#This Row],[salary]]&gt;Q2444, "LOW SALARY" )</f>
        <v>HIGHER SALARY</v>
      </c>
      <c r="L2439" s="2" t="str">
        <f>LEFT(mobile_customers[[#This Row],[Credit_card_nos]], 4)&amp;"XXXXX"</f>
        <v>3574XXXXX</v>
      </c>
    </row>
    <row r="2440" spans="1:12" x14ac:dyDescent="0.3">
      <c r="A2440" t="s">
        <v>8</v>
      </c>
      <c r="B2440" s="3" t="s">
        <v>5372</v>
      </c>
      <c r="C2440" t="s">
        <v>5373</v>
      </c>
      <c r="D2440" t="s">
        <v>2973</v>
      </c>
      <c r="E2440">
        <v>35</v>
      </c>
      <c r="F2440">
        <v>75592</v>
      </c>
      <c r="G2440" t="s">
        <v>39</v>
      </c>
      <c r="H2440">
        <v>3575806197310997</v>
      </c>
      <c r="I2440" s="5" t="str">
        <f t="shared" si="38"/>
        <v>3575806197311000</v>
      </c>
      <c r="J2440" t="str">
        <f>INDEX(Age_grp[Age], MATCH(mobile_customers[[#This Row],[age]],Age_grp[Value]))</f>
        <v>30 - 40</v>
      </c>
      <c r="K2440" s="2" t="str">
        <f>_xlfn.IFS(mobile_customers[[#This Row],[salary]]&gt;=Q2443,"HIGHER SALARY", mobile_customers[[#This Row],[salary]]&gt;=Q2444,"HIGHER MID RANGE SALARY",  mobile_customers[[#This Row],[salary]]&lt;Q2444,"MID RANGE SALARY", mobile_customers[[#This Row],[salary]]&gt;Q2445, "LOW SALARY" )</f>
        <v>HIGHER SALARY</v>
      </c>
      <c r="L2440" s="2" t="str">
        <f>LEFT(mobile_customers[[#This Row],[Credit_card_nos]], 4)&amp;"XXXXX"</f>
        <v>3575XXXXX</v>
      </c>
    </row>
    <row r="2441" spans="1:12" x14ac:dyDescent="0.3">
      <c r="A2441" t="s">
        <v>13</v>
      </c>
      <c r="B2441" s="3" t="s">
        <v>5374</v>
      </c>
      <c r="C2441" t="s">
        <v>5375</v>
      </c>
      <c r="D2441" t="s">
        <v>1991</v>
      </c>
      <c r="E2441">
        <v>43</v>
      </c>
      <c r="F2441">
        <v>65677</v>
      </c>
      <c r="G2441" t="s">
        <v>28</v>
      </c>
      <c r="H2441">
        <v>375859837585732</v>
      </c>
      <c r="I2441" s="5" t="str">
        <f t="shared" si="38"/>
        <v>375859837585732</v>
      </c>
      <c r="J2441" t="str">
        <f>INDEX(Age_grp[Age], MATCH(mobile_customers[[#This Row],[age]],Age_grp[Value]))</f>
        <v>40 - 50</v>
      </c>
      <c r="K2441" s="2" t="str">
        <f>_xlfn.IFS(mobile_customers[[#This Row],[salary]]&gt;=Q2444,"HIGHER SALARY", mobile_customers[[#This Row],[salary]]&gt;=Q2445,"HIGHER MID RANGE SALARY",  mobile_customers[[#This Row],[salary]]&lt;Q2445,"MID RANGE SALARY", mobile_customers[[#This Row],[salary]]&gt;Q2446, "LOW SALARY" )</f>
        <v>HIGHER SALARY</v>
      </c>
      <c r="L2441" s="2" t="str">
        <f>LEFT(mobile_customers[[#This Row],[Credit_card_nos]], 4)&amp;"XXXXX"</f>
        <v>3758XXXXX</v>
      </c>
    </row>
    <row r="2442" spans="1:12" x14ac:dyDescent="0.3">
      <c r="A2442" t="s">
        <v>13</v>
      </c>
      <c r="B2442" s="3" t="s">
        <v>5376</v>
      </c>
      <c r="C2442" t="s">
        <v>3832</v>
      </c>
      <c r="D2442" t="s">
        <v>4865</v>
      </c>
      <c r="E2442">
        <v>61</v>
      </c>
      <c r="F2442">
        <v>200295</v>
      </c>
      <c r="G2442" t="s">
        <v>21</v>
      </c>
      <c r="H2442">
        <v>4920471948763661</v>
      </c>
      <c r="I2442" s="5" t="str">
        <f t="shared" si="38"/>
        <v>4920471948763660</v>
      </c>
      <c r="J2442" t="str">
        <f>INDEX(Age_grp[Age], MATCH(mobile_customers[[#This Row],[age]],Age_grp[Value]))</f>
        <v>60 - 70</v>
      </c>
      <c r="K2442" s="2" t="str">
        <f>_xlfn.IFS(mobile_customers[[#This Row],[salary]]&gt;=Q2445,"HIGHER SALARY", mobile_customers[[#This Row],[salary]]&gt;=Q2446,"HIGHER MID RANGE SALARY",  mobile_customers[[#This Row],[salary]]&lt;Q2446,"MID RANGE SALARY", mobile_customers[[#This Row],[salary]]&gt;Q2447, "LOW SALARY" )</f>
        <v>HIGHER SALARY</v>
      </c>
      <c r="L2442" s="2" t="str">
        <f>LEFT(mobile_customers[[#This Row],[Credit_card_nos]], 4)&amp;"XXXXX"</f>
        <v>4920XXXXX</v>
      </c>
    </row>
    <row r="2443" spans="1:12" x14ac:dyDescent="0.3">
      <c r="A2443" t="s">
        <v>13</v>
      </c>
      <c r="B2443" s="3" t="s">
        <v>5377</v>
      </c>
      <c r="C2443" t="s">
        <v>5378</v>
      </c>
      <c r="D2443" t="s">
        <v>2001</v>
      </c>
      <c r="E2443">
        <v>60</v>
      </c>
      <c r="F2443">
        <v>45961</v>
      </c>
      <c r="G2443" t="s">
        <v>17</v>
      </c>
      <c r="H2443">
        <v>4827462212020734</v>
      </c>
      <c r="I2443" s="5" t="str">
        <f t="shared" si="38"/>
        <v>4827462212020730</v>
      </c>
      <c r="J2443" t="str">
        <f>INDEX(Age_grp[Age], MATCH(mobile_customers[[#This Row],[age]],Age_grp[Value]))</f>
        <v>60 - 70</v>
      </c>
      <c r="K2443" s="2" t="str">
        <f>_xlfn.IFS(mobile_customers[[#This Row],[salary]]&gt;=Q2446,"HIGHER SALARY", mobile_customers[[#This Row],[salary]]&gt;=Q2447,"HIGHER MID RANGE SALARY",  mobile_customers[[#This Row],[salary]]&lt;Q2447,"MID RANGE SALARY", mobile_customers[[#This Row],[salary]]&gt;Q2448, "LOW SALARY" )</f>
        <v>HIGHER SALARY</v>
      </c>
      <c r="L2443" s="2" t="str">
        <f>LEFT(mobile_customers[[#This Row],[Credit_card_nos]], 4)&amp;"XXXXX"</f>
        <v>4827XXXXX</v>
      </c>
    </row>
    <row r="2444" spans="1:12" x14ac:dyDescent="0.3">
      <c r="A2444" t="s">
        <v>8</v>
      </c>
      <c r="B2444" s="3" t="s">
        <v>5379</v>
      </c>
      <c r="C2444" t="s">
        <v>5380</v>
      </c>
      <c r="D2444" t="s">
        <v>1598</v>
      </c>
      <c r="E2444">
        <v>38</v>
      </c>
      <c r="F2444">
        <v>202220</v>
      </c>
      <c r="G2444" t="s">
        <v>39</v>
      </c>
      <c r="H2444">
        <v>3569213685254431</v>
      </c>
      <c r="I2444" s="5" t="str">
        <f t="shared" si="38"/>
        <v>3569213685254430</v>
      </c>
      <c r="J2444" t="str">
        <f>INDEX(Age_grp[Age], MATCH(mobile_customers[[#This Row],[age]],Age_grp[Value]))</f>
        <v>30 - 40</v>
      </c>
      <c r="K2444" s="2" t="str">
        <f>_xlfn.IFS(mobile_customers[[#This Row],[salary]]&gt;=Q2447,"HIGHER SALARY", mobile_customers[[#This Row],[salary]]&gt;=Q2448,"HIGHER MID RANGE SALARY",  mobile_customers[[#This Row],[salary]]&lt;Q2448,"MID RANGE SALARY", mobile_customers[[#This Row],[salary]]&gt;Q2449, "LOW SALARY" )</f>
        <v>HIGHER SALARY</v>
      </c>
      <c r="L2444" s="2" t="str">
        <f>LEFT(mobile_customers[[#This Row],[Credit_card_nos]], 4)&amp;"XXXXX"</f>
        <v>3569XXXXX</v>
      </c>
    </row>
    <row r="2445" spans="1:12" x14ac:dyDescent="0.3">
      <c r="A2445" t="s">
        <v>8</v>
      </c>
      <c r="B2445" s="3" t="s">
        <v>5381</v>
      </c>
      <c r="C2445" t="s">
        <v>5382</v>
      </c>
      <c r="D2445" t="s">
        <v>237</v>
      </c>
      <c r="E2445">
        <v>26</v>
      </c>
      <c r="F2445">
        <v>158262</v>
      </c>
      <c r="G2445" t="s">
        <v>28</v>
      </c>
      <c r="H2445">
        <v>2246285284462121</v>
      </c>
      <c r="I2445" s="5" t="str">
        <f t="shared" si="38"/>
        <v>2246285284462120</v>
      </c>
      <c r="J2445" t="str">
        <f>INDEX(Age_grp[Age], MATCH(mobile_customers[[#This Row],[age]],Age_grp[Value]))</f>
        <v>20 - 30</v>
      </c>
      <c r="K2445" s="2" t="str">
        <f>_xlfn.IFS(mobile_customers[[#This Row],[salary]]&gt;=Q2448,"HIGHER SALARY", mobile_customers[[#This Row],[salary]]&gt;=Q2449,"HIGHER MID RANGE SALARY",  mobile_customers[[#This Row],[salary]]&lt;Q2449,"MID RANGE SALARY", mobile_customers[[#This Row],[salary]]&gt;Q2450, "LOW SALARY" )</f>
        <v>HIGHER SALARY</v>
      </c>
      <c r="L2445" s="2" t="str">
        <f>LEFT(mobile_customers[[#This Row],[Credit_card_nos]], 4)&amp;"XXXXX"</f>
        <v>2246XXXXX</v>
      </c>
    </row>
    <row r="2446" spans="1:12" x14ac:dyDescent="0.3">
      <c r="A2446" t="s">
        <v>13</v>
      </c>
      <c r="B2446" s="3" t="s">
        <v>5383</v>
      </c>
      <c r="C2446" t="s">
        <v>5384</v>
      </c>
      <c r="D2446" t="s">
        <v>703</v>
      </c>
      <c r="E2446">
        <v>56</v>
      </c>
      <c r="F2446">
        <v>208659</v>
      </c>
      <c r="G2446" t="s">
        <v>49</v>
      </c>
      <c r="H2446">
        <v>370721641713394</v>
      </c>
      <c r="I2446" s="5" t="str">
        <f t="shared" si="38"/>
        <v>370721641713394</v>
      </c>
      <c r="J2446" t="str">
        <f>INDEX(Age_grp[Age], MATCH(mobile_customers[[#This Row],[age]],Age_grp[Value]))</f>
        <v>50 - 60</v>
      </c>
      <c r="K2446" s="2" t="str">
        <f>_xlfn.IFS(mobile_customers[[#This Row],[salary]]&gt;=Q2449,"HIGHER SALARY", mobile_customers[[#This Row],[salary]]&gt;=Q2450,"HIGHER MID RANGE SALARY",  mobile_customers[[#This Row],[salary]]&lt;Q2450,"MID RANGE SALARY", mobile_customers[[#This Row],[salary]]&gt;Q2451, "LOW SALARY" )</f>
        <v>HIGHER SALARY</v>
      </c>
      <c r="L2446" s="2" t="str">
        <f>LEFT(mobile_customers[[#This Row],[Credit_card_nos]], 4)&amp;"XXXXX"</f>
        <v>3707XXXXX</v>
      </c>
    </row>
    <row r="2447" spans="1:12" x14ac:dyDescent="0.3">
      <c r="A2447" t="s">
        <v>8</v>
      </c>
      <c r="B2447" s="3" t="s">
        <v>5385</v>
      </c>
      <c r="C2447" t="s">
        <v>5386</v>
      </c>
      <c r="D2447" t="s">
        <v>944</v>
      </c>
      <c r="E2447">
        <v>44</v>
      </c>
      <c r="F2447">
        <v>147305</v>
      </c>
      <c r="G2447" t="s">
        <v>28</v>
      </c>
      <c r="H2447">
        <v>4918921782033419</v>
      </c>
      <c r="I2447" s="5" t="str">
        <f t="shared" si="38"/>
        <v>4918921782033420</v>
      </c>
      <c r="J2447" t="str">
        <f>INDEX(Age_grp[Age], MATCH(mobile_customers[[#This Row],[age]],Age_grp[Value]))</f>
        <v>40 - 50</v>
      </c>
      <c r="K2447" s="2" t="str">
        <f>_xlfn.IFS(mobile_customers[[#This Row],[salary]]&gt;=Q2450,"HIGHER SALARY", mobile_customers[[#This Row],[salary]]&gt;=Q2451,"HIGHER MID RANGE SALARY",  mobile_customers[[#This Row],[salary]]&lt;Q2451,"MID RANGE SALARY", mobile_customers[[#This Row],[salary]]&gt;Q2452, "LOW SALARY" )</f>
        <v>HIGHER SALARY</v>
      </c>
      <c r="L2447" s="2" t="str">
        <f>LEFT(mobile_customers[[#This Row],[Credit_card_nos]], 4)&amp;"XXXXX"</f>
        <v>4918XXXXX</v>
      </c>
    </row>
    <row r="2448" spans="1:12" x14ac:dyDescent="0.3">
      <c r="A2448" t="s">
        <v>13</v>
      </c>
      <c r="B2448" s="3" t="s">
        <v>5387</v>
      </c>
      <c r="C2448" t="s">
        <v>5388</v>
      </c>
      <c r="D2448" t="s">
        <v>231</v>
      </c>
      <c r="E2448">
        <v>21</v>
      </c>
      <c r="F2448">
        <v>53976</v>
      </c>
      <c r="G2448" t="s">
        <v>49</v>
      </c>
      <c r="H2448">
        <v>373500110314208</v>
      </c>
      <c r="I2448" s="5" t="str">
        <f t="shared" si="38"/>
        <v>373500110314208</v>
      </c>
      <c r="J2448" t="str">
        <f>INDEX(Age_grp[Age], MATCH(mobile_customers[[#This Row],[age]],Age_grp[Value]))</f>
        <v>20 - 30</v>
      </c>
      <c r="K2448" s="2" t="str">
        <f>_xlfn.IFS(mobile_customers[[#This Row],[salary]]&gt;=Q2451,"HIGHER SALARY", mobile_customers[[#This Row],[salary]]&gt;=Q2452,"HIGHER MID RANGE SALARY",  mobile_customers[[#This Row],[salary]]&lt;Q2452,"MID RANGE SALARY", mobile_customers[[#This Row],[salary]]&gt;Q2453, "LOW SALARY" )</f>
        <v>HIGHER SALARY</v>
      </c>
      <c r="L2448" s="2" t="str">
        <f>LEFT(mobile_customers[[#This Row],[Credit_card_nos]], 4)&amp;"XXXXX"</f>
        <v>3735XXXXX</v>
      </c>
    </row>
    <row r="2449" spans="1:12" x14ac:dyDescent="0.3">
      <c r="A2449" t="s">
        <v>8</v>
      </c>
      <c r="B2449" s="3" t="s">
        <v>5389</v>
      </c>
      <c r="C2449" t="s">
        <v>5390</v>
      </c>
      <c r="D2449" t="s">
        <v>132</v>
      </c>
      <c r="E2449">
        <v>31</v>
      </c>
      <c r="F2449">
        <v>136909</v>
      </c>
      <c r="G2449" t="s">
        <v>65</v>
      </c>
      <c r="H2449">
        <v>6011237904036730</v>
      </c>
      <c r="I2449" s="5" t="str">
        <f t="shared" si="38"/>
        <v>6011237904036730</v>
      </c>
      <c r="J2449" t="str">
        <f>INDEX(Age_grp[Age], MATCH(mobile_customers[[#This Row],[age]],Age_grp[Value]))</f>
        <v>30 - 40</v>
      </c>
      <c r="K2449" s="2" t="str">
        <f>_xlfn.IFS(mobile_customers[[#This Row],[salary]]&gt;=Q2452,"HIGHER SALARY", mobile_customers[[#This Row],[salary]]&gt;=Q2453,"HIGHER MID RANGE SALARY",  mobile_customers[[#This Row],[salary]]&lt;Q2453,"MID RANGE SALARY", mobile_customers[[#This Row],[salary]]&gt;Q2454, "LOW SALARY" )</f>
        <v>HIGHER SALARY</v>
      </c>
      <c r="L2449" s="2" t="str">
        <f>LEFT(mobile_customers[[#This Row],[Credit_card_nos]], 4)&amp;"XXXXX"</f>
        <v>6011XXXXX</v>
      </c>
    </row>
    <row r="2450" spans="1:12" x14ac:dyDescent="0.3">
      <c r="A2450" t="s">
        <v>13</v>
      </c>
      <c r="B2450" s="3" t="s">
        <v>5391</v>
      </c>
      <c r="C2450" t="s">
        <v>5392</v>
      </c>
      <c r="D2450" t="s">
        <v>1715</v>
      </c>
      <c r="E2450">
        <v>41</v>
      </c>
      <c r="F2450">
        <v>104379</v>
      </c>
      <c r="G2450" t="s">
        <v>17</v>
      </c>
      <c r="H2450">
        <v>3500856688326382</v>
      </c>
      <c r="I2450" s="5" t="str">
        <f t="shared" si="38"/>
        <v>3500856688326380</v>
      </c>
      <c r="J2450" t="str">
        <f>INDEX(Age_grp[Age], MATCH(mobile_customers[[#This Row],[age]],Age_grp[Value]))</f>
        <v>40 - 50</v>
      </c>
      <c r="K2450" s="2" t="str">
        <f>_xlfn.IFS(mobile_customers[[#This Row],[salary]]&gt;=Q2453,"HIGHER SALARY", mobile_customers[[#This Row],[salary]]&gt;=Q2454,"HIGHER MID RANGE SALARY",  mobile_customers[[#This Row],[salary]]&lt;Q2454,"MID RANGE SALARY", mobile_customers[[#This Row],[salary]]&gt;Q2455, "LOW SALARY" )</f>
        <v>HIGHER SALARY</v>
      </c>
      <c r="L2450" s="2" t="str">
        <f>LEFT(mobile_customers[[#This Row],[Credit_card_nos]], 4)&amp;"XXXXX"</f>
        <v>3500XXXXX</v>
      </c>
    </row>
    <row r="2451" spans="1:12" x14ac:dyDescent="0.3">
      <c r="A2451" t="s">
        <v>13</v>
      </c>
      <c r="B2451" s="3" t="s">
        <v>5393</v>
      </c>
      <c r="C2451" t="s">
        <v>5394</v>
      </c>
      <c r="D2451" t="s">
        <v>150</v>
      </c>
      <c r="E2451">
        <v>37</v>
      </c>
      <c r="F2451">
        <v>153847</v>
      </c>
      <c r="G2451" t="s">
        <v>49</v>
      </c>
      <c r="H2451">
        <v>4943956985437925</v>
      </c>
      <c r="I2451" s="5" t="str">
        <f t="shared" si="38"/>
        <v>4943956985437920</v>
      </c>
      <c r="J2451" t="str">
        <f>INDEX(Age_grp[Age], MATCH(mobile_customers[[#This Row],[age]],Age_grp[Value]))</f>
        <v>30 - 40</v>
      </c>
      <c r="K2451" s="2" t="str">
        <f>_xlfn.IFS(mobile_customers[[#This Row],[salary]]&gt;=Q2454,"HIGHER SALARY", mobile_customers[[#This Row],[salary]]&gt;=Q2455,"HIGHER MID RANGE SALARY",  mobile_customers[[#This Row],[salary]]&lt;Q2455,"MID RANGE SALARY", mobile_customers[[#This Row],[salary]]&gt;Q2456, "LOW SALARY" )</f>
        <v>HIGHER SALARY</v>
      </c>
      <c r="L2451" s="2" t="str">
        <f>LEFT(mobile_customers[[#This Row],[Credit_card_nos]], 4)&amp;"XXXXX"</f>
        <v>4943XXXXX</v>
      </c>
    </row>
    <row r="2452" spans="1:12" x14ac:dyDescent="0.3">
      <c r="A2452" t="s">
        <v>8</v>
      </c>
      <c r="B2452" s="3" t="s">
        <v>5395</v>
      </c>
      <c r="C2452" t="s">
        <v>5396</v>
      </c>
      <c r="D2452" t="s">
        <v>1002</v>
      </c>
      <c r="E2452">
        <v>59</v>
      </c>
      <c r="F2452">
        <v>40658</v>
      </c>
      <c r="G2452" t="s">
        <v>17</v>
      </c>
      <c r="H2452">
        <v>6011432007549990</v>
      </c>
      <c r="I2452" s="5" t="str">
        <f t="shared" si="38"/>
        <v>6011432007549990</v>
      </c>
      <c r="J2452" t="str">
        <f>INDEX(Age_grp[Age], MATCH(mobile_customers[[#This Row],[age]],Age_grp[Value]))</f>
        <v>50 - 60</v>
      </c>
      <c r="K2452" s="2" t="str">
        <f>_xlfn.IFS(mobile_customers[[#This Row],[salary]]&gt;=Q2455,"HIGHER SALARY", mobile_customers[[#This Row],[salary]]&gt;=Q2456,"HIGHER MID RANGE SALARY",  mobile_customers[[#This Row],[salary]]&lt;Q2456,"MID RANGE SALARY", mobile_customers[[#This Row],[salary]]&gt;Q2457, "LOW SALARY" )</f>
        <v>HIGHER SALARY</v>
      </c>
      <c r="L2452" s="2" t="str">
        <f>LEFT(mobile_customers[[#This Row],[Credit_card_nos]], 4)&amp;"XXXXX"</f>
        <v>6011XXXXX</v>
      </c>
    </row>
    <row r="2453" spans="1:12" x14ac:dyDescent="0.3">
      <c r="A2453" t="s">
        <v>13</v>
      </c>
      <c r="B2453" s="3" t="s">
        <v>5397</v>
      </c>
      <c r="C2453" t="s">
        <v>5398</v>
      </c>
      <c r="D2453" t="s">
        <v>2390</v>
      </c>
      <c r="E2453">
        <v>52</v>
      </c>
      <c r="F2453">
        <v>97430</v>
      </c>
      <c r="G2453" t="s">
        <v>49</v>
      </c>
      <c r="H2453">
        <v>370510056939507</v>
      </c>
      <c r="I2453" s="5" t="str">
        <f t="shared" si="38"/>
        <v>370510056939507</v>
      </c>
      <c r="J2453" t="str">
        <f>INDEX(Age_grp[Age], MATCH(mobile_customers[[#This Row],[age]],Age_grp[Value]))</f>
        <v>50 - 60</v>
      </c>
      <c r="K2453" s="2" t="str">
        <f>_xlfn.IFS(mobile_customers[[#This Row],[salary]]&gt;=Q2456,"HIGHER SALARY", mobile_customers[[#This Row],[salary]]&gt;=Q2457,"HIGHER MID RANGE SALARY",  mobile_customers[[#This Row],[salary]]&lt;Q2457,"MID RANGE SALARY", mobile_customers[[#This Row],[salary]]&gt;Q2458, "LOW SALARY" )</f>
        <v>HIGHER SALARY</v>
      </c>
      <c r="L2453" s="2" t="str">
        <f>LEFT(mobile_customers[[#This Row],[Credit_card_nos]], 4)&amp;"XXXXX"</f>
        <v>3705XXXXX</v>
      </c>
    </row>
    <row r="2454" spans="1:12" x14ac:dyDescent="0.3">
      <c r="A2454" t="s">
        <v>8</v>
      </c>
      <c r="B2454" s="3" t="s">
        <v>5399</v>
      </c>
      <c r="C2454" t="s">
        <v>5400</v>
      </c>
      <c r="D2454" t="s">
        <v>2097</v>
      </c>
      <c r="E2454">
        <v>53</v>
      </c>
      <c r="F2454">
        <v>137033</v>
      </c>
      <c r="G2454" t="s">
        <v>81</v>
      </c>
      <c r="H2454">
        <v>3540698860048869</v>
      </c>
      <c r="I2454" s="5" t="str">
        <f t="shared" si="38"/>
        <v>3540698860048870</v>
      </c>
      <c r="J2454" t="str">
        <f>INDEX(Age_grp[Age], MATCH(mobile_customers[[#This Row],[age]],Age_grp[Value]))</f>
        <v>50 - 60</v>
      </c>
      <c r="K2454" s="2" t="str">
        <f>_xlfn.IFS(mobile_customers[[#This Row],[salary]]&gt;=Q2457,"HIGHER SALARY", mobile_customers[[#This Row],[salary]]&gt;=Q2458,"HIGHER MID RANGE SALARY",  mobile_customers[[#This Row],[salary]]&lt;Q2458,"MID RANGE SALARY", mobile_customers[[#This Row],[salary]]&gt;Q2459, "LOW SALARY" )</f>
        <v>HIGHER SALARY</v>
      </c>
      <c r="L2454" s="2" t="str">
        <f>LEFT(mobile_customers[[#This Row],[Credit_card_nos]], 4)&amp;"XXXXX"</f>
        <v>3540XXXXX</v>
      </c>
    </row>
    <row r="2455" spans="1:12" x14ac:dyDescent="0.3">
      <c r="A2455" t="s">
        <v>13</v>
      </c>
      <c r="B2455" s="3" t="s">
        <v>5401</v>
      </c>
      <c r="C2455" t="s">
        <v>5402</v>
      </c>
      <c r="D2455" t="s">
        <v>1459</v>
      </c>
      <c r="E2455">
        <v>32</v>
      </c>
      <c r="F2455">
        <v>156095</v>
      </c>
      <c r="G2455" t="s">
        <v>49</v>
      </c>
      <c r="H2455">
        <v>4703606039454398</v>
      </c>
      <c r="I2455" s="5" t="str">
        <f t="shared" si="38"/>
        <v>4703606039454400</v>
      </c>
      <c r="J2455" t="str">
        <f>INDEX(Age_grp[Age], MATCH(mobile_customers[[#This Row],[age]],Age_grp[Value]))</f>
        <v>30 - 40</v>
      </c>
      <c r="K2455" s="2" t="str">
        <f>_xlfn.IFS(mobile_customers[[#This Row],[salary]]&gt;=Q2458,"HIGHER SALARY", mobile_customers[[#This Row],[salary]]&gt;=Q2459,"HIGHER MID RANGE SALARY",  mobile_customers[[#This Row],[salary]]&lt;Q2459,"MID RANGE SALARY", mobile_customers[[#This Row],[salary]]&gt;Q2460, "LOW SALARY" )</f>
        <v>HIGHER SALARY</v>
      </c>
      <c r="L2455" s="2" t="str">
        <f>LEFT(mobile_customers[[#This Row],[Credit_card_nos]], 4)&amp;"XXXXX"</f>
        <v>4703XXXXX</v>
      </c>
    </row>
    <row r="2456" spans="1:12" x14ac:dyDescent="0.3">
      <c r="A2456" t="s">
        <v>8</v>
      </c>
      <c r="B2456" s="3" t="s">
        <v>5403</v>
      </c>
      <c r="C2456" t="s">
        <v>5404</v>
      </c>
      <c r="D2456" t="s">
        <v>3755</v>
      </c>
      <c r="E2456">
        <v>59</v>
      </c>
      <c r="F2456">
        <v>127281</v>
      </c>
      <c r="G2456" t="s">
        <v>12</v>
      </c>
      <c r="H2456">
        <v>501864872483</v>
      </c>
      <c r="I2456" s="5" t="str">
        <f t="shared" si="38"/>
        <v>501864872483</v>
      </c>
      <c r="J2456" t="str">
        <f>INDEX(Age_grp[Age], MATCH(mobile_customers[[#This Row],[age]],Age_grp[Value]))</f>
        <v>50 - 60</v>
      </c>
      <c r="K2456" s="2" t="str">
        <f>_xlfn.IFS(mobile_customers[[#This Row],[salary]]&gt;=Q2459,"HIGHER SALARY", mobile_customers[[#This Row],[salary]]&gt;=Q2460,"HIGHER MID RANGE SALARY",  mobile_customers[[#This Row],[salary]]&lt;Q2460,"MID RANGE SALARY", mobile_customers[[#This Row],[salary]]&gt;Q2461, "LOW SALARY" )</f>
        <v>HIGHER SALARY</v>
      </c>
      <c r="L2456" s="2" t="str">
        <f>LEFT(mobile_customers[[#This Row],[Credit_card_nos]], 4)&amp;"XXXXX"</f>
        <v>5018XXXXX</v>
      </c>
    </row>
    <row r="2457" spans="1:12" x14ac:dyDescent="0.3">
      <c r="A2457" t="s">
        <v>8</v>
      </c>
      <c r="B2457" s="3" t="s">
        <v>5405</v>
      </c>
      <c r="C2457" t="s">
        <v>5406</v>
      </c>
      <c r="D2457" t="s">
        <v>3724</v>
      </c>
      <c r="E2457">
        <v>54</v>
      </c>
      <c r="F2457">
        <v>238499</v>
      </c>
      <c r="G2457" t="s">
        <v>21</v>
      </c>
      <c r="H2457">
        <v>180003243771546</v>
      </c>
      <c r="I2457" s="5" t="str">
        <f t="shared" si="38"/>
        <v>180003243771546</v>
      </c>
      <c r="J2457" t="str">
        <f>INDEX(Age_grp[Age], MATCH(mobile_customers[[#This Row],[age]],Age_grp[Value]))</f>
        <v>50 - 60</v>
      </c>
      <c r="K2457" s="2" t="str">
        <f>_xlfn.IFS(mobile_customers[[#This Row],[salary]]&gt;=Q2460,"HIGHER SALARY", mobile_customers[[#This Row],[salary]]&gt;=Q2461,"HIGHER MID RANGE SALARY",  mobile_customers[[#This Row],[salary]]&lt;Q2461,"MID RANGE SALARY", mobile_customers[[#This Row],[salary]]&gt;Q2462, "LOW SALARY" )</f>
        <v>HIGHER SALARY</v>
      </c>
      <c r="L2457" s="2" t="str">
        <f>LEFT(mobile_customers[[#This Row],[Credit_card_nos]], 4)&amp;"XXXXX"</f>
        <v>1800XXXXX</v>
      </c>
    </row>
    <row r="2458" spans="1:12" x14ac:dyDescent="0.3">
      <c r="A2458" t="s">
        <v>13</v>
      </c>
      <c r="B2458" s="3" t="s">
        <v>5407</v>
      </c>
      <c r="C2458" t="s">
        <v>5408</v>
      </c>
      <c r="D2458" t="s">
        <v>2178</v>
      </c>
      <c r="E2458">
        <v>54</v>
      </c>
      <c r="F2458">
        <v>244791</v>
      </c>
      <c r="G2458" t="s">
        <v>28</v>
      </c>
      <c r="H2458">
        <v>4839936434277210</v>
      </c>
      <c r="I2458" s="5" t="str">
        <f t="shared" si="38"/>
        <v>4839936434277210</v>
      </c>
      <c r="J2458" t="str">
        <f>INDEX(Age_grp[Age], MATCH(mobile_customers[[#This Row],[age]],Age_grp[Value]))</f>
        <v>50 - 60</v>
      </c>
      <c r="K2458" s="2" t="str">
        <f>_xlfn.IFS(mobile_customers[[#This Row],[salary]]&gt;=Q2461,"HIGHER SALARY", mobile_customers[[#This Row],[salary]]&gt;=Q2462,"HIGHER MID RANGE SALARY",  mobile_customers[[#This Row],[salary]]&lt;Q2462,"MID RANGE SALARY", mobile_customers[[#This Row],[salary]]&gt;Q2463, "LOW SALARY" )</f>
        <v>HIGHER SALARY</v>
      </c>
      <c r="L2458" s="2" t="str">
        <f>LEFT(mobile_customers[[#This Row],[Credit_card_nos]], 4)&amp;"XXXXX"</f>
        <v>4839XXXXX</v>
      </c>
    </row>
    <row r="2459" spans="1:12" x14ac:dyDescent="0.3">
      <c r="A2459" t="s">
        <v>8</v>
      </c>
      <c r="B2459" s="3" t="s">
        <v>5409</v>
      </c>
      <c r="C2459" t="s">
        <v>5410</v>
      </c>
      <c r="D2459" t="s">
        <v>2406</v>
      </c>
      <c r="E2459">
        <v>58</v>
      </c>
      <c r="F2459">
        <v>231623</v>
      </c>
      <c r="G2459" t="s">
        <v>12</v>
      </c>
      <c r="H2459">
        <v>503878698318</v>
      </c>
      <c r="I2459" s="5" t="str">
        <f t="shared" si="38"/>
        <v>503878698318</v>
      </c>
      <c r="J2459" t="str">
        <f>INDEX(Age_grp[Age], MATCH(mobile_customers[[#This Row],[age]],Age_grp[Value]))</f>
        <v>50 - 60</v>
      </c>
      <c r="K2459" s="2" t="str">
        <f>_xlfn.IFS(mobile_customers[[#This Row],[salary]]&gt;=Q2462,"HIGHER SALARY", mobile_customers[[#This Row],[salary]]&gt;=Q2463,"HIGHER MID RANGE SALARY",  mobile_customers[[#This Row],[salary]]&lt;Q2463,"MID RANGE SALARY", mobile_customers[[#This Row],[salary]]&gt;Q2464, "LOW SALARY" )</f>
        <v>HIGHER SALARY</v>
      </c>
      <c r="L2459" s="2" t="str">
        <f>LEFT(mobile_customers[[#This Row],[Credit_card_nos]], 4)&amp;"XXXXX"</f>
        <v>5038XXXXX</v>
      </c>
    </row>
    <row r="2460" spans="1:12" x14ac:dyDescent="0.3">
      <c r="A2460" t="s">
        <v>8</v>
      </c>
      <c r="B2460" s="3" t="s">
        <v>5411</v>
      </c>
      <c r="C2460" t="s">
        <v>5412</v>
      </c>
      <c r="D2460" t="s">
        <v>1885</v>
      </c>
      <c r="E2460">
        <v>64</v>
      </c>
      <c r="F2460">
        <v>202953</v>
      </c>
      <c r="G2460" t="s">
        <v>81</v>
      </c>
      <c r="H2460">
        <v>374625140865330</v>
      </c>
      <c r="I2460" s="5" t="str">
        <f t="shared" si="38"/>
        <v>374625140865330</v>
      </c>
      <c r="J2460" t="str">
        <f>INDEX(Age_grp[Age], MATCH(mobile_customers[[#This Row],[age]],Age_grp[Value]))</f>
        <v>60 - 70</v>
      </c>
      <c r="K2460" s="2" t="str">
        <f>_xlfn.IFS(mobile_customers[[#This Row],[salary]]&gt;=Q2463,"HIGHER SALARY", mobile_customers[[#This Row],[salary]]&gt;=Q2464,"HIGHER MID RANGE SALARY",  mobile_customers[[#This Row],[salary]]&lt;Q2464,"MID RANGE SALARY", mobile_customers[[#This Row],[salary]]&gt;Q2465, "LOW SALARY" )</f>
        <v>HIGHER SALARY</v>
      </c>
      <c r="L2460" s="2" t="str">
        <f>LEFT(mobile_customers[[#This Row],[Credit_card_nos]], 4)&amp;"XXXXX"</f>
        <v>3746XXXXX</v>
      </c>
    </row>
    <row r="2461" spans="1:12" x14ac:dyDescent="0.3">
      <c r="A2461" t="s">
        <v>13</v>
      </c>
      <c r="B2461" s="3" t="s">
        <v>5413</v>
      </c>
      <c r="C2461" t="s">
        <v>5414</v>
      </c>
      <c r="D2461" t="s">
        <v>1237</v>
      </c>
      <c r="E2461">
        <v>36</v>
      </c>
      <c r="F2461">
        <v>243933</v>
      </c>
      <c r="G2461" t="s">
        <v>32</v>
      </c>
      <c r="H2461">
        <v>3593278116346114</v>
      </c>
      <c r="I2461" s="5" t="str">
        <f t="shared" si="38"/>
        <v>3593278116346110</v>
      </c>
      <c r="J2461" t="str">
        <f>INDEX(Age_grp[Age], MATCH(mobile_customers[[#This Row],[age]],Age_grp[Value]))</f>
        <v>30 - 40</v>
      </c>
      <c r="K2461" s="2" t="str">
        <f>_xlfn.IFS(mobile_customers[[#This Row],[salary]]&gt;=Q2464,"HIGHER SALARY", mobile_customers[[#This Row],[salary]]&gt;=Q2465,"HIGHER MID RANGE SALARY",  mobile_customers[[#This Row],[salary]]&lt;Q2465,"MID RANGE SALARY", mobile_customers[[#This Row],[salary]]&gt;Q2466, "LOW SALARY" )</f>
        <v>HIGHER SALARY</v>
      </c>
      <c r="L2461" s="2" t="str">
        <f>LEFT(mobile_customers[[#This Row],[Credit_card_nos]], 4)&amp;"XXXXX"</f>
        <v>3593XXXXX</v>
      </c>
    </row>
    <row r="2462" spans="1:12" x14ac:dyDescent="0.3">
      <c r="A2462" t="s">
        <v>8</v>
      </c>
      <c r="B2462" s="3" t="s">
        <v>5415</v>
      </c>
      <c r="C2462" t="s">
        <v>5416</v>
      </c>
      <c r="D2462" t="s">
        <v>1507</v>
      </c>
      <c r="E2462">
        <v>60</v>
      </c>
      <c r="F2462">
        <v>149432</v>
      </c>
      <c r="G2462" t="s">
        <v>39</v>
      </c>
      <c r="H2462">
        <v>4014368776735</v>
      </c>
      <c r="I2462" s="5" t="str">
        <f t="shared" si="38"/>
        <v>4014368776735</v>
      </c>
      <c r="J2462" t="str">
        <f>INDEX(Age_grp[Age], MATCH(mobile_customers[[#This Row],[age]],Age_grp[Value]))</f>
        <v>60 - 70</v>
      </c>
      <c r="K2462" s="2" t="str">
        <f>_xlfn.IFS(mobile_customers[[#This Row],[salary]]&gt;=Q2465,"HIGHER SALARY", mobile_customers[[#This Row],[salary]]&gt;=Q2466,"HIGHER MID RANGE SALARY",  mobile_customers[[#This Row],[salary]]&lt;Q2466,"MID RANGE SALARY", mobile_customers[[#This Row],[salary]]&gt;Q2467, "LOW SALARY" )</f>
        <v>HIGHER SALARY</v>
      </c>
      <c r="L2462" s="2" t="str">
        <f>LEFT(mobile_customers[[#This Row],[Credit_card_nos]], 4)&amp;"XXXXX"</f>
        <v>4014XXXXX</v>
      </c>
    </row>
    <row r="2463" spans="1:12" x14ac:dyDescent="0.3">
      <c r="A2463" t="s">
        <v>13</v>
      </c>
      <c r="B2463" s="3" t="s">
        <v>5417</v>
      </c>
      <c r="C2463" t="s">
        <v>5418</v>
      </c>
      <c r="D2463" t="s">
        <v>620</v>
      </c>
      <c r="E2463">
        <v>63</v>
      </c>
      <c r="F2463">
        <v>56555</v>
      </c>
      <c r="G2463" t="s">
        <v>21</v>
      </c>
      <c r="H2463">
        <v>675954002431</v>
      </c>
      <c r="I2463" s="5" t="str">
        <f t="shared" si="38"/>
        <v>675954002431</v>
      </c>
      <c r="J2463" t="str">
        <f>INDEX(Age_grp[Age], MATCH(mobile_customers[[#This Row],[age]],Age_grp[Value]))</f>
        <v>60 - 70</v>
      </c>
      <c r="K2463" s="2" t="str">
        <f>_xlfn.IFS(mobile_customers[[#This Row],[salary]]&gt;=Q2466,"HIGHER SALARY", mobile_customers[[#This Row],[salary]]&gt;=Q2467,"HIGHER MID RANGE SALARY",  mobile_customers[[#This Row],[salary]]&lt;Q2467,"MID RANGE SALARY", mobile_customers[[#This Row],[salary]]&gt;Q2468, "LOW SALARY" )</f>
        <v>HIGHER SALARY</v>
      </c>
      <c r="L2463" s="2" t="str">
        <f>LEFT(mobile_customers[[#This Row],[Credit_card_nos]], 4)&amp;"XXXXX"</f>
        <v>6759XXXXX</v>
      </c>
    </row>
    <row r="2464" spans="1:12" x14ac:dyDescent="0.3">
      <c r="A2464" t="s">
        <v>8</v>
      </c>
      <c r="B2464" s="3" t="s">
        <v>5419</v>
      </c>
      <c r="C2464" t="s">
        <v>5420</v>
      </c>
      <c r="D2464" t="s">
        <v>561</v>
      </c>
      <c r="E2464">
        <v>58</v>
      </c>
      <c r="F2464">
        <v>226606</v>
      </c>
      <c r="G2464" t="s">
        <v>28</v>
      </c>
      <c r="H2464">
        <v>4073517994766456</v>
      </c>
      <c r="I2464" s="5" t="str">
        <f t="shared" si="38"/>
        <v>4073517994766460</v>
      </c>
      <c r="J2464" t="str">
        <f>INDEX(Age_grp[Age], MATCH(mobile_customers[[#This Row],[age]],Age_grp[Value]))</f>
        <v>50 - 60</v>
      </c>
      <c r="K2464" s="2" t="str">
        <f>_xlfn.IFS(mobile_customers[[#This Row],[salary]]&gt;=Q2467,"HIGHER SALARY", mobile_customers[[#This Row],[salary]]&gt;=Q2468,"HIGHER MID RANGE SALARY",  mobile_customers[[#This Row],[salary]]&lt;Q2468,"MID RANGE SALARY", mobile_customers[[#This Row],[salary]]&gt;Q2469, "LOW SALARY" )</f>
        <v>HIGHER SALARY</v>
      </c>
      <c r="L2464" s="2" t="str">
        <f>LEFT(mobile_customers[[#This Row],[Credit_card_nos]], 4)&amp;"XXXXX"</f>
        <v>4073XXXXX</v>
      </c>
    </row>
    <row r="2465" spans="1:12" x14ac:dyDescent="0.3">
      <c r="A2465" t="s">
        <v>13</v>
      </c>
      <c r="B2465" s="3" t="s">
        <v>5421</v>
      </c>
      <c r="C2465" t="s">
        <v>5422</v>
      </c>
      <c r="D2465" t="s">
        <v>1263</v>
      </c>
      <c r="E2465">
        <v>30</v>
      </c>
      <c r="F2465">
        <v>33514</v>
      </c>
      <c r="G2465" t="s">
        <v>28</v>
      </c>
      <c r="H2465">
        <v>6011515760998014</v>
      </c>
      <c r="I2465" s="5" t="str">
        <f t="shared" si="38"/>
        <v>6011515760998010</v>
      </c>
      <c r="J2465" t="str">
        <f>INDEX(Age_grp[Age], MATCH(mobile_customers[[#This Row],[age]],Age_grp[Value]))</f>
        <v>30 - 40</v>
      </c>
      <c r="K2465" s="2" t="str">
        <f>_xlfn.IFS(mobile_customers[[#This Row],[salary]]&gt;=Q2468,"HIGHER SALARY", mobile_customers[[#This Row],[salary]]&gt;=Q2469,"HIGHER MID RANGE SALARY",  mobile_customers[[#This Row],[salary]]&lt;Q2469,"MID RANGE SALARY", mobile_customers[[#This Row],[salary]]&gt;Q2470, "LOW SALARY" )</f>
        <v>HIGHER SALARY</v>
      </c>
      <c r="L2465" s="2" t="str">
        <f>LEFT(mobile_customers[[#This Row],[Credit_card_nos]], 4)&amp;"XXXXX"</f>
        <v>6011XXXXX</v>
      </c>
    </row>
    <row r="2466" spans="1:12" x14ac:dyDescent="0.3">
      <c r="A2466" t="s">
        <v>13</v>
      </c>
      <c r="B2466" s="3" t="s">
        <v>5423</v>
      </c>
      <c r="C2466" t="s">
        <v>5424</v>
      </c>
      <c r="D2466" t="s">
        <v>3727</v>
      </c>
      <c r="E2466">
        <v>51</v>
      </c>
      <c r="F2466">
        <v>116876</v>
      </c>
      <c r="G2466" t="s">
        <v>28</v>
      </c>
      <c r="H2466">
        <v>213139314649343</v>
      </c>
      <c r="I2466" s="5" t="str">
        <f t="shared" si="38"/>
        <v>213139314649343</v>
      </c>
      <c r="J2466" t="str">
        <f>INDEX(Age_grp[Age], MATCH(mobile_customers[[#This Row],[age]],Age_grp[Value]))</f>
        <v>50 - 60</v>
      </c>
      <c r="K2466" s="2" t="str">
        <f>_xlfn.IFS(mobile_customers[[#This Row],[salary]]&gt;=Q2469,"HIGHER SALARY", mobile_customers[[#This Row],[salary]]&gt;=Q2470,"HIGHER MID RANGE SALARY",  mobile_customers[[#This Row],[salary]]&lt;Q2470,"MID RANGE SALARY", mobile_customers[[#This Row],[salary]]&gt;Q2471, "LOW SALARY" )</f>
        <v>HIGHER SALARY</v>
      </c>
      <c r="L2466" s="2" t="str">
        <f>LEFT(mobile_customers[[#This Row],[Credit_card_nos]], 4)&amp;"XXXXX"</f>
        <v>2131XXXXX</v>
      </c>
    </row>
    <row r="2467" spans="1:12" x14ac:dyDescent="0.3">
      <c r="A2467" t="s">
        <v>8</v>
      </c>
      <c r="B2467" s="3" t="s">
        <v>5425</v>
      </c>
      <c r="C2467" t="s">
        <v>5426</v>
      </c>
      <c r="D2467" t="s">
        <v>1484</v>
      </c>
      <c r="E2467">
        <v>41</v>
      </c>
      <c r="F2467">
        <v>218534</v>
      </c>
      <c r="G2467" t="s">
        <v>12</v>
      </c>
      <c r="H2467">
        <v>4162825582772253</v>
      </c>
      <c r="I2467" s="5" t="str">
        <f t="shared" si="38"/>
        <v>4162825582772250</v>
      </c>
      <c r="J2467" t="str">
        <f>INDEX(Age_grp[Age], MATCH(mobile_customers[[#This Row],[age]],Age_grp[Value]))</f>
        <v>40 - 50</v>
      </c>
      <c r="K2467" s="2" t="str">
        <f>_xlfn.IFS(mobile_customers[[#This Row],[salary]]&gt;=Q2470,"HIGHER SALARY", mobile_customers[[#This Row],[salary]]&gt;=Q2471,"HIGHER MID RANGE SALARY",  mobile_customers[[#This Row],[salary]]&lt;Q2471,"MID RANGE SALARY", mobile_customers[[#This Row],[salary]]&gt;Q2472, "LOW SALARY" )</f>
        <v>HIGHER SALARY</v>
      </c>
      <c r="L2467" s="2" t="str">
        <f>LEFT(mobile_customers[[#This Row],[Credit_card_nos]], 4)&amp;"XXXXX"</f>
        <v>4162XXXXX</v>
      </c>
    </row>
    <row r="2468" spans="1:12" x14ac:dyDescent="0.3">
      <c r="A2468" t="s">
        <v>13</v>
      </c>
      <c r="B2468" s="3" t="s">
        <v>5427</v>
      </c>
      <c r="C2468" t="s">
        <v>5428</v>
      </c>
      <c r="D2468" t="s">
        <v>1040</v>
      </c>
      <c r="E2468">
        <v>51</v>
      </c>
      <c r="F2468">
        <v>219822</v>
      </c>
      <c r="G2468" t="s">
        <v>28</v>
      </c>
      <c r="H2468">
        <v>342670559542573</v>
      </c>
      <c r="I2468" s="5" t="str">
        <f t="shared" si="38"/>
        <v>342670559542573</v>
      </c>
      <c r="J2468" t="str">
        <f>INDEX(Age_grp[Age], MATCH(mobile_customers[[#This Row],[age]],Age_grp[Value]))</f>
        <v>50 - 60</v>
      </c>
      <c r="K2468" s="2" t="str">
        <f>_xlfn.IFS(mobile_customers[[#This Row],[salary]]&gt;=Q2471,"HIGHER SALARY", mobile_customers[[#This Row],[salary]]&gt;=Q2472,"HIGHER MID RANGE SALARY",  mobile_customers[[#This Row],[salary]]&lt;Q2472,"MID RANGE SALARY", mobile_customers[[#This Row],[salary]]&gt;Q2473, "LOW SALARY" )</f>
        <v>HIGHER SALARY</v>
      </c>
      <c r="L2468" s="2" t="str">
        <f>LEFT(mobile_customers[[#This Row],[Credit_card_nos]], 4)&amp;"XXXXX"</f>
        <v>3426XXXXX</v>
      </c>
    </row>
    <row r="2469" spans="1:12" x14ac:dyDescent="0.3">
      <c r="A2469" t="s">
        <v>13</v>
      </c>
      <c r="B2469" s="3" t="s">
        <v>5429</v>
      </c>
      <c r="C2469" t="s">
        <v>5430</v>
      </c>
      <c r="D2469" t="s">
        <v>3388</v>
      </c>
      <c r="E2469">
        <v>44</v>
      </c>
      <c r="F2469">
        <v>31030</v>
      </c>
      <c r="G2469" t="s">
        <v>81</v>
      </c>
      <c r="H2469">
        <v>4087343724160041</v>
      </c>
      <c r="I2469" s="5" t="str">
        <f t="shared" si="38"/>
        <v>4087343724160040</v>
      </c>
      <c r="J2469" t="str">
        <f>INDEX(Age_grp[Age], MATCH(mobile_customers[[#This Row],[age]],Age_grp[Value]))</f>
        <v>40 - 50</v>
      </c>
      <c r="K2469" s="2" t="str">
        <f>_xlfn.IFS(mobile_customers[[#This Row],[salary]]&gt;=Q2472,"HIGHER SALARY", mobile_customers[[#This Row],[salary]]&gt;=Q2473,"HIGHER MID RANGE SALARY",  mobile_customers[[#This Row],[salary]]&lt;Q2473,"MID RANGE SALARY", mobile_customers[[#This Row],[salary]]&gt;Q2474, "LOW SALARY" )</f>
        <v>HIGHER SALARY</v>
      </c>
      <c r="L2469" s="2" t="str">
        <f>LEFT(mobile_customers[[#This Row],[Credit_card_nos]], 4)&amp;"XXXXX"</f>
        <v>4087XXXXX</v>
      </c>
    </row>
    <row r="2470" spans="1:12" x14ac:dyDescent="0.3">
      <c r="A2470" t="s">
        <v>13</v>
      </c>
      <c r="B2470" s="3" t="s">
        <v>5431</v>
      </c>
      <c r="C2470" t="s">
        <v>5432</v>
      </c>
      <c r="D2470" t="s">
        <v>1121</v>
      </c>
      <c r="E2470">
        <v>38</v>
      </c>
      <c r="F2470">
        <v>82907</v>
      </c>
      <c r="G2470" t="s">
        <v>21</v>
      </c>
      <c r="H2470">
        <v>343527551904459</v>
      </c>
      <c r="I2470" s="5" t="str">
        <f t="shared" si="38"/>
        <v>343527551904459</v>
      </c>
      <c r="J2470" t="str">
        <f>INDEX(Age_grp[Age], MATCH(mobile_customers[[#This Row],[age]],Age_grp[Value]))</f>
        <v>30 - 40</v>
      </c>
      <c r="K2470" s="2" t="str">
        <f>_xlfn.IFS(mobile_customers[[#This Row],[salary]]&gt;=Q2473,"HIGHER SALARY", mobile_customers[[#This Row],[salary]]&gt;=Q2474,"HIGHER MID RANGE SALARY",  mobile_customers[[#This Row],[salary]]&lt;Q2474,"MID RANGE SALARY", mobile_customers[[#This Row],[salary]]&gt;Q2475, "LOW SALARY" )</f>
        <v>HIGHER SALARY</v>
      </c>
      <c r="L2470" s="2" t="str">
        <f>LEFT(mobile_customers[[#This Row],[Credit_card_nos]], 4)&amp;"XXXXX"</f>
        <v>3435XXXXX</v>
      </c>
    </row>
    <row r="2471" spans="1:12" x14ac:dyDescent="0.3">
      <c r="A2471" t="s">
        <v>13</v>
      </c>
      <c r="B2471" s="3" t="s">
        <v>5433</v>
      </c>
      <c r="C2471" t="s">
        <v>5434</v>
      </c>
      <c r="D2471" t="s">
        <v>3440</v>
      </c>
      <c r="E2471">
        <v>60</v>
      </c>
      <c r="F2471">
        <v>129901</v>
      </c>
      <c r="G2471" t="s">
        <v>28</v>
      </c>
      <c r="H2471">
        <v>30067641181410</v>
      </c>
      <c r="I2471" s="5" t="str">
        <f t="shared" si="38"/>
        <v>30067641181410</v>
      </c>
      <c r="J2471" t="str">
        <f>INDEX(Age_grp[Age], MATCH(mobile_customers[[#This Row],[age]],Age_grp[Value]))</f>
        <v>60 - 70</v>
      </c>
      <c r="K2471" s="2" t="str">
        <f>_xlfn.IFS(mobile_customers[[#This Row],[salary]]&gt;=Q2474,"HIGHER SALARY", mobile_customers[[#This Row],[salary]]&gt;=Q2475,"HIGHER MID RANGE SALARY",  mobile_customers[[#This Row],[salary]]&lt;Q2475,"MID RANGE SALARY", mobile_customers[[#This Row],[salary]]&gt;Q2476, "LOW SALARY" )</f>
        <v>HIGHER SALARY</v>
      </c>
      <c r="L2471" s="2" t="str">
        <f>LEFT(mobile_customers[[#This Row],[Credit_card_nos]], 4)&amp;"XXXXX"</f>
        <v>3006XXXXX</v>
      </c>
    </row>
    <row r="2472" spans="1:12" x14ac:dyDescent="0.3">
      <c r="A2472" t="s">
        <v>8</v>
      </c>
      <c r="B2472" s="3" t="s">
        <v>5435</v>
      </c>
      <c r="C2472" t="s">
        <v>5436</v>
      </c>
      <c r="D2472" t="s">
        <v>2262</v>
      </c>
      <c r="E2472">
        <v>52</v>
      </c>
      <c r="F2472">
        <v>142318</v>
      </c>
      <c r="G2472" t="s">
        <v>12</v>
      </c>
      <c r="H2472">
        <v>346439334224394</v>
      </c>
      <c r="I2472" s="5" t="str">
        <f t="shared" si="38"/>
        <v>346439334224394</v>
      </c>
      <c r="J2472" t="str">
        <f>INDEX(Age_grp[Age], MATCH(mobile_customers[[#This Row],[age]],Age_grp[Value]))</f>
        <v>50 - 60</v>
      </c>
      <c r="K2472" s="2" t="str">
        <f>_xlfn.IFS(mobile_customers[[#This Row],[salary]]&gt;=Q2475,"HIGHER SALARY", mobile_customers[[#This Row],[salary]]&gt;=Q2476,"HIGHER MID RANGE SALARY",  mobile_customers[[#This Row],[salary]]&lt;Q2476,"MID RANGE SALARY", mobile_customers[[#This Row],[salary]]&gt;Q2477, "LOW SALARY" )</f>
        <v>HIGHER SALARY</v>
      </c>
      <c r="L2472" s="2" t="str">
        <f>LEFT(mobile_customers[[#This Row],[Credit_card_nos]], 4)&amp;"XXXXX"</f>
        <v>3464XXXXX</v>
      </c>
    </row>
    <row r="2473" spans="1:12" x14ac:dyDescent="0.3">
      <c r="A2473" t="s">
        <v>8</v>
      </c>
      <c r="B2473" s="3" t="s">
        <v>5437</v>
      </c>
      <c r="C2473" t="s">
        <v>5438</v>
      </c>
      <c r="D2473" t="s">
        <v>872</v>
      </c>
      <c r="E2473">
        <v>57</v>
      </c>
      <c r="F2473">
        <v>107943</v>
      </c>
      <c r="G2473" t="s">
        <v>94</v>
      </c>
      <c r="H2473">
        <v>675978926128</v>
      </c>
      <c r="I2473" s="5" t="str">
        <f t="shared" si="38"/>
        <v>675978926128</v>
      </c>
      <c r="J2473" t="str">
        <f>INDEX(Age_grp[Age], MATCH(mobile_customers[[#This Row],[age]],Age_grp[Value]))</f>
        <v>50 - 60</v>
      </c>
      <c r="K2473" s="2" t="str">
        <f>_xlfn.IFS(mobile_customers[[#This Row],[salary]]&gt;=Q2476,"HIGHER SALARY", mobile_customers[[#This Row],[salary]]&gt;=Q2477,"HIGHER MID RANGE SALARY",  mobile_customers[[#This Row],[salary]]&lt;Q2477,"MID RANGE SALARY", mobile_customers[[#This Row],[salary]]&gt;Q2478, "LOW SALARY" )</f>
        <v>HIGHER SALARY</v>
      </c>
      <c r="L2473" s="2" t="str">
        <f>LEFT(mobile_customers[[#This Row],[Credit_card_nos]], 4)&amp;"XXXXX"</f>
        <v>6759XXXXX</v>
      </c>
    </row>
    <row r="2474" spans="1:12" x14ac:dyDescent="0.3">
      <c r="A2474" t="s">
        <v>8</v>
      </c>
      <c r="B2474" s="3" t="s">
        <v>5439</v>
      </c>
      <c r="C2474" t="s">
        <v>5440</v>
      </c>
      <c r="D2474" t="s">
        <v>4827</v>
      </c>
      <c r="E2474">
        <v>30</v>
      </c>
      <c r="F2474">
        <v>202185</v>
      </c>
      <c r="G2474" t="s">
        <v>28</v>
      </c>
      <c r="H2474">
        <v>4615131499072</v>
      </c>
      <c r="I2474" s="5" t="str">
        <f t="shared" si="38"/>
        <v>4615131499072</v>
      </c>
      <c r="J2474" t="str">
        <f>INDEX(Age_grp[Age], MATCH(mobile_customers[[#This Row],[age]],Age_grp[Value]))</f>
        <v>30 - 40</v>
      </c>
      <c r="K2474" s="2" t="str">
        <f>_xlfn.IFS(mobile_customers[[#This Row],[salary]]&gt;=Q2477,"HIGHER SALARY", mobile_customers[[#This Row],[salary]]&gt;=Q2478,"HIGHER MID RANGE SALARY",  mobile_customers[[#This Row],[salary]]&lt;Q2478,"MID RANGE SALARY", mobile_customers[[#This Row],[salary]]&gt;Q2479, "LOW SALARY" )</f>
        <v>HIGHER SALARY</v>
      </c>
      <c r="L2474" s="2" t="str">
        <f>LEFT(mobile_customers[[#This Row],[Credit_card_nos]], 4)&amp;"XXXXX"</f>
        <v>4615XXXXX</v>
      </c>
    </row>
    <row r="2475" spans="1:12" x14ac:dyDescent="0.3">
      <c r="A2475" t="s">
        <v>8</v>
      </c>
      <c r="B2475" s="3" t="s">
        <v>5441</v>
      </c>
      <c r="C2475" t="s">
        <v>5442</v>
      </c>
      <c r="D2475" t="s">
        <v>2079</v>
      </c>
      <c r="E2475">
        <v>43</v>
      </c>
      <c r="F2475">
        <v>105423</v>
      </c>
      <c r="G2475" t="s">
        <v>81</v>
      </c>
      <c r="H2475">
        <v>4.1419218275613051E+18</v>
      </c>
      <c r="I2475" s="5" t="str">
        <f t="shared" si="38"/>
        <v>4141921827561310000</v>
      </c>
      <c r="J2475" t="str">
        <f>INDEX(Age_grp[Age], MATCH(mobile_customers[[#This Row],[age]],Age_grp[Value]))</f>
        <v>40 - 50</v>
      </c>
      <c r="K2475" s="2" t="str">
        <f>_xlfn.IFS(mobile_customers[[#This Row],[salary]]&gt;=Q2478,"HIGHER SALARY", mobile_customers[[#This Row],[salary]]&gt;=Q2479,"HIGHER MID RANGE SALARY",  mobile_customers[[#This Row],[salary]]&lt;Q2479,"MID RANGE SALARY", mobile_customers[[#This Row],[salary]]&gt;Q2480, "LOW SALARY" )</f>
        <v>HIGHER SALARY</v>
      </c>
      <c r="L2475" s="2" t="str">
        <f>LEFT(mobile_customers[[#This Row],[Credit_card_nos]], 4)&amp;"XXXXX"</f>
        <v>4141XXXXX</v>
      </c>
    </row>
    <row r="2476" spans="1:12" x14ac:dyDescent="0.3">
      <c r="A2476" t="s">
        <v>8</v>
      </c>
      <c r="B2476" s="3" t="s">
        <v>5443</v>
      </c>
      <c r="C2476" t="s">
        <v>5444</v>
      </c>
      <c r="D2476" t="s">
        <v>2336</v>
      </c>
      <c r="E2476">
        <v>56</v>
      </c>
      <c r="F2476">
        <v>115058</v>
      </c>
      <c r="G2476" t="s">
        <v>94</v>
      </c>
      <c r="H2476">
        <v>675904752176</v>
      </c>
      <c r="I2476" s="5" t="str">
        <f t="shared" si="38"/>
        <v>675904752176</v>
      </c>
      <c r="J2476" t="str">
        <f>INDEX(Age_grp[Age], MATCH(mobile_customers[[#This Row],[age]],Age_grp[Value]))</f>
        <v>50 - 60</v>
      </c>
      <c r="K2476" s="2" t="str">
        <f>_xlfn.IFS(mobile_customers[[#This Row],[salary]]&gt;=Q2479,"HIGHER SALARY", mobile_customers[[#This Row],[salary]]&gt;=Q2480,"HIGHER MID RANGE SALARY",  mobile_customers[[#This Row],[salary]]&lt;Q2480,"MID RANGE SALARY", mobile_customers[[#This Row],[salary]]&gt;Q2481, "LOW SALARY" )</f>
        <v>HIGHER SALARY</v>
      </c>
      <c r="L2476" s="2" t="str">
        <f>LEFT(mobile_customers[[#This Row],[Credit_card_nos]], 4)&amp;"XXXXX"</f>
        <v>6759XXXXX</v>
      </c>
    </row>
    <row r="2477" spans="1:12" x14ac:dyDescent="0.3">
      <c r="A2477" t="s">
        <v>8</v>
      </c>
      <c r="B2477" s="3" t="s">
        <v>5445</v>
      </c>
      <c r="C2477" t="s">
        <v>5446</v>
      </c>
      <c r="D2477" t="s">
        <v>625</v>
      </c>
      <c r="E2477">
        <v>45</v>
      </c>
      <c r="F2477">
        <v>127454</v>
      </c>
      <c r="G2477" t="s">
        <v>39</v>
      </c>
      <c r="H2477">
        <v>4512958045966886</v>
      </c>
      <c r="I2477" s="5" t="str">
        <f t="shared" si="38"/>
        <v>4512958045966890</v>
      </c>
      <c r="J2477" t="str">
        <f>INDEX(Age_grp[Age], MATCH(mobile_customers[[#This Row],[age]],Age_grp[Value]))</f>
        <v>40 - 50</v>
      </c>
      <c r="K2477" s="2" t="str">
        <f>_xlfn.IFS(mobile_customers[[#This Row],[salary]]&gt;=Q2480,"HIGHER SALARY", mobile_customers[[#This Row],[salary]]&gt;=Q2481,"HIGHER MID RANGE SALARY",  mobile_customers[[#This Row],[salary]]&lt;Q2481,"MID RANGE SALARY", mobile_customers[[#This Row],[salary]]&gt;Q2482, "LOW SALARY" )</f>
        <v>HIGHER SALARY</v>
      </c>
      <c r="L2477" s="2" t="str">
        <f>LEFT(mobile_customers[[#This Row],[Credit_card_nos]], 4)&amp;"XXXXX"</f>
        <v>4512XXXXX</v>
      </c>
    </row>
    <row r="2478" spans="1:12" x14ac:dyDescent="0.3">
      <c r="A2478" t="s">
        <v>13</v>
      </c>
      <c r="B2478" s="3" t="s">
        <v>5447</v>
      </c>
      <c r="C2478" t="s">
        <v>5448</v>
      </c>
      <c r="D2478" t="s">
        <v>38</v>
      </c>
      <c r="E2478">
        <v>58</v>
      </c>
      <c r="F2478">
        <v>112229</v>
      </c>
      <c r="G2478" t="s">
        <v>49</v>
      </c>
      <c r="H2478">
        <v>575782505193</v>
      </c>
      <c r="I2478" s="5" t="str">
        <f t="shared" si="38"/>
        <v>575782505193</v>
      </c>
      <c r="J2478" t="str">
        <f>INDEX(Age_grp[Age], MATCH(mobile_customers[[#This Row],[age]],Age_grp[Value]))</f>
        <v>50 - 60</v>
      </c>
      <c r="K2478" s="2" t="str">
        <f>_xlfn.IFS(mobile_customers[[#This Row],[salary]]&gt;=Q2481,"HIGHER SALARY", mobile_customers[[#This Row],[salary]]&gt;=Q2482,"HIGHER MID RANGE SALARY",  mobile_customers[[#This Row],[salary]]&lt;Q2482,"MID RANGE SALARY", mobile_customers[[#This Row],[salary]]&gt;Q2483, "LOW SALARY" )</f>
        <v>HIGHER SALARY</v>
      </c>
      <c r="L2478" s="2" t="str">
        <f>LEFT(mobile_customers[[#This Row],[Credit_card_nos]], 4)&amp;"XXXXX"</f>
        <v>5757XXXXX</v>
      </c>
    </row>
    <row r="2479" spans="1:12" x14ac:dyDescent="0.3">
      <c r="A2479" t="s">
        <v>13</v>
      </c>
      <c r="B2479" s="3" t="s">
        <v>5449</v>
      </c>
      <c r="C2479" t="s">
        <v>5450</v>
      </c>
      <c r="D2479" t="s">
        <v>2659</v>
      </c>
      <c r="E2479">
        <v>28</v>
      </c>
      <c r="F2479">
        <v>154793</v>
      </c>
      <c r="G2479" t="s">
        <v>94</v>
      </c>
      <c r="H2479">
        <v>675911317120</v>
      </c>
      <c r="I2479" s="5" t="str">
        <f t="shared" si="38"/>
        <v>675911317120</v>
      </c>
      <c r="J2479" t="str">
        <f>INDEX(Age_grp[Age], MATCH(mobile_customers[[#This Row],[age]],Age_grp[Value]))</f>
        <v>20 - 30</v>
      </c>
      <c r="K2479" s="2" t="str">
        <f>_xlfn.IFS(mobile_customers[[#This Row],[salary]]&gt;=Q2482,"HIGHER SALARY", mobile_customers[[#This Row],[salary]]&gt;=Q2483,"HIGHER MID RANGE SALARY",  mobile_customers[[#This Row],[salary]]&lt;Q2483,"MID RANGE SALARY", mobile_customers[[#This Row],[salary]]&gt;Q2484, "LOW SALARY" )</f>
        <v>HIGHER SALARY</v>
      </c>
      <c r="L2479" s="2" t="str">
        <f>LEFT(mobile_customers[[#This Row],[Credit_card_nos]], 4)&amp;"XXXXX"</f>
        <v>6759XXXXX</v>
      </c>
    </row>
    <row r="2480" spans="1:12" x14ac:dyDescent="0.3">
      <c r="A2480" t="s">
        <v>13</v>
      </c>
      <c r="B2480" s="3" t="s">
        <v>5451</v>
      </c>
      <c r="C2480" t="s">
        <v>5452</v>
      </c>
      <c r="D2480" t="s">
        <v>634</v>
      </c>
      <c r="E2480">
        <v>53</v>
      </c>
      <c r="F2480">
        <v>128011</v>
      </c>
      <c r="G2480" t="s">
        <v>21</v>
      </c>
      <c r="H2480">
        <v>3580582715668751</v>
      </c>
      <c r="I2480" s="5" t="str">
        <f t="shared" si="38"/>
        <v>3580582715668750</v>
      </c>
      <c r="J2480" t="str">
        <f>INDEX(Age_grp[Age], MATCH(mobile_customers[[#This Row],[age]],Age_grp[Value]))</f>
        <v>50 - 60</v>
      </c>
      <c r="K2480" s="2" t="str">
        <f>_xlfn.IFS(mobile_customers[[#This Row],[salary]]&gt;=Q2483,"HIGHER SALARY", mobile_customers[[#This Row],[salary]]&gt;=Q2484,"HIGHER MID RANGE SALARY",  mobile_customers[[#This Row],[salary]]&lt;Q2484,"MID RANGE SALARY", mobile_customers[[#This Row],[salary]]&gt;Q2485, "LOW SALARY" )</f>
        <v>HIGHER SALARY</v>
      </c>
      <c r="L2480" s="2" t="str">
        <f>LEFT(mobile_customers[[#This Row],[Credit_card_nos]], 4)&amp;"XXXXX"</f>
        <v>3580XXXXX</v>
      </c>
    </row>
    <row r="2481" spans="1:12" x14ac:dyDescent="0.3">
      <c r="A2481" t="s">
        <v>13</v>
      </c>
      <c r="B2481" s="3" t="s">
        <v>5453</v>
      </c>
      <c r="C2481" t="s">
        <v>5454</v>
      </c>
      <c r="D2481" t="s">
        <v>278</v>
      </c>
      <c r="E2481">
        <v>20</v>
      </c>
      <c r="F2481">
        <v>44891</v>
      </c>
      <c r="G2481" t="s">
        <v>65</v>
      </c>
      <c r="H2481">
        <v>4306769092701336</v>
      </c>
      <c r="I2481" s="5" t="str">
        <f t="shared" si="38"/>
        <v>4306769092701340</v>
      </c>
      <c r="J2481" t="str">
        <f>INDEX(Age_grp[Age], MATCH(mobile_customers[[#This Row],[age]],Age_grp[Value]))</f>
        <v>20 - 30</v>
      </c>
      <c r="K2481" s="2" t="str">
        <f>_xlfn.IFS(mobile_customers[[#This Row],[salary]]&gt;=Q2484,"HIGHER SALARY", mobile_customers[[#This Row],[salary]]&gt;=Q2485,"HIGHER MID RANGE SALARY",  mobile_customers[[#This Row],[salary]]&lt;Q2485,"MID RANGE SALARY", mobile_customers[[#This Row],[salary]]&gt;Q2486, "LOW SALARY" )</f>
        <v>HIGHER SALARY</v>
      </c>
      <c r="L2481" s="2" t="str">
        <f>LEFT(mobile_customers[[#This Row],[Credit_card_nos]], 4)&amp;"XXXXX"</f>
        <v>4306XXXXX</v>
      </c>
    </row>
    <row r="2482" spans="1:12" x14ac:dyDescent="0.3">
      <c r="A2482" t="s">
        <v>8</v>
      </c>
      <c r="B2482" s="3" t="s">
        <v>5455</v>
      </c>
      <c r="C2482" t="s">
        <v>5456</v>
      </c>
      <c r="D2482" t="s">
        <v>367</v>
      </c>
      <c r="E2482">
        <v>20</v>
      </c>
      <c r="F2482">
        <v>68253</v>
      </c>
      <c r="G2482" t="s">
        <v>94</v>
      </c>
      <c r="H2482">
        <v>213150619390277</v>
      </c>
      <c r="I2482" s="5" t="str">
        <f t="shared" si="38"/>
        <v>213150619390277</v>
      </c>
      <c r="J2482" t="str">
        <f>INDEX(Age_grp[Age], MATCH(mobile_customers[[#This Row],[age]],Age_grp[Value]))</f>
        <v>20 - 30</v>
      </c>
      <c r="K2482" s="2" t="str">
        <f>_xlfn.IFS(mobile_customers[[#This Row],[salary]]&gt;=Q2485,"HIGHER SALARY", mobile_customers[[#This Row],[salary]]&gt;=Q2486,"HIGHER MID RANGE SALARY",  mobile_customers[[#This Row],[salary]]&lt;Q2486,"MID RANGE SALARY", mobile_customers[[#This Row],[salary]]&gt;Q2487, "LOW SALARY" )</f>
        <v>HIGHER SALARY</v>
      </c>
      <c r="L2482" s="2" t="str">
        <f>LEFT(mobile_customers[[#This Row],[Credit_card_nos]], 4)&amp;"XXXXX"</f>
        <v>2131XXXXX</v>
      </c>
    </row>
    <row r="2483" spans="1:12" x14ac:dyDescent="0.3">
      <c r="A2483" t="s">
        <v>13</v>
      </c>
      <c r="B2483" s="3" t="s">
        <v>5457</v>
      </c>
      <c r="C2483" t="s">
        <v>5458</v>
      </c>
      <c r="D2483" t="s">
        <v>577</v>
      </c>
      <c r="E2483">
        <v>41</v>
      </c>
      <c r="F2483">
        <v>50312</v>
      </c>
      <c r="G2483" t="s">
        <v>17</v>
      </c>
      <c r="H2483">
        <v>3597941916090747</v>
      </c>
      <c r="I2483" s="5" t="str">
        <f t="shared" si="38"/>
        <v>3597941916090750</v>
      </c>
      <c r="J2483" t="str">
        <f>INDEX(Age_grp[Age], MATCH(mobile_customers[[#This Row],[age]],Age_grp[Value]))</f>
        <v>40 - 50</v>
      </c>
      <c r="K2483" s="2" t="str">
        <f>_xlfn.IFS(mobile_customers[[#This Row],[salary]]&gt;=Q2486,"HIGHER SALARY", mobile_customers[[#This Row],[salary]]&gt;=Q2487,"HIGHER MID RANGE SALARY",  mobile_customers[[#This Row],[salary]]&lt;Q2487,"MID RANGE SALARY", mobile_customers[[#This Row],[salary]]&gt;Q2488, "LOW SALARY" )</f>
        <v>HIGHER SALARY</v>
      </c>
      <c r="L2483" s="2" t="str">
        <f>LEFT(mobile_customers[[#This Row],[Credit_card_nos]], 4)&amp;"XXXXX"</f>
        <v>3597XXXXX</v>
      </c>
    </row>
    <row r="2484" spans="1:12" x14ac:dyDescent="0.3">
      <c r="A2484" t="s">
        <v>13</v>
      </c>
      <c r="B2484" s="3" t="s">
        <v>5459</v>
      </c>
      <c r="C2484" t="s">
        <v>5460</v>
      </c>
      <c r="D2484" t="s">
        <v>1666</v>
      </c>
      <c r="E2484">
        <v>28</v>
      </c>
      <c r="F2484">
        <v>131497</v>
      </c>
      <c r="G2484" t="s">
        <v>21</v>
      </c>
      <c r="H2484">
        <v>36259169164738</v>
      </c>
      <c r="I2484" s="5" t="str">
        <f t="shared" si="38"/>
        <v>36259169164738</v>
      </c>
      <c r="J2484" t="str">
        <f>INDEX(Age_grp[Age], MATCH(mobile_customers[[#This Row],[age]],Age_grp[Value]))</f>
        <v>20 - 30</v>
      </c>
      <c r="K2484" s="2" t="str">
        <f>_xlfn.IFS(mobile_customers[[#This Row],[salary]]&gt;=Q2487,"HIGHER SALARY", mobile_customers[[#This Row],[salary]]&gt;=Q2488,"HIGHER MID RANGE SALARY",  mobile_customers[[#This Row],[salary]]&lt;Q2488,"MID RANGE SALARY", mobile_customers[[#This Row],[salary]]&gt;Q2489, "LOW SALARY" )</f>
        <v>HIGHER SALARY</v>
      </c>
      <c r="L2484" s="2" t="str">
        <f>LEFT(mobile_customers[[#This Row],[Credit_card_nos]], 4)&amp;"XXXXX"</f>
        <v>3625XXXXX</v>
      </c>
    </row>
    <row r="2485" spans="1:12" x14ac:dyDescent="0.3">
      <c r="A2485" t="s">
        <v>13</v>
      </c>
      <c r="B2485" s="3" t="s">
        <v>5461</v>
      </c>
      <c r="C2485" t="s">
        <v>5462</v>
      </c>
      <c r="D2485" t="s">
        <v>335</v>
      </c>
      <c r="E2485">
        <v>47</v>
      </c>
      <c r="F2485">
        <v>20801</v>
      </c>
      <c r="G2485" t="s">
        <v>21</v>
      </c>
      <c r="H2485">
        <v>4565757501794</v>
      </c>
      <c r="I2485" s="5" t="str">
        <f t="shared" si="38"/>
        <v>4565757501794</v>
      </c>
      <c r="J2485" t="str">
        <f>INDEX(Age_grp[Age], MATCH(mobile_customers[[#This Row],[age]],Age_grp[Value]))</f>
        <v>40 - 50</v>
      </c>
      <c r="K2485" s="2" t="str">
        <f>_xlfn.IFS(mobile_customers[[#This Row],[salary]]&gt;=Q2488,"HIGHER SALARY", mobile_customers[[#This Row],[salary]]&gt;=Q2489,"HIGHER MID RANGE SALARY",  mobile_customers[[#This Row],[salary]]&lt;Q2489,"MID RANGE SALARY", mobile_customers[[#This Row],[salary]]&gt;Q2490, "LOW SALARY" )</f>
        <v>HIGHER SALARY</v>
      </c>
      <c r="L2485" s="2" t="str">
        <f>LEFT(mobile_customers[[#This Row],[Credit_card_nos]], 4)&amp;"XXXXX"</f>
        <v>4565XXXXX</v>
      </c>
    </row>
    <row r="2486" spans="1:12" x14ac:dyDescent="0.3">
      <c r="A2486" t="s">
        <v>13</v>
      </c>
      <c r="B2486" s="3" t="s">
        <v>5463</v>
      </c>
      <c r="C2486" t="s">
        <v>5464</v>
      </c>
      <c r="D2486" t="s">
        <v>1263</v>
      </c>
      <c r="E2486">
        <v>24</v>
      </c>
      <c r="F2486">
        <v>117136</v>
      </c>
      <c r="G2486" t="s">
        <v>28</v>
      </c>
      <c r="H2486">
        <v>3535694329005811</v>
      </c>
      <c r="I2486" s="5" t="str">
        <f t="shared" si="38"/>
        <v>3535694329005810</v>
      </c>
      <c r="J2486" t="str">
        <f>INDEX(Age_grp[Age], MATCH(mobile_customers[[#This Row],[age]],Age_grp[Value]))</f>
        <v>20 - 30</v>
      </c>
      <c r="K2486" s="2" t="str">
        <f>_xlfn.IFS(mobile_customers[[#This Row],[salary]]&gt;=Q2489,"HIGHER SALARY", mobile_customers[[#This Row],[salary]]&gt;=Q2490,"HIGHER MID RANGE SALARY",  mobile_customers[[#This Row],[salary]]&lt;Q2490,"MID RANGE SALARY", mobile_customers[[#This Row],[salary]]&gt;Q2491, "LOW SALARY" )</f>
        <v>HIGHER SALARY</v>
      </c>
      <c r="L2486" s="2" t="str">
        <f>LEFT(mobile_customers[[#This Row],[Credit_card_nos]], 4)&amp;"XXXXX"</f>
        <v>3535XXXXX</v>
      </c>
    </row>
    <row r="2487" spans="1:12" x14ac:dyDescent="0.3">
      <c r="A2487" t="s">
        <v>13</v>
      </c>
      <c r="B2487" s="3" t="s">
        <v>5465</v>
      </c>
      <c r="C2487" t="s">
        <v>5466</v>
      </c>
      <c r="D2487" t="s">
        <v>1066</v>
      </c>
      <c r="E2487">
        <v>52</v>
      </c>
      <c r="F2487">
        <v>147411</v>
      </c>
      <c r="G2487" t="s">
        <v>21</v>
      </c>
      <c r="H2487">
        <v>4956463182264305</v>
      </c>
      <c r="I2487" s="5" t="str">
        <f t="shared" si="38"/>
        <v>4956463182264300</v>
      </c>
      <c r="J2487" t="str">
        <f>INDEX(Age_grp[Age], MATCH(mobile_customers[[#This Row],[age]],Age_grp[Value]))</f>
        <v>50 - 60</v>
      </c>
      <c r="K2487" s="2" t="str">
        <f>_xlfn.IFS(mobile_customers[[#This Row],[salary]]&gt;=Q2490,"HIGHER SALARY", mobile_customers[[#This Row],[salary]]&gt;=Q2491,"HIGHER MID RANGE SALARY",  mobile_customers[[#This Row],[salary]]&lt;Q2491,"MID RANGE SALARY", mobile_customers[[#This Row],[salary]]&gt;Q2492, "LOW SALARY" )</f>
        <v>HIGHER SALARY</v>
      </c>
      <c r="L2487" s="2" t="str">
        <f>LEFT(mobile_customers[[#This Row],[Credit_card_nos]], 4)&amp;"XXXXX"</f>
        <v>4956XXXXX</v>
      </c>
    </row>
    <row r="2488" spans="1:12" x14ac:dyDescent="0.3">
      <c r="A2488" t="s">
        <v>13</v>
      </c>
      <c r="B2488" s="3" t="s">
        <v>5467</v>
      </c>
      <c r="C2488" t="s">
        <v>5468</v>
      </c>
      <c r="D2488" t="s">
        <v>1334</v>
      </c>
      <c r="E2488">
        <v>50</v>
      </c>
      <c r="F2488">
        <v>114765</v>
      </c>
      <c r="G2488" t="s">
        <v>21</v>
      </c>
      <c r="H2488">
        <v>503824977063</v>
      </c>
      <c r="I2488" s="5" t="str">
        <f t="shared" si="38"/>
        <v>503824977063</v>
      </c>
      <c r="J2488" t="str">
        <f>INDEX(Age_grp[Age], MATCH(mobile_customers[[#This Row],[age]],Age_grp[Value]))</f>
        <v>50 - 60</v>
      </c>
      <c r="K2488" s="2" t="str">
        <f>_xlfn.IFS(mobile_customers[[#This Row],[salary]]&gt;=Q2491,"HIGHER SALARY", mobile_customers[[#This Row],[salary]]&gt;=Q2492,"HIGHER MID RANGE SALARY",  mobile_customers[[#This Row],[salary]]&lt;Q2492,"MID RANGE SALARY", mobile_customers[[#This Row],[salary]]&gt;Q2493, "LOW SALARY" )</f>
        <v>HIGHER SALARY</v>
      </c>
      <c r="L2488" s="2" t="str">
        <f>LEFT(mobile_customers[[#This Row],[Credit_card_nos]], 4)&amp;"XXXXX"</f>
        <v>5038XXXXX</v>
      </c>
    </row>
    <row r="2489" spans="1:12" x14ac:dyDescent="0.3">
      <c r="A2489" t="s">
        <v>8</v>
      </c>
      <c r="B2489" s="3" t="s">
        <v>5469</v>
      </c>
      <c r="C2489" t="s">
        <v>5470</v>
      </c>
      <c r="D2489" t="s">
        <v>3249</v>
      </c>
      <c r="E2489">
        <v>60</v>
      </c>
      <c r="F2489">
        <v>153086</v>
      </c>
      <c r="G2489" t="s">
        <v>39</v>
      </c>
      <c r="H2489">
        <v>2498406116789169</v>
      </c>
      <c r="I2489" s="5" t="str">
        <f t="shared" si="38"/>
        <v>2498406116789170</v>
      </c>
      <c r="J2489" t="str">
        <f>INDEX(Age_grp[Age], MATCH(mobile_customers[[#This Row],[age]],Age_grp[Value]))</f>
        <v>60 - 70</v>
      </c>
      <c r="K2489" s="2" t="str">
        <f>_xlfn.IFS(mobile_customers[[#This Row],[salary]]&gt;=Q2492,"HIGHER SALARY", mobile_customers[[#This Row],[salary]]&gt;=Q2493,"HIGHER MID RANGE SALARY",  mobile_customers[[#This Row],[salary]]&lt;Q2493,"MID RANGE SALARY", mobile_customers[[#This Row],[salary]]&gt;Q2494, "LOW SALARY" )</f>
        <v>HIGHER SALARY</v>
      </c>
      <c r="L2489" s="2" t="str">
        <f>LEFT(mobile_customers[[#This Row],[Credit_card_nos]], 4)&amp;"XXXXX"</f>
        <v>2498XXXXX</v>
      </c>
    </row>
    <row r="2490" spans="1:12" x14ac:dyDescent="0.3">
      <c r="A2490" t="s">
        <v>13</v>
      </c>
      <c r="B2490" s="3" t="s">
        <v>5471</v>
      </c>
      <c r="C2490" t="s">
        <v>5472</v>
      </c>
      <c r="D2490" t="s">
        <v>2575</v>
      </c>
      <c r="E2490">
        <v>51</v>
      </c>
      <c r="F2490">
        <v>218663</v>
      </c>
      <c r="G2490" t="s">
        <v>32</v>
      </c>
      <c r="H2490">
        <v>630464158868</v>
      </c>
      <c r="I2490" s="5" t="str">
        <f t="shared" si="38"/>
        <v>630464158868</v>
      </c>
      <c r="J2490" t="str">
        <f>INDEX(Age_grp[Age], MATCH(mobile_customers[[#This Row],[age]],Age_grp[Value]))</f>
        <v>50 - 60</v>
      </c>
      <c r="K2490" s="2" t="str">
        <f>_xlfn.IFS(mobile_customers[[#This Row],[salary]]&gt;=Q2493,"HIGHER SALARY", mobile_customers[[#This Row],[salary]]&gt;=Q2494,"HIGHER MID RANGE SALARY",  mobile_customers[[#This Row],[salary]]&lt;Q2494,"MID RANGE SALARY", mobile_customers[[#This Row],[salary]]&gt;Q2495, "LOW SALARY" )</f>
        <v>HIGHER SALARY</v>
      </c>
      <c r="L2490" s="2" t="str">
        <f>LEFT(mobile_customers[[#This Row],[Credit_card_nos]], 4)&amp;"XXXXX"</f>
        <v>6304XXXXX</v>
      </c>
    </row>
    <row r="2491" spans="1:12" x14ac:dyDescent="0.3">
      <c r="A2491" t="s">
        <v>13</v>
      </c>
      <c r="B2491" s="3" t="s">
        <v>5473</v>
      </c>
      <c r="C2491" t="s">
        <v>5474</v>
      </c>
      <c r="D2491" t="s">
        <v>1174</v>
      </c>
      <c r="E2491">
        <v>25</v>
      </c>
      <c r="F2491">
        <v>155067</v>
      </c>
      <c r="G2491" t="s">
        <v>65</v>
      </c>
      <c r="H2491">
        <v>4881012010391739</v>
      </c>
      <c r="I2491" s="5" t="str">
        <f t="shared" si="38"/>
        <v>4881012010391740</v>
      </c>
      <c r="J2491" t="str">
        <f>INDEX(Age_grp[Age], MATCH(mobile_customers[[#This Row],[age]],Age_grp[Value]))</f>
        <v>20 - 30</v>
      </c>
      <c r="K2491" s="2" t="str">
        <f>_xlfn.IFS(mobile_customers[[#This Row],[salary]]&gt;=Q2494,"HIGHER SALARY", mobile_customers[[#This Row],[salary]]&gt;=Q2495,"HIGHER MID RANGE SALARY",  mobile_customers[[#This Row],[salary]]&lt;Q2495,"MID RANGE SALARY", mobile_customers[[#This Row],[salary]]&gt;Q2496, "LOW SALARY" )</f>
        <v>HIGHER SALARY</v>
      </c>
      <c r="L2491" s="2" t="str">
        <f>LEFT(mobile_customers[[#This Row],[Credit_card_nos]], 4)&amp;"XXXXX"</f>
        <v>4881XXXXX</v>
      </c>
    </row>
    <row r="2492" spans="1:12" x14ac:dyDescent="0.3">
      <c r="A2492" t="s">
        <v>8</v>
      </c>
      <c r="B2492" s="3" t="s">
        <v>5475</v>
      </c>
      <c r="C2492" t="s">
        <v>5476</v>
      </c>
      <c r="D2492" t="s">
        <v>2356</v>
      </c>
      <c r="E2492">
        <v>34</v>
      </c>
      <c r="F2492">
        <v>222149</v>
      </c>
      <c r="G2492" t="s">
        <v>65</v>
      </c>
      <c r="H2492">
        <v>180065222202165</v>
      </c>
      <c r="I2492" s="5" t="str">
        <f t="shared" si="38"/>
        <v>180065222202165</v>
      </c>
      <c r="J2492" t="str">
        <f>INDEX(Age_grp[Age], MATCH(mobile_customers[[#This Row],[age]],Age_grp[Value]))</f>
        <v>30 - 40</v>
      </c>
      <c r="K2492" s="2" t="str">
        <f>_xlfn.IFS(mobile_customers[[#This Row],[salary]]&gt;=Q2495,"HIGHER SALARY", mobile_customers[[#This Row],[salary]]&gt;=Q2496,"HIGHER MID RANGE SALARY",  mobile_customers[[#This Row],[salary]]&lt;Q2496,"MID RANGE SALARY", mobile_customers[[#This Row],[salary]]&gt;Q2497, "LOW SALARY" )</f>
        <v>HIGHER SALARY</v>
      </c>
      <c r="L2492" s="2" t="str">
        <f>LEFT(mobile_customers[[#This Row],[Credit_card_nos]], 4)&amp;"XXXXX"</f>
        <v>1800XXXXX</v>
      </c>
    </row>
    <row r="2493" spans="1:12" x14ac:dyDescent="0.3">
      <c r="A2493" t="s">
        <v>13</v>
      </c>
      <c r="B2493" s="3" t="s">
        <v>5477</v>
      </c>
      <c r="C2493" t="s">
        <v>5478</v>
      </c>
      <c r="D2493" t="s">
        <v>340</v>
      </c>
      <c r="E2493">
        <v>43</v>
      </c>
      <c r="F2493">
        <v>171492</v>
      </c>
      <c r="G2493" t="s">
        <v>94</v>
      </c>
      <c r="H2493">
        <v>4038611942257</v>
      </c>
      <c r="I2493" s="5" t="str">
        <f t="shared" si="38"/>
        <v>4038611942257</v>
      </c>
      <c r="J2493" t="str">
        <f>INDEX(Age_grp[Age], MATCH(mobile_customers[[#This Row],[age]],Age_grp[Value]))</f>
        <v>40 - 50</v>
      </c>
      <c r="K2493" s="2" t="str">
        <f>_xlfn.IFS(mobile_customers[[#This Row],[salary]]&gt;=Q2496,"HIGHER SALARY", mobile_customers[[#This Row],[salary]]&gt;=Q2497,"HIGHER MID RANGE SALARY",  mobile_customers[[#This Row],[salary]]&lt;Q2497,"MID RANGE SALARY", mobile_customers[[#This Row],[salary]]&gt;Q2498, "LOW SALARY" )</f>
        <v>HIGHER SALARY</v>
      </c>
      <c r="L2493" s="2" t="str">
        <f>LEFT(mobile_customers[[#This Row],[Credit_card_nos]], 4)&amp;"XXXXX"</f>
        <v>4038XXXXX</v>
      </c>
    </row>
    <row r="2494" spans="1:12" x14ac:dyDescent="0.3">
      <c r="A2494" t="s">
        <v>8</v>
      </c>
      <c r="B2494" s="3" t="s">
        <v>5479</v>
      </c>
      <c r="C2494" t="s">
        <v>4512</v>
      </c>
      <c r="D2494" t="s">
        <v>4383</v>
      </c>
      <c r="E2494">
        <v>56</v>
      </c>
      <c r="F2494">
        <v>225636</v>
      </c>
      <c r="G2494" t="s">
        <v>28</v>
      </c>
      <c r="H2494">
        <v>6011643606214865</v>
      </c>
      <c r="I2494" s="5" t="str">
        <f t="shared" si="38"/>
        <v>6011643606214860</v>
      </c>
      <c r="J2494" t="str">
        <f>INDEX(Age_grp[Age], MATCH(mobile_customers[[#This Row],[age]],Age_grp[Value]))</f>
        <v>50 - 60</v>
      </c>
      <c r="K2494" s="2" t="str">
        <f>_xlfn.IFS(mobile_customers[[#This Row],[salary]]&gt;=Q2497,"HIGHER SALARY", mobile_customers[[#This Row],[salary]]&gt;=Q2498,"HIGHER MID RANGE SALARY",  mobile_customers[[#This Row],[salary]]&lt;Q2498,"MID RANGE SALARY", mobile_customers[[#This Row],[salary]]&gt;Q2499, "LOW SALARY" )</f>
        <v>HIGHER SALARY</v>
      </c>
      <c r="L2494" s="2" t="str">
        <f>LEFT(mobile_customers[[#This Row],[Credit_card_nos]], 4)&amp;"XXXXX"</f>
        <v>6011XXXXX</v>
      </c>
    </row>
    <row r="2495" spans="1:12" x14ac:dyDescent="0.3">
      <c r="A2495" t="s">
        <v>13</v>
      </c>
      <c r="B2495" s="3" t="s">
        <v>5480</v>
      </c>
      <c r="C2495" t="s">
        <v>5481</v>
      </c>
      <c r="D2495" t="s">
        <v>2115</v>
      </c>
      <c r="E2495">
        <v>48</v>
      </c>
      <c r="F2495">
        <v>58284</v>
      </c>
      <c r="G2495" t="s">
        <v>28</v>
      </c>
      <c r="H2495">
        <v>2501390956348358</v>
      </c>
      <c r="I2495" s="5" t="str">
        <f t="shared" si="38"/>
        <v>2501390956348360</v>
      </c>
      <c r="J2495" t="str">
        <f>INDEX(Age_grp[Age], MATCH(mobile_customers[[#This Row],[age]],Age_grp[Value]))</f>
        <v>40 - 50</v>
      </c>
      <c r="K2495" s="2" t="str">
        <f>_xlfn.IFS(mobile_customers[[#This Row],[salary]]&gt;=Q2498,"HIGHER SALARY", mobile_customers[[#This Row],[salary]]&gt;=Q2499,"HIGHER MID RANGE SALARY",  mobile_customers[[#This Row],[salary]]&lt;Q2499,"MID RANGE SALARY", mobile_customers[[#This Row],[salary]]&gt;Q2500, "LOW SALARY" )</f>
        <v>HIGHER SALARY</v>
      </c>
      <c r="L2495" s="2" t="str">
        <f>LEFT(mobile_customers[[#This Row],[Credit_card_nos]], 4)&amp;"XXXXX"</f>
        <v>2501XXXXX</v>
      </c>
    </row>
    <row r="2496" spans="1:12" x14ac:dyDescent="0.3">
      <c r="A2496" t="s">
        <v>8</v>
      </c>
      <c r="B2496" s="3" t="s">
        <v>5482</v>
      </c>
      <c r="C2496" t="s">
        <v>5483</v>
      </c>
      <c r="D2496" t="s">
        <v>714</v>
      </c>
      <c r="E2496">
        <v>22</v>
      </c>
      <c r="F2496">
        <v>66067</v>
      </c>
      <c r="G2496" t="s">
        <v>94</v>
      </c>
      <c r="H2496">
        <v>2261084633560549</v>
      </c>
      <c r="I2496" s="5" t="str">
        <f t="shared" si="38"/>
        <v>2261084633560550</v>
      </c>
      <c r="J2496" t="str">
        <f>INDEX(Age_grp[Age], MATCH(mobile_customers[[#This Row],[age]],Age_grp[Value]))</f>
        <v>20 - 30</v>
      </c>
      <c r="K2496" s="2" t="str">
        <f>_xlfn.IFS(mobile_customers[[#This Row],[salary]]&gt;=Q2499,"HIGHER SALARY", mobile_customers[[#This Row],[salary]]&gt;=Q2500,"HIGHER MID RANGE SALARY",  mobile_customers[[#This Row],[salary]]&lt;Q2500,"MID RANGE SALARY", mobile_customers[[#This Row],[salary]]&gt;Q2501, "LOW SALARY" )</f>
        <v>HIGHER SALARY</v>
      </c>
      <c r="L2496" s="2" t="str">
        <f>LEFT(mobile_customers[[#This Row],[Credit_card_nos]], 4)&amp;"XXXXX"</f>
        <v>2261XXXXX</v>
      </c>
    </row>
    <row r="2497" spans="1:12" x14ac:dyDescent="0.3">
      <c r="A2497" t="s">
        <v>13</v>
      </c>
      <c r="B2497" s="3" t="s">
        <v>5484</v>
      </c>
      <c r="C2497" t="s">
        <v>5485</v>
      </c>
      <c r="D2497" t="s">
        <v>419</v>
      </c>
      <c r="E2497">
        <v>51</v>
      </c>
      <c r="F2497">
        <v>106353</v>
      </c>
      <c r="G2497" t="s">
        <v>65</v>
      </c>
      <c r="H2497">
        <v>4443263442772</v>
      </c>
      <c r="I2497" s="5" t="str">
        <f t="shared" si="38"/>
        <v>4443263442772</v>
      </c>
      <c r="J2497" t="str">
        <f>INDEX(Age_grp[Age], MATCH(mobile_customers[[#This Row],[age]],Age_grp[Value]))</f>
        <v>50 - 60</v>
      </c>
      <c r="K2497" s="2" t="str">
        <f>_xlfn.IFS(mobile_customers[[#This Row],[salary]]&gt;=Q2500,"HIGHER SALARY", mobile_customers[[#This Row],[salary]]&gt;=Q2501,"HIGHER MID RANGE SALARY",  mobile_customers[[#This Row],[salary]]&lt;Q2501,"MID RANGE SALARY", mobile_customers[[#This Row],[salary]]&gt;Q2502, "LOW SALARY" )</f>
        <v>HIGHER SALARY</v>
      </c>
      <c r="L2497" s="2" t="str">
        <f>LEFT(mobile_customers[[#This Row],[Credit_card_nos]], 4)&amp;"XXXXX"</f>
        <v>4443XXXXX</v>
      </c>
    </row>
    <row r="2498" spans="1:12" x14ac:dyDescent="0.3">
      <c r="A2498" t="s">
        <v>13</v>
      </c>
      <c r="B2498" s="3" t="s">
        <v>5486</v>
      </c>
      <c r="C2498" t="s">
        <v>5487</v>
      </c>
      <c r="D2498" t="s">
        <v>673</v>
      </c>
      <c r="E2498">
        <v>58</v>
      </c>
      <c r="F2498">
        <v>155471</v>
      </c>
      <c r="G2498" t="s">
        <v>21</v>
      </c>
      <c r="H2498">
        <v>3553996609365295</v>
      </c>
      <c r="I2498" s="5" t="str">
        <f t="shared" ref="I2498:I2561" si="39">TEXT(H2498, "0")</f>
        <v>3553996609365290</v>
      </c>
      <c r="J2498" t="str">
        <f>INDEX(Age_grp[Age], MATCH(mobile_customers[[#This Row],[age]],Age_grp[Value]))</f>
        <v>50 - 60</v>
      </c>
      <c r="K2498" s="2" t="str">
        <f>_xlfn.IFS(mobile_customers[[#This Row],[salary]]&gt;=Q2501,"HIGHER SALARY", mobile_customers[[#This Row],[salary]]&gt;=Q2502,"HIGHER MID RANGE SALARY",  mobile_customers[[#This Row],[salary]]&lt;Q2502,"MID RANGE SALARY", mobile_customers[[#This Row],[salary]]&gt;Q2503, "LOW SALARY" )</f>
        <v>HIGHER SALARY</v>
      </c>
      <c r="L2498" s="2" t="str">
        <f>LEFT(mobile_customers[[#This Row],[Credit_card_nos]], 4)&amp;"XXXXX"</f>
        <v>3553XXXXX</v>
      </c>
    </row>
    <row r="2499" spans="1:12" x14ac:dyDescent="0.3">
      <c r="A2499" t="s">
        <v>8</v>
      </c>
      <c r="B2499" s="3" t="s">
        <v>5488</v>
      </c>
      <c r="C2499" t="s">
        <v>5489</v>
      </c>
      <c r="D2499" t="s">
        <v>123</v>
      </c>
      <c r="E2499">
        <v>42</v>
      </c>
      <c r="F2499">
        <v>215393</v>
      </c>
      <c r="G2499" t="s">
        <v>49</v>
      </c>
      <c r="H2499">
        <v>5572118623598395</v>
      </c>
      <c r="I2499" s="5" t="str">
        <f t="shared" si="39"/>
        <v>5572118623598390</v>
      </c>
      <c r="J2499" t="str">
        <f>INDEX(Age_grp[Age], MATCH(mobile_customers[[#This Row],[age]],Age_grp[Value]))</f>
        <v>40 - 50</v>
      </c>
      <c r="K2499" s="2" t="str">
        <f>_xlfn.IFS(mobile_customers[[#This Row],[salary]]&gt;=Q2502,"HIGHER SALARY", mobile_customers[[#This Row],[salary]]&gt;=Q2503,"HIGHER MID RANGE SALARY",  mobile_customers[[#This Row],[salary]]&lt;Q2503,"MID RANGE SALARY", mobile_customers[[#This Row],[salary]]&gt;Q2504, "LOW SALARY" )</f>
        <v>HIGHER SALARY</v>
      </c>
      <c r="L2499" s="2" t="str">
        <f>LEFT(mobile_customers[[#This Row],[Credit_card_nos]], 4)&amp;"XXXXX"</f>
        <v>5572XXXXX</v>
      </c>
    </row>
    <row r="2500" spans="1:12" x14ac:dyDescent="0.3">
      <c r="A2500" t="s">
        <v>8</v>
      </c>
      <c r="B2500" s="3" t="s">
        <v>5490</v>
      </c>
      <c r="C2500" t="s">
        <v>4492</v>
      </c>
      <c r="D2500" t="s">
        <v>1898</v>
      </c>
      <c r="E2500">
        <v>37</v>
      </c>
      <c r="F2500">
        <v>244283</v>
      </c>
      <c r="G2500" t="s">
        <v>94</v>
      </c>
      <c r="H2500">
        <v>501875987908</v>
      </c>
      <c r="I2500" s="5" t="str">
        <f t="shared" si="39"/>
        <v>501875987908</v>
      </c>
      <c r="J2500" t="str">
        <f>INDEX(Age_grp[Age], MATCH(mobile_customers[[#This Row],[age]],Age_grp[Value]))</f>
        <v>30 - 40</v>
      </c>
      <c r="K2500" s="2" t="str">
        <f>_xlfn.IFS(mobile_customers[[#This Row],[salary]]&gt;=Q2503,"HIGHER SALARY", mobile_customers[[#This Row],[salary]]&gt;=Q2504,"HIGHER MID RANGE SALARY",  mobile_customers[[#This Row],[salary]]&lt;Q2504,"MID RANGE SALARY", mobile_customers[[#This Row],[salary]]&gt;Q2505, "LOW SALARY" )</f>
        <v>HIGHER SALARY</v>
      </c>
      <c r="L2500" s="2" t="str">
        <f>LEFT(mobile_customers[[#This Row],[Credit_card_nos]], 4)&amp;"XXXXX"</f>
        <v>5018XXXXX</v>
      </c>
    </row>
    <row r="2501" spans="1:12" x14ac:dyDescent="0.3">
      <c r="A2501" t="s">
        <v>13</v>
      </c>
      <c r="B2501" s="3" t="s">
        <v>5491</v>
      </c>
      <c r="C2501" t="s">
        <v>5492</v>
      </c>
      <c r="D2501" t="s">
        <v>1885</v>
      </c>
      <c r="E2501">
        <v>52</v>
      </c>
      <c r="F2501">
        <v>244884</v>
      </c>
      <c r="G2501" t="s">
        <v>39</v>
      </c>
      <c r="H2501">
        <v>4359575101965</v>
      </c>
      <c r="I2501" s="5" t="str">
        <f t="shared" si="39"/>
        <v>4359575101965</v>
      </c>
      <c r="J2501" t="str">
        <f>INDEX(Age_grp[Age], MATCH(mobile_customers[[#This Row],[age]],Age_grp[Value]))</f>
        <v>50 - 60</v>
      </c>
      <c r="K2501" s="2" t="str">
        <f>_xlfn.IFS(mobile_customers[[#This Row],[salary]]&gt;=Q2504,"HIGHER SALARY", mobile_customers[[#This Row],[salary]]&gt;=Q2505,"HIGHER MID RANGE SALARY",  mobile_customers[[#This Row],[salary]]&lt;Q2505,"MID RANGE SALARY", mobile_customers[[#This Row],[salary]]&gt;Q2506, "LOW SALARY" )</f>
        <v>HIGHER SALARY</v>
      </c>
      <c r="L2501" s="2" t="str">
        <f>LEFT(mobile_customers[[#This Row],[Credit_card_nos]], 4)&amp;"XXXXX"</f>
        <v>4359XXXXX</v>
      </c>
    </row>
    <row r="2502" spans="1:12" x14ac:dyDescent="0.3">
      <c r="A2502" t="s">
        <v>8</v>
      </c>
      <c r="B2502" s="3" t="s">
        <v>5493</v>
      </c>
      <c r="C2502" t="s">
        <v>5494</v>
      </c>
      <c r="D2502" t="s">
        <v>367</v>
      </c>
      <c r="E2502">
        <v>41</v>
      </c>
      <c r="F2502">
        <v>207753</v>
      </c>
      <c r="G2502" t="s">
        <v>94</v>
      </c>
      <c r="H2502">
        <v>4447485034978</v>
      </c>
      <c r="I2502" s="5" t="str">
        <f t="shared" si="39"/>
        <v>4447485034978</v>
      </c>
      <c r="J2502" t="str">
        <f>INDEX(Age_grp[Age], MATCH(mobile_customers[[#This Row],[age]],Age_grp[Value]))</f>
        <v>40 - 50</v>
      </c>
      <c r="K2502" s="2" t="str">
        <f>_xlfn.IFS(mobile_customers[[#This Row],[salary]]&gt;=Q2505,"HIGHER SALARY", mobile_customers[[#This Row],[salary]]&gt;=Q2506,"HIGHER MID RANGE SALARY",  mobile_customers[[#This Row],[salary]]&lt;Q2506,"MID RANGE SALARY", mobile_customers[[#This Row],[salary]]&gt;Q2507, "LOW SALARY" )</f>
        <v>HIGHER SALARY</v>
      </c>
      <c r="L2502" s="2" t="str">
        <f>LEFT(mobile_customers[[#This Row],[Credit_card_nos]], 4)&amp;"XXXXX"</f>
        <v>4447XXXXX</v>
      </c>
    </row>
    <row r="2503" spans="1:12" x14ac:dyDescent="0.3">
      <c r="A2503" t="s">
        <v>13</v>
      </c>
      <c r="B2503" s="3" t="s">
        <v>5495</v>
      </c>
      <c r="C2503" t="s">
        <v>5496</v>
      </c>
      <c r="D2503" t="s">
        <v>2200</v>
      </c>
      <c r="E2503">
        <v>36</v>
      </c>
      <c r="F2503">
        <v>24497</v>
      </c>
      <c r="G2503" t="s">
        <v>21</v>
      </c>
      <c r="H2503">
        <v>2266687283745114</v>
      </c>
      <c r="I2503" s="5" t="str">
        <f t="shared" si="39"/>
        <v>2266687283745110</v>
      </c>
      <c r="J2503" t="str">
        <f>INDEX(Age_grp[Age], MATCH(mobile_customers[[#This Row],[age]],Age_grp[Value]))</f>
        <v>30 - 40</v>
      </c>
      <c r="K2503" s="2" t="str">
        <f>_xlfn.IFS(mobile_customers[[#This Row],[salary]]&gt;=Q2506,"HIGHER SALARY", mobile_customers[[#This Row],[salary]]&gt;=Q2507,"HIGHER MID RANGE SALARY",  mobile_customers[[#This Row],[salary]]&lt;Q2507,"MID RANGE SALARY", mobile_customers[[#This Row],[salary]]&gt;Q2508, "LOW SALARY" )</f>
        <v>HIGHER SALARY</v>
      </c>
      <c r="L2503" s="2" t="str">
        <f>LEFT(mobile_customers[[#This Row],[Credit_card_nos]], 4)&amp;"XXXXX"</f>
        <v>2266XXXXX</v>
      </c>
    </row>
    <row r="2504" spans="1:12" x14ac:dyDescent="0.3">
      <c r="A2504" t="s">
        <v>8</v>
      </c>
      <c r="B2504" s="3" t="s">
        <v>5497</v>
      </c>
      <c r="C2504" t="s">
        <v>5498</v>
      </c>
      <c r="D2504" t="s">
        <v>3221</v>
      </c>
      <c r="E2504">
        <v>30</v>
      </c>
      <c r="F2504">
        <v>217132</v>
      </c>
      <c r="G2504" t="s">
        <v>81</v>
      </c>
      <c r="H2504">
        <v>4692230359580</v>
      </c>
      <c r="I2504" s="5" t="str">
        <f t="shared" si="39"/>
        <v>4692230359580</v>
      </c>
      <c r="J2504" t="str">
        <f>INDEX(Age_grp[Age], MATCH(mobile_customers[[#This Row],[age]],Age_grp[Value]))</f>
        <v>30 - 40</v>
      </c>
      <c r="K2504" s="2" t="str">
        <f>_xlfn.IFS(mobile_customers[[#This Row],[salary]]&gt;=Q2507,"HIGHER SALARY", mobile_customers[[#This Row],[salary]]&gt;=Q2508,"HIGHER MID RANGE SALARY",  mobile_customers[[#This Row],[salary]]&lt;Q2508,"MID RANGE SALARY", mobile_customers[[#This Row],[salary]]&gt;Q2509, "LOW SALARY" )</f>
        <v>HIGHER SALARY</v>
      </c>
      <c r="L2504" s="2" t="str">
        <f>LEFT(mobile_customers[[#This Row],[Credit_card_nos]], 4)&amp;"XXXXX"</f>
        <v>4692XXXXX</v>
      </c>
    </row>
    <row r="2505" spans="1:12" x14ac:dyDescent="0.3">
      <c r="A2505" t="s">
        <v>8</v>
      </c>
      <c r="B2505" s="3" t="s">
        <v>5499</v>
      </c>
      <c r="C2505" t="s">
        <v>5500</v>
      </c>
      <c r="D2505" t="s">
        <v>501</v>
      </c>
      <c r="E2505">
        <v>25</v>
      </c>
      <c r="F2505">
        <v>188927</v>
      </c>
      <c r="G2505" t="s">
        <v>81</v>
      </c>
      <c r="H2505">
        <v>213110281016790</v>
      </c>
      <c r="I2505" s="5" t="str">
        <f t="shared" si="39"/>
        <v>213110281016790</v>
      </c>
      <c r="J2505" t="str">
        <f>INDEX(Age_grp[Age], MATCH(mobile_customers[[#This Row],[age]],Age_grp[Value]))</f>
        <v>20 - 30</v>
      </c>
      <c r="K2505" s="2" t="str">
        <f>_xlfn.IFS(mobile_customers[[#This Row],[salary]]&gt;=Q2508,"HIGHER SALARY", mobile_customers[[#This Row],[salary]]&gt;=Q2509,"HIGHER MID RANGE SALARY",  mobile_customers[[#This Row],[salary]]&lt;Q2509,"MID RANGE SALARY", mobile_customers[[#This Row],[salary]]&gt;Q2510, "LOW SALARY" )</f>
        <v>HIGHER SALARY</v>
      </c>
      <c r="L2505" s="2" t="str">
        <f>LEFT(mobile_customers[[#This Row],[Credit_card_nos]], 4)&amp;"XXXXX"</f>
        <v>2131XXXXX</v>
      </c>
    </row>
    <row r="2506" spans="1:12" x14ac:dyDescent="0.3">
      <c r="A2506" t="s">
        <v>8</v>
      </c>
      <c r="B2506" s="3" t="s">
        <v>5501</v>
      </c>
      <c r="C2506" t="s">
        <v>5502</v>
      </c>
      <c r="D2506" t="s">
        <v>1334</v>
      </c>
      <c r="E2506">
        <v>26</v>
      </c>
      <c r="F2506">
        <v>47676</v>
      </c>
      <c r="G2506" t="s">
        <v>28</v>
      </c>
      <c r="H2506">
        <v>376384012442848</v>
      </c>
      <c r="I2506" s="5" t="str">
        <f t="shared" si="39"/>
        <v>376384012442848</v>
      </c>
      <c r="J2506" t="str">
        <f>INDEX(Age_grp[Age], MATCH(mobile_customers[[#This Row],[age]],Age_grp[Value]))</f>
        <v>20 - 30</v>
      </c>
      <c r="K2506" s="2" t="str">
        <f>_xlfn.IFS(mobile_customers[[#This Row],[salary]]&gt;=Q2509,"HIGHER SALARY", mobile_customers[[#This Row],[salary]]&gt;=Q2510,"HIGHER MID RANGE SALARY",  mobile_customers[[#This Row],[salary]]&lt;Q2510,"MID RANGE SALARY", mobile_customers[[#This Row],[salary]]&gt;Q2511, "LOW SALARY" )</f>
        <v>HIGHER SALARY</v>
      </c>
      <c r="L2506" s="2" t="str">
        <f>LEFT(mobile_customers[[#This Row],[Credit_card_nos]], 4)&amp;"XXXXX"</f>
        <v>3763XXXXX</v>
      </c>
    </row>
    <row r="2507" spans="1:12" x14ac:dyDescent="0.3">
      <c r="A2507" t="s">
        <v>13</v>
      </c>
      <c r="B2507" s="3" t="s">
        <v>5503</v>
      </c>
      <c r="C2507" t="s">
        <v>5504</v>
      </c>
      <c r="D2507" t="s">
        <v>3004</v>
      </c>
      <c r="E2507">
        <v>26</v>
      </c>
      <c r="F2507">
        <v>67869</v>
      </c>
      <c r="G2507" t="s">
        <v>65</v>
      </c>
      <c r="H2507">
        <v>6011752246841878</v>
      </c>
      <c r="I2507" s="5" t="str">
        <f t="shared" si="39"/>
        <v>6011752246841880</v>
      </c>
      <c r="J2507" t="str">
        <f>INDEX(Age_grp[Age], MATCH(mobile_customers[[#This Row],[age]],Age_grp[Value]))</f>
        <v>20 - 30</v>
      </c>
      <c r="K2507" s="2" t="str">
        <f>_xlfn.IFS(mobile_customers[[#This Row],[salary]]&gt;=Q2510,"HIGHER SALARY", mobile_customers[[#This Row],[salary]]&gt;=Q2511,"HIGHER MID RANGE SALARY",  mobile_customers[[#This Row],[salary]]&lt;Q2511,"MID RANGE SALARY", mobile_customers[[#This Row],[salary]]&gt;Q2512, "LOW SALARY" )</f>
        <v>HIGHER SALARY</v>
      </c>
      <c r="L2507" s="2" t="str">
        <f>LEFT(mobile_customers[[#This Row],[Credit_card_nos]], 4)&amp;"XXXXX"</f>
        <v>6011XXXXX</v>
      </c>
    </row>
    <row r="2508" spans="1:12" x14ac:dyDescent="0.3">
      <c r="A2508" t="s">
        <v>8</v>
      </c>
      <c r="B2508" s="3" t="s">
        <v>5505</v>
      </c>
      <c r="C2508" t="s">
        <v>5506</v>
      </c>
      <c r="D2508" t="s">
        <v>5507</v>
      </c>
      <c r="E2508">
        <v>32</v>
      </c>
      <c r="F2508">
        <v>23150</v>
      </c>
      <c r="G2508" t="s">
        <v>28</v>
      </c>
      <c r="H2508">
        <v>4910527490219</v>
      </c>
      <c r="I2508" s="5" t="str">
        <f t="shared" si="39"/>
        <v>4910527490219</v>
      </c>
      <c r="J2508" t="str">
        <f>INDEX(Age_grp[Age], MATCH(mobile_customers[[#This Row],[age]],Age_grp[Value]))</f>
        <v>30 - 40</v>
      </c>
      <c r="K2508" s="2" t="str">
        <f>_xlfn.IFS(mobile_customers[[#This Row],[salary]]&gt;=Q2511,"HIGHER SALARY", mobile_customers[[#This Row],[salary]]&gt;=Q2512,"HIGHER MID RANGE SALARY",  mobile_customers[[#This Row],[salary]]&lt;Q2512,"MID RANGE SALARY", mobile_customers[[#This Row],[salary]]&gt;Q2513, "LOW SALARY" )</f>
        <v>HIGHER SALARY</v>
      </c>
      <c r="L2508" s="2" t="str">
        <f>LEFT(mobile_customers[[#This Row],[Credit_card_nos]], 4)&amp;"XXXXX"</f>
        <v>4910XXXXX</v>
      </c>
    </row>
    <row r="2509" spans="1:12" x14ac:dyDescent="0.3">
      <c r="A2509" t="s">
        <v>8</v>
      </c>
      <c r="B2509" s="3" t="s">
        <v>5508</v>
      </c>
      <c r="C2509" t="s">
        <v>5509</v>
      </c>
      <c r="D2509" t="s">
        <v>1685</v>
      </c>
      <c r="E2509">
        <v>28</v>
      </c>
      <c r="F2509">
        <v>134486</v>
      </c>
      <c r="G2509" t="s">
        <v>81</v>
      </c>
      <c r="H2509">
        <v>4.4288675601796035E+18</v>
      </c>
      <c r="I2509" s="5" t="str">
        <f t="shared" si="39"/>
        <v>4428867560179600000</v>
      </c>
      <c r="J2509" t="str">
        <f>INDEX(Age_grp[Age], MATCH(mobile_customers[[#This Row],[age]],Age_grp[Value]))</f>
        <v>20 - 30</v>
      </c>
      <c r="K2509" s="2" t="str">
        <f>_xlfn.IFS(mobile_customers[[#This Row],[salary]]&gt;=Q2512,"HIGHER SALARY", mobile_customers[[#This Row],[salary]]&gt;=Q2513,"HIGHER MID RANGE SALARY",  mobile_customers[[#This Row],[salary]]&lt;Q2513,"MID RANGE SALARY", mobile_customers[[#This Row],[salary]]&gt;Q2514, "LOW SALARY" )</f>
        <v>HIGHER SALARY</v>
      </c>
      <c r="L2509" s="2" t="str">
        <f>LEFT(mobile_customers[[#This Row],[Credit_card_nos]], 4)&amp;"XXXXX"</f>
        <v>4428XXXXX</v>
      </c>
    </row>
    <row r="2510" spans="1:12" x14ac:dyDescent="0.3">
      <c r="A2510" t="s">
        <v>8</v>
      </c>
      <c r="B2510" s="3" t="s">
        <v>5510</v>
      </c>
      <c r="C2510" t="s">
        <v>5511</v>
      </c>
      <c r="D2510" t="s">
        <v>4941</v>
      </c>
      <c r="E2510">
        <v>29</v>
      </c>
      <c r="F2510">
        <v>225310</v>
      </c>
      <c r="G2510" t="s">
        <v>65</v>
      </c>
      <c r="H2510">
        <v>4358503571130601</v>
      </c>
      <c r="I2510" s="5" t="str">
        <f t="shared" si="39"/>
        <v>4358503571130600</v>
      </c>
      <c r="J2510" t="str">
        <f>INDEX(Age_grp[Age], MATCH(mobile_customers[[#This Row],[age]],Age_grp[Value]))</f>
        <v>20 - 30</v>
      </c>
      <c r="K2510" s="2" t="str">
        <f>_xlfn.IFS(mobile_customers[[#This Row],[salary]]&gt;=Q2513,"HIGHER SALARY", mobile_customers[[#This Row],[salary]]&gt;=Q2514,"HIGHER MID RANGE SALARY",  mobile_customers[[#This Row],[salary]]&lt;Q2514,"MID RANGE SALARY", mobile_customers[[#This Row],[salary]]&gt;Q2515, "LOW SALARY" )</f>
        <v>HIGHER SALARY</v>
      </c>
      <c r="L2510" s="2" t="str">
        <f>LEFT(mobile_customers[[#This Row],[Credit_card_nos]], 4)&amp;"XXXXX"</f>
        <v>4358XXXXX</v>
      </c>
    </row>
    <row r="2511" spans="1:12" x14ac:dyDescent="0.3">
      <c r="A2511" t="s">
        <v>8</v>
      </c>
      <c r="B2511" s="3" t="s">
        <v>5512</v>
      </c>
      <c r="C2511" t="s">
        <v>5513</v>
      </c>
      <c r="D2511" t="s">
        <v>332</v>
      </c>
      <c r="E2511">
        <v>26</v>
      </c>
      <c r="F2511">
        <v>97019</v>
      </c>
      <c r="G2511" t="s">
        <v>17</v>
      </c>
      <c r="H2511">
        <v>4.1442180940136248E+18</v>
      </c>
      <c r="I2511" s="5" t="str">
        <f t="shared" si="39"/>
        <v>4144218094013620000</v>
      </c>
      <c r="J2511" t="str">
        <f>INDEX(Age_grp[Age], MATCH(mobile_customers[[#This Row],[age]],Age_grp[Value]))</f>
        <v>20 - 30</v>
      </c>
      <c r="K2511" s="2" t="str">
        <f>_xlfn.IFS(mobile_customers[[#This Row],[salary]]&gt;=Q2514,"HIGHER SALARY", mobile_customers[[#This Row],[salary]]&gt;=Q2515,"HIGHER MID RANGE SALARY",  mobile_customers[[#This Row],[salary]]&lt;Q2515,"MID RANGE SALARY", mobile_customers[[#This Row],[salary]]&gt;Q2516, "LOW SALARY" )</f>
        <v>HIGHER SALARY</v>
      </c>
      <c r="L2511" s="2" t="str">
        <f>LEFT(mobile_customers[[#This Row],[Credit_card_nos]], 4)&amp;"XXXXX"</f>
        <v>4144XXXXX</v>
      </c>
    </row>
    <row r="2512" spans="1:12" x14ac:dyDescent="0.3">
      <c r="A2512" t="s">
        <v>13</v>
      </c>
      <c r="B2512" s="3" t="s">
        <v>5514</v>
      </c>
      <c r="C2512" t="s">
        <v>5515</v>
      </c>
      <c r="D2512" t="s">
        <v>703</v>
      </c>
      <c r="E2512">
        <v>20</v>
      </c>
      <c r="F2512">
        <v>149664</v>
      </c>
      <c r="G2512" t="s">
        <v>81</v>
      </c>
      <c r="H2512">
        <v>6526767844067666</v>
      </c>
      <c r="I2512" s="5" t="str">
        <f t="shared" si="39"/>
        <v>6526767844067670</v>
      </c>
      <c r="J2512" t="str">
        <f>INDEX(Age_grp[Age], MATCH(mobile_customers[[#This Row],[age]],Age_grp[Value]))</f>
        <v>20 - 30</v>
      </c>
      <c r="K2512" s="2" t="str">
        <f>_xlfn.IFS(mobile_customers[[#This Row],[salary]]&gt;=Q2515,"HIGHER SALARY", mobile_customers[[#This Row],[salary]]&gt;=Q2516,"HIGHER MID RANGE SALARY",  mobile_customers[[#This Row],[salary]]&lt;Q2516,"MID RANGE SALARY", mobile_customers[[#This Row],[salary]]&gt;Q2517, "LOW SALARY" )</f>
        <v>HIGHER SALARY</v>
      </c>
      <c r="L2512" s="2" t="str">
        <f>LEFT(mobile_customers[[#This Row],[Credit_card_nos]], 4)&amp;"XXXXX"</f>
        <v>6526XXXXX</v>
      </c>
    </row>
    <row r="2513" spans="1:12" x14ac:dyDescent="0.3">
      <c r="A2513" t="s">
        <v>13</v>
      </c>
      <c r="B2513" s="3" t="s">
        <v>5516</v>
      </c>
      <c r="C2513" t="s">
        <v>5517</v>
      </c>
      <c r="D2513" t="s">
        <v>1510</v>
      </c>
      <c r="E2513">
        <v>32</v>
      </c>
      <c r="F2513">
        <v>23084</v>
      </c>
      <c r="G2513" t="s">
        <v>49</v>
      </c>
      <c r="H2513">
        <v>4106568842213440</v>
      </c>
      <c r="I2513" s="5" t="str">
        <f t="shared" si="39"/>
        <v>4106568842213440</v>
      </c>
      <c r="J2513" t="str">
        <f>INDEX(Age_grp[Age], MATCH(mobile_customers[[#This Row],[age]],Age_grp[Value]))</f>
        <v>30 - 40</v>
      </c>
      <c r="K2513" s="2" t="str">
        <f>_xlfn.IFS(mobile_customers[[#This Row],[salary]]&gt;=Q2516,"HIGHER SALARY", mobile_customers[[#This Row],[salary]]&gt;=Q2517,"HIGHER MID RANGE SALARY",  mobile_customers[[#This Row],[salary]]&lt;Q2517,"MID RANGE SALARY", mobile_customers[[#This Row],[salary]]&gt;Q2518, "LOW SALARY" )</f>
        <v>HIGHER SALARY</v>
      </c>
      <c r="L2513" s="2" t="str">
        <f>LEFT(mobile_customers[[#This Row],[Credit_card_nos]], 4)&amp;"XXXXX"</f>
        <v>4106XXXXX</v>
      </c>
    </row>
    <row r="2514" spans="1:12" x14ac:dyDescent="0.3">
      <c r="A2514" t="s">
        <v>13</v>
      </c>
      <c r="B2514" s="3" t="s">
        <v>5518</v>
      </c>
      <c r="C2514" t="s">
        <v>5519</v>
      </c>
      <c r="D2514" t="s">
        <v>899</v>
      </c>
      <c r="E2514">
        <v>42</v>
      </c>
      <c r="F2514">
        <v>94400</v>
      </c>
      <c r="G2514" t="s">
        <v>28</v>
      </c>
      <c r="H2514">
        <v>3591113061666848</v>
      </c>
      <c r="I2514" s="5" t="str">
        <f t="shared" si="39"/>
        <v>3591113061666850</v>
      </c>
      <c r="J2514" t="str">
        <f>INDEX(Age_grp[Age], MATCH(mobile_customers[[#This Row],[age]],Age_grp[Value]))</f>
        <v>40 - 50</v>
      </c>
      <c r="K2514" s="2" t="str">
        <f>_xlfn.IFS(mobile_customers[[#This Row],[salary]]&gt;=Q2517,"HIGHER SALARY", mobile_customers[[#This Row],[salary]]&gt;=Q2518,"HIGHER MID RANGE SALARY",  mobile_customers[[#This Row],[salary]]&lt;Q2518,"MID RANGE SALARY", mobile_customers[[#This Row],[salary]]&gt;Q2519, "LOW SALARY" )</f>
        <v>HIGHER SALARY</v>
      </c>
      <c r="L2514" s="2" t="str">
        <f>LEFT(mobile_customers[[#This Row],[Credit_card_nos]], 4)&amp;"XXXXX"</f>
        <v>3591XXXXX</v>
      </c>
    </row>
    <row r="2515" spans="1:12" x14ac:dyDescent="0.3">
      <c r="A2515" t="s">
        <v>13</v>
      </c>
      <c r="B2515" s="3" t="s">
        <v>5520</v>
      </c>
      <c r="C2515" t="s">
        <v>5521</v>
      </c>
      <c r="D2515" t="s">
        <v>2554</v>
      </c>
      <c r="E2515">
        <v>32</v>
      </c>
      <c r="F2515">
        <v>42740</v>
      </c>
      <c r="G2515" t="s">
        <v>17</v>
      </c>
      <c r="H2515">
        <v>346249054624107</v>
      </c>
      <c r="I2515" s="5" t="str">
        <f t="shared" si="39"/>
        <v>346249054624107</v>
      </c>
      <c r="J2515" t="str">
        <f>INDEX(Age_grp[Age], MATCH(mobile_customers[[#This Row],[age]],Age_grp[Value]))</f>
        <v>30 - 40</v>
      </c>
      <c r="K2515" s="2" t="str">
        <f>_xlfn.IFS(mobile_customers[[#This Row],[salary]]&gt;=Q2518,"HIGHER SALARY", mobile_customers[[#This Row],[salary]]&gt;=Q2519,"HIGHER MID RANGE SALARY",  mobile_customers[[#This Row],[salary]]&lt;Q2519,"MID RANGE SALARY", mobile_customers[[#This Row],[salary]]&gt;Q2520, "LOW SALARY" )</f>
        <v>HIGHER SALARY</v>
      </c>
      <c r="L2515" s="2" t="str">
        <f>LEFT(mobile_customers[[#This Row],[Credit_card_nos]], 4)&amp;"XXXXX"</f>
        <v>3462XXXXX</v>
      </c>
    </row>
    <row r="2516" spans="1:12" x14ac:dyDescent="0.3">
      <c r="A2516" t="s">
        <v>8</v>
      </c>
      <c r="B2516" s="3" t="s">
        <v>5522</v>
      </c>
      <c r="C2516" t="s">
        <v>5523</v>
      </c>
      <c r="D2516" t="s">
        <v>1002</v>
      </c>
      <c r="E2516">
        <v>39</v>
      </c>
      <c r="F2516">
        <v>163785</v>
      </c>
      <c r="G2516" t="s">
        <v>28</v>
      </c>
      <c r="H2516">
        <v>30437163527482</v>
      </c>
      <c r="I2516" s="5" t="str">
        <f t="shared" si="39"/>
        <v>30437163527482</v>
      </c>
      <c r="J2516" t="str">
        <f>INDEX(Age_grp[Age], MATCH(mobile_customers[[#This Row],[age]],Age_grp[Value]))</f>
        <v>30 - 40</v>
      </c>
      <c r="K2516" s="2" t="str">
        <f>_xlfn.IFS(mobile_customers[[#This Row],[salary]]&gt;=Q2519,"HIGHER SALARY", mobile_customers[[#This Row],[salary]]&gt;=Q2520,"HIGHER MID RANGE SALARY",  mobile_customers[[#This Row],[salary]]&lt;Q2520,"MID RANGE SALARY", mobile_customers[[#This Row],[salary]]&gt;Q2521, "LOW SALARY" )</f>
        <v>HIGHER SALARY</v>
      </c>
      <c r="L2516" s="2" t="str">
        <f>LEFT(mobile_customers[[#This Row],[Credit_card_nos]], 4)&amp;"XXXXX"</f>
        <v>3043XXXXX</v>
      </c>
    </row>
    <row r="2517" spans="1:12" x14ac:dyDescent="0.3">
      <c r="A2517" t="s">
        <v>13</v>
      </c>
      <c r="B2517" s="3" t="s">
        <v>5524</v>
      </c>
      <c r="C2517" t="s">
        <v>5525</v>
      </c>
      <c r="D2517" t="s">
        <v>1162</v>
      </c>
      <c r="E2517">
        <v>34</v>
      </c>
      <c r="F2517">
        <v>111402</v>
      </c>
      <c r="G2517" t="s">
        <v>28</v>
      </c>
      <c r="H2517">
        <v>3528260002054655</v>
      </c>
      <c r="I2517" s="5" t="str">
        <f t="shared" si="39"/>
        <v>3528260002054650</v>
      </c>
      <c r="J2517" t="str">
        <f>INDEX(Age_grp[Age], MATCH(mobile_customers[[#This Row],[age]],Age_grp[Value]))</f>
        <v>30 - 40</v>
      </c>
      <c r="K2517" s="2" t="str">
        <f>_xlfn.IFS(mobile_customers[[#This Row],[salary]]&gt;=Q2520,"HIGHER SALARY", mobile_customers[[#This Row],[salary]]&gt;=Q2521,"HIGHER MID RANGE SALARY",  mobile_customers[[#This Row],[salary]]&lt;Q2521,"MID RANGE SALARY", mobile_customers[[#This Row],[salary]]&gt;Q2522, "LOW SALARY" )</f>
        <v>HIGHER SALARY</v>
      </c>
      <c r="L2517" s="2" t="str">
        <f>LEFT(mobile_customers[[#This Row],[Credit_card_nos]], 4)&amp;"XXXXX"</f>
        <v>3528XXXXX</v>
      </c>
    </row>
    <row r="2518" spans="1:12" x14ac:dyDescent="0.3">
      <c r="A2518" t="s">
        <v>13</v>
      </c>
      <c r="B2518" s="3" t="s">
        <v>5526</v>
      </c>
      <c r="C2518" t="s">
        <v>5527</v>
      </c>
      <c r="D2518" t="s">
        <v>524</v>
      </c>
      <c r="E2518">
        <v>54</v>
      </c>
      <c r="F2518">
        <v>174175</v>
      </c>
      <c r="G2518" t="s">
        <v>39</v>
      </c>
      <c r="H2518">
        <v>4126835259778546</v>
      </c>
      <c r="I2518" s="5" t="str">
        <f t="shared" si="39"/>
        <v>4126835259778550</v>
      </c>
      <c r="J2518" t="str">
        <f>INDEX(Age_grp[Age], MATCH(mobile_customers[[#This Row],[age]],Age_grp[Value]))</f>
        <v>50 - 60</v>
      </c>
      <c r="K2518" s="2" t="str">
        <f>_xlfn.IFS(mobile_customers[[#This Row],[salary]]&gt;=Q2521,"HIGHER SALARY", mobile_customers[[#This Row],[salary]]&gt;=Q2522,"HIGHER MID RANGE SALARY",  mobile_customers[[#This Row],[salary]]&lt;Q2522,"MID RANGE SALARY", mobile_customers[[#This Row],[salary]]&gt;Q2523, "LOW SALARY" )</f>
        <v>HIGHER SALARY</v>
      </c>
      <c r="L2518" s="2" t="str">
        <f>LEFT(mobile_customers[[#This Row],[Credit_card_nos]], 4)&amp;"XXXXX"</f>
        <v>4126XXXXX</v>
      </c>
    </row>
    <row r="2519" spans="1:12" x14ac:dyDescent="0.3">
      <c r="A2519" t="s">
        <v>8</v>
      </c>
      <c r="B2519" s="3" t="s">
        <v>5528</v>
      </c>
      <c r="C2519" t="s">
        <v>2946</v>
      </c>
      <c r="D2519" t="s">
        <v>814</v>
      </c>
      <c r="E2519">
        <v>61</v>
      </c>
      <c r="F2519">
        <v>217122</v>
      </c>
      <c r="G2519" t="s">
        <v>12</v>
      </c>
      <c r="H2519">
        <v>4420563966610363</v>
      </c>
      <c r="I2519" s="5" t="str">
        <f t="shared" si="39"/>
        <v>4420563966610360</v>
      </c>
      <c r="J2519" t="str">
        <f>INDEX(Age_grp[Age], MATCH(mobile_customers[[#This Row],[age]],Age_grp[Value]))</f>
        <v>60 - 70</v>
      </c>
      <c r="K2519" s="2" t="str">
        <f>_xlfn.IFS(mobile_customers[[#This Row],[salary]]&gt;=Q2522,"HIGHER SALARY", mobile_customers[[#This Row],[salary]]&gt;=Q2523,"HIGHER MID RANGE SALARY",  mobile_customers[[#This Row],[salary]]&lt;Q2523,"MID RANGE SALARY", mobile_customers[[#This Row],[salary]]&gt;Q2524, "LOW SALARY" )</f>
        <v>HIGHER SALARY</v>
      </c>
      <c r="L2519" s="2" t="str">
        <f>LEFT(mobile_customers[[#This Row],[Credit_card_nos]], 4)&amp;"XXXXX"</f>
        <v>4420XXXXX</v>
      </c>
    </row>
    <row r="2520" spans="1:12" x14ac:dyDescent="0.3">
      <c r="A2520" t="s">
        <v>13</v>
      </c>
      <c r="B2520" s="3" t="s">
        <v>5529</v>
      </c>
      <c r="C2520" t="s">
        <v>5530</v>
      </c>
      <c r="D2520" t="s">
        <v>1685</v>
      </c>
      <c r="E2520">
        <v>40</v>
      </c>
      <c r="F2520">
        <v>178852</v>
      </c>
      <c r="G2520" t="s">
        <v>28</v>
      </c>
      <c r="H2520">
        <v>4.9071770071783844E+18</v>
      </c>
      <c r="I2520" s="5" t="str">
        <f t="shared" si="39"/>
        <v>4907177007178380000</v>
      </c>
      <c r="J2520" t="str">
        <f>INDEX(Age_grp[Age], MATCH(mobile_customers[[#This Row],[age]],Age_grp[Value]))</f>
        <v>40 - 50</v>
      </c>
      <c r="K2520" s="2" t="str">
        <f>_xlfn.IFS(mobile_customers[[#This Row],[salary]]&gt;=Q2523,"HIGHER SALARY", mobile_customers[[#This Row],[salary]]&gt;=Q2524,"HIGHER MID RANGE SALARY",  mobile_customers[[#This Row],[salary]]&lt;Q2524,"MID RANGE SALARY", mobile_customers[[#This Row],[salary]]&gt;Q2525, "LOW SALARY" )</f>
        <v>HIGHER SALARY</v>
      </c>
      <c r="L2520" s="2" t="str">
        <f>LEFT(mobile_customers[[#This Row],[Credit_card_nos]], 4)&amp;"XXXXX"</f>
        <v>4907XXXXX</v>
      </c>
    </row>
    <row r="2521" spans="1:12" x14ac:dyDescent="0.3">
      <c r="A2521" t="s">
        <v>13</v>
      </c>
      <c r="B2521" s="3" t="s">
        <v>5531</v>
      </c>
      <c r="C2521" t="s">
        <v>648</v>
      </c>
      <c r="D2521" t="s">
        <v>270</v>
      </c>
      <c r="E2521">
        <v>32</v>
      </c>
      <c r="F2521">
        <v>65626</v>
      </c>
      <c r="G2521" t="s">
        <v>28</v>
      </c>
      <c r="H2521">
        <v>4328529803786</v>
      </c>
      <c r="I2521" s="5" t="str">
        <f t="shared" si="39"/>
        <v>4328529803786</v>
      </c>
      <c r="J2521" t="str">
        <f>INDEX(Age_grp[Age], MATCH(mobile_customers[[#This Row],[age]],Age_grp[Value]))</f>
        <v>30 - 40</v>
      </c>
      <c r="K2521" s="2" t="str">
        <f>_xlfn.IFS(mobile_customers[[#This Row],[salary]]&gt;=Q2524,"HIGHER SALARY", mobile_customers[[#This Row],[salary]]&gt;=Q2525,"HIGHER MID RANGE SALARY",  mobile_customers[[#This Row],[salary]]&lt;Q2525,"MID RANGE SALARY", mobile_customers[[#This Row],[salary]]&gt;Q2526, "LOW SALARY" )</f>
        <v>HIGHER SALARY</v>
      </c>
      <c r="L2521" s="2" t="str">
        <f>LEFT(mobile_customers[[#This Row],[Credit_card_nos]], 4)&amp;"XXXXX"</f>
        <v>4328XXXXX</v>
      </c>
    </row>
    <row r="2522" spans="1:12" x14ac:dyDescent="0.3">
      <c r="A2522" t="s">
        <v>13</v>
      </c>
      <c r="B2522" s="3" t="s">
        <v>5532</v>
      </c>
      <c r="C2522" t="s">
        <v>5533</v>
      </c>
      <c r="D2522" t="s">
        <v>680</v>
      </c>
      <c r="E2522">
        <v>60</v>
      </c>
      <c r="F2522">
        <v>56099</v>
      </c>
      <c r="G2522" t="s">
        <v>21</v>
      </c>
      <c r="H2522">
        <v>30238736145434</v>
      </c>
      <c r="I2522" s="5" t="str">
        <f t="shared" si="39"/>
        <v>30238736145434</v>
      </c>
      <c r="J2522" t="str">
        <f>INDEX(Age_grp[Age], MATCH(mobile_customers[[#This Row],[age]],Age_grp[Value]))</f>
        <v>60 - 70</v>
      </c>
      <c r="K2522" s="2" t="str">
        <f>_xlfn.IFS(mobile_customers[[#This Row],[salary]]&gt;=Q2525,"HIGHER SALARY", mobile_customers[[#This Row],[salary]]&gt;=Q2526,"HIGHER MID RANGE SALARY",  mobile_customers[[#This Row],[salary]]&lt;Q2526,"MID RANGE SALARY", mobile_customers[[#This Row],[salary]]&gt;Q2527, "LOW SALARY" )</f>
        <v>HIGHER SALARY</v>
      </c>
      <c r="L2522" s="2" t="str">
        <f>LEFT(mobile_customers[[#This Row],[Credit_card_nos]], 4)&amp;"XXXXX"</f>
        <v>3023XXXXX</v>
      </c>
    </row>
    <row r="2523" spans="1:12" x14ac:dyDescent="0.3">
      <c r="A2523" t="s">
        <v>8</v>
      </c>
      <c r="B2523" s="3" t="s">
        <v>5534</v>
      </c>
      <c r="C2523" t="s">
        <v>5535</v>
      </c>
      <c r="D2523" t="s">
        <v>1513</v>
      </c>
      <c r="E2523">
        <v>52</v>
      </c>
      <c r="F2523">
        <v>88971</v>
      </c>
      <c r="G2523" t="s">
        <v>28</v>
      </c>
      <c r="H2523">
        <v>3559892326519948</v>
      </c>
      <c r="I2523" s="5" t="str">
        <f t="shared" si="39"/>
        <v>3559892326519950</v>
      </c>
      <c r="J2523" t="str">
        <f>INDEX(Age_grp[Age], MATCH(mobile_customers[[#This Row],[age]],Age_grp[Value]))</f>
        <v>50 - 60</v>
      </c>
      <c r="K2523" s="2" t="str">
        <f>_xlfn.IFS(mobile_customers[[#This Row],[salary]]&gt;=Q2526,"HIGHER SALARY", mobile_customers[[#This Row],[salary]]&gt;=Q2527,"HIGHER MID RANGE SALARY",  mobile_customers[[#This Row],[salary]]&lt;Q2527,"MID RANGE SALARY", mobile_customers[[#This Row],[salary]]&gt;Q2528, "LOW SALARY" )</f>
        <v>HIGHER SALARY</v>
      </c>
      <c r="L2523" s="2" t="str">
        <f>LEFT(mobile_customers[[#This Row],[Credit_card_nos]], 4)&amp;"XXXXX"</f>
        <v>3559XXXXX</v>
      </c>
    </row>
    <row r="2524" spans="1:12" x14ac:dyDescent="0.3">
      <c r="A2524" t="s">
        <v>8</v>
      </c>
      <c r="B2524" s="3" t="s">
        <v>5536</v>
      </c>
      <c r="C2524" t="s">
        <v>5537</v>
      </c>
      <c r="D2524" t="s">
        <v>159</v>
      </c>
      <c r="E2524">
        <v>41</v>
      </c>
      <c r="F2524">
        <v>176338</v>
      </c>
      <c r="G2524" t="s">
        <v>39</v>
      </c>
      <c r="H2524">
        <v>4598816923577638</v>
      </c>
      <c r="I2524" s="5" t="str">
        <f t="shared" si="39"/>
        <v>4598816923577640</v>
      </c>
      <c r="J2524" t="str">
        <f>INDEX(Age_grp[Age], MATCH(mobile_customers[[#This Row],[age]],Age_grp[Value]))</f>
        <v>40 - 50</v>
      </c>
      <c r="K2524" s="2" t="str">
        <f>_xlfn.IFS(mobile_customers[[#This Row],[salary]]&gt;=Q2527,"HIGHER SALARY", mobile_customers[[#This Row],[salary]]&gt;=Q2528,"HIGHER MID RANGE SALARY",  mobile_customers[[#This Row],[salary]]&lt;Q2528,"MID RANGE SALARY", mobile_customers[[#This Row],[salary]]&gt;Q2529, "LOW SALARY" )</f>
        <v>HIGHER SALARY</v>
      </c>
      <c r="L2524" s="2" t="str">
        <f>LEFT(mobile_customers[[#This Row],[Credit_card_nos]], 4)&amp;"XXXXX"</f>
        <v>4598XXXXX</v>
      </c>
    </row>
    <row r="2525" spans="1:12" x14ac:dyDescent="0.3">
      <c r="A2525" t="s">
        <v>8</v>
      </c>
      <c r="B2525" s="3" t="s">
        <v>5538</v>
      </c>
      <c r="C2525" t="s">
        <v>5539</v>
      </c>
      <c r="D2525" t="s">
        <v>2220</v>
      </c>
      <c r="E2525">
        <v>64</v>
      </c>
      <c r="F2525">
        <v>136376</v>
      </c>
      <c r="G2525" t="s">
        <v>21</v>
      </c>
      <c r="H2525">
        <v>3515880955908584</v>
      </c>
      <c r="I2525" s="5" t="str">
        <f t="shared" si="39"/>
        <v>3515880955908580</v>
      </c>
      <c r="J2525" t="str">
        <f>INDEX(Age_grp[Age], MATCH(mobile_customers[[#This Row],[age]],Age_grp[Value]))</f>
        <v>60 - 70</v>
      </c>
      <c r="K2525" s="2" t="str">
        <f>_xlfn.IFS(mobile_customers[[#This Row],[salary]]&gt;=Q2528,"HIGHER SALARY", mobile_customers[[#This Row],[salary]]&gt;=Q2529,"HIGHER MID RANGE SALARY",  mobile_customers[[#This Row],[salary]]&lt;Q2529,"MID RANGE SALARY", mobile_customers[[#This Row],[salary]]&gt;Q2530, "LOW SALARY" )</f>
        <v>HIGHER SALARY</v>
      </c>
      <c r="L2525" s="2" t="str">
        <f>LEFT(mobile_customers[[#This Row],[Credit_card_nos]], 4)&amp;"XXXXX"</f>
        <v>3515XXXXX</v>
      </c>
    </row>
    <row r="2526" spans="1:12" x14ac:dyDescent="0.3">
      <c r="A2526" t="s">
        <v>13</v>
      </c>
      <c r="B2526" s="3" t="s">
        <v>2504</v>
      </c>
      <c r="C2526" t="s">
        <v>5540</v>
      </c>
      <c r="D2526" t="s">
        <v>1086</v>
      </c>
      <c r="E2526">
        <v>42</v>
      </c>
      <c r="F2526">
        <v>134178</v>
      </c>
      <c r="G2526" t="s">
        <v>17</v>
      </c>
      <c r="H2526">
        <v>4805889648256688</v>
      </c>
      <c r="I2526" s="5" t="str">
        <f t="shared" si="39"/>
        <v>4805889648256690</v>
      </c>
      <c r="J2526" t="str">
        <f>INDEX(Age_grp[Age], MATCH(mobile_customers[[#This Row],[age]],Age_grp[Value]))</f>
        <v>40 - 50</v>
      </c>
      <c r="K2526" s="2" t="str">
        <f>_xlfn.IFS(mobile_customers[[#This Row],[salary]]&gt;=Q2529,"HIGHER SALARY", mobile_customers[[#This Row],[salary]]&gt;=Q2530,"HIGHER MID RANGE SALARY",  mobile_customers[[#This Row],[salary]]&lt;Q2530,"MID RANGE SALARY", mobile_customers[[#This Row],[salary]]&gt;Q2531, "LOW SALARY" )</f>
        <v>HIGHER SALARY</v>
      </c>
      <c r="L2526" s="2" t="str">
        <f>LEFT(mobile_customers[[#This Row],[Credit_card_nos]], 4)&amp;"XXXXX"</f>
        <v>4805XXXXX</v>
      </c>
    </row>
    <row r="2527" spans="1:12" x14ac:dyDescent="0.3">
      <c r="A2527" t="s">
        <v>8</v>
      </c>
      <c r="B2527" s="3" t="s">
        <v>5541</v>
      </c>
      <c r="C2527" t="s">
        <v>5542</v>
      </c>
      <c r="D2527" t="s">
        <v>5543</v>
      </c>
      <c r="E2527">
        <v>55</v>
      </c>
      <c r="F2527">
        <v>217593</v>
      </c>
      <c r="G2527" t="s">
        <v>28</v>
      </c>
      <c r="H2527">
        <v>4119262516947450</v>
      </c>
      <c r="I2527" s="5" t="str">
        <f t="shared" si="39"/>
        <v>4119262516947450</v>
      </c>
      <c r="J2527" t="str">
        <f>INDEX(Age_grp[Age], MATCH(mobile_customers[[#This Row],[age]],Age_grp[Value]))</f>
        <v>50 - 60</v>
      </c>
      <c r="K2527" s="2" t="str">
        <f>_xlfn.IFS(mobile_customers[[#This Row],[salary]]&gt;=Q2530,"HIGHER SALARY", mobile_customers[[#This Row],[salary]]&gt;=Q2531,"HIGHER MID RANGE SALARY",  mobile_customers[[#This Row],[salary]]&lt;Q2531,"MID RANGE SALARY", mobile_customers[[#This Row],[salary]]&gt;Q2532, "LOW SALARY" )</f>
        <v>HIGHER SALARY</v>
      </c>
      <c r="L2527" s="2" t="str">
        <f>LEFT(mobile_customers[[#This Row],[Credit_card_nos]], 4)&amp;"XXXXX"</f>
        <v>4119XXXXX</v>
      </c>
    </row>
    <row r="2528" spans="1:12" x14ac:dyDescent="0.3">
      <c r="A2528" t="s">
        <v>13</v>
      </c>
      <c r="B2528" s="3" t="s">
        <v>5544</v>
      </c>
      <c r="C2528" t="s">
        <v>4054</v>
      </c>
      <c r="D2528" t="s">
        <v>1530</v>
      </c>
      <c r="E2528">
        <v>20</v>
      </c>
      <c r="F2528">
        <v>189885</v>
      </c>
      <c r="G2528" t="s">
        <v>39</v>
      </c>
      <c r="H2528">
        <v>2445220953088674</v>
      </c>
      <c r="I2528" s="5" t="str">
        <f t="shared" si="39"/>
        <v>2445220953088670</v>
      </c>
      <c r="J2528" t="str">
        <f>INDEX(Age_grp[Age], MATCH(mobile_customers[[#This Row],[age]],Age_grp[Value]))</f>
        <v>20 - 30</v>
      </c>
      <c r="K2528" s="2" t="str">
        <f>_xlfn.IFS(mobile_customers[[#This Row],[salary]]&gt;=Q2531,"HIGHER SALARY", mobile_customers[[#This Row],[salary]]&gt;=Q2532,"HIGHER MID RANGE SALARY",  mobile_customers[[#This Row],[salary]]&lt;Q2532,"MID RANGE SALARY", mobile_customers[[#This Row],[salary]]&gt;Q2533, "LOW SALARY" )</f>
        <v>HIGHER SALARY</v>
      </c>
      <c r="L2528" s="2" t="str">
        <f>LEFT(mobile_customers[[#This Row],[Credit_card_nos]], 4)&amp;"XXXXX"</f>
        <v>2445XXXXX</v>
      </c>
    </row>
    <row r="2529" spans="1:12" x14ac:dyDescent="0.3">
      <c r="A2529" t="s">
        <v>8</v>
      </c>
      <c r="B2529" s="3" t="s">
        <v>5545</v>
      </c>
      <c r="C2529" t="s">
        <v>5546</v>
      </c>
      <c r="D2529" t="s">
        <v>896</v>
      </c>
      <c r="E2529">
        <v>32</v>
      </c>
      <c r="F2529">
        <v>178916</v>
      </c>
      <c r="G2529" t="s">
        <v>28</v>
      </c>
      <c r="H2529">
        <v>675988287727</v>
      </c>
      <c r="I2529" s="5" t="str">
        <f t="shared" si="39"/>
        <v>675988287727</v>
      </c>
      <c r="J2529" t="str">
        <f>INDEX(Age_grp[Age], MATCH(mobile_customers[[#This Row],[age]],Age_grp[Value]))</f>
        <v>30 - 40</v>
      </c>
      <c r="K2529" s="2" t="str">
        <f>_xlfn.IFS(mobile_customers[[#This Row],[salary]]&gt;=Q2532,"HIGHER SALARY", mobile_customers[[#This Row],[salary]]&gt;=Q2533,"HIGHER MID RANGE SALARY",  mobile_customers[[#This Row],[salary]]&lt;Q2533,"MID RANGE SALARY", mobile_customers[[#This Row],[salary]]&gt;Q2534, "LOW SALARY" )</f>
        <v>HIGHER SALARY</v>
      </c>
      <c r="L2529" s="2" t="str">
        <f>LEFT(mobile_customers[[#This Row],[Credit_card_nos]], 4)&amp;"XXXXX"</f>
        <v>6759XXXXX</v>
      </c>
    </row>
    <row r="2530" spans="1:12" x14ac:dyDescent="0.3">
      <c r="A2530" t="s">
        <v>13</v>
      </c>
      <c r="B2530" s="3" t="s">
        <v>5547</v>
      </c>
      <c r="C2530" t="s">
        <v>5548</v>
      </c>
      <c r="D2530" t="s">
        <v>397</v>
      </c>
      <c r="E2530">
        <v>20</v>
      </c>
      <c r="F2530">
        <v>37296</v>
      </c>
      <c r="G2530" t="s">
        <v>12</v>
      </c>
      <c r="H2530">
        <v>213146248323564</v>
      </c>
      <c r="I2530" s="5" t="str">
        <f t="shared" si="39"/>
        <v>213146248323564</v>
      </c>
      <c r="J2530" t="str">
        <f>INDEX(Age_grp[Age], MATCH(mobile_customers[[#This Row],[age]],Age_grp[Value]))</f>
        <v>20 - 30</v>
      </c>
      <c r="K2530" s="2" t="str">
        <f>_xlfn.IFS(mobile_customers[[#This Row],[salary]]&gt;=Q2533,"HIGHER SALARY", mobile_customers[[#This Row],[salary]]&gt;=Q2534,"HIGHER MID RANGE SALARY",  mobile_customers[[#This Row],[salary]]&lt;Q2534,"MID RANGE SALARY", mobile_customers[[#This Row],[salary]]&gt;Q2535, "LOW SALARY" )</f>
        <v>HIGHER SALARY</v>
      </c>
      <c r="L2530" s="2" t="str">
        <f>LEFT(mobile_customers[[#This Row],[Credit_card_nos]], 4)&amp;"XXXXX"</f>
        <v>2131XXXXX</v>
      </c>
    </row>
    <row r="2531" spans="1:12" x14ac:dyDescent="0.3">
      <c r="A2531" t="s">
        <v>8</v>
      </c>
      <c r="B2531" s="3" t="s">
        <v>5549</v>
      </c>
      <c r="C2531" t="s">
        <v>5550</v>
      </c>
      <c r="D2531" t="s">
        <v>1955</v>
      </c>
      <c r="E2531">
        <v>23</v>
      </c>
      <c r="F2531">
        <v>67122</v>
      </c>
      <c r="G2531" t="s">
        <v>21</v>
      </c>
      <c r="H2531">
        <v>38044808877983</v>
      </c>
      <c r="I2531" s="5" t="str">
        <f t="shared" si="39"/>
        <v>38044808877983</v>
      </c>
      <c r="J2531" t="str">
        <f>INDEX(Age_grp[Age], MATCH(mobile_customers[[#This Row],[age]],Age_grp[Value]))</f>
        <v>20 - 30</v>
      </c>
      <c r="K2531" s="2" t="str">
        <f>_xlfn.IFS(mobile_customers[[#This Row],[salary]]&gt;=Q2534,"HIGHER SALARY", mobile_customers[[#This Row],[salary]]&gt;=Q2535,"HIGHER MID RANGE SALARY",  mobile_customers[[#This Row],[salary]]&lt;Q2535,"MID RANGE SALARY", mobile_customers[[#This Row],[salary]]&gt;Q2536, "LOW SALARY" )</f>
        <v>HIGHER SALARY</v>
      </c>
      <c r="L2531" s="2" t="str">
        <f>LEFT(mobile_customers[[#This Row],[Credit_card_nos]], 4)&amp;"XXXXX"</f>
        <v>3804XXXXX</v>
      </c>
    </row>
    <row r="2532" spans="1:12" x14ac:dyDescent="0.3">
      <c r="A2532" t="s">
        <v>8</v>
      </c>
      <c r="B2532" s="3" t="s">
        <v>5551</v>
      </c>
      <c r="C2532" t="s">
        <v>5552</v>
      </c>
      <c r="D2532" t="s">
        <v>1538</v>
      </c>
      <c r="E2532">
        <v>46</v>
      </c>
      <c r="F2532">
        <v>131105</v>
      </c>
      <c r="G2532" t="s">
        <v>81</v>
      </c>
      <c r="H2532">
        <v>2233915111810515</v>
      </c>
      <c r="I2532" s="5" t="str">
        <f t="shared" si="39"/>
        <v>2233915111810510</v>
      </c>
      <c r="J2532" t="str">
        <f>INDEX(Age_grp[Age], MATCH(mobile_customers[[#This Row],[age]],Age_grp[Value]))</f>
        <v>40 - 50</v>
      </c>
      <c r="K2532" s="2" t="str">
        <f>_xlfn.IFS(mobile_customers[[#This Row],[salary]]&gt;=Q2535,"HIGHER SALARY", mobile_customers[[#This Row],[salary]]&gt;=Q2536,"HIGHER MID RANGE SALARY",  mobile_customers[[#This Row],[salary]]&lt;Q2536,"MID RANGE SALARY", mobile_customers[[#This Row],[salary]]&gt;Q2537, "LOW SALARY" )</f>
        <v>HIGHER SALARY</v>
      </c>
      <c r="L2532" s="2" t="str">
        <f>LEFT(mobile_customers[[#This Row],[Credit_card_nos]], 4)&amp;"XXXXX"</f>
        <v>2233XXXXX</v>
      </c>
    </row>
    <row r="2533" spans="1:12" x14ac:dyDescent="0.3">
      <c r="A2533" t="s">
        <v>13</v>
      </c>
      <c r="B2533" s="3" t="s">
        <v>5553</v>
      </c>
      <c r="C2533" t="s">
        <v>5554</v>
      </c>
      <c r="D2533" t="s">
        <v>1227</v>
      </c>
      <c r="E2533">
        <v>53</v>
      </c>
      <c r="F2533">
        <v>198365</v>
      </c>
      <c r="G2533" t="s">
        <v>28</v>
      </c>
      <c r="H2533">
        <v>3503557644328390</v>
      </c>
      <c r="I2533" s="5" t="str">
        <f t="shared" si="39"/>
        <v>3503557644328390</v>
      </c>
      <c r="J2533" t="str">
        <f>INDEX(Age_grp[Age], MATCH(mobile_customers[[#This Row],[age]],Age_grp[Value]))</f>
        <v>50 - 60</v>
      </c>
      <c r="K2533" s="2" t="str">
        <f>_xlfn.IFS(mobile_customers[[#This Row],[salary]]&gt;=Q2536,"HIGHER SALARY", mobile_customers[[#This Row],[salary]]&gt;=Q2537,"HIGHER MID RANGE SALARY",  mobile_customers[[#This Row],[salary]]&lt;Q2537,"MID RANGE SALARY", mobile_customers[[#This Row],[salary]]&gt;Q2538, "LOW SALARY" )</f>
        <v>HIGHER SALARY</v>
      </c>
      <c r="L2533" s="2" t="str">
        <f>LEFT(mobile_customers[[#This Row],[Credit_card_nos]], 4)&amp;"XXXXX"</f>
        <v>3503XXXXX</v>
      </c>
    </row>
    <row r="2534" spans="1:12" x14ac:dyDescent="0.3">
      <c r="A2534" t="s">
        <v>13</v>
      </c>
      <c r="B2534" s="3" t="s">
        <v>5555</v>
      </c>
      <c r="C2534" t="s">
        <v>5556</v>
      </c>
      <c r="D2534" t="s">
        <v>817</v>
      </c>
      <c r="E2534">
        <v>25</v>
      </c>
      <c r="F2534">
        <v>196764</v>
      </c>
      <c r="G2534" t="s">
        <v>28</v>
      </c>
      <c r="H2534">
        <v>3553717154190916</v>
      </c>
      <c r="I2534" s="5" t="str">
        <f t="shared" si="39"/>
        <v>3553717154190920</v>
      </c>
      <c r="J2534" t="str">
        <f>INDEX(Age_grp[Age], MATCH(mobile_customers[[#This Row],[age]],Age_grp[Value]))</f>
        <v>20 - 30</v>
      </c>
      <c r="K2534" s="2" t="str">
        <f>_xlfn.IFS(mobile_customers[[#This Row],[salary]]&gt;=Q2537,"HIGHER SALARY", mobile_customers[[#This Row],[salary]]&gt;=Q2538,"HIGHER MID RANGE SALARY",  mobile_customers[[#This Row],[salary]]&lt;Q2538,"MID RANGE SALARY", mobile_customers[[#This Row],[salary]]&gt;Q2539, "LOW SALARY" )</f>
        <v>HIGHER SALARY</v>
      </c>
      <c r="L2534" s="2" t="str">
        <f>LEFT(mobile_customers[[#This Row],[Credit_card_nos]], 4)&amp;"XXXXX"</f>
        <v>3553XXXXX</v>
      </c>
    </row>
    <row r="2535" spans="1:12" x14ac:dyDescent="0.3">
      <c r="A2535" t="s">
        <v>13</v>
      </c>
      <c r="B2535" s="3" t="s">
        <v>5557</v>
      </c>
      <c r="C2535" t="s">
        <v>5558</v>
      </c>
      <c r="D2535" t="s">
        <v>48</v>
      </c>
      <c r="E2535">
        <v>59</v>
      </c>
      <c r="F2535">
        <v>161761</v>
      </c>
      <c r="G2535" t="s">
        <v>21</v>
      </c>
      <c r="H2535">
        <v>4206958303181328</v>
      </c>
      <c r="I2535" s="5" t="str">
        <f t="shared" si="39"/>
        <v>4206958303181330</v>
      </c>
      <c r="J2535" t="str">
        <f>INDEX(Age_grp[Age], MATCH(mobile_customers[[#This Row],[age]],Age_grp[Value]))</f>
        <v>50 - 60</v>
      </c>
      <c r="K2535" s="2" t="str">
        <f>_xlfn.IFS(mobile_customers[[#This Row],[salary]]&gt;=Q2538,"HIGHER SALARY", mobile_customers[[#This Row],[salary]]&gt;=Q2539,"HIGHER MID RANGE SALARY",  mobile_customers[[#This Row],[salary]]&lt;Q2539,"MID RANGE SALARY", mobile_customers[[#This Row],[salary]]&gt;Q2540, "LOW SALARY" )</f>
        <v>HIGHER SALARY</v>
      </c>
      <c r="L2535" s="2" t="str">
        <f>LEFT(mobile_customers[[#This Row],[Credit_card_nos]], 4)&amp;"XXXXX"</f>
        <v>4206XXXXX</v>
      </c>
    </row>
    <row r="2536" spans="1:12" x14ac:dyDescent="0.3">
      <c r="A2536" t="s">
        <v>8</v>
      </c>
      <c r="B2536" s="3" t="s">
        <v>5559</v>
      </c>
      <c r="C2536" t="s">
        <v>5560</v>
      </c>
      <c r="D2536" t="s">
        <v>1053</v>
      </c>
      <c r="E2536">
        <v>58</v>
      </c>
      <c r="F2536">
        <v>38073</v>
      </c>
      <c r="G2536" t="s">
        <v>81</v>
      </c>
      <c r="H2536">
        <v>371102831437897</v>
      </c>
      <c r="I2536" s="5" t="str">
        <f t="shared" si="39"/>
        <v>371102831437897</v>
      </c>
      <c r="J2536" t="str">
        <f>INDEX(Age_grp[Age], MATCH(mobile_customers[[#This Row],[age]],Age_grp[Value]))</f>
        <v>50 - 60</v>
      </c>
      <c r="K2536" s="2" t="str">
        <f>_xlfn.IFS(mobile_customers[[#This Row],[salary]]&gt;=Q2539,"HIGHER SALARY", mobile_customers[[#This Row],[salary]]&gt;=Q2540,"HIGHER MID RANGE SALARY",  mobile_customers[[#This Row],[salary]]&lt;Q2540,"MID RANGE SALARY", mobile_customers[[#This Row],[salary]]&gt;Q2541, "LOW SALARY" )</f>
        <v>HIGHER SALARY</v>
      </c>
      <c r="L2536" s="2" t="str">
        <f>LEFT(mobile_customers[[#This Row],[Credit_card_nos]], 4)&amp;"XXXXX"</f>
        <v>3711XXXXX</v>
      </c>
    </row>
    <row r="2537" spans="1:12" x14ac:dyDescent="0.3">
      <c r="A2537" t="s">
        <v>8</v>
      </c>
      <c r="B2537" s="3" t="s">
        <v>5561</v>
      </c>
      <c r="C2537" t="s">
        <v>5562</v>
      </c>
      <c r="D2537" t="s">
        <v>654</v>
      </c>
      <c r="E2537">
        <v>32</v>
      </c>
      <c r="F2537">
        <v>212510</v>
      </c>
      <c r="G2537" t="s">
        <v>21</v>
      </c>
      <c r="H2537">
        <v>6584299534836340</v>
      </c>
      <c r="I2537" s="5" t="str">
        <f t="shared" si="39"/>
        <v>6584299534836340</v>
      </c>
      <c r="J2537" t="str">
        <f>INDEX(Age_grp[Age], MATCH(mobile_customers[[#This Row],[age]],Age_grp[Value]))</f>
        <v>30 - 40</v>
      </c>
      <c r="K2537" s="2" t="str">
        <f>_xlfn.IFS(mobile_customers[[#This Row],[salary]]&gt;=Q2540,"HIGHER SALARY", mobile_customers[[#This Row],[salary]]&gt;=Q2541,"HIGHER MID RANGE SALARY",  mobile_customers[[#This Row],[salary]]&lt;Q2541,"MID RANGE SALARY", mobile_customers[[#This Row],[salary]]&gt;Q2542, "LOW SALARY" )</f>
        <v>HIGHER SALARY</v>
      </c>
      <c r="L2537" s="2" t="str">
        <f>LEFT(mobile_customers[[#This Row],[Credit_card_nos]], 4)&amp;"XXXXX"</f>
        <v>6584XXXXX</v>
      </c>
    </row>
    <row r="2538" spans="1:12" x14ac:dyDescent="0.3">
      <c r="A2538" t="s">
        <v>8</v>
      </c>
      <c r="B2538" s="3" t="s">
        <v>5563</v>
      </c>
      <c r="C2538" t="s">
        <v>5564</v>
      </c>
      <c r="D2538" t="s">
        <v>153</v>
      </c>
      <c r="E2538">
        <v>41</v>
      </c>
      <c r="F2538">
        <v>116986</v>
      </c>
      <c r="G2538" t="s">
        <v>32</v>
      </c>
      <c r="H2538">
        <v>4694041565936348</v>
      </c>
      <c r="I2538" s="5" t="str">
        <f t="shared" si="39"/>
        <v>4694041565936350</v>
      </c>
      <c r="J2538" t="str">
        <f>INDEX(Age_grp[Age], MATCH(mobile_customers[[#This Row],[age]],Age_grp[Value]))</f>
        <v>40 - 50</v>
      </c>
      <c r="K2538" s="2" t="str">
        <f>_xlfn.IFS(mobile_customers[[#This Row],[salary]]&gt;=Q2541,"HIGHER SALARY", mobile_customers[[#This Row],[salary]]&gt;=Q2542,"HIGHER MID RANGE SALARY",  mobile_customers[[#This Row],[salary]]&lt;Q2542,"MID RANGE SALARY", mobile_customers[[#This Row],[salary]]&gt;Q2543, "LOW SALARY" )</f>
        <v>HIGHER SALARY</v>
      </c>
      <c r="L2538" s="2" t="str">
        <f>LEFT(mobile_customers[[#This Row],[Credit_card_nos]], 4)&amp;"XXXXX"</f>
        <v>4694XXXXX</v>
      </c>
    </row>
    <row r="2539" spans="1:12" x14ac:dyDescent="0.3">
      <c r="A2539" t="s">
        <v>13</v>
      </c>
      <c r="B2539" s="3" t="s">
        <v>5565</v>
      </c>
      <c r="C2539" t="s">
        <v>5566</v>
      </c>
      <c r="D2539" t="s">
        <v>267</v>
      </c>
      <c r="E2539">
        <v>18</v>
      </c>
      <c r="F2539">
        <v>151424</v>
      </c>
      <c r="G2539" t="s">
        <v>21</v>
      </c>
      <c r="H2539">
        <v>30251236644574</v>
      </c>
      <c r="I2539" s="5" t="str">
        <f t="shared" si="39"/>
        <v>30251236644574</v>
      </c>
      <c r="J2539" t="str">
        <f>INDEX(Age_grp[Age], MATCH(mobile_customers[[#This Row],[age]],Age_grp[Value]))</f>
        <v>"10 - 20</v>
      </c>
      <c r="K2539" s="2" t="str">
        <f>_xlfn.IFS(mobile_customers[[#This Row],[salary]]&gt;=Q2542,"HIGHER SALARY", mobile_customers[[#This Row],[salary]]&gt;=Q2543,"HIGHER MID RANGE SALARY",  mobile_customers[[#This Row],[salary]]&lt;Q2543,"MID RANGE SALARY", mobile_customers[[#This Row],[salary]]&gt;Q2544, "LOW SALARY" )</f>
        <v>HIGHER SALARY</v>
      </c>
      <c r="L2539" s="2" t="str">
        <f>LEFT(mobile_customers[[#This Row],[Credit_card_nos]], 4)&amp;"XXXXX"</f>
        <v>3025XXXXX</v>
      </c>
    </row>
    <row r="2540" spans="1:12" x14ac:dyDescent="0.3">
      <c r="A2540" t="s">
        <v>13</v>
      </c>
      <c r="B2540" s="3" t="s">
        <v>5567</v>
      </c>
      <c r="C2540" t="s">
        <v>5568</v>
      </c>
      <c r="D2540" t="s">
        <v>1143</v>
      </c>
      <c r="E2540">
        <v>42</v>
      </c>
      <c r="F2540">
        <v>99014</v>
      </c>
      <c r="G2540" t="s">
        <v>17</v>
      </c>
      <c r="H2540">
        <v>502062502468</v>
      </c>
      <c r="I2540" s="5" t="str">
        <f t="shared" si="39"/>
        <v>502062502468</v>
      </c>
      <c r="J2540" t="str">
        <f>INDEX(Age_grp[Age], MATCH(mobile_customers[[#This Row],[age]],Age_grp[Value]))</f>
        <v>40 - 50</v>
      </c>
      <c r="K2540" s="2" t="str">
        <f>_xlfn.IFS(mobile_customers[[#This Row],[salary]]&gt;=Q2543,"HIGHER SALARY", mobile_customers[[#This Row],[salary]]&gt;=Q2544,"HIGHER MID RANGE SALARY",  mobile_customers[[#This Row],[salary]]&lt;Q2544,"MID RANGE SALARY", mobile_customers[[#This Row],[salary]]&gt;Q2545, "LOW SALARY" )</f>
        <v>HIGHER SALARY</v>
      </c>
      <c r="L2540" s="2" t="str">
        <f>LEFT(mobile_customers[[#This Row],[Credit_card_nos]], 4)&amp;"XXXXX"</f>
        <v>5020XXXXX</v>
      </c>
    </row>
    <row r="2541" spans="1:12" x14ac:dyDescent="0.3">
      <c r="A2541" t="s">
        <v>8</v>
      </c>
      <c r="B2541" s="3" t="s">
        <v>5569</v>
      </c>
      <c r="C2541" t="s">
        <v>5570</v>
      </c>
      <c r="D2541" t="s">
        <v>856</v>
      </c>
      <c r="E2541">
        <v>53</v>
      </c>
      <c r="F2541">
        <v>74517</v>
      </c>
      <c r="G2541" t="s">
        <v>17</v>
      </c>
      <c r="H2541">
        <v>379158326292447</v>
      </c>
      <c r="I2541" s="5" t="str">
        <f t="shared" si="39"/>
        <v>379158326292447</v>
      </c>
      <c r="J2541" t="str">
        <f>INDEX(Age_grp[Age], MATCH(mobile_customers[[#This Row],[age]],Age_grp[Value]))</f>
        <v>50 - 60</v>
      </c>
      <c r="K2541" s="2" t="str">
        <f>_xlfn.IFS(mobile_customers[[#This Row],[salary]]&gt;=Q2544,"HIGHER SALARY", mobile_customers[[#This Row],[salary]]&gt;=Q2545,"HIGHER MID RANGE SALARY",  mobile_customers[[#This Row],[salary]]&lt;Q2545,"MID RANGE SALARY", mobile_customers[[#This Row],[salary]]&gt;Q2546, "LOW SALARY" )</f>
        <v>HIGHER SALARY</v>
      </c>
      <c r="L2541" s="2" t="str">
        <f>LEFT(mobile_customers[[#This Row],[Credit_card_nos]], 4)&amp;"XXXXX"</f>
        <v>3791XXXXX</v>
      </c>
    </row>
    <row r="2542" spans="1:12" x14ac:dyDescent="0.3">
      <c r="A2542" t="s">
        <v>8</v>
      </c>
      <c r="B2542" s="3" t="s">
        <v>5571</v>
      </c>
      <c r="C2542" t="s">
        <v>5572</v>
      </c>
      <c r="D2542" t="s">
        <v>1174</v>
      </c>
      <c r="E2542">
        <v>31</v>
      </c>
      <c r="F2542">
        <v>184414</v>
      </c>
      <c r="G2542" t="s">
        <v>94</v>
      </c>
      <c r="H2542">
        <v>345182280658071</v>
      </c>
      <c r="I2542" s="5" t="str">
        <f t="shared" si="39"/>
        <v>345182280658071</v>
      </c>
      <c r="J2542" t="str">
        <f>INDEX(Age_grp[Age], MATCH(mobile_customers[[#This Row],[age]],Age_grp[Value]))</f>
        <v>30 - 40</v>
      </c>
      <c r="K2542" s="2" t="str">
        <f>_xlfn.IFS(mobile_customers[[#This Row],[salary]]&gt;=Q2545,"HIGHER SALARY", mobile_customers[[#This Row],[salary]]&gt;=Q2546,"HIGHER MID RANGE SALARY",  mobile_customers[[#This Row],[salary]]&lt;Q2546,"MID RANGE SALARY", mobile_customers[[#This Row],[salary]]&gt;Q2547, "LOW SALARY" )</f>
        <v>HIGHER SALARY</v>
      </c>
      <c r="L2542" s="2" t="str">
        <f>LEFT(mobile_customers[[#This Row],[Credit_card_nos]], 4)&amp;"XXXXX"</f>
        <v>3451XXXXX</v>
      </c>
    </row>
    <row r="2543" spans="1:12" x14ac:dyDescent="0.3">
      <c r="A2543" t="s">
        <v>13</v>
      </c>
      <c r="B2543" s="3" t="s">
        <v>5573</v>
      </c>
      <c r="C2543" t="s">
        <v>5574</v>
      </c>
      <c r="D2543" t="s">
        <v>3724</v>
      </c>
      <c r="E2543">
        <v>41</v>
      </c>
      <c r="F2543">
        <v>111417</v>
      </c>
      <c r="G2543" t="s">
        <v>21</v>
      </c>
      <c r="H2543">
        <v>180036780899221</v>
      </c>
      <c r="I2543" s="5" t="str">
        <f t="shared" si="39"/>
        <v>180036780899221</v>
      </c>
      <c r="J2543" t="str">
        <f>INDEX(Age_grp[Age], MATCH(mobile_customers[[#This Row],[age]],Age_grp[Value]))</f>
        <v>40 - 50</v>
      </c>
      <c r="K2543" s="2" t="str">
        <f>_xlfn.IFS(mobile_customers[[#This Row],[salary]]&gt;=Q2546,"HIGHER SALARY", mobile_customers[[#This Row],[salary]]&gt;=Q2547,"HIGHER MID RANGE SALARY",  mobile_customers[[#This Row],[salary]]&lt;Q2547,"MID RANGE SALARY", mobile_customers[[#This Row],[salary]]&gt;Q2548, "LOW SALARY" )</f>
        <v>HIGHER SALARY</v>
      </c>
      <c r="L2543" s="2" t="str">
        <f>LEFT(mobile_customers[[#This Row],[Credit_card_nos]], 4)&amp;"XXXXX"</f>
        <v>1800XXXXX</v>
      </c>
    </row>
    <row r="2544" spans="1:12" x14ac:dyDescent="0.3">
      <c r="A2544" t="s">
        <v>8</v>
      </c>
      <c r="B2544" s="3" t="s">
        <v>5575</v>
      </c>
      <c r="C2544" t="s">
        <v>5576</v>
      </c>
      <c r="D2544" t="s">
        <v>2048</v>
      </c>
      <c r="E2544">
        <v>53</v>
      </c>
      <c r="F2544">
        <v>219184</v>
      </c>
      <c r="G2544" t="s">
        <v>21</v>
      </c>
      <c r="H2544">
        <v>344754376935042</v>
      </c>
      <c r="I2544" s="5" t="str">
        <f t="shared" si="39"/>
        <v>344754376935042</v>
      </c>
      <c r="J2544" t="str">
        <f>INDEX(Age_grp[Age], MATCH(mobile_customers[[#This Row],[age]],Age_grp[Value]))</f>
        <v>50 - 60</v>
      </c>
      <c r="K2544" s="2" t="str">
        <f>_xlfn.IFS(mobile_customers[[#This Row],[salary]]&gt;=Q2547,"HIGHER SALARY", mobile_customers[[#This Row],[salary]]&gt;=Q2548,"HIGHER MID RANGE SALARY",  mobile_customers[[#This Row],[salary]]&lt;Q2548,"MID RANGE SALARY", mobile_customers[[#This Row],[salary]]&gt;Q2549, "LOW SALARY" )</f>
        <v>HIGHER SALARY</v>
      </c>
      <c r="L2544" s="2" t="str">
        <f>LEFT(mobile_customers[[#This Row],[Credit_card_nos]], 4)&amp;"XXXXX"</f>
        <v>3447XXXXX</v>
      </c>
    </row>
    <row r="2545" spans="1:12" x14ac:dyDescent="0.3">
      <c r="A2545" t="s">
        <v>8</v>
      </c>
      <c r="B2545" s="3" t="s">
        <v>5577</v>
      </c>
      <c r="C2545" t="s">
        <v>5578</v>
      </c>
      <c r="D2545" t="s">
        <v>298</v>
      </c>
      <c r="E2545">
        <v>23</v>
      </c>
      <c r="F2545">
        <v>118249</v>
      </c>
      <c r="G2545" t="s">
        <v>94</v>
      </c>
      <c r="H2545">
        <v>5599906883603072</v>
      </c>
      <c r="I2545" s="5" t="str">
        <f t="shared" si="39"/>
        <v>5599906883603070</v>
      </c>
      <c r="J2545" t="str">
        <f>INDEX(Age_grp[Age], MATCH(mobile_customers[[#This Row],[age]],Age_grp[Value]))</f>
        <v>20 - 30</v>
      </c>
      <c r="K2545" s="2" t="str">
        <f>_xlfn.IFS(mobile_customers[[#This Row],[salary]]&gt;=Q2548,"HIGHER SALARY", mobile_customers[[#This Row],[salary]]&gt;=Q2549,"HIGHER MID RANGE SALARY",  mobile_customers[[#This Row],[salary]]&lt;Q2549,"MID RANGE SALARY", mobile_customers[[#This Row],[salary]]&gt;Q2550, "LOW SALARY" )</f>
        <v>HIGHER SALARY</v>
      </c>
      <c r="L2545" s="2" t="str">
        <f>LEFT(mobile_customers[[#This Row],[Credit_card_nos]], 4)&amp;"XXXXX"</f>
        <v>5599XXXXX</v>
      </c>
    </row>
    <row r="2546" spans="1:12" x14ac:dyDescent="0.3">
      <c r="A2546" t="s">
        <v>13</v>
      </c>
      <c r="B2546" s="3" t="s">
        <v>5579</v>
      </c>
      <c r="C2546" t="s">
        <v>5580</v>
      </c>
      <c r="D2546" t="s">
        <v>651</v>
      </c>
      <c r="E2546">
        <v>42</v>
      </c>
      <c r="F2546">
        <v>50063</v>
      </c>
      <c r="G2546" t="s">
        <v>94</v>
      </c>
      <c r="H2546">
        <v>3507126597384721</v>
      </c>
      <c r="I2546" s="5" t="str">
        <f t="shared" si="39"/>
        <v>3507126597384720</v>
      </c>
      <c r="J2546" t="str">
        <f>INDEX(Age_grp[Age], MATCH(mobile_customers[[#This Row],[age]],Age_grp[Value]))</f>
        <v>40 - 50</v>
      </c>
      <c r="K2546" s="2" t="str">
        <f>_xlfn.IFS(mobile_customers[[#This Row],[salary]]&gt;=Q2549,"HIGHER SALARY", mobile_customers[[#This Row],[salary]]&gt;=Q2550,"HIGHER MID RANGE SALARY",  mobile_customers[[#This Row],[salary]]&lt;Q2550,"MID RANGE SALARY", mobile_customers[[#This Row],[salary]]&gt;Q2551, "LOW SALARY" )</f>
        <v>HIGHER SALARY</v>
      </c>
      <c r="L2546" s="2" t="str">
        <f>LEFT(mobile_customers[[#This Row],[Credit_card_nos]], 4)&amp;"XXXXX"</f>
        <v>3507XXXXX</v>
      </c>
    </row>
    <row r="2547" spans="1:12" x14ac:dyDescent="0.3">
      <c r="A2547" t="s">
        <v>13</v>
      </c>
      <c r="B2547" s="3" t="s">
        <v>5581</v>
      </c>
      <c r="C2547" t="s">
        <v>5582</v>
      </c>
      <c r="D2547" t="s">
        <v>1380</v>
      </c>
      <c r="E2547">
        <v>63</v>
      </c>
      <c r="F2547">
        <v>222537</v>
      </c>
      <c r="G2547" t="s">
        <v>21</v>
      </c>
      <c r="H2547">
        <v>639093076581</v>
      </c>
      <c r="I2547" s="5" t="str">
        <f t="shared" si="39"/>
        <v>639093076581</v>
      </c>
      <c r="J2547" t="str">
        <f>INDEX(Age_grp[Age], MATCH(mobile_customers[[#This Row],[age]],Age_grp[Value]))</f>
        <v>60 - 70</v>
      </c>
      <c r="K2547" s="2" t="str">
        <f>_xlfn.IFS(mobile_customers[[#This Row],[salary]]&gt;=Q2550,"HIGHER SALARY", mobile_customers[[#This Row],[salary]]&gt;=Q2551,"HIGHER MID RANGE SALARY",  mobile_customers[[#This Row],[salary]]&lt;Q2551,"MID RANGE SALARY", mobile_customers[[#This Row],[salary]]&gt;Q2552, "LOW SALARY" )</f>
        <v>HIGHER SALARY</v>
      </c>
      <c r="L2547" s="2" t="str">
        <f>LEFT(mobile_customers[[#This Row],[Credit_card_nos]], 4)&amp;"XXXXX"</f>
        <v>6390XXXXX</v>
      </c>
    </row>
    <row r="2548" spans="1:12" x14ac:dyDescent="0.3">
      <c r="A2548" t="s">
        <v>8</v>
      </c>
      <c r="B2548" s="3" t="s">
        <v>5583</v>
      </c>
      <c r="C2548" t="s">
        <v>5584</v>
      </c>
      <c r="D2548" t="s">
        <v>3013</v>
      </c>
      <c r="E2548">
        <v>30</v>
      </c>
      <c r="F2548">
        <v>152663</v>
      </c>
      <c r="G2548" t="s">
        <v>65</v>
      </c>
      <c r="H2548">
        <v>4852958855587</v>
      </c>
      <c r="I2548" s="5" t="str">
        <f t="shared" si="39"/>
        <v>4852958855587</v>
      </c>
      <c r="J2548" t="str">
        <f>INDEX(Age_grp[Age], MATCH(mobile_customers[[#This Row],[age]],Age_grp[Value]))</f>
        <v>30 - 40</v>
      </c>
      <c r="K2548" s="2" t="str">
        <f>_xlfn.IFS(mobile_customers[[#This Row],[salary]]&gt;=Q2551,"HIGHER SALARY", mobile_customers[[#This Row],[salary]]&gt;=Q2552,"HIGHER MID RANGE SALARY",  mobile_customers[[#This Row],[salary]]&lt;Q2552,"MID RANGE SALARY", mobile_customers[[#This Row],[salary]]&gt;Q2553, "LOW SALARY" )</f>
        <v>HIGHER SALARY</v>
      </c>
      <c r="L2548" s="2" t="str">
        <f>LEFT(mobile_customers[[#This Row],[Credit_card_nos]], 4)&amp;"XXXXX"</f>
        <v>4852XXXXX</v>
      </c>
    </row>
    <row r="2549" spans="1:12" x14ac:dyDescent="0.3">
      <c r="A2549" t="s">
        <v>13</v>
      </c>
      <c r="B2549" s="3" t="s">
        <v>5585</v>
      </c>
      <c r="C2549" t="s">
        <v>5586</v>
      </c>
      <c r="D2549" t="s">
        <v>1983</v>
      </c>
      <c r="E2549">
        <v>34</v>
      </c>
      <c r="F2549">
        <v>196144</v>
      </c>
      <c r="G2549" t="s">
        <v>81</v>
      </c>
      <c r="H2549">
        <v>4260459821458572</v>
      </c>
      <c r="I2549" s="5" t="str">
        <f t="shared" si="39"/>
        <v>4260459821458570</v>
      </c>
      <c r="J2549" t="str">
        <f>INDEX(Age_grp[Age], MATCH(mobile_customers[[#This Row],[age]],Age_grp[Value]))</f>
        <v>30 - 40</v>
      </c>
      <c r="K2549" s="2" t="str">
        <f>_xlfn.IFS(mobile_customers[[#This Row],[salary]]&gt;=Q2552,"HIGHER SALARY", mobile_customers[[#This Row],[salary]]&gt;=Q2553,"HIGHER MID RANGE SALARY",  mobile_customers[[#This Row],[salary]]&lt;Q2553,"MID RANGE SALARY", mobile_customers[[#This Row],[salary]]&gt;Q2554, "LOW SALARY" )</f>
        <v>HIGHER SALARY</v>
      </c>
      <c r="L2549" s="2" t="str">
        <f>LEFT(mobile_customers[[#This Row],[Credit_card_nos]], 4)&amp;"XXXXX"</f>
        <v>4260XXXXX</v>
      </c>
    </row>
    <row r="2550" spans="1:12" x14ac:dyDescent="0.3">
      <c r="A2550" t="s">
        <v>8</v>
      </c>
      <c r="B2550" s="3" t="s">
        <v>5587</v>
      </c>
      <c r="C2550" t="s">
        <v>5588</v>
      </c>
      <c r="D2550" t="s">
        <v>1372</v>
      </c>
      <c r="E2550">
        <v>39</v>
      </c>
      <c r="F2550">
        <v>70963</v>
      </c>
      <c r="G2550" t="s">
        <v>65</v>
      </c>
      <c r="H2550">
        <v>4648995220859228</v>
      </c>
      <c r="I2550" s="5" t="str">
        <f t="shared" si="39"/>
        <v>4648995220859230</v>
      </c>
      <c r="J2550" t="str">
        <f>INDEX(Age_grp[Age], MATCH(mobile_customers[[#This Row],[age]],Age_grp[Value]))</f>
        <v>30 - 40</v>
      </c>
      <c r="K2550" s="2" t="str">
        <f>_xlfn.IFS(mobile_customers[[#This Row],[salary]]&gt;=Q2553,"HIGHER SALARY", mobile_customers[[#This Row],[salary]]&gt;=Q2554,"HIGHER MID RANGE SALARY",  mobile_customers[[#This Row],[salary]]&lt;Q2554,"MID RANGE SALARY", mobile_customers[[#This Row],[salary]]&gt;Q2555, "LOW SALARY" )</f>
        <v>HIGHER SALARY</v>
      </c>
      <c r="L2550" s="2" t="str">
        <f>LEFT(mobile_customers[[#This Row],[Credit_card_nos]], 4)&amp;"XXXXX"</f>
        <v>4648XXXXX</v>
      </c>
    </row>
    <row r="2551" spans="1:12" x14ac:dyDescent="0.3">
      <c r="A2551" t="s">
        <v>13</v>
      </c>
      <c r="B2551" s="3" t="s">
        <v>5589</v>
      </c>
      <c r="C2551" t="s">
        <v>5590</v>
      </c>
      <c r="D2551" t="s">
        <v>1279</v>
      </c>
      <c r="E2551">
        <v>62</v>
      </c>
      <c r="F2551">
        <v>70084</v>
      </c>
      <c r="G2551" t="s">
        <v>21</v>
      </c>
      <c r="H2551">
        <v>3537491456544342</v>
      </c>
      <c r="I2551" s="5" t="str">
        <f t="shared" si="39"/>
        <v>3537491456544340</v>
      </c>
      <c r="J2551" t="str">
        <f>INDEX(Age_grp[Age], MATCH(mobile_customers[[#This Row],[age]],Age_grp[Value]))</f>
        <v>60 - 70</v>
      </c>
      <c r="K2551" s="2" t="str">
        <f>_xlfn.IFS(mobile_customers[[#This Row],[salary]]&gt;=Q2554,"HIGHER SALARY", mobile_customers[[#This Row],[salary]]&gt;=Q2555,"HIGHER MID RANGE SALARY",  mobile_customers[[#This Row],[salary]]&lt;Q2555,"MID RANGE SALARY", mobile_customers[[#This Row],[salary]]&gt;Q2556, "LOW SALARY" )</f>
        <v>HIGHER SALARY</v>
      </c>
      <c r="L2551" s="2" t="str">
        <f>LEFT(mobile_customers[[#This Row],[Credit_card_nos]], 4)&amp;"XXXXX"</f>
        <v>3537XXXXX</v>
      </c>
    </row>
    <row r="2552" spans="1:12" x14ac:dyDescent="0.3">
      <c r="A2552" t="s">
        <v>8</v>
      </c>
      <c r="B2552" s="3" t="s">
        <v>5591</v>
      </c>
      <c r="C2552" t="s">
        <v>5592</v>
      </c>
      <c r="D2552" t="s">
        <v>382</v>
      </c>
      <c r="E2552">
        <v>32</v>
      </c>
      <c r="F2552">
        <v>21049</v>
      </c>
      <c r="G2552" t="s">
        <v>28</v>
      </c>
      <c r="H2552">
        <v>4.5793853516754355E+18</v>
      </c>
      <c r="I2552" s="5" t="str">
        <f t="shared" si="39"/>
        <v>4579385351675440000</v>
      </c>
      <c r="J2552" t="str">
        <f>INDEX(Age_grp[Age], MATCH(mobile_customers[[#This Row],[age]],Age_grp[Value]))</f>
        <v>30 - 40</v>
      </c>
      <c r="K2552" s="2" t="str">
        <f>_xlfn.IFS(mobile_customers[[#This Row],[salary]]&gt;=Q2555,"HIGHER SALARY", mobile_customers[[#This Row],[salary]]&gt;=Q2556,"HIGHER MID RANGE SALARY",  mobile_customers[[#This Row],[salary]]&lt;Q2556,"MID RANGE SALARY", mobile_customers[[#This Row],[salary]]&gt;Q2557, "LOW SALARY" )</f>
        <v>HIGHER SALARY</v>
      </c>
      <c r="L2552" s="2" t="str">
        <f>LEFT(mobile_customers[[#This Row],[Credit_card_nos]], 4)&amp;"XXXXX"</f>
        <v>4579XXXXX</v>
      </c>
    </row>
    <row r="2553" spans="1:12" x14ac:dyDescent="0.3">
      <c r="A2553" t="s">
        <v>13</v>
      </c>
      <c r="B2553" s="3" t="s">
        <v>5593</v>
      </c>
      <c r="C2553" t="s">
        <v>5594</v>
      </c>
      <c r="D2553" t="s">
        <v>700</v>
      </c>
      <c r="E2553">
        <v>37</v>
      </c>
      <c r="F2553">
        <v>110053</v>
      </c>
      <c r="G2553" t="s">
        <v>17</v>
      </c>
      <c r="H2553">
        <v>4209534063523392</v>
      </c>
      <c r="I2553" s="5" t="str">
        <f t="shared" si="39"/>
        <v>4209534063523390</v>
      </c>
      <c r="J2553" t="str">
        <f>INDEX(Age_grp[Age], MATCH(mobile_customers[[#This Row],[age]],Age_grp[Value]))</f>
        <v>30 - 40</v>
      </c>
      <c r="K2553" s="2" t="str">
        <f>_xlfn.IFS(mobile_customers[[#This Row],[salary]]&gt;=Q2556,"HIGHER SALARY", mobile_customers[[#This Row],[salary]]&gt;=Q2557,"HIGHER MID RANGE SALARY",  mobile_customers[[#This Row],[salary]]&lt;Q2557,"MID RANGE SALARY", mobile_customers[[#This Row],[salary]]&gt;Q2558, "LOW SALARY" )</f>
        <v>HIGHER SALARY</v>
      </c>
      <c r="L2553" s="2" t="str">
        <f>LEFT(mobile_customers[[#This Row],[Credit_card_nos]], 4)&amp;"XXXXX"</f>
        <v>4209XXXXX</v>
      </c>
    </row>
    <row r="2554" spans="1:12" x14ac:dyDescent="0.3">
      <c r="A2554" t="s">
        <v>13</v>
      </c>
      <c r="B2554" s="3" t="s">
        <v>5595</v>
      </c>
      <c r="C2554" t="s">
        <v>5596</v>
      </c>
      <c r="D2554" t="s">
        <v>3424</v>
      </c>
      <c r="E2554">
        <v>47</v>
      </c>
      <c r="F2554">
        <v>132151</v>
      </c>
      <c r="G2554" t="s">
        <v>65</v>
      </c>
      <c r="H2554">
        <v>4557665879713799</v>
      </c>
      <c r="I2554" s="5" t="str">
        <f t="shared" si="39"/>
        <v>4557665879713800</v>
      </c>
      <c r="J2554" t="str">
        <f>INDEX(Age_grp[Age], MATCH(mobile_customers[[#This Row],[age]],Age_grp[Value]))</f>
        <v>40 - 50</v>
      </c>
      <c r="K2554" s="2" t="str">
        <f>_xlfn.IFS(mobile_customers[[#This Row],[salary]]&gt;=Q2557,"HIGHER SALARY", mobile_customers[[#This Row],[salary]]&gt;=Q2558,"HIGHER MID RANGE SALARY",  mobile_customers[[#This Row],[salary]]&lt;Q2558,"MID RANGE SALARY", mobile_customers[[#This Row],[salary]]&gt;Q2559, "LOW SALARY" )</f>
        <v>HIGHER SALARY</v>
      </c>
      <c r="L2554" s="2" t="str">
        <f>LEFT(mobile_customers[[#This Row],[Credit_card_nos]], 4)&amp;"XXXXX"</f>
        <v>4557XXXXX</v>
      </c>
    </row>
    <row r="2555" spans="1:12" x14ac:dyDescent="0.3">
      <c r="A2555" t="s">
        <v>8</v>
      </c>
      <c r="B2555" s="3" t="s">
        <v>5597</v>
      </c>
      <c r="C2555" t="s">
        <v>83</v>
      </c>
      <c r="D2555" t="s">
        <v>473</v>
      </c>
      <c r="E2555">
        <v>52</v>
      </c>
      <c r="F2555">
        <v>41060</v>
      </c>
      <c r="G2555" t="s">
        <v>17</v>
      </c>
      <c r="H2555">
        <v>6011167924715890</v>
      </c>
      <c r="I2555" s="5" t="str">
        <f t="shared" si="39"/>
        <v>6011167924715890</v>
      </c>
      <c r="J2555" t="str">
        <f>INDEX(Age_grp[Age], MATCH(mobile_customers[[#This Row],[age]],Age_grp[Value]))</f>
        <v>50 - 60</v>
      </c>
      <c r="K2555" s="2" t="str">
        <f>_xlfn.IFS(mobile_customers[[#This Row],[salary]]&gt;=Q2558,"HIGHER SALARY", mobile_customers[[#This Row],[salary]]&gt;=Q2559,"HIGHER MID RANGE SALARY",  mobile_customers[[#This Row],[salary]]&lt;Q2559,"MID RANGE SALARY", mobile_customers[[#This Row],[salary]]&gt;Q2560, "LOW SALARY" )</f>
        <v>HIGHER SALARY</v>
      </c>
      <c r="L2555" s="2" t="str">
        <f>LEFT(mobile_customers[[#This Row],[Credit_card_nos]], 4)&amp;"XXXXX"</f>
        <v>6011XXXXX</v>
      </c>
    </row>
    <row r="2556" spans="1:12" x14ac:dyDescent="0.3">
      <c r="A2556" t="s">
        <v>8</v>
      </c>
      <c r="B2556" s="3" t="s">
        <v>5598</v>
      </c>
      <c r="C2556" t="s">
        <v>5599</v>
      </c>
      <c r="D2556" t="s">
        <v>24</v>
      </c>
      <c r="E2556">
        <v>51</v>
      </c>
      <c r="F2556">
        <v>205923</v>
      </c>
      <c r="G2556" t="s">
        <v>12</v>
      </c>
      <c r="H2556">
        <v>2241237749715986</v>
      </c>
      <c r="I2556" s="5" t="str">
        <f t="shared" si="39"/>
        <v>2241237749715990</v>
      </c>
      <c r="J2556" t="str">
        <f>INDEX(Age_grp[Age], MATCH(mobile_customers[[#This Row],[age]],Age_grp[Value]))</f>
        <v>50 - 60</v>
      </c>
      <c r="K2556" s="2" t="str">
        <f>_xlfn.IFS(mobile_customers[[#This Row],[salary]]&gt;=Q2559,"HIGHER SALARY", mobile_customers[[#This Row],[salary]]&gt;=Q2560,"HIGHER MID RANGE SALARY",  mobile_customers[[#This Row],[salary]]&lt;Q2560,"MID RANGE SALARY", mobile_customers[[#This Row],[salary]]&gt;Q2561, "LOW SALARY" )</f>
        <v>HIGHER SALARY</v>
      </c>
      <c r="L2556" s="2" t="str">
        <f>LEFT(mobile_customers[[#This Row],[Credit_card_nos]], 4)&amp;"XXXXX"</f>
        <v>2241XXXXX</v>
      </c>
    </row>
    <row r="2557" spans="1:12" x14ac:dyDescent="0.3">
      <c r="A2557" t="s">
        <v>8</v>
      </c>
      <c r="B2557" s="3" t="s">
        <v>5600</v>
      </c>
      <c r="C2557" t="s">
        <v>5601</v>
      </c>
      <c r="D2557" t="s">
        <v>394</v>
      </c>
      <c r="E2557">
        <v>49</v>
      </c>
      <c r="F2557">
        <v>87280</v>
      </c>
      <c r="G2557" t="s">
        <v>32</v>
      </c>
      <c r="H2557">
        <v>4901039991140484</v>
      </c>
      <c r="I2557" s="5" t="str">
        <f t="shared" si="39"/>
        <v>4901039991140480</v>
      </c>
      <c r="J2557" t="str">
        <f>INDEX(Age_grp[Age], MATCH(mobile_customers[[#This Row],[age]],Age_grp[Value]))</f>
        <v>40 - 50</v>
      </c>
      <c r="K2557" s="2" t="str">
        <f>_xlfn.IFS(mobile_customers[[#This Row],[salary]]&gt;=Q2560,"HIGHER SALARY", mobile_customers[[#This Row],[salary]]&gt;=Q2561,"HIGHER MID RANGE SALARY",  mobile_customers[[#This Row],[salary]]&lt;Q2561,"MID RANGE SALARY", mobile_customers[[#This Row],[salary]]&gt;Q2562, "LOW SALARY" )</f>
        <v>HIGHER SALARY</v>
      </c>
      <c r="L2557" s="2" t="str">
        <f>LEFT(mobile_customers[[#This Row],[Credit_card_nos]], 4)&amp;"XXXXX"</f>
        <v>4901XXXXX</v>
      </c>
    </row>
    <row r="2558" spans="1:12" x14ac:dyDescent="0.3">
      <c r="A2558" t="s">
        <v>13</v>
      </c>
      <c r="B2558" s="3" t="s">
        <v>5602</v>
      </c>
      <c r="C2558" t="s">
        <v>5603</v>
      </c>
      <c r="D2558" t="s">
        <v>513</v>
      </c>
      <c r="E2558">
        <v>30</v>
      </c>
      <c r="F2558">
        <v>123654</v>
      </c>
      <c r="G2558" t="s">
        <v>21</v>
      </c>
      <c r="H2558">
        <v>4945160978384289</v>
      </c>
      <c r="I2558" s="5" t="str">
        <f t="shared" si="39"/>
        <v>4945160978384290</v>
      </c>
      <c r="J2558" t="str">
        <f>INDEX(Age_grp[Age], MATCH(mobile_customers[[#This Row],[age]],Age_grp[Value]))</f>
        <v>30 - 40</v>
      </c>
      <c r="K2558" s="2" t="str">
        <f>_xlfn.IFS(mobile_customers[[#This Row],[salary]]&gt;=Q2561,"HIGHER SALARY", mobile_customers[[#This Row],[salary]]&gt;=Q2562,"HIGHER MID RANGE SALARY",  mobile_customers[[#This Row],[salary]]&lt;Q2562,"MID RANGE SALARY", mobile_customers[[#This Row],[salary]]&gt;Q2563, "LOW SALARY" )</f>
        <v>HIGHER SALARY</v>
      </c>
      <c r="L2558" s="2" t="str">
        <f>LEFT(mobile_customers[[#This Row],[Credit_card_nos]], 4)&amp;"XXXXX"</f>
        <v>4945XXXXX</v>
      </c>
    </row>
    <row r="2559" spans="1:12" x14ac:dyDescent="0.3">
      <c r="A2559" t="s">
        <v>13</v>
      </c>
      <c r="B2559" s="3" t="s">
        <v>5604</v>
      </c>
      <c r="C2559" t="s">
        <v>5605</v>
      </c>
      <c r="D2559" t="s">
        <v>2058</v>
      </c>
      <c r="E2559">
        <v>38</v>
      </c>
      <c r="F2559">
        <v>73755</v>
      </c>
      <c r="G2559" t="s">
        <v>65</v>
      </c>
      <c r="H2559">
        <v>4.0379494216962284E+18</v>
      </c>
      <c r="I2559" s="5" t="str">
        <f t="shared" si="39"/>
        <v>4037949421696230000</v>
      </c>
      <c r="J2559" t="str">
        <f>INDEX(Age_grp[Age], MATCH(mobile_customers[[#This Row],[age]],Age_grp[Value]))</f>
        <v>30 - 40</v>
      </c>
      <c r="K2559" s="2" t="str">
        <f>_xlfn.IFS(mobile_customers[[#This Row],[salary]]&gt;=Q2562,"HIGHER SALARY", mobile_customers[[#This Row],[salary]]&gt;=Q2563,"HIGHER MID RANGE SALARY",  mobile_customers[[#This Row],[salary]]&lt;Q2563,"MID RANGE SALARY", mobile_customers[[#This Row],[salary]]&gt;Q2564, "LOW SALARY" )</f>
        <v>HIGHER SALARY</v>
      </c>
      <c r="L2559" s="2" t="str">
        <f>LEFT(mobile_customers[[#This Row],[Credit_card_nos]], 4)&amp;"XXXXX"</f>
        <v>4037XXXXX</v>
      </c>
    </row>
    <row r="2560" spans="1:12" x14ac:dyDescent="0.3">
      <c r="A2560" t="s">
        <v>13</v>
      </c>
      <c r="B2560" s="3" t="s">
        <v>5606</v>
      </c>
      <c r="C2560" t="s">
        <v>5607</v>
      </c>
      <c r="D2560" t="s">
        <v>138</v>
      </c>
      <c r="E2560">
        <v>32</v>
      </c>
      <c r="F2560">
        <v>219620</v>
      </c>
      <c r="G2560" t="s">
        <v>94</v>
      </c>
      <c r="H2560">
        <v>4005643456025976</v>
      </c>
      <c r="I2560" s="5" t="str">
        <f t="shared" si="39"/>
        <v>4005643456025980</v>
      </c>
      <c r="J2560" t="str">
        <f>INDEX(Age_grp[Age], MATCH(mobile_customers[[#This Row],[age]],Age_grp[Value]))</f>
        <v>30 - 40</v>
      </c>
      <c r="K2560" s="2" t="str">
        <f>_xlfn.IFS(mobile_customers[[#This Row],[salary]]&gt;=Q2563,"HIGHER SALARY", mobile_customers[[#This Row],[salary]]&gt;=Q2564,"HIGHER MID RANGE SALARY",  mobile_customers[[#This Row],[salary]]&lt;Q2564,"MID RANGE SALARY", mobile_customers[[#This Row],[salary]]&gt;Q2565, "LOW SALARY" )</f>
        <v>HIGHER SALARY</v>
      </c>
      <c r="L2560" s="2" t="str">
        <f>LEFT(mobile_customers[[#This Row],[Credit_card_nos]], 4)&amp;"XXXXX"</f>
        <v>4005XXXXX</v>
      </c>
    </row>
    <row r="2561" spans="1:12" x14ac:dyDescent="0.3">
      <c r="A2561" t="s">
        <v>8</v>
      </c>
      <c r="B2561" s="3" t="s">
        <v>5608</v>
      </c>
      <c r="C2561" t="s">
        <v>5609</v>
      </c>
      <c r="D2561" t="s">
        <v>521</v>
      </c>
      <c r="E2561">
        <v>62</v>
      </c>
      <c r="F2561">
        <v>76644</v>
      </c>
      <c r="G2561" t="s">
        <v>81</v>
      </c>
      <c r="H2561">
        <v>3536315552606906</v>
      </c>
      <c r="I2561" s="5" t="str">
        <f t="shared" si="39"/>
        <v>3536315552606910</v>
      </c>
      <c r="J2561" t="str">
        <f>INDEX(Age_grp[Age], MATCH(mobile_customers[[#This Row],[age]],Age_grp[Value]))</f>
        <v>60 - 70</v>
      </c>
      <c r="K2561" s="2" t="str">
        <f>_xlfn.IFS(mobile_customers[[#This Row],[salary]]&gt;=Q2564,"HIGHER SALARY", mobile_customers[[#This Row],[salary]]&gt;=Q2565,"HIGHER MID RANGE SALARY",  mobile_customers[[#This Row],[salary]]&lt;Q2565,"MID RANGE SALARY", mobile_customers[[#This Row],[salary]]&gt;Q2566, "LOW SALARY" )</f>
        <v>HIGHER SALARY</v>
      </c>
      <c r="L2561" s="2" t="str">
        <f>LEFT(mobile_customers[[#This Row],[Credit_card_nos]], 4)&amp;"XXXXX"</f>
        <v>3536XXXXX</v>
      </c>
    </row>
    <row r="2562" spans="1:12" x14ac:dyDescent="0.3">
      <c r="A2562" t="s">
        <v>13</v>
      </c>
      <c r="B2562" s="3" t="s">
        <v>5610</v>
      </c>
      <c r="C2562" t="s">
        <v>5611</v>
      </c>
      <c r="D2562" t="s">
        <v>305</v>
      </c>
      <c r="E2562">
        <v>39</v>
      </c>
      <c r="F2562">
        <v>90138</v>
      </c>
      <c r="G2562" t="s">
        <v>65</v>
      </c>
      <c r="H2562">
        <v>4.6927646985775933E+18</v>
      </c>
      <c r="I2562" s="5" t="str">
        <f t="shared" ref="I2562:I2625" si="40">TEXT(H2562, "0")</f>
        <v>4692764698577590000</v>
      </c>
      <c r="J2562" t="str">
        <f>INDEX(Age_grp[Age], MATCH(mobile_customers[[#This Row],[age]],Age_grp[Value]))</f>
        <v>30 - 40</v>
      </c>
      <c r="K2562" s="2" t="str">
        <f>_xlfn.IFS(mobile_customers[[#This Row],[salary]]&gt;=Q2565,"HIGHER SALARY", mobile_customers[[#This Row],[salary]]&gt;=Q2566,"HIGHER MID RANGE SALARY",  mobile_customers[[#This Row],[salary]]&lt;Q2566,"MID RANGE SALARY", mobile_customers[[#This Row],[salary]]&gt;Q2567, "LOW SALARY" )</f>
        <v>HIGHER SALARY</v>
      </c>
      <c r="L2562" s="2" t="str">
        <f>LEFT(mobile_customers[[#This Row],[Credit_card_nos]], 4)&amp;"XXXXX"</f>
        <v>4692XXXXX</v>
      </c>
    </row>
    <row r="2563" spans="1:12" x14ac:dyDescent="0.3">
      <c r="A2563" t="s">
        <v>8</v>
      </c>
      <c r="B2563" s="3" t="s">
        <v>5612</v>
      </c>
      <c r="C2563" t="s">
        <v>5613</v>
      </c>
      <c r="D2563" t="s">
        <v>138</v>
      </c>
      <c r="E2563">
        <v>39</v>
      </c>
      <c r="F2563">
        <v>43479</v>
      </c>
      <c r="G2563" t="s">
        <v>81</v>
      </c>
      <c r="H2563">
        <v>4.8817084532874619E+18</v>
      </c>
      <c r="I2563" s="5" t="str">
        <f t="shared" si="40"/>
        <v>4881708453287460000</v>
      </c>
      <c r="J2563" t="str">
        <f>INDEX(Age_grp[Age], MATCH(mobile_customers[[#This Row],[age]],Age_grp[Value]))</f>
        <v>30 - 40</v>
      </c>
      <c r="K2563" s="2" t="str">
        <f>_xlfn.IFS(mobile_customers[[#This Row],[salary]]&gt;=Q2566,"HIGHER SALARY", mobile_customers[[#This Row],[salary]]&gt;=Q2567,"HIGHER MID RANGE SALARY",  mobile_customers[[#This Row],[salary]]&lt;Q2567,"MID RANGE SALARY", mobile_customers[[#This Row],[salary]]&gt;Q2568, "LOW SALARY" )</f>
        <v>HIGHER SALARY</v>
      </c>
      <c r="L2563" s="2" t="str">
        <f>LEFT(mobile_customers[[#This Row],[Credit_card_nos]], 4)&amp;"XXXXX"</f>
        <v>4881XXXXX</v>
      </c>
    </row>
    <row r="2564" spans="1:12" x14ac:dyDescent="0.3">
      <c r="A2564" t="s">
        <v>13</v>
      </c>
      <c r="B2564" s="3" t="s">
        <v>5614</v>
      </c>
      <c r="C2564" t="s">
        <v>5615</v>
      </c>
      <c r="D2564" t="s">
        <v>495</v>
      </c>
      <c r="E2564">
        <v>20</v>
      </c>
      <c r="F2564">
        <v>69174</v>
      </c>
      <c r="G2564" t="s">
        <v>94</v>
      </c>
      <c r="H2564">
        <v>501847314512</v>
      </c>
      <c r="I2564" s="5" t="str">
        <f t="shared" si="40"/>
        <v>501847314512</v>
      </c>
      <c r="J2564" t="str">
        <f>INDEX(Age_grp[Age], MATCH(mobile_customers[[#This Row],[age]],Age_grp[Value]))</f>
        <v>20 - 30</v>
      </c>
      <c r="K2564" s="2" t="str">
        <f>_xlfn.IFS(mobile_customers[[#This Row],[salary]]&gt;=Q2567,"HIGHER SALARY", mobile_customers[[#This Row],[salary]]&gt;=Q2568,"HIGHER MID RANGE SALARY",  mobile_customers[[#This Row],[salary]]&lt;Q2568,"MID RANGE SALARY", mobile_customers[[#This Row],[salary]]&gt;Q2569, "LOW SALARY" )</f>
        <v>HIGHER SALARY</v>
      </c>
      <c r="L2564" s="2" t="str">
        <f>LEFT(mobile_customers[[#This Row],[Credit_card_nos]], 4)&amp;"XXXXX"</f>
        <v>5018XXXXX</v>
      </c>
    </row>
    <row r="2565" spans="1:12" x14ac:dyDescent="0.3">
      <c r="A2565" t="s">
        <v>13</v>
      </c>
      <c r="B2565" s="3" t="s">
        <v>5616</v>
      </c>
      <c r="C2565" t="s">
        <v>5617</v>
      </c>
      <c r="D2565" t="s">
        <v>208</v>
      </c>
      <c r="E2565">
        <v>26</v>
      </c>
      <c r="F2565">
        <v>174169</v>
      </c>
      <c r="G2565" t="s">
        <v>65</v>
      </c>
      <c r="H2565">
        <v>213116842129543</v>
      </c>
      <c r="I2565" s="5" t="str">
        <f t="shared" si="40"/>
        <v>213116842129543</v>
      </c>
      <c r="J2565" t="str">
        <f>INDEX(Age_grp[Age], MATCH(mobile_customers[[#This Row],[age]],Age_grp[Value]))</f>
        <v>20 - 30</v>
      </c>
      <c r="K2565" s="2" t="str">
        <f>_xlfn.IFS(mobile_customers[[#This Row],[salary]]&gt;=Q2568,"HIGHER SALARY", mobile_customers[[#This Row],[salary]]&gt;=Q2569,"HIGHER MID RANGE SALARY",  mobile_customers[[#This Row],[salary]]&lt;Q2569,"MID RANGE SALARY", mobile_customers[[#This Row],[salary]]&gt;Q2570, "LOW SALARY" )</f>
        <v>HIGHER SALARY</v>
      </c>
      <c r="L2565" s="2" t="str">
        <f>LEFT(mobile_customers[[#This Row],[Credit_card_nos]], 4)&amp;"XXXXX"</f>
        <v>2131XXXXX</v>
      </c>
    </row>
    <row r="2566" spans="1:12" x14ac:dyDescent="0.3">
      <c r="A2566" t="s">
        <v>8</v>
      </c>
      <c r="B2566" s="3" t="s">
        <v>5618</v>
      </c>
      <c r="C2566" t="s">
        <v>5619</v>
      </c>
      <c r="D2566" t="s">
        <v>1121</v>
      </c>
      <c r="E2566">
        <v>31</v>
      </c>
      <c r="F2566">
        <v>242541</v>
      </c>
      <c r="G2566" t="s">
        <v>17</v>
      </c>
      <c r="H2566">
        <v>4692576742292877</v>
      </c>
      <c r="I2566" s="5" t="str">
        <f t="shared" si="40"/>
        <v>4692576742292880</v>
      </c>
      <c r="J2566" t="str">
        <f>INDEX(Age_grp[Age], MATCH(mobile_customers[[#This Row],[age]],Age_grp[Value]))</f>
        <v>30 - 40</v>
      </c>
      <c r="K2566" s="2" t="str">
        <f>_xlfn.IFS(mobile_customers[[#This Row],[salary]]&gt;=Q2569,"HIGHER SALARY", mobile_customers[[#This Row],[salary]]&gt;=Q2570,"HIGHER MID RANGE SALARY",  mobile_customers[[#This Row],[salary]]&lt;Q2570,"MID RANGE SALARY", mobile_customers[[#This Row],[salary]]&gt;Q2571, "LOW SALARY" )</f>
        <v>HIGHER SALARY</v>
      </c>
      <c r="L2566" s="2" t="str">
        <f>LEFT(mobile_customers[[#This Row],[Credit_card_nos]], 4)&amp;"XXXXX"</f>
        <v>4692XXXXX</v>
      </c>
    </row>
    <row r="2567" spans="1:12" x14ac:dyDescent="0.3">
      <c r="A2567" t="s">
        <v>8</v>
      </c>
      <c r="B2567" s="3" t="s">
        <v>5620</v>
      </c>
      <c r="C2567" t="s">
        <v>5621</v>
      </c>
      <c r="D2567" t="s">
        <v>3435</v>
      </c>
      <c r="E2567">
        <v>47</v>
      </c>
      <c r="F2567">
        <v>135674</v>
      </c>
      <c r="G2567" t="s">
        <v>17</v>
      </c>
      <c r="H2567">
        <v>4.2118697534535547E+18</v>
      </c>
      <c r="I2567" s="5" t="str">
        <f t="shared" si="40"/>
        <v>4211869753453550000</v>
      </c>
      <c r="J2567" t="str">
        <f>INDEX(Age_grp[Age], MATCH(mobile_customers[[#This Row],[age]],Age_grp[Value]))</f>
        <v>40 - 50</v>
      </c>
      <c r="K2567" s="2" t="str">
        <f>_xlfn.IFS(mobile_customers[[#This Row],[salary]]&gt;=Q2570,"HIGHER SALARY", mobile_customers[[#This Row],[salary]]&gt;=Q2571,"HIGHER MID RANGE SALARY",  mobile_customers[[#This Row],[salary]]&lt;Q2571,"MID RANGE SALARY", mobile_customers[[#This Row],[salary]]&gt;Q2572, "LOW SALARY" )</f>
        <v>HIGHER SALARY</v>
      </c>
      <c r="L2567" s="2" t="str">
        <f>LEFT(mobile_customers[[#This Row],[Credit_card_nos]], 4)&amp;"XXXXX"</f>
        <v>4211XXXXX</v>
      </c>
    </row>
    <row r="2568" spans="1:12" x14ac:dyDescent="0.3">
      <c r="A2568" t="s">
        <v>13</v>
      </c>
      <c r="B2568" s="3" t="s">
        <v>5622</v>
      </c>
      <c r="C2568" t="s">
        <v>5623</v>
      </c>
      <c r="D2568" t="s">
        <v>120</v>
      </c>
      <c r="E2568">
        <v>36</v>
      </c>
      <c r="F2568">
        <v>42682</v>
      </c>
      <c r="G2568" t="s">
        <v>39</v>
      </c>
      <c r="H2568">
        <v>4.333250663805867E+18</v>
      </c>
      <c r="I2568" s="5" t="str">
        <f t="shared" si="40"/>
        <v>4333250663805870000</v>
      </c>
      <c r="J2568" t="str">
        <f>INDEX(Age_grp[Age], MATCH(mobile_customers[[#This Row],[age]],Age_grp[Value]))</f>
        <v>30 - 40</v>
      </c>
      <c r="K2568" s="2" t="str">
        <f>_xlfn.IFS(mobile_customers[[#This Row],[salary]]&gt;=Q2571,"HIGHER SALARY", mobile_customers[[#This Row],[salary]]&gt;=Q2572,"HIGHER MID RANGE SALARY",  mobile_customers[[#This Row],[salary]]&lt;Q2572,"MID RANGE SALARY", mobile_customers[[#This Row],[salary]]&gt;Q2573, "LOW SALARY" )</f>
        <v>HIGHER SALARY</v>
      </c>
      <c r="L2568" s="2" t="str">
        <f>LEFT(mobile_customers[[#This Row],[Credit_card_nos]], 4)&amp;"XXXXX"</f>
        <v>4333XXXXX</v>
      </c>
    </row>
    <row r="2569" spans="1:12" x14ac:dyDescent="0.3">
      <c r="A2569" t="s">
        <v>8</v>
      </c>
      <c r="B2569" s="3" t="s">
        <v>5624</v>
      </c>
      <c r="C2569" t="s">
        <v>5625</v>
      </c>
      <c r="D2569" t="s">
        <v>603</v>
      </c>
      <c r="E2569">
        <v>47</v>
      </c>
      <c r="F2569">
        <v>64867</v>
      </c>
      <c r="G2569" t="s">
        <v>94</v>
      </c>
      <c r="H2569">
        <v>4646622526032</v>
      </c>
      <c r="I2569" s="5" t="str">
        <f t="shared" si="40"/>
        <v>4646622526032</v>
      </c>
      <c r="J2569" t="str">
        <f>INDEX(Age_grp[Age], MATCH(mobile_customers[[#This Row],[age]],Age_grp[Value]))</f>
        <v>40 - 50</v>
      </c>
      <c r="K2569" s="2" t="str">
        <f>_xlfn.IFS(mobile_customers[[#This Row],[salary]]&gt;=Q2572,"HIGHER SALARY", mobile_customers[[#This Row],[salary]]&gt;=Q2573,"HIGHER MID RANGE SALARY",  mobile_customers[[#This Row],[salary]]&lt;Q2573,"MID RANGE SALARY", mobile_customers[[#This Row],[salary]]&gt;Q2574, "LOW SALARY" )</f>
        <v>HIGHER SALARY</v>
      </c>
      <c r="L2569" s="2" t="str">
        <f>LEFT(mobile_customers[[#This Row],[Credit_card_nos]], 4)&amp;"XXXXX"</f>
        <v>4646XXXXX</v>
      </c>
    </row>
    <row r="2570" spans="1:12" x14ac:dyDescent="0.3">
      <c r="A2570" t="s">
        <v>8</v>
      </c>
      <c r="B2570" s="3" t="s">
        <v>5626</v>
      </c>
      <c r="C2570" t="s">
        <v>5627</v>
      </c>
      <c r="D2570" t="s">
        <v>1203</v>
      </c>
      <c r="E2570">
        <v>53</v>
      </c>
      <c r="F2570">
        <v>193408</v>
      </c>
      <c r="G2570" t="s">
        <v>81</v>
      </c>
      <c r="H2570">
        <v>630456146103</v>
      </c>
      <c r="I2570" s="5" t="str">
        <f t="shared" si="40"/>
        <v>630456146103</v>
      </c>
      <c r="J2570" t="str">
        <f>INDEX(Age_grp[Age], MATCH(mobile_customers[[#This Row],[age]],Age_grp[Value]))</f>
        <v>50 - 60</v>
      </c>
      <c r="K2570" s="2" t="str">
        <f>_xlfn.IFS(mobile_customers[[#This Row],[salary]]&gt;=Q2573,"HIGHER SALARY", mobile_customers[[#This Row],[salary]]&gt;=Q2574,"HIGHER MID RANGE SALARY",  mobile_customers[[#This Row],[salary]]&lt;Q2574,"MID RANGE SALARY", mobile_customers[[#This Row],[salary]]&gt;Q2575, "LOW SALARY" )</f>
        <v>HIGHER SALARY</v>
      </c>
      <c r="L2570" s="2" t="str">
        <f>LEFT(mobile_customers[[#This Row],[Credit_card_nos]], 4)&amp;"XXXXX"</f>
        <v>6304XXXXX</v>
      </c>
    </row>
    <row r="2571" spans="1:12" x14ac:dyDescent="0.3">
      <c r="A2571" t="s">
        <v>8</v>
      </c>
      <c r="B2571" s="3" t="s">
        <v>5628</v>
      </c>
      <c r="C2571" t="s">
        <v>5629</v>
      </c>
      <c r="D2571" t="s">
        <v>1162</v>
      </c>
      <c r="E2571">
        <v>64</v>
      </c>
      <c r="F2571">
        <v>234190</v>
      </c>
      <c r="G2571" t="s">
        <v>12</v>
      </c>
      <c r="H2571">
        <v>675909670951</v>
      </c>
      <c r="I2571" s="5" t="str">
        <f t="shared" si="40"/>
        <v>675909670951</v>
      </c>
      <c r="J2571" t="str">
        <f>INDEX(Age_grp[Age], MATCH(mobile_customers[[#This Row],[age]],Age_grp[Value]))</f>
        <v>60 - 70</v>
      </c>
      <c r="K2571" s="2" t="str">
        <f>_xlfn.IFS(mobile_customers[[#This Row],[salary]]&gt;=Q2574,"HIGHER SALARY", mobile_customers[[#This Row],[salary]]&gt;=Q2575,"HIGHER MID RANGE SALARY",  mobile_customers[[#This Row],[salary]]&lt;Q2575,"MID RANGE SALARY", mobile_customers[[#This Row],[salary]]&gt;Q2576, "LOW SALARY" )</f>
        <v>HIGHER SALARY</v>
      </c>
      <c r="L2571" s="2" t="str">
        <f>LEFT(mobile_customers[[#This Row],[Credit_card_nos]], 4)&amp;"XXXXX"</f>
        <v>6759XXXXX</v>
      </c>
    </row>
    <row r="2572" spans="1:12" x14ac:dyDescent="0.3">
      <c r="A2572" t="s">
        <v>13</v>
      </c>
      <c r="B2572" s="3" t="s">
        <v>5630</v>
      </c>
      <c r="C2572" t="s">
        <v>1273</v>
      </c>
      <c r="D2572" t="s">
        <v>1177</v>
      </c>
      <c r="E2572">
        <v>46</v>
      </c>
      <c r="F2572">
        <v>57363</v>
      </c>
      <c r="G2572" t="s">
        <v>21</v>
      </c>
      <c r="H2572">
        <v>6011485723399892</v>
      </c>
      <c r="I2572" s="5" t="str">
        <f t="shared" si="40"/>
        <v>6011485723399890</v>
      </c>
      <c r="J2572" t="str">
        <f>INDEX(Age_grp[Age], MATCH(mobile_customers[[#This Row],[age]],Age_grp[Value]))</f>
        <v>40 - 50</v>
      </c>
      <c r="K2572" s="2" t="str">
        <f>_xlfn.IFS(mobile_customers[[#This Row],[salary]]&gt;=Q2575,"HIGHER SALARY", mobile_customers[[#This Row],[salary]]&gt;=Q2576,"HIGHER MID RANGE SALARY",  mobile_customers[[#This Row],[salary]]&lt;Q2576,"MID RANGE SALARY", mobile_customers[[#This Row],[salary]]&gt;Q2577, "LOW SALARY" )</f>
        <v>HIGHER SALARY</v>
      </c>
      <c r="L2572" s="2" t="str">
        <f>LEFT(mobile_customers[[#This Row],[Credit_card_nos]], 4)&amp;"XXXXX"</f>
        <v>6011XXXXX</v>
      </c>
    </row>
    <row r="2573" spans="1:12" x14ac:dyDescent="0.3">
      <c r="A2573" t="s">
        <v>13</v>
      </c>
      <c r="B2573" s="3" t="s">
        <v>5631</v>
      </c>
      <c r="C2573" t="s">
        <v>5632</v>
      </c>
      <c r="D2573" t="s">
        <v>1129</v>
      </c>
      <c r="E2573">
        <v>27</v>
      </c>
      <c r="F2573">
        <v>123858</v>
      </c>
      <c r="G2573" t="s">
        <v>49</v>
      </c>
      <c r="H2573">
        <v>4278057051219</v>
      </c>
      <c r="I2573" s="5" t="str">
        <f t="shared" si="40"/>
        <v>4278057051219</v>
      </c>
      <c r="J2573" t="str">
        <f>INDEX(Age_grp[Age], MATCH(mobile_customers[[#This Row],[age]],Age_grp[Value]))</f>
        <v>20 - 30</v>
      </c>
      <c r="K2573" s="2" t="str">
        <f>_xlfn.IFS(mobile_customers[[#This Row],[salary]]&gt;=Q2576,"HIGHER SALARY", mobile_customers[[#This Row],[salary]]&gt;=Q2577,"HIGHER MID RANGE SALARY",  mobile_customers[[#This Row],[salary]]&lt;Q2577,"MID RANGE SALARY", mobile_customers[[#This Row],[salary]]&gt;Q2578, "LOW SALARY" )</f>
        <v>HIGHER SALARY</v>
      </c>
      <c r="L2573" s="2" t="str">
        <f>LEFT(mobile_customers[[#This Row],[Credit_card_nos]], 4)&amp;"XXXXX"</f>
        <v>4278XXXXX</v>
      </c>
    </row>
    <row r="2574" spans="1:12" x14ac:dyDescent="0.3">
      <c r="A2574" t="s">
        <v>8</v>
      </c>
      <c r="B2574" s="3" t="s">
        <v>5633</v>
      </c>
      <c r="C2574" t="s">
        <v>5634</v>
      </c>
      <c r="D2574" t="s">
        <v>61</v>
      </c>
      <c r="E2574">
        <v>26</v>
      </c>
      <c r="F2574">
        <v>99600</v>
      </c>
      <c r="G2574" t="s">
        <v>49</v>
      </c>
      <c r="H2574">
        <v>4474960008798</v>
      </c>
      <c r="I2574" s="5" t="str">
        <f t="shared" si="40"/>
        <v>4474960008798</v>
      </c>
      <c r="J2574" t="str">
        <f>INDEX(Age_grp[Age], MATCH(mobile_customers[[#This Row],[age]],Age_grp[Value]))</f>
        <v>20 - 30</v>
      </c>
      <c r="K2574" s="2" t="str">
        <f>_xlfn.IFS(mobile_customers[[#This Row],[salary]]&gt;=Q2577,"HIGHER SALARY", mobile_customers[[#This Row],[salary]]&gt;=Q2578,"HIGHER MID RANGE SALARY",  mobile_customers[[#This Row],[salary]]&lt;Q2578,"MID RANGE SALARY", mobile_customers[[#This Row],[salary]]&gt;Q2579, "LOW SALARY" )</f>
        <v>HIGHER SALARY</v>
      </c>
      <c r="L2574" s="2" t="str">
        <f>LEFT(mobile_customers[[#This Row],[Credit_card_nos]], 4)&amp;"XXXXX"</f>
        <v>4474XXXXX</v>
      </c>
    </row>
    <row r="2575" spans="1:12" x14ac:dyDescent="0.3">
      <c r="A2575" t="s">
        <v>8</v>
      </c>
      <c r="B2575" s="3" t="s">
        <v>5635</v>
      </c>
      <c r="C2575" t="s">
        <v>5636</v>
      </c>
      <c r="D2575" t="s">
        <v>3724</v>
      </c>
      <c r="E2575">
        <v>33</v>
      </c>
      <c r="F2575">
        <v>204333</v>
      </c>
      <c r="G2575" t="s">
        <v>28</v>
      </c>
      <c r="H2575">
        <v>6011876733514654</v>
      </c>
      <c r="I2575" s="5" t="str">
        <f t="shared" si="40"/>
        <v>6011876733514650</v>
      </c>
      <c r="J2575" t="str">
        <f>INDEX(Age_grp[Age], MATCH(mobile_customers[[#This Row],[age]],Age_grp[Value]))</f>
        <v>30 - 40</v>
      </c>
      <c r="K2575" s="2" t="str">
        <f>_xlfn.IFS(mobile_customers[[#This Row],[salary]]&gt;=Q2578,"HIGHER SALARY", mobile_customers[[#This Row],[salary]]&gt;=Q2579,"HIGHER MID RANGE SALARY",  mobile_customers[[#This Row],[salary]]&lt;Q2579,"MID RANGE SALARY", mobile_customers[[#This Row],[salary]]&gt;Q2580, "LOW SALARY" )</f>
        <v>HIGHER SALARY</v>
      </c>
      <c r="L2575" s="2" t="str">
        <f>LEFT(mobile_customers[[#This Row],[Credit_card_nos]], 4)&amp;"XXXXX"</f>
        <v>6011XXXXX</v>
      </c>
    </row>
    <row r="2576" spans="1:12" x14ac:dyDescent="0.3">
      <c r="A2576" t="s">
        <v>8</v>
      </c>
      <c r="B2576" s="3" t="s">
        <v>5637</v>
      </c>
      <c r="C2576" t="s">
        <v>5638</v>
      </c>
      <c r="D2576" t="s">
        <v>5639</v>
      </c>
      <c r="E2576">
        <v>29</v>
      </c>
      <c r="F2576">
        <v>62160</v>
      </c>
      <c r="G2576" t="s">
        <v>39</v>
      </c>
      <c r="H2576">
        <v>6562054209793102</v>
      </c>
      <c r="I2576" s="5" t="str">
        <f t="shared" si="40"/>
        <v>6562054209793100</v>
      </c>
      <c r="J2576" t="str">
        <f>INDEX(Age_grp[Age], MATCH(mobile_customers[[#This Row],[age]],Age_grp[Value]))</f>
        <v>20 - 30</v>
      </c>
      <c r="K2576" s="2" t="str">
        <f>_xlfn.IFS(mobile_customers[[#This Row],[salary]]&gt;=Q2579,"HIGHER SALARY", mobile_customers[[#This Row],[salary]]&gt;=Q2580,"HIGHER MID RANGE SALARY",  mobile_customers[[#This Row],[salary]]&lt;Q2580,"MID RANGE SALARY", mobile_customers[[#This Row],[salary]]&gt;Q2581, "LOW SALARY" )</f>
        <v>HIGHER SALARY</v>
      </c>
      <c r="L2576" s="2" t="str">
        <f>LEFT(mobile_customers[[#This Row],[Credit_card_nos]], 4)&amp;"XXXXX"</f>
        <v>6562XXXXX</v>
      </c>
    </row>
    <row r="2577" spans="1:12" x14ac:dyDescent="0.3">
      <c r="A2577" t="s">
        <v>13</v>
      </c>
      <c r="B2577" s="3" t="s">
        <v>5640</v>
      </c>
      <c r="C2577" t="s">
        <v>5641</v>
      </c>
      <c r="D2577" t="s">
        <v>4476</v>
      </c>
      <c r="E2577">
        <v>59</v>
      </c>
      <c r="F2577">
        <v>78749</v>
      </c>
      <c r="G2577" t="s">
        <v>65</v>
      </c>
      <c r="H2577">
        <v>3533583756040841</v>
      </c>
      <c r="I2577" s="5" t="str">
        <f t="shared" si="40"/>
        <v>3533583756040840</v>
      </c>
      <c r="J2577" t="str">
        <f>INDEX(Age_grp[Age], MATCH(mobile_customers[[#This Row],[age]],Age_grp[Value]))</f>
        <v>50 - 60</v>
      </c>
      <c r="K2577" s="2" t="str">
        <f>_xlfn.IFS(mobile_customers[[#This Row],[salary]]&gt;=Q2580,"HIGHER SALARY", mobile_customers[[#This Row],[salary]]&gt;=Q2581,"HIGHER MID RANGE SALARY",  mobile_customers[[#This Row],[salary]]&lt;Q2581,"MID RANGE SALARY", mobile_customers[[#This Row],[salary]]&gt;Q2582, "LOW SALARY" )</f>
        <v>HIGHER SALARY</v>
      </c>
      <c r="L2577" s="2" t="str">
        <f>LEFT(mobile_customers[[#This Row],[Credit_card_nos]], 4)&amp;"XXXXX"</f>
        <v>3533XXXXX</v>
      </c>
    </row>
    <row r="2578" spans="1:12" x14ac:dyDescent="0.3">
      <c r="A2578" t="s">
        <v>8</v>
      </c>
      <c r="B2578" s="3" t="s">
        <v>5642</v>
      </c>
      <c r="C2578" t="s">
        <v>5643</v>
      </c>
      <c r="D2578" t="s">
        <v>3472</v>
      </c>
      <c r="E2578">
        <v>36</v>
      </c>
      <c r="F2578">
        <v>216407</v>
      </c>
      <c r="G2578" t="s">
        <v>17</v>
      </c>
      <c r="H2578">
        <v>2288249073824486</v>
      </c>
      <c r="I2578" s="5" t="str">
        <f t="shared" si="40"/>
        <v>2288249073824490</v>
      </c>
      <c r="J2578" t="str">
        <f>INDEX(Age_grp[Age], MATCH(mobile_customers[[#This Row],[age]],Age_grp[Value]))</f>
        <v>30 - 40</v>
      </c>
      <c r="K2578" s="2" t="str">
        <f>_xlfn.IFS(mobile_customers[[#This Row],[salary]]&gt;=Q2581,"HIGHER SALARY", mobile_customers[[#This Row],[salary]]&gt;=Q2582,"HIGHER MID RANGE SALARY",  mobile_customers[[#This Row],[salary]]&lt;Q2582,"MID RANGE SALARY", mobile_customers[[#This Row],[salary]]&gt;Q2583, "LOW SALARY" )</f>
        <v>HIGHER SALARY</v>
      </c>
      <c r="L2578" s="2" t="str">
        <f>LEFT(mobile_customers[[#This Row],[Credit_card_nos]], 4)&amp;"XXXXX"</f>
        <v>2288XXXXX</v>
      </c>
    </row>
    <row r="2579" spans="1:12" x14ac:dyDescent="0.3">
      <c r="A2579" t="s">
        <v>13</v>
      </c>
      <c r="B2579" s="3" t="s">
        <v>5644</v>
      </c>
      <c r="C2579" t="s">
        <v>5645</v>
      </c>
      <c r="D2579" t="s">
        <v>1889</v>
      </c>
      <c r="E2579">
        <v>49</v>
      </c>
      <c r="F2579">
        <v>190902</v>
      </c>
      <c r="G2579" t="s">
        <v>12</v>
      </c>
      <c r="H2579">
        <v>6595333277653880</v>
      </c>
      <c r="I2579" s="5" t="str">
        <f t="shared" si="40"/>
        <v>6595333277653880</v>
      </c>
      <c r="J2579" t="str">
        <f>INDEX(Age_grp[Age], MATCH(mobile_customers[[#This Row],[age]],Age_grp[Value]))</f>
        <v>40 - 50</v>
      </c>
      <c r="K2579" s="2" t="str">
        <f>_xlfn.IFS(mobile_customers[[#This Row],[salary]]&gt;=Q2582,"HIGHER SALARY", mobile_customers[[#This Row],[salary]]&gt;=Q2583,"HIGHER MID RANGE SALARY",  mobile_customers[[#This Row],[salary]]&lt;Q2583,"MID RANGE SALARY", mobile_customers[[#This Row],[salary]]&gt;Q2584, "LOW SALARY" )</f>
        <v>HIGHER SALARY</v>
      </c>
      <c r="L2579" s="2" t="str">
        <f>LEFT(mobile_customers[[#This Row],[Credit_card_nos]], 4)&amp;"XXXXX"</f>
        <v>6595XXXXX</v>
      </c>
    </row>
    <row r="2580" spans="1:12" x14ac:dyDescent="0.3">
      <c r="A2580" t="s">
        <v>8</v>
      </c>
      <c r="B2580" s="3" t="s">
        <v>5646</v>
      </c>
      <c r="C2580" t="s">
        <v>5647</v>
      </c>
      <c r="D2580" t="s">
        <v>5648</v>
      </c>
      <c r="E2580">
        <v>58</v>
      </c>
      <c r="F2580">
        <v>25232</v>
      </c>
      <c r="G2580" t="s">
        <v>28</v>
      </c>
      <c r="H2580">
        <v>213112096979048</v>
      </c>
      <c r="I2580" s="5" t="str">
        <f t="shared" si="40"/>
        <v>213112096979048</v>
      </c>
      <c r="J2580" t="str">
        <f>INDEX(Age_grp[Age], MATCH(mobile_customers[[#This Row],[age]],Age_grp[Value]))</f>
        <v>50 - 60</v>
      </c>
      <c r="K2580" s="2" t="str">
        <f>_xlfn.IFS(mobile_customers[[#This Row],[salary]]&gt;=Q2583,"HIGHER SALARY", mobile_customers[[#This Row],[salary]]&gt;=Q2584,"HIGHER MID RANGE SALARY",  mobile_customers[[#This Row],[salary]]&lt;Q2584,"MID RANGE SALARY", mobile_customers[[#This Row],[salary]]&gt;Q2585, "LOW SALARY" )</f>
        <v>HIGHER SALARY</v>
      </c>
      <c r="L2580" s="2" t="str">
        <f>LEFT(mobile_customers[[#This Row],[Credit_card_nos]], 4)&amp;"XXXXX"</f>
        <v>2131XXXXX</v>
      </c>
    </row>
    <row r="2581" spans="1:12" x14ac:dyDescent="0.3">
      <c r="A2581" t="s">
        <v>13</v>
      </c>
      <c r="B2581" s="3" t="s">
        <v>5649</v>
      </c>
      <c r="C2581" t="s">
        <v>5650</v>
      </c>
      <c r="D2581" t="s">
        <v>2220</v>
      </c>
      <c r="E2581">
        <v>51</v>
      </c>
      <c r="F2581">
        <v>93528</v>
      </c>
      <c r="G2581" t="s">
        <v>65</v>
      </c>
      <c r="H2581">
        <v>4557706910321455</v>
      </c>
      <c r="I2581" s="5" t="str">
        <f t="shared" si="40"/>
        <v>4557706910321450</v>
      </c>
      <c r="J2581" t="str">
        <f>INDEX(Age_grp[Age], MATCH(mobile_customers[[#This Row],[age]],Age_grp[Value]))</f>
        <v>50 - 60</v>
      </c>
      <c r="K2581" s="2" t="str">
        <f>_xlfn.IFS(mobile_customers[[#This Row],[salary]]&gt;=Q2584,"HIGHER SALARY", mobile_customers[[#This Row],[salary]]&gt;=Q2585,"HIGHER MID RANGE SALARY",  mobile_customers[[#This Row],[salary]]&lt;Q2585,"MID RANGE SALARY", mobile_customers[[#This Row],[salary]]&gt;Q2586, "LOW SALARY" )</f>
        <v>HIGHER SALARY</v>
      </c>
      <c r="L2581" s="2" t="str">
        <f>LEFT(mobile_customers[[#This Row],[Credit_card_nos]], 4)&amp;"XXXXX"</f>
        <v>4557XXXXX</v>
      </c>
    </row>
    <row r="2582" spans="1:12" x14ac:dyDescent="0.3">
      <c r="A2582" t="s">
        <v>8</v>
      </c>
      <c r="B2582" s="3" t="s">
        <v>5651</v>
      </c>
      <c r="C2582" t="s">
        <v>5652</v>
      </c>
      <c r="D2582" t="s">
        <v>741</v>
      </c>
      <c r="E2582">
        <v>46</v>
      </c>
      <c r="F2582">
        <v>216805</v>
      </c>
      <c r="G2582" t="s">
        <v>39</v>
      </c>
      <c r="H2582">
        <v>4271096606099812</v>
      </c>
      <c r="I2582" s="5" t="str">
        <f t="shared" si="40"/>
        <v>4271096606099810</v>
      </c>
      <c r="J2582" t="str">
        <f>INDEX(Age_grp[Age], MATCH(mobile_customers[[#This Row],[age]],Age_grp[Value]))</f>
        <v>40 - 50</v>
      </c>
      <c r="K2582" s="2" t="str">
        <f>_xlfn.IFS(mobile_customers[[#This Row],[salary]]&gt;=Q2585,"HIGHER SALARY", mobile_customers[[#This Row],[salary]]&gt;=Q2586,"HIGHER MID RANGE SALARY",  mobile_customers[[#This Row],[salary]]&lt;Q2586,"MID RANGE SALARY", mobile_customers[[#This Row],[salary]]&gt;Q2587, "LOW SALARY" )</f>
        <v>HIGHER SALARY</v>
      </c>
      <c r="L2582" s="2" t="str">
        <f>LEFT(mobile_customers[[#This Row],[Credit_card_nos]], 4)&amp;"XXXXX"</f>
        <v>4271XXXXX</v>
      </c>
    </row>
    <row r="2583" spans="1:12" x14ac:dyDescent="0.3">
      <c r="A2583" t="s">
        <v>8</v>
      </c>
      <c r="B2583" s="3" t="s">
        <v>5653</v>
      </c>
      <c r="C2583" t="s">
        <v>5654</v>
      </c>
      <c r="D2583" t="s">
        <v>2554</v>
      </c>
      <c r="E2583">
        <v>41</v>
      </c>
      <c r="F2583">
        <v>168808</v>
      </c>
      <c r="G2583" t="s">
        <v>12</v>
      </c>
      <c r="H2583">
        <v>571688861004</v>
      </c>
      <c r="I2583" s="5" t="str">
        <f t="shared" si="40"/>
        <v>571688861004</v>
      </c>
      <c r="J2583" t="str">
        <f>INDEX(Age_grp[Age], MATCH(mobile_customers[[#This Row],[age]],Age_grp[Value]))</f>
        <v>40 - 50</v>
      </c>
      <c r="K2583" s="2" t="str">
        <f>_xlfn.IFS(mobile_customers[[#This Row],[salary]]&gt;=Q2586,"HIGHER SALARY", mobile_customers[[#This Row],[salary]]&gt;=Q2587,"HIGHER MID RANGE SALARY",  mobile_customers[[#This Row],[salary]]&lt;Q2587,"MID RANGE SALARY", mobile_customers[[#This Row],[salary]]&gt;Q2588, "LOW SALARY" )</f>
        <v>HIGHER SALARY</v>
      </c>
      <c r="L2583" s="2" t="str">
        <f>LEFT(mobile_customers[[#This Row],[Credit_card_nos]], 4)&amp;"XXXXX"</f>
        <v>5716XXXXX</v>
      </c>
    </row>
    <row r="2584" spans="1:12" x14ac:dyDescent="0.3">
      <c r="A2584" t="s">
        <v>8</v>
      </c>
      <c r="B2584" s="3" t="s">
        <v>5655</v>
      </c>
      <c r="C2584" t="s">
        <v>5656</v>
      </c>
      <c r="D2584" t="s">
        <v>3435</v>
      </c>
      <c r="E2584">
        <v>26</v>
      </c>
      <c r="F2584">
        <v>196114</v>
      </c>
      <c r="G2584" t="s">
        <v>28</v>
      </c>
      <c r="H2584">
        <v>5218666697701709</v>
      </c>
      <c r="I2584" s="5" t="str">
        <f t="shared" si="40"/>
        <v>5218666697701710</v>
      </c>
      <c r="J2584" t="str">
        <f>INDEX(Age_grp[Age], MATCH(mobile_customers[[#This Row],[age]],Age_grp[Value]))</f>
        <v>20 - 30</v>
      </c>
      <c r="K2584" s="2" t="str">
        <f>_xlfn.IFS(mobile_customers[[#This Row],[salary]]&gt;=Q2587,"HIGHER SALARY", mobile_customers[[#This Row],[salary]]&gt;=Q2588,"HIGHER MID RANGE SALARY",  mobile_customers[[#This Row],[salary]]&lt;Q2588,"MID RANGE SALARY", mobile_customers[[#This Row],[salary]]&gt;Q2589, "LOW SALARY" )</f>
        <v>HIGHER SALARY</v>
      </c>
      <c r="L2584" s="2" t="str">
        <f>LEFT(mobile_customers[[#This Row],[Credit_card_nos]], 4)&amp;"XXXXX"</f>
        <v>5218XXXXX</v>
      </c>
    </row>
    <row r="2585" spans="1:12" x14ac:dyDescent="0.3">
      <c r="A2585" t="s">
        <v>13</v>
      </c>
      <c r="B2585" s="3" t="s">
        <v>5657</v>
      </c>
      <c r="C2585" t="s">
        <v>5458</v>
      </c>
      <c r="D2585" t="s">
        <v>197</v>
      </c>
      <c r="E2585">
        <v>33</v>
      </c>
      <c r="F2585">
        <v>69887</v>
      </c>
      <c r="G2585" t="s">
        <v>39</v>
      </c>
      <c r="H2585">
        <v>4.0120901071823155E+18</v>
      </c>
      <c r="I2585" s="5" t="str">
        <f t="shared" si="40"/>
        <v>4012090107182320000</v>
      </c>
      <c r="J2585" t="str">
        <f>INDEX(Age_grp[Age], MATCH(mobile_customers[[#This Row],[age]],Age_grp[Value]))</f>
        <v>30 - 40</v>
      </c>
      <c r="K2585" s="2" t="str">
        <f>_xlfn.IFS(mobile_customers[[#This Row],[salary]]&gt;=Q2588,"HIGHER SALARY", mobile_customers[[#This Row],[salary]]&gt;=Q2589,"HIGHER MID RANGE SALARY",  mobile_customers[[#This Row],[salary]]&lt;Q2589,"MID RANGE SALARY", mobile_customers[[#This Row],[salary]]&gt;Q2590, "LOW SALARY" )</f>
        <v>HIGHER SALARY</v>
      </c>
      <c r="L2585" s="2" t="str">
        <f>LEFT(mobile_customers[[#This Row],[Credit_card_nos]], 4)&amp;"XXXXX"</f>
        <v>4012XXXXX</v>
      </c>
    </row>
    <row r="2586" spans="1:12" x14ac:dyDescent="0.3">
      <c r="A2586" t="s">
        <v>13</v>
      </c>
      <c r="B2586" s="3" t="s">
        <v>5658</v>
      </c>
      <c r="C2586" t="s">
        <v>5659</v>
      </c>
      <c r="D2586" t="s">
        <v>1203</v>
      </c>
      <c r="E2586">
        <v>29</v>
      </c>
      <c r="F2586">
        <v>239928</v>
      </c>
      <c r="G2586" t="s">
        <v>32</v>
      </c>
      <c r="H2586">
        <v>4873513972790</v>
      </c>
      <c r="I2586" s="5" t="str">
        <f t="shared" si="40"/>
        <v>4873513972790</v>
      </c>
      <c r="J2586" t="str">
        <f>INDEX(Age_grp[Age], MATCH(mobile_customers[[#This Row],[age]],Age_grp[Value]))</f>
        <v>20 - 30</v>
      </c>
      <c r="K2586" s="2" t="str">
        <f>_xlfn.IFS(mobile_customers[[#This Row],[salary]]&gt;=Q2589,"HIGHER SALARY", mobile_customers[[#This Row],[salary]]&gt;=Q2590,"HIGHER MID RANGE SALARY",  mobile_customers[[#This Row],[salary]]&lt;Q2590,"MID RANGE SALARY", mobile_customers[[#This Row],[salary]]&gt;Q2591, "LOW SALARY" )</f>
        <v>HIGHER SALARY</v>
      </c>
      <c r="L2586" s="2" t="str">
        <f>LEFT(mobile_customers[[#This Row],[Credit_card_nos]], 4)&amp;"XXXXX"</f>
        <v>4873XXXXX</v>
      </c>
    </row>
    <row r="2587" spans="1:12" x14ac:dyDescent="0.3">
      <c r="A2587" t="s">
        <v>8</v>
      </c>
      <c r="B2587" s="3" t="s">
        <v>5660</v>
      </c>
      <c r="C2587" t="s">
        <v>5661</v>
      </c>
      <c r="D2587" t="s">
        <v>111</v>
      </c>
      <c r="E2587">
        <v>38</v>
      </c>
      <c r="F2587">
        <v>184198</v>
      </c>
      <c r="G2587" t="s">
        <v>17</v>
      </c>
      <c r="H2587">
        <v>4.7014899214243686E+18</v>
      </c>
      <c r="I2587" s="5" t="str">
        <f t="shared" si="40"/>
        <v>4701489921424370000</v>
      </c>
      <c r="J2587" t="str">
        <f>INDEX(Age_grp[Age], MATCH(mobile_customers[[#This Row],[age]],Age_grp[Value]))</f>
        <v>30 - 40</v>
      </c>
      <c r="K2587" s="2" t="str">
        <f>_xlfn.IFS(mobile_customers[[#This Row],[salary]]&gt;=Q2590,"HIGHER SALARY", mobile_customers[[#This Row],[salary]]&gt;=Q2591,"HIGHER MID RANGE SALARY",  mobile_customers[[#This Row],[salary]]&lt;Q2591,"MID RANGE SALARY", mobile_customers[[#This Row],[salary]]&gt;Q2592, "LOW SALARY" )</f>
        <v>HIGHER SALARY</v>
      </c>
      <c r="L2587" s="2" t="str">
        <f>LEFT(mobile_customers[[#This Row],[Credit_card_nos]], 4)&amp;"XXXXX"</f>
        <v>4701XXXXX</v>
      </c>
    </row>
    <row r="2588" spans="1:12" x14ac:dyDescent="0.3">
      <c r="A2588" t="s">
        <v>13</v>
      </c>
      <c r="B2588" s="3" t="s">
        <v>5662</v>
      </c>
      <c r="C2588" t="s">
        <v>5663</v>
      </c>
      <c r="D2588" t="s">
        <v>361</v>
      </c>
      <c r="E2588">
        <v>62</v>
      </c>
      <c r="F2588">
        <v>80493</v>
      </c>
      <c r="G2588" t="s">
        <v>17</v>
      </c>
      <c r="H2588">
        <v>30015436726089</v>
      </c>
      <c r="I2588" s="5" t="str">
        <f t="shared" si="40"/>
        <v>30015436726089</v>
      </c>
      <c r="J2588" t="str">
        <f>INDEX(Age_grp[Age], MATCH(mobile_customers[[#This Row],[age]],Age_grp[Value]))</f>
        <v>60 - 70</v>
      </c>
      <c r="K2588" s="2" t="str">
        <f>_xlfn.IFS(mobile_customers[[#This Row],[salary]]&gt;=Q2591,"HIGHER SALARY", mobile_customers[[#This Row],[salary]]&gt;=Q2592,"HIGHER MID RANGE SALARY",  mobile_customers[[#This Row],[salary]]&lt;Q2592,"MID RANGE SALARY", mobile_customers[[#This Row],[salary]]&gt;Q2593, "LOW SALARY" )</f>
        <v>HIGHER SALARY</v>
      </c>
      <c r="L2588" s="2" t="str">
        <f>LEFT(mobile_customers[[#This Row],[Credit_card_nos]], 4)&amp;"XXXXX"</f>
        <v>3001XXXXX</v>
      </c>
    </row>
    <row r="2589" spans="1:12" x14ac:dyDescent="0.3">
      <c r="A2589" t="s">
        <v>13</v>
      </c>
      <c r="B2589" s="3" t="s">
        <v>5664</v>
      </c>
      <c r="C2589" t="s">
        <v>5665</v>
      </c>
      <c r="D2589" t="s">
        <v>1129</v>
      </c>
      <c r="E2589">
        <v>56</v>
      </c>
      <c r="F2589">
        <v>42065</v>
      </c>
      <c r="G2589" t="s">
        <v>49</v>
      </c>
      <c r="H2589">
        <v>4.6025647673150336E+18</v>
      </c>
      <c r="I2589" s="5" t="str">
        <f t="shared" si="40"/>
        <v>4602564767315030000</v>
      </c>
      <c r="J2589" t="str">
        <f>INDEX(Age_grp[Age], MATCH(mobile_customers[[#This Row],[age]],Age_grp[Value]))</f>
        <v>50 - 60</v>
      </c>
      <c r="K2589" s="2" t="str">
        <f>_xlfn.IFS(mobile_customers[[#This Row],[salary]]&gt;=Q2592,"HIGHER SALARY", mobile_customers[[#This Row],[salary]]&gt;=Q2593,"HIGHER MID RANGE SALARY",  mobile_customers[[#This Row],[salary]]&lt;Q2593,"MID RANGE SALARY", mobile_customers[[#This Row],[salary]]&gt;Q2594, "LOW SALARY" )</f>
        <v>HIGHER SALARY</v>
      </c>
      <c r="L2589" s="2" t="str">
        <f>LEFT(mobile_customers[[#This Row],[Credit_card_nos]], 4)&amp;"XXXXX"</f>
        <v>4602XXXXX</v>
      </c>
    </row>
    <row r="2590" spans="1:12" x14ac:dyDescent="0.3">
      <c r="A2590" t="s">
        <v>8</v>
      </c>
      <c r="B2590" s="3" t="s">
        <v>5666</v>
      </c>
      <c r="C2590" t="s">
        <v>5667</v>
      </c>
      <c r="D2590" t="s">
        <v>3137</v>
      </c>
      <c r="E2590">
        <v>61</v>
      </c>
      <c r="F2590">
        <v>56012</v>
      </c>
      <c r="G2590" t="s">
        <v>21</v>
      </c>
      <c r="H2590">
        <v>180059831113764</v>
      </c>
      <c r="I2590" s="5" t="str">
        <f t="shared" si="40"/>
        <v>180059831113764</v>
      </c>
      <c r="J2590" t="str">
        <f>INDEX(Age_grp[Age], MATCH(mobile_customers[[#This Row],[age]],Age_grp[Value]))</f>
        <v>60 - 70</v>
      </c>
      <c r="K2590" s="2" t="str">
        <f>_xlfn.IFS(mobile_customers[[#This Row],[salary]]&gt;=Q2593,"HIGHER SALARY", mobile_customers[[#This Row],[salary]]&gt;=Q2594,"HIGHER MID RANGE SALARY",  mobile_customers[[#This Row],[salary]]&lt;Q2594,"MID RANGE SALARY", mobile_customers[[#This Row],[salary]]&gt;Q2595, "LOW SALARY" )</f>
        <v>HIGHER SALARY</v>
      </c>
      <c r="L2590" s="2" t="str">
        <f>LEFT(mobile_customers[[#This Row],[Credit_card_nos]], 4)&amp;"XXXXX"</f>
        <v>1800XXXXX</v>
      </c>
    </row>
    <row r="2591" spans="1:12" x14ac:dyDescent="0.3">
      <c r="A2591" t="s">
        <v>13</v>
      </c>
      <c r="B2591" s="3" t="s">
        <v>5668</v>
      </c>
      <c r="C2591" t="s">
        <v>2919</v>
      </c>
      <c r="D2591" t="s">
        <v>2217</v>
      </c>
      <c r="E2591">
        <v>47</v>
      </c>
      <c r="F2591">
        <v>156967</v>
      </c>
      <c r="G2591" t="s">
        <v>81</v>
      </c>
      <c r="H2591">
        <v>30536289686757</v>
      </c>
      <c r="I2591" s="5" t="str">
        <f t="shared" si="40"/>
        <v>30536289686757</v>
      </c>
      <c r="J2591" t="str">
        <f>INDEX(Age_grp[Age], MATCH(mobile_customers[[#This Row],[age]],Age_grp[Value]))</f>
        <v>40 - 50</v>
      </c>
      <c r="K2591" s="2" t="str">
        <f>_xlfn.IFS(mobile_customers[[#This Row],[salary]]&gt;=Q2594,"HIGHER SALARY", mobile_customers[[#This Row],[salary]]&gt;=Q2595,"HIGHER MID RANGE SALARY",  mobile_customers[[#This Row],[salary]]&lt;Q2595,"MID RANGE SALARY", mobile_customers[[#This Row],[salary]]&gt;Q2596, "LOW SALARY" )</f>
        <v>HIGHER SALARY</v>
      </c>
      <c r="L2591" s="2" t="str">
        <f>LEFT(mobile_customers[[#This Row],[Credit_card_nos]], 4)&amp;"XXXXX"</f>
        <v>3053XXXXX</v>
      </c>
    </row>
    <row r="2592" spans="1:12" x14ac:dyDescent="0.3">
      <c r="A2592" t="s">
        <v>8</v>
      </c>
      <c r="B2592" s="3" t="s">
        <v>5669</v>
      </c>
      <c r="C2592" t="s">
        <v>5670</v>
      </c>
      <c r="D2592" t="s">
        <v>409</v>
      </c>
      <c r="E2592">
        <v>61</v>
      </c>
      <c r="F2592">
        <v>216554</v>
      </c>
      <c r="G2592" t="s">
        <v>39</v>
      </c>
      <c r="H2592">
        <v>4231271616507</v>
      </c>
      <c r="I2592" s="5" t="str">
        <f t="shared" si="40"/>
        <v>4231271616507</v>
      </c>
      <c r="J2592" t="str">
        <f>INDEX(Age_grp[Age], MATCH(mobile_customers[[#This Row],[age]],Age_grp[Value]))</f>
        <v>60 - 70</v>
      </c>
      <c r="K2592" s="2" t="str">
        <f>_xlfn.IFS(mobile_customers[[#This Row],[salary]]&gt;=Q2595,"HIGHER SALARY", mobile_customers[[#This Row],[salary]]&gt;=Q2596,"HIGHER MID RANGE SALARY",  mobile_customers[[#This Row],[salary]]&lt;Q2596,"MID RANGE SALARY", mobile_customers[[#This Row],[salary]]&gt;Q2597, "LOW SALARY" )</f>
        <v>HIGHER SALARY</v>
      </c>
      <c r="L2592" s="2" t="str">
        <f>LEFT(mobile_customers[[#This Row],[Credit_card_nos]], 4)&amp;"XXXXX"</f>
        <v>4231XXXXX</v>
      </c>
    </row>
    <row r="2593" spans="1:12" x14ac:dyDescent="0.3">
      <c r="A2593" t="s">
        <v>13</v>
      </c>
      <c r="B2593" s="3" t="s">
        <v>5671</v>
      </c>
      <c r="C2593" t="s">
        <v>5672</v>
      </c>
      <c r="D2593" t="s">
        <v>1657</v>
      </c>
      <c r="E2593">
        <v>22</v>
      </c>
      <c r="F2593">
        <v>224782</v>
      </c>
      <c r="G2593" t="s">
        <v>17</v>
      </c>
      <c r="H2593">
        <v>213191339066565</v>
      </c>
      <c r="I2593" s="5" t="str">
        <f t="shared" si="40"/>
        <v>213191339066565</v>
      </c>
      <c r="J2593" t="str">
        <f>INDEX(Age_grp[Age], MATCH(mobile_customers[[#This Row],[age]],Age_grp[Value]))</f>
        <v>20 - 30</v>
      </c>
      <c r="K2593" s="2" t="str">
        <f>_xlfn.IFS(mobile_customers[[#This Row],[salary]]&gt;=Q2596,"HIGHER SALARY", mobile_customers[[#This Row],[salary]]&gt;=Q2597,"HIGHER MID RANGE SALARY",  mobile_customers[[#This Row],[salary]]&lt;Q2597,"MID RANGE SALARY", mobile_customers[[#This Row],[salary]]&gt;Q2598, "LOW SALARY" )</f>
        <v>HIGHER SALARY</v>
      </c>
      <c r="L2593" s="2" t="str">
        <f>LEFT(mobile_customers[[#This Row],[Credit_card_nos]], 4)&amp;"XXXXX"</f>
        <v>2131XXXXX</v>
      </c>
    </row>
    <row r="2594" spans="1:12" x14ac:dyDescent="0.3">
      <c r="A2594" t="s">
        <v>13</v>
      </c>
      <c r="B2594" s="3" t="s">
        <v>5673</v>
      </c>
      <c r="C2594" t="s">
        <v>5674</v>
      </c>
      <c r="D2594" t="s">
        <v>379</v>
      </c>
      <c r="E2594">
        <v>18</v>
      </c>
      <c r="F2594">
        <v>97234</v>
      </c>
      <c r="G2594" t="s">
        <v>81</v>
      </c>
      <c r="H2594">
        <v>348262400682081</v>
      </c>
      <c r="I2594" s="5" t="str">
        <f t="shared" si="40"/>
        <v>348262400682081</v>
      </c>
      <c r="J2594" t="str">
        <f>INDEX(Age_grp[Age], MATCH(mobile_customers[[#This Row],[age]],Age_grp[Value]))</f>
        <v>"10 - 20</v>
      </c>
      <c r="K2594" s="2" t="str">
        <f>_xlfn.IFS(mobile_customers[[#This Row],[salary]]&gt;=Q2597,"HIGHER SALARY", mobile_customers[[#This Row],[salary]]&gt;=Q2598,"HIGHER MID RANGE SALARY",  mobile_customers[[#This Row],[salary]]&lt;Q2598,"MID RANGE SALARY", mobile_customers[[#This Row],[salary]]&gt;Q2599, "LOW SALARY" )</f>
        <v>HIGHER SALARY</v>
      </c>
      <c r="L2594" s="2" t="str">
        <f>LEFT(mobile_customers[[#This Row],[Credit_card_nos]], 4)&amp;"XXXXX"</f>
        <v>3482XXXXX</v>
      </c>
    </row>
    <row r="2595" spans="1:12" x14ac:dyDescent="0.3">
      <c r="A2595" t="s">
        <v>13</v>
      </c>
      <c r="B2595" s="3" t="s">
        <v>5675</v>
      </c>
      <c r="C2595" t="s">
        <v>5676</v>
      </c>
      <c r="D2595" t="s">
        <v>385</v>
      </c>
      <c r="E2595">
        <v>48</v>
      </c>
      <c r="F2595">
        <v>116765</v>
      </c>
      <c r="G2595" t="s">
        <v>17</v>
      </c>
      <c r="H2595">
        <v>4323689748958115</v>
      </c>
      <c r="I2595" s="5" t="str">
        <f t="shared" si="40"/>
        <v>4323689748958110</v>
      </c>
      <c r="J2595" t="str">
        <f>INDEX(Age_grp[Age], MATCH(mobile_customers[[#This Row],[age]],Age_grp[Value]))</f>
        <v>40 - 50</v>
      </c>
      <c r="K2595" s="2" t="str">
        <f>_xlfn.IFS(mobile_customers[[#This Row],[salary]]&gt;=Q2598,"HIGHER SALARY", mobile_customers[[#This Row],[salary]]&gt;=Q2599,"HIGHER MID RANGE SALARY",  mobile_customers[[#This Row],[salary]]&lt;Q2599,"MID RANGE SALARY", mobile_customers[[#This Row],[salary]]&gt;Q2600, "LOW SALARY" )</f>
        <v>HIGHER SALARY</v>
      </c>
      <c r="L2595" s="2" t="str">
        <f>LEFT(mobile_customers[[#This Row],[Credit_card_nos]], 4)&amp;"XXXXX"</f>
        <v>4323XXXXX</v>
      </c>
    </row>
    <row r="2596" spans="1:12" x14ac:dyDescent="0.3">
      <c r="A2596" t="s">
        <v>13</v>
      </c>
      <c r="B2596" s="3" t="s">
        <v>5677</v>
      </c>
      <c r="C2596" t="s">
        <v>5678</v>
      </c>
      <c r="D2596" t="s">
        <v>197</v>
      </c>
      <c r="E2596">
        <v>45</v>
      </c>
      <c r="F2596">
        <v>156705</v>
      </c>
      <c r="G2596" t="s">
        <v>28</v>
      </c>
      <c r="H2596">
        <v>2275320804255327</v>
      </c>
      <c r="I2596" s="5" t="str">
        <f t="shared" si="40"/>
        <v>2275320804255330</v>
      </c>
      <c r="J2596" t="str">
        <f>INDEX(Age_grp[Age], MATCH(mobile_customers[[#This Row],[age]],Age_grp[Value]))</f>
        <v>40 - 50</v>
      </c>
      <c r="K2596" s="2" t="str">
        <f>_xlfn.IFS(mobile_customers[[#This Row],[salary]]&gt;=Q2599,"HIGHER SALARY", mobile_customers[[#This Row],[salary]]&gt;=Q2600,"HIGHER MID RANGE SALARY",  mobile_customers[[#This Row],[salary]]&lt;Q2600,"MID RANGE SALARY", mobile_customers[[#This Row],[salary]]&gt;Q2601, "LOW SALARY" )</f>
        <v>HIGHER SALARY</v>
      </c>
      <c r="L2596" s="2" t="str">
        <f>LEFT(mobile_customers[[#This Row],[Credit_card_nos]], 4)&amp;"XXXXX"</f>
        <v>2275XXXXX</v>
      </c>
    </row>
    <row r="2597" spans="1:12" x14ac:dyDescent="0.3">
      <c r="A2597" t="s">
        <v>13</v>
      </c>
      <c r="B2597" s="3" t="s">
        <v>5679</v>
      </c>
      <c r="C2597" t="s">
        <v>5680</v>
      </c>
      <c r="D2597" t="s">
        <v>3644</v>
      </c>
      <c r="E2597">
        <v>62</v>
      </c>
      <c r="F2597">
        <v>173758</v>
      </c>
      <c r="G2597" t="s">
        <v>21</v>
      </c>
      <c r="H2597">
        <v>2263081397468164</v>
      </c>
      <c r="I2597" s="5" t="str">
        <f t="shared" si="40"/>
        <v>2263081397468160</v>
      </c>
      <c r="J2597" t="str">
        <f>INDEX(Age_grp[Age], MATCH(mobile_customers[[#This Row],[age]],Age_grp[Value]))</f>
        <v>60 - 70</v>
      </c>
      <c r="K2597" s="2" t="str">
        <f>_xlfn.IFS(mobile_customers[[#This Row],[salary]]&gt;=Q2600,"HIGHER SALARY", mobile_customers[[#This Row],[salary]]&gt;=Q2601,"HIGHER MID RANGE SALARY",  mobile_customers[[#This Row],[salary]]&lt;Q2601,"MID RANGE SALARY", mobile_customers[[#This Row],[salary]]&gt;Q2602, "LOW SALARY" )</f>
        <v>HIGHER SALARY</v>
      </c>
      <c r="L2597" s="2" t="str">
        <f>LEFT(mobile_customers[[#This Row],[Credit_card_nos]], 4)&amp;"XXXXX"</f>
        <v>2263XXXXX</v>
      </c>
    </row>
    <row r="2598" spans="1:12" x14ac:dyDescent="0.3">
      <c r="A2598" t="s">
        <v>8</v>
      </c>
      <c r="B2598" s="3" t="s">
        <v>5681</v>
      </c>
      <c r="C2598" t="s">
        <v>5682</v>
      </c>
      <c r="D2598" t="s">
        <v>541</v>
      </c>
      <c r="E2598">
        <v>34</v>
      </c>
      <c r="F2598">
        <v>167098</v>
      </c>
      <c r="G2598" t="s">
        <v>28</v>
      </c>
      <c r="H2598">
        <v>3582710540111675</v>
      </c>
      <c r="I2598" s="5" t="str">
        <f t="shared" si="40"/>
        <v>3582710540111670</v>
      </c>
      <c r="J2598" t="str">
        <f>INDEX(Age_grp[Age], MATCH(mobile_customers[[#This Row],[age]],Age_grp[Value]))</f>
        <v>30 - 40</v>
      </c>
      <c r="K2598" s="2" t="str">
        <f>_xlfn.IFS(mobile_customers[[#This Row],[salary]]&gt;=Q2601,"HIGHER SALARY", mobile_customers[[#This Row],[salary]]&gt;=Q2602,"HIGHER MID RANGE SALARY",  mobile_customers[[#This Row],[salary]]&lt;Q2602,"MID RANGE SALARY", mobile_customers[[#This Row],[salary]]&gt;Q2603, "LOW SALARY" )</f>
        <v>HIGHER SALARY</v>
      </c>
      <c r="L2598" s="2" t="str">
        <f>LEFT(mobile_customers[[#This Row],[Credit_card_nos]], 4)&amp;"XXXXX"</f>
        <v>3582XXXXX</v>
      </c>
    </row>
    <row r="2599" spans="1:12" x14ac:dyDescent="0.3">
      <c r="A2599" t="s">
        <v>8</v>
      </c>
      <c r="B2599" s="3" t="s">
        <v>5683</v>
      </c>
      <c r="C2599" t="s">
        <v>5684</v>
      </c>
      <c r="D2599" t="s">
        <v>2575</v>
      </c>
      <c r="E2599">
        <v>26</v>
      </c>
      <c r="F2599">
        <v>23064</v>
      </c>
      <c r="G2599" t="s">
        <v>28</v>
      </c>
      <c r="H2599">
        <v>4821312326061304</v>
      </c>
      <c r="I2599" s="5" t="str">
        <f t="shared" si="40"/>
        <v>4821312326061300</v>
      </c>
      <c r="J2599" t="str">
        <f>INDEX(Age_grp[Age], MATCH(mobile_customers[[#This Row],[age]],Age_grp[Value]))</f>
        <v>20 - 30</v>
      </c>
      <c r="K2599" s="2" t="str">
        <f>_xlfn.IFS(mobile_customers[[#This Row],[salary]]&gt;=Q2602,"HIGHER SALARY", mobile_customers[[#This Row],[salary]]&gt;=Q2603,"HIGHER MID RANGE SALARY",  mobile_customers[[#This Row],[salary]]&lt;Q2603,"MID RANGE SALARY", mobile_customers[[#This Row],[salary]]&gt;Q2604, "LOW SALARY" )</f>
        <v>HIGHER SALARY</v>
      </c>
      <c r="L2599" s="2" t="str">
        <f>LEFT(mobile_customers[[#This Row],[Credit_card_nos]], 4)&amp;"XXXXX"</f>
        <v>4821XXXXX</v>
      </c>
    </row>
    <row r="2600" spans="1:12" x14ac:dyDescent="0.3">
      <c r="A2600" t="s">
        <v>13</v>
      </c>
      <c r="B2600" s="3" t="s">
        <v>5685</v>
      </c>
      <c r="C2600" t="s">
        <v>5686</v>
      </c>
      <c r="D2600" t="s">
        <v>1401</v>
      </c>
      <c r="E2600">
        <v>53</v>
      </c>
      <c r="F2600">
        <v>222330</v>
      </c>
      <c r="G2600" t="s">
        <v>32</v>
      </c>
      <c r="H2600">
        <v>180087215216572</v>
      </c>
      <c r="I2600" s="5" t="str">
        <f t="shared" si="40"/>
        <v>180087215216572</v>
      </c>
      <c r="J2600" t="str">
        <f>INDEX(Age_grp[Age], MATCH(mobile_customers[[#This Row],[age]],Age_grp[Value]))</f>
        <v>50 - 60</v>
      </c>
      <c r="K2600" s="2" t="str">
        <f>_xlfn.IFS(mobile_customers[[#This Row],[salary]]&gt;=Q2603,"HIGHER SALARY", mobile_customers[[#This Row],[salary]]&gt;=Q2604,"HIGHER MID RANGE SALARY",  mobile_customers[[#This Row],[salary]]&lt;Q2604,"MID RANGE SALARY", mobile_customers[[#This Row],[salary]]&gt;Q2605, "LOW SALARY" )</f>
        <v>HIGHER SALARY</v>
      </c>
      <c r="L2600" s="2" t="str">
        <f>LEFT(mobile_customers[[#This Row],[Credit_card_nos]], 4)&amp;"XXXXX"</f>
        <v>1800XXXXX</v>
      </c>
    </row>
    <row r="2601" spans="1:12" x14ac:dyDescent="0.3">
      <c r="A2601" t="s">
        <v>8</v>
      </c>
      <c r="B2601" s="3" t="s">
        <v>5687</v>
      </c>
      <c r="C2601" t="s">
        <v>5688</v>
      </c>
      <c r="D2601" t="s">
        <v>1657</v>
      </c>
      <c r="E2601">
        <v>64</v>
      </c>
      <c r="F2601">
        <v>174113</v>
      </c>
      <c r="G2601" t="s">
        <v>28</v>
      </c>
      <c r="H2601">
        <v>3551276528176442</v>
      </c>
      <c r="I2601" s="5" t="str">
        <f t="shared" si="40"/>
        <v>3551276528176440</v>
      </c>
      <c r="J2601" t="str">
        <f>INDEX(Age_grp[Age], MATCH(mobile_customers[[#This Row],[age]],Age_grp[Value]))</f>
        <v>60 - 70</v>
      </c>
      <c r="K2601" s="2" t="str">
        <f>_xlfn.IFS(mobile_customers[[#This Row],[salary]]&gt;=Q2604,"HIGHER SALARY", mobile_customers[[#This Row],[salary]]&gt;=Q2605,"HIGHER MID RANGE SALARY",  mobile_customers[[#This Row],[salary]]&lt;Q2605,"MID RANGE SALARY", mobile_customers[[#This Row],[salary]]&gt;Q2606, "LOW SALARY" )</f>
        <v>HIGHER SALARY</v>
      </c>
      <c r="L2601" s="2" t="str">
        <f>LEFT(mobile_customers[[#This Row],[Credit_card_nos]], 4)&amp;"XXXXX"</f>
        <v>3551XXXXX</v>
      </c>
    </row>
    <row r="2602" spans="1:12" x14ac:dyDescent="0.3">
      <c r="A2602" t="s">
        <v>13</v>
      </c>
      <c r="B2602" s="3" t="s">
        <v>5689</v>
      </c>
      <c r="C2602" t="s">
        <v>5690</v>
      </c>
      <c r="D2602" t="s">
        <v>1227</v>
      </c>
      <c r="E2602">
        <v>49</v>
      </c>
      <c r="F2602">
        <v>219492</v>
      </c>
      <c r="G2602" t="s">
        <v>21</v>
      </c>
      <c r="H2602">
        <v>4317438765705845</v>
      </c>
      <c r="I2602" s="5" t="str">
        <f t="shared" si="40"/>
        <v>4317438765705840</v>
      </c>
      <c r="J2602" t="str">
        <f>INDEX(Age_grp[Age], MATCH(mobile_customers[[#This Row],[age]],Age_grp[Value]))</f>
        <v>40 - 50</v>
      </c>
      <c r="K2602" s="2" t="str">
        <f>_xlfn.IFS(mobile_customers[[#This Row],[salary]]&gt;=Q2605,"HIGHER SALARY", mobile_customers[[#This Row],[salary]]&gt;=Q2606,"HIGHER MID RANGE SALARY",  mobile_customers[[#This Row],[salary]]&lt;Q2606,"MID RANGE SALARY", mobile_customers[[#This Row],[salary]]&gt;Q2607, "LOW SALARY" )</f>
        <v>HIGHER SALARY</v>
      </c>
      <c r="L2602" s="2" t="str">
        <f>LEFT(mobile_customers[[#This Row],[Credit_card_nos]], 4)&amp;"XXXXX"</f>
        <v>4317XXXXX</v>
      </c>
    </row>
    <row r="2603" spans="1:12" x14ac:dyDescent="0.3">
      <c r="A2603" t="s">
        <v>13</v>
      </c>
      <c r="B2603" s="3" t="s">
        <v>5691</v>
      </c>
      <c r="C2603" t="s">
        <v>5692</v>
      </c>
      <c r="D2603" t="s">
        <v>1165</v>
      </c>
      <c r="E2603">
        <v>62</v>
      </c>
      <c r="F2603">
        <v>29104</v>
      </c>
      <c r="G2603" t="s">
        <v>94</v>
      </c>
      <c r="H2603">
        <v>3509375187818089</v>
      </c>
      <c r="I2603" s="5" t="str">
        <f t="shared" si="40"/>
        <v>3509375187818090</v>
      </c>
      <c r="J2603" t="str">
        <f>INDEX(Age_grp[Age], MATCH(mobile_customers[[#This Row],[age]],Age_grp[Value]))</f>
        <v>60 - 70</v>
      </c>
      <c r="K2603" s="2" t="str">
        <f>_xlfn.IFS(mobile_customers[[#This Row],[salary]]&gt;=Q2606,"HIGHER SALARY", mobile_customers[[#This Row],[salary]]&gt;=Q2607,"HIGHER MID RANGE SALARY",  mobile_customers[[#This Row],[salary]]&lt;Q2607,"MID RANGE SALARY", mobile_customers[[#This Row],[salary]]&gt;Q2608, "LOW SALARY" )</f>
        <v>HIGHER SALARY</v>
      </c>
      <c r="L2603" s="2" t="str">
        <f>LEFT(mobile_customers[[#This Row],[Credit_card_nos]], 4)&amp;"XXXXX"</f>
        <v>3509XXXXX</v>
      </c>
    </row>
    <row r="2604" spans="1:12" x14ac:dyDescent="0.3">
      <c r="A2604" t="s">
        <v>8</v>
      </c>
      <c r="B2604" s="3" t="s">
        <v>5693</v>
      </c>
      <c r="C2604" t="s">
        <v>5694</v>
      </c>
      <c r="D2604" t="s">
        <v>2611</v>
      </c>
      <c r="E2604">
        <v>18</v>
      </c>
      <c r="F2604">
        <v>122609</v>
      </c>
      <c r="G2604" t="s">
        <v>65</v>
      </c>
      <c r="H2604">
        <v>3555282305288612</v>
      </c>
      <c r="I2604" s="5" t="str">
        <f t="shared" si="40"/>
        <v>3555282305288610</v>
      </c>
      <c r="J2604" t="str">
        <f>INDEX(Age_grp[Age], MATCH(mobile_customers[[#This Row],[age]],Age_grp[Value]))</f>
        <v>"10 - 20</v>
      </c>
      <c r="K2604" s="2" t="str">
        <f>_xlfn.IFS(mobile_customers[[#This Row],[salary]]&gt;=Q2607,"HIGHER SALARY", mobile_customers[[#This Row],[salary]]&gt;=Q2608,"HIGHER MID RANGE SALARY",  mobile_customers[[#This Row],[salary]]&lt;Q2608,"MID RANGE SALARY", mobile_customers[[#This Row],[salary]]&gt;Q2609, "LOW SALARY" )</f>
        <v>HIGHER SALARY</v>
      </c>
      <c r="L2604" s="2" t="str">
        <f>LEFT(mobile_customers[[#This Row],[Credit_card_nos]], 4)&amp;"XXXXX"</f>
        <v>3555XXXXX</v>
      </c>
    </row>
    <row r="2605" spans="1:12" x14ac:dyDescent="0.3">
      <c r="A2605" t="s">
        <v>8</v>
      </c>
      <c r="B2605" s="3" t="s">
        <v>5695</v>
      </c>
      <c r="C2605" t="s">
        <v>5696</v>
      </c>
      <c r="D2605" t="s">
        <v>2025</v>
      </c>
      <c r="E2605">
        <v>28</v>
      </c>
      <c r="F2605">
        <v>241188</v>
      </c>
      <c r="G2605" t="s">
        <v>28</v>
      </c>
      <c r="H2605">
        <v>36978897975517</v>
      </c>
      <c r="I2605" s="5" t="str">
        <f t="shared" si="40"/>
        <v>36978897975517</v>
      </c>
      <c r="J2605" t="str">
        <f>INDEX(Age_grp[Age], MATCH(mobile_customers[[#This Row],[age]],Age_grp[Value]))</f>
        <v>20 - 30</v>
      </c>
      <c r="K2605" s="2" t="str">
        <f>_xlfn.IFS(mobile_customers[[#This Row],[salary]]&gt;=Q2608,"HIGHER SALARY", mobile_customers[[#This Row],[salary]]&gt;=Q2609,"HIGHER MID RANGE SALARY",  mobile_customers[[#This Row],[salary]]&lt;Q2609,"MID RANGE SALARY", mobile_customers[[#This Row],[salary]]&gt;Q2610, "LOW SALARY" )</f>
        <v>HIGHER SALARY</v>
      </c>
      <c r="L2605" s="2" t="str">
        <f>LEFT(mobile_customers[[#This Row],[Credit_card_nos]], 4)&amp;"XXXXX"</f>
        <v>3697XXXXX</v>
      </c>
    </row>
    <row r="2606" spans="1:12" x14ac:dyDescent="0.3">
      <c r="A2606" t="s">
        <v>13</v>
      </c>
      <c r="B2606" s="3" t="s">
        <v>5697</v>
      </c>
      <c r="C2606" t="s">
        <v>5698</v>
      </c>
      <c r="D2606" t="s">
        <v>1452</v>
      </c>
      <c r="E2606">
        <v>36</v>
      </c>
      <c r="F2606">
        <v>21825</v>
      </c>
      <c r="G2606" t="s">
        <v>28</v>
      </c>
      <c r="H2606">
        <v>6011785220529507</v>
      </c>
      <c r="I2606" s="5" t="str">
        <f t="shared" si="40"/>
        <v>6011785220529510</v>
      </c>
      <c r="J2606" t="str">
        <f>INDEX(Age_grp[Age], MATCH(mobile_customers[[#This Row],[age]],Age_grp[Value]))</f>
        <v>30 - 40</v>
      </c>
      <c r="K2606" s="2" t="str">
        <f>_xlfn.IFS(mobile_customers[[#This Row],[salary]]&gt;=Q2609,"HIGHER SALARY", mobile_customers[[#This Row],[salary]]&gt;=Q2610,"HIGHER MID RANGE SALARY",  mobile_customers[[#This Row],[salary]]&lt;Q2610,"MID RANGE SALARY", mobile_customers[[#This Row],[salary]]&gt;Q2611, "LOW SALARY" )</f>
        <v>HIGHER SALARY</v>
      </c>
      <c r="L2606" s="2" t="str">
        <f>LEFT(mobile_customers[[#This Row],[Credit_card_nos]], 4)&amp;"XXXXX"</f>
        <v>6011XXXXX</v>
      </c>
    </row>
    <row r="2607" spans="1:12" x14ac:dyDescent="0.3">
      <c r="A2607" t="s">
        <v>13</v>
      </c>
      <c r="B2607" s="3" t="s">
        <v>5699</v>
      </c>
      <c r="C2607" t="s">
        <v>5700</v>
      </c>
      <c r="D2607" t="s">
        <v>1028</v>
      </c>
      <c r="E2607">
        <v>24</v>
      </c>
      <c r="F2607">
        <v>240105</v>
      </c>
      <c r="G2607" t="s">
        <v>49</v>
      </c>
      <c r="H2607">
        <v>346500027932120</v>
      </c>
      <c r="I2607" s="5" t="str">
        <f t="shared" si="40"/>
        <v>346500027932120</v>
      </c>
      <c r="J2607" t="str">
        <f>INDEX(Age_grp[Age], MATCH(mobile_customers[[#This Row],[age]],Age_grp[Value]))</f>
        <v>20 - 30</v>
      </c>
      <c r="K2607" s="2" t="str">
        <f>_xlfn.IFS(mobile_customers[[#This Row],[salary]]&gt;=Q2610,"HIGHER SALARY", mobile_customers[[#This Row],[salary]]&gt;=Q2611,"HIGHER MID RANGE SALARY",  mobile_customers[[#This Row],[salary]]&lt;Q2611,"MID RANGE SALARY", mobile_customers[[#This Row],[salary]]&gt;Q2612, "LOW SALARY" )</f>
        <v>HIGHER SALARY</v>
      </c>
      <c r="L2607" s="2" t="str">
        <f>LEFT(mobile_customers[[#This Row],[Credit_card_nos]], 4)&amp;"XXXXX"</f>
        <v>3465XXXXX</v>
      </c>
    </row>
    <row r="2608" spans="1:12" x14ac:dyDescent="0.3">
      <c r="A2608" t="s">
        <v>13</v>
      </c>
      <c r="B2608" s="3" t="s">
        <v>5701</v>
      </c>
      <c r="C2608" t="s">
        <v>5702</v>
      </c>
      <c r="D2608" t="s">
        <v>1180</v>
      </c>
      <c r="E2608">
        <v>36</v>
      </c>
      <c r="F2608">
        <v>175200</v>
      </c>
      <c r="G2608" t="s">
        <v>32</v>
      </c>
      <c r="H2608">
        <v>4013876526533</v>
      </c>
      <c r="I2608" s="5" t="str">
        <f t="shared" si="40"/>
        <v>4013876526533</v>
      </c>
      <c r="J2608" t="str">
        <f>INDEX(Age_grp[Age], MATCH(mobile_customers[[#This Row],[age]],Age_grp[Value]))</f>
        <v>30 - 40</v>
      </c>
      <c r="K2608" s="2" t="str">
        <f>_xlfn.IFS(mobile_customers[[#This Row],[salary]]&gt;=Q2611,"HIGHER SALARY", mobile_customers[[#This Row],[salary]]&gt;=Q2612,"HIGHER MID RANGE SALARY",  mobile_customers[[#This Row],[salary]]&lt;Q2612,"MID RANGE SALARY", mobile_customers[[#This Row],[salary]]&gt;Q2613, "LOW SALARY" )</f>
        <v>HIGHER SALARY</v>
      </c>
      <c r="L2608" s="2" t="str">
        <f>LEFT(mobile_customers[[#This Row],[Credit_card_nos]], 4)&amp;"XXXXX"</f>
        <v>4013XXXXX</v>
      </c>
    </row>
    <row r="2609" spans="1:12" x14ac:dyDescent="0.3">
      <c r="A2609" t="s">
        <v>8</v>
      </c>
      <c r="B2609" s="3" t="s">
        <v>5703</v>
      </c>
      <c r="C2609" t="s">
        <v>5704</v>
      </c>
      <c r="D2609" t="s">
        <v>1028</v>
      </c>
      <c r="E2609">
        <v>56</v>
      </c>
      <c r="F2609">
        <v>152659</v>
      </c>
      <c r="G2609" t="s">
        <v>21</v>
      </c>
      <c r="H2609">
        <v>30585991921226</v>
      </c>
      <c r="I2609" s="5" t="str">
        <f t="shared" si="40"/>
        <v>30585991921226</v>
      </c>
      <c r="J2609" t="str">
        <f>INDEX(Age_grp[Age], MATCH(mobile_customers[[#This Row],[age]],Age_grp[Value]))</f>
        <v>50 - 60</v>
      </c>
      <c r="K2609" s="2" t="str">
        <f>_xlfn.IFS(mobile_customers[[#This Row],[salary]]&gt;=Q2612,"HIGHER SALARY", mobile_customers[[#This Row],[salary]]&gt;=Q2613,"HIGHER MID RANGE SALARY",  mobile_customers[[#This Row],[salary]]&lt;Q2613,"MID RANGE SALARY", mobile_customers[[#This Row],[salary]]&gt;Q2614, "LOW SALARY" )</f>
        <v>HIGHER SALARY</v>
      </c>
      <c r="L2609" s="2" t="str">
        <f>LEFT(mobile_customers[[#This Row],[Credit_card_nos]], 4)&amp;"XXXXX"</f>
        <v>3058XXXXX</v>
      </c>
    </row>
    <row r="2610" spans="1:12" x14ac:dyDescent="0.3">
      <c r="A2610" t="s">
        <v>13</v>
      </c>
      <c r="B2610" s="3" t="s">
        <v>5705</v>
      </c>
      <c r="C2610" t="s">
        <v>5706</v>
      </c>
      <c r="D2610" t="s">
        <v>2048</v>
      </c>
      <c r="E2610">
        <v>46</v>
      </c>
      <c r="F2610">
        <v>151208</v>
      </c>
      <c r="G2610" t="s">
        <v>28</v>
      </c>
      <c r="H2610">
        <v>4326785116086971</v>
      </c>
      <c r="I2610" s="5" t="str">
        <f t="shared" si="40"/>
        <v>4326785116086970</v>
      </c>
      <c r="J2610" t="str">
        <f>INDEX(Age_grp[Age], MATCH(mobile_customers[[#This Row],[age]],Age_grp[Value]))</f>
        <v>40 - 50</v>
      </c>
      <c r="K2610" s="2" t="str">
        <f>_xlfn.IFS(mobile_customers[[#This Row],[salary]]&gt;=Q2613,"HIGHER SALARY", mobile_customers[[#This Row],[salary]]&gt;=Q2614,"HIGHER MID RANGE SALARY",  mobile_customers[[#This Row],[salary]]&lt;Q2614,"MID RANGE SALARY", mobile_customers[[#This Row],[salary]]&gt;Q2615, "LOW SALARY" )</f>
        <v>HIGHER SALARY</v>
      </c>
      <c r="L2610" s="2" t="str">
        <f>LEFT(mobile_customers[[#This Row],[Credit_card_nos]], 4)&amp;"XXXXX"</f>
        <v>4326XXXXX</v>
      </c>
    </row>
    <row r="2611" spans="1:12" x14ac:dyDescent="0.3">
      <c r="A2611" t="s">
        <v>13</v>
      </c>
      <c r="B2611" s="3" t="s">
        <v>5707</v>
      </c>
      <c r="C2611" t="s">
        <v>5708</v>
      </c>
      <c r="D2611" t="s">
        <v>691</v>
      </c>
      <c r="E2611">
        <v>21</v>
      </c>
      <c r="F2611">
        <v>89481</v>
      </c>
      <c r="G2611" t="s">
        <v>12</v>
      </c>
      <c r="H2611">
        <v>6573476932432707</v>
      </c>
      <c r="I2611" s="5" t="str">
        <f t="shared" si="40"/>
        <v>6573476932432710</v>
      </c>
      <c r="J2611" t="str">
        <f>INDEX(Age_grp[Age], MATCH(mobile_customers[[#This Row],[age]],Age_grp[Value]))</f>
        <v>20 - 30</v>
      </c>
      <c r="K2611" s="2" t="str">
        <f>_xlfn.IFS(mobile_customers[[#This Row],[salary]]&gt;=Q2614,"HIGHER SALARY", mobile_customers[[#This Row],[salary]]&gt;=Q2615,"HIGHER MID RANGE SALARY",  mobile_customers[[#This Row],[salary]]&lt;Q2615,"MID RANGE SALARY", mobile_customers[[#This Row],[salary]]&gt;Q2616, "LOW SALARY" )</f>
        <v>HIGHER SALARY</v>
      </c>
      <c r="L2611" s="2" t="str">
        <f>LEFT(mobile_customers[[#This Row],[Credit_card_nos]], 4)&amp;"XXXXX"</f>
        <v>6573XXXXX</v>
      </c>
    </row>
    <row r="2612" spans="1:12" x14ac:dyDescent="0.3">
      <c r="A2612" t="s">
        <v>13</v>
      </c>
      <c r="B2612" s="3" t="s">
        <v>5709</v>
      </c>
      <c r="C2612" t="s">
        <v>5710</v>
      </c>
      <c r="D2612" t="s">
        <v>1814</v>
      </c>
      <c r="E2612">
        <v>63</v>
      </c>
      <c r="F2612">
        <v>36123</v>
      </c>
      <c r="G2612" t="s">
        <v>28</v>
      </c>
      <c r="H2612">
        <v>3590099707268522</v>
      </c>
      <c r="I2612" s="5" t="str">
        <f t="shared" si="40"/>
        <v>3590099707268520</v>
      </c>
      <c r="J2612" t="str">
        <f>INDEX(Age_grp[Age], MATCH(mobile_customers[[#This Row],[age]],Age_grp[Value]))</f>
        <v>60 - 70</v>
      </c>
      <c r="K2612" s="2" t="str">
        <f>_xlfn.IFS(mobile_customers[[#This Row],[salary]]&gt;=Q2615,"HIGHER SALARY", mobile_customers[[#This Row],[salary]]&gt;=Q2616,"HIGHER MID RANGE SALARY",  mobile_customers[[#This Row],[salary]]&lt;Q2616,"MID RANGE SALARY", mobile_customers[[#This Row],[salary]]&gt;Q2617, "LOW SALARY" )</f>
        <v>HIGHER SALARY</v>
      </c>
      <c r="L2612" s="2" t="str">
        <f>LEFT(mobile_customers[[#This Row],[Credit_card_nos]], 4)&amp;"XXXXX"</f>
        <v>3590XXXXX</v>
      </c>
    </row>
    <row r="2613" spans="1:12" x14ac:dyDescent="0.3">
      <c r="A2613" t="s">
        <v>8</v>
      </c>
      <c r="B2613" s="3" t="s">
        <v>5711</v>
      </c>
      <c r="C2613" t="s">
        <v>5712</v>
      </c>
      <c r="D2613" t="s">
        <v>826</v>
      </c>
      <c r="E2613">
        <v>64</v>
      </c>
      <c r="F2613">
        <v>178479</v>
      </c>
      <c r="G2613" t="s">
        <v>49</v>
      </c>
      <c r="H2613">
        <v>501828916590</v>
      </c>
      <c r="I2613" s="5" t="str">
        <f t="shared" si="40"/>
        <v>501828916590</v>
      </c>
      <c r="J2613" t="str">
        <f>INDEX(Age_grp[Age], MATCH(mobile_customers[[#This Row],[age]],Age_grp[Value]))</f>
        <v>60 - 70</v>
      </c>
      <c r="K2613" s="2" t="str">
        <f>_xlfn.IFS(mobile_customers[[#This Row],[salary]]&gt;=Q2616,"HIGHER SALARY", mobile_customers[[#This Row],[salary]]&gt;=Q2617,"HIGHER MID RANGE SALARY",  mobile_customers[[#This Row],[salary]]&lt;Q2617,"MID RANGE SALARY", mobile_customers[[#This Row],[salary]]&gt;Q2618, "LOW SALARY" )</f>
        <v>HIGHER SALARY</v>
      </c>
      <c r="L2613" s="2" t="str">
        <f>LEFT(mobile_customers[[#This Row],[Credit_card_nos]], 4)&amp;"XXXXX"</f>
        <v>5018XXXXX</v>
      </c>
    </row>
    <row r="2614" spans="1:12" x14ac:dyDescent="0.3">
      <c r="A2614" t="s">
        <v>13</v>
      </c>
      <c r="B2614" s="3" t="s">
        <v>5713</v>
      </c>
      <c r="C2614" t="s">
        <v>5714</v>
      </c>
      <c r="D2614" t="s">
        <v>240</v>
      </c>
      <c r="E2614">
        <v>24</v>
      </c>
      <c r="F2614">
        <v>168744</v>
      </c>
      <c r="G2614" t="s">
        <v>32</v>
      </c>
      <c r="H2614">
        <v>2293873759404504</v>
      </c>
      <c r="I2614" s="5" t="str">
        <f t="shared" si="40"/>
        <v>2293873759404500</v>
      </c>
      <c r="J2614" t="str">
        <f>INDEX(Age_grp[Age], MATCH(mobile_customers[[#This Row],[age]],Age_grp[Value]))</f>
        <v>20 - 30</v>
      </c>
      <c r="K2614" s="2" t="str">
        <f>_xlfn.IFS(mobile_customers[[#This Row],[salary]]&gt;=Q2617,"HIGHER SALARY", mobile_customers[[#This Row],[salary]]&gt;=Q2618,"HIGHER MID RANGE SALARY",  mobile_customers[[#This Row],[salary]]&lt;Q2618,"MID RANGE SALARY", mobile_customers[[#This Row],[salary]]&gt;Q2619, "LOW SALARY" )</f>
        <v>HIGHER SALARY</v>
      </c>
      <c r="L2614" s="2" t="str">
        <f>LEFT(mobile_customers[[#This Row],[Credit_card_nos]], 4)&amp;"XXXXX"</f>
        <v>2293XXXXX</v>
      </c>
    </row>
    <row r="2615" spans="1:12" x14ac:dyDescent="0.3">
      <c r="A2615" t="s">
        <v>13</v>
      </c>
      <c r="B2615" s="3" t="s">
        <v>5715</v>
      </c>
      <c r="C2615" t="s">
        <v>5716</v>
      </c>
      <c r="D2615" t="s">
        <v>1588</v>
      </c>
      <c r="E2615">
        <v>22</v>
      </c>
      <c r="F2615">
        <v>227146</v>
      </c>
      <c r="G2615" t="s">
        <v>12</v>
      </c>
      <c r="H2615">
        <v>3583219020451733</v>
      </c>
      <c r="I2615" s="5" t="str">
        <f t="shared" si="40"/>
        <v>3583219020451730</v>
      </c>
      <c r="J2615" t="str">
        <f>INDEX(Age_grp[Age], MATCH(mobile_customers[[#This Row],[age]],Age_grp[Value]))</f>
        <v>20 - 30</v>
      </c>
      <c r="K2615" s="2" t="str">
        <f>_xlfn.IFS(mobile_customers[[#This Row],[salary]]&gt;=Q2618,"HIGHER SALARY", mobile_customers[[#This Row],[salary]]&gt;=Q2619,"HIGHER MID RANGE SALARY",  mobile_customers[[#This Row],[salary]]&lt;Q2619,"MID RANGE SALARY", mobile_customers[[#This Row],[salary]]&gt;Q2620, "LOW SALARY" )</f>
        <v>HIGHER SALARY</v>
      </c>
      <c r="L2615" s="2" t="str">
        <f>LEFT(mobile_customers[[#This Row],[Credit_card_nos]], 4)&amp;"XXXXX"</f>
        <v>3583XXXXX</v>
      </c>
    </row>
    <row r="2616" spans="1:12" x14ac:dyDescent="0.3">
      <c r="A2616" t="s">
        <v>8</v>
      </c>
      <c r="B2616" s="3" t="s">
        <v>5717</v>
      </c>
      <c r="C2616" t="s">
        <v>5718</v>
      </c>
      <c r="D2616" t="s">
        <v>4561</v>
      </c>
      <c r="E2616">
        <v>31</v>
      </c>
      <c r="F2616">
        <v>71667</v>
      </c>
      <c r="G2616" t="s">
        <v>21</v>
      </c>
      <c r="H2616">
        <v>6011731135055360</v>
      </c>
      <c r="I2616" s="5" t="str">
        <f t="shared" si="40"/>
        <v>6011731135055360</v>
      </c>
      <c r="J2616" t="str">
        <f>INDEX(Age_grp[Age], MATCH(mobile_customers[[#This Row],[age]],Age_grp[Value]))</f>
        <v>30 - 40</v>
      </c>
      <c r="K2616" s="2" t="str">
        <f>_xlfn.IFS(mobile_customers[[#This Row],[salary]]&gt;=Q2619,"HIGHER SALARY", mobile_customers[[#This Row],[salary]]&gt;=Q2620,"HIGHER MID RANGE SALARY",  mobile_customers[[#This Row],[salary]]&lt;Q2620,"MID RANGE SALARY", mobile_customers[[#This Row],[salary]]&gt;Q2621, "LOW SALARY" )</f>
        <v>HIGHER SALARY</v>
      </c>
      <c r="L2616" s="2" t="str">
        <f>LEFT(mobile_customers[[#This Row],[Credit_card_nos]], 4)&amp;"XXXXX"</f>
        <v>6011XXXXX</v>
      </c>
    </row>
    <row r="2617" spans="1:12" x14ac:dyDescent="0.3">
      <c r="A2617" t="s">
        <v>8</v>
      </c>
      <c r="B2617" s="3" t="s">
        <v>5719</v>
      </c>
      <c r="C2617" t="s">
        <v>5720</v>
      </c>
      <c r="D2617" t="s">
        <v>108</v>
      </c>
      <c r="E2617">
        <v>26</v>
      </c>
      <c r="F2617">
        <v>210434</v>
      </c>
      <c r="G2617" t="s">
        <v>39</v>
      </c>
      <c r="H2617">
        <v>3541935725220625</v>
      </c>
      <c r="I2617" s="5" t="str">
        <f t="shared" si="40"/>
        <v>3541935725220620</v>
      </c>
      <c r="J2617" t="str">
        <f>INDEX(Age_grp[Age], MATCH(mobile_customers[[#This Row],[age]],Age_grp[Value]))</f>
        <v>20 - 30</v>
      </c>
      <c r="K2617" s="2" t="str">
        <f>_xlfn.IFS(mobile_customers[[#This Row],[salary]]&gt;=Q2620,"HIGHER SALARY", mobile_customers[[#This Row],[salary]]&gt;=Q2621,"HIGHER MID RANGE SALARY",  mobile_customers[[#This Row],[salary]]&lt;Q2621,"MID RANGE SALARY", mobile_customers[[#This Row],[salary]]&gt;Q2622, "LOW SALARY" )</f>
        <v>HIGHER SALARY</v>
      </c>
      <c r="L2617" s="2" t="str">
        <f>LEFT(mobile_customers[[#This Row],[Credit_card_nos]], 4)&amp;"XXXXX"</f>
        <v>3541XXXXX</v>
      </c>
    </row>
    <row r="2618" spans="1:12" x14ac:dyDescent="0.3">
      <c r="A2618" t="s">
        <v>8</v>
      </c>
      <c r="B2618" s="3" t="s">
        <v>5721</v>
      </c>
      <c r="C2618" t="s">
        <v>4492</v>
      </c>
      <c r="D2618" t="s">
        <v>374</v>
      </c>
      <c r="E2618">
        <v>52</v>
      </c>
      <c r="F2618">
        <v>130815</v>
      </c>
      <c r="G2618" t="s">
        <v>32</v>
      </c>
      <c r="H2618">
        <v>348698049427760</v>
      </c>
      <c r="I2618" s="5" t="str">
        <f t="shared" si="40"/>
        <v>348698049427760</v>
      </c>
      <c r="J2618" t="str">
        <f>INDEX(Age_grp[Age], MATCH(mobile_customers[[#This Row],[age]],Age_grp[Value]))</f>
        <v>50 - 60</v>
      </c>
      <c r="K2618" s="2" t="str">
        <f>_xlfn.IFS(mobile_customers[[#This Row],[salary]]&gt;=Q2621,"HIGHER SALARY", mobile_customers[[#This Row],[salary]]&gt;=Q2622,"HIGHER MID RANGE SALARY",  mobile_customers[[#This Row],[salary]]&lt;Q2622,"MID RANGE SALARY", mobile_customers[[#This Row],[salary]]&gt;Q2623, "LOW SALARY" )</f>
        <v>HIGHER SALARY</v>
      </c>
      <c r="L2618" s="2" t="str">
        <f>LEFT(mobile_customers[[#This Row],[Credit_card_nos]], 4)&amp;"XXXXX"</f>
        <v>3486XXXXX</v>
      </c>
    </row>
    <row r="2619" spans="1:12" x14ac:dyDescent="0.3">
      <c r="A2619" t="s">
        <v>13</v>
      </c>
      <c r="B2619" s="3" t="s">
        <v>5722</v>
      </c>
      <c r="C2619" t="s">
        <v>5723</v>
      </c>
      <c r="D2619" t="s">
        <v>1165</v>
      </c>
      <c r="E2619">
        <v>38</v>
      </c>
      <c r="F2619">
        <v>183046</v>
      </c>
      <c r="G2619" t="s">
        <v>21</v>
      </c>
      <c r="H2619">
        <v>180077803835594</v>
      </c>
      <c r="I2619" s="5" t="str">
        <f t="shared" si="40"/>
        <v>180077803835594</v>
      </c>
      <c r="J2619" t="str">
        <f>INDEX(Age_grp[Age], MATCH(mobile_customers[[#This Row],[age]],Age_grp[Value]))</f>
        <v>30 - 40</v>
      </c>
      <c r="K2619" s="2" t="str">
        <f>_xlfn.IFS(mobile_customers[[#This Row],[salary]]&gt;=Q2622,"HIGHER SALARY", mobile_customers[[#This Row],[salary]]&gt;=Q2623,"HIGHER MID RANGE SALARY",  mobile_customers[[#This Row],[salary]]&lt;Q2623,"MID RANGE SALARY", mobile_customers[[#This Row],[salary]]&gt;Q2624, "LOW SALARY" )</f>
        <v>HIGHER SALARY</v>
      </c>
      <c r="L2619" s="2" t="str">
        <f>LEFT(mobile_customers[[#This Row],[Credit_card_nos]], 4)&amp;"XXXXX"</f>
        <v>1800XXXXX</v>
      </c>
    </row>
    <row r="2620" spans="1:12" x14ac:dyDescent="0.3">
      <c r="A2620" t="s">
        <v>8</v>
      </c>
      <c r="B2620" s="3" t="s">
        <v>5724</v>
      </c>
      <c r="C2620" t="s">
        <v>5725</v>
      </c>
      <c r="D2620" t="s">
        <v>507</v>
      </c>
      <c r="E2620">
        <v>31</v>
      </c>
      <c r="F2620">
        <v>86366</v>
      </c>
      <c r="G2620" t="s">
        <v>21</v>
      </c>
      <c r="H2620">
        <v>4271407617814349</v>
      </c>
      <c r="I2620" s="5" t="str">
        <f t="shared" si="40"/>
        <v>4271407617814350</v>
      </c>
      <c r="J2620" t="str">
        <f>INDEX(Age_grp[Age], MATCH(mobile_customers[[#This Row],[age]],Age_grp[Value]))</f>
        <v>30 - 40</v>
      </c>
      <c r="K2620" s="2" t="str">
        <f>_xlfn.IFS(mobile_customers[[#This Row],[salary]]&gt;=Q2623,"HIGHER SALARY", mobile_customers[[#This Row],[salary]]&gt;=Q2624,"HIGHER MID RANGE SALARY",  mobile_customers[[#This Row],[salary]]&lt;Q2624,"MID RANGE SALARY", mobile_customers[[#This Row],[salary]]&gt;Q2625, "LOW SALARY" )</f>
        <v>HIGHER SALARY</v>
      </c>
      <c r="L2620" s="2" t="str">
        <f>LEFT(mobile_customers[[#This Row],[Credit_card_nos]], 4)&amp;"XXXXX"</f>
        <v>4271XXXXX</v>
      </c>
    </row>
    <row r="2621" spans="1:12" x14ac:dyDescent="0.3">
      <c r="A2621" t="s">
        <v>8</v>
      </c>
      <c r="B2621" s="3" t="s">
        <v>5726</v>
      </c>
      <c r="C2621" t="s">
        <v>5727</v>
      </c>
      <c r="D2621" t="s">
        <v>275</v>
      </c>
      <c r="E2621">
        <v>64</v>
      </c>
      <c r="F2621">
        <v>162695</v>
      </c>
      <c r="G2621" t="s">
        <v>17</v>
      </c>
      <c r="H2621">
        <v>6596407859111795</v>
      </c>
      <c r="I2621" s="5" t="str">
        <f t="shared" si="40"/>
        <v>6596407859111790</v>
      </c>
      <c r="J2621" t="str">
        <f>INDEX(Age_grp[Age], MATCH(mobile_customers[[#This Row],[age]],Age_grp[Value]))</f>
        <v>60 - 70</v>
      </c>
      <c r="K2621" s="2" t="str">
        <f>_xlfn.IFS(mobile_customers[[#This Row],[salary]]&gt;=Q2624,"HIGHER SALARY", mobile_customers[[#This Row],[salary]]&gt;=Q2625,"HIGHER MID RANGE SALARY",  mobile_customers[[#This Row],[salary]]&lt;Q2625,"MID RANGE SALARY", mobile_customers[[#This Row],[salary]]&gt;Q2626, "LOW SALARY" )</f>
        <v>HIGHER SALARY</v>
      </c>
      <c r="L2621" s="2" t="str">
        <f>LEFT(mobile_customers[[#This Row],[Credit_card_nos]], 4)&amp;"XXXXX"</f>
        <v>6596XXXXX</v>
      </c>
    </row>
    <row r="2622" spans="1:12" x14ac:dyDescent="0.3">
      <c r="A2622" t="s">
        <v>13</v>
      </c>
      <c r="B2622" s="3" t="s">
        <v>5728</v>
      </c>
      <c r="C2622" t="s">
        <v>5729</v>
      </c>
      <c r="D2622" t="s">
        <v>234</v>
      </c>
      <c r="E2622">
        <v>18</v>
      </c>
      <c r="F2622">
        <v>232354</v>
      </c>
      <c r="G2622" t="s">
        <v>49</v>
      </c>
      <c r="H2622">
        <v>3548820203539774</v>
      </c>
      <c r="I2622" s="5" t="str">
        <f t="shared" si="40"/>
        <v>3548820203539770</v>
      </c>
      <c r="J2622" t="str">
        <f>INDEX(Age_grp[Age], MATCH(mobile_customers[[#This Row],[age]],Age_grp[Value]))</f>
        <v>"10 - 20</v>
      </c>
      <c r="K2622" s="2" t="str">
        <f>_xlfn.IFS(mobile_customers[[#This Row],[salary]]&gt;=Q2625,"HIGHER SALARY", mobile_customers[[#This Row],[salary]]&gt;=Q2626,"HIGHER MID RANGE SALARY",  mobile_customers[[#This Row],[salary]]&lt;Q2626,"MID RANGE SALARY", mobile_customers[[#This Row],[salary]]&gt;Q2627, "LOW SALARY" )</f>
        <v>HIGHER SALARY</v>
      </c>
      <c r="L2622" s="2" t="str">
        <f>LEFT(mobile_customers[[#This Row],[Credit_card_nos]], 4)&amp;"XXXXX"</f>
        <v>3548XXXXX</v>
      </c>
    </row>
    <row r="2623" spans="1:12" x14ac:dyDescent="0.3">
      <c r="A2623" t="s">
        <v>13</v>
      </c>
      <c r="B2623" s="3" t="s">
        <v>5730</v>
      </c>
      <c r="C2623" t="s">
        <v>5731</v>
      </c>
      <c r="D2623" t="s">
        <v>24</v>
      </c>
      <c r="E2623">
        <v>30</v>
      </c>
      <c r="F2623">
        <v>94111</v>
      </c>
      <c r="G2623" t="s">
        <v>28</v>
      </c>
      <c r="H2623">
        <v>4555908514151013</v>
      </c>
      <c r="I2623" s="5" t="str">
        <f t="shared" si="40"/>
        <v>4555908514151010</v>
      </c>
      <c r="J2623" t="str">
        <f>INDEX(Age_grp[Age], MATCH(mobile_customers[[#This Row],[age]],Age_grp[Value]))</f>
        <v>30 - 40</v>
      </c>
      <c r="K2623" s="2" t="str">
        <f>_xlfn.IFS(mobile_customers[[#This Row],[salary]]&gt;=Q2626,"HIGHER SALARY", mobile_customers[[#This Row],[salary]]&gt;=Q2627,"HIGHER MID RANGE SALARY",  mobile_customers[[#This Row],[salary]]&lt;Q2627,"MID RANGE SALARY", mobile_customers[[#This Row],[salary]]&gt;Q2628, "LOW SALARY" )</f>
        <v>HIGHER SALARY</v>
      </c>
      <c r="L2623" s="2" t="str">
        <f>LEFT(mobile_customers[[#This Row],[Credit_card_nos]], 4)&amp;"XXXXX"</f>
        <v>4555XXXXX</v>
      </c>
    </row>
    <row r="2624" spans="1:12" x14ac:dyDescent="0.3">
      <c r="A2624" t="s">
        <v>8</v>
      </c>
      <c r="B2624" s="3" t="s">
        <v>5732</v>
      </c>
      <c r="C2624" t="s">
        <v>5733</v>
      </c>
      <c r="D2624" t="s">
        <v>1126</v>
      </c>
      <c r="E2624">
        <v>46</v>
      </c>
      <c r="F2624">
        <v>212142</v>
      </c>
      <c r="G2624" t="s">
        <v>81</v>
      </c>
      <c r="H2624">
        <v>639000050430</v>
      </c>
      <c r="I2624" s="5" t="str">
        <f t="shared" si="40"/>
        <v>639000050430</v>
      </c>
      <c r="J2624" t="str">
        <f>INDEX(Age_grp[Age], MATCH(mobile_customers[[#This Row],[age]],Age_grp[Value]))</f>
        <v>40 - 50</v>
      </c>
      <c r="K2624" s="2" t="str">
        <f>_xlfn.IFS(mobile_customers[[#This Row],[salary]]&gt;=Q2627,"HIGHER SALARY", mobile_customers[[#This Row],[salary]]&gt;=Q2628,"HIGHER MID RANGE SALARY",  mobile_customers[[#This Row],[salary]]&lt;Q2628,"MID RANGE SALARY", mobile_customers[[#This Row],[salary]]&gt;Q2629, "LOW SALARY" )</f>
        <v>HIGHER SALARY</v>
      </c>
      <c r="L2624" s="2" t="str">
        <f>LEFT(mobile_customers[[#This Row],[Credit_card_nos]], 4)&amp;"XXXXX"</f>
        <v>6390XXXXX</v>
      </c>
    </row>
    <row r="2625" spans="1:12" x14ac:dyDescent="0.3">
      <c r="A2625" t="s">
        <v>13</v>
      </c>
      <c r="B2625" s="3" t="s">
        <v>5734</v>
      </c>
      <c r="C2625" t="s">
        <v>5735</v>
      </c>
      <c r="D2625" t="s">
        <v>1302</v>
      </c>
      <c r="E2625">
        <v>62</v>
      </c>
      <c r="F2625">
        <v>243699</v>
      </c>
      <c r="G2625" t="s">
        <v>94</v>
      </c>
      <c r="H2625">
        <v>2294689832693387</v>
      </c>
      <c r="I2625" s="5" t="str">
        <f t="shared" si="40"/>
        <v>2294689832693390</v>
      </c>
      <c r="J2625" t="str">
        <f>INDEX(Age_grp[Age], MATCH(mobile_customers[[#This Row],[age]],Age_grp[Value]))</f>
        <v>60 - 70</v>
      </c>
      <c r="K2625" s="2" t="str">
        <f>_xlfn.IFS(mobile_customers[[#This Row],[salary]]&gt;=Q2628,"HIGHER SALARY", mobile_customers[[#This Row],[salary]]&gt;=Q2629,"HIGHER MID RANGE SALARY",  mobile_customers[[#This Row],[salary]]&lt;Q2629,"MID RANGE SALARY", mobile_customers[[#This Row],[salary]]&gt;Q2630, "LOW SALARY" )</f>
        <v>HIGHER SALARY</v>
      </c>
      <c r="L2625" s="2" t="str">
        <f>LEFT(mobile_customers[[#This Row],[Credit_card_nos]], 4)&amp;"XXXXX"</f>
        <v>2294XXXXX</v>
      </c>
    </row>
    <row r="2626" spans="1:12" x14ac:dyDescent="0.3">
      <c r="A2626" t="s">
        <v>8</v>
      </c>
      <c r="B2626" s="3" t="s">
        <v>5736</v>
      </c>
      <c r="C2626" t="s">
        <v>5737</v>
      </c>
      <c r="D2626" t="s">
        <v>5738</v>
      </c>
      <c r="E2626">
        <v>65</v>
      </c>
      <c r="F2626">
        <v>139740</v>
      </c>
      <c r="G2626" t="s">
        <v>32</v>
      </c>
      <c r="H2626">
        <v>3516572881800683</v>
      </c>
      <c r="I2626" s="5" t="str">
        <f t="shared" ref="I2626:I2689" si="41">TEXT(H2626, "0")</f>
        <v>3516572881800680</v>
      </c>
      <c r="J2626" t="str">
        <f>INDEX(Age_grp[Age], MATCH(mobile_customers[[#This Row],[age]],Age_grp[Value]))</f>
        <v>60 - 70</v>
      </c>
      <c r="K2626" s="2" t="str">
        <f>_xlfn.IFS(mobile_customers[[#This Row],[salary]]&gt;=Q2629,"HIGHER SALARY", mobile_customers[[#This Row],[salary]]&gt;=Q2630,"HIGHER MID RANGE SALARY",  mobile_customers[[#This Row],[salary]]&lt;Q2630,"MID RANGE SALARY", mobile_customers[[#This Row],[salary]]&gt;Q2631, "LOW SALARY" )</f>
        <v>HIGHER SALARY</v>
      </c>
      <c r="L2626" s="2" t="str">
        <f>LEFT(mobile_customers[[#This Row],[Credit_card_nos]], 4)&amp;"XXXXX"</f>
        <v>3516XXXXX</v>
      </c>
    </row>
    <row r="2627" spans="1:12" x14ac:dyDescent="0.3">
      <c r="A2627" t="s">
        <v>13</v>
      </c>
      <c r="B2627" s="3" t="s">
        <v>5739</v>
      </c>
      <c r="C2627" t="s">
        <v>5740</v>
      </c>
      <c r="D2627" t="s">
        <v>295</v>
      </c>
      <c r="E2627">
        <v>26</v>
      </c>
      <c r="F2627">
        <v>191400</v>
      </c>
      <c r="G2627" t="s">
        <v>21</v>
      </c>
      <c r="H2627">
        <v>6011424794931341</v>
      </c>
      <c r="I2627" s="5" t="str">
        <f t="shared" si="41"/>
        <v>6011424794931340</v>
      </c>
      <c r="J2627" t="str">
        <f>INDEX(Age_grp[Age], MATCH(mobile_customers[[#This Row],[age]],Age_grp[Value]))</f>
        <v>20 - 30</v>
      </c>
      <c r="K2627" s="2" t="str">
        <f>_xlfn.IFS(mobile_customers[[#This Row],[salary]]&gt;=Q2630,"HIGHER SALARY", mobile_customers[[#This Row],[salary]]&gt;=Q2631,"HIGHER MID RANGE SALARY",  mobile_customers[[#This Row],[salary]]&lt;Q2631,"MID RANGE SALARY", mobile_customers[[#This Row],[salary]]&gt;Q2632, "LOW SALARY" )</f>
        <v>HIGHER SALARY</v>
      </c>
      <c r="L2627" s="2" t="str">
        <f>LEFT(mobile_customers[[#This Row],[Credit_card_nos]], 4)&amp;"XXXXX"</f>
        <v>6011XXXXX</v>
      </c>
    </row>
    <row r="2628" spans="1:12" x14ac:dyDescent="0.3">
      <c r="A2628" t="s">
        <v>8</v>
      </c>
      <c r="B2628" s="3" t="s">
        <v>5741</v>
      </c>
      <c r="C2628" t="s">
        <v>5742</v>
      </c>
      <c r="D2628" t="s">
        <v>208</v>
      </c>
      <c r="E2628">
        <v>27</v>
      </c>
      <c r="F2628">
        <v>138695</v>
      </c>
      <c r="G2628" t="s">
        <v>39</v>
      </c>
      <c r="H2628">
        <v>6524631697783237</v>
      </c>
      <c r="I2628" s="5" t="str">
        <f t="shared" si="41"/>
        <v>6524631697783240</v>
      </c>
      <c r="J2628" t="str">
        <f>INDEX(Age_grp[Age], MATCH(mobile_customers[[#This Row],[age]],Age_grp[Value]))</f>
        <v>20 - 30</v>
      </c>
      <c r="K2628" s="2" t="str">
        <f>_xlfn.IFS(mobile_customers[[#This Row],[salary]]&gt;=Q2631,"HIGHER SALARY", mobile_customers[[#This Row],[salary]]&gt;=Q2632,"HIGHER MID RANGE SALARY",  mobile_customers[[#This Row],[salary]]&lt;Q2632,"MID RANGE SALARY", mobile_customers[[#This Row],[salary]]&gt;Q2633, "LOW SALARY" )</f>
        <v>HIGHER SALARY</v>
      </c>
      <c r="L2628" s="2" t="str">
        <f>LEFT(mobile_customers[[#This Row],[Credit_card_nos]], 4)&amp;"XXXXX"</f>
        <v>6524XXXXX</v>
      </c>
    </row>
    <row r="2629" spans="1:12" x14ac:dyDescent="0.3">
      <c r="A2629" t="s">
        <v>8</v>
      </c>
      <c r="B2629" s="3" t="s">
        <v>5743</v>
      </c>
      <c r="C2629" t="s">
        <v>5744</v>
      </c>
      <c r="D2629" t="s">
        <v>3273</v>
      </c>
      <c r="E2629">
        <v>41</v>
      </c>
      <c r="F2629">
        <v>102372</v>
      </c>
      <c r="G2629" t="s">
        <v>17</v>
      </c>
      <c r="H2629">
        <v>583471529813</v>
      </c>
      <c r="I2629" s="5" t="str">
        <f t="shared" si="41"/>
        <v>583471529813</v>
      </c>
      <c r="J2629" t="str">
        <f>INDEX(Age_grp[Age], MATCH(mobile_customers[[#This Row],[age]],Age_grp[Value]))</f>
        <v>40 - 50</v>
      </c>
      <c r="K2629" s="2" t="str">
        <f>_xlfn.IFS(mobile_customers[[#This Row],[salary]]&gt;=Q2632,"HIGHER SALARY", mobile_customers[[#This Row],[salary]]&gt;=Q2633,"HIGHER MID RANGE SALARY",  mobile_customers[[#This Row],[salary]]&lt;Q2633,"MID RANGE SALARY", mobile_customers[[#This Row],[salary]]&gt;Q2634, "LOW SALARY" )</f>
        <v>HIGHER SALARY</v>
      </c>
      <c r="L2629" s="2" t="str">
        <f>LEFT(mobile_customers[[#This Row],[Credit_card_nos]], 4)&amp;"XXXXX"</f>
        <v>5834XXXXX</v>
      </c>
    </row>
    <row r="2630" spans="1:12" x14ac:dyDescent="0.3">
      <c r="A2630" t="s">
        <v>13</v>
      </c>
      <c r="B2630" s="3" t="s">
        <v>5745</v>
      </c>
      <c r="C2630" t="s">
        <v>5746</v>
      </c>
      <c r="D2630" t="s">
        <v>1180</v>
      </c>
      <c r="E2630">
        <v>60</v>
      </c>
      <c r="F2630">
        <v>75073</v>
      </c>
      <c r="G2630" t="s">
        <v>28</v>
      </c>
      <c r="H2630">
        <v>4.5698606870205501E+18</v>
      </c>
      <c r="I2630" s="5" t="str">
        <f t="shared" si="41"/>
        <v>4569860687020550000</v>
      </c>
      <c r="J2630" t="str">
        <f>INDEX(Age_grp[Age], MATCH(mobile_customers[[#This Row],[age]],Age_grp[Value]))</f>
        <v>60 - 70</v>
      </c>
      <c r="K2630" s="2" t="str">
        <f>_xlfn.IFS(mobile_customers[[#This Row],[salary]]&gt;=Q2633,"HIGHER SALARY", mobile_customers[[#This Row],[salary]]&gt;=Q2634,"HIGHER MID RANGE SALARY",  mobile_customers[[#This Row],[salary]]&lt;Q2634,"MID RANGE SALARY", mobile_customers[[#This Row],[salary]]&gt;Q2635, "LOW SALARY" )</f>
        <v>HIGHER SALARY</v>
      </c>
      <c r="L2630" s="2" t="str">
        <f>LEFT(mobile_customers[[#This Row],[Credit_card_nos]], 4)&amp;"XXXXX"</f>
        <v>4569XXXXX</v>
      </c>
    </row>
    <row r="2631" spans="1:12" x14ac:dyDescent="0.3">
      <c r="A2631" t="s">
        <v>13</v>
      </c>
      <c r="B2631" s="3" t="s">
        <v>5747</v>
      </c>
      <c r="C2631" t="s">
        <v>5748</v>
      </c>
      <c r="D2631" t="s">
        <v>4865</v>
      </c>
      <c r="E2631">
        <v>35</v>
      </c>
      <c r="F2631">
        <v>197531</v>
      </c>
      <c r="G2631" t="s">
        <v>12</v>
      </c>
      <c r="H2631">
        <v>3559718389374444</v>
      </c>
      <c r="I2631" s="5" t="str">
        <f t="shared" si="41"/>
        <v>3559718389374440</v>
      </c>
      <c r="J2631" t="str">
        <f>INDEX(Age_grp[Age], MATCH(mobile_customers[[#This Row],[age]],Age_grp[Value]))</f>
        <v>30 - 40</v>
      </c>
      <c r="K2631" s="2" t="str">
        <f>_xlfn.IFS(mobile_customers[[#This Row],[salary]]&gt;=Q2634,"HIGHER SALARY", mobile_customers[[#This Row],[salary]]&gt;=Q2635,"HIGHER MID RANGE SALARY",  mobile_customers[[#This Row],[salary]]&lt;Q2635,"MID RANGE SALARY", mobile_customers[[#This Row],[salary]]&gt;Q2636, "LOW SALARY" )</f>
        <v>HIGHER SALARY</v>
      </c>
      <c r="L2631" s="2" t="str">
        <f>LEFT(mobile_customers[[#This Row],[Credit_card_nos]], 4)&amp;"XXXXX"</f>
        <v>3559XXXXX</v>
      </c>
    </row>
    <row r="2632" spans="1:12" x14ac:dyDescent="0.3">
      <c r="A2632" t="s">
        <v>13</v>
      </c>
      <c r="B2632" s="3" t="s">
        <v>5749</v>
      </c>
      <c r="C2632" t="s">
        <v>5750</v>
      </c>
      <c r="D2632" t="s">
        <v>1606</v>
      </c>
      <c r="E2632">
        <v>25</v>
      </c>
      <c r="F2632">
        <v>183893</v>
      </c>
      <c r="G2632" t="s">
        <v>21</v>
      </c>
      <c r="H2632">
        <v>3566938751592081</v>
      </c>
      <c r="I2632" s="5" t="str">
        <f t="shared" si="41"/>
        <v>3566938751592080</v>
      </c>
      <c r="J2632" t="str">
        <f>INDEX(Age_grp[Age], MATCH(mobile_customers[[#This Row],[age]],Age_grp[Value]))</f>
        <v>20 - 30</v>
      </c>
      <c r="K2632" s="2" t="str">
        <f>_xlfn.IFS(mobile_customers[[#This Row],[salary]]&gt;=Q2635,"HIGHER SALARY", mobile_customers[[#This Row],[salary]]&gt;=Q2636,"HIGHER MID RANGE SALARY",  mobile_customers[[#This Row],[salary]]&lt;Q2636,"MID RANGE SALARY", mobile_customers[[#This Row],[salary]]&gt;Q2637, "LOW SALARY" )</f>
        <v>HIGHER SALARY</v>
      </c>
      <c r="L2632" s="2" t="str">
        <f>LEFT(mobile_customers[[#This Row],[Credit_card_nos]], 4)&amp;"XXXXX"</f>
        <v>3566XXXXX</v>
      </c>
    </row>
    <row r="2633" spans="1:12" x14ac:dyDescent="0.3">
      <c r="A2633" t="s">
        <v>8</v>
      </c>
      <c r="B2633" s="3" t="s">
        <v>5751</v>
      </c>
      <c r="C2633" t="s">
        <v>5752</v>
      </c>
      <c r="D2633" t="s">
        <v>1867</v>
      </c>
      <c r="E2633">
        <v>27</v>
      </c>
      <c r="F2633">
        <v>133776</v>
      </c>
      <c r="G2633" t="s">
        <v>21</v>
      </c>
      <c r="H2633">
        <v>2376137144710763</v>
      </c>
      <c r="I2633" s="5" t="str">
        <f t="shared" si="41"/>
        <v>2376137144710760</v>
      </c>
      <c r="J2633" t="str">
        <f>INDEX(Age_grp[Age], MATCH(mobile_customers[[#This Row],[age]],Age_grp[Value]))</f>
        <v>20 - 30</v>
      </c>
      <c r="K2633" s="2" t="str">
        <f>_xlfn.IFS(mobile_customers[[#This Row],[salary]]&gt;=Q2636,"HIGHER SALARY", mobile_customers[[#This Row],[salary]]&gt;=Q2637,"HIGHER MID RANGE SALARY",  mobile_customers[[#This Row],[salary]]&lt;Q2637,"MID RANGE SALARY", mobile_customers[[#This Row],[salary]]&gt;Q2638, "LOW SALARY" )</f>
        <v>HIGHER SALARY</v>
      </c>
      <c r="L2633" s="2" t="str">
        <f>LEFT(mobile_customers[[#This Row],[Credit_card_nos]], 4)&amp;"XXXXX"</f>
        <v>2376XXXXX</v>
      </c>
    </row>
    <row r="2634" spans="1:12" x14ac:dyDescent="0.3">
      <c r="A2634" t="s">
        <v>13</v>
      </c>
      <c r="B2634" s="3" t="s">
        <v>5753</v>
      </c>
      <c r="C2634" t="s">
        <v>5754</v>
      </c>
      <c r="D2634" t="s">
        <v>859</v>
      </c>
      <c r="E2634">
        <v>60</v>
      </c>
      <c r="F2634">
        <v>81744</v>
      </c>
      <c r="G2634" t="s">
        <v>94</v>
      </c>
      <c r="H2634">
        <v>6529009348689969</v>
      </c>
      <c r="I2634" s="5" t="str">
        <f t="shared" si="41"/>
        <v>6529009348689970</v>
      </c>
      <c r="J2634" t="str">
        <f>INDEX(Age_grp[Age], MATCH(mobile_customers[[#This Row],[age]],Age_grp[Value]))</f>
        <v>60 - 70</v>
      </c>
      <c r="K2634" s="2" t="str">
        <f>_xlfn.IFS(mobile_customers[[#This Row],[salary]]&gt;=Q2637,"HIGHER SALARY", mobile_customers[[#This Row],[salary]]&gt;=Q2638,"HIGHER MID RANGE SALARY",  mobile_customers[[#This Row],[salary]]&lt;Q2638,"MID RANGE SALARY", mobile_customers[[#This Row],[salary]]&gt;Q2639, "LOW SALARY" )</f>
        <v>HIGHER SALARY</v>
      </c>
      <c r="L2634" s="2" t="str">
        <f>LEFT(mobile_customers[[#This Row],[Credit_card_nos]], 4)&amp;"XXXXX"</f>
        <v>6529XXXXX</v>
      </c>
    </row>
    <row r="2635" spans="1:12" x14ac:dyDescent="0.3">
      <c r="A2635" t="s">
        <v>13</v>
      </c>
      <c r="B2635" s="3" t="s">
        <v>5755</v>
      </c>
      <c r="C2635" t="s">
        <v>5756</v>
      </c>
      <c r="D2635" t="s">
        <v>4055</v>
      </c>
      <c r="E2635">
        <v>60</v>
      </c>
      <c r="F2635">
        <v>112635</v>
      </c>
      <c r="G2635" t="s">
        <v>65</v>
      </c>
      <c r="H2635">
        <v>180045724249781</v>
      </c>
      <c r="I2635" s="5" t="str">
        <f t="shared" si="41"/>
        <v>180045724249781</v>
      </c>
      <c r="J2635" t="str">
        <f>INDEX(Age_grp[Age], MATCH(mobile_customers[[#This Row],[age]],Age_grp[Value]))</f>
        <v>60 - 70</v>
      </c>
      <c r="K2635" s="2" t="str">
        <f>_xlfn.IFS(mobile_customers[[#This Row],[salary]]&gt;=Q2638,"HIGHER SALARY", mobile_customers[[#This Row],[salary]]&gt;=Q2639,"HIGHER MID RANGE SALARY",  mobile_customers[[#This Row],[salary]]&lt;Q2639,"MID RANGE SALARY", mobile_customers[[#This Row],[salary]]&gt;Q2640, "LOW SALARY" )</f>
        <v>HIGHER SALARY</v>
      </c>
      <c r="L2635" s="2" t="str">
        <f>LEFT(mobile_customers[[#This Row],[Credit_card_nos]], 4)&amp;"XXXXX"</f>
        <v>1800XXXXX</v>
      </c>
    </row>
    <row r="2636" spans="1:12" x14ac:dyDescent="0.3">
      <c r="A2636" t="s">
        <v>13</v>
      </c>
      <c r="B2636" s="3" t="s">
        <v>5757</v>
      </c>
      <c r="C2636" t="s">
        <v>5758</v>
      </c>
      <c r="D2636" t="s">
        <v>329</v>
      </c>
      <c r="E2636">
        <v>27</v>
      </c>
      <c r="F2636">
        <v>98287</v>
      </c>
      <c r="G2636" t="s">
        <v>81</v>
      </c>
      <c r="H2636">
        <v>6011988809286479</v>
      </c>
      <c r="I2636" s="5" t="str">
        <f t="shared" si="41"/>
        <v>6011988809286480</v>
      </c>
      <c r="J2636" t="str">
        <f>INDEX(Age_grp[Age], MATCH(mobile_customers[[#This Row],[age]],Age_grp[Value]))</f>
        <v>20 - 30</v>
      </c>
      <c r="K2636" s="2" t="str">
        <f>_xlfn.IFS(mobile_customers[[#This Row],[salary]]&gt;=Q2639,"HIGHER SALARY", mobile_customers[[#This Row],[salary]]&gt;=Q2640,"HIGHER MID RANGE SALARY",  mobile_customers[[#This Row],[salary]]&lt;Q2640,"MID RANGE SALARY", mobile_customers[[#This Row],[salary]]&gt;Q2641, "LOW SALARY" )</f>
        <v>HIGHER SALARY</v>
      </c>
      <c r="L2636" s="2" t="str">
        <f>LEFT(mobile_customers[[#This Row],[Credit_card_nos]], 4)&amp;"XXXXX"</f>
        <v>6011XXXXX</v>
      </c>
    </row>
    <row r="2637" spans="1:12" x14ac:dyDescent="0.3">
      <c r="A2637" t="s">
        <v>13</v>
      </c>
      <c r="B2637" s="3" t="s">
        <v>5759</v>
      </c>
      <c r="C2637" t="s">
        <v>5760</v>
      </c>
      <c r="D2637" t="s">
        <v>2048</v>
      </c>
      <c r="E2637">
        <v>20</v>
      </c>
      <c r="F2637">
        <v>231230</v>
      </c>
      <c r="G2637" t="s">
        <v>21</v>
      </c>
      <c r="H2637">
        <v>630426338962</v>
      </c>
      <c r="I2637" s="5" t="str">
        <f t="shared" si="41"/>
        <v>630426338962</v>
      </c>
      <c r="J2637" t="str">
        <f>INDEX(Age_grp[Age], MATCH(mobile_customers[[#This Row],[age]],Age_grp[Value]))</f>
        <v>20 - 30</v>
      </c>
      <c r="K2637" s="2" t="str">
        <f>_xlfn.IFS(mobile_customers[[#This Row],[salary]]&gt;=Q2640,"HIGHER SALARY", mobile_customers[[#This Row],[salary]]&gt;=Q2641,"HIGHER MID RANGE SALARY",  mobile_customers[[#This Row],[salary]]&lt;Q2641,"MID RANGE SALARY", mobile_customers[[#This Row],[salary]]&gt;Q2642, "LOW SALARY" )</f>
        <v>HIGHER SALARY</v>
      </c>
      <c r="L2637" s="2" t="str">
        <f>LEFT(mobile_customers[[#This Row],[Credit_card_nos]], 4)&amp;"XXXXX"</f>
        <v>6304XXXXX</v>
      </c>
    </row>
    <row r="2638" spans="1:12" x14ac:dyDescent="0.3">
      <c r="A2638" t="s">
        <v>13</v>
      </c>
      <c r="B2638" s="3" t="s">
        <v>5761</v>
      </c>
      <c r="C2638" t="s">
        <v>5762</v>
      </c>
      <c r="D2638" t="s">
        <v>518</v>
      </c>
      <c r="E2638">
        <v>34</v>
      </c>
      <c r="F2638">
        <v>81489</v>
      </c>
      <c r="G2638" t="s">
        <v>81</v>
      </c>
      <c r="H2638">
        <v>38958022826031</v>
      </c>
      <c r="I2638" s="5" t="str">
        <f t="shared" si="41"/>
        <v>38958022826031</v>
      </c>
      <c r="J2638" t="str">
        <f>INDEX(Age_grp[Age], MATCH(mobile_customers[[#This Row],[age]],Age_grp[Value]))</f>
        <v>30 - 40</v>
      </c>
      <c r="K2638" s="2" t="str">
        <f>_xlfn.IFS(mobile_customers[[#This Row],[salary]]&gt;=Q2641,"HIGHER SALARY", mobile_customers[[#This Row],[salary]]&gt;=Q2642,"HIGHER MID RANGE SALARY",  mobile_customers[[#This Row],[salary]]&lt;Q2642,"MID RANGE SALARY", mobile_customers[[#This Row],[salary]]&gt;Q2643, "LOW SALARY" )</f>
        <v>HIGHER SALARY</v>
      </c>
      <c r="L2638" s="2" t="str">
        <f>LEFT(mobile_customers[[#This Row],[Credit_card_nos]], 4)&amp;"XXXXX"</f>
        <v>3895XXXXX</v>
      </c>
    </row>
    <row r="2639" spans="1:12" x14ac:dyDescent="0.3">
      <c r="A2639" t="s">
        <v>13</v>
      </c>
      <c r="B2639" s="3" t="s">
        <v>5763</v>
      </c>
      <c r="C2639" t="s">
        <v>5764</v>
      </c>
      <c r="D2639" t="s">
        <v>3644</v>
      </c>
      <c r="E2639">
        <v>58</v>
      </c>
      <c r="F2639">
        <v>111203</v>
      </c>
      <c r="G2639" t="s">
        <v>12</v>
      </c>
      <c r="H2639">
        <v>2359309161061559</v>
      </c>
      <c r="I2639" s="5" t="str">
        <f t="shared" si="41"/>
        <v>2359309161061560</v>
      </c>
      <c r="J2639" t="str">
        <f>INDEX(Age_grp[Age], MATCH(mobile_customers[[#This Row],[age]],Age_grp[Value]))</f>
        <v>50 - 60</v>
      </c>
      <c r="K2639" s="2" t="str">
        <f>_xlfn.IFS(mobile_customers[[#This Row],[salary]]&gt;=Q2642,"HIGHER SALARY", mobile_customers[[#This Row],[salary]]&gt;=Q2643,"HIGHER MID RANGE SALARY",  mobile_customers[[#This Row],[salary]]&lt;Q2643,"MID RANGE SALARY", mobile_customers[[#This Row],[salary]]&gt;Q2644, "LOW SALARY" )</f>
        <v>HIGHER SALARY</v>
      </c>
      <c r="L2639" s="2" t="str">
        <f>LEFT(mobile_customers[[#This Row],[Credit_card_nos]], 4)&amp;"XXXXX"</f>
        <v>2359XXXXX</v>
      </c>
    </row>
    <row r="2640" spans="1:12" x14ac:dyDescent="0.3">
      <c r="A2640" t="s">
        <v>13</v>
      </c>
      <c r="B2640" s="3" t="s">
        <v>5765</v>
      </c>
      <c r="C2640" t="s">
        <v>5766</v>
      </c>
      <c r="D2640" t="s">
        <v>2108</v>
      </c>
      <c r="E2640">
        <v>55</v>
      </c>
      <c r="F2640">
        <v>78916</v>
      </c>
      <c r="G2640" t="s">
        <v>17</v>
      </c>
      <c r="H2640">
        <v>346194997199215</v>
      </c>
      <c r="I2640" s="5" t="str">
        <f t="shared" si="41"/>
        <v>346194997199215</v>
      </c>
      <c r="J2640" t="str">
        <f>INDEX(Age_grp[Age], MATCH(mobile_customers[[#This Row],[age]],Age_grp[Value]))</f>
        <v>50 - 60</v>
      </c>
      <c r="K2640" s="2" t="str">
        <f>_xlfn.IFS(mobile_customers[[#This Row],[salary]]&gt;=Q2643,"HIGHER SALARY", mobile_customers[[#This Row],[salary]]&gt;=Q2644,"HIGHER MID RANGE SALARY",  mobile_customers[[#This Row],[salary]]&lt;Q2644,"MID RANGE SALARY", mobile_customers[[#This Row],[salary]]&gt;Q2645, "LOW SALARY" )</f>
        <v>HIGHER SALARY</v>
      </c>
      <c r="L2640" s="2" t="str">
        <f>LEFT(mobile_customers[[#This Row],[Credit_card_nos]], 4)&amp;"XXXXX"</f>
        <v>3461XXXXX</v>
      </c>
    </row>
    <row r="2641" spans="1:12" x14ac:dyDescent="0.3">
      <c r="A2641" t="s">
        <v>13</v>
      </c>
      <c r="B2641" s="3" t="s">
        <v>5767</v>
      </c>
      <c r="C2641" t="s">
        <v>5768</v>
      </c>
      <c r="D2641" t="s">
        <v>298</v>
      </c>
      <c r="E2641">
        <v>35</v>
      </c>
      <c r="F2641">
        <v>53202</v>
      </c>
      <c r="G2641" t="s">
        <v>94</v>
      </c>
      <c r="H2641">
        <v>4507355492531106</v>
      </c>
      <c r="I2641" s="5" t="str">
        <f t="shared" si="41"/>
        <v>4507355492531110</v>
      </c>
      <c r="J2641" t="str">
        <f>INDEX(Age_grp[Age], MATCH(mobile_customers[[#This Row],[age]],Age_grp[Value]))</f>
        <v>30 - 40</v>
      </c>
      <c r="K2641" s="2" t="str">
        <f>_xlfn.IFS(mobile_customers[[#This Row],[salary]]&gt;=Q2644,"HIGHER SALARY", mobile_customers[[#This Row],[salary]]&gt;=Q2645,"HIGHER MID RANGE SALARY",  mobile_customers[[#This Row],[salary]]&lt;Q2645,"MID RANGE SALARY", mobile_customers[[#This Row],[salary]]&gt;Q2646, "LOW SALARY" )</f>
        <v>HIGHER SALARY</v>
      </c>
      <c r="L2641" s="2" t="str">
        <f>LEFT(mobile_customers[[#This Row],[Credit_card_nos]], 4)&amp;"XXXXX"</f>
        <v>4507XXXXX</v>
      </c>
    </row>
    <row r="2642" spans="1:12" x14ac:dyDescent="0.3">
      <c r="A2642" t="s">
        <v>13</v>
      </c>
      <c r="B2642" s="3" t="s">
        <v>5769</v>
      </c>
      <c r="C2642" t="s">
        <v>5770</v>
      </c>
      <c r="D2642" t="s">
        <v>3013</v>
      </c>
      <c r="E2642">
        <v>60</v>
      </c>
      <c r="F2642">
        <v>172336</v>
      </c>
      <c r="G2642" t="s">
        <v>21</v>
      </c>
      <c r="H2642">
        <v>4.2315469626198625E+18</v>
      </c>
      <c r="I2642" s="5" t="str">
        <f t="shared" si="41"/>
        <v>4231546962619860000</v>
      </c>
      <c r="J2642" t="str">
        <f>INDEX(Age_grp[Age], MATCH(mobile_customers[[#This Row],[age]],Age_grp[Value]))</f>
        <v>60 - 70</v>
      </c>
      <c r="K2642" s="2" t="str">
        <f>_xlfn.IFS(mobile_customers[[#This Row],[salary]]&gt;=Q2645,"HIGHER SALARY", mobile_customers[[#This Row],[salary]]&gt;=Q2646,"HIGHER MID RANGE SALARY",  mobile_customers[[#This Row],[salary]]&lt;Q2646,"MID RANGE SALARY", mobile_customers[[#This Row],[salary]]&gt;Q2647, "LOW SALARY" )</f>
        <v>HIGHER SALARY</v>
      </c>
      <c r="L2642" s="2" t="str">
        <f>LEFT(mobile_customers[[#This Row],[Credit_card_nos]], 4)&amp;"XXXXX"</f>
        <v>4231XXXXX</v>
      </c>
    </row>
    <row r="2643" spans="1:12" x14ac:dyDescent="0.3">
      <c r="A2643" t="s">
        <v>13</v>
      </c>
      <c r="B2643" s="3" t="s">
        <v>5771</v>
      </c>
      <c r="C2643" t="s">
        <v>5772</v>
      </c>
      <c r="D2643" t="s">
        <v>2200</v>
      </c>
      <c r="E2643">
        <v>45</v>
      </c>
      <c r="F2643">
        <v>230729</v>
      </c>
      <c r="G2643" t="s">
        <v>81</v>
      </c>
      <c r="H2643">
        <v>585226717445</v>
      </c>
      <c r="I2643" s="5" t="str">
        <f t="shared" si="41"/>
        <v>585226717445</v>
      </c>
      <c r="J2643" t="str">
        <f>INDEX(Age_grp[Age], MATCH(mobile_customers[[#This Row],[age]],Age_grp[Value]))</f>
        <v>40 - 50</v>
      </c>
      <c r="K2643" s="2" t="str">
        <f>_xlfn.IFS(mobile_customers[[#This Row],[salary]]&gt;=Q2646,"HIGHER SALARY", mobile_customers[[#This Row],[salary]]&gt;=Q2647,"HIGHER MID RANGE SALARY",  mobile_customers[[#This Row],[salary]]&lt;Q2647,"MID RANGE SALARY", mobile_customers[[#This Row],[salary]]&gt;Q2648, "LOW SALARY" )</f>
        <v>HIGHER SALARY</v>
      </c>
      <c r="L2643" s="2" t="str">
        <f>LEFT(mobile_customers[[#This Row],[Credit_card_nos]], 4)&amp;"XXXXX"</f>
        <v>5852XXXXX</v>
      </c>
    </row>
    <row r="2644" spans="1:12" x14ac:dyDescent="0.3">
      <c r="A2644" t="s">
        <v>13</v>
      </c>
      <c r="B2644" s="3" t="s">
        <v>5773</v>
      </c>
      <c r="C2644" t="s">
        <v>5774</v>
      </c>
      <c r="D2644" t="s">
        <v>1383</v>
      </c>
      <c r="E2644">
        <v>39</v>
      </c>
      <c r="F2644">
        <v>79734</v>
      </c>
      <c r="G2644" t="s">
        <v>81</v>
      </c>
      <c r="H2644">
        <v>3554829298365277</v>
      </c>
      <c r="I2644" s="5" t="str">
        <f t="shared" si="41"/>
        <v>3554829298365280</v>
      </c>
      <c r="J2644" t="str">
        <f>INDEX(Age_grp[Age], MATCH(mobile_customers[[#This Row],[age]],Age_grp[Value]))</f>
        <v>30 - 40</v>
      </c>
      <c r="K2644" s="2" t="str">
        <f>_xlfn.IFS(mobile_customers[[#This Row],[salary]]&gt;=Q2647,"HIGHER SALARY", mobile_customers[[#This Row],[salary]]&gt;=Q2648,"HIGHER MID RANGE SALARY",  mobile_customers[[#This Row],[salary]]&lt;Q2648,"MID RANGE SALARY", mobile_customers[[#This Row],[salary]]&gt;Q2649, "LOW SALARY" )</f>
        <v>HIGHER SALARY</v>
      </c>
      <c r="L2644" s="2" t="str">
        <f>LEFT(mobile_customers[[#This Row],[Credit_card_nos]], 4)&amp;"XXXXX"</f>
        <v>3554XXXXX</v>
      </c>
    </row>
    <row r="2645" spans="1:12" x14ac:dyDescent="0.3">
      <c r="A2645" t="s">
        <v>8</v>
      </c>
      <c r="B2645" s="3" t="s">
        <v>5775</v>
      </c>
      <c r="C2645" t="s">
        <v>5776</v>
      </c>
      <c r="D2645" t="s">
        <v>771</v>
      </c>
      <c r="E2645">
        <v>29</v>
      </c>
      <c r="F2645">
        <v>222589</v>
      </c>
      <c r="G2645" t="s">
        <v>12</v>
      </c>
      <c r="H2645">
        <v>180019672768415</v>
      </c>
      <c r="I2645" s="5" t="str">
        <f t="shared" si="41"/>
        <v>180019672768415</v>
      </c>
      <c r="J2645" t="str">
        <f>INDEX(Age_grp[Age], MATCH(mobile_customers[[#This Row],[age]],Age_grp[Value]))</f>
        <v>20 - 30</v>
      </c>
      <c r="K2645" s="2" t="str">
        <f>_xlfn.IFS(mobile_customers[[#This Row],[salary]]&gt;=Q2648,"HIGHER SALARY", mobile_customers[[#This Row],[salary]]&gt;=Q2649,"HIGHER MID RANGE SALARY",  mobile_customers[[#This Row],[salary]]&lt;Q2649,"MID RANGE SALARY", mobile_customers[[#This Row],[salary]]&gt;Q2650, "LOW SALARY" )</f>
        <v>HIGHER SALARY</v>
      </c>
      <c r="L2645" s="2" t="str">
        <f>LEFT(mobile_customers[[#This Row],[Credit_card_nos]], 4)&amp;"XXXXX"</f>
        <v>1800XXXXX</v>
      </c>
    </row>
    <row r="2646" spans="1:12" x14ac:dyDescent="0.3">
      <c r="A2646" t="s">
        <v>13</v>
      </c>
      <c r="B2646" s="3" t="s">
        <v>5777</v>
      </c>
      <c r="C2646" t="s">
        <v>5778</v>
      </c>
      <c r="D2646" t="s">
        <v>617</v>
      </c>
      <c r="E2646">
        <v>44</v>
      </c>
      <c r="F2646">
        <v>93651</v>
      </c>
      <c r="G2646" t="s">
        <v>21</v>
      </c>
      <c r="H2646">
        <v>4788933336295</v>
      </c>
      <c r="I2646" s="5" t="str">
        <f t="shared" si="41"/>
        <v>4788933336295</v>
      </c>
      <c r="J2646" t="str">
        <f>INDEX(Age_grp[Age], MATCH(mobile_customers[[#This Row],[age]],Age_grp[Value]))</f>
        <v>40 - 50</v>
      </c>
      <c r="K2646" s="2" t="str">
        <f>_xlfn.IFS(mobile_customers[[#This Row],[salary]]&gt;=Q2649,"HIGHER SALARY", mobile_customers[[#This Row],[salary]]&gt;=Q2650,"HIGHER MID RANGE SALARY",  mobile_customers[[#This Row],[salary]]&lt;Q2650,"MID RANGE SALARY", mobile_customers[[#This Row],[salary]]&gt;Q2651, "LOW SALARY" )</f>
        <v>HIGHER SALARY</v>
      </c>
      <c r="L2646" s="2" t="str">
        <f>LEFT(mobile_customers[[#This Row],[Credit_card_nos]], 4)&amp;"XXXXX"</f>
        <v>4788XXXXX</v>
      </c>
    </row>
    <row r="2647" spans="1:12" x14ac:dyDescent="0.3">
      <c r="A2647" t="s">
        <v>13</v>
      </c>
      <c r="B2647" s="3" t="s">
        <v>5779</v>
      </c>
      <c r="C2647" t="s">
        <v>5780</v>
      </c>
      <c r="D2647" t="s">
        <v>345</v>
      </c>
      <c r="E2647">
        <v>30</v>
      </c>
      <c r="F2647">
        <v>227282</v>
      </c>
      <c r="G2647" t="s">
        <v>39</v>
      </c>
      <c r="H2647">
        <v>4665593918884059</v>
      </c>
      <c r="I2647" s="5" t="str">
        <f t="shared" si="41"/>
        <v>4665593918884060</v>
      </c>
      <c r="J2647" t="str">
        <f>INDEX(Age_grp[Age], MATCH(mobile_customers[[#This Row],[age]],Age_grp[Value]))</f>
        <v>30 - 40</v>
      </c>
      <c r="K2647" s="2" t="str">
        <f>_xlfn.IFS(mobile_customers[[#This Row],[salary]]&gt;=Q2650,"HIGHER SALARY", mobile_customers[[#This Row],[salary]]&gt;=Q2651,"HIGHER MID RANGE SALARY",  mobile_customers[[#This Row],[salary]]&lt;Q2651,"MID RANGE SALARY", mobile_customers[[#This Row],[salary]]&gt;Q2652, "LOW SALARY" )</f>
        <v>HIGHER SALARY</v>
      </c>
      <c r="L2647" s="2" t="str">
        <f>LEFT(mobile_customers[[#This Row],[Credit_card_nos]], 4)&amp;"XXXXX"</f>
        <v>4665XXXXX</v>
      </c>
    </row>
    <row r="2648" spans="1:12" x14ac:dyDescent="0.3">
      <c r="A2648" t="s">
        <v>8</v>
      </c>
      <c r="B2648" s="3" t="s">
        <v>5781</v>
      </c>
      <c r="C2648" t="s">
        <v>5782</v>
      </c>
      <c r="D2648" t="s">
        <v>249</v>
      </c>
      <c r="E2648">
        <v>22</v>
      </c>
      <c r="F2648">
        <v>173689</v>
      </c>
      <c r="G2648" t="s">
        <v>21</v>
      </c>
      <c r="H2648">
        <v>4177253979647</v>
      </c>
      <c r="I2648" s="5" t="str">
        <f t="shared" si="41"/>
        <v>4177253979647</v>
      </c>
      <c r="J2648" t="str">
        <f>INDEX(Age_grp[Age], MATCH(mobile_customers[[#This Row],[age]],Age_grp[Value]))</f>
        <v>20 - 30</v>
      </c>
      <c r="K2648" s="2" t="str">
        <f>_xlfn.IFS(mobile_customers[[#This Row],[salary]]&gt;=Q2651,"HIGHER SALARY", mobile_customers[[#This Row],[salary]]&gt;=Q2652,"HIGHER MID RANGE SALARY",  mobile_customers[[#This Row],[salary]]&lt;Q2652,"MID RANGE SALARY", mobile_customers[[#This Row],[salary]]&gt;Q2653, "LOW SALARY" )</f>
        <v>HIGHER SALARY</v>
      </c>
      <c r="L2648" s="2" t="str">
        <f>LEFT(mobile_customers[[#This Row],[Credit_card_nos]], 4)&amp;"XXXXX"</f>
        <v>4177XXXXX</v>
      </c>
    </row>
    <row r="2649" spans="1:12" x14ac:dyDescent="0.3">
      <c r="A2649" t="s">
        <v>13</v>
      </c>
      <c r="B2649" s="3" t="s">
        <v>5783</v>
      </c>
      <c r="C2649" t="s">
        <v>5784</v>
      </c>
      <c r="D2649" t="s">
        <v>1452</v>
      </c>
      <c r="E2649">
        <v>52</v>
      </c>
      <c r="F2649">
        <v>173661</v>
      </c>
      <c r="G2649" t="s">
        <v>28</v>
      </c>
      <c r="H2649">
        <v>4147463841515</v>
      </c>
      <c r="I2649" s="5" t="str">
        <f t="shared" si="41"/>
        <v>4147463841515</v>
      </c>
      <c r="J2649" t="str">
        <f>INDEX(Age_grp[Age], MATCH(mobile_customers[[#This Row],[age]],Age_grp[Value]))</f>
        <v>50 - 60</v>
      </c>
      <c r="K2649" s="2" t="str">
        <f>_xlfn.IFS(mobile_customers[[#This Row],[salary]]&gt;=Q2652,"HIGHER SALARY", mobile_customers[[#This Row],[salary]]&gt;=Q2653,"HIGHER MID RANGE SALARY",  mobile_customers[[#This Row],[salary]]&lt;Q2653,"MID RANGE SALARY", mobile_customers[[#This Row],[salary]]&gt;Q2654, "LOW SALARY" )</f>
        <v>HIGHER SALARY</v>
      </c>
      <c r="L2649" s="2" t="str">
        <f>LEFT(mobile_customers[[#This Row],[Credit_card_nos]], 4)&amp;"XXXXX"</f>
        <v>4147XXXXX</v>
      </c>
    </row>
    <row r="2650" spans="1:12" x14ac:dyDescent="0.3">
      <c r="A2650" t="s">
        <v>8</v>
      </c>
      <c r="B2650" s="3" t="s">
        <v>5785</v>
      </c>
      <c r="C2650" t="s">
        <v>5786</v>
      </c>
      <c r="D2650" t="s">
        <v>2868</v>
      </c>
      <c r="E2650">
        <v>44</v>
      </c>
      <c r="F2650">
        <v>52531</v>
      </c>
      <c r="G2650" t="s">
        <v>65</v>
      </c>
      <c r="H2650">
        <v>4.233428246388674E+18</v>
      </c>
      <c r="I2650" s="5" t="str">
        <f t="shared" si="41"/>
        <v>4233428246388670000</v>
      </c>
      <c r="J2650" t="str">
        <f>INDEX(Age_grp[Age], MATCH(mobile_customers[[#This Row],[age]],Age_grp[Value]))</f>
        <v>40 - 50</v>
      </c>
      <c r="K2650" s="2" t="str">
        <f>_xlfn.IFS(mobile_customers[[#This Row],[salary]]&gt;=Q2653,"HIGHER SALARY", mobile_customers[[#This Row],[salary]]&gt;=Q2654,"HIGHER MID RANGE SALARY",  mobile_customers[[#This Row],[salary]]&lt;Q2654,"MID RANGE SALARY", mobile_customers[[#This Row],[salary]]&gt;Q2655, "LOW SALARY" )</f>
        <v>HIGHER SALARY</v>
      </c>
      <c r="L2650" s="2" t="str">
        <f>LEFT(mobile_customers[[#This Row],[Credit_card_nos]], 4)&amp;"XXXXX"</f>
        <v>4233XXXXX</v>
      </c>
    </row>
    <row r="2651" spans="1:12" x14ac:dyDescent="0.3">
      <c r="A2651" t="s">
        <v>13</v>
      </c>
      <c r="B2651" s="3" t="s">
        <v>5787</v>
      </c>
      <c r="C2651" t="s">
        <v>5788</v>
      </c>
      <c r="D2651" t="s">
        <v>832</v>
      </c>
      <c r="E2651">
        <v>33</v>
      </c>
      <c r="F2651">
        <v>244900</v>
      </c>
      <c r="G2651" t="s">
        <v>65</v>
      </c>
      <c r="H2651">
        <v>36546531856417</v>
      </c>
      <c r="I2651" s="5" t="str">
        <f t="shared" si="41"/>
        <v>36546531856417</v>
      </c>
      <c r="J2651" t="str">
        <f>INDEX(Age_grp[Age], MATCH(mobile_customers[[#This Row],[age]],Age_grp[Value]))</f>
        <v>30 - 40</v>
      </c>
      <c r="K2651" s="2" t="str">
        <f>_xlfn.IFS(mobile_customers[[#This Row],[salary]]&gt;=Q2654,"HIGHER SALARY", mobile_customers[[#This Row],[salary]]&gt;=Q2655,"HIGHER MID RANGE SALARY",  mobile_customers[[#This Row],[salary]]&lt;Q2655,"MID RANGE SALARY", mobile_customers[[#This Row],[salary]]&gt;Q2656, "LOW SALARY" )</f>
        <v>HIGHER SALARY</v>
      </c>
      <c r="L2651" s="2" t="str">
        <f>LEFT(mobile_customers[[#This Row],[Credit_card_nos]], 4)&amp;"XXXXX"</f>
        <v>3654XXXXX</v>
      </c>
    </row>
    <row r="2652" spans="1:12" x14ac:dyDescent="0.3">
      <c r="A2652" t="s">
        <v>13</v>
      </c>
      <c r="B2652" s="3" t="s">
        <v>5789</v>
      </c>
      <c r="C2652" t="s">
        <v>5790</v>
      </c>
      <c r="D2652" t="s">
        <v>1459</v>
      </c>
      <c r="E2652">
        <v>65</v>
      </c>
      <c r="F2652">
        <v>34686</v>
      </c>
      <c r="G2652" t="s">
        <v>17</v>
      </c>
      <c r="H2652">
        <v>348461482072134</v>
      </c>
      <c r="I2652" s="5" t="str">
        <f t="shared" si="41"/>
        <v>348461482072134</v>
      </c>
      <c r="J2652" t="str">
        <f>INDEX(Age_grp[Age], MATCH(mobile_customers[[#This Row],[age]],Age_grp[Value]))</f>
        <v>60 - 70</v>
      </c>
      <c r="K2652" s="2" t="str">
        <f>_xlfn.IFS(mobile_customers[[#This Row],[salary]]&gt;=Q2655,"HIGHER SALARY", mobile_customers[[#This Row],[salary]]&gt;=Q2656,"HIGHER MID RANGE SALARY",  mobile_customers[[#This Row],[salary]]&lt;Q2656,"MID RANGE SALARY", mobile_customers[[#This Row],[salary]]&gt;Q2657, "LOW SALARY" )</f>
        <v>HIGHER SALARY</v>
      </c>
      <c r="L2652" s="2" t="str">
        <f>LEFT(mobile_customers[[#This Row],[Credit_card_nos]], 4)&amp;"XXXXX"</f>
        <v>3484XXXXX</v>
      </c>
    </row>
    <row r="2653" spans="1:12" x14ac:dyDescent="0.3">
      <c r="A2653" t="s">
        <v>13</v>
      </c>
      <c r="B2653" s="3" t="s">
        <v>5791</v>
      </c>
      <c r="C2653" t="s">
        <v>5792</v>
      </c>
      <c r="D2653" t="s">
        <v>1048</v>
      </c>
      <c r="E2653">
        <v>61</v>
      </c>
      <c r="F2653">
        <v>107265</v>
      </c>
      <c r="G2653" t="s">
        <v>21</v>
      </c>
      <c r="H2653">
        <v>4851804260067</v>
      </c>
      <c r="I2653" s="5" t="str">
        <f t="shared" si="41"/>
        <v>4851804260067</v>
      </c>
      <c r="J2653" t="str">
        <f>INDEX(Age_grp[Age], MATCH(mobile_customers[[#This Row],[age]],Age_grp[Value]))</f>
        <v>60 - 70</v>
      </c>
      <c r="K2653" s="2" t="str">
        <f>_xlfn.IFS(mobile_customers[[#This Row],[salary]]&gt;=Q2656,"HIGHER SALARY", mobile_customers[[#This Row],[salary]]&gt;=Q2657,"HIGHER MID RANGE SALARY",  mobile_customers[[#This Row],[salary]]&lt;Q2657,"MID RANGE SALARY", mobile_customers[[#This Row],[salary]]&gt;Q2658, "LOW SALARY" )</f>
        <v>HIGHER SALARY</v>
      </c>
      <c r="L2653" s="2" t="str">
        <f>LEFT(mobile_customers[[#This Row],[Credit_card_nos]], 4)&amp;"XXXXX"</f>
        <v>4851XXXXX</v>
      </c>
    </row>
    <row r="2654" spans="1:12" x14ac:dyDescent="0.3">
      <c r="A2654" t="s">
        <v>13</v>
      </c>
      <c r="B2654" s="3" t="s">
        <v>5793</v>
      </c>
      <c r="C2654" t="s">
        <v>1270</v>
      </c>
      <c r="D2654" t="s">
        <v>1970</v>
      </c>
      <c r="E2654">
        <v>64</v>
      </c>
      <c r="F2654">
        <v>82453</v>
      </c>
      <c r="G2654" t="s">
        <v>28</v>
      </c>
      <c r="H2654">
        <v>4742616772540</v>
      </c>
      <c r="I2654" s="5" t="str">
        <f t="shared" si="41"/>
        <v>4742616772540</v>
      </c>
      <c r="J2654" t="str">
        <f>INDEX(Age_grp[Age], MATCH(mobile_customers[[#This Row],[age]],Age_grp[Value]))</f>
        <v>60 - 70</v>
      </c>
      <c r="K2654" s="2" t="str">
        <f>_xlfn.IFS(mobile_customers[[#This Row],[salary]]&gt;=Q2657,"HIGHER SALARY", mobile_customers[[#This Row],[salary]]&gt;=Q2658,"HIGHER MID RANGE SALARY",  mobile_customers[[#This Row],[salary]]&lt;Q2658,"MID RANGE SALARY", mobile_customers[[#This Row],[salary]]&gt;Q2659, "LOW SALARY" )</f>
        <v>HIGHER SALARY</v>
      </c>
      <c r="L2654" s="2" t="str">
        <f>LEFT(mobile_customers[[#This Row],[Credit_card_nos]], 4)&amp;"XXXXX"</f>
        <v>4742XXXXX</v>
      </c>
    </row>
    <row r="2655" spans="1:12" x14ac:dyDescent="0.3">
      <c r="A2655" t="s">
        <v>13</v>
      </c>
      <c r="B2655" s="3" t="s">
        <v>5794</v>
      </c>
      <c r="C2655" t="s">
        <v>5795</v>
      </c>
      <c r="D2655" t="s">
        <v>2517</v>
      </c>
      <c r="E2655">
        <v>64</v>
      </c>
      <c r="F2655">
        <v>136741</v>
      </c>
      <c r="G2655" t="s">
        <v>65</v>
      </c>
      <c r="H2655">
        <v>5345933703492848</v>
      </c>
      <c r="I2655" s="5" t="str">
        <f t="shared" si="41"/>
        <v>5345933703492850</v>
      </c>
      <c r="J2655" t="str">
        <f>INDEX(Age_grp[Age], MATCH(mobile_customers[[#This Row],[age]],Age_grp[Value]))</f>
        <v>60 - 70</v>
      </c>
      <c r="K2655" s="2" t="str">
        <f>_xlfn.IFS(mobile_customers[[#This Row],[salary]]&gt;=Q2658,"HIGHER SALARY", mobile_customers[[#This Row],[salary]]&gt;=Q2659,"HIGHER MID RANGE SALARY",  mobile_customers[[#This Row],[salary]]&lt;Q2659,"MID RANGE SALARY", mobile_customers[[#This Row],[salary]]&gt;Q2660, "LOW SALARY" )</f>
        <v>HIGHER SALARY</v>
      </c>
      <c r="L2655" s="2" t="str">
        <f>LEFT(mobile_customers[[#This Row],[Credit_card_nos]], 4)&amp;"XXXXX"</f>
        <v>5345XXXXX</v>
      </c>
    </row>
    <row r="2656" spans="1:12" x14ac:dyDescent="0.3">
      <c r="A2656" t="s">
        <v>13</v>
      </c>
      <c r="B2656" s="3" t="s">
        <v>5796</v>
      </c>
      <c r="C2656" t="s">
        <v>5797</v>
      </c>
      <c r="D2656" t="s">
        <v>129</v>
      </c>
      <c r="E2656">
        <v>47</v>
      </c>
      <c r="F2656">
        <v>94346</v>
      </c>
      <c r="G2656" t="s">
        <v>12</v>
      </c>
      <c r="H2656">
        <v>6591448854179549</v>
      </c>
      <c r="I2656" s="5" t="str">
        <f t="shared" si="41"/>
        <v>6591448854179550</v>
      </c>
      <c r="J2656" t="str">
        <f>INDEX(Age_grp[Age], MATCH(mobile_customers[[#This Row],[age]],Age_grp[Value]))</f>
        <v>40 - 50</v>
      </c>
      <c r="K2656" s="2" t="str">
        <f>_xlfn.IFS(mobile_customers[[#This Row],[salary]]&gt;=Q2659,"HIGHER SALARY", mobile_customers[[#This Row],[salary]]&gt;=Q2660,"HIGHER MID RANGE SALARY",  mobile_customers[[#This Row],[salary]]&lt;Q2660,"MID RANGE SALARY", mobile_customers[[#This Row],[salary]]&gt;Q2661, "LOW SALARY" )</f>
        <v>HIGHER SALARY</v>
      </c>
      <c r="L2656" s="2" t="str">
        <f>LEFT(mobile_customers[[#This Row],[Credit_card_nos]], 4)&amp;"XXXXX"</f>
        <v>6591XXXXX</v>
      </c>
    </row>
    <row r="2657" spans="1:12" x14ac:dyDescent="0.3">
      <c r="A2657" t="s">
        <v>8</v>
      </c>
      <c r="B2657" s="3" t="s">
        <v>5798</v>
      </c>
      <c r="C2657" t="s">
        <v>5799</v>
      </c>
      <c r="D2657" t="s">
        <v>374</v>
      </c>
      <c r="E2657">
        <v>61</v>
      </c>
      <c r="F2657">
        <v>138168</v>
      </c>
      <c r="G2657" t="s">
        <v>81</v>
      </c>
      <c r="H2657">
        <v>4.4861243580258089E+18</v>
      </c>
      <c r="I2657" s="5" t="str">
        <f t="shared" si="41"/>
        <v>4486124358025810000</v>
      </c>
      <c r="J2657" t="str">
        <f>INDEX(Age_grp[Age], MATCH(mobile_customers[[#This Row],[age]],Age_grp[Value]))</f>
        <v>60 - 70</v>
      </c>
      <c r="K2657" s="2" t="str">
        <f>_xlfn.IFS(mobile_customers[[#This Row],[salary]]&gt;=Q2660,"HIGHER SALARY", mobile_customers[[#This Row],[salary]]&gt;=Q2661,"HIGHER MID RANGE SALARY",  mobile_customers[[#This Row],[salary]]&lt;Q2661,"MID RANGE SALARY", mobile_customers[[#This Row],[salary]]&gt;Q2662, "LOW SALARY" )</f>
        <v>HIGHER SALARY</v>
      </c>
      <c r="L2657" s="2" t="str">
        <f>LEFT(mobile_customers[[#This Row],[Credit_card_nos]], 4)&amp;"XXXXX"</f>
        <v>4486XXXXX</v>
      </c>
    </row>
    <row r="2658" spans="1:12" x14ac:dyDescent="0.3">
      <c r="A2658" t="s">
        <v>8</v>
      </c>
      <c r="B2658" s="3" t="s">
        <v>5800</v>
      </c>
      <c r="C2658" t="s">
        <v>5801</v>
      </c>
      <c r="D2658" t="s">
        <v>1510</v>
      </c>
      <c r="E2658">
        <v>60</v>
      </c>
      <c r="F2658">
        <v>101746</v>
      </c>
      <c r="G2658" t="s">
        <v>17</v>
      </c>
      <c r="H2658">
        <v>6011887487192852</v>
      </c>
      <c r="I2658" s="5" t="str">
        <f t="shared" si="41"/>
        <v>6011887487192850</v>
      </c>
      <c r="J2658" t="str">
        <f>INDEX(Age_grp[Age], MATCH(mobile_customers[[#This Row],[age]],Age_grp[Value]))</f>
        <v>60 - 70</v>
      </c>
      <c r="K2658" s="2" t="str">
        <f>_xlfn.IFS(mobile_customers[[#This Row],[salary]]&gt;=Q2661,"HIGHER SALARY", mobile_customers[[#This Row],[salary]]&gt;=Q2662,"HIGHER MID RANGE SALARY",  mobile_customers[[#This Row],[salary]]&lt;Q2662,"MID RANGE SALARY", mobile_customers[[#This Row],[salary]]&gt;Q2663, "LOW SALARY" )</f>
        <v>HIGHER SALARY</v>
      </c>
      <c r="L2658" s="2" t="str">
        <f>LEFT(mobile_customers[[#This Row],[Credit_card_nos]], 4)&amp;"XXXXX"</f>
        <v>6011XXXXX</v>
      </c>
    </row>
    <row r="2659" spans="1:12" x14ac:dyDescent="0.3">
      <c r="A2659" t="s">
        <v>13</v>
      </c>
      <c r="B2659" s="3" t="s">
        <v>5802</v>
      </c>
      <c r="C2659" t="s">
        <v>3832</v>
      </c>
      <c r="D2659" t="s">
        <v>1096</v>
      </c>
      <c r="E2659">
        <v>25</v>
      </c>
      <c r="F2659">
        <v>123078</v>
      </c>
      <c r="G2659" t="s">
        <v>65</v>
      </c>
      <c r="H2659">
        <v>3553302546249330</v>
      </c>
      <c r="I2659" s="5" t="str">
        <f t="shared" si="41"/>
        <v>3553302546249330</v>
      </c>
      <c r="J2659" t="str">
        <f>INDEX(Age_grp[Age], MATCH(mobile_customers[[#This Row],[age]],Age_grp[Value]))</f>
        <v>20 - 30</v>
      </c>
      <c r="K2659" s="2" t="str">
        <f>_xlfn.IFS(mobile_customers[[#This Row],[salary]]&gt;=Q2662,"HIGHER SALARY", mobile_customers[[#This Row],[salary]]&gt;=Q2663,"HIGHER MID RANGE SALARY",  mobile_customers[[#This Row],[salary]]&lt;Q2663,"MID RANGE SALARY", mobile_customers[[#This Row],[salary]]&gt;Q2664, "LOW SALARY" )</f>
        <v>HIGHER SALARY</v>
      </c>
      <c r="L2659" s="2" t="str">
        <f>LEFT(mobile_customers[[#This Row],[Credit_card_nos]], 4)&amp;"XXXXX"</f>
        <v>3553XXXXX</v>
      </c>
    </row>
    <row r="2660" spans="1:12" x14ac:dyDescent="0.3">
      <c r="A2660" t="s">
        <v>13</v>
      </c>
      <c r="B2660" s="3" t="s">
        <v>5803</v>
      </c>
      <c r="C2660" t="s">
        <v>5804</v>
      </c>
      <c r="D2660" t="s">
        <v>403</v>
      </c>
      <c r="E2660">
        <v>43</v>
      </c>
      <c r="F2660">
        <v>28768</v>
      </c>
      <c r="G2660" t="s">
        <v>17</v>
      </c>
      <c r="H2660">
        <v>4271384780606721</v>
      </c>
      <c r="I2660" s="5" t="str">
        <f t="shared" si="41"/>
        <v>4271384780606720</v>
      </c>
      <c r="J2660" t="str">
        <f>INDEX(Age_grp[Age], MATCH(mobile_customers[[#This Row],[age]],Age_grp[Value]))</f>
        <v>40 - 50</v>
      </c>
      <c r="K2660" s="2" t="str">
        <f>_xlfn.IFS(mobile_customers[[#This Row],[salary]]&gt;=Q2663,"HIGHER SALARY", mobile_customers[[#This Row],[salary]]&gt;=Q2664,"HIGHER MID RANGE SALARY",  mobile_customers[[#This Row],[salary]]&lt;Q2664,"MID RANGE SALARY", mobile_customers[[#This Row],[salary]]&gt;Q2665, "LOW SALARY" )</f>
        <v>HIGHER SALARY</v>
      </c>
      <c r="L2660" s="2" t="str">
        <f>LEFT(mobile_customers[[#This Row],[Credit_card_nos]], 4)&amp;"XXXXX"</f>
        <v>4271XXXXX</v>
      </c>
    </row>
    <row r="2661" spans="1:12" x14ac:dyDescent="0.3">
      <c r="A2661" t="s">
        <v>8</v>
      </c>
      <c r="B2661" s="3" t="s">
        <v>5805</v>
      </c>
      <c r="C2661" t="s">
        <v>5806</v>
      </c>
      <c r="D2661" t="s">
        <v>3090</v>
      </c>
      <c r="E2661">
        <v>36</v>
      </c>
      <c r="F2661">
        <v>115499</v>
      </c>
      <c r="G2661" t="s">
        <v>81</v>
      </c>
      <c r="H2661">
        <v>3541689455332700</v>
      </c>
      <c r="I2661" s="5" t="str">
        <f t="shared" si="41"/>
        <v>3541689455332700</v>
      </c>
      <c r="J2661" t="str">
        <f>INDEX(Age_grp[Age], MATCH(mobile_customers[[#This Row],[age]],Age_grp[Value]))</f>
        <v>30 - 40</v>
      </c>
      <c r="K2661" s="2" t="str">
        <f>_xlfn.IFS(mobile_customers[[#This Row],[salary]]&gt;=Q2664,"HIGHER SALARY", mobile_customers[[#This Row],[salary]]&gt;=Q2665,"HIGHER MID RANGE SALARY",  mobile_customers[[#This Row],[salary]]&lt;Q2665,"MID RANGE SALARY", mobile_customers[[#This Row],[salary]]&gt;Q2666, "LOW SALARY" )</f>
        <v>HIGHER SALARY</v>
      </c>
      <c r="L2661" s="2" t="str">
        <f>LEFT(mobile_customers[[#This Row],[Credit_card_nos]], 4)&amp;"XXXXX"</f>
        <v>3541XXXXX</v>
      </c>
    </row>
    <row r="2662" spans="1:12" x14ac:dyDescent="0.3">
      <c r="A2662" t="s">
        <v>8</v>
      </c>
      <c r="B2662" s="3" t="s">
        <v>5807</v>
      </c>
      <c r="C2662" t="s">
        <v>1008</v>
      </c>
      <c r="D2662" t="s">
        <v>5293</v>
      </c>
      <c r="E2662">
        <v>27</v>
      </c>
      <c r="F2662">
        <v>112059</v>
      </c>
      <c r="G2662" t="s">
        <v>21</v>
      </c>
      <c r="H2662">
        <v>6011765777450489</v>
      </c>
      <c r="I2662" s="5" t="str">
        <f t="shared" si="41"/>
        <v>6011765777450490</v>
      </c>
      <c r="J2662" t="str">
        <f>INDEX(Age_grp[Age], MATCH(mobile_customers[[#This Row],[age]],Age_grp[Value]))</f>
        <v>20 - 30</v>
      </c>
      <c r="K2662" s="2" t="str">
        <f>_xlfn.IFS(mobile_customers[[#This Row],[salary]]&gt;=Q2665,"HIGHER SALARY", mobile_customers[[#This Row],[salary]]&gt;=Q2666,"HIGHER MID RANGE SALARY",  mobile_customers[[#This Row],[salary]]&lt;Q2666,"MID RANGE SALARY", mobile_customers[[#This Row],[salary]]&gt;Q2667, "LOW SALARY" )</f>
        <v>HIGHER SALARY</v>
      </c>
      <c r="L2662" s="2" t="str">
        <f>LEFT(mobile_customers[[#This Row],[Credit_card_nos]], 4)&amp;"XXXXX"</f>
        <v>6011XXXXX</v>
      </c>
    </row>
    <row r="2663" spans="1:12" x14ac:dyDescent="0.3">
      <c r="A2663" t="s">
        <v>8</v>
      </c>
      <c r="B2663" s="3" t="s">
        <v>5808</v>
      </c>
      <c r="C2663" t="s">
        <v>5809</v>
      </c>
      <c r="D2663" t="s">
        <v>2868</v>
      </c>
      <c r="E2663">
        <v>27</v>
      </c>
      <c r="F2663">
        <v>132907</v>
      </c>
      <c r="G2663" t="s">
        <v>94</v>
      </c>
      <c r="H2663">
        <v>3532517304828860</v>
      </c>
      <c r="I2663" s="5" t="str">
        <f t="shared" si="41"/>
        <v>3532517304828860</v>
      </c>
      <c r="J2663" t="str">
        <f>INDEX(Age_grp[Age], MATCH(mobile_customers[[#This Row],[age]],Age_grp[Value]))</f>
        <v>20 - 30</v>
      </c>
      <c r="K2663" s="2" t="str">
        <f>_xlfn.IFS(mobile_customers[[#This Row],[salary]]&gt;=Q2666,"HIGHER SALARY", mobile_customers[[#This Row],[salary]]&gt;=Q2667,"HIGHER MID RANGE SALARY",  mobile_customers[[#This Row],[salary]]&lt;Q2667,"MID RANGE SALARY", mobile_customers[[#This Row],[salary]]&gt;Q2668, "LOW SALARY" )</f>
        <v>HIGHER SALARY</v>
      </c>
      <c r="L2663" s="2" t="str">
        <f>LEFT(mobile_customers[[#This Row],[Credit_card_nos]], 4)&amp;"XXXXX"</f>
        <v>3532XXXXX</v>
      </c>
    </row>
    <row r="2664" spans="1:12" x14ac:dyDescent="0.3">
      <c r="A2664" t="s">
        <v>13</v>
      </c>
      <c r="B2664" s="3" t="s">
        <v>5810</v>
      </c>
      <c r="C2664" t="s">
        <v>5811</v>
      </c>
      <c r="D2664" t="s">
        <v>2538</v>
      </c>
      <c r="E2664">
        <v>47</v>
      </c>
      <c r="F2664">
        <v>191900</v>
      </c>
      <c r="G2664" t="s">
        <v>32</v>
      </c>
      <c r="H2664">
        <v>30262442455523</v>
      </c>
      <c r="I2664" s="5" t="str">
        <f t="shared" si="41"/>
        <v>30262442455523</v>
      </c>
      <c r="J2664" t="str">
        <f>INDEX(Age_grp[Age], MATCH(mobile_customers[[#This Row],[age]],Age_grp[Value]))</f>
        <v>40 - 50</v>
      </c>
      <c r="K2664" s="2" t="str">
        <f>_xlfn.IFS(mobile_customers[[#This Row],[salary]]&gt;=Q2667,"HIGHER SALARY", mobile_customers[[#This Row],[salary]]&gt;=Q2668,"HIGHER MID RANGE SALARY",  mobile_customers[[#This Row],[salary]]&lt;Q2668,"MID RANGE SALARY", mobile_customers[[#This Row],[salary]]&gt;Q2669, "LOW SALARY" )</f>
        <v>HIGHER SALARY</v>
      </c>
      <c r="L2664" s="2" t="str">
        <f>LEFT(mobile_customers[[#This Row],[Credit_card_nos]], 4)&amp;"XXXXX"</f>
        <v>3026XXXXX</v>
      </c>
    </row>
    <row r="2665" spans="1:12" x14ac:dyDescent="0.3">
      <c r="A2665" t="s">
        <v>13</v>
      </c>
      <c r="B2665" s="3" t="s">
        <v>5812</v>
      </c>
      <c r="C2665" t="s">
        <v>5813</v>
      </c>
      <c r="D2665" t="s">
        <v>2025</v>
      </c>
      <c r="E2665">
        <v>60</v>
      </c>
      <c r="F2665">
        <v>81703</v>
      </c>
      <c r="G2665" t="s">
        <v>32</v>
      </c>
      <c r="H2665">
        <v>3543061261748768</v>
      </c>
      <c r="I2665" s="5" t="str">
        <f t="shared" si="41"/>
        <v>3543061261748770</v>
      </c>
      <c r="J2665" t="str">
        <f>INDEX(Age_grp[Age], MATCH(mobile_customers[[#This Row],[age]],Age_grp[Value]))</f>
        <v>60 - 70</v>
      </c>
      <c r="K2665" s="2" t="str">
        <f>_xlfn.IFS(mobile_customers[[#This Row],[salary]]&gt;=Q2668,"HIGHER SALARY", mobile_customers[[#This Row],[salary]]&gt;=Q2669,"HIGHER MID RANGE SALARY",  mobile_customers[[#This Row],[salary]]&lt;Q2669,"MID RANGE SALARY", mobile_customers[[#This Row],[salary]]&gt;Q2670, "LOW SALARY" )</f>
        <v>HIGHER SALARY</v>
      </c>
      <c r="L2665" s="2" t="str">
        <f>LEFT(mobile_customers[[#This Row],[Credit_card_nos]], 4)&amp;"XXXXX"</f>
        <v>3543XXXXX</v>
      </c>
    </row>
    <row r="2666" spans="1:12" x14ac:dyDescent="0.3">
      <c r="A2666" t="s">
        <v>8</v>
      </c>
      <c r="B2666" s="3" t="s">
        <v>5814</v>
      </c>
      <c r="C2666" t="s">
        <v>5815</v>
      </c>
      <c r="D2666" t="s">
        <v>1988</v>
      </c>
      <c r="E2666">
        <v>30</v>
      </c>
      <c r="F2666">
        <v>167597</v>
      </c>
      <c r="G2666" t="s">
        <v>21</v>
      </c>
      <c r="H2666">
        <v>6011720125476660</v>
      </c>
      <c r="I2666" s="5" t="str">
        <f t="shared" si="41"/>
        <v>6011720125476660</v>
      </c>
      <c r="J2666" t="str">
        <f>INDEX(Age_grp[Age], MATCH(mobile_customers[[#This Row],[age]],Age_grp[Value]))</f>
        <v>30 - 40</v>
      </c>
      <c r="K2666" s="2" t="str">
        <f>_xlfn.IFS(mobile_customers[[#This Row],[salary]]&gt;=Q2669,"HIGHER SALARY", mobile_customers[[#This Row],[salary]]&gt;=Q2670,"HIGHER MID RANGE SALARY",  mobile_customers[[#This Row],[salary]]&lt;Q2670,"MID RANGE SALARY", mobile_customers[[#This Row],[salary]]&gt;Q2671, "LOW SALARY" )</f>
        <v>HIGHER SALARY</v>
      </c>
      <c r="L2666" s="2" t="str">
        <f>LEFT(mobile_customers[[#This Row],[Credit_card_nos]], 4)&amp;"XXXXX"</f>
        <v>6011XXXXX</v>
      </c>
    </row>
    <row r="2667" spans="1:12" x14ac:dyDescent="0.3">
      <c r="A2667" t="s">
        <v>13</v>
      </c>
      <c r="B2667" s="3" t="s">
        <v>5816</v>
      </c>
      <c r="C2667" t="s">
        <v>5817</v>
      </c>
      <c r="D2667" t="s">
        <v>832</v>
      </c>
      <c r="E2667">
        <v>65</v>
      </c>
      <c r="F2667">
        <v>174002</v>
      </c>
      <c r="G2667" t="s">
        <v>32</v>
      </c>
      <c r="H2667">
        <v>4.5644026455127997E+18</v>
      </c>
      <c r="I2667" s="5" t="str">
        <f t="shared" si="41"/>
        <v>4564402645512800000</v>
      </c>
      <c r="J2667" t="str">
        <f>INDEX(Age_grp[Age], MATCH(mobile_customers[[#This Row],[age]],Age_grp[Value]))</f>
        <v>60 - 70</v>
      </c>
      <c r="K2667" s="2" t="str">
        <f>_xlfn.IFS(mobile_customers[[#This Row],[salary]]&gt;=Q2670,"HIGHER SALARY", mobile_customers[[#This Row],[salary]]&gt;=Q2671,"HIGHER MID RANGE SALARY",  mobile_customers[[#This Row],[salary]]&lt;Q2671,"MID RANGE SALARY", mobile_customers[[#This Row],[salary]]&gt;Q2672, "LOW SALARY" )</f>
        <v>HIGHER SALARY</v>
      </c>
      <c r="L2667" s="2" t="str">
        <f>LEFT(mobile_customers[[#This Row],[Credit_card_nos]], 4)&amp;"XXXXX"</f>
        <v>4564XXXXX</v>
      </c>
    </row>
    <row r="2668" spans="1:12" x14ac:dyDescent="0.3">
      <c r="A2668" t="s">
        <v>8</v>
      </c>
      <c r="B2668" s="3" t="s">
        <v>5818</v>
      </c>
      <c r="C2668" t="s">
        <v>5819</v>
      </c>
      <c r="D2668" t="s">
        <v>727</v>
      </c>
      <c r="E2668">
        <v>51</v>
      </c>
      <c r="F2668">
        <v>46354</v>
      </c>
      <c r="G2668" t="s">
        <v>12</v>
      </c>
      <c r="H2668">
        <v>676183917969</v>
      </c>
      <c r="I2668" s="5" t="str">
        <f t="shared" si="41"/>
        <v>676183917969</v>
      </c>
      <c r="J2668" t="str">
        <f>INDEX(Age_grp[Age], MATCH(mobile_customers[[#This Row],[age]],Age_grp[Value]))</f>
        <v>50 - 60</v>
      </c>
      <c r="K2668" s="2" t="str">
        <f>_xlfn.IFS(mobile_customers[[#This Row],[salary]]&gt;=Q2671,"HIGHER SALARY", mobile_customers[[#This Row],[salary]]&gt;=Q2672,"HIGHER MID RANGE SALARY",  mobile_customers[[#This Row],[salary]]&lt;Q2672,"MID RANGE SALARY", mobile_customers[[#This Row],[salary]]&gt;Q2673, "LOW SALARY" )</f>
        <v>HIGHER SALARY</v>
      </c>
      <c r="L2668" s="2" t="str">
        <f>LEFT(mobile_customers[[#This Row],[Credit_card_nos]], 4)&amp;"XXXXX"</f>
        <v>6761XXXXX</v>
      </c>
    </row>
    <row r="2669" spans="1:12" x14ac:dyDescent="0.3">
      <c r="A2669" t="s">
        <v>13</v>
      </c>
      <c r="B2669" s="3" t="s">
        <v>5820</v>
      </c>
      <c r="C2669" t="s">
        <v>5821</v>
      </c>
      <c r="D2669" t="s">
        <v>433</v>
      </c>
      <c r="E2669">
        <v>54</v>
      </c>
      <c r="F2669">
        <v>101768</v>
      </c>
      <c r="G2669" t="s">
        <v>28</v>
      </c>
      <c r="H2669">
        <v>4109356206317800</v>
      </c>
      <c r="I2669" s="5" t="str">
        <f t="shared" si="41"/>
        <v>4109356206317800</v>
      </c>
      <c r="J2669" t="str">
        <f>INDEX(Age_grp[Age], MATCH(mobile_customers[[#This Row],[age]],Age_grp[Value]))</f>
        <v>50 - 60</v>
      </c>
      <c r="K2669" s="2" t="str">
        <f>_xlfn.IFS(mobile_customers[[#This Row],[salary]]&gt;=Q2672,"HIGHER SALARY", mobile_customers[[#This Row],[salary]]&gt;=Q2673,"HIGHER MID RANGE SALARY",  mobile_customers[[#This Row],[salary]]&lt;Q2673,"MID RANGE SALARY", mobile_customers[[#This Row],[salary]]&gt;Q2674, "LOW SALARY" )</f>
        <v>HIGHER SALARY</v>
      </c>
      <c r="L2669" s="2" t="str">
        <f>LEFT(mobile_customers[[#This Row],[Credit_card_nos]], 4)&amp;"XXXXX"</f>
        <v>4109XXXXX</v>
      </c>
    </row>
    <row r="2670" spans="1:12" x14ac:dyDescent="0.3">
      <c r="A2670" t="s">
        <v>8</v>
      </c>
      <c r="B2670" s="3" t="s">
        <v>5822</v>
      </c>
      <c r="C2670" t="s">
        <v>5823</v>
      </c>
      <c r="D2670" t="s">
        <v>364</v>
      </c>
      <c r="E2670">
        <v>64</v>
      </c>
      <c r="F2670">
        <v>82195</v>
      </c>
      <c r="G2670" t="s">
        <v>21</v>
      </c>
      <c r="H2670">
        <v>3549455987225479</v>
      </c>
      <c r="I2670" s="5" t="str">
        <f t="shared" si="41"/>
        <v>3549455987225480</v>
      </c>
      <c r="J2670" t="str">
        <f>INDEX(Age_grp[Age], MATCH(mobile_customers[[#This Row],[age]],Age_grp[Value]))</f>
        <v>60 - 70</v>
      </c>
      <c r="K2670" s="2" t="str">
        <f>_xlfn.IFS(mobile_customers[[#This Row],[salary]]&gt;=Q2673,"HIGHER SALARY", mobile_customers[[#This Row],[salary]]&gt;=Q2674,"HIGHER MID RANGE SALARY",  mobile_customers[[#This Row],[salary]]&lt;Q2674,"MID RANGE SALARY", mobile_customers[[#This Row],[salary]]&gt;Q2675, "LOW SALARY" )</f>
        <v>HIGHER SALARY</v>
      </c>
      <c r="L2670" s="2" t="str">
        <f>LEFT(mobile_customers[[#This Row],[Credit_card_nos]], 4)&amp;"XXXXX"</f>
        <v>3549XXXXX</v>
      </c>
    </row>
    <row r="2671" spans="1:12" x14ac:dyDescent="0.3">
      <c r="A2671" t="s">
        <v>8</v>
      </c>
      <c r="B2671" s="3" t="s">
        <v>5824</v>
      </c>
      <c r="C2671" t="s">
        <v>5825</v>
      </c>
      <c r="D2671" t="s">
        <v>1037</v>
      </c>
      <c r="E2671">
        <v>27</v>
      </c>
      <c r="F2671">
        <v>110286</v>
      </c>
      <c r="G2671" t="s">
        <v>49</v>
      </c>
      <c r="H2671">
        <v>4952201040589</v>
      </c>
      <c r="I2671" s="5" t="str">
        <f t="shared" si="41"/>
        <v>4952201040589</v>
      </c>
      <c r="J2671" t="str">
        <f>INDEX(Age_grp[Age], MATCH(mobile_customers[[#This Row],[age]],Age_grp[Value]))</f>
        <v>20 - 30</v>
      </c>
      <c r="K2671" s="2" t="str">
        <f>_xlfn.IFS(mobile_customers[[#This Row],[salary]]&gt;=Q2674,"HIGHER SALARY", mobile_customers[[#This Row],[salary]]&gt;=Q2675,"HIGHER MID RANGE SALARY",  mobile_customers[[#This Row],[salary]]&lt;Q2675,"MID RANGE SALARY", mobile_customers[[#This Row],[salary]]&gt;Q2676, "LOW SALARY" )</f>
        <v>HIGHER SALARY</v>
      </c>
      <c r="L2671" s="2" t="str">
        <f>LEFT(mobile_customers[[#This Row],[Credit_card_nos]], 4)&amp;"XXXXX"</f>
        <v>4952XXXXX</v>
      </c>
    </row>
    <row r="2672" spans="1:12" x14ac:dyDescent="0.3">
      <c r="A2672" t="s">
        <v>13</v>
      </c>
      <c r="B2672" s="3" t="s">
        <v>5826</v>
      </c>
      <c r="C2672" t="s">
        <v>5827</v>
      </c>
      <c r="D2672" t="s">
        <v>3727</v>
      </c>
      <c r="E2672">
        <v>62</v>
      </c>
      <c r="F2672">
        <v>177859</v>
      </c>
      <c r="G2672" t="s">
        <v>65</v>
      </c>
      <c r="H2672">
        <v>6536141671849984</v>
      </c>
      <c r="I2672" s="5" t="str">
        <f t="shared" si="41"/>
        <v>6536141671849980</v>
      </c>
      <c r="J2672" t="str">
        <f>INDEX(Age_grp[Age], MATCH(mobile_customers[[#This Row],[age]],Age_grp[Value]))</f>
        <v>60 - 70</v>
      </c>
      <c r="K2672" s="2" t="str">
        <f>_xlfn.IFS(mobile_customers[[#This Row],[salary]]&gt;=Q2675,"HIGHER SALARY", mobile_customers[[#This Row],[salary]]&gt;=Q2676,"HIGHER MID RANGE SALARY",  mobile_customers[[#This Row],[salary]]&lt;Q2676,"MID RANGE SALARY", mobile_customers[[#This Row],[salary]]&gt;Q2677, "LOW SALARY" )</f>
        <v>HIGHER SALARY</v>
      </c>
      <c r="L2672" s="2" t="str">
        <f>LEFT(mobile_customers[[#This Row],[Credit_card_nos]], 4)&amp;"XXXXX"</f>
        <v>6536XXXXX</v>
      </c>
    </row>
    <row r="2673" spans="1:12" x14ac:dyDescent="0.3">
      <c r="A2673" t="s">
        <v>8</v>
      </c>
      <c r="B2673" s="3" t="s">
        <v>5828</v>
      </c>
      <c r="C2673" t="s">
        <v>5829</v>
      </c>
      <c r="D2673" t="s">
        <v>205</v>
      </c>
      <c r="E2673">
        <v>37</v>
      </c>
      <c r="F2673">
        <v>103163</v>
      </c>
      <c r="G2673" t="s">
        <v>49</v>
      </c>
      <c r="H2673">
        <v>3513252920173458</v>
      </c>
      <c r="I2673" s="5" t="str">
        <f t="shared" si="41"/>
        <v>3513252920173460</v>
      </c>
      <c r="J2673" t="str">
        <f>INDEX(Age_grp[Age], MATCH(mobile_customers[[#This Row],[age]],Age_grp[Value]))</f>
        <v>30 - 40</v>
      </c>
      <c r="K2673" s="2" t="str">
        <f>_xlfn.IFS(mobile_customers[[#This Row],[salary]]&gt;=Q2676,"HIGHER SALARY", mobile_customers[[#This Row],[salary]]&gt;=Q2677,"HIGHER MID RANGE SALARY",  mobile_customers[[#This Row],[salary]]&lt;Q2677,"MID RANGE SALARY", mobile_customers[[#This Row],[salary]]&gt;Q2678, "LOW SALARY" )</f>
        <v>HIGHER SALARY</v>
      </c>
      <c r="L2673" s="2" t="str">
        <f>LEFT(mobile_customers[[#This Row],[Credit_card_nos]], 4)&amp;"XXXXX"</f>
        <v>3513XXXXX</v>
      </c>
    </row>
    <row r="2674" spans="1:12" x14ac:dyDescent="0.3">
      <c r="A2674" t="s">
        <v>8</v>
      </c>
      <c r="B2674" s="3" t="s">
        <v>5830</v>
      </c>
      <c r="C2674" t="s">
        <v>1813</v>
      </c>
      <c r="D2674" t="s">
        <v>907</v>
      </c>
      <c r="E2674">
        <v>44</v>
      </c>
      <c r="F2674">
        <v>139523</v>
      </c>
      <c r="G2674" t="s">
        <v>28</v>
      </c>
      <c r="H2674">
        <v>180013740011122</v>
      </c>
      <c r="I2674" s="5" t="str">
        <f t="shared" si="41"/>
        <v>180013740011122</v>
      </c>
      <c r="J2674" t="str">
        <f>INDEX(Age_grp[Age], MATCH(mobile_customers[[#This Row],[age]],Age_grp[Value]))</f>
        <v>40 - 50</v>
      </c>
      <c r="K2674" s="2" t="str">
        <f>_xlfn.IFS(mobile_customers[[#This Row],[salary]]&gt;=Q2677,"HIGHER SALARY", mobile_customers[[#This Row],[salary]]&gt;=Q2678,"HIGHER MID RANGE SALARY",  mobile_customers[[#This Row],[salary]]&lt;Q2678,"MID RANGE SALARY", mobile_customers[[#This Row],[salary]]&gt;Q2679, "LOW SALARY" )</f>
        <v>HIGHER SALARY</v>
      </c>
      <c r="L2674" s="2" t="str">
        <f>LEFT(mobile_customers[[#This Row],[Credit_card_nos]], 4)&amp;"XXXXX"</f>
        <v>1800XXXXX</v>
      </c>
    </row>
    <row r="2675" spans="1:12" x14ac:dyDescent="0.3">
      <c r="A2675" t="s">
        <v>13</v>
      </c>
      <c r="B2675" s="3" t="s">
        <v>5831</v>
      </c>
      <c r="C2675" t="s">
        <v>5832</v>
      </c>
      <c r="D2675" t="s">
        <v>117</v>
      </c>
      <c r="E2675">
        <v>61</v>
      </c>
      <c r="F2675">
        <v>35646</v>
      </c>
      <c r="G2675" t="s">
        <v>39</v>
      </c>
      <c r="H2675">
        <v>6011686939580734</v>
      </c>
      <c r="I2675" s="5" t="str">
        <f t="shared" si="41"/>
        <v>6011686939580730</v>
      </c>
      <c r="J2675" t="str">
        <f>INDEX(Age_grp[Age], MATCH(mobile_customers[[#This Row],[age]],Age_grp[Value]))</f>
        <v>60 - 70</v>
      </c>
      <c r="K2675" s="2" t="str">
        <f>_xlfn.IFS(mobile_customers[[#This Row],[salary]]&gt;=Q2678,"HIGHER SALARY", mobile_customers[[#This Row],[salary]]&gt;=Q2679,"HIGHER MID RANGE SALARY",  mobile_customers[[#This Row],[salary]]&lt;Q2679,"MID RANGE SALARY", mobile_customers[[#This Row],[salary]]&gt;Q2680, "LOW SALARY" )</f>
        <v>HIGHER SALARY</v>
      </c>
      <c r="L2675" s="2" t="str">
        <f>LEFT(mobile_customers[[#This Row],[Credit_card_nos]], 4)&amp;"XXXXX"</f>
        <v>6011XXXXX</v>
      </c>
    </row>
    <row r="2676" spans="1:12" x14ac:dyDescent="0.3">
      <c r="A2676" t="s">
        <v>8</v>
      </c>
      <c r="B2676" s="3" t="s">
        <v>5833</v>
      </c>
      <c r="C2676" t="s">
        <v>5118</v>
      </c>
      <c r="D2676" t="s">
        <v>129</v>
      </c>
      <c r="E2676">
        <v>61</v>
      </c>
      <c r="F2676">
        <v>116192</v>
      </c>
      <c r="G2676" t="s">
        <v>21</v>
      </c>
      <c r="H2676">
        <v>3560718423124935</v>
      </c>
      <c r="I2676" s="5" t="str">
        <f t="shared" si="41"/>
        <v>3560718423124930</v>
      </c>
      <c r="J2676" t="str">
        <f>INDEX(Age_grp[Age], MATCH(mobile_customers[[#This Row],[age]],Age_grp[Value]))</f>
        <v>60 - 70</v>
      </c>
      <c r="K2676" s="2" t="str">
        <f>_xlfn.IFS(mobile_customers[[#This Row],[salary]]&gt;=Q2679,"HIGHER SALARY", mobile_customers[[#This Row],[salary]]&gt;=Q2680,"HIGHER MID RANGE SALARY",  mobile_customers[[#This Row],[salary]]&lt;Q2680,"MID RANGE SALARY", mobile_customers[[#This Row],[salary]]&gt;Q2681, "LOW SALARY" )</f>
        <v>HIGHER SALARY</v>
      </c>
      <c r="L2676" s="2" t="str">
        <f>LEFT(mobile_customers[[#This Row],[Credit_card_nos]], 4)&amp;"XXXXX"</f>
        <v>3560XXXXX</v>
      </c>
    </row>
    <row r="2677" spans="1:12" x14ac:dyDescent="0.3">
      <c r="A2677" t="s">
        <v>8</v>
      </c>
      <c r="B2677" s="3" t="s">
        <v>5834</v>
      </c>
      <c r="C2677" t="s">
        <v>650</v>
      </c>
      <c r="D2677" t="s">
        <v>1388</v>
      </c>
      <c r="E2677">
        <v>37</v>
      </c>
      <c r="F2677">
        <v>77560</v>
      </c>
      <c r="G2677" t="s">
        <v>81</v>
      </c>
      <c r="H2677">
        <v>675997557854</v>
      </c>
      <c r="I2677" s="5" t="str">
        <f t="shared" si="41"/>
        <v>675997557854</v>
      </c>
      <c r="J2677" t="str">
        <f>INDEX(Age_grp[Age], MATCH(mobile_customers[[#This Row],[age]],Age_grp[Value]))</f>
        <v>30 - 40</v>
      </c>
      <c r="K2677" s="2" t="str">
        <f>_xlfn.IFS(mobile_customers[[#This Row],[salary]]&gt;=Q2680,"HIGHER SALARY", mobile_customers[[#This Row],[salary]]&gt;=Q2681,"HIGHER MID RANGE SALARY",  mobile_customers[[#This Row],[salary]]&lt;Q2681,"MID RANGE SALARY", mobile_customers[[#This Row],[salary]]&gt;Q2682, "LOW SALARY" )</f>
        <v>HIGHER SALARY</v>
      </c>
      <c r="L2677" s="2" t="str">
        <f>LEFT(mobile_customers[[#This Row],[Credit_card_nos]], 4)&amp;"XXXXX"</f>
        <v>6759XXXXX</v>
      </c>
    </row>
    <row r="2678" spans="1:12" x14ac:dyDescent="0.3">
      <c r="A2678" t="s">
        <v>8</v>
      </c>
      <c r="B2678" s="3" t="s">
        <v>5835</v>
      </c>
      <c r="C2678" t="s">
        <v>5836</v>
      </c>
      <c r="D2678" t="s">
        <v>1606</v>
      </c>
      <c r="E2678">
        <v>22</v>
      </c>
      <c r="F2678">
        <v>186880</v>
      </c>
      <c r="G2678" t="s">
        <v>39</v>
      </c>
      <c r="H2678">
        <v>38804924433874</v>
      </c>
      <c r="I2678" s="5" t="str">
        <f t="shared" si="41"/>
        <v>38804924433874</v>
      </c>
      <c r="J2678" t="str">
        <f>INDEX(Age_grp[Age], MATCH(mobile_customers[[#This Row],[age]],Age_grp[Value]))</f>
        <v>20 - 30</v>
      </c>
      <c r="K2678" s="2" t="str">
        <f>_xlfn.IFS(mobile_customers[[#This Row],[salary]]&gt;=Q2681,"HIGHER SALARY", mobile_customers[[#This Row],[salary]]&gt;=Q2682,"HIGHER MID RANGE SALARY",  mobile_customers[[#This Row],[salary]]&lt;Q2682,"MID RANGE SALARY", mobile_customers[[#This Row],[salary]]&gt;Q2683, "LOW SALARY" )</f>
        <v>HIGHER SALARY</v>
      </c>
      <c r="L2678" s="2" t="str">
        <f>LEFT(mobile_customers[[#This Row],[Credit_card_nos]], 4)&amp;"XXXXX"</f>
        <v>3880XXXXX</v>
      </c>
    </row>
    <row r="2679" spans="1:12" x14ac:dyDescent="0.3">
      <c r="A2679" t="s">
        <v>13</v>
      </c>
      <c r="B2679" s="3" t="s">
        <v>5837</v>
      </c>
      <c r="C2679" t="s">
        <v>5838</v>
      </c>
      <c r="D2679" t="s">
        <v>1487</v>
      </c>
      <c r="E2679">
        <v>34</v>
      </c>
      <c r="F2679">
        <v>237202</v>
      </c>
      <c r="G2679" t="s">
        <v>28</v>
      </c>
      <c r="H2679">
        <v>4731330954930417</v>
      </c>
      <c r="I2679" s="5" t="str">
        <f t="shared" si="41"/>
        <v>4731330954930420</v>
      </c>
      <c r="J2679" t="str">
        <f>INDEX(Age_grp[Age], MATCH(mobile_customers[[#This Row],[age]],Age_grp[Value]))</f>
        <v>30 - 40</v>
      </c>
      <c r="K2679" s="2" t="str">
        <f>_xlfn.IFS(mobile_customers[[#This Row],[salary]]&gt;=Q2682,"HIGHER SALARY", mobile_customers[[#This Row],[salary]]&gt;=Q2683,"HIGHER MID RANGE SALARY",  mobile_customers[[#This Row],[salary]]&lt;Q2683,"MID RANGE SALARY", mobile_customers[[#This Row],[salary]]&gt;Q2684, "LOW SALARY" )</f>
        <v>HIGHER SALARY</v>
      </c>
      <c r="L2679" s="2" t="str">
        <f>LEFT(mobile_customers[[#This Row],[Credit_card_nos]], 4)&amp;"XXXXX"</f>
        <v>4731XXXXX</v>
      </c>
    </row>
    <row r="2680" spans="1:12" x14ac:dyDescent="0.3">
      <c r="A2680" t="s">
        <v>8</v>
      </c>
      <c r="B2680" s="3" t="s">
        <v>5839</v>
      </c>
      <c r="C2680" t="s">
        <v>5840</v>
      </c>
      <c r="D2680" t="s">
        <v>111</v>
      </c>
      <c r="E2680">
        <v>44</v>
      </c>
      <c r="F2680">
        <v>93379</v>
      </c>
      <c r="G2680" t="s">
        <v>39</v>
      </c>
      <c r="H2680">
        <v>4353752575059</v>
      </c>
      <c r="I2680" s="5" t="str">
        <f t="shared" si="41"/>
        <v>4353752575059</v>
      </c>
      <c r="J2680" t="str">
        <f>INDEX(Age_grp[Age], MATCH(mobile_customers[[#This Row],[age]],Age_grp[Value]))</f>
        <v>40 - 50</v>
      </c>
      <c r="K2680" s="2" t="str">
        <f>_xlfn.IFS(mobile_customers[[#This Row],[salary]]&gt;=Q2683,"HIGHER SALARY", mobile_customers[[#This Row],[salary]]&gt;=Q2684,"HIGHER MID RANGE SALARY",  mobile_customers[[#This Row],[salary]]&lt;Q2684,"MID RANGE SALARY", mobile_customers[[#This Row],[salary]]&gt;Q2685, "LOW SALARY" )</f>
        <v>HIGHER SALARY</v>
      </c>
      <c r="L2680" s="2" t="str">
        <f>LEFT(mobile_customers[[#This Row],[Credit_card_nos]], 4)&amp;"XXXXX"</f>
        <v>4353XXXXX</v>
      </c>
    </row>
    <row r="2681" spans="1:12" x14ac:dyDescent="0.3">
      <c r="A2681" t="s">
        <v>13</v>
      </c>
      <c r="B2681" s="3" t="s">
        <v>5841</v>
      </c>
      <c r="C2681" t="s">
        <v>5842</v>
      </c>
      <c r="D2681" t="s">
        <v>2200</v>
      </c>
      <c r="E2681">
        <v>34</v>
      </c>
      <c r="F2681">
        <v>208905</v>
      </c>
      <c r="G2681" t="s">
        <v>17</v>
      </c>
      <c r="H2681">
        <v>3515955472110730</v>
      </c>
      <c r="I2681" s="5" t="str">
        <f t="shared" si="41"/>
        <v>3515955472110730</v>
      </c>
      <c r="J2681" t="str">
        <f>INDEX(Age_grp[Age], MATCH(mobile_customers[[#This Row],[age]],Age_grp[Value]))</f>
        <v>30 - 40</v>
      </c>
      <c r="K2681" s="2" t="str">
        <f>_xlfn.IFS(mobile_customers[[#This Row],[salary]]&gt;=Q2684,"HIGHER SALARY", mobile_customers[[#This Row],[salary]]&gt;=Q2685,"HIGHER MID RANGE SALARY",  mobile_customers[[#This Row],[salary]]&lt;Q2685,"MID RANGE SALARY", mobile_customers[[#This Row],[salary]]&gt;Q2686, "LOW SALARY" )</f>
        <v>HIGHER SALARY</v>
      </c>
      <c r="L2681" s="2" t="str">
        <f>LEFT(mobile_customers[[#This Row],[Credit_card_nos]], 4)&amp;"XXXXX"</f>
        <v>3515XXXXX</v>
      </c>
    </row>
    <row r="2682" spans="1:12" x14ac:dyDescent="0.3">
      <c r="A2682" t="s">
        <v>8</v>
      </c>
      <c r="B2682" s="3" t="s">
        <v>5843</v>
      </c>
      <c r="C2682" t="s">
        <v>5844</v>
      </c>
      <c r="D2682" t="s">
        <v>481</v>
      </c>
      <c r="E2682">
        <v>30</v>
      </c>
      <c r="F2682">
        <v>184306</v>
      </c>
      <c r="G2682" t="s">
        <v>32</v>
      </c>
      <c r="H2682">
        <v>4680613433826939</v>
      </c>
      <c r="I2682" s="5" t="str">
        <f t="shared" si="41"/>
        <v>4680613433826940</v>
      </c>
      <c r="J2682" t="str">
        <f>INDEX(Age_grp[Age], MATCH(mobile_customers[[#This Row],[age]],Age_grp[Value]))</f>
        <v>30 - 40</v>
      </c>
      <c r="K2682" s="2" t="str">
        <f>_xlfn.IFS(mobile_customers[[#This Row],[salary]]&gt;=Q2685,"HIGHER SALARY", mobile_customers[[#This Row],[salary]]&gt;=Q2686,"HIGHER MID RANGE SALARY",  mobile_customers[[#This Row],[salary]]&lt;Q2686,"MID RANGE SALARY", mobile_customers[[#This Row],[salary]]&gt;Q2687, "LOW SALARY" )</f>
        <v>HIGHER SALARY</v>
      </c>
      <c r="L2682" s="2" t="str">
        <f>LEFT(mobile_customers[[#This Row],[Credit_card_nos]], 4)&amp;"XXXXX"</f>
        <v>4680XXXXX</v>
      </c>
    </row>
    <row r="2683" spans="1:12" x14ac:dyDescent="0.3">
      <c r="A2683" t="s">
        <v>13</v>
      </c>
      <c r="B2683" s="3" t="s">
        <v>5845</v>
      </c>
      <c r="C2683" t="s">
        <v>5846</v>
      </c>
      <c r="D2683" t="s">
        <v>2311</v>
      </c>
      <c r="E2683">
        <v>20</v>
      </c>
      <c r="F2683">
        <v>200815</v>
      </c>
      <c r="G2683" t="s">
        <v>12</v>
      </c>
      <c r="H2683">
        <v>213146452971264</v>
      </c>
      <c r="I2683" s="5" t="str">
        <f t="shared" si="41"/>
        <v>213146452971264</v>
      </c>
      <c r="J2683" t="str">
        <f>INDEX(Age_grp[Age], MATCH(mobile_customers[[#This Row],[age]],Age_grp[Value]))</f>
        <v>20 - 30</v>
      </c>
      <c r="K2683" s="2" t="str">
        <f>_xlfn.IFS(mobile_customers[[#This Row],[salary]]&gt;=Q2686,"HIGHER SALARY", mobile_customers[[#This Row],[salary]]&gt;=Q2687,"HIGHER MID RANGE SALARY",  mobile_customers[[#This Row],[salary]]&lt;Q2687,"MID RANGE SALARY", mobile_customers[[#This Row],[salary]]&gt;Q2688, "LOW SALARY" )</f>
        <v>HIGHER SALARY</v>
      </c>
      <c r="L2683" s="2" t="str">
        <f>LEFT(mobile_customers[[#This Row],[Credit_card_nos]], 4)&amp;"XXXXX"</f>
        <v>2131XXXXX</v>
      </c>
    </row>
    <row r="2684" spans="1:12" x14ac:dyDescent="0.3">
      <c r="A2684" t="s">
        <v>13</v>
      </c>
      <c r="B2684" s="3" t="s">
        <v>5847</v>
      </c>
      <c r="C2684" t="s">
        <v>5848</v>
      </c>
      <c r="D2684" t="s">
        <v>300</v>
      </c>
      <c r="E2684">
        <v>58</v>
      </c>
      <c r="F2684">
        <v>194380</v>
      </c>
      <c r="G2684" t="s">
        <v>12</v>
      </c>
      <c r="H2684">
        <v>4368812732133653</v>
      </c>
      <c r="I2684" s="5" t="str">
        <f t="shared" si="41"/>
        <v>4368812732133650</v>
      </c>
      <c r="J2684" t="str">
        <f>INDEX(Age_grp[Age], MATCH(mobile_customers[[#This Row],[age]],Age_grp[Value]))</f>
        <v>50 - 60</v>
      </c>
      <c r="K2684" s="2" t="str">
        <f>_xlfn.IFS(mobile_customers[[#This Row],[salary]]&gt;=Q2687,"HIGHER SALARY", mobile_customers[[#This Row],[salary]]&gt;=Q2688,"HIGHER MID RANGE SALARY",  mobile_customers[[#This Row],[salary]]&lt;Q2688,"MID RANGE SALARY", mobile_customers[[#This Row],[salary]]&gt;Q2689, "LOW SALARY" )</f>
        <v>HIGHER SALARY</v>
      </c>
      <c r="L2684" s="2" t="str">
        <f>LEFT(mobile_customers[[#This Row],[Credit_card_nos]], 4)&amp;"XXXXX"</f>
        <v>4368XXXXX</v>
      </c>
    </row>
    <row r="2685" spans="1:12" x14ac:dyDescent="0.3">
      <c r="A2685" t="s">
        <v>8</v>
      </c>
      <c r="B2685" s="3" t="s">
        <v>5849</v>
      </c>
      <c r="C2685" t="s">
        <v>5850</v>
      </c>
      <c r="D2685" t="s">
        <v>541</v>
      </c>
      <c r="E2685">
        <v>26</v>
      </c>
      <c r="F2685">
        <v>25470</v>
      </c>
      <c r="G2685" t="s">
        <v>49</v>
      </c>
      <c r="H2685">
        <v>676104840480</v>
      </c>
      <c r="I2685" s="5" t="str">
        <f t="shared" si="41"/>
        <v>676104840480</v>
      </c>
      <c r="J2685" t="str">
        <f>INDEX(Age_grp[Age], MATCH(mobile_customers[[#This Row],[age]],Age_grp[Value]))</f>
        <v>20 - 30</v>
      </c>
      <c r="K2685" s="2" t="str">
        <f>_xlfn.IFS(mobile_customers[[#This Row],[salary]]&gt;=Q2688,"HIGHER SALARY", mobile_customers[[#This Row],[salary]]&gt;=Q2689,"HIGHER MID RANGE SALARY",  mobile_customers[[#This Row],[salary]]&lt;Q2689,"MID RANGE SALARY", mobile_customers[[#This Row],[salary]]&gt;Q2690, "LOW SALARY" )</f>
        <v>HIGHER SALARY</v>
      </c>
      <c r="L2685" s="2" t="str">
        <f>LEFT(mobile_customers[[#This Row],[Credit_card_nos]], 4)&amp;"XXXXX"</f>
        <v>6761XXXXX</v>
      </c>
    </row>
    <row r="2686" spans="1:12" x14ac:dyDescent="0.3">
      <c r="A2686" t="s">
        <v>8</v>
      </c>
      <c r="B2686" s="3" t="s">
        <v>5851</v>
      </c>
      <c r="C2686" t="s">
        <v>5852</v>
      </c>
      <c r="D2686" t="s">
        <v>3440</v>
      </c>
      <c r="E2686">
        <v>28</v>
      </c>
      <c r="F2686">
        <v>69127</v>
      </c>
      <c r="G2686" t="s">
        <v>21</v>
      </c>
      <c r="H2686">
        <v>4426501619186</v>
      </c>
      <c r="I2686" s="5" t="str">
        <f t="shared" si="41"/>
        <v>4426501619186</v>
      </c>
      <c r="J2686" t="str">
        <f>INDEX(Age_grp[Age], MATCH(mobile_customers[[#This Row],[age]],Age_grp[Value]))</f>
        <v>20 - 30</v>
      </c>
      <c r="K2686" s="2" t="str">
        <f>_xlfn.IFS(mobile_customers[[#This Row],[salary]]&gt;=Q2689,"HIGHER SALARY", mobile_customers[[#This Row],[salary]]&gt;=Q2690,"HIGHER MID RANGE SALARY",  mobile_customers[[#This Row],[salary]]&lt;Q2690,"MID RANGE SALARY", mobile_customers[[#This Row],[salary]]&gt;Q2691, "LOW SALARY" )</f>
        <v>HIGHER SALARY</v>
      </c>
      <c r="L2686" s="2" t="str">
        <f>LEFT(mobile_customers[[#This Row],[Credit_card_nos]], 4)&amp;"XXXXX"</f>
        <v>4426XXXXX</v>
      </c>
    </row>
    <row r="2687" spans="1:12" x14ac:dyDescent="0.3">
      <c r="A2687" t="s">
        <v>8</v>
      </c>
      <c r="B2687" s="3" t="s">
        <v>5853</v>
      </c>
      <c r="C2687" t="s">
        <v>5854</v>
      </c>
      <c r="D2687" t="s">
        <v>1220</v>
      </c>
      <c r="E2687">
        <v>28</v>
      </c>
      <c r="F2687">
        <v>71661</v>
      </c>
      <c r="G2687" t="s">
        <v>81</v>
      </c>
      <c r="H2687">
        <v>4041355436892294</v>
      </c>
      <c r="I2687" s="5" t="str">
        <f t="shared" si="41"/>
        <v>4041355436892290</v>
      </c>
      <c r="J2687" t="str">
        <f>INDEX(Age_grp[Age], MATCH(mobile_customers[[#This Row],[age]],Age_grp[Value]))</f>
        <v>20 - 30</v>
      </c>
      <c r="K2687" s="2" t="str">
        <f>_xlfn.IFS(mobile_customers[[#This Row],[salary]]&gt;=Q2690,"HIGHER SALARY", mobile_customers[[#This Row],[salary]]&gt;=Q2691,"HIGHER MID RANGE SALARY",  mobile_customers[[#This Row],[salary]]&lt;Q2691,"MID RANGE SALARY", mobile_customers[[#This Row],[salary]]&gt;Q2692, "LOW SALARY" )</f>
        <v>HIGHER SALARY</v>
      </c>
      <c r="L2687" s="2" t="str">
        <f>LEFT(mobile_customers[[#This Row],[Credit_card_nos]], 4)&amp;"XXXXX"</f>
        <v>4041XXXXX</v>
      </c>
    </row>
    <row r="2688" spans="1:12" x14ac:dyDescent="0.3">
      <c r="A2688" t="s">
        <v>8</v>
      </c>
      <c r="B2688" s="3" t="s">
        <v>5855</v>
      </c>
      <c r="C2688" t="s">
        <v>763</v>
      </c>
      <c r="D2688" t="s">
        <v>126</v>
      </c>
      <c r="E2688">
        <v>32</v>
      </c>
      <c r="F2688">
        <v>99198</v>
      </c>
      <c r="G2688" t="s">
        <v>49</v>
      </c>
      <c r="H2688">
        <v>4406060336971938</v>
      </c>
      <c r="I2688" s="5" t="str">
        <f t="shared" si="41"/>
        <v>4406060336971940</v>
      </c>
      <c r="J2688" t="str">
        <f>INDEX(Age_grp[Age], MATCH(mobile_customers[[#This Row],[age]],Age_grp[Value]))</f>
        <v>30 - 40</v>
      </c>
      <c r="K2688" s="2" t="str">
        <f>_xlfn.IFS(mobile_customers[[#This Row],[salary]]&gt;=Q2691,"HIGHER SALARY", mobile_customers[[#This Row],[salary]]&gt;=Q2692,"HIGHER MID RANGE SALARY",  mobile_customers[[#This Row],[salary]]&lt;Q2692,"MID RANGE SALARY", mobile_customers[[#This Row],[salary]]&gt;Q2693, "LOW SALARY" )</f>
        <v>HIGHER SALARY</v>
      </c>
      <c r="L2688" s="2" t="str">
        <f>LEFT(mobile_customers[[#This Row],[Credit_card_nos]], 4)&amp;"XXXXX"</f>
        <v>4406XXXXX</v>
      </c>
    </row>
    <row r="2689" spans="1:12" x14ac:dyDescent="0.3">
      <c r="A2689" t="s">
        <v>8</v>
      </c>
      <c r="B2689" s="3" t="s">
        <v>5856</v>
      </c>
      <c r="C2689" t="s">
        <v>5857</v>
      </c>
      <c r="D2689" t="s">
        <v>724</v>
      </c>
      <c r="E2689">
        <v>18</v>
      </c>
      <c r="F2689">
        <v>128305</v>
      </c>
      <c r="G2689" t="s">
        <v>81</v>
      </c>
      <c r="H2689">
        <v>3502478627029692</v>
      </c>
      <c r="I2689" s="5" t="str">
        <f t="shared" si="41"/>
        <v>3502478627029690</v>
      </c>
      <c r="J2689" t="str">
        <f>INDEX(Age_grp[Age], MATCH(mobile_customers[[#This Row],[age]],Age_grp[Value]))</f>
        <v>"10 - 20</v>
      </c>
      <c r="K2689" s="2" t="str">
        <f>_xlfn.IFS(mobile_customers[[#This Row],[salary]]&gt;=Q2692,"HIGHER SALARY", mobile_customers[[#This Row],[salary]]&gt;=Q2693,"HIGHER MID RANGE SALARY",  mobile_customers[[#This Row],[salary]]&lt;Q2693,"MID RANGE SALARY", mobile_customers[[#This Row],[salary]]&gt;Q2694, "LOW SALARY" )</f>
        <v>HIGHER SALARY</v>
      </c>
      <c r="L2689" s="2" t="str">
        <f>LEFT(mobile_customers[[#This Row],[Credit_card_nos]], 4)&amp;"XXXXX"</f>
        <v>3502XXXXX</v>
      </c>
    </row>
    <row r="2690" spans="1:12" x14ac:dyDescent="0.3">
      <c r="A2690" t="s">
        <v>13</v>
      </c>
      <c r="B2690" s="3" t="s">
        <v>5858</v>
      </c>
      <c r="C2690" t="s">
        <v>4333</v>
      </c>
      <c r="D2690" t="s">
        <v>2311</v>
      </c>
      <c r="E2690">
        <v>46</v>
      </c>
      <c r="F2690">
        <v>184791</v>
      </c>
      <c r="G2690" t="s">
        <v>94</v>
      </c>
      <c r="H2690">
        <v>4.8885237292932147E+18</v>
      </c>
      <c r="I2690" s="5" t="str">
        <f t="shared" ref="I2690:I2753" si="42">TEXT(H2690, "0")</f>
        <v>4888523729293210000</v>
      </c>
      <c r="J2690" t="str">
        <f>INDEX(Age_grp[Age], MATCH(mobile_customers[[#This Row],[age]],Age_grp[Value]))</f>
        <v>40 - 50</v>
      </c>
      <c r="K2690" s="2" t="str">
        <f>_xlfn.IFS(mobile_customers[[#This Row],[salary]]&gt;=Q2693,"HIGHER SALARY", mobile_customers[[#This Row],[salary]]&gt;=Q2694,"HIGHER MID RANGE SALARY",  mobile_customers[[#This Row],[salary]]&lt;Q2694,"MID RANGE SALARY", mobile_customers[[#This Row],[salary]]&gt;Q2695, "LOW SALARY" )</f>
        <v>HIGHER SALARY</v>
      </c>
      <c r="L2690" s="2" t="str">
        <f>LEFT(mobile_customers[[#This Row],[Credit_card_nos]], 4)&amp;"XXXXX"</f>
        <v>4888XXXXX</v>
      </c>
    </row>
    <row r="2691" spans="1:12" x14ac:dyDescent="0.3">
      <c r="A2691" t="s">
        <v>13</v>
      </c>
      <c r="B2691" s="3" t="s">
        <v>5859</v>
      </c>
      <c r="C2691" t="s">
        <v>5860</v>
      </c>
      <c r="D2691" t="s">
        <v>445</v>
      </c>
      <c r="E2691">
        <v>27</v>
      </c>
      <c r="F2691">
        <v>218449</v>
      </c>
      <c r="G2691" t="s">
        <v>28</v>
      </c>
      <c r="H2691">
        <v>3535124577304674</v>
      </c>
      <c r="I2691" s="5" t="str">
        <f t="shared" si="42"/>
        <v>3535124577304670</v>
      </c>
      <c r="J2691" t="str">
        <f>INDEX(Age_grp[Age], MATCH(mobile_customers[[#This Row],[age]],Age_grp[Value]))</f>
        <v>20 - 30</v>
      </c>
      <c r="K2691" s="2" t="str">
        <f>_xlfn.IFS(mobile_customers[[#This Row],[salary]]&gt;=Q2694,"HIGHER SALARY", mobile_customers[[#This Row],[salary]]&gt;=Q2695,"HIGHER MID RANGE SALARY",  mobile_customers[[#This Row],[salary]]&lt;Q2695,"MID RANGE SALARY", mobile_customers[[#This Row],[salary]]&gt;Q2696, "LOW SALARY" )</f>
        <v>HIGHER SALARY</v>
      </c>
      <c r="L2691" s="2" t="str">
        <f>LEFT(mobile_customers[[#This Row],[Credit_card_nos]], 4)&amp;"XXXXX"</f>
        <v>3535XXXXX</v>
      </c>
    </row>
    <row r="2692" spans="1:12" x14ac:dyDescent="0.3">
      <c r="A2692" t="s">
        <v>13</v>
      </c>
      <c r="B2692" s="3" t="s">
        <v>5861</v>
      </c>
      <c r="C2692" t="s">
        <v>5862</v>
      </c>
      <c r="D2692" t="s">
        <v>741</v>
      </c>
      <c r="E2692">
        <v>29</v>
      </c>
      <c r="F2692">
        <v>72407</v>
      </c>
      <c r="G2692" t="s">
        <v>81</v>
      </c>
      <c r="H2692">
        <v>6011657115205826</v>
      </c>
      <c r="I2692" s="5" t="str">
        <f t="shared" si="42"/>
        <v>6011657115205830</v>
      </c>
      <c r="J2692" t="str">
        <f>INDEX(Age_grp[Age], MATCH(mobile_customers[[#This Row],[age]],Age_grp[Value]))</f>
        <v>20 - 30</v>
      </c>
      <c r="K2692" s="2" t="str">
        <f>_xlfn.IFS(mobile_customers[[#This Row],[salary]]&gt;=Q2695,"HIGHER SALARY", mobile_customers[[#This Row],[salary]]&gt;=Q2696,"HIGHER MID RANGE SALARY",  mobile_customers[[#This Row],[salary]]&lt;Q2696,"MID RANGE SALARY", mobile_customers[[#This Row],[salary]]&gt;Q2697, "LOW SALARY" )</f>
        <v>HIGHER SALARY</v>
      </c>
      <c r="L2692" s="2" t="str">
        <f>LEFT(mobile_customers[[#This Row],[Credit_card_nos]], 4)&amp;"XXXXX"</f>
        <v>6011XXXXX</v>
      </c>
    </row>
    <row r="2693" spans="1:12" x14ac:dyDescent="0.3">
      <c r="A2693" t="s">
        <v>13</v>
      </c>
      <c r="B2693" s="3" t="s">
        <v>5863</v>
      </c>
      <c r="C2693" t="s">
        <v>1663</v>
      </c>
      <c r="D2693" t="s">
        <v>2459</v>
      </c>
      <c r="E2693">
        <v>26</v>
      </c>
      <c r="F2693">
        <v>227093</v>
      </c>
      <c r="G2693" t="s">
        <v>65</v>
      </c>
      <c r="H2693">
        <v>6568127623057652</v>
      </c>
      <c r="I2693" s="5" t="str">
        <f t="shared" si="42"/>
        <v>6568127623057650</v>
      </c>
      <c r="J2693" t="str">
        <f>INDEX(Age_grp[Age], MATCH(mobile_customers[[#This Row],[age]],Age_grp[Value]))</f>
        <v>20 - 30</v>
      </c>
      <c r="K2693" s="2" t="str">
        <f>_xlfn.IFS(mobile_customers[[#This Row],[salary]]&gt;=Q2696,"HIGHER SALARY", mobile_customers[[#This Row],[salary]]&gt;=Q2697,"HIGHER MID RANGE SALARY",  mobile_customers[[#This Row],[salary]]&lt;Q2697,"MID RANGE SALARY", mobile_customers[[#This Row],[salary]]&gt;Q2698, "LOW SALARY" )</f>
        <v>HIGHER SALARY</v>
      </c>
      <c r="L2693" s="2" t="str">
        <f>LEFT(mobile_customers[[#This Row],[Credit_card_nos]], 4)&amp;"XXXXX"</f>
        <v>6568XXXXX</v>
      </c>
    </row>
    <row r="2694" spans="1:12" x14ac:dyDescent="0.3">
      <c r="A2694" t="s">
        <v>13</v>
      </c>
      <c r="B2694" s="3" t="s">
        <v>5864</v>
      </c>
      <c r="C2694" t="s">
        <v>5865</v>
      </c>
      <c r="D2694" t="s">
        <v>3469</v>
      </c>
      <c r="E2694">
        <v>19</v>
      </c>
      <c r="F2694">
        <v>38686</v>
      </c>
      <c r="G2694" t="s">
        <v>81</v>
      </c>
      <c r="H2694">
        <v>4568521048487806</v>
      </c>
      <c r="I2694" s="5" t="str">
        <f t="shared" si="42"/>
        <v>4568521048487810</v>
      </c>
      <c r="J2694" t="str">
        <f>INDEX(Age_grp[Age], MATCH(mobile_customers[[#This Row],[age]],Age_grp[Value]))</f>
        <v>"10 - 20</v>
      </c>
      <c r="K2694" s="2" t="str">
        <f>_xlfn.IFS(mobile_customers[[#This Row],[salary]]&gt;=Q2697,"HIGHER SALARY", mobile_customers[[#This Row],[salary]]&gt;=Q2698,"HIGHER MID RANGE SALARY",  mobile_customers[[#This Row],[salary]]&lt;Q2698,"MID RANGE SALARY", mobile_customers[[#This Row],[salary]]&gt;Q2699, "LOW SALARY" )</f>
        <v>HIGHER SALARY</v>
      </c>
      <c r="L2694" s="2" t="str">
        <f>LEFT(mobile_customers[[#This Row],[Credit_card_nos]], 4)&amp;"XXXXX"</f>
        <v>4568XXXXX</v>
      </c>
    </row>
    <row r="2695" spans="1:12" x14ac:dyDescent="0.3">
      <c r="A2695" t="s">
        <v>13</v>
      </c>
      <c r="B2695" s="3" t="s">
        <v>5866</v>
      </c>
      <c r="C2695" t="s">
        <v>5867</v>
      </c>
      <c r="D2695" t="s">
        <v>5868</v>
      </c>
      <c r="E2695">
        <v>55</v>
      </c>
      <c r="F2695">
        <v>179522</v>
      </c>
      <c r="G2695" t="s">
        <v>17</v>
      </c>
      <c r="H2695">
        <v>4205047771521933</v>
      </c>
      <c r="I2695" s="5" t="str">
        <f t="shared" si="42"/>
        <v>4205047771521930</v>
      </c>
      <c r="J2695" t="str">
        <f>INDEX(Age_grp[Age], MATCH(mobile_customers[[#This Row],[age]],Age_grp[Value]))</f>
        <v>50 - 60</v>
      </c>
      <c r="K2695" s="2" t="str">
        <f>_xlfn.IFS(mobile_customers[[#This Row],[salary]]&gt;=Q2698,"HIGHER SALARY", mobile_customers[[#This Row],[salary]]&gt;=Q2699,"HIGHER MID RANGE SALARY",  mobile_customers[[#This Row],[salary]]&lt;Q2699,"MID RANGE SALARY", mobile_customers[[#This Row],[salary]]&gt;Q2700, "LOW SALARY" )</f>
        <v>HIGHER SALARY</v>
      </c>
      <c r="L2695" s="2" t="str">
        <f>LEFT(mobile_customers[[#This Row],[Credit_card_nos]], 4)&amp;"XXXXX"</f>
        <v>4205XXXXX</v>
      </c>
    </row>
    <row r="2696" spans="1:12" x14ac:dyDescent="0.3">
      <c r="A2696" t="s">
        <v>13</v>
      </c>
      <c r="B2696" s="3" t="s">
        <v>5869</v>
      </c>
      <c r="C2696" t="s">
        <v>5870</v>
      </c>
      <c r="D2696" t="s">
        <v>2554</v>
      </c>
      <c r="E2696">
        <v>47</v>
      </c>
      <c r="F2696">
        <v>205041</v>
      </c>
      <c r="G2696" t="s">
        <v>32</v>
      </c>
      <c r="H2696">
        <v>377034527215226</v>
      </c>
      <c r="I2696" s="5" t="str">
        <f t="shared" si="42"/>
        <v>377034527215226</v>
      </c>
      <c r="J2696" t="str">
        <f>INDEX(Age_grp[Age], MATCH(mobile_customers[[#This Row],[age]],Age_grp[Value]))</f>
        <v>40 - 50</v>
      </c>
      <c r="K2696" s="2" t="str">
        <f>_xlfn.IFS(mobile_customers[[#This Row],[salary]]&gt;=Q2699,"HIGHER SALARY", mobile_customers[[#This Row],[salary]]&gt;=Q2700,"HIGHER MID RANGE SALARY",  mobile_customers[[#This Row],[salary]]&lt;Q2700,"MID RANGE SALARY", mobile_customers[[#This Row],[salary]]&gt;Q2701, "LOW SALARY" )</f>
        <v>HIGHER SALARY</v>
      </c>
      <c r="L2696" s="2" t="str">
        <f>LEFT(mobile_customers[[#This Row],[Credit_card_nos]], 4)&amp;"XXXXX"</f>
        <v>3770XXXXX</v>
      </c>
    </row>
    <row r="2697" spans="1:12" x14ac:dyDescent="0.3">
      <c r="A2697" t="s">
        <v>13</v>
      </c>
      <c r="B2697" s="3" t="s">
        <v>5871</v>
      </c>
      <c r="C2697" t="s">
        <v>5872</v>
      </c>
      <c r="D2697" t="s">
        <v>673</v>
      </c>
      <c r="E2697">
        <v>63</v>
      </c>
      <c r="F2697">
        <v>42691</v>
      </c>
      <c r="G2697" t="s">
        <v>49</v>
      </c>
      <c r="H2697">
        <v>4.5561864209385487E+18</v>
      </c>
      <c r="I2697" s="5" t="str">
        <f t="shared" si="42"/>
        <v>4556186420938550000</v>
      </c>
      <c r="J2697" t="str">
        <f>INDEX(Age_grp[Age], MATCH(mobile_customers[[#This Row],[age]],Age_grp[Value]))</f>
        <v>60 - 70</v>
      </c>
      <c r="K2697" s="2" t="str">
        <f>_xlfn.IFS(mobile_customers[[#This Row],[salary]]&gt;=Q2700,"HIGHER SALARY", mobile_customers[[#This Row],[salary]]&gt;=Q2701,"HIGHER MID RANGE SALARY",  mobile_customers[[#This Row],[salary]]&lt;Q2701,"MID RANGE SALARY", mobile_customers[[#This Row],[salary]]&gt;Q2702, "LOW SALARY" )</f>
        <v>HIGHER SALARY</v>
      </c>
      <c r="L2697" s="2" t="str">
        <f>LEFT(mobile_customers[[#This Row],[Credit_card_nos]], 4)&amp;"XXXXX"</f>
        <v>4556XXXXX</v>
      </c>
    </row>
    <row r="2698" spans="1:12" x14ac:dyDescent="0.3">
      <c r="A2698" t="s">
        <v>13</v>
      </c>
      <c r="B2698" s="3" t="s">
        <v>5873</v>
      </c>
      <c r="C2698" t="s">
        <v>5874</v>
      </c>
      <c r="D2698" t="s">
        <v>2130</v>
      </c>
      <c r="E2698">
        <v>35</v>
      </c>
      <c r="F2698">
        <v>168115</v>
      </c>
      <c r="G2698" t="s">
        <v>94</v>
      </c>
      <c r="H2698">
        <v>3547556853824014</v>
      </c>
      <c r="I2698" s="5" t="str">
        <f t="shared" si="42"/>
        <v>3547556853824010</v>
      </c>
      <c r="J2698" t="str">
        <f>INDEX(Age_grp[Age], MATCH(mobile_customers[[#This Row],[age]],Age_grp[Value]))</f>
        <v>30 - 40</v>
      </c>
      <c r="K2698" s="2" t="str">
        <f>_xlfn.IFS(mobile_customers[[#This Row],[salary]]&gt;=Q2701,"HIGHER SALARY", mobile_customers[[#This Row],[salary]]&gt;=Q2702,"HIGHER MID RANGE SALARY",  mobile_customers[[#This Row],[salary]]&lt;Q2702,"MID RANGE SALARY", mobile_customers[[#This Row],[salary]]&gt;Q2703, "LOW SALARY" )</f>
        <v>HIGHER SALARY</v>
      </c>
      <c r="L2698" s="2" t="str">
        <f>LEFT(mobile_customers[[#This Row],[Credit_card_nos]], 4)&amp;"XXXXX"</f>
        <v>3547XXXXX</v>
      </c>
    </row>
    <row r="2699" spans="1:12" x14ac:dyDescent="0.3">
      <c r="A2699" t="s">
        <v>13</v>
      </c>
      <c r="B2699" s="3" t="s">
        <v>5875</v>
      </c>
      <c r="C2699" t="s">
        <v>5876</v>
      </c>
      <c r="D2699" t="s">
        <v>194</v>
      </c>
      <c r="E2699">
        <v>38</v>
      </c>
      <c r="F2699">
        <v>153318</v>
      </c>
      <c r="G2699" t="s">
        <v>81</v>
      </c>
      <c r="H2699">
        <v>4371018036831</v>
      </c>
      <c r="I2699" s="5" t="str">
        <f t="shared" si="42"/>
        <v>4371018036831</v>
      </c>
      <c r="J2699" t="str">
        <f>INDEX(Age_grp[Age], MATCH(mobile_customers[[#This Row],[age]],Age_grp[Value]))</f>
        <v>30 - 40</v>
      </c>
      <c r="K2699" s="2" t="str">
        <f>_xlfn.IFS(mobile_customers[[#This Row],[salary]]&gt;=Q2702,"HIGHER SALARY", mobile_customers[[#This Row],[salary]]&gt;=Q2703,"HIGHER MID RANGE SALARY",  mobile_customers[[#This Row],[salary]]&lt;Q2703,"MID RANGE SALARY", mobile_customers[[#This Row],[salary]]&gt;Q2704, "LOW SALARY" )</f>
        <v>HIGHER SALARY</v>
      </c>
      <c r="L2699" s="2" t="str">
        <f>LEFT(mobile_customers[[#This Row],[Credit_card_nos]], 4)&amp;"XXXXX"</f>
        <v>4371XXXXX</v>
      </c>
    </row>
    <row r="2700" spans="1:12" x14ac:dyDescent="0.3">
      <c r="A2700" t="s">
        <v>13</v>
      </c>
      <c r="B2700" s="3" t="s">
        <v>5877</v>
      </c>
      <c r="C2700" t="s">
        <v>5878</v>
      </c>
      <c r="D2700" t="s">
        <v>1734</v>
      </c>
      <c r="E2700">
        <v>37</v>
      </c>
      <c r="F2700">
        <v>116549</v>
      </c>
      <c r="G2700" t="s">
        <v>39</v>
      </c>
      <c r="H2700">
        <v>180096958355745</v>
      </c>
      <c r="I2700" s="5" t="str">
        <f t="shared" si="42"/>
        <v>180096958355745</v>
      </c>
      <c r="J2700" t="str">
        <f>INDEX(Age_grp[Age], MATCH(mobile_customers[[#This Row],[age]],Age_grp[Value]))</f>
        <v>30 - 40</v>
      </c>
      <c r="K2700" s="2" t="str">
        <f>_xlfn.IFS(mobile_customers[[#This Row],[salary]]&gt;=Q2703,"HIGHER SALARY", mobile_customers[[#This Row],[salary]]&gt;=Q2704,"HIGHER MID RANGE SALARY",  mobile_customers[[#This Row],[salary]]&lt;Q2704,"MID RANGE SALARY", mobile_customers[[#This Row],[salary]]&gt;Q2705, "LOW SALARY" )</f>
        <v>HIGHER SALARY</v>
      </c>
      <c r="L2700" s="2" t="str">
        <f>LEFT(mobile_customers[[#This Row],[Credit_card_nos]], 4)&amp;"XXXXX"</f>
        <v>1800XXXXX</v>
      </c>
    </row>
    <row r="2701" spans="1:12" x14ac:dyDescent="0.3">
      <c r="A2701" t="s">
        <v>13</v>
      </c>
      <c r="B2701" s="3" t="s">
        <v>5879</v>
      </c>
      <c r="C2701" t="s">
        <v>4366</v>
      </c>
      <c r="D2701" t="s">
        <v>278</v>
      </c>
      <c r="E2701">
        <v>43</v>
      </c>
      <c r="F2701">
        <v>193680</v>
      </c>
      <c r="G2701" t="s">
        <v>12</v>
      </c>
      <c r="H2701">
        <v>345313463040619</v>
      </c>
      <c r="I2701" s="5" t="str">
        <f t="shared" si="42"/>
        <v>345313463040619</v>
      </c>
      <c r="J2701" t="str">
        <f>INDEX(Age_grp[Age], MATCH(mobile_customers[[#This Row],[age]],Age_grp[Value]))</f>
        <v>40 - 50</v>
      </c>
      <c r="K2701" s="2" t="str">
        <f>_xlfn.IFS(mobile_customers[[#This Row],[salary]]&gt;=Q2704,"HIGHER SALARY", mobile_customers[[#This Row],[salary]]&gt;=Q2705,"HIGHER MID RANGE SALARY",  mobile_customers[[#This Row],[salary]]&lt;Q2705,"MID RANGE SALARY", mobile_customers[[#This Row],[salary]]&gt;Q2706, "LOW SALARY" )</f>
        <v>HIGHER SALARY</v>
      </c>
      <c r="L2701" s="2" t="str">
        <f>LEFT(mobile_customers[[#This Row],[Credit_card_nos]], 4)&amp;"XXXXX"</f>
        <v>3453XXXXX</v>
      </c>
    </row>
    <row r="2702" spans="1:12" x14ac:dyDescent="0.3">
      <c r="A2702" t="s">
        <v>8</v>
      </c>
      <c r="B2702" s="3" t="s">
        <v>5880</v>
      </c>
      <c r="C2702" t="s">
        <v>5881</v>
      </c>
      <c r="D2702" t="s">
        <v>2611</v>
      </c>
      <c r="E2702">
        <v>40</v>
      </c>
      <c r="F2702">
        <v>87940</v>
      </c>
      <c r="G2702" t="s">
        <v>21</v>
      </c>
      <c r="H2702">
        <v>4350667985738</v>
      </c>
      <c r="I2702" s="5" t="str">
        <f t="shared" si="42"/>
        <v>4350667985738</v>
      </c>
      <c r="J2702" t="str">
        <f>INDEX(Age_grp[Age], MATCH(mobile_customers[[#This Row],[age]],Age_grp[Value]))</f>
        <v>40 - 50</v>
      </c>
      <c r="K2702" s="2" t="str">
        <f>_xlfn.IFS(mobile_customers[[#This Row],[salary]]&gt;=Q2705,"HIGHER SALARY", mobile_customers[[#This Row],[salary]]&gt;=Q2706,"HIGHER MID RANGE SALARY",  mobile_customers[[#This Row],[salary]]&lt;Q2706,"MID RANGE SALARY", mobile_customers[[#This Row],[salary]]&gt;Q2707, "LOW SALARY" )</f>
        <v>HIGHER SALARY</v>
      </c>
      <c r="L2702" s="2" t="str">
        <f>LEFT(mobile_customers[[#This Row],[Credit_card_nos]], 4)&amp;"XXXXX"</f>
        <v>4350XXXXX</v>
      </c>
    </row>
    <row r="2703" spans="1:12" x14ac:dyDescent="0.3">
      <c r="A2703" t="s">
        <v>8</v>
      </c>
      <c r="B2703" s="3" t="s">
        <v>5882</v>
      </c>
      <c r="C2703" t="s">
        <v>5883</v>
      </c>
      <c r="D2703" t="s">
        <v>228</v>
      </c>
      <c r="E2703">
        <v>35</v>
      </c>
      <c r="F2703">
        <v>216231</v>
      </c>
      <c r="G2703" t="s">
        <v>28</v>
      </c>
      <c r="H2703">
        <v>3538678632541700</v>
      </c>
      <c r="I2703" s="5" t="str">
        <f t="shared" si="42"/>
        <v>3538678632541700</v>
      </c>
      <c r="J2703" t="str">
        <f>INDEX(Age_grp[Age], MATCH(mobile_customers[[#This Row],[age]],Age_grp[Value]))</f>
        <v>30 - 40</v>
      </c>
      <c r="K2703" s="2" t="str">
        <f>_xlfn.IFS(mobile_customers[[#This Row],[salary]]&gt;=Q2706,"HIGHER SALARY", mobile_customers[[#This Row],[salary]]&gt;=Q2707,"HIGHER MID RANGE SALARY",  mobile_customers[[#This Row],[salary]]&lt;Q2707,"MID RANGE SALARY", mobile_customers[[#This Row],[salary]]&gt;Q2708, "LOW SALARY" )</f>
        <v>HIGHER SALARY</v>
      </c>
      <c r="L2703" s="2" t="str">
        <f>LEFT(mobile_customers[[#This Row],[Credit_card_nos]], 4)&amp;"XXXXX"</f>
        <v>3538XXXXX</v>
      </c>
    </row>
    <row r="2704" spans="1:12" x14ac:dyDescent="0.3">
      <c r="A2704" t="s">
        <v>8</v>
      </c>
      <c r="B2704" s="3" t="s">
        <v>5884</v>
      </c>
      <c r="C2704" t="s">
        <v>5885</v>
      </c>
      <c r="D2704" t="s">
        <v>430</v>
      </c>
      <c r="E2704">
        <v>59</v>
      </c>
      <c r="F2704">
        <v>75409</v>
      </c>
      <c r="G2704" t="s">
        <v>32</v>
      </c>
      <c r="H2704">
        <v>502021188458</v>
      </c>
      <c r="I2704" s="5" t="str">
        <f t="shared" si="42"/>
        <v>502021188458</v>
      </c>
      <c r="J2704" t="str">
        <f>INDEX(Age_grp[Age], MATCH(mobile_customers[[#This Row],[age]],Age_grp[Value]))</f>
        <v>50 - 60</v>
      </c>
      <c r="K2704" s="2" t="str">
        <f>_xlfn.IFS(mobile_customers[[#This Row],[salary]]&gt;=Q2707,"HIGHER SALARY", mobile_customers[[#This Row],[salary]]&gt;=Q2708,"HIGHER MID RANGE SALARY",  mobile_customers[[#This Row],[salary]]&lt;Q2708,"MID RANGE SALARY", mobile_customers[[#This Row],[salary]]&gt;Q2709, "LOW SALARY" )</f>
        <v>HIGHER SALARY</v>
      </c>
      <c r="L2704" s="2" t="str">
        <f>LEFT(mobile_customers[[#This Row],[Credit_card_nos]], 4)&amp;"XXXXX"</f>
        <v>5020XXXXX</v>
      </c>
    </row>
    <row r="2705" spans="1:12" x14ac:dyDescent="0.3">
      <c r="A2705" t="s">
        <v>13</v>
      </c>
      <c r="B2705" s="3" t="s">
        <v>5886</v>
      </c>
      <c r="C2705" t="s">
        <v>5887</v>
      </c>
      <c r="D2705" t="s">
        <v>1741</v>
      </c>
      <c r="E2705">
        <v>32</v>
      </c>
      <c r="F2705">
        <v>41411</v>
      </c>
      <c r="G2705" t="s">
        <v>39</v>
      </c>
      <c r="H2705">
        <v>36205518109080</v>
      </c>
      <c r="I2705" s="5" t="str">
        <f t="shared" si="42"/>
        <v>36205518109080</v>
      </c>
      <c r="J2705" t="str">
        <f>INDEX(Age_grp[Age], MATCH(mobile_customers[[#This Row],[age]],Age_grp[Value]))</f>
        <v>30 - 40</v>
      </c>
      <c r="K2705" s="2" t="str">
        <f>_xlfn.IFS(mobile_customers[[#This Row],[salary]]&gt;=Q2708,"HIGHER SALARY", mobile_customers[[#This Row],[salary]]&gt;=Q2709,"HIGHER MID RANGE SALARY",  mobile_customers[[#This Row],[salary]]&lt;Q2709,"MID RANGE SALARY", mobile_customers[[#This Row],[salary]]&gt;Q2710, "LOW SALARY" )</f>
        <v>HIGHER SALARY</v>
      </c>
      <c r="L2705" s="2" t="str">
        <f>LEFT(mobile_customers[[#This Row],[Credit_card_nos]], 4)&amp;"XXXXX"</f>
        <v>3620XXXXX</v>
      </c>
    </row>
    <row r="2706" spans="1:12" x14ac:dyDescent="0.3">
      <c r="A2706" t="s">
        <v>8</v>
      </c>
      <c r="B2706" s="3" t="s">
        <v>5888</v>
      </c>
      <c r="C2706" t="s">
        <v>5889</v>
      </c>
      <c r="D2706" t="s">
        <v>3701</v>
      </c>
      <c r="E2706">
        <v>28</v>
      </c>
      <c r="F2706">
        <v>95543</v>
      </c>
      <c r="G2706" t="s">
        <v>28</v>
      </c>
      <c r="H2706">
        <v>342840170331462</v>
      </c>
      <c r="I2706" s="5" t="str">
        <f t="shared" si="42"/>
        <v>342840170331462</v>
      </c>
      <c r="J2706" t="str">
        <f>INDEX(Age_grp[Age], MATCH(mobile_customers[[#This Row],[age]],Age_grp[Value]))</f>
        <v>20 - 30</v>
      </c>
      <c r="K2706" s="2" t="str">
        <f>_xlfn.IFS(mobile_customers[[#This Row],[salary]]&gt;=Q2709,"HIGHER SALARY", mobile_customers[[#This Row],[salary]]&gt;=Q2710,"HIGHER MID RANGE SALARY",  mobile_customers[[#This Row],[salary]]&lt;Q2710,"MID RANGE SALARY", mobile_customers[[#This Row],[salary]]&gt;Q2711, "LOW SALARY" )</f>
        <v>HIGHER SALARY</v>
      </c>
      <c r="L2706" s="2" t="str">
        <f>LEFT(mobile_customers[[#This Row],[Credit_card_nos]], 4)&amp;"XXXXX"</f>
        <v>3428XXXXX</v>
      </c>
    </row>
    <row r="2707" spans="1:12" x14ac:dyDescent="0.3">
      <c r="A2707" t="s">
        <v>13</v>
      </c>
      <c r="B2707" s="3" t="s">
        <v>5890</v>
      </c>
      <c r="C2707" t="s">
        <v>5891</v>
      </c>
      <c r="D2707" t="s">
        <v>463</v>
      </c>
      <c r="E2707">
        <v>18</v>
      </c>
      <c r="F2707">
        <v>185484</v>
      </c>
      <c r="G2707" t="s">
        <v>12</v>
      </c>
      <c r="H2707">
        <v>2276451879608576</v>
      </c>
      <c r="I2707" s="5" t="str">
        <f t="shared" si="42"/>
        <v>2276451879608580</v>
      </c>
      <c r="J2707" t="str">
        <f>INDEX(Age_grp[Age], MATCH(mobile_customers[[#This Row],[age]],Age_grp[Value]))</f>
        <v>"10 - 20</v>
      </c>
      <c r="K2707" s="2" t="str">
        <f>_xlfn.IFS(mobile_customers[[#This Row],[salary]]&gt;=Q2710,"HIGHER SALARY", mobile_customers[[#This Row],[salary]]&gt;=Q2711,"HIGHER MID RANGE SALARY",  mobile_customers[[#This Row],[salary]]&lt;Q2711,"MID RANGE SALARY", mobile_customers[[#This Row],[salary]]&gt;Q2712, "LOW SALARY" )</f>
        <v>HIGHER SALARY</v>
      </c>
      <c r="L2707" s="2" t="str">
        <f>LEFT(mobile_customers[[#This Row],[Credit_card_nos]], 4)&amp;"XXXXX"</f>
        <v>2276XXXXX</v>
      </c>
    </row>
    <row r="2708" spans="1:12" x14ac:dyDescent="0.3">
      <c r="A2708" t="s">
        <v>8</v>
      </c>
      <c r="B2708" s="3" t="s">
        <v>5892</v>
      </c>
      <c r="C2708" t="s">
        <v>5893</v>
      </c>
      <c r="D2708" t="s">
        <v>3469</v>
      </c>
      <c r="E2708">
        <v>24</v>
      </c>
      <c r="F2708">
        <v>190028</v>
      </c>
      <c r="G2708" t="s">
        <v>21</v>
      </c>
      <c r="H2708">
        <v>4639359144138105</v>
      </c>
      <c r="I2708" s="5" t="str">
        <f t="shared" si="42"/>
        <v>4639359144138100</v>
      </c>
      <c r="J2708" t="str">
        <f>INDEX(Age_grp[Age], MATCH(mobile_customers[[#This Row],[age]],Age_grp[Value]))</f>
        <v>20 - 30</v>
      </c>
      <c r="K2708" s="2" t="str">
        <f>_xlfn.IFS(mobile_customers[[#This Row],[salary]]&gt;=Q2711,"HIGHER SALARY", mobile_customers[[#This Row],[salary]]&gt;=Q2712,"HIGHER MID RANGE SALARY",  mobile_customers[[#This Row],[salary]]&lt;Q2712,"MID RANGE SALARY", mobile_customers[[#This Row],[salary]]&gt;Q2713, "LOW SALARY" )</f>
        <v>HIGHER SALARY</v>
      </c>
      <c r="L2708" s="2" t="str">
        <f>LEFT(mobile_customers[[#This Row],[Credit_card_nos]], 4)&amp;"XXXXX"</f>
        <v>4639XXXXX</v>
      </c>
    </row>
    <row r="2709" spans="1:12" x14ac:dyDescent="0.3">
      <c r="A2709" t="s">
        <v>13</v>
      </c>
      <c r="B2709" s="3" t="s">
        <v>5894</v>
      </c>
      <c r="C2709" t="s">
        <v>5895</v>
      </c>
      <c r="D2709" t="s">
        <v>922</v>
      </c>
      <c r="E2709">
        <v>38</v>
      </c>
      <c r="F2709">
        <v>198810</v>
      </c>
      <c r="G2709" t="s">
        <v>94</v>
      </c>
      <c r="H2709">
        <v>570571374372</v>
      </c>
      <c r="I2709" s="5" t="str">
        <f t="shared" si="42"/>
        <v>570571374372</v>
      </c>
      <c r="J2709" t="str">
        <f>INDEX(Age_grp[Age], MATCH(mobile_customers[[#This Row],[age]],Age_grp[Value]))</f>
        <v>30 - 40</v>
      </c>
      <c r="K2709" s="2" t="str">
        <f>_xlfn.IFS(mobile_customers[[#This Row],[salary]]&gt;=Q2712,"HIGHER SALARY", mobile_customers[[#This Row],[salary]]&gt;=Q2713,"HIGHER MID RANGE SALARY",  mobile_customers[[#This Row],[salary]]&lt;Q2713,"MID RANGE SALARY", mobile_customers[[#This Row],[salary]]&gt;Q2714, "LOW SALARY" )</f>
        <v>HIGHER SALARY</v>
      </c>
      <c r="L2709" s="2" t="str">
        <f>LEFT(mobile_customers[[#This Row],[Credit_card_nos]], 4)&amp;"XXXXX"</f>
        <v>5705XXXXX</v>
      </c>
    </row>
    <row r="2710" spans="1:12" x14ac:dyDescent="0.3">
      <c r="A2710" t="s">
        <v>8</v>
      </c>
      <c r="B2710" s="3" t="s">
        <v>5896</v>
      </c>
      <c r="C2710" t="s">
        <v>5897</v>
      </c>
      <c r="D2710" t="s">
        <v>270</v>
      </c>
      <c r="E2710">
        <v>51</v>
      </c>
      <c r="F2710">
        <v>32265</v>
      </c>
      <c r="G2710" t="s">
        <v>28</v>
      </c>
      <c r="H2710">
        <v>347363397212972</v>
      </c>
      <c r="I2710" s="5" t="str">
        <f t="shared" si="42"/>
        <v>347363397212972</v>
      </c>
      <c r="J2710" t="str">
        <f>INDEX(Age_grp[Age], MATCH(mobile_customers[[#This Row],[age]],Age_grp[Value]))</f>
        <v>50 - 60</v>
      </c>
      <c r="K2710" s="2" t="str">
        <f>_xlfn.IFS(mobile_customers[[#This Row],[salary]]&gt;=Q2713,"HIGHER SALARY", mobile_customers[[#This Row],[salary]]&gt;=Q2714,"HIGHER MID RANGE SALARY",  mobile_customers[[#This Row],[salary]]&lt;Q2714,"MID RANGE SALARY", mobile_customers[[#This Row],[salary]]&gt;Q2715, "LOW SALARY" )</f>
        <v>HIGHER SALARY</v>
      </c>
      <c r="L2710" s="2" t="str">
        <f>LEFT(mobile_customers[[#This Row],[Credit_card_nos]], 4)&amp;"XXXXX"</f>
        <v>3473XXXXX</v>
      </c>
    </row>
    <row r="2711" spans="1:12" x14ac:dyDescent="0.3">
      <c r="A2711" t="s">
        <v>8</v>
      </c>
      <c r="B2711" s="3" t="s">
        <v>5898</v>
      </c>
      <c r="C2711" t="s">
        <v>5899</v>
      </c>
      <c r="D2711" t="s">
        <v>2055</v>
      </c>
      <c r="E2711">
        <v>55</v>
      </c>
      <c r="F2711">
        <v>186504</v>
      </c>
      <c r="G2711" t="s">
        <v>49</v>
      </c>
      <c r="H2711">
        <v>30361770486868</v>
      </c>
      <c r="I2711" s="5" t="str">
        <f t="shared" si="42"/>
        <v>30361770486868</v>
      </c>
      <c r="J2711" t="str">
        <f>INDEX(Age_grp[Age], MATCH(mobile_customers[[#This Row],[age]],Age_grp[Value]))</f>
        <v>50 - 60</v>
      </c>
      <c r="K2711" s="2" t="str">
        <f>_xlfn.IFS(mobile_customers[[#This Row],[salary]]&gt;=Q2714,"HIGHER SALARY", mobile_customers[[#This Row],[salary]]&gt;=Q2715,"HIGHER MID RANGE SALARY",  mobile_customers[[#This Row],[salary]]&lt;Q2715,"MID RANGE SALARY", mobile_customers[[#This Row],[salary]]&gt;Q2716, "LOW SALARY" )</f>
        <v>HIGHER SALARY</v>
      </c>
      <c r="L2711" s="2" t="str">
        <f>LEFT(mobile_customers[[#This Row],[Credit_card_nos]], 4)&amp;"XXXXX"</f>
        <v>3036XXXXX</v>
      </c>
    </row>
    <row r="2712" spans="1:12" x14ac:dyDescent="0.3">
      <c r="A2712" t="s">
        <v>13</v>
      </c>
      <c r="B2712" s="3" t="s">
        <v>5900</v>
      </c>
      <c r="C2712" t="s">
        <v>4685</v>
      </c>
      <c r="D2712" t="s">
        <v>1657</v>
      </c>
      <c r="E2712">
        <v>43</v>
      </c>
      <c r="F2712">
        <v>135548</v>
      </c>
      <c r="G2712" t="s">
        <v>39</v>
      </c>
      <c r="H2712">
        <v>3536761418300293</v>
      </c>
      <c r="I2712" s="5" t="str">
        <f t="shared" si="42"/>
        <v>3536761418300290</v>
      </c>
      <c r="J2712" t="str">
        <f>INDEX(Age_grp[Age], MATCH(mobile_customers[[#This Row],[age]],Age_grp[Value]))</f>
        <v>40 - 50</v>
      </c>
      <c r="K2712" s="2" t="str">
        <f>_xlfn.IFS(mobile_customers[[#This Row],[salary]]&gt;=Q2715,"HIGHER SALARY", mobile_customers[[#This Row],[salary]]&gt;=Q2716,"HIGHER MID RANGE SALARY",  mobile_customers[[#This Row],[salary]]&lt;Q2716,"MID RANGE SALARY", mobile_customers[[#This Row],[salary]]&gt;Q2717, "LOW SALARY" )</f>
        <v>HIGHER SALARY</v>
      </c>
      <c r="L2712" s="2" t="str">
        <f>LEFT(mobile_customers[[#This Row],[Credit_card_nos]], 4)&amp;"XXXXX"</f>
        <v>3536XXXXX</v>
      </c>
    </row>
    <row r="2713" spans="1:12" x14ac:dyDescent="0.3">
      <c r="A2713" t="s">
        <v>13</v>
      </c>
      <c r="B2713" s="3" t="s">
        <v>5901</v>
      </c>
      <c r="C2713" t="s">
        <v>5902</v>
      </c>
      <c r="D2713" t="s">
        <v>261</v>
      </c>
      <c r="E2713">
        <v>52</v>
      </c>
      <c r="F2713">
        <v>32769</v>
      </c>
      <c r="G2713" t="s">
        <v>28</v>
      </c>
      <c r="H2713">
        <v>4749710878500729</v>
      </c>
      <c r="I2713" s="5" t="str">
        <f t="shared" si="42"/>
        <v>4749710878500730</v>
      </c>
      <c r="J2713" t="str">
        <f>INDEX(Age_grp[Age], MATCH(mobile_customers[[#This Row],[age]],Age_grp[Value]))</f>
        <v>50 - 60</v>
      </c>
      <c r="K2713" s="2" t="str">
        <f>_xlfn.IFS(mobile_customers[[#This Row],[salary]]&gt;=Q2716,"HIGHER SALARY", mobile_customers[[#This Row],[salary]]&gt;=Q2717,"HIGHER MID RANGE SALARY",  mobile_customers[[#This Row],[salary]]&lt;Q2717,"MID RANGE SALARY", mobile_customers[[#This Row],[salary]]&gt;Q2718, "LOW SALARY" )</f>
        <v>HIGHER SALARY</v>
      </c>
      <c r="L2713" s="2" t="str">
        <f>LEFT(mobile_customers[[#This Row],[Credit_card_nos]], 4)&amp;"XXXXX"</f>
        <v>4749XXXXX</v>
      </c>
    </row>
    <row r="2714" spans="1:12" x14ac:dyDescent="0.3">
      <c r="A2714" t="s">
        <v>8</v>
      </c>
      <c r="B2714" s="3" t="s">
        <v>5903</v>
      </c>
      <c r="C2714" t="s">
        <v>5904</v>
      </c>
      <c r="D2714" t="s">
        <v>1752</v>
      </c>
      <c r="E2714">
        <v>21</v>
      </c>
      <c r="F2714">
        <v>70849</v>
      </c>
      <c r="G2714" t="s">
        <v>65</v>
      </c>
      <c r="H2714">
        <v>4795605222164953</v>
      </c>
      <c r="I2714" s="5" t="str">
        <f t="shared" si="42"/>
        <v>4795605222164950</v>
      </c>
      <c r="J2714" t="str">
        <f>INDEX(Age_grp[Age], MATCH(mobile_customers[[#This Row],[age]],Age_grp[Value]))</f>
        <v>20 - 30</v>
      </c>
      <c r="K2714" s="2" t="str">
        <f>_xlfn.IFS(mobile_customers[[#This Row],[salary]]&gt;=Q2717,"HIGHER SALARY", mobile_customers[[#This Row],[salary]]&gt;=Q2718,"HIGHER MID RANGE SALARY",  mobile_customers[[#This Row],[salary]]&lt;Q2718,"MID RANGE SALARY", mobile_customers[[#This Row],[salary]]&gt;Q2719, "LOW SALARY" )</f>
        <v>HIGHER SALARY</v>
      </c>
      <c r="L2714" s="2" t="str">
        <f>LEFT(mobile_customers[[#This Row],[Credit_card_nos]], 4)&amp;"XXXXX"</f>
        <v>4795XXXXX</v>
      </c>
    </row>
    <row r="2715" spans="1:12" x14ac:dyDescent="0.3">
      <c r="A2715" t="s">
        <v>13</v>
      </c>
      <c r="B2715" s="3" t="s">
        <v>5905</v>
      </c>
      <c r="C2715" t="s">
        <v>5906</v>
      </c>
      <c r="D2715" t="s">
        <v>510</v>
      </c>
      <c r="E2715">
        <v>34</v>
      </c>
      <c r="F2715">
        <v>243330</v>
      </c>
      <c r="G2715" t="s">
        <v>28</v>
      </c>
      <c r="H2715">
        <v>347279029010370</v>
      </c>
      <c r="I2715" s="5" t="str">
        <f t="shared" si="42"/>
        <v>347279029010370</v>
      </c>
      <c r="J2715" t="str">
        <f>INDEX(Age_grp[Age], MATCH(mobile_customers[[#This Row],[age]],Age_grp[Value]))</f>
        <v>30 - 40</v>
      </c>
      <c r="K2715" s="2" t="str">
        <f>_xlfn.IFS(mobile_customers[[#This Row],[salary]]&gt;=Q2718,"HIGHER SALARY", mobile_customers[[#This Row],[salary]]&gt;=Q2719,"HIGHER MID RANGE SALARY",  mobile_customers[[#This Row],[salary]]&lt;Q2719,"MID RANGE SALARY", mobile_customers[[#This Row],[salary]]&gt;Q2720, "LOW SALARY" )</f>
        <v>HIGHER SALARY</v>
      </c>
      <c r="L2715" s="2" t="str">
        <f>LEFT(mobile_customers[[#This Row],[Credit_card_nos]], 4)&amp;"XXXXX"</f>
        <v>3472XXXXX</v>
      </c>
    </row>
    <row r="2716" spans="1:12" x14ac:dyDescent="0.3">
      <c r="A2716" t="s">
        <v>13</v>
      </c>
      <c r="B2716" s="3" t="s">
        <v>5907</v>
      </c>
      <c r="C2716" t="s">
        <v>5908</v>
      </c>
      <c r="D2716" t="s">
        <v>3651</v>
      </c>
      <c r="E2716">
        <v>30</v>
      </c>
      <c r="F2716">
        <v>132167</v>
      </c>
      <c r="G2716" t="s">
        <v>39</v>
      </c>
      <c r="H2716">
        <v>3543675707812001</v>
      </c>
      <c r="I2716" s="5" t="str">
        <f t="shared" si="42"/>
        <v>3543675707812000</v>
      </c>
      <c r="J2716" t="str">
        <f>INDEX(Age_grp[Age], MATCH(mobile_customers[[#This Row],[age]],Age_grp[Value]))</f>
        <v>30 - 40</v>
      </c>
      <c r="K2716" s="2" t="str">
        <f>_xlfn.IFS(mobile_customers[[#This Row],[salary]]&gt;=Q2719,"HIGHER SALARY", mobile_customers[[#This Row],[salary]]&gt;=Q2720,"HIGHER MID RANGE SALARY",  mobile_customers[[#This Row],[salary]]&lt;Q2720,"MID RANGE SALARY", mobile_customers[[#This Row],[salary]]&gt;Q2721, "LOW SALARY" )</f>
        <v>HIGHER SALARY</v>
      </c>
      <c r="L2716" s="2" t="str">
        <f>LEFT(mobile_customers[[#This Row],[Credit_card_nos]], 4)&amp;"XXXXX"</f>
        <v>3543XXXXX</v>
      </c>
    </row>
    <row r="2717" spans="1:12" x14ac:dyDescent="0.3">
      <c r="A2717" t="s">
        <v>13</v>
      </c>
      <c r="B2717" s="3" t="s">
        <v>5909</v>
      </c>
      <c r="C2717" t="s">
        <v>5910</v>
      </c>
      <c r="D2717" t="s">
        <v>685</v>
      </c>
      <c r="E2717">
        <v>44</v>
      </c>
      <c r="F2717">
        <v>185558</v>
      </c>
      <c r="G2717" t="s">
        <v>28</v>
      </c>
      <c r="H2717">
        <v>6011934845786627</v>
      </c>
      <c r="I2717" s="5" t="str">
        <f t="shared" si="42"/>
        <v>6011934845786630</v>
      </c>
      <c r="J2717" t="str">
        <f>INDEX(Age_grp[Age], MATCH(mobile_customers[[#This Row],[age]],Age_grp[Value]))</f>
        <v>40 - 50</v>
      </c>
      <c r="K2717" s="2" t="str">
        <f>_xlfn.IFS(mobile_customers[[#This Row],[salary]]&gt;=Q2720,"HIGHER SALARY", mobile_customers[[#This Row],[salary]]&gt;=Q2721,"HIGHER MID RANGE SALARY",  mobile_customers[[#This Row],[salary]]&lt;Q2721,"MID RANGE SALARY", mobile_customers[[#This Row],[salary]]&gt;Q2722, "LOW SALARY" )</f>
        <v>HIGHER SALARY</v>
      </c>
      <c r="L2717" s="2" t="str">
        <f>LEFT(mobile_customers[[#This Row],[Credit_card_nos]], 4)&amp;"XXXXX"</f>
        <v>6011XXXXX</v>
      </c>
    </row>
    <row r="2718" spans="1:12" x14ac:dyDescent="0.3">
      <c r="A2718" t="s">
        <v>13</v>
      </c>
      <c r="B2718" s="3" t="s">
        <v>5911</v>
      </c>
      <c r="C2718" t="s">
        <v>5912</v>
      </c>
      <c r="D2718" t="s">
        <v>1217</v>
      </c>
      <c r="E2718">
        <v>34</v>
      </c>
      <c r="F2718">
        <v>43684</v>
      </c>
      <c r="G2718" t="s">
        <v>65</v>
      </c>
      <c r="H2718">
        <v>4712914192691</v>
      </c>
      <c r="I2718" s="5" t="str">
        <f t="shared" si="42"/>
        <v>4712914192691</v>
      </c>
      <c r="J2718" t="str">
        <f>INDEX(Age_grp[Age], MATCH(mobile_customers[[#This Row],[age]],Age_grp[Value]))</f>
        <v>30 - 40</v>
      </c>
      <c r="K2718" s="2" t="str">
        <f>_xlfn.IFS(mobile_customers[[#This Row],[salary]]&gt;=Q2721,"HIGHER SALARY", mobile_customers[[#This Row],[salary]]&gt;=Q2722,"HIGHER MID RANGE SALARY",  mobile_customers[[#This Row],[salary]]&lt;Q2722,"MID RANGE SALARY", mobile_customers[[#This Row],[salary]]&gt;Q2723, "LOW SALARY" )</f>
        <v>HIGHER SALARY</v>
      </c>
      <c r="L2718" s="2" t="str">
        <f>LEFT(mobile_customers[[#This Row],[Credit_card_nos]], 4)&amp;"XXXXX"</f>
        <v>4712XXXXX</v>
      </c>
    </row>
    <row r="2719" spans="1:12" x14ac:dyDescent="0.3">
      <c r="A2719" t="s">
        <v>13</v>
      </c>
      <c r="B2719" s="3" t="s">
        <v>5913</v>
      </c>
      <c r="C2719" t="s">
        <v>5914</v>
      </c>
      <c r="D2719" t="s">
        <v>593</v>
      </c>
      <c r="E2719">
        <v>36</v>
      </c>
      <c r="F2719">
        <v>92829</v>
      </c>
      <c r="G2719" t="s">
        <v>28</v>
      </c>
      <c r="H2719">
        <v>4.2804330944381752E+18</v>
      </c>
      <c r="I2719" s="5" t="str">
        <f t="shared" si="42"/>
        <v>4280433094438180000</v>
      </c>
      <c r="J2719" t="str">
        <f>INDEX(Age_grp[Age], MATCH(mobile_customers[[#This Row],[age]],Age_grp[Value]))</f>
        <v>30 - 40</v>
      </c>
      <c r="K2719" s="2" t="str">
        <f>_xlfn.IFS(mobile_customers[[#This Row],[salary]]&gt;=Q2722,"HIGHER SALARY", mobile_customers[[#This Row],[salary]]&gt;=Q2723,"HIGHER MID RANGE SALARY",  mobile_customers[[#This Row],[salary]]&lt;Q2723,"MID RANGE SALARY", mobile_customers[[#This Row],[salary]]&gt;Q2724, "LOW SALARY" )</f>
        <v>HIGHER SALARY</v>
      </c>
      <c r="L2719" s="2" t="str">
        <f>LEFT(mobile_customers[[#This Row],[Credit_card_nos]], 4)&amp;"XXXXX"</f>
        <v>4280XXXXX</v>
      </c>
    </row>
    <row r="2720" spans="1:12" x14ac:dyDescent="0.3">
      <c r="A2720" t="s">
        <v>13</v>
      </c>
      <c r="B2720" s="3" t="s">
        <v>5915</v>
      </c>
      <c r="C2720" t="s">
        <v>5916</v>
      </c>
      <c r="D2720" t="s">
        <v>4055</v>
      </c>
      <c r="E2720">
        <v>57</v>
      </c>
      <c r="F2720">
        <v>70369</v>
      </c>
      <c r="G2720" t="s">
        <v>94</v>
      </c>
      <c r="H2720">
        <v>3569191380044341</v>
      </c>
      <c r="I2720" s="5" t="str">
        <f t="shared" si="42"/>
        <v>3569191380044340</v>
      </c>
      <c r="J2720" t="str">
        <f>INDEX(Age_grp[Age], MATCH(mobile_customers[[#This Row],[age]],Age_grp[Value]))</f>
        <v>50 - 60</v>
      </c>
      <c r="K2720" s="2" t="str">
        <f>_xlfn.IFS(mobile_customers[[#This Row],[salary]]&gt;=Q2723,"HIGHER SALARY", mobile_customers[[#This Row],[salary]]&gt;=Q2724,"HIGHER MID RANGE SALARY",  mobile_customers[[#This Row],[salary]]&lt;Q2724,"MID RANGE SALARY", mobile_customers[[#This Row],[salary]]&gt;Q2725, "LOW SALARY" )</f>
        <v>HIGHER SALARY</v>
      </c>
      <c r="L2720" s="2" t="str">
        <f>LEFT(mobile_customers[[#This Row],[Credit_card_nos]], 4)&amp;"XXXXX"</f>
        <v>3569XXXXX</v>
      </c>
    </row>
    <row r="2721" spans="1:12" x14ac:dyDescent="0.3">
      <c r="A2721" t="s">
        <v>13</v>
      </c>
      <c r="B2721" s="3" t="s">
        <v>5917</v>
      </c>
      <c r="C2721" t="s">
        <v>5918</v>
      </c>
      <c r="D2721" t="s">
        <v>513</v>
      </c>
      <c r="E2721">
        <v>63</v>
      </c>
      <c r="F2721">
        <v>31585</v>
      </c>
      <c r="G2721" t="s">
        <v>65</v>
      </c>
      <c r="H2721">
        <v>347207539738958</v>
      </c>
      <c r="I2721" s="5" t="str">
        <f t="shared" si="42"/>
        <v>347207539738958</v>
      </c>
      <c r="J2721" t="str">
        <f>INDEX(Age_grp[Age], MATCH(mobile_customers[[#This Row],[age]],Age_grp[Value]))</f>
        <v>60 - 70</v>
      </c>
      <c r="K2721" s="2" t="str">
        <f>_xlfn.IFS(mobile_customers[[#This Row],[salary]]&gt;=Q2724,"HIGHER SALARY", mobile_customers[[#This Row],[salary]]&gt;=Q2725,"HIGHER MID RANGE SALARY",  mobile_customers[[#This Row],[salary]]&lt;Q2725,"MID RANGE SALARY", mobile_customers[[#This Row],[salary]]&gt;Q2726, "LOW SALARY" )</f>
        <v>HIGHER SALARY</v>
      </c>
      <c r="L2721" s="2" t="str">
        <f>LEFT(mobile_customers[[#This Row],[Credit_card_nos]], 4)&amp;"XXXXX"</f>
        <v>3472XXXXX</v>
      </c>
    </row>
    <row r="2722" spans="1:12" x14ac:dyDescent="0.3">
      <c r="A2722" t="s">
        <v>8</v>
      </c>
      <c r="B2722" s="3" t="s">
        <v>5919</v>
      </c>
      <c r="C2722" t="s">
        <v>5110</v>
      </c>
      <c r="D2722" t="s">
        <v>4279</v>
      </c>
      <c r="E2722">
        <v>45</v>
      </c>
      <c r="F2722">
        <v>223580</v>
      </c>
      <c r="G2722" t="s">
        <v>49</v>
      </c>
      <c r="H2722">
        <v>4668596175943</v>
      </c>
      <c r="I2722" s="5" t="str">
        <f t="shared" si="42"/>
        <v>4668596175943</v>
      </c>
      <c r="J2722" t="str">
        <f>INDEX(Age_grp[Age], MATCH(mobile_customers[[#This Row],[age]],Age_grp[Value]))</f>
        <v>40 - 50</v>
      </c>
      <c r="K2722" s="2" t="str">
        <f>_xlfn.IFS(mobile_customers[[#This Row],[salary]]&gt;=Q2725,"HIGHER SALARY", mobile_customers[[#This Row],[salary]]&gt;=Q2726,"HIGHER MID RANGE SALARY",  mobile_customers[[#This Row],[salary]]&lt;Q2726,"MID RANGE SALARY", mobile_customers[[#This Row],[salary]]&gt;Q2727, "LOW SALARY" )</f>
        <v>HIGHER SALARY</v>
      </c>
      <c r="L2722" s="2" t="str">
        <f>LEFT(mobile_customers[[#This Row],[Credit_card_nos]], 4)&amp;"XXXXX"</f>
        <v>4668XXXXX</v>
      </c>
    </row>
    <row r="2723" spans="1:12" x14ac:dyDescent="0.3">
      <c r="A2723" t="s">
        <v>8</v>
      </c>
      <c r="B2723" s="3" t="s">
        <v>5920</v>
      </c>
      <c r="C2723" t="s">
        <v>5406</v>
      </c>
      <c r="D2723" t="s">
        <v>1752</v>
      </c>
      <c r="E2723">
        <v>19</v>
      </c>
      <c r="F2723">
        <v>141319</v>
      </c>
      <c r="G2723" t="s">
        <v>49</v>
      </c>
      <c r="H2723">
        <v>4.0877845955126057E+18</v>
      </c>
      <c r="I2723" s="5" t="str">
        <f t="shared" si="42"/>
        <v>4087784595512610000</v>
      </c>
      <c r="J2723" t="str">
        <f>INDEX(Age_grp[Age], MATCH(mobile_customers[[#This Row],[age]],Age_grp[Value]))</f>
        <v>"10 - 20</v>
      </c>
      <c r="K2723" s="2" t="str">
        <f>_xlfn.IFS(mobile_customers[[#This Row],[salary]]&gt;=Q2726,"HIGHER SALARY", mobile_customers[[#This Row],[salary]]&gt;=Q2727,"HIGHER MID RANGE SALARY",  mobile_customers[[#This Row],[salary]]&lt;Q2727,"MID RANGE SALARY", mobile_customers[[#This Row],[salary]]&gt;Q2728, "LOW SALARY" )</f>
        <v>HIGHER SALARY</v>
      </c>
      <c r="L2723" s="2" t="str">
        <f>LEFT(mobile_customers[[#This Row],[Credit_card_nos]], 4)&amp;"XXXXX"</f>
        <v>4087XXXXX</v>
      </c>
    </row>
    <row r="2724" spans="1:12" x14ac:dyDescent="0.3">
      <c r="A2724" t="s">
        <v>13</v>
      </c>
      <c r="B2724" s="3" t="s">
        <v>5921</v>
      </c>
      <c r="C2724" t="s">
        <v>5922</v>
      </c>
      <c r="D2724" t="s">
        <v>1994</v>
      </c>
      <c r="E2724">
        <v>30</v>
      </c>
      <c r="F2724">
        <v>118441</v>
      </c>
      <c r="G2724" t="s">
        <v>17</v>
      </c>
      <c r="H2724">
        <v>5416515743878039</v>
      </c>
      <c r="I2724" s="5" t="str">
        <f t="shared" si="42"/>
        <v>5416515743878040</v>
      </c>
      <c r="J2724" t="str">
        <f>INDEX(Age_grp[Age], MATCH(mobile_customers[[#This Row],[age]],Age_grp[Value]))</f>
        <v>30 - 40</v>
      </c>
      <c r="K2724" s="2" t="str">
        <f>_xlfn.IFS(mobile_customers[[#This Row],[salary]]&gt;=Q2727,"HIGHER SALARY", mobile_customers[[#This Row],[salary]]&gt;=Q2728,"HIGHER MID RANGE SALARY",  mobile_customers[[#This Row],[salary]]&lt;Q2728,"MID RANGE SALARY", mobile_customers[[#This Row],[salary]]&gt;Q2729, "LOW SALARY" )</f>
        <v>HIGHER SALARY</v>
      </c>
      <c r="L2724" s="2" t="str">
        <f>LEFT(mobile_customers[[#This Row],[Credit_card_nos]], 4)&amp;"XXXXX"</f>
        <v>5416XXXXX</v>
      </c>
    </row>
    <row r="2725" spans="1:12" x14ac:dyDescent="0.3">
      <c r="A2725" t="s">
        <v>8</v>
      </c>
      <c r="B2725" s="3" t="s">
        <v>5923</v>
      </c>
      <c r="C2725" t="s">
        <v>5924</v>
      </c>
      <c r="D2725" t="s">
        <v>747</v>
      </c>
      <c r="E2725">
        <v>58</v>
      </c>
      <c r="F2725">
        <v>46197</v>
      </c>
      <c r="G2725" t="s">
        <v>65</v>
      </c>
      <c r="H2725">
        <v>4460680172808</v>
      </c>
      <c r="I2725" s="5" t="str">
        <f t="shared" si="42"/>
        <v>4460680172808</v>
      </c>
      <c r="J2725" t="str">
        <f>INDEX(Age_grp[Age], MATCH(mobile_customers[[#This Row],[age]],Age_grp[Value]))</f>
        <v>50 - 60</v>
      </c>
      <c r="K2725" s="2" t="str">
        <f>_xlfn.IFS(mobile_customers[[#This Row],[salary]]&gt;=Q2728,"HIGHER SALARY", mobile_customers[[#This Row],[salary]]&gt;=Q2729,"HIGHER MID RANGE SALARY",  mobile_customers[[#This Row],[salary]]&lt;Q2729,"MID RANGE SALARY", mobile_customers[[#This Row],[salary]]&gt;Q2730, "LOW SALARY" )</f>
        <v>HIGHER SALARY</v>
      </c>
      <c r="L2725" s="2" t="str">
        <f>LEFT(mobile_customers[[#This Row],[Credit_card_nos]], 4)&amp;"XXXXX"</f>
        <v>4460XXXXX</v>
      </c>
    </row>
    <row r="2726" spans="1:12" x14ac:dyDescent="0.3">
      <c r="A2726" t="s">
        <v>13</v>
      </c>
      <c r="B2726" s="3" t="s">
        <v>5925</v>
      </c>
      <c r="C2726" t="s">
        <v>5926</v>
      </c>
      <c r="D2726" t="s">
        <v>1159</v>
      </c>
      <c r="E2726">
        <v>40</v>
      </c>
      <c r="F2726">
        <v>69158</v>
      </c>
      <c r="G2726" t="s">
        <v>94</v>
      </c>
      <c r="H2726">
        <v>3549769929616839</v>
      </c>
      <c r="I2726" s="5" t="str">
        <f t="shared" si="42"/>
        <v>3549769929616840</v>
      </c>
      <c r="J2726" t="str">
        <f>INDEX(Age_grp[Age], MATCH(mobile_customers[[#This Row],[age]],Age_grp[Value]))</f>
        <v>40 - 50</v>
      </c>
      <c r="K2726" s="2" t="str">
        <f>_xlfn.IFS(mobile_customers[[#This Row],[salary]]&gt;=Q2729,"HIGHER SALARY", mobile_customers[[#This Row],[salary]]&gt;=Q2730,"HIGHER MID RANGE SALARY",  mobile_customers[[#This Row],[salary]]&lt;Q2730,"MID RANGE SALARY", mobile_customers[[#This Row],[salary]]&gt;Q2731, "LOW SALARY" )</f>
        <v>HIGHER SALARY</v>
      </c>
      <c r="L2726" s="2" t="str">
        <f>LEFT(mobile_customers[[#This Row],[Credit_card_nos]], 4)&amp;"XXXXX"</f>
        <v>3549XXXXX</v>
      </c>
    </row>
    <row r="2727" spans="1:12" x14ac:dyDescent="0.3">
      <c r="A2727" t="s">
        <v>13</v>
      </c>
      <c r="B2727" s="3" t="s">
        <v>5927</v>
      </c>
      <c r="C2727" t="s">
        <v>5928</v>
      </c>
      <c r="D2727" t="s">
        <v>1913</v>
      </c>
      <c r="E2727">
        <v>30</v>
      </c>
      <c r="F2727">
        <v>58862</v>
      </c>
      <c r="G2727" t="s">
        <v>49</v>
      </c>
      <c r="H2727">
        <v>4381622926732969</v>
      </c>
      <c r="I2727" s="5" t="str">
        <f t="shared" si="42"/>
        <v>4381622926732970</v>
      </c>
      <c r="J2727" t="str">
        <f>INDEX(Age_grp[Age], MATCH(mobile_customers[[#This Row],[age]],Age_grp[Value]))</f>
        <v>30 - 40</v>
      </c>
      <c r="K2727" s="2" t="str">
        <f>_xlfn.IFS(mobile_customers[[#This Row],[salary]]&gt;=Q2730,"HIGHER SALARY", mobile_customers[[#This Row],[salary]]&gt;=Q2731,"HIGHER MID RANGE SALARY",  mobile_customers[[#This Row],[salary]]&lt;Q2731,"MID RANGE SALARY", mobile_customers[[#This Row],[salary]]&gt;Q2732, "LOW SALARY" )</f>
        <v>HIGHER SALARY</v>
      </c>
      <c r="L2727" s="2" t="str">
        <f>LEFT(mobile_customers[[#This Row],[Credit_card_nos]], 4)&amp;"XXXXX"</f>
        <v>4381XXXXX</v>
      </c>
    </row>
    <row r="2728" spans="1:12" x14ac:dyDescent="0.3">
      <c r="A2728" t="s">
        <v>8</v>
      </c>
      <c r="B2728" s="3" t="s">
        <v>5929</v>
      </c>
      <c r="C2728" t="s">
        <v>5930</v>
      </c>
      <c r="D2728" t="s">
        <v>1550</v>
      </c>
      <c r="E2728">
        <v>65</v>
      </c>
      <c r="F2728">
        <v>178068</v>
      </c>
      <c r="G2728" t="s">
        <v>32</v>
      </c>
      <c r="H2728">
        <v>4824190870617524</v>
      </c>
      <c r="I2728" s="5" t="str">
        <f t="shared" si="42"/>
        <v>4824190870617520</v>
      </c>
      <c r="J2728" t="str">
        <f>INDEX(Age_grp[Age], MATCH(mobile_customers[[#This Row],[age]],Age_grp[Value]))</f>
        <v>60 - 70</v>
      </c>
      <c r="K2728" s="2" t="str">
        <f>_xlfn.IFS(mobile_customers[[#This Row],[salary]]&gt;=Q2731,"HIGHER SALARY", mobile_customers[[#This Row],[salary]]&gt;=Q2732,"HIGHER MID RANGE SALARY",  mobile_customers[[#This Row],[salary]]&lt;Q2732,"MID RANGE SALARY", mobile_customers[[#This Row],[salary]]&gt;Q2733, "LOW SALARY" )</f>
        <v>HIGHER SALARY</v>
      </c>
      <c r="L2728" s="2" t="str">
        <f>LEFT(mobile_customers[[#This Row],[Credit_card_nos]], 4)&amp;"XXXXX"</f>
        <v>4824XXXXX</v>
      </c>
    </row>
    <row r="2729" spans="1:12" x14ac:dyDescent="0.3">
      <c r="A2729" t="s">
        <v>8</v>
      </c>
      <c r="B2729" s="3" t="s">
        <v>5931</v>
      </c>
      <c r="C2729" t="s">
        <v>5932</v>
      </c>
      <c r="D2729" t="s">
        <v>1885</v>
      </c>
      <c r="E2729">
        <v>48</v>
      </c>
      <c r="F2729">
        <v>147228</v>
      </c>
      <c r="G2729" t="s">
        <v>17</v>
      </c>
      <c r="H2729">
        <v>3565375248348630</v>
      </c>
      <c r="I2729" s="5" t="str">
        <f t="shared" si="42"/>
        <v>3565375248348630</v>
      </c>
      <c r="J2729" t="str">
        <f>INDEX(Age_grp[Age], MATCH(mobile_customers[[#This Row],[age]],Age_grp[Value]))</f>
        <v>40 - 50</v>
      </c>
      <c r="K2729" s="2" t="str">
        <f>_xlfn.IFS(mobile_customers[[#This Row],[salary]]&gt;=Q2732,"HIGHER SALARY", mobile_customers[[#This Row],[salary]]&gt;=Q2733,"HIGHER MID RANGE SALARY",  mobile_customers[[#This Row],[salary]]&lt;Q2733,"MID RANGE SALARY", mobile_customers[[#This Row],[salary]]&gt;Q2734, "LOW SALARY" )</f>
        <v>HIGHER SALARY</v>
      </c>
      <c r="L2729" s="2" t="str">
        <f>LEFT(mobile_customers[[#This Row],[Credit_card_nos]], 4)&amp;"XXXXX"</f>
        <v>3565XXXXX</v>
      </c>
    </row>
    <row r="2730" spans="1:12" x14ac:dyDescent="0.3">
      <c r="A2730" t="s">
        <v>13</v>
      </c>
      <c r="B2730" s="3" t="s">
        <v>5933</v>
      </c>
      <c r="C2730" t="s">
        <v>5934</v>
      </c>
      <c r="D2730" t="s">
        <v>1860</v>
      </c>
      <c r="E2730">
        <v>47</v>
      </c>
      <c r="F2730">
        <v>59539</v>
      </c>
      <c r="G2730" t="s">
        <v>28</v>
      </c>
      <c r="H2730">
        <v>676227918056</v>
      </c>
      <c r="I2730" s="5" t="str">
        <f t="shared" si="42"/>
        <v>676227918056</v>
      </c>
      <c r="J2730" t="str">
        <f>INDEX(Age_grp[Age], MATCH(mobile_customers[[#This Row],[age]],Age_grp[Value]))</f>
        <v>40 - 50</v>
      </c>
      <c r="K2730" s="2" t="str">
        <f>_xlfn.IFS(mobile_customers[[#This Row],[salary]]&gt;=Q2733,"HIGHER SALARY", mobile_customers[[#This Row],[salary]]&gt;=Q2734,"HIGHER MID RANGE SALARY",  mobile_customers[[#This Row],[salary]]&lt;Q2734,"MID RANGE SALARY", mobile_customers[[#This Row],[salary]]&gt;Q2735, "LOW SALARY" )</f>
        <v>HIGHER SALARY</v>
      </c>
      <c r="L2730" s="2" t="str">
        <f>LEFT(mobile_customers[[#This Row],[Credit_card_nos]], 4)&amp;"XXXXX"</f>
        <v>6762XXXXX</v>
      </c>
    </row>
    <row r="2731" spans="1:12" x14ac:dyDescent="0.3">
      <c r="A2731" t="s">
        <v>13</v>
      </c>
      <c r="B2731" s="3" t="s">
        <v>5935</v>
      </c>
      <c r="C2731" t="s">
        <v>5936</v>
      </c>
      <c r="D2731" t="s">
        <v>1688</v>
      </c>
      <c r="E2731">
        <v>22</v>
      </c>
      <c r="F2731">
        <v>148964</v>
      </c>
      <c r="G2731" t="s">
        <v>21</v>
      </c>
      <c r="H2731">
        <v>30346681134145</v>
      </c>
      <c r="I2731" s="5" t="str">
        <f t="shared" si="42"/>
        <v>30346681134145</v>
      </c>
      <c r="J2731" t="str">
        <f>INDEX(Age_grp[Age], MATCH(mobile_customers[[#This Row],[age]],Age_grp[Value]))</f>
        <v>20 - 30</v>
      </c>
      <c r="K2731" s="2" t="str">
        <f>_xlfn.IFS(mobile_customers[[#This Row],[salary]]&gt;=Q2734,"HIGHER SALARY", mobile_customers[[#This Row],[salary]]&gt;=Q2735,"HIGHER MID RANGE SALARY",  mobile_customers[[#This Row],[salary]]&lt;Q2735,"MID RANGE SALARY", mobile_customers[[#This Row],[salary]]&gt;Q2736, "LOW SALARY" )</f>
        <v>HIGHER SALARY</v>
      </c>
      <c r="L2731" s="2" t="str">
        <f>LEFT(mobile_customers[[#This Row],[Credit_card_nos]], 4)&amp;"XXXXX"</f>
        <v>3034XXXXX</v>
      </c>
    </row>
    <row r="2732" spans="1:12" x14ac:dyDescent="0.3">
      <c r="A2732" t="s">
        <v>13</v>
      </c>
      <c r="B2732" s="3" t="s">
        <v>5937</v>
      </c>
      <c r="C2732" t="s">
        <v>5938</v>
      </c>
      <c r="D2732" t="s">
        <v>1867</v>
      </c>
      <c r="E2732">
        <v>41</v>
      </c>
      <c r="F2732">
        <v>25738</v>
      </c>
      <c r="G2732" t="s">
        <v>28</v>
      </c>
      <c r="H2732">
        <v>4.8206297906339871E+18</v>
      </c>
      <c r="I2732" s="5" t="str">
        <f t="shared" si="42"/>
        <v>4820629790633990000</v>
      </c>
      <c r="J2732" t="str">
        <f>INDEX(Age_grp[Age], MATCH(mobile_customers[[#This Row],[age]],Age_grp[Value]))</f>
        <v>40 - 50</v>
      </c>
      <c r="K2732" s="2" t="str">
        <f>_xlfn.IFS(mobile_customers[[#This Row],[salary]]&gt;=Q2735,"HIGHER SALARY", mobile_customers[[#This Row],[salary]]&gt;=Q2736,"HIGHER MID RANGE SALARY",  mobile_customers[[#This Row],[salary]]&lt;Q2736,"MID RANGE SALARY", mobile_customers[[#This Row],[salary]]&gt;Q2737, "LOW SALARY" )</f>
        <v>HIGHER SALARY</v>
      </c>
      <c r="L2732" s="2" t="str">
        <f>LEFT(mobile_customers[[#This Row],[Credit_card_nos]], 4)&amp;"XXXXX"</f>
        <v>4820XXXXX</v>
      </c>
    </row>
    <row r="2733" spans="1:12" x14ac:dyDescent="0.3">
      <c r="A2733" t="s">
        <v>13</v>
      </c>
      <c r="B2733" s="3" t="s">
        <v>5939</v>
      </c>
      <c r="C2733" t="s">
        <v>5940</v>
      </c>
      <c r="D2733" t="s">
        <v>1372</v>
      </c>
      <c r="E2733">
        <v>39</v>
      </c>
      <c r="F2733">
        <v>63980</v>
      </c>
      <c r="G2733" t="s">
        <v>94</v>
      </c>
      <c r="H2733">
        <v>6552525922298984</v>
      </c>
      <c r="I2733" s="5" t="str">
        <f t="shared" si="42"/>
        <v>6552525922298980</v>
      </c>
      <c r="J2733" t="str">
        <f>INDEX(Age_grp[Age], MATCH(mobile_customers[[#This Row],[age]],Age_grp[Value]))</f>
        <v>30 - 40</v>
      </c>
      <c r="K2733" s="2" t="str">
        <f>_xlfn.IFS(mobile_customers[[#This Row],[salary]]&gt;=Q2736,"HIGHER SALARY", mobile_customers[[#This Row],[salary]]&gt;=Q2737,"HIGHER MID RANGE SALARY",  mobile_customers[[#This Row],[salary]]&lt;Q2737,"MID RANGE SALARY", mobile_customers[[#This Row],[salary]]&gt;Q2738, "LOW SALARY" )</f>
        <v>HIGHER SALARY</v>
      </c>
      <c r="L2733" s="2" t="str">
        <f>LEFT(mobile_customers[[#This Row],[Credit_card_nos]], 4)&amp;"XXXXX"</f>
        <v>6552XXXXX</v>
      </c>
    </row>
    <row r="2734" spans="1:12" x14ac:dyDescent="0.3">
      <c r="A2734" t="s">
        <v>8</v>
      </c>
      <c r="B2734" s="3" t="s">
        <v>5941</v>
      </c>
      <c r="C2734" t="s">
        <v>1893</v>
      </c>
      <c r="D2734" t="s">
        <v>1174</v>
      </c>
      <c r="E2734">
        <v>60</v>
      </c>
      <c r="F2734">
        <v>172882</v>
      </c>
      <c r="G2734" t="s">
        <v>12</v>
      </c>
      <c r="H2734">
        <v>180006636099250</v>
      </c>
      <c r="I2734" s="5" t="str">
        <f t="shared" si="42"/>
        <v>180006636099250</v>
      </c>
      <c r="J2734" t="str">
        <f>INDEX(Age_grp[Age], MATCH(mobile_customers[[#This Row],[age]],Age_grp[Value]))</f>
        <v>60 - 70</v>
      </c>
      <c r="K2734" s="2" t="str">
        <f>_xlfn.IFS(mobile_customers[[#This Row],[salary]]&gt;=Q2737,"HIGHER SALARY", mobile_customers[[#This Row],[salary]]&gt;=Q2738,"HIGHER MID RANGE SALARY",  mobile_customers[[#This Row],[salary]]&lt;Q2738,"MID RANGE SALARY", mobile_customers[[#This Row],[salary]]&gt;Q2739, "LOW SALARY" )</f>
        <v>HIGHER SALARY</v>
      </c>
      <c r="L2734" s="2" t="str">
        <f>LEFT(mobile_customers[[#This Row],[Credit_card_nos]], 4)&amp;"XXXXX"</f>
        <v>1800XXXXX</v>
      </c>
    </row>
    <row r="2735" spans="1:12" x14ac:dyDescent="0.3">
      <c r="A2735" t="s">
        <v>13</v>
      </c>
      <c r="B2735" s="3" t="s">
        <v>5942</v>
      </c>
      <c r="C2735" t="s">
        <v>5832</v>
      </c>
      <c r="D2735" t="s">
        <v>367</v>
      </c>
      <c r="E2735">
        <v>25</v>
      </c>
      <c r="F2735">
        <v>99748</v>
      </c>
      <c r="G2735" t="s">
        <v>39</v>
      </c>
      <c r="H2735">
        <v>4034255432394049</v>
      </c>
      <c r="I2735" s="5" t="str">
        <f t="shared" si="42"/>
        <v>4034255432394050</v>
      </c>
      <c r="J2735" t="str">
        <f>INDEX(Age_grp[Age], MATCH(mobile_customers[[#This Row],[age]],Age_grp[Value]))</f>
        <v>20 - 30</v>
      </c>
      <c r="K2735" s="2" t="str">
        <f>_xlfn.IFS(mobile_customers[[#This Row],[salary]]&gt;=Q2738,"HIGHER SALARY", mobile_customers[[#This Row],[salary]]&gt;=Q2739,"HIGHER MID RANGE SALARY",  mobile_customers[[#This Row],[salary]]&lt;Q2739,"MID RANGE SALARY", mobile_customers[[#This Row],[salary]]&gt;Q2740, "LOW SALARY" )</f>
        <v>HIGHER SALARY</v>
      </c>
      <c r="L2735" s="2" t="str">
        <f>LEFT(mobile_customers[[#This Row],[Credit_card_nos]], 4)&amp;"XXXXX"</f>
        <v>4034XXXXX</v>
      </c>
    </row>
    <row r="2736" spans="1:12" x14ac:dyDescent="0.3">
      <c r="A2736" t="s">
        <v>8</v>
      </c>
      <c r="B2736" s="3" t="s">
        <v>5943</v>
      </c>
      <c r="C2736" t="s">
        <v>5944</v>
      </c>
      <c r="D2736" t="s">
        <v>1563</v>
      </c>
      <c r="E2736">
        <v>22</v>
      </c>
      <c r="F2736">
        <v>128279</v>
      </c>
      <c r="G2736" t="s">
        <v>28</v>
      </c>
      <c r="H2736">
        <v>4451089558705</v>
      </c>
      <c r="I2736" s="5" t="str">
        <f t="shared" si="42"/>
        <v>4451089558705</v>
      </c>
      <c r="J2736" t="str">
        <f>INDEX(Age_grp[Age], MATCH(mobile_customers[[#This Row],[age]],Age_grp[Value]))</f>
        <v>20 - 30</v>
      </c>
      <c r="K2736" s="2" t="str">
        <f>_xlfn.IFS(mobile_customers[[#This Row],[salary]]&gt;=Q2739,"HIGHER SALARY", mobile_customers[[#This Row],[salary]]&gt;=Q2740,"HIGHER MID RANGE SALARY",  mobile_customers[[#This Row],[salary]]&lt;Q2740,"MID RANGE SALARY", mobile_customers[[#This Row],[salary]]&gt;Q2741, "LOW SALARY" )</f>
        <v>HIGHER SALARY</v>
      </c>
      <c r="L2736" s="2" t="str">
        <f>LEFT(mobile_customers[[#This Row],[Credit_card_nos]], 4)&amp;"XXXXX"</f>
        <v>4451XXXXX</v>
      </c>
    </row>
    <row r="2737" spans="1:12" x14ac:dyDescent="0.3">
      <c r="A2737" t="s">
        <v>8</v>
      </c>
      <c r="B2737" s="3" t="s">
        <v>5945</v>
      </c>
      <c r="C2737" t="s">
        <v>5946</v>
      </c>
      <c r="D2737" t="s">
        <v>2229</v>
      </c>
      <c r="E2737">
        <v>33</v>
      </c>
      <c r="F2737">
        <v>97726</v>
      </c>
      <c r="G2737" t="s">
        <v>28</v>
      </c>
      <c r="H2737">
        <v>3578208946909368</v>
      </c>
      <c r="I2737" s="5" t="str">
        <f t="shared" si="42"/>
        <v>3578208946909370</v>
      </c>
      <c r="J2737" t="str">
        <f>INDEX(Age_grp[Age], MATCH(mobile_customers[[#This Row],[age]],Age_grp[Value]))</f>
        <v>30 - 40</v>
      </c>
      <c r="K2737" s="2" t="str">
        <f>_xlfn.IFS(mobile_customers[[#This Row],[salary]]&gt;=Q2740,"HIGHER SALARY", mobile_customers[[#This Row],[salary]]&gt;=Q2741,"HIGHER MID RANGE SALARY",  mobile_customers[[#This Row],[salary]]&lt;Q2741,"MID RANGE SALARY", mobile_customers[[#This Row],[salary]]&gt;Q2742, "LOW SALARY" )</f>
        <v>HIGHER SALARY</v>
      </c>
      <c r="L2737" s="2" t="str">
        <f>LEFT(mobile_customers[[#This Row],[Credit_card_nos]], 4)&amp;"XXXXX"</f>
        <v>3578XXXXX</v>
      </c>
    </row>
    <row r="2738" spans="1:12" x14ac:dyDescent="0.3">
      <c r="A2738" t="s">
        <v>8</v>
      </c>
      <c r="B2738" s="3" t="s">
        <v>5947</v>
      </c>
      <c r="C2738" t="s">
        <v>5948</v>
      </c>
      <c r="D2738" t="s">
        <v>784</v>
      </c>
      <c r="E2738">
        <v>32</v>
      </c>
      <c r="F2738">
        <v>90784</v>
      </c>
      <c r="G2738" t="s">
        <v>32</v>
      </c>
      <c r="H2738">
        <v>3536553141802111</v>
      </c>
      <c r="I2738" s="5" t="str">
        <f t="shared" si="42"/>
        <v>3536553141802110</v>
      </c>
      <c r="J2738" t="str">
        <f>INDEX(Age_grp[Age], MATCH(mobile_customers[[#This Row],[age]],Age_grp[Value]))</f>
        <v>30 - 40</v>
      </c>
      <c r="K2738" s="2" t="str">
        <f>_xlfn.IFS(mobile_customers[[#This Row],[salary]]&gt;=Q2741,"HIGHER SALARY", mobile_customers[[#This Row],[salary]]&gt;=Q2742,"HIGHER MID RANGE SALARY",  mobile_customers[[#This Row],[salary]]&lt;Q2742,"MID RANGE SALARY", mobile_customers[[#This Row],[salary]]&gt;Q2743, "LOW SALARY" )</f>
        <v>HIGHER SALARY</v>
      </c>
      <c r="L2738" s="2" t="str">
        <f>LEFT(mobile_customers[[#This Row],[Credit_card_nos]], 4)&amp;"XXXXX"</f>
        <v>3536XXXXX</v>
      </c>
    </row>
    <row r="2739" spans="1:12" x14ac:dyDescent="0.3">
      <c r="A2739" t="s">
        <v>8</v>
      </c>
      <c r="B2739" s="3" t="s">
        <v>5949</v>
      </c>
      <c r="C2739" t="s">
        <v>272</v>
      </c>
      <c r="D2739" t="s">
        <v>326</v>
      </c>
      <c r="E2739">
        <v>44</v>
      </c>
      <c r="F2739">
        <v>72995</v>
      </c>
      <c r="G2739" t="s">
        <v>28</v>
      </c>
      <c r="H2739">
        <v>30057982332441</v>
      </c>
      <c r="I2739" s="5" t="str">
        <f t="shared" si="42"/>
        <v>30057982332441</v>
      </c>
      <c r="J2739" t="str">
        <f>INDEX(Age_grp[Age], MATCH(mobile_customers[[#This Row],[age]],Age_grp[Value]))</f>
        <v>40 - 50</v>
      </c>
      <c r="K2739" s="2" t="str">
        <f>_xlfn.IFS(mobile_customers[[#This Row],[salary]]&gt;=Q2742,"HIGHER SALARY", mobile_customers[[#This Row],[salary]]&gt;=Q2743,"HIGHER MID RANGE SALARY",  mobile_customers[[#This Row],[salary]]&lt;Q2743,"MID RANGE SALARY", mobile_customers[[#This Row],[salary]]&gt;Q2744, "LOW SALARY" )</f>
        <v>HIGHER SALARY</v>
      </c>
      <c r="L2739" s="2" t="str">
        <f>LEFT(mobile_customers[[#This Row],[Credit_card_nos]], 4)&amp;"XXXXX"</f>
        <v>3005XXXXX</v>
      </c>
    </row>
    <row r="2740" spans="1:12" x14ac:dyDescent="0.3">
      <c r="A2740" t="s">
        <v>8</v>
      </c>
      <c r="B2740" s="3" t="s">
        <v>5950</v>
      </c>
      <c r="C2740" t="s">
        <v>1888</v>
      </c>
      <c r="D2740" t="s">
        <v>925</v>
      </c>
      <c r="E2740">
        <v>57</v>
      </c>
      <c r="F2740">
        <v>206325</v>
      </c>
      <c r="G2740" t="s">
        <v>94</v>
      </c>
      <c r="H2740">
        <v>213104634494499</v>
      </c>
      <c r="I2740" s="5" t="str">
        <f t="shared" si="42"/>
        <v>213104634494499</v>
      </c>
      <c r="J2740" t="str">
        <f>INDEX(Age_grp[Age], MATCH(mobile_customers[[#This Row],[age]],Age_grp[Value]))</f>
        <v>50 - 60</v>
      </c>
      <c r="K2740" s="2" t="str">
        <f>_xlfn.IFS(mobile_customers[[#This Row],[salary]]&gt;=Q2743,"HIGHER SALARY", mobile_customers[[#This Row],[salary]]&gt;=Q2744,"HIGHER MID RANGE SALARY",  mobile_customers[[#This Row],[salary]]&lt;Q2744,"MID RANGE SALARY", mobile_customers[[#This Row],[salary]]&gt;Q2745, "LOW SALARY" )</f>
        <v>HIGHER SALARY</v>
      </c>
      <c r="L2740" s="2" t="str">
        <f>LEFT(mobile_customers[[#This Row],[Credit_card_nos]], 4)&amp;"XXXXX"</f>
        <v>2131XXXXX</v>
      </c>
    </row>
    <row r="2741" spans="1:12" x14ac:dyDescent="0.3">
      <c r="A2741" t="s">
        <v>8</v>
      </c>
      <c r="B2741" s="3" t="s">
        <v>5951</v>
      </c>
      <c r="C2741" t="s">
        <v>5952</v>
      </c>
      <c r="D2741" t="s">
        <v>2041</v>
      </c>
      <c r="E2741">
        <v>39</v>
      </c>
      <c r="F2741">
        <v>56036</v>
      </c>
      <c r="G2741" t="s">
        <v>21</v>
      </c>
      <c r="H2741">
        <v>180039037470812</v>
      </c>
      <c r="I2741" s="5" t="str">
        <f t="shared" si="42"/>
        <v>180039037470812</v>
      </c>
      <c r="J2741" t="str">
        <f>INDEX(Age_grp[Age], MATCH(mobile_customers[[#This Row],[age]],Age_grp[Value]))</f>
        <v>30 - 40</v>
      </c>
      <c r="K2741" s="2" t="str">
        <f>_xlfn.IFS(mobile_customers[[#This Row],[salary]]&gt;=Q2744,"HIGHER SALARY", mobile_customers[[#This Row],[salary]]&gt;=Q2745,"HIGHER MID RANGE SALARY",  mobile_customers[[#This Row],[salary]]&lt;Q2745,"MID RANGE SALARY", mobile_customers[[#This Row],[salary]]&gt;Q2746, "LOW SALARY" )</f>
        <v>HIGHER SALARY</v>
      </c>
      <c r="L2741" s="2" t="str">
        <f>LEFT(mobile_customers[[#This Row],[Credit_card_nos]], 4)&amp;"XXXXX"</f>
        <v>1800XXXXX</v>
      </c>
    </row>
    <row r="2742" spans="1:12" x14ac:dyDescent="0.3">
      <c r="A2742" t="s">
        <v>8</v>
      </c>
      <c r="B2742" s="3" t="s">
        <v>5953</v>
      </c>
      <c r="C2742" t="s">
        <v>5954</v>
      </c>
      <c r="D2742" t="s">
        <v>544</v>
      </c>
      <c r="E2742">
        <v>53</v>
      </c>
      <c r="F2742">
        <v>86648</v>
      </c>
      <c r="G2742" t="s">
        <v>17</v>
      </c>
      <c r="H2742">
        <v>4394597220912316</v>
      </c>
      <c r="I2742" s="5" t="str">
        <f t="shared" si="42"/>
        <v>4394597220912320</v>
      </c>
      <c r="J2742" t="str">
        <f>INDEX(Age_grp[Age], MATCH(mobile_customers[[#This Row],[age]],Age_grp[Value]))</f>
        <v>50 - 60</v>
      </c>
      <c r="K2742" s="2" t="str">
        <f>_xlfn.IFS(mobile_customers[[#This Row],[salary]]&gt;=Q2745,"HIGHER SALARY", mobile_customers[[#This Row],[salary]]&gt;=Q2746,"HIGHER MID RANGE SALARY",  mobile_customers[[#This Row],[salary]]&lt;Q2746,"MID RANGE SALARY", mobile_customers[[#This Row],[salary]]&gt;Q2747, "LOW SALARY" )</f>
        <v>HIGHER SALARY</v>
      </c>
      <c r="L2742" s="2" t="str">
        <f>LEFT(mobile_customers[[#This Row],[Credit_card_nos]], 4)&amp;"XXXXX"</f>
        <v>4394XXXXX</v>
      </c>
    </row>
    <row r="2743" spans="1:12" x14ac:dyDescent="0.3">
      <c r="A2743" t="s">
        <v>13</v>
      </c>
      <c r="B2743" s="3" t="s">
        <v>5955</v>
      </c>
      <c r="C2743" t="s">
        <v>5956</v>
      </c>
      <c r="D2743" t="s">
        <v>1678</v>
      </c>
      <c r="E2743">
        <v>43</v>
      </c>
      <c r="F2743">
        <v>230725</v>
      </c>
      <c r="G2743" t="s">
        <v>65</v>
      </c>
      <c r="H2743">
        <v>6526727243327814</v>
      </c>
      <c r="I2743" s="5" t="str">
        <f t="shared" si="42"/>
        <v>6526727243327810</v>
      </c>
      <c r="J2743" t="str">
        <f>INDEX(Age_grp[Age], MATCH(mobile_customers[[#This Row],[age]],Age_grp[Value]))</f>
        <v>40 - 50</v>
      </c>
      <c r="K2743" s="2" t="str">
        <f>_xlfn.IFS(mobile_customers[[#This Row],[salary]]&gt;=Q2746,"HIGHER SALARY", mobile_customers[[#This Row],[salary]]&gt;=Q2747,"HIGHER MID RANGE SALARY",  mobile_customers[[#This Row],[salary]]&lt;Q2747,"MID RANGE SALARY", mobile_customers[[#This Row],[salary]]&gt;Q2748, "LOW SALARY" )</f>
        <v>HIGHER SALARY</v>
      </c>
      <c r="L2743" s="2" t="str">
        <f>LEFT(mobile_customers[[#This Row],[Credit_card_nos]], 4)&amp;"XXXXX"</f>
        <v>6526XXXXX</v>
      </c>
    </row>
    <row r="2744" spans="1:12" x14ac:dyDescent="0.3">
      <c r="A2744" t="s">
        <v>13</v>
      </c>
      <c r="B2744" s="3" t="s">
        <v>5957</v>
      </c>
      <c r="C2744" t="s">
        <v>5958</v>
      </c>
      <c r="D2744" t="s">
        <v>2105</v>
      </c>
      <c r="E2744">
        <v>31</v>
      </c>
      <c r="F2744">
        <v>160856</v>
      </c>
      <c r="G2744" t="s">
        <v>32</v>
      </c>
      <c r="H2744">
        <v>4556878495388</v>
      </c>
      <c r="I2744" s="5" t="str">
        <f t="shared" si="42"/>
        <v>4556878495388</v>
      </c>
      <c r="J2744" t="str">
        <f>INDEX(Age_grp[Age], MATCH(mobile_customers[[#This Row],[age]],Age_grp[Value]))</f>
        <v>30 - 40</v>
      </c>
      <c r="K2744" s="2" t="str">
        <f>_xlfn.IFS(mobile_customers[[#This Row],[salary]]&gt;=Q2747,"HIGHER SALARY", mobile_customers[[#This Row],[salary]]&gt;=Q2748,"HIGHER MID RANGE SALARY",  mobile_customers[[#This Row],[salary]]&lt;Q2748,"MID RANGE SALARY", mobile_customers[[#This Row],[salary]]&gt;Q2749, "LOW SALARY" )</f>
        <v>HIGHER SALARY</v>
      </c>
      <c r="L2744" s="2" t="str">
        <f>LEFT(mobile_customers[[#This Row],[Credit_card_nos]], 4)&amp;"XXXXX"</f>
        <v>4556XXXXX</v>
      </c>
    </row>
    <row r="2745" spans="1:12" x14ac:dyDescent="0.3">
      <c r="A2745" t="s">
        <v>8</v>
      </c>
      <c r="B2745" s="3" t="s">
        <v>5959</v>
      </c>
      <c r="C2745" t="s">
        <v>5960</v>
      </c>
      <c r="D2745" t="s">
        <v>544</v>
      </c>
      <c r="E2745">
        <v>56</v>
      </c>
      <c r="F2745">
        <v>196410</v>
      </c>
      <c r="G2745" t="s">
        <v>28</v>
      </c>
      <c r="H2745">
        <v>4.0042521171093673E+18</v>
      </c>
      <c r="I2745" s="5" t="str">
        <f t="shared" si="42"/>
        <v>4004252117109370000</v>
      </c>
      <c r="J2745" t="str">
        <f>INDEX(Age_grp[Age], MATCH(mobile_customers[[#This Row],[age]],Age_grp[Value]))</f>
        <v>50 - 60</v>
      </c>
      <c r="K2745" s="2" t="str">
        <f>_xlfn.IFS(mobile_customers[[#This Row],[salary]]&gt;=Q2748,"HIGHER SALARY", mobile_customers[[#This Row],[salary]]&gt;=Q2749,"HIGHER MID RANGE SALARY",  mobile_customers[[#This Row],[salary]]&lt;Q2749,"MID RANGE SALARY", mobile_customers[[#This Row],[salary]]&gt;Q2750, "LOW SALARY" )</f>
        <v>HIGHER SALARY</v>
      </c>
      <c r="L2745" s="2" t="str">
        <f>LEFT(mobile_customers[[#This Row],[Credit_card_nos]], 4)&amp;"XXXXX"</f>
        <v>4004XXXXX</v>
      </c>
    </row>
    <row r="2746" spans="1:12" x14ac:dyDescent="0.3">
      <c r="A2746" t="s">
        <v>8</v>
      </c>
      <c r="B2746" s="3" t="s">
        <v>5961</v>
      </c>
      <c r="C2746" t="s">
        <v>5962</v>
      </c>
      <c r="D2746" t="s">
        <v>1028</v>
      </c>
      <c r="E2746">
        <v>31</v>
      </c>
      <c r="F2746">
        <v>229140</v>
      </c>
      <c r="G2746" t="s">
        <v>65</v>
      </c>
      <c r="H2746">
        <v>4999078905319449</v>
      </c>
      <c r="I2746" s="5" t="str">
        <f t="shared" si="42"/>
        <v>4999078905319450</v>
      </c>
      <c r="J2746" t="str">
        <f>INDEX(Age_grp[Age], MATCH(mobile_customers[[#This Row],[age]],Age_grp[Value]))</f>
        <v>30 - 40</v>
      </c>
      <c r="K2746" s="2" t="str">
        <f>_xlfn.IFS(mobile_customers[[#This Row],[salary]]&gt;=Q2749,"HIGHER SALARY", mobile_customers[[#This Row],[salary]]&gt;=Q2750,"HIGHER MID RANGE SALARY",  mobile_customers[[#This Row],[salary]]&lt;Q2750,"MID RANGE SALARY", mobile_customers[[#This Row],[salary]]&gt;Q2751, "LOW SALARY" )</f>
        <v>HIGHER SALARY</v>
      </c>
      <c r="L2746" s="2" t="str">
        <f>LEFT(mobile_customers[[#This Row],[Credit_card_nos]], 4)&amp;"XXXXX"</f>
        <v>4999XXXXX</v>
      </c>
    </row>
    <row r="2747" spans="1:12" x14ac:dyDescent="0.3">
      <c r="A2747" t="s">
        <v>8</v>
      </c>
      <c r="B2747" s="3" t="s">
        <v>5963</v>
      </c>
      <c r="C2747" t="s">
        <v>5964</v>
      </c>
      <c r="D2747" t="s">
        <v>5507</v>
      </c>
      <c r="E2747">
        <v>18</v>
      </c>
      <c r="F2747">
        <v>54419</v>
      </c>
      <c r="G2747" t="s">
        <v>28</v>
      </c>
      <c r="H2747">
        <v>3516476554909146</v>
      </c>
      <c r="I2747" s="5" t="str">
        <f t="shared" si="42"/>
        <v>3516476554909150</v>
      </c>
      <c r="J2747" t="str">
        <f>INDEX(Age_grp[Age], MATCH(mobile_customers[[#This Row],[age]],Age_grp[Value]))</f>
        <v>"10 - 20</v>
      </c>
      <c r="K2747" s="2" t="str">
        <f>_xlfn.IFS(mobile_customers[[#This Row],[salary]]&gt;=Q2750,"HIGHER SALARY", mobile_customers[[#This Row],[salary]]&gt;=Q2751,"HIGHER MID RANGE SALARY",  mobile_customers[[#This Row],[salary]]&lt;Q2751,"MID RANGE SALARY", mobile_customers[[#This Row],[salary]]&gt;Q2752, "LOW SALARY" )</f>
        <v>HIGHER SALARY</v>
      </c>
      <c r="L2747" s="2" t="str">
        <f>LEFT(mobile_customers[[#This Row],[Credit_card_nos]], 4)&amp;"XXXXX"</f>
        <v>3516XXXXX</v>
      </c>
    </row>
    <row r="2748" spans="1:12" x14ac:dyDescent="0.3">
      <c r="A2748" t="s">
        <v>8</v>
      </c>
      <c r="B2748" s="3" t="s">
        <v>5965</v>
      </c>
      <c r="C2748" t="s">
        <v>5966</v>
      </c>
      <c r="D2748" t="s">
        <v>2593</v>
      </c>
      <c r="E2748">
        <v>23</v>
      </c>
      <c r="F2748">
        <v>30142</v>
      </c>
      <c r="G2748" t="s">
        <v>32</v>
      </c>
      <c r="H2748">
        <v>213165231147624</v>
      </c>
      <c r="I2748" s="5" t="str">
        <f t="shared" si="42"/>
        <v>213165231147624</v>
      </c>
      <c r="J2748" t="str">
        <f>INDEX(Age_grp[Age], MATCH(mobile_customers[[#This Row],[age]],Age_grp[Value]))</f>
        <v>20 - 30</v>
      </c>
      <c r="K2748" s="2" t="str">
        <f>_xlfn.IFS(mobile_customers[[#This Row],[salary]]&gt;=Q2751,"HIGHER SALARY", mobile_customers[[#This Row],[salary]]&gt;=Q2752,"HIGHER MID RANGE SALARY",  mobile_customers[[#This Row],[salary]]&lt;Q2752,"MID RANGE SALARY", mobile_customers[[#This Row],[salary]]&gt;Q2753, "LOW SALARY" )</f>
        <v>HIGHER SALARY</v>
      </c>
      <c r="L2748" s="2" t="str">
        <f>LEFT(mobile_customers[[#This Row],[Credit_card_nos]], 4)&amp;"XXXXX"</f>
        <v>2131XXXXX</v>
      </c>
    </row>
    <row r="2749" spans="1:12" x14ac:dyDescent="0.3">
      <c r="A2749" t="s">
        <v>13</v>
      </c>
      <c r="B2749" s="3" t="s">
        <v>5967</v>
      </c>
      <c r="C2749" t="s">
        <v>4968</v>
      </c>
      <c r="D2749" t="s">
        <v>3252</v>
      </c>
      <c r="E2749">
        <v>20</v>
      </c>
      <c r="F2749">
        <v>84965</v>
      </c>
      <c r="G2749" t="s">
        <v>21</v>
      </c>
      <c r="H2749">
        <v>639065779139</v>
      </c>
      <c r="I2749" s="5" t="str">
        <f t="shared" si="42"/>
        <v>639065779139</v>
      </c>
      <c r="J2749" t="str">
        <f>INDEX(Age_grp[Age], MATCH(mobile_customers[[#This Row],[age]],Age_grp[Value]))</f>
        <v>20 - 30</v>
      </c>
      <c r="K2749" s="2" t="str">
        <f>_xlfn.IFS(mobile_customers[[#This Row],[salary]]&gt;=Q2752,"HIGHER SALARY", mobile_customers[[#This Row],[salary]]&gt;=Q2753,"HIGHER MID RANGE SALARY",  mobile_customers[[#This Row],[salary]]&lt;Q2753,"MID RANGE SALARY", mobile_customers[[#This Row],[salary]]&gt;Q2754, "LOW SALARY" )</f>
        <v>HIGHER SALARY</v>
      </c>
      <c r="L2749" s="2" t="str">
        <f>LEFT(mobile_customers[[#This Row],[Credit_card_nos]], 4)&amp;"XXXXX"</f>
        <v>6390XXXXX</v>
      </c>
    </row>
    <row r="2750" spans="1:12" x14ac:dyDescent="0.3">
      <c r="A2750" t="s">
        <v>8</v>
      </c>
      <c r="B2750" s="3" t="s">
        <v>5968</v>
      </c>
      <c r="C2750" t="s">
        <v>5969</v>
      </c>
      <c r="D2750" t="s">
        <v>956</v>
      </c>
      <c r="E2750">
        <v>54</v>
      </c>
      <c r="F2750">
        <v>78371</v>
      </c>
      <c r="G2750" t="s">
        <v>28</v>
      </c>
      <c r="H2750">
        <v>4071206418127915</v>
      </c>
      <c r="I2750" s="5" t="str">
        <f t="shared" si="42"/>
        <v>4071206418127910</v>
      </c>
      <c r="J2750" t="str">
        <f>INDEX(Age_grp[Age], MATCH(mobile_customers[[#This Row],[age]],Age_grp[Value]))</f>
        <v>50 - 60</v>
      </c>
      <c r="K2750" s="2" t="str">
        <f>_xlfn.IFS(mobile_customers[[#This Row],[salary]]&gt;=Q2753,"HIGHER SALARY", mobile_customers[[#This Row],[salary]]&gt;=Q2754,"HIGHER MID RANGE SALARY",  mobile_customers[[#This Row],[salary]]&lt;Q2754,"MID RANGE SALARY", mobile_customers[[#This Row],[salary]]&gt;Q2755, "LOW SALARY" )</f>
        <v>HIGHER SALARY</v>
      </c>
      <c r="L2750" s="2" t="str">
        <f>LEFT(mobile_customers[[#This Row],[Credit_card_nos]], 4)&amp;"XXXXX"</f>
        <v>4071XXXXX</v>
      </c>
    </row>
    <row r="2751" spans="1:12" x14ac:dyDescent="0.3">
      <c r="A2751" t="s">
        <v>8</v>
      </c>
      <c r="B2751" s="3" t="s">
        <v>3350</v>
      </c>
      <c r="C2751" t="s">
        <v>5970</v>
      </c>
      <c r="D2751" t="s">
        <v>843</v>
      </c>
      <c r="E2751">
        <v>46</v>
      </c>
      <c r="F2751">
        <v>202034</v>
      </c>
      <c r="G2751" t="s">
        <v>32</v>
      </c>
      <c r="H2751">
        <v>5447317198622407</v>
      </c>
      <c r="I2751" s="5" t="str">
        <f t="shared" si="42"/>
        <v>5447317198622410</v>
      </c>
      <c r="J2751" t="str">
        <f>INDEX(Age_grp[Age], MATCH(mobile_customers[[#This Row],[age]],Age_grp[Value]))</f>
        <v>40 - 50</v>
      </c>
      <c r="K2751" s="2" t="str">
        <f>_xlfn.IFS(mobile_customers[[#This Row],[salary]]&gt;=Q2754,"HIGHER SALARY", mobile_customers[[#This Row],[salary]]&gt;=Q2755,"HIGHER MID RANGE SALARY",  mobile_customers[[#This Row],[salary]]&lt;Q2755,"MID RANGE SALARY", mobile_customers[[#This Row],[salary]]&gt;Q2756, "LOW SALARY" )</f>
        <v>HIGHER SALARY</v>
      </c>
      <c r="L2751" s="2" t="str">
        <f>LEFT(mobile_customers[[#This Row],[Credit_card_nos]], 4)&amp;"XXXXX"</f>
        <v>5447XXXXX</v>
      </c>
    </row>
    <row r="2752" spans="1:12" x14ac:dyDescent="0.3">
      <c r="A2752" t="s">
        <v>13</v>
      </c>
      <c r="B2752" s="3" t="s">
        <v>5971</v>
      </c>
      <c r="C2752" t="s">
        <v>5972</v>
      </c>
      <c r="D2752" t="s">
        <v>3093</v>
      </c>
      <c r="E2752">
        <v>31</v>
      </c>
      <c r="F2752">
        <v>169472</v>
      </c>
      <c r="G2752" t="s">
        <v>49</v>
      </c>
      <c r="H2752">
        <v>4884631629817912</v>
      </c>
      <c r="I2752" s="5" t="str">
        <f t="shared" si="42"/>
        <v>4884631629817910</v>
      </c>
      <c r="J2752" t="str">
        <f>INDEX(Age_grp[Age], MATCH(mobile_customers[[#This Row],[age]],Age_grp[Value]))</f>
        <v>30 - 40</v>
      </c>
      <c r="K2752" s="2" t="str">
        <f>_xlfn.IFS(mobile_customers[[#This Row],[salary]]&gt;=Q2755,"HIGHER SALARY", mobile_customers[[#This Row],[salary]]&gt;=Q2756,"HIGHER MID RANGE SALARY",  mobile_customers[[#This Row],[salary]]&lt;Q2756,"MID RANGE SALARY", mobile_customers[[#This Row],[salary]]&gt;Q2757, "LOW SALARY" )</f>
        <v>HIGHER SALARY</v>
      </c>
      <c r="L2752" s="2" t="str">
        <f>LEFT(mobile_customers[[#This Row],[Credit_card_nos]], 4)&amp;"XXXXX"</f>
        <v>4884XXXXX</v>
      </c>
    </row>
    <row r="2753" spans="1:12" x14ac:dyDescent="0.3">
      <c r="A2753" t="s">
        <v>13</v>
      </c>
      <c r="B2753" s="3" t="s">
        <v>5973</v>
      </c>
      <c r="C2753" t="s">
        <v>2987</v>
      </c>
      <c r="D2753" t="s">
        <v>2234</v>
      </c>
      <c r="E2753">
        <v>25</v>
      </c>
      <c r="F2753">
        <v>94348</v>
      </c>
      <c r="G2753" t="s">
        <v>94</v>
      </c>
      <c r="H2753">
        <v>5321916368929202</v>
      </c>
      <c r="I2753" s="5" t="str">
        <f t="shared" si="42"/>
        <v>5321916368929200</v>
      </c>
      <c r="J2753" t="str">
        <f>INDEX(Age_grp[Age], MATCH(mobile_customers[[#This Row],[age]],Age_grp[Value]))</f>
        <v>20 - 30</v>
      </c>
      <c r="K2753" s="2" t="str">
        <f>_xlfn.IFS(mobile_customers[[#This Row],[salary]]&gt;=Q2756,"HIGHER SALARY", mobile_customers[[#This Row],[salary]]&gt;=Q2757,"HIGHER MID RANGE SALARY",  mobile_customers[[#This Row],[salary]]&lt;Q2757,"MID RANGE SALARY", mobile_customers[[#This Row],[salary]]&gt;Q2758, "LOW SALARY" )</f>
        <v>HIGHER SALARY</v>
      </c>
      <c r="L2753" s="2" t="str">
        <f>LEFT(mobile_customers[[#This Row],[Credit_card_nos]], 4)&amp;"XXXXX"</f>
        <v>5321XXXXX</v>
      </c>
    </row>
    <row r="2754" spans="1:12" x14ac:dyDescent="0.3">
      <c r="A2754" t="s">
        <v>8</v>
      </c>
      <c r="B2754" s="3" t="s">
        <v>5974</v>
      </c>
      <c r="C2754" t="s">
        <v>5975</v>
      </c>
      <c r="D2754" t="s">
        <v>902</v>
      </c>
      <c r="E2754">
        <v>28</v>
      </c>
      <c r="F2754">
        <v>67037</v>
      </c>
      <c r="G2754" t="s">
        <v>49</v>
      </c>
      <c r="H2754">
        <v>4.4103198347558185E+18</v>
      </c>
      <c r="I2754" s="5" t="str">
        <f t="shared" ref="I2754:I2817" si="43">TEXT(H2754, "0")</f>
        <v>4410319834755820000</v>
      </c>
      <c r="J2754" t="str">
        <f>INDEX(Age_grp[Age], MATCH(mobile_customers[[#This Row],[age]],Age_grp[Value]))</f>
        <v>20 - 30</v>
      </c>
      <c r="K2754" s="2" t="str">
        <f>_xlfn.IFS(mobile_customers[[#This Row],[salary]]&gt;=Q2757,"HIGHER SALARY", mobile_customers[[#This Row],[salary]]&gt;=Q2758,"HIGHER MID RANGE SALARY",  mobile_customers[[#This Row],[salary]]&lt;Q2758,"MID RANGE SALARY", mobile_customers[[#This Row],[salary]]&gt;Q2759, "LOW SALARY" )</f>
        <v>HIGHER SALARY</v>
      </c>
      <c r="L2754" s="2" t="str">
        <f>LEFT(mobile_customers[[#This Row],[Credit_card_nos]], 4)&amp;"XXXXX"</f>
        <v>4410XXXXX</v>
      </c>
    </row>
    <row r="2755" spans="1:12" x14ac:dyDescent="0.3">
      <c r="A2755" t="s">
        <v>8</v>
      </c>
      <c r="B2755" s="3" t="s">
        <v>5976</v>
      </c>
      <c r="C2755" t="s">
        <v>5972</v>
      </c>
      <c r="D2755" t="s">
        <v>1056</v>
      </c>
      <c r="E2755">
        <v>21</v>
      </c>
      <c r="F2755">
        <v>153108</v>
      </c>
      <c r="G2755" t="s">
        <v>81</v>
      </c>
      <c r="H2755">
        <v>3546365344364072</v>
      </c>
      <c r="I2755" s="5" t="str">
        <f t="shared" si="43"/>
        <v>3546365344364070</v>
      </c>
      <c r="J2755" t="str">
        <f>INDEX(Age_grp[Age], MATCH(mobile_customers[[#This Row],[age]],Age_grp[Value]))</f>
        <v>20 - 30</v>
      </c>
      <c r="K2755" s="2" t="str">
        <f>_xlfn.IFS(mobile_customers[[#This Row],[salary]]&gt;=Q2758,"HIGHER SALARY", mobile_customers[[#This Row],[salary]]&gt;=Q2759,"HIGHER MID RANGE SALARY",  mobile_customers[[#This Row],[salary]]&lt;Q2759,"MID RANGE SALARY", mobile_customers[[#This Row],[salary]]&gt;Q2760, "LOW SALARY" )</f>
        <v>HIGHER SALARY</v>
      </c>
      <c r="L2755" s="2" t="str">
        <f>LEFT(mobile_customers[[#This Row],[Credit_card_nos]], 4)&amp;"XXXXX"</f>
        <v>3546XXXXX</v>
      </c>
    </row>
    <row r="2756" spans="1:12" x14ac:dyDescent="0.3">
      <c r="A2756" t="s">
        <v>8</v>
      </c>
      <c r="B2756" s="3" t="s">
        <v>5977</v>
      </c>
      <c r="C2756" t="s">
        <v>5978</v>
      </c>
      <c r="D2756" t="s">
        <v>665</v>
      </c>
      <c r="E2756">
        <v>33</v>
      </c>
      <c r="F2756">
        <v>53533</v>
      </c>
      <c r="G2756" t="s">
        <v>17</v>
      </c>
      <c r="H2756">
        <v>3540191046701841</v>
      </c>
      <c r="I2756" s="5" t="str">
        <f t="shared" si="43"/>
        <v>3540191046701840</v>
      </c>
      <c r="J2756" t="str">
        <f>INDEX(Age_grp[Age], MATCH(mobile_customers[[#This Row],[age]],Age_grp[Value]))</f>
        <v>30 - 40</v>
      </c>
      <c r="K2756" s="2" t="str">
        <f>_xlfn.IFS(mobile_customers[[#This Row],[salary]]&gt;=Q2759,"HIGHER SALARY", mobile_customers[[#This Row],[salary]]&gt;=Q2760,"HIGHER MID RANGE SALARY",  mobile_customers[[#This Row],[salary]]&lt;Q2760,"MID RANGE SALARY", mobile_customers[[#This Row],[salary]]&gt;Q2761, "LOW SALARY" )</f>
        <v>HIGHER SALARY</v>
      </c>
      <c r="L2756" s="2" t="str">
        <f>LEFT(mobile_customers[[#This Row],[Credit_card_nos]], 4)&amp;"XXXXX"</f>
        <v>3540XXXXX</v>
      </c>
    </row>
    <row r="2757" spans="1:12" x14ac:dyDescent="0.3">
      <c r="A2757" t="s">
        <v>13</v>
      </c>
      <c r="B2757" s="3" t="s">
        <v>5979</v>
      </c>
      <c r="C2757" t="s">
        <v>5980</v>
      </c>
      <c r="D2757" t="s">
        <v>222</v>
      </c>
      <c r="E2757">
        <v>49</v>
      </c>
      <c r="F2757">
        <v>119626</v>
      </c>
      <c r="G2757" t="s">
        <v>28</v>
      </c>
      <c r="H2757">
        <v>4536740616340812</v>
      </c>
      <c r="I2757" s="5" t="str">
        <f t="shared" si="43"/>
        <v>4536740616340810</v>
      </c>
      <c r="J2757" t="str">
        <f>INDEX(Age_grp[Age], MATCH(mobile_customers[[#This Row],[age]],Age_grp[Value]))</f>
        <v>40 - 50</v>
      </c>
      <c r="K2757" s="2" t="str">
        <f>_xlfn.IFS(mobile_customers[[#This Row],[salary]]&gt;=Q2760,"HIGHER SALARY", mobile_customers[[#This Row],[salary]]&gt;=Q2761,"HIGHER MID RANGE SALARY",  mobile_customers[[#This Row],[salary]]&lt;Q2761,"MID RANGE SALARY", mobile_customers[[#This Row],[salary]]&gt;Q2762, "LOW SALARY" )</f>
        <v>HIGHER SALARY</v>
      </c>
      <c r="L2757" s="2" t="str">
        <f>LEFT(mobile_customers[[#This Row],[Credit_card_nos]], 4)&amp;"XXXXX"</f>
        <v>4536XXXXX</v>
      </c>
    </row>
    <row r="2758" spans="1:12" x14ac:dyDescent="0.3">
      <c r="A2758" t="s">
        <v>13</v>
      </c>
      <c r="B2758" s="3" t="s">
        <v>5981</v>
      </c>
      <c r="C2758" t="s">
        <v>5982</v>
      </c>
      <c r="D2758" t="s">
        <v>5983</v>
      </c>
      <c r="E2758">
        <v>56</v>
      </c>
      <c r="F2758">
        <v>183869</v>
      </c>
      <c r="G2758" t="s">
        <v>32</v>
      </c>
      <c r="H2758">
        <v>4.8291773684973466E+18</v>
      </c>
      <c r="I2758" s="5" t="str">
        <f t="shared" si="43"/>
        <v>4829177368497350000</v>
      </c>
      <c r="J2758" t="str">
        <f>INDEX(Age_grp[Age], MATCH(mobile_customers[[#This Row],[age]],Age_grp[Value]))</f>
        <v>50 - 60</v>
      </c>
      <c r="K2758" s="2" t="str">
        <f>_xlfn.IFS(mobile_customers[[#This Row],[salary]]&gt;=Q2761,"HIGHER SALARY", mobile_customers[[#This Row],[salary]]&gt;=Q2762,"HIGHER MID RANGE SALARY",  mobile_customers[[#This Row],[salary]]&lt;Q2762,"MID RANGE SALARY", mobile_customers[[#This Row],[salary]]&gt;Q2763, "LOW SALARY" )</f>
        <v>HIGHER SALARY</v>
      </c>
      <c r="L2758" s="2" t="str">
        <f>LEFT(mobile_customers[[#This Row],[Credit_card_nos]], 4)&amp;"XXXXX"</f>
        <v>4829XXXXX</v>
      </c>
    </row>
    <row r="2759" spans="1:12" x14ac:dyDescent="0.3">
      <c r="A2759" t="s">
        <v>8</v>
      </c>
      <c r="B2759" s="3" t="s">
        <v>5984</v>
      </c>
      <c r="C2759" t="s">
        <v>5985</v>
      </c>
      <c r="D2759" t="s">
        <v>168</v>
      </c>
      <c r="E2759">
        <v>30</v>
      </c>
      <c r="F2759">
        <v>47278</v>
      </c>
      <c r="G2759" t="s">
        <v>21</v>
      </c>
      <c r="H2759">
        <v>676108622942</v>
      </c>
      <c r="I2759" s="5" t="str">
        <f t="shared" si="43"/>
        <v>676108622942</v>
      </c>
      <c r="J2759" t="str">
        <f>INDEX(Age_grp[Age], MATCH(mobile_customers[[#This Row],[age]],Age_grp[Value]))</f>
        <v>30 - 40</v>
      </c>
      <c r="K2759" s="2" t="str">
        <f>_xlfn.IFS(mobile_customers[[#This Row],[salary]]&gt;=Q2762,"HIGHER SALARY", mobile_customers[[#This Row],[salary]]&gt;=Q2763,"HIGHER MID RANGE SALARY",  mobile_customers[[#This Row],[salary]]&lt;Q2763,"MID RANGE SALARY", mobile_customers[[#This Row],[salary]]&gt;Q2764, "LOW SALARY" )</f>
        <v>HIGHER SALARY</v>
      </c>
      <c r="L2759" s="2" t="str">
        <f>LEFT(mobile_customers[[#This Row],[Credit_card_nos]], 4)&amp;"XXXXX"</f>
        <v>6761XXXXX</v>
      </c>
    </row>
    <row r="2760" spans="1:12" x14ac:dyDescent="0.3">
      <c r="A2760" t="s">
        <v>8</v>
      </c>
      <c r="B2760" s="3" t="s">
        <v>5986</v>
      </c>
      <c r="C2760" t="s">
        <v>5987</v>
      </c>
      <c r="D2760" t="s">
        <v>533</v>
      </c>
      <c r="E2760">
        <v>51</v>
      </c>
      <c r="F2760">
        <v>49880</v>
      </c>
      <c r="G2760" t="s">
        <v>28</v>
      </c>
      <c r="H2760">
        <v>4569724063551402</v>
      </c>
      <c r="I2760" s="5" t="str">
        <f t="shared" si="43"/>
        <v>4569724063551400</v>
      </c>
      <c r="J2760" t="str">
        <f>INDEX(Age_grp[Age], MATCH(mobile_customers[[#This Row],[age]],Age_grp[Value]))</f>
        <v>50 - 60</v>
      </c>
      <c r="K2760" s="2" t="str">
        <f>_xlfn.IFS(mobile_customers[[#This Row],[salary]]&gt;=Q2763,"HIGHER SALARY", mobile_customers[[#This Row],[salary]]&gt;=Q2764,"HIGHER MID RANGE SALARY",  mobile_customers[[#This Row],[salary]]&lt;Q2764,"MID RANGE SALARY", mobile_customers[[#This Row],[salary]]&gt;Q2765, "LOW SALARY" )</f>
        <v>HIGHER SALARY</v>
      </c>
      <c r="L2760" s="2" t="str">
        <f>LEFT(mobile_customers[[#This Row],[Credit_card_nos]], 4)&amp;"XXXXX"</f>
        <v>4569XXXXX</v>
      </c>
    </row>
    <row r="2761" spans="1:12" x14ac:dyDescent="0.3">
      <c r="A2761" t="s">
        <v>8</v>
      </c>
      <c r="B2761" s="3" t="s">
        <v>5988</v>
      </c>
      <c r="C2761" t="s">
        <v>5989</v>
      </c>
      <c r="D2761" t="s">
        <v>261</v>
      </c>
      <c r="E2761">
        <v>35</v>
      </c>
      <c r="F2761">
        <v>191513</v>
      </c>
      <c r="G2761" t="s">
        <v>21</v>
      </c>
      <c r="H2761">
        <v>3563106648074456</v>
      </c>
      <c r="I2761" s="5" t="str">
        <f t="shared" si="43"/>
        <v>3563106648074460</v>
      </c>
      <c r="J2761" t="str">
        <f>INDEX(Age_grp[Age], MATCH(mobile_customers[[#This Row],[age]],Age_grp[Value]))</f>
        <v>30 - 40</v>
      </c>
      <c r="K2761" s="2" t="str">
        <f>_xlfn.IFS(mobile_customers[[#This Row],[salary]]&gt;=Q2764,"HIGHER SALARY", mobile_customers[[#This Row],[salary]]&gt;=Q2765,"HIGHER MID RANGE SALARY",  mobile_customers[[#This Row],[salary]]&lt;Q2765,"MID RANGE SALARY", mobile_customers[[#This Row],[salary]]&gt;Q2766, "LOW SALARY" )</f>
        <v>HIGHER SALARY</v>
      </c>
      <c r="L2761" s="2" t="str">
        <f>LEFT(mobile_customers[[#This Row],[Credit_card_nos]], 4)&amp;"XXXXX"</f>
        <v>3563XXXXX</v>
      </c>
    </row>
    <row r="2762" spans="1:12" x14ac:dyDescent="0.3">
      <c r="A2762" t="s">
        <v>13</v>
      </c>
      <c r="B2762" s="3" t="s">
        <v>5990</v>
      </c>
      <c r="C2762" t="s">
        <v>5991</v>
      </c>
      <c r="D2762" t="s">
        <v>382</v>
      </c>
      <c r="E2762">
        <v>52</v>
      </c>
      <c r="F2762">
        <v>179318</v>
      </c>
      <c r="G2762" t="s">
        <v>49</v>
      </c>
      <c r="H2762">
        <v>30035957648538</v>
      </c>
      <c r="I2762" s="5" t="str">
        <f t="shared" si="43"/>
        <v>30035957648538</v>
      </c>
      <c r="J2762" t="str">
        <f>INDEX(Age_grp[Age], MATCH(mobile_customers[[#This Row],[age]],Age_grp[Value]))</f>
        <v>50 - 60</v>
      </c>
      <c r="K2762" s="2" t="str">
        <f>_xlfn.IFS(mobile_customers[[#This Row],[salary]]&gt;=Q2765,"HIGHER SALARY", mobile_customers[[#This Row],[salary]]&gt;=Q2766,"HIGHER MID RANGE SALARY",  mobile_customers[[#This Row],[salary]]&lt;Q2766,"MID RANGE SALARY", mobile_customers[[#This Row],[salary]]&gt;Q2767, "LOW SALARY" )</f>
        <v>HIGHER SALARY</v>
      </c>
      <c r="L2762" s="2" t="str">
        <f>LEFT(mobile_customers[[#This Row],[Credit_card_nos]], 4)&amp;"XXXXX"</f>
        <v>3003XXXXX</v>
      </c>
    </row>
    <row r="2763" spans="1:12" x14ac:dyDescent="0.3">
      <c r="A2763" t="s">
        <v>13</v>
      </c>
      <c r="B2763" s="3" t="s">
        <v>5992</v>
      </c>
      <c r="C2763" t="s">
        <v>5993</v>
      </c>
      <c r="D2763" t="s">
        <v>61</v>
      </c>
      <c r="E2763">
        <v>59</v>
      </c>
      <c r="F2763">
        <v>196132</v>
      </c>
      <c r="G2763" t="s">
        <v>32</v>
      </c>
      <c r="H2763">
        <v>6011248096411011</v>
      </c>
      <c r="I2763" s="5" t="str">
        <f t="shared" si="43"/>
        <v>6011248096411010</v>
      </c>
      <c r="J2763" t="str">
        <f>INDEX(Age_grp[Age], MATCH(mobile_customers[[#This Row],[age]],Age_grp[Value]))</f>
        <v>50 - 60</v>
      </c>
      <c r="K2763" s="2" t="str">
        <f>_xlfn.IFS(mobile_customers[[#This Row],[salary]]&gt;=Q2766,"HIGHER SALARY", mobile_customers[[#This Row],[salary]]&gt;=Q2767,"HIGHER MID RANGE SALARY",  mobile_customers[[#This Row],[salary]]&lt;Q2767,"MID RANGE SALARY", mobile_customers[[#This Row],[salary]]&gt;Q2768, "LOW SALARY" )</f>
        <v>HIGHER SALARY</v>
      </c>
      <c r="L2763" s="2" t="str">
        <f>LEFT(mobile_customers[[#This Row],[Credit_card_nos]], 4)&amp;"XXXXX"</f>
        <v>6011XXXXX</v>
      </c>
    </row>
    <row r="2764" spans="1:12" x14ac:dyDescent="0.3">
      <c r="A2764" t="s">
        <v>13</v>
      </c>
      <c r="B2764" s="3" t="s">
        <v>5994</v>
      </c>
      <c r="C2764" t="s">
        <v>5995</v>
      </c>
      <c r="D2764" t="s">
        <v>58</v>
      </c>
      <c r="E2764">
        <v>47</v>
      </c>
      <c r="F2764">
        <v>86723</v>
      </c>
      <c r="G2764" t="s">
        <v>21</v>
      </c>
      <c r="H2764">
        <v>2720224925415268</v>
      </c>
      <c r="I2764" s="5" t="str">
        <f t="shared" si="43"/>
        <v>2720224925415270</v>
      </c>
      <c r="J2764" t="str">
        <f>INDEX(Age_grp[Age], MATCH(mobile_customers[[#This Row],[age]],Age_grp[Value]))</f>
        <v>40 - 50</v>
      </c>
      <c r="K2764" s="2" t="str">
        <f>_xlfn.IFS(mobile_customers[[#This Row],[salary]]&gt;=Q2767,"HIGHER SALARY", mobile_customers[[#This Row],[salary]]&gt;=Q2768,"HIGHER MID RANGE SALARY",  mobile_customers[[#This Row],[salary]]&lt;Q2768,"MID RANGE SALARY", mobile_customers[[#This Row],[salary]]&gt;Q2769, "LOW SALARY" )</f>
        <v>HIGHER SALARY</v>
      </c>
      <c r="L2764" s="2" t="str">
        <f>LEFT(mobile_customers[[#This Row],[Credit_card_nos]], 4)&amp;"XXXXX"</f>
        <v>2720XXXXX</v>
      </c>
    </row>
    <row r="2765" spans="1:12" x14ac:dyDescent="0.3">
      <c r="A2765" t="s">
        <v>8</v>
      </c>
      <c r="B2765" s="3" t="s">
        <v>5996</v>
      </c>
      <c r="C2765" t="s">
        <v>5997</v>
      </c>
      <c r="D2765" t="s">
        <v>2692</v>
      </c>
      <c r="E2765">
        <v>22</v>
      </c>
      <c r="F2765">
        <v>133454</v>
      </c>
      <c r="G2765" t="s">
        <v>21</v>
      </c>
      <c r="H2765">
        <v>60492846658</v>
      </c>
      <c r="I2765" s="5" t="str">
        <f t="shared" si="43"/>
        <v>60492846658</v>
      </c>
      <c r="J2765" t="str">
        <f>INDEX(Age_grp[Age], MATCH(mobile_customers[[#This Row],[age]],Age_grp[Value]))</f>
        <v>20 - 30</v>
      </c>
      <c r="K2765" s="2" t="str">
        <f>_xlfn.IFS(mobile_customers[[#This Row],[salary]]&gt;=Q2768,"HIGHER SALARY", mobile_customers[[#This Row],[salary]]&gt;=Q2769,"HIGHER MID RANGE SALARY",  mobile_customers[[#This Row],[salary]]&lt;Q2769,"MID RANGE SALARY", mobile_customers[[#This Row],[salary]]&gt;Q2770, "LOW SALARY" )</f>
        <v>HIGHER SALARY</v>
      </c>
      <c r="L2765" s="2" t="str">
        <f>LEFT(mobile_customers[[#This Row],[Credit_card_nos]], 4)&amp;"XXXXX"</f>
        <v>6049XXXXX</v>
      </c>
    </row>
    <row r="2766" spans="1:12" x14ac:dyDescent="0.3">
      <c r="A2766" t="s">
        <v>13</v>
      </c>
      <c r="B2766" s="3" t="s">
        <v>5998</v>
      </c>
      <c r="C2766" t="s">
        <v>4471</v>
      </c>
      <c r="D2766" t="s">
        <v>3555</v>
      </c>
      <c r="E2766">
        <v>28</v>
      </c>
      <c r="F2766">
        <v>32032</v>
      </c>
      <c r="G2766" t="s">
        <v>39</v>
      </c>
      <c r="H2766">
        <v>4646088343478845</v>
      </c>
      <c r="I2766" s="5" t="str">
        <f t="shared" si="43"/>
        <v>4646088343478840</v>
      </c>
      <c r="J2766" t="str">
        <f>INDEX(Age_grp[Age], MATCH(mobile_customers[[#This Row],[age]],Age_grp[Value]))</f>
        <v>20 - 30</v>
      </c>
      <c r="K2766" s="2" t="str">
        <f>_xlfn.IFS(mobile_customers[[#This Row],[salary]]&gt;=Q2769,"HIGHER SALARY", mobile_customers[[#This Row],[salary]]&gt;=Q2770,"HIGHER MID RANGE SALARY",  mobile_customers[[#This Row],[salary]]&lt;Q2770,"MID RANGE SALARY", mobile_customers[[#This Row],[salary]]&gt;Q2771, "LOW SALARY" )</f>
        <v>HIGHER SALARY</v>
      </c>
      <c r="L2766" s="2" t="str">
        <f>LEFT(mobile_customers[[#This Row],[Credit_card_nos]], 4)&amp;"XXXXX"</f>
        <v>4646XXXXX</v>
      </c>
    </row>
    <row r="2767" spans="1:12" x14ac:dyDescent="0.3">
      <c r="A2767" t="s">
        <v>8</v>
      </c>
      <c r="B2767" s="3" t="s">
        <v>5999</v>
      </c>
      <c r="C2767" t="s">
        <v>6000</v>
      </c>
      <c r="D2767" t="s">
        <v>837</v>
      </c>
      <c r="E2767">
        <v>44</v>
      </c>
      <c r="F2767">
        <v>188641</v>
      </c>
      <c r="G2767" t="s">
        <v>94</v>
      </c>
      <c r="H2767">
        <v>3512915972790806</v>
      </c>
      <c r="I2767" s="5" t="str">
        <f t="shared" si="43"/>
        <v>3512915972790810</v>
      </c>
      <c r="J2767" t="str">
        <f>INDEX(Age_grp[Age], MATCH(mobile_customers[[#This Row],[age]],Age_grp[Value]))</f>
        <v>40 - 50</v>
      </c>
      <c r="K2767" s="2" t="str">
        <f>_xlfn.IFS(mobile_customers[[#This Row],[salary]]&gt;=Q2770,"HIGHER SALARY", mobile_customers[[#This Row],[salary]]&gt;=Q2771,"HIGHER MID RANGE SALARY",  mobile_customers[[#This Row],[salary]]&lt;Q2771,"MID RANGE SALARY", mobile_customers[[#This Row],[salary]]&gt;Q2772, "LOW SALARY" )</f>
        <v>HIGHER SALARY</v>
      </c>
      <c r="L2767" s="2" t="str">
        <f>LEFT(mobile_customers[[#This Row],[Credit_card_nos]], 4)&amp;"XXXXX"</f>
        <v>3512XXXXX</v>
      </c>
    </row>
    <row r="2768" spans="1:12" x14ac:dyDescent="0.3">
      <c r="A2768" t="s">
        <v>13</v>
      </c>
      <c r="B2768" s="3" t="s">
        <v>6001</v>
      </c>
      <c r="C2768" t="s">
        <v>6002</v>
      </c>
      <c r="D2768" t="s">
        <v>243</v>
      </c>
      <c r="E2768">
        <v>26</v>
      </c>
      <c r="F2768">
        <v>116080</v>
      </c>
      <c r="G2768" t="s">
        <v>28</v>
      </c>
      <c r="H2768">
        <v>4713858176375310</v>
      </c>
      <c r="I2768" s="5" t="str">
        <f t="shared" si="43"/>
        <v>4713858176375310</v>
      </c>
      <c r="J2768" t="str">
        <f>INDEX(Age_grp[Age], MATCH(mobile_customers[[#This Row],[age]],Age_grp[Value]))</f>
        <v>20 - 30</v>
      </c>
      <c r="K2768" s="2" t="str">
        <f>_xlfn.IFS(mobile_customers[[#This Row],[salary]]&gt;=Q2771,"HIGHER SALARY", mobile_customers[[#This Row],[salary]]&gt;=Q2772,"HIGHER MID RANGE SALARY",  mobile_customers[[#This Row],[salary]]&lt;Q2772,"MID RANGE SALARY", mobile_customers[[#This Row],[salary]]&gt;Q2773, "LOW SALARY" )</f>
        <v>HIGHER SALARY</v>
      </c>
      <c r="L2768" s="2" t="str">
        <f>LEFT(mobile_customers[[#This Row],[Credit_card_nos]], 4)&amp;"XXXXX"</f>
        <v>4713XXXXX</v>
      </c>
    </row>
    <row r="2769" spans="1:12" x14ac:dyDescent="0.3">
      <c r="A2769" t="s">
        <v>13</v>
      </c>
      <c r="B2769" s="3" t="s">
        <v>6003</v>
      </c>
      <c r="C2769" t="s">
        <v>650</v>
      </c>
      <c r="D2769" t="s">
        <v>2678</v>
      </c>
      <c r="E2769">
        <v>61</v>
      </c>
      <c r="F2769">
        <v>191213</v>
      </c>
      <c r="G2769" t="s">
        <v>39</v>
      </c>
      <c r="H2769">
        <v>3512751156921614</v>
      </c>
      <c r="I2769" s="5" t="str">
        <f t="shared" si="43"/>
        <v>3512751156921610</v>
      </c>
      <c r="J2769" t="str">
        <f>INDEX(Age_grp[Age], MATCH(mobile_customers[[#This Row],[age]],Age_grp[Value]))</f>
        <v>60 - 70</v>
      </c>
      <c r="K2769" s="2" t="str">
        <f>_xlfn.IFS(mobile_customers[[#This Row],[salary]]&gt;=Q2772,"HIGHER SALARY", mobile_customers[[#This Row],[salary]]&gt;=Q2773,"HIGHER MID RANGE SALARY",  mobile_customers[[#This Row],[salary]]&lt;Q2773,"MID RANGE SALARY", mobile_customers[[#This Row],[salary]]&gt;Q2774, "LOW SALARY" )</f>
        <v>HIGHER SALARY</v>
      </c>
      <c r="L2769" s="2" t="str">
        <f>LEFT(mobile_customers[[#This Row],[Credit_card_nos]], 4)&amp;"XXXXX"</f>
        <v>3512XXXXX</v>
      </c>
    </row>
    <row r="2770" spans="1:12" x14ac:dyDescent="0.3">
      <c r="A2770" t="s">
        <v>13</v>
      </c>
      <c r="B2770" s="3" t="s">
        <v>6004</v>
      </c>
      <c r="C2770" t="s">
        <v>1708</v>
      </c>
      <c r="D2770" t="s">
        <v>744</v>
      </c>
      <c r="E2770">
        <v>23</v>
      </c>
      <c r="F2770">
        <v>47469</v>
      </c>
      <c r="G2770" t="s">
        <v>94</v>
      </c>
      <c r="H2770">
        <v>3581038834682958</v>
      </c>
      <c r="I2770" s="5" t="str">
        <f t="shared" si="43"/>
        <v>3581038834682960</v>
      </c>
      <c r="J2770" t="str">
        <f>INDEX(Age_grp[Age], MATCH(mobile_customers[[#This Row],[age]],Age_grp[Value]))</f>
        <v>20 - 30</v>
      </c>
      <c r="K2770" s="2" t="str">
        <f>_xlfn.IFS(mobile_customers[[#This Row],[salary]]&gt;=Q2773,"HIGHER SALARY", mobile_customers[[#This Row],[salary]]&gt;=Q2774,"HIGHER MID RANGE SALARY",  mobile_customers[[#This Row],[salary]]&lt;Q2774,"MID RANGE SALARY", mobile_customers[[#This Row],[salary]]&gt;Q2775, "LOW SALARY" )</f>
        <v>HIGHER SALARY</v>
      </c>
      <c r="L2770" s="2" t="str">
        <f>LEFT(mobile_customers[[#This Row],[Credit_card_nos]], 4)&amp;"XXXXX"</f>
        <v>3581XXXXX</v>
      </c>
    </row>
    <row r="2771" spans="1:12" x14ac:dyDescent="0.3">
      <c r="A2771" t="s">
        <v>13</v>
      </c>
      <c r="B2771" s="3" t="s">
        <v>6005</v>
      </c>
      <c r="C2771" t="s">
        <v>6006</v>
      </c>
      <c r="D2771" t="s">
        <v>3453</v>
      </c>
      <c r="E2771">
        <v>20</v>
      </c>
      <c r="F2771">
        <v>124282</v>
      </c>
      <c r="G2771" t="s">
        <v>17</v>
      </c>
      <c r="H2771">
        <v>4442382672889</v>
      </c>
      <c r="I2771" s="5" t="str">
        <f t="shared" si="43"/>
        <v>4442382672889</v>
      </c>
      <c r="J2771" t="str">
        <f>INDEX(Age_grp[Age], MATCH(mobile_customers[[#This Row],[age]],Age_grp[Value]))</f>
        <v>20 - 30</v>
      </c>
      <c r="K2771" s="2" t="str">
        <f>_xlfn.IFS(mobile_customers[[#This Row],[salary]]&gt;=Q2774,"HIGHER SALARY", mobile_customers[[#This Row],[salary]]&gt;=Q2775,"HIGHER MID RANGE SALARY",  mobile_customers[[#This Row],[salary]]&lt;Q2775,"MID RANGE SALARY", mobile_customers[[#This Row],[salary]]&gt;Q2776, "LOW SALARY" )</f>
        <v>HIGHER SALARY</v>
      </c>
      <c r="L2771" s="2" t="str">
        <f>LEFT(mobile_customers[[#This Row],[Credit_card_nos]], 4)&amp;"XXXXX"</f>
        <v>4442XXXXX</v>
      </c>
    </row>
    <row r="2772" spans="1:12" x14ac:dyDescent="0.3">
      <c r="A2772" t="s">
        <v>8</v>
      </c>
      <c r="B2772" s="3" t="s">
        <v>6007</v>
      </c>
      <c r="C2772" t="s">
        <v>6008</v>
      </c>
      <c r="D2772" t="s">
        <v>1017</v>
      </c>
      <c r="E2772">
        <v>25</v>
      </c>
      <c r="F2772">
        <v>63376</v>
      </c>
      <c r="G2772" t="s">
        <v>65</v>
      </c>
      <c r="H2772">
        <v>3564421938576204</v>
      </c>
      <c r="I2772" s="5" t="str">
        <f t="shared" si="43"/>
        <v>3564421938576200</v>
      </c>
      <c r="J2772" t="str">
        <f>INDEX(Age_grp[Age], MATCH(mobile_customers[[#This Row],[age]],Age_grp[Value]))</f>
        <v>20 - 30</v>
      </c>
      <c r="K2772" s="2" t="str">
        <f>_xlfn.IFS(mobile_customers[[#This Row],[salary]]&gt;=Q2775,"HIGHER SALARY", mobile_customers[[#This Row],[salary]]&gt;=Q2776,"HIGHER MID RANGE SALARY",  mobile_customers[[#This Row],[salary]]&lt;Q2776,"MID RANGE SALARY", mobile_customers[[#This Row],[salary]]&gt;Q2777, "LOW SALARY" )</f>
        <v>HIGHER SALARY</v>
      </c>
      <c r="L2772" s="2" t="str">
        <f>LEFT(mobile_customers[[#This Row],[Credit_card_nos]], 4)&amp;"XXXXX"</f>
        <v>3564XXXXX</v>
      </c>
    </row>
    <row r="2773" spans="1:12" x14ac:dyDescent="0.3">
      <c r="A2773" t="s">
        <v>8</v>
      </c>
      <c r="B2773" s="3" t="s">
        <v>6009</v>
      </c>
      <c r="C2773" t="s">
        <v>6010</v>
      </c>
      <c r="D2773" t="s">
        <v>1334</v>
      </c>
      <c r="E2773">
        <v>59</v>
      </c>
      <c r="F2773">
        <v>171602</v>
      </c>
      <c r="G2773" t="s">
        <v>81</v>
      </c>
      <c r="H2773">
        <v>2701491777302505</v>
      </c>
      <c r="I2773" s="5" t="str">
        <f t="shared" si="43"/>
        <v>2701491777302500</v>
      </c>
      <c r="J2773" t="str">
        <f>INDEX(Age_grp[Age], MATCH(mobile_customers[[#This Row],[age]],Age_grp[Value]))</f>
        <v>50 - 60</v>
      </c>
      <c r="K2773" s="2" t="str">
        <f>_xlfn.IFS(mobile_customers[[#This Row],[salary]]&gt;=Q2776,"HIGHER SALARY", mobile_customers[[#This Row],[salary]]&gt;=Q2777,"HIGHER MID RANGE SALARY",  mobile_customers[[#This Row],[salary]]&lt;Q2777,"MID RANGE SALARY", mobile_customers[[#This Row],[salary]]&gt;Q2778, "LOW SALARY" )</f>
        <v>HIGHER SALARY</v>
      </c>
      <c r="L2773" s="2" t="str">
        <f>LEFT(mobile_customers[[#This Row],[Credit_card_nos]], 4)&amp;"XXXXX"</f>
        <v>2701XXXXX</v>
      </c>
    </row>
    <row r="2774" spans="1:12" x14ac:dyDescent="0.3">
      <c r="A2774" t="s">
        <v>13</v>
      </c>
      <c r="B2774" s="3" t="s">
        <v>6011</v>
      </c>
      <c r="C2774" t="s">
        <v>6012</v>
      </c>
      <c r="D2774" t="s">
        <v>2356</v>
      </c>
      <c r="E2774">
        <v>27</v>
      </c>
      <c r="F2774">
        <v>234949</v>
      </c>
      <c r="G2774" t="s">
        <v>81</v>
      </c>
      <c r="H2774">
        <v>6502679741292131</v>
      </c>
      <c r="I2774" s="5" t="str">
        <f t="shared" si="43"/>
        <v>6502679741292130</v>
      </c>
      <c r="J2774" t="str">
        <f>INDEX(Age_grp[Age], MATCH(mobile_customers[[#This Row],[age]],Age_grp[Value]))</f>
        <v>20 - 30</v>
      </c>
      <c r="K2774" s="2" t="str">
        <f>_xlfn.IFS(mobile_customers[[#This Row],[salary]]&gt;=Q2777,"HIGHER SALARY", mobile_customers[[#This Row],[salary]]&gt;=Q2778,"HIGHER MID RANGE SALARY",  mobile_customers[[#This Row],[salary]]&lt;Q2778,"MID RANGE SALARY", mobile_customers[[#This Row],[salary]]&gt;Q2779, "LOW SALARY" )</f>
        <v>HIGHER SALARY</v>
      </c>
      <c r="L2774" s="2" t="str">
        <f>LEFT(mobile_customers[[#This Row],[Credit_card_nos]], 4)&amp;"XXXXX"</f>
        <v>6502XXXXX</v>
      </c>
    </row>
    <row r="2775" spans="1:12" x14ac:dyDescent="0.3">
      <c r="A2775" t="s">
        <v>13</v>
      </c>
      <c r="B2775" s="3" t="s">
        <v>6013</v>
      </c>
      <c r="C2775" t="s">
        <v>6014</v>
      </c>
      <c r="D2775" t="s">
        <v>817</v>
      </c>
      <c r="E2775">
        <v>49</v>
      </c>
      <c r="F2775">
        <v>30685</v>
      </c>
      <c r="G2775" t="s">
        <v>81</v>
      </c>
      <c r="H2775">
        <v>4976938318203216</v>
      </c>
      <c r="I2775" s="5" t="str">
        <f t="shared" si="43"/>
        <v>4976938318203220</v>
      </c>
      <c r="J2775" t="str">
        <f>INDEX(Age_grp[Age], MATCH(mobile_customers[[#This Row],[age]],Age_grp[Value]))</f>
        <v>40 - 50</v>
      </c>
      <c r="K2775" s="2" t="str">
        <f>_xlfn.IFS(mobile_customers[[#This Row],[salary]]&gt;=Q2778,"HIGHER SALARY", mobile_customers[[#This Row],[salary]]&gt;=Q2779,"HIGHER MID RANGE SALARY",  mobile_customers[[#This Row],[salary]]&lt;Q2779,"MID RANGE SALARY", mobile_customers[[#This Row],[salary]]&gt;Q2780, "LOW SALARY" )</f>
        <v>HIGHER SALARY</v>
      </c>
      <c r="L2775" s="2" t="str">
        <f>LEFT(mobile_customers[[#This Row],[Credit_card_nos]], 4)&amp;"XXXXX"</f>
        <v>4976XXXXX</v>
      </c>
    </row>
    <row r="2776" spans="1:12" x14ac:dyDescent="0.3">
      <c r="A2776" t="s">
        <v>8</v>
      </c>
      <c r="B2776" s="3" t="s">
        <v>6015</v>
      </c>
      <c r="C2776" t="s">
        <v>5778</v>
      </c>
      <c r="D2776" t="s">
        <v>1723</v>
      </c>
      <c r="E2776">
        <v>23</v>
      </c>
      <c r="F2776">
        <v>224443</v>
      </c>
      <c r="G2776" t="s">
        <v>49</v>
      </c>
      <c r="H2776">
        <v>180021087112858</v>
      </c>
      <c r="I2776" s="5" t="str">
        <f t="shared" si="43"/>
        <v>180021087112858</v>
      </c>
      <c r="J2776" t="str">
        <f>INDEX(Age_grp[Age], MATCH(mobile_customers[[#This Row],[age]],Age_grp[Value]))</f>
        <v>20 - 30</v>
      </c>
      <c r="K2776" s="2" t="str">
        <f>_xlfn.IFS(mobile_customers[[#This Row],[salary]]&gt;=Q2779,"HIGHER SALARY", mobile_customers[[#This Row],[salary]]&gt;=Q2780,"HIGHER MID RANGE SALARY",  mobile_customers[[#This Row],[salary]]&lt;Q2780,"MID RANGE SALARY", mobile_customers[[#This Row],[salary]]&gt;Q2781, "LOW SALARY" )</f>
        <v>HIGHER SALARY</v>
      </c>
      <c r="L2776" s="2" t="str">
        <f>LEFT(mobile_customers[[#This Row],[Credit_card_nos]], 4)&amp;"XXXXX"</f>
        <v>1800XXXXX</v>
      </c>
    </row>
    <row r="2777" spans="1:12" x14ac:dyDescent="0.3">
      <c r="A2777" t="s">
        <v>13</v>
      </c>
      <c r="B2777" s="3" t="s">
        <v>6016</v>
      </c>
      <c r="C2777" t="s">
        <v>6017</v>
      </c>
      <c r="D2777" t="s">
        <v>1380</v>
      </c>
      <c r="E2777">
        <v>45</v>
      </c>
      <c r="F2777">
        <v>65345</v>
      </c>
      <c r="G2777" t="s">
        <v>21</v>
      </c>
      <c r="H2777">
        <v>4.9550416988123668E+18</v>
      </c>
      <c r="I2777" s="5" t="str">
        <f t="shared" si="43"/>
        <v>4955041698812370000</v>
      </c>
      <c r="J2777" t="str">
        <f>INDEX(Age_grp[Age], MATCH(mobile_customers[[#This Row],[age]],Age_grp[Value]))</f>
        <v>40 - 50</v>
      </c>
      <c r="K2777" s="2" t="str">
        <f>_xlfn.IFS(mobile_customers[[#This Row],[salary]]&gt;=Q2780,"HIGHER SALARY", mobile_customers[[#This Row],[salary]]&gt;=Q2781,"HIGHER MID RANGE SALARY",  mobile_customers[[#This Row],[salary]]&lt;Q2781,"MID RANGE SALARY", mobile_customers[[#This Row],[salary]]&gt;Q2782, "LOW SALARY" )</f>
        <v>HIGHER SALARY</v>
      </c>
      <c r="L2777" s="2" t="str">
        <f>LEFT(mobile_customers[[#This Row],[Credit_card_nos]], 4)&amp;"XXXXX"</f>
        <v>4955XXXXX</v>
      </c>
    </row>
    <row r="2778" spans="1:12" x14ac:dyDescent="0.3">
      <c r="A2778" t="s">
        <v>8</v>
      </c>
      <c r="B2778" s="3" t="s">
        <v>6018</v>
      </c>
      <c r="C2778" t="s">
        <v>6019</v>
      </c>
      <c r="D2778" t="s">
        <v>1154</v>
      </c>
      <c r="E2778">
        <v>29</v>
      </c>
      <c r="F2778">
        <v>205849</v>
      </c>
      <c r="G2778" t="s">
        <v>21</v>
      </c>
      <c r="H2778">
        <v>180020019693894</v>
      </c>
      <c r="I2778" s="5" t="str">
        <f t="shared" si="43"/>
        <v>180020019693894</v>
      </c>
      <c r="J2778" t="str">
        <f>INDEX(Age_grp[Age], MATCH(mobile_customers[[#This Row],[age]],Age_grp[Value]))</f>
        <v>20 - 30</v>
      </c>
      <c r="K2778" s="2" t="str">
        <f>_xlfn.IFS(mobile_customers[[#This Row],[salary]]&gt;=Q2781,"HIGHER SALARY", mobile_customers[[#This Row],[salary]]&gt;=Q2782,"HIGHER MID RANGE SALARY",  mobile_customers[[#This Row],[salary]]&lt;Q2782,"MID RANGE SALARY", mobile_customers[[#This Row],[salary]]&gt;Q2783, "LOW SALARY" )</f>
        <v>HIGHER SALARY</v>
      </c>
      <c r="L2778" s="2" t="str">
        <f>LEFT(mobile_customers[[#This Row],[Credit_card_nos]], 4)&amp;"XXXXX"</f>
        <v>1800XXXXX</v>
      </c>
    </row>
    <row r="2779" spans="1:12" x14ac:dyDescent="0.3">
      <c r="A2779" t="s">
        <v>13</v>
      </c>
      <c r="B2779" s="3" t="s">
        <v>6020</v>
      </c>
      <c r="C2779" t="s">
        <v>6021</v>
      </c>
      <c r="D2779" t="s">
        <v>2517</v>
      </c>
      <c r="E2779">
        <v>34</v>
      </c>
      <c r="F2779">
        <v>126796</v>
      </c>
      <c r="G2779" t="s">
        <v>49</v>
      </c>
      <c r="H2779">
        <v>3539270248594916</v>
      </c>
      <c r="I2779" s="5" t="str">
        <f t="shared" si="43"/>
        <v>3539270248594920</v>
      </c>
      <c r="J2779" t="str">
        <f>INDEX(Age_grp[Age], MATCH(mobile_customers[[#This Row],[age]],Age_grp[Value]))</f>
        <v>30 - 40</v>
      </c>
      <c r="K2779" s="2" t="str">
        <f>_xlfn.IFS(mobile_customers[[#This Row],[salary]]&gt;=Q2782,"HIGHER SALARY", mobile_customers[[#This Row],[salary]]&gt;=Q2783,"HIGHER MID RANGE SALARY",  mobile_customers[[#This Row],[salary]]&lt;Q2783,"MID RANGE SALARY", mobile_customers[[#This Row],[salary]]&gt;Q2784, "LOW SALARY" )</f>
        <v>HIGHER SALARY</v>
      </c>
      <c r="L2779" s="2" t="str">
        <f>LEFT(mobile_customers[[#This Row],[Credit_card_nos]], 4)&amp;"XXXXX"</f>
        <v>3539XXXXX</v>
      </c>
    </row>
    <row r="2780" spans="1:12" x14ac:dyDescent="0.3">
      <c r="A2780" t="s">
        <v>8</v>
      </c>
      <c r="B2780" s="3" t="s">
        <v>6022</v>
      </c>
      <c r="C2780" t="s">
        <v>6023</v>
      </c>
      <c r="D2780" t="s">
        <v>394</v>
      </c>
      <c r="E2780">
        <v>29</v>
      </c>
      <c r="F2780">
        <v>181859</v>
      </c>
      <c r="G2780" t="s">
        <v>28</v>
      </c>
      <c r="H2780">
        <v>4005845455273</v>
      </c>
      <c r="I2780" s="5" t="str">
        <f t="shared" si="43"/>
        <v>4005845455273</v>
      </c>
      <c r="J2780" t="str">
        <f>INDEX(Age_grp[Age], MATCH(mobile_customers[[#This Row],[age]],Age_grp[Value]))</f>
        <v>20 - 30</v>
      </c>
      <c r="K2780" s="2" t="str">
        <f>_xlfn.IFS(mobile_customers[[#This Row],[salary]]&gt;=Q2783,"HIGHER SALARY", mobile_customers[[#This Row],[salary]]&gt;=Q2784,"HIGHER MID RANGE SALARY",  mobile_customers[[#This Row],[salary]]&lt;Q2784,"MID RANGE SALARY", mobile_customers[[#This Row],[salary]]&gt;Q2785, "LOW SALARY" )</f>
        <v>HIGHER SALARY</v>
      </c>
      <c r="L2780" s="2" t="str">
        <f>LEFT(mobile_customers[[#This Row],[Credit_card_nos]], 4)&amp;"XXXXX"</f>
        <v>4005XXXXX</v>
      </c>
    </row>
    <row r="2781" spans="1:12" x14ac:dyDescent="0.3">
      <c r="A2781" t="s">
        <v>8</v>
      </c>
      <c r="B2781" s="3" t="s">
        <v>6024</v>
      </c>
      <c r="C2781" t="s">
        <v>6025</v>
      </c>
      <c r="D2781" t="s">
        <v>4255</v>
      </c>
      <c r="E2781">
        <v>44</v>
      </c>
      <c r="F2781">
        <v>80496</v>
      </c>
      <c r="G2781" t="s">
        <v>17</v>
      </c>
      <c r="H2781">
        <v>4913597180176110</v>
      </c>
      <c r="I2781" s="5" t="str">
        <f t="shared" si="43"/>
        <v>4913597180176110</v>
      </c>
      <c r="J2781" t="str">
        <f>INDEX(Age_grp[Age], MATCH(mobile_customers[[#This Row],[age]],Age_grp[Value]))</f>
        <v>40 - 50</v>
      </c>
      <c r="K2781" s="2" t="str">
        <f>_xlfn.IFS(mobile_customers[[#This Row],[salary]]&gt;=Q2784,"HIGHER SALARY", mobile_customers[[#This Row],[salary]]&gt;=Q2785,"HIGHER MID RANGE SALARY",  mobile_customers[[#This Row],[salary]]&lt;Q2785,"MID RANGE SALARY", mobile_customers[[#This Row],[salary]]&gt;Q2786, "LOW SALARY" )</f>
        <v>HIGHER SALARY</v>
      </c>
      <c r="L2781" s="2" t="str">
        <f>LEFT(mobile_customers[[#This Row],[Credit_card_nos]], 4)&amp;"XXXXX"</f>
        <v>4913XXXXX</v>
      </c>
    </row>
    <row r="2782" spans="1:12" x14ac:dyDescent="0.3">
      <c r="A2782" t="s">
        <v>8</v>
      </c>
      <c r="B2782" s="3" t="s">
        <v>6026</v>
      </c>
      <c r="C2782" t="s">
        <v>6027</v>
      </c>
      <c r="D2782" t="s">
        <v>3164</v>
      </c>
      <c r="E2782">
        <v>61</v>
      </c>
      <c r="F2782">
        <v>132638</v>
      </c>
      <c r="G2782" t="s">
        <v>32</v>
      </c>
      <c r="H2782">
        <v>3550075357858877</v>
      </c>
      <c r="I2782" s="5" t="str">
        <f t="shared" si="43"/>
        <v>3550075357858880</v>
      </c>
      <c r="J2782" t="str">
        <f>INDEX(Age_grp[Age], MATCH(mobile_customers[[#This Row],[age]],Age_grp[Value]))</f>
        <v>60 - 70</v>
      </c>
      <c r="K2782" s="2" t="str">
        <f>_xlfn.IFS(mobile_customers[[#This Row],[salary]]&gt;=Q2785,"HIGHER SALARY", mobile_customers[[#This Row],[salary]]&gt;=Q2786,"HIGHER MID RANGE SALARY",  mobile_customers[[#This Row],[salary]]&lt;Q2786,"MID RANGE SALARY", mobile_customers[[#This Row],[salary]]&gt;Q2787, "LOW SALARY" )</f>
        <v>HIGHER SALARY</v>
      </c>
      <c r="L2782" s="2" t="str">
        <f>LEFT(mobile_customers[[#This Row],[Credit_card_nos]], 4)&amp;"XXXXX"</f>
        <v>3550XXXXX</v>
      </c>
    </row>
    <row r="2783" spans="1:12" x14ac:dyDescent="0.3">
      <c r="A2783" t="s">
        <v>8</v>
      </c>
      <c r="B2783" s="3" t="s">
        <v>6028</v>
      </c>
      <c r="C2783" t="s">
        <v>6029</v>
      </c>
      <c r="D2783" t="s">
        <v>470</v>
      </c>
      <c r="E2783">
        <v>51</v>
      </c>
      <c r="F2783">
        <v>95216</v>
      </c>
      <c r="G2783" t="s">
        <v>28</v>
      </c>
      <c r="H2783">
        <v>3533170594443484</v>
      </c>
      <c r="I2783" s="5" t="str">
        <f t="shared" si="43"/>
        <v>3533170594443480</v>
      </c>
      <c r="J2783" t="str">
        <f>INDEX(Age_grp[Age], MATCH(mobile_customers[[#This Row],[age]],Age_grp[Value]))</f>
        <v>50 - 60</v>
      </c>
      <c r="K2783" s="2" t="str">
        <f>_xlfn.IFS(mobile_customers[[#This Row],[salary]]&gt;=Q2786,"HIGHER SALARY", mobile_customers[[#This Row],[salary]]&gt;=Q2787,"HIGHER MID RANGE SALARY",  mobile_customers[[#This Row],[salary]]&lt;Q2787,"MID RANGE SALARY", mobile_customers[[#This Row],[salary]]&gt;Q2788, "LOW SALARY" )</f>
        <v>HIGHER SALARY</v>
      </c>
      <c r="L2783" s="2" t="str">
        <f>LEFT(mobile_customers[[#This Row],[Credit_card_nos]], 4)&amp;"XXXXX"</f>
        <v>3533XXXXX</v>
      </c>
    </row>
    <row r="2784" spans="1:12" x14ac:dyDescent="0.3">
      <c r="A2784" t="s">
        <v>8</v>
      </c>
      <c r="B2784" s="3" t="s">
        <v>6030</v>
      </c>
      <c r="C2784" t="s">
        <v>6031</v>
      </c>
      <c r="D2784" t="s">
        <v>820</v>
      </c>
      <c r="E2784">
        <v>39</v>
      </c>
      <c r="F2784">
        <v>206341</v>
      </c>
      <c r="G2784" t="s">
        <v>28</v>
      </c>
      <c r="H2784">
        <v>4.2689745699876623E+18</v>
      </c>
      <c r="I2784" s="5" t="str">
        <f t="shared" si="43"/>
        <v>4268974569987660000</v>
      </c>
      <c r="J2784" t="str">
        <f>INDEX(Age_grp[Age], MATCH(mobile_customers[[#This Row],[age]],Age_grp[Value]))</f>
        <v>30 - 40</v>
      </c>
      <c r="K2784" s="2" t="str">
        <f>_xlfn.IFS(mobile_customers[[#This Row],[salary]]&gt;=Q2787,"HIGHER SALARY", mobile_customers[[#This Row],[salary]]&gt;=Q2788,"HIGHER MID RANGE SALARY",  mobile_customers[[#This Row],[salary]]&lt;Q2788,"MID RANGE SALARY", mobile_customers[[#This Row],[salary]]&gt;Q2789, "LOW SALARY" )</f>
        <v>HIGHER SALARY</v>
      </c>
      <c r="L2784" s="2" t="str">
        <f>LEFT(mobile_customers[[#This Row],[Credit_card_nos]], 4)&amp;"XXXXX"</f>
        <v>4268XXXXX</v>
      </c>
    </row>
    <row r="2785" spans="1:12" x14ac:dyDescent="0.3">
      <c r="A2785" t="s">
        <v>13</v>
      </c>
      <c r="B2785" s="3" t="s">
        <v>6032</v>
      </c>
      <c r="C2785" t="s">
        <v>6033</v>
      </c>
      <c r="D2785" t="s">
        <v>20</v>
      </c>
      <c r="E2785">
        <v>36</v>
      </c>
      <c r="F2785">
        <v>73396</v>
      </c>
      <c r="G2785" t="s">
        <v>49</v>
      </c>
      <c r="H2785">
        <v>30300208931996</v>
      </c>
      <c r="I2785" s="5" t="str">
        <f t="shared" si="43"/>
        <v>30300208931996</v>
      </c>
      <c r="J2785" t="str">
        <f>INDEX(Age_grp[Age], MATCH(mobile_customers[[#This Row],[age]],Age_grp[Value]))</f>
        <v>30 - 40</v>
      </c>
      <c r="K2785" s="2" t="str">
        <f>_xlfn.IFS(mobile_customers[[#This Row],[salary]]&gt;=Q2788,"HIGHER SALARY", mobile_customers[[#This Row],[salary]]&gt;=Q2789,"HIGHER MID RANGE SALARY",  mobile_customers[[#This Row],[salary]]&lt;Q2789,"MID RANGE SALARY", mobile_customers[[#This Row],[salary]]&gt;Q2790, "LOW SALARY" )</f>
        <v>HIGHER SALARY</v>
      </c>
      <c r="L2785" s="2" t="str">
        <f>LEFT(mobile_customers[[#This Row],[Credit_card_nos]], 4)&amp;"XXXXX"</f>
        <v>3030XXXXX</v>
      </c>
    </row>
    <row r="2786" spans="1:12" x14ac:dyDescent="0.3">
      <c r="A2786" t="s">
        <v>8</v>
      </c>
      <c r="B2786" s="3" t="s">
        <v>6034</v>
      </c>
      <c r="C2786" t="s">
        <v>6035</v>
      </c>
      <c r="D2786" t="s">
        <v>1096</v>
      </c>
      <c r="E2786">
        <v>27</v>
      </c>
      <c r="F2786">
        <v>163934</v>
      </c>
      <c r="G2786" t="s">
        <v>49</v>
      </c>
      <c r="H2786">
        <v>5351933527621185</v>
      </c>
      <c r="I2786" s="5" t="str">
        <f t="shared" si="43"/>
        <v>5351933527621180</v>
      </c>
      <c r="J2786" t="str">
        <f>INDEX(Age_grp[Age], MATCH(mobile_customers[[#This Row],[age]],Age_grp[Value]))</f>
        <v>20 - 30</v>
      </c>
      <c r="K2786" s="2" t="str">
        <f>_xlfn.IFS(mobile_customers[[#This Row],[salary]]&gt;=Q2789,"HIGHER SALARY", mobile_customers[[#This Row],[salary]]&gt;=Q2790,"HIGHER MID RANGE SALARY",  mobile_customers[[#This Row],[salary]]&lt;Q2790,"MID RANGE SALARY", mobile_customers[[#This Row],[salary]]&gt;Q2791, "LOW SALARY" )</f>
        <v>HIGHER SALARY</v>
      </c>
      <c r="L2786" s="2" t="str">
        <f>LEFT(mobile_customers[[#This Row],[Credit_card_nos]], 4)&amp;"XXXXX"</f>
        <v>5351XXXXX</v>
      </c>
    </row>
    <row r="2787" spans="1:12" x14ac:dyDescent="0.3">
      <c r="A2787" t="s">
        <v>13</v>
      </c>
      <c r="B2787" s="3" t="s">
        <v>6036</v>
      </c>
      <c r="C2787" t="s">
        <v>6037</v>
      </c>
      <c r="D2787" t="s">
        <v>1577</v>
      </c>
      <c r="E2787">
        <v>22</v>
      </c>
      <c r="F2787">
        <v>119162</v>
      </c>
      <c r="G2787" t="s">
        <v>39</v>
      </c>
      <c r="H2787">
        <v>3573843923854248</v>
      </c>
      <c r="I2787" s="5" t="str">
        <f t="shared" si="43"/>
        <v>3573843923854250</v>
      </c>
      <c r="J2787" t="str">
        <f>INDEX(Age_grp[Age], MATCH(mobile_customers[[#This Row],[age]],Age_grp[Value]))</f>
        <v>20 - 30</v>
      </c>
      <c r="K2787" s="2" t="str">
        <f>_xlfn.IFS(mobile_customers[[#This Row],[salary]]&gt;=Q2790,"HIGHER SALARY", mobile_customers[[#This Row],[salary]]&gt;=Q2791,"HIGHER MID RANGE SALARY",  mobile_customers[[#This Row],[salary]]&lt;Q2791,"MID RANGE SALARY", mobile_customers[[#This Row],[salary]]&gt;Q2792, "LOW SALARY" )</f>
        <v>HIGHER SALARY</v>
      </c>
      <c r="L2787" s="2" t="str">
        <f>LEFT(mobile_customers[[#This Row],[Credit_card_nos]], 4)&amp;"XXXXX"</f>
        <v>3573XXXXX</v>
      </c>
    </row>
    <row r="2788" spans="1:12" x14ac:dyDescent="0.3">
      <c r="A2788" t="s">
        <v>8</v>
      </c>
      <c r="B2788" s="3" t="s">
        <v>6038</v>
      </c>
      <c r="C2788" t="s">
        <v>6039</v>
      </c>
      <c r="D2788" t="s">
        <v>3835</v>
      </c>
      <c r="E2788">
        <v>54</v>
      </c>
      <c r="F2788">
        <v>104531</v>
      </c>
      <c r="G2788" t="s">
        <v>12</v>
      </c>
      <c r="H2788">
        <v>4375359596741</v>
      </c>
      <c r="I2788" s="5" t="str">
        <f t="shared" si="43"/>
        <v>4375359596741</v>
      </c>
      <c r="J2788" t="str">
        <f>INDEX(Age_grp[Age], MATCH(mobile_customers[[#This Row],[age]],Age_grp[Value]))</f>
        <v>50 - 60</v>
      </c>
      <c r="K2788" s="2" t="str">
        <f>_xlfn.IFS(mobile_customers[[#This Row],[salary]]&gt;=Q2791,"HIGHER SALARY", mobile_customers[[#This Row],[salary]]&gt;=Q2792,"HIGHER MID RANGE SALARY",  mobile_customers[[#This Row],[salary]]&lt;Q2792,"MID RANGE SALARY", mobile_customers[[#This Row],[salary]]&gt;Q2793, "LOW SALARY" )</f>
        <v>HIGHER SALARY</v>
      </c>
      <c r="L2788" s="2" t="str">
        <f>LEFT(mobile_customers[[#This Row],[Credit_card_nos]], 4)&amp;"XXXXX"</f>
        <v>4375XXXXX</v>
      </c>
    </row>
    <row r="2789" spans="1:12" x14ac:dyDescent="0.3">
      <c r="A2789" t="s">
        <v>8</v>
      </c>
      <c r="B2789" s="3" t="s">
        <v>6040</v>
      </c>
      <c r="C2789" t="s">
        <v>6041</v>
      </c>
      <c r="D2789" t="s">
        <v>507</v>
      </c>
      <c r="E2789">
        <v>53</v>
      </c>
      <c r="F2789">
        <v>54538</v>
      </c>
      <c r="G2789" t="s">
        <v>49</v>
      </c>
      <c r="H2789">
        <v>4267123665051876</v>
      </c>
      <c r="I2789" s="5" t="str">
        <f t="shared" si="43"/>
        <v>4267123665051880</v>
      </c>
      <c r="J2789" t="str">
        <f>INDEX(Age_grp[Age], MATCH(mobile_customers[[#This Row],[age]],Age_grp[Value]))</f>
        <v>50 - 60</v>
      </c>
      <c r="K2789" s="2" t="str">
        <f>_xlfn.IFS(mobile_customers[[#This Row],[salary]]&gt;=Q2792,"HIGHER SALARY", mobile_customers[[#This Row],[salary]]&gt;=Q2793,"HIGHER MID RANGE SALARY",  mobile_customers[[#This Row],[salary]]&lt;Q2793,"MID RANGE SALARY", mobile_customers[[#This Row],[salary]]&gt;Q2794, "LOW SALARY" )</f>
        <v>HIGHER SALARY</v>
      </c>
      <c r="L2789" s="2" t="str">
        <f>LEFT(mobile_customers[[#This Row],[Credit_card_nos]], 4)&amp;"XXXXX"</f>
        <v>4267XXXXX</v>
      </c>
    </row>
    <row r="2790" spans="1:12" x14ac:dyDescent="0.3">
      <c r="A2790" t="s">
        <v>13</v>
      </c>
      <c r="B2790" s="3" t="s">
        <v>6042</v>
      </c>
      <c r="C2790" t="s">
        <v>6043</v>
      </c>
      <c r="D2790" t="s">
        <v>361</v>
      </c>
      <c r="E2790">
        <v>23</v>
      </c>
      <c r="F2790">
        <v>232989</v>
      </c>
      <c r="G2790" t="s">
        <v>65</v>
      </c>
      <c r="H2790">
        <v>373913211306249</v>
      </c>
      <c r="I2790" s="5" t="str">
        <f t="shared" si="43"/>
        <v>373913211306249</v>
      </c>
      <c r="J2790" t="str">
        <f>INDEX(Age_grp[Age], MATCH(mobile_customers[[#This Row],[age]],Age_grp[Value]))</f>
        <v>20 - 30</v>
      </c>
      <c r="K2790" s="2" t="str">
        <f>_xlfn.IFS(mobile_customers[[#This Row],[salary]]&gt;=Q2793,"HIGHER SALARY", mobile_customers[[#This Row],[salary]]&gt;=Q2794,"HIGHER MID RANGE SALARY",  mobile_customers[[#This Row],[salary]]&lt;Q2794,"MID RANGE SALARY", mobile_customers[[#This Row],[salary]]&gt;Q2795, "LOW SALARY" )</f>
        <v>HIGHER SALARY</v>
      </c>
      <c r="L2790" s="2" t="str">
        <f>LEFT(mobile_customers[[#This Row],[Credit_card_nos]], 4)&amp;"XXXXX"</f>
        <v>3739XXXXX</v>
      </c>
    </row>
    <row r="2791" spans="1:12" x14ac:dyDescent="0.3">
      <c r="A2791" t="s">
        <v>8</v>
      </c>
      <c r="B2791" s="3" t="s">
        <v>6044</v>
      </c>
      <c r="C2791" t="s">
        <v>6045</v>
      </c>
      <c r="D2791" t="s">
        <v>1271</v>
      </c>
      <c r="E2791">
        <v>53</v>
      </c>
      <c r="F2791">
        <v>112123</v>
      </c>
      <c r="G2791" t="s">
        <v>39</v>
      </c>
      <c r="H2791">
        <v>4.2291360195458591E+18</v>
      </c>
      <c r="I2791" s="5" t="str">
        <f t="shared" si="43"/>
        <v>4229136019545860000</v>
      </c>
      <c r="J2791" t="str">
        <f>INDEX(Age_grp[Age], MATCH(mobile_customers[[#This Row],[age]],Age_grp[Value]))</f>
        <v>50 - 60</v>
      </c>
      <c r="K2791" s="2" t="str">
        <f>_xlfn.IFS(mobile_customers[[#This Row],[salary]]&gt;=Q2794,"HIGHER SALARY", mobile_customers[[#This Row],[salary]]&gt;=Q2795,"HIGHER MID RANGE SALARY",  mobile_customers[[#This Row],[salary]]&lt;Q2795,"MID RANGE SALARY", mobile_customers[[#This Row],[salary]]&gt;Q2796, "LOW SALARY" )</f>
        <v>HIGHER SALARY</v>
      </c>
      <c r="L2791" s="2" t="str">
        <f>LEFT(mobile_customers[[#This Row],[Credit_card_nos]], 4)&amp;"XXXXX"</f>
        <v>4229XXXXX</v>
      </c>
    </row>
    <row r="2792" spans="1:12" x14ac:dyDescent="0.3">
      <c r="A2792" t="s">
        <v>13</v>
      </c>
      <c r="B2792" s="3" t="s">
        <v>6046</v>
      </c>
      <c r="C2792" t="s">
        <v>6047</v>
      </c>
      <c r="D2792" t="s">
        <v>3114</v>
      </c>
      <c r="E2792">
        <v>26</v>
      </c>
      <c r="F2792">
        <v>167606</v>
      </c>
      <c r="G2792" t="s">
        <v>28</v>
      </c>
      <c r="H2792">
        <v>346953193079210</v>
      </c>
      <c r="I2792" s="5" t="str">
        <f t="shared" si="43"/>
        <v>346953193079210</v>
      </c>
      <c r="J2792" t="str">
        <f>INDEX(Age_grp[Age], MATCH(mobile_customers[[#This Row],[age]],Age_grp[Value]))</f>
        <v>20 - 30</v>
      </c>
      <c r="K2792" s="2" t="str">
        <f>_xlfn.IFS(mobile_customers[[#This Row],[salary]]&gt;=Q2795,"HIGHER SALARY", mobile_customers[[#This Row],[salary]]&gt;=Q2796,"HIGHER MID RANGE SALARY",  mobile_customers[[#This Row],[salary]]&lt;Q2796,"MID RANGE SALARY", mobile_customers[[#This Row],[salary]]&gt;Q2797, "LOW SALARY" )</f>
        <v>HIGHER SALARY</v>
      </c>
      <c r="L2792" s="2" t="str">
        <f>LEFT(mobile_customers[[#This Row],[Credit_card_nos]], 4)&amp;"XXXXX"</f>
        <v>3469XXXXX</v>
      </c>
    </row>
    <row r="2793" spans="1:12" x14ac:dyDescent="0.3">
      <c r="A2793" t="s">
        <v>13</v>
      </c>
      <c r="B2793" s="3" t="s">
        <v>6048</v>
      </c>
      <c r="C2793" t="s">
        <v>6049</v>
      </c>
      <c r="D2793" t="s">
        <v>87</v>
      </c>
      <c r="E2793">
        <v>41</v>
      </c>
      <c r="F2793">
        <v>48223</v>
      </c>
      <c r="G2793" t="s">
        <v>12</v>
      </c>
      <c r="H2793">
        <v>3584206422583410</v>
      </c>
      <c r="I2793" s="5" t="str">
        <f t="shared" si="43"/>
        <v>3584206422583410</v>
      </c>
      <c r="J2793" t="str">
        <f>INDEX(Age_grp[Age], MATCH(mobile_customers[[#This Row],[age]],Age_grp[Value]))</f>
        <v>40 - 50</v>
      </c>
      <c r="K2793" s="2" t="str">
        <f>_xlfn.IFS(mobile_customers[[#This Row],[salary]]&gt;=Q2796,"HIGHER SALARY", mobile_customers[[#This Row],[salary]]&gt;=Q2797,"HIGHER MID RANGE SALARY",  mobile_customers[[#This Row],[salary]]&lt;Q2797,"MID RANGE SALARY", mobile_customers[[#This Row],[salary]]&gt;Q2798, "LOW SALARY" )</f>
        <v>HIGHER SALARY</v>
      </c>
      <c r="L2793" s="2" t="str">
        <f>LEFT(mobile_customers[[#This Row],[Credit_card_nos]], 4)&amp;"XXXXX"</f>
        <v>3584XXXXX</v>
      </c>
    </row>
    <row r="2794" spans="1:12" x14ac:dyDescent="0.3">
      <c r="A2794" t="s">
        <v>8</v>
      </c>
      <c r="B2794" s="3" t="s">
        <v>6050</v>
      </c>
      <c r="C2794" t="s">
        <v>6051</v>
      </c>
      <c r="D2794" t="s">
        <v>1688</v>
      </c>
      <c r="E2794">
        <v>36</v>
      </c>
      <c r="F2794">
        <v>219725</v>
      </c>
      <c r="G2794" t="s">
        <v>39</v>
      </c>
      <c r="H2794">
        <v>676177818678</v>
      </c>
      <c r="I2794" s="5" t="str">
        <f t="shared" si="43"/>
        <v>676177818678</v>
      </c>
      <c r="J2794" t="str">
        <f>INDEX(Age_grp[Age], MATCH(mobile_customers[[#This Row],[age]],Age_grp[Value]))</f>
        <v>30 - 40</v>
      </c>
      <c r="K2794" s="2" t="str">
        <f>_xlfn.IFS(mobile_customers[[#This Row],[salary]]&gt;=Q2797,"HIGHER SALARY", mobile_customers[[#This Row],[salary]]&gt;=Q2798,"HIGHER MID RANGE SALARY",  mobile_customers[[#This Row],[salary]]&lt;Q2798,"MID RANGE SALARY", mobile_customers[[#This Row],[salary]]&gt;Q2799, "LOW SALARY" )</f>
        <v>HIGHER SALARY</v>
      </c>
      <c r="L2794" s="2" t="str">
        <f>LEFT(mobile_customers[[#This Row],[Credit_card_nos]], 4)&amp;"XXXXX"</f>
        <v>6761XXXXX</v>
      </c>
    </row>
    <row r="2795" spans="1:12" x14ac:dyDescent="0.3">
      <c r="A2795" t="s">
        <v>8</v>
      </c>
      <c r="B2795" s="3" t="s">
        <v>6052</v>
      </c>
      <c r="C2795" t="s">
        <v>6053</v>
      </c>
      <c r="D2795" t="s">
        <v>353</v>
      </c>
      <c r="E2795">
        <v>29</v>
      </c>
      <c r="F2795">
        <v>168243</v>
      </c>
      <c r="G2795" t="s">
        <v>94</v>
      </c>
      <c r="H2795">
        <v>4596199774615688</v>
      </c>
      <c r="I2795" s="5" t="str">
        <f t="shared" si="43"/>
        <v>4596199774615690</v>
      </c>
      <c r="J2795" t="str">
        <f>INDEX(Age_grp[Age], MATCH(mobile_customers[[#This Row],[age]],Age_grp[Value]))</f>
        <v>20 - 30</v>
      </c>
      <c r="K2795" s="2" t="str">
        <f>_xlfn.IFS(mobile_customers[[#This Row],[salary]]&gt;=Q2798,"HIGHER SALARY", mobile_customers[[#This Row],[salary]]&gt;=Q2799,"HIGHER MID RANGE SALARY",  mobile_customers[[#This Row],[salary]]&lt;Q2799,"MID RANGE SALARY", mobile_customers[[#This Row],[salary]]&gt;Q2800, "LOW SALARY" )</f>
        <v>HIGHER SALARY</v>
      </c>
      <c r="L2795" s="2" t="str">
        <f>LEFT(mobile_customers[[#This Row],[Credit_card_nos]], 4)&amp;"XXXXX"</f>
        <v>4596XXXXX</v>
      </c>
    </row>
    <row r="2796" spans="1:12" x14ac:dyDescent="0.3">
      <c r="A2796" t="s">
        <v>8</v>
      </c>
      <c r="B2796" s="3" t="s">
        <v>6054</v>
      </c>
      <c r="C2796" t="s">
        <v>6055</v>
      </c>
      <c r="D2796" t="s">
        <v>1876</v>
      </c>
      <c r="E2796">
        <v>33</v>
      </c>
      <c r="F2796">
        <v>89082</v>
      </c>
      <c r="G2796" t="s">
        <v>49</v>
      </c>
      <c r="H2796">
        <v>345428747084355</v>
      </c>
      <c r="I2796" s="5" t="str">
        <f t="shared" si="43"/>
        <v>345428747084355</v>
      </c>
      <c r="J2796" t="str">
        <f>INDEX(Age_grp[Age], MATCH(mobile_customers[[#This Row],[age]],Age_grp[Value]))</f>
        <v>30 - 40</v>
      </c>
      <c r="K2796" s="2" t="str">
        <f>_xlfn.IFS(mobile_customers[[#This Row],[salary]]&gt;=Q2799,"HIGHER SALARY", mobile_customers[[#This Row],[salary]]&gt;=Q2800,"HIGHER MID RANGE SALARY",  mobile_customers[[#This Row],[salary]]&lt;Q2800,"MID RANGE SALARY", mobile_customers[[#This Row],[salary]]&gt;Q2801, "LOW SALARY" )</f>
        <v>HIGHER SALARY</v>
      </c>
      <c r="L2796" s="2" t="str">
        <f>LEFT(mobile_customers[[#This Row],[Credit_card_nos]], 4)&amp;"XXXXX"</f>
        <v>3454XXXXX</v>
      </c>
    </row>
    <row r="2797" spans="1:12" x14ac:dyDescent="0.3">
      <c r="A2797" t="s">
        <v>8</v>
      </c>
      <c r="B2797" s="3" t="s">
        <v>6056</v>
      </c>
      <c r="C2797" t="s">
        <v>6057</v>
      </c>
      <c r="D2797" t="s">
        <v>2055</v>
      </c>
      <c r="E2797">
        <v>22</v>
      </c>
      <c r="F2797">
        <v>117588</v>
      </c>
      <c r="G2797" t="s">
        <v>28</v>
      </c>
      <c r="H2797">
        <v>4168650068206590</v>
      </c>
      <c r="I2797" s="5" t="str">
        <f t="shared" si="43"/>
        <v>4168650068206590</v>
      </c>
      <c r="J2797" t="str">
        <f>INDEX(Age_grp[Age], MATCH(mobile_customers[[#This Row],[age]],Age_grp[Value]))</f>
        <v>20 - 30</v>
      </c>
      <c r="K2797" s="2" t="str">
        <f>_xlfn.IFS(mobile_customers[[#This Row],[salary]]&gt;=Q2800,"HIGHER SALARY", mobile_customers[[#This Row],[salary]]&gt;=Q2801,"HIGHER MID RANGE SALARY",  mobile_customers[[#This Row],[salary]]&lt;Q2801,"MID RANGE SALARY", mobile_customers[[#This Row],[salary]]&gt;Q2802, "LOW SALARY" )</f>
        <v>HIGHER SALARY</v>
      </c>
      <c r="L2797" s="2" t="str">
        <f>LEFT(mobile_customers[[#This Row],[Credit_card_nos]], 4)&amp;"XXXXX"</f>
        <v>4168XXXXX</v>
      </c>
    </row>
    <row r="2798" spans="1:12" x14ac:dyDescent="0.3">
      <c r="A2798" t="s">
        <v>8</v>
      </c>
      <c r="B2798" s="3" t="s">
        <v>6058</v>
      </c>
      <c r="C2798" t="s">
        <v>6059</v>
      </c>
      <c r="D2798" t="s">
        <v>345</v>
      </c>
      <c r="E2798">
        <v>56</v>
      </c>
      <c r="F2798">
        <v>218492</v>
      </c>
      <c r="G2798" t="s">
        <v>94</v>
      </c>
      <c r="H2798">
        <v>578466236002</v>
      </c>
      <c r="I2798" s="5" t="str">
        <f t="shared" si="43"/>
        <v>578466236002</v>
      </c>
      <c r="J2798" t="str">
        <f>INDEX(Age_grp[Age], MATCH(mobile_customers[[#This Row],[age]],Age_grp[Value]))</f>
        <v>50 - 60</v>
      </c>
      <c r="K2798" s="2" t="str">
        <f>_xlfn.IFS(mobile_customers[[#This Row],[salary]]&gt;=Q2801,"HIGHER SALARY", mobile_customers[[#This Row],[salary]]&gt;=Q2802,"HIGHER MID RANGE SALARY",  mobile_customers[[#This Row],[salary]]&lt;Q2802,"MID RANGE SALARY", mobile_customers[[#This Row],[salary]]&gt;Q2803, "LOW SALARY" )</f>
        <v>HIGHER SALARY</v>
      </c>
      <c r="L2798" s="2" t="str">
        <f>LEFT(mobile_customers[[#This Row],[Credit_card_nos]], 4)&amp;"XXXXX"</f>
        <v>5784XXXXX</v>
      </c>
    </row>
    <row r="2799" spans="1:12" x14ac:dyDescent="0.3">
      <c r="A2799" t="s">
        <v>8</v>
      </c>
      <c r="B2799" s="3" t="s">
        <v>5830</v>
      </c>
      <c r="C2799" t="s">
        <v>4972</v>
      </c>
      <c r="D2799" t="s">
        <v>1441</v>
      </c>
      <c r="E2799">
        <v>29</v>
      </c>
      <c r="F2799">
        <v>178150</v>
      </c>
      <c r="G2799" t="s">
        <v>39</v>
      </c>
      <c r="H2799">
        <v>30053159115529</v>
      </c>
      <c r="I2799" s="5" t="str">
        <f t="shared" si="43"/>
        <v>30053159115529</v>
      </c>
      <c r="J2799" t="str">
        <f>INDEX(Age_grp[Age], MATCH(mobile_customers[[#This Row],[age]],Age_grp[Value]))</f>
        <v>20 - 30</v>
      </c>
      <c r="K2799" s="2" t="str">
        <f>_xlfn.IFS(mobile_customers[[#This Row],[salary]]&gt;=Q2802,"HIGHER SALARY", mobile_customers[[#This Row],[salary]]&gt;=Q2803,"HIGHER MID RANGE SALARY",  mobile_customers[[#This Row],[salary]]&lt;Q2803,"MID RANGE SALARY", mobile_customers[[#This Row],[salary]]&gt;Q2804, "LOW SALARY" )</f>
        <v>HIGHER SALARY</v>
      </c>
      <c r="L2799" s="2" t="str">
        <f>LEFT(mobile_customers[[#This Row],[Credit_card_nos]], 4)&amp;"XXXXX"</f>
        <v>3005XXXXX</v>
      </c>
    </row>
    <row r="2800" spans="1:12" x14ac:dyDescent="0.3">
      <c r="A2800" t="s">
        <v>8</v>
      </c>
      <c r="B2800" s="3" t="s">
        <v>6060</v>
      </c>
      <c r="C2800" t="s">
        <v>6061</v>
      </c>
      <c r="D2800" t="s">
        <v>356</v>
      </c>
      <c r="E2800">
        <v>19</v>
      </c>
      <c r="F2800">
        <v>161933</v>
      </c>
      <c r="G2800" t="s">
        <v>28</v>
      </c>
      <c r="H2800">
        <v>4579938553136874</v>
      </c>
      <c r="I2800" s="5" t="str">
        <f t="shared" si="43"/>
        <v>4579938553136870</v>
      </c>
      <c r="J2800" t="str">
        <f>INDEX(Age_grp[Age], MATCH(mobile_customers[[#This Row],[age]],Age_grp[Value]))</f>
        <v>"10 - 20</v>
      </c>
      <c r="K2800" s="2" t="str">
        <f>_xlfn.IFS(mobile_customers[[#This Row],[salary]]&gt;=Q2803,"HIGHER SALARY", mobile_customers[[#This Row],[salary]]&gt;=Q2804,"HIGHER MID RANGE SALARY",  mobile_customers[[#This Row],[salary]]&lt;Q2804,"MID RANGE SALARY", mobile_customers[[#This Row],[salary]]&gt;Q2805, "LOW SALARY" )</f>
        <v>HIGHER SALARY</v>
      </c>
      <c r="L2800" s="2" t="str">
        <f>LEFT(mobile_customers[[#This Row],[Credit_card_nos]], 4)&amp;"XXXXX"</f>
        <v>4579XXXXX</v>
      </c>
    </row>
    <row r="2801" spans="1:12" x14ac:dyDescent="0.3">
      <c r="A2801" t="s">
        <v>13</v>
      </c>
      <c r="B2801" s="3" t="s">
        <v>6062</v>
      </c>
      <c r="C2801" t="s">
        <v>6063</v>
      </c>
      <c r="D2801" t="s">
        <v>1723</v>
      </c>
      <c r="E2801">
        <v>33</v>
      </c>
      <c r="F2801">
        <v>58220</v>
      </c>
      <c r="G2801" t="s">
        <v>81</v>
      </c>
      <c r="H2801">
        <v>30216486480052</v>
      </c>
      <c r="I2801" s="5" t="str">
        <f t="shared" si="43"/>
        <v>30216486480052</v>
      </c>
      <c r="J2801" t="str">
        <f>INDEX(Age_grp[Age], MATCH(mobile_customers[[#This Row],[age]],Age_grp[Value]))</f>
        <v>30 - 40</v>
      </c>
      <c r="K2801" s="2" t="str">
        <f>_xlfn.IFS(mobile_customers[[#This Row],[salary]]&gt;=Q2804,"HIGHER SALARY", mobile_customers[[#This Row],[salary]]&gt;=Q2805,"HIGHER MID RANGE SALARY",  mobile_customers[[#This Row],[salary]]&lt;Q2805,"MID RANGE SALARY", mobile_customers[[#This Row],[salary]]&gt;Q2806, "LOW SALARY" )</f>
        <v>HIGHER SALARY</v>
      </c>
      <c r="L2801" s="2" t="str">
        <f>LEFT(mobile_customers[[#This Row],[Credit_card_nos]], 4)&amp;"XXXXX"</f>
        <v>3021XXXXX</v>
      </c>
    </row>
    <row r="2802" spans="1:12" x14ac:dyDescent="0.3">
      <c r="A2802" t="s">
        <v>8</v>
      </c>
      <c r="B2802" s="3" t="s">
        <v>6064</v>
      </c>
      <c r="C2802" t="s">
        <v>6065</v>
      </c>
      <c r="D2802" t="s">
        <v>403</v>
      </c>
      <c r="E2802">
        <v>64</v>
      </c>
      <c r="F2802">
        <v>135014</v>
      </c>
      <c r="G2802" t="s">
        <v>39</v>
      </c>
      <c r="H2802">
        <v>6011521565556221</v>
      </c>
      <c r="I2802" s="5" t="str">
        <f t="shared" si="43"/>
        <v>6011521565556220</v>
      </c>
      <c r="J2802" t="str">
        <f>INDEX(Age_grp[Age], MATCH(mobile_customers[[#This Row],[age]],Age_grp[Value]))</f>
        <v>60 - 70</v>
      </c>
      <c r="K2802" s="2" t="str">
        <f>_xlfn.IFS(mobile_customers[[#This Row],[salary]]&gt;=Q2805,"HIGHER SALARY", mobile_customers[[#This Row],[salary]]&gt;=Q2806,"HIGHER MID RANGE SALARY",  mobile_customers[[#This Row],[salary]]&lt;Q2806,"MID RANGE SALARY", mobile_customers[[#This Row],[salary]]&gt;Q2807, "LOW SALARY" )</f>
        <v>HIGHER SALARY</v>
      </c>
      <c r="L2802" s="2" t="str">
        <f>LEFT(mobile_customers[[#This Row],[Credit_card_nos]], 4)&amp;"XXXXX"</f>
        <v>6011XXXXX</v>
      </c>
    </row>
    <row r="2803" spans="1:12" x14ac:dyDescent="0.3">
      <c r="A2803" t="s">
        <v>8</v>
      </c>
      <c r="B2803" s="3" t="s">
        <v>6066</v>
      </c>
      <c r="C2803" t="s">
        <v>6067</v>
      </c>
      <c r="D2803" t="s">
        <v>1964</v>
      </c>
      <c r="E2803">
        <v>62</v>
      </c>
      <c r="F2803">
        <v>67921</v>
      </c>
      <c r="G2803" t="s">
        <v>65</v>
      </c>
      <c r="H2803">
        <v>639010325764</v>
      </c>
      <c r="I2803" s="5" t="str">
        <f t="shared" si="43"/>
        <v>639010325764</v>
      </c>
      <c r="J2803" t="str">
        <f>INDEX(Age_grp[Age], MATCH(mobile_customers[[#This Row],[age]],Age_grp[Value]))</f>
        <v>60 - 70</v>
      </c>
      <c r="K2803" s="2" t="str">
        <f>_xlfn.IFS(mobile_customers[[#This Row],[salary]]&gt;=Q2806,"HIGHER SALARY", mobile_customers[[#This Row],[salary]]&gt;=Q2807,"HIGHER MID RANGE SALARY",  mobile_customers[[#This Row],[salary]]&lt;Q2807,"MID RANGE SALARY", mobile_customers[[#This Row],[salary]]&gt;Q2808, "LOW SALARY" )</f>
        <v>HIGHER SALARY</v>
      </c>
      <c r="L2803" s="2" t="str">
        <f>LEFT(mobile_customers[[#This Row],[Credit_card_nos]], 4)&amp;"XXXXX"</f>
        <v>6390XXXXX</v>
      </c>
    </row>
    <row r="2804" spans="1:12" x14ac:dyDescent="0.3">
      <c r="A2804" t="s">
        <v>13</v>
      </c>
      <c r="B2804" s="3" t="s">
        <v>6068</v>
      </c>
      <c r="C2804" t="s">
        <v>6069</v>
      </c>
      <c r="D2804" t="s">
        <v>766</v>
      </c>
      <c r="E2804">
        <v>40</v>
      </c>
      <c r="F2804">
        <v>137615</v>
      </c>
      <c r="G2804" t="s">
        <v>81</v>
      </c>
      <c r="H2804">
        <v>3599002027090858</v>
      </c>
      <c r="I2804" s="5" t="str">
        <f t="shared" si="43"/>
        <v>3599002027090860</v>
      </c>
      <c r="J2804" t="str">
        <f>INDEX(Age_grp[Age], MATCH(mobile_customers[[#This Row],[age]],Age_grp[Value]))</f>
        <v>40 - 50</v>
      </c>
      <c r="K2804" s="2" t="str">
        <f>_xlfn.IFS(mobile_customers[[#This Row],[salary]]&gt;=Q2807,"HIGHER SALARY", mobile_customers[[#This Row],[salary]]&gt;=Q2808,"HIGHER MID RANGE SALARY",  mobile_customers[[#This Row],[salary]]&lt;Q2808,"MID RANGE SALARY", mobile_customers[[#This Row],[salary]]&gt;Q2809, "LOW SALARY" )</f>
        <v>HIGHER SALARY</v>
      </c>
      <c r="L2804" s="2" t="str">
        <f>LEFT(mobile_customers[[#This Row],[Credit_card_nos]], 4)&amp;"XXXXX"</f>
        <v>3599XXXXX</v>
      </c>
    </row>
    <row r="2805" spans="1:12" x14ac:dyDescent="0.3">
      <c r="A2805" t="s">
        <v>13</v>
      </c>
      <c r="B2805" s="3" t="s">
        <v>6070</v>
      </c>
      <c r="C2805" t="s">
        <v>6071</v>
      </c>
      <c r="D2805" t="s">
        <v>332</v>
      </c>
      <c r="E2805">
        <v>21</v>
      </c>
      <c r="F2805">
        <v>78560</v>
      </c>
      <c r="G2805" t="s">
        <v>28</v>
      </c>
      <c r="H2805">
        <v>6507749961559967</v>
      </c>
      <c r="I2805" s="5" t="str">
        <f t="shared" si="43"/>
        <v>6507749961559970</v>
      </c>
      <c r="J2805" t="str">
        <f>INDEX(Age_grp[Age], MATCH(mobile_customers[[#This Row],[age]],Age_grp[Value]))</f>
        <v>20 - 30</v>
      </c>
      <c r="K2805" s="2" t="str">
        <f>_xlfn.IFS(mobile_customers[[#This Row],[salary]]&gt;=Q2808,"HIGHER SALARY", mobile_customers[[#This Row],[salary]]&gt;=Q2809,"HIGHER MID RANGE SALARY",  mobile_customers[[#This Row],[salary]]&lt;Q2809,"MID RANGE SALARY", mobile_customers[[#This Row],[salary]]&gt;Q2810, "LOW SALARY" )</f>
        <v>HIGHER SALARY</v>
      </c>
      <c r="L2805" s="2" t="str">
        <f>LEFT(mobile_customers[[#This Row],[Credit_card_nos]], 4)&amp;"XXXXX"</f>
        <v>6507XXXXX</v>
      </c>
    </row>
    <row r="2806" spans="1:12" x14ac:dyDescent="0.3">
      <c r="A2806" t="s">
        <v>13</v>
      </c>
      <c r="B2806" s="3" t="s">
        <v>6072</v>
      </c>
      <c r="C2806" t="s">
        <v>6073</v>
      </c>
      <c r="D2806" t="s">
        <v>222</v>
      </c>
      <c r="E2806">
        <v>60</v>
      </c>
      <c r="F2806">
        <v>196544</v>
      </c>
      <c r="G2806" t="s">
        <v>21</v>
      </c>
      <c r="H2806">
        <v>4.5792102145061309E+18</v>
      </c>
      <c r="I2806" s="5" t="str">
        <f t="shared" si="43"/>
        <v>4579210214506130000</v>
      </c>
      <c r="J2806" t="str">
        <f>INDEX(Age_grp[Age], MATCH(mobile_customers[[#This Row],[age]],Age_grp[Value]))</f>
        <v>60 - 70</v>
      </c>
      <c r="K2806" s="2" t="str">
        <f>_xlfn.IFS(mobile_customers[[#This Row],[salary]]&gt;=Q2809,"HIGHER SALARY", mobile_customers[[#This Row],[salary]]&gt;=Q2810,"HIGHER MID RANGE SALARY",  mobile_customers[[#This Row],[salary]]&lt;Q2810,"MID RANGE SALARY", mobile_customers[[#This Row],[salary]]&gt;Q2811, "LOW SALARY" )</f>
        <v>HIGHER SALARY</v>
      </c>
      <c r="L2806" s="2" t="str">
        <f>LEFT(mobile_customers[[#This Row],[Credit_card_nos]], 4)&amp;"XXXXX"</f>
        <v>4579XXXXX</v>
      </c>
    </row>
    <row r="2807" spans="1:12" x14ac:dyDescent="0.3">
      <c r="A2807" t="s">
        <v>8</v>
      </c>
      <c r="B2807" s="3" t="s">
        <v>6074</v>
      </c>
      <c r="C2807" t="s">
        <v>6075</v>
      </c>
      <c r="D2807" t="s">
        <v>24</v>
      </c>
      <c r="E2807">
        <v>20</v>
      </c>
      <c r="F2807">
        <v>21115</v>
      </c>
      <c r="G2807" t="s">
        <v>28</v>
      </c>
      <c r="H2807">
        <v>30245642494988</v>
      </c>
      <c r="I2807" s="5" t="str">
        <f t="shared" si="43"/>
        <v>30245642494988</v>
      </c>
      <c r="J2807" t="str">
        <f>INDEX(Age_grp[Age], MATCH(mobile_customers[[#This Row],[age]],Age_grp[Value]))</f>
        <v>20 - 30</v>
      </c>
      <c r="K2807" s="2" t="str">
        <f>_xlfn.IFS(mobile_customers[[#This Row],[salary]]&gt;=Q2810,"HIGHER SALARY", mobile_customers[[#This Row],[salary]]&gt;=Q2811,"HIGHER MID RANGE SALARY",  mobile_customers[[#This Row],[salary]]&lt;Q2811,"MID RANGE SALARY", mobile_customers[[#This Row],[salary]]&gt;Q2812, "LOW SALARY" )</f>
        <v>HIGHER SALARY</v>
      </c>
      <c r="L2807" s="2" t="str">
        <f>LEFT(mobile_customers[[#This Row],[Credit_card_nos]], 4)&amp;"XXXXX"</f>
        <v>3024XXXXX</v>
      </c>
    </row>
    <row r="2808" spans="1:12" x14ac:dyDescent="0.3">
      <c r="A2808" t="s">
        <v>8</v>
      </c>
      <c r="B2808" s="3" t="s">
        <v>6076</v>
      </c>
      <c r="C2808" t="s">
        <v>6077</v>
      </c>
      <c r="D2808" t="s">
        <v>1510</v>
      </c>
      <c r="E2808">
        <v>52</v>
      </c>
      <c r="F2808">
        <v>112219</v>
      </c>
      <c r="G2808" t="s">
        <v>28</v>
      </c>
      <c r="H2808">
        <v>3591606003876102</v>
      </c>
      <c r="I2808" s="5" t="str">
        <f t="shared" si="43"/>
        <v>3591606003876100</v>
      </c>
      <c r="J2808" t="str">
        <f>INDEX(Age_grp[Age], MATCH(mobile_customers[[#This Row],[age]],Age_grp[Value]))</f>
        <v>50 - 60</v>
      </c>
      <c r="K2808" s="2" t="str">
        <f>_xlfn.IFS(mobile_customers[[#This Row],[salary]]&gt;=Q2811,"HIGHER SALARY", mobile_customers[[#This Row],[salary]]&gt;=Q2812,"HIGHER MID RANGE SALARY",  mobile_customers[[#This Row],[salary]]&lt;Q2812,"MID RANGE SALARY", mobile_customers[[#This Row],[salary]]&gt;Q2813, "LOW SALARY" )</f>
        <v>HIGHER SALARY</v>
      </c>
      <c r="L2808" s="2" t="str">
        <f>LEFT(mobile_customers[[#This Row],[Credit_card_nos]], 4)&amp;"XXXXX"</f>
        <v>3591XXXXX</v>
      </c>
    </row>
    <row r="2809" spans="1:12" x14ac:dyDescent="0.3">
      <c r="A2809" t="s">
        <v>8</v>
      </c>
      <c r="B2809" s="3" t="s">
        <v>6078</v>
      </c>
      <c r="C2809" t="s">
        <v>6079</v>
      </c>
      <c r="D2809" t="s">
        <v>364</v>
      </c>
      <c r="E2809">
        <v>42</v>
      </c>
      <c r="F2809">
        <v>83787</v>
      </c>
      <c r="G2809" t="s">
        <v>32</v>
      </c>
      <c r="H2809">
        <v>3551961248725525</v>
      </c>
      <c r="I2809" s="5" t="str">
        <f t="shared" si="43"/>
        <v>3551961248725520</v>
      </c>
      <c r="J2809" t="str">
        <f>INDEX(Age_grp[Age], MATCH(mobile_customers[[#This Row],[age]],Age_grp[Value]))</f>
        <v>40 - 50</v>
      </c>
      <c r="K2809" s="2" t="str">
        <f>_xlfn.IFS(mobile_customers[[#This Row],[salary]]&gt;=Q2812,"HIGHER SALARY", mobile_customers[[#This Row],[salary]]&gt;=Q2813,"HIGHER MID RANGE SALARY",  mobile_customers[[#This Row],[salary]]&lt;Q2813,"MID RANGE SALARY", mobile_customers[[#This Row],[salary]]&gt;Q2814, "LOW SALARY" )</f>
        <v>HIGHER SALARY</v>
      </c>
      <c r="L2809" s="2" t="str">
        <f>LEFT(mobile_customers[[#This Row],[Credit_card_nos]], 4)&amp;"XXXXX"</f>
        <v>3551XXXXX</v>
      </c>
    </row>
    <row r="2810" spans="1:12" x14ac:dyDescent="0.3">
      <c r="A2810" t="s">
        <v>8</v>
      </c>
      <c r="B2810" s="3" t="s">
        <v>6080</v>
      </c>
      <c r="C2810" t="s">
        <v>6081</v>
      </c>
      <c r="D2810" t="s">
        <v>1484</v>
      </c>
      <c r="E2810">
        <v>19</v>
      </c>
      <c r="F2810">
        <v>191602</v>
      </c>
      <c r="G2810" t="s">
        <v>32</v>
      </c>
      <c r="H2810">
        <v>4701582047201042</v>
      </c>
      <c r="I2810" s="5" t="str">
        <f t="shared" si="43"/>
        <v>4701582047201040</v>
      </c>
      <c r="J2810" t="str">
        <f>INDEX(Age_grp[Age], MATCH(mobile_customers[[#This Row],[age]],Age_grp[Value]))</f>
        <v>"10 - 20</v>
      </c>
      <c r="K2810" s="2" t="str">
        <f>_xlfn.IFS(mobile_customers[[#This Row],[salary]]&gt;=Q2813,"HIGHER SALARY", mobile_customers[[#This Row],[salary]]&gt;=Q2814,"HIGHER MID RANGE SALARY",  mobile_customers[[#This Row],[salary]]&lt;Q2814,"MID RANGE SALARY", mobile_customers[[#This Row],[salary]]&gt;Q2815, "LOW SALARY" )</f>
        <v>HIGHER SALARY</v>
      </c>
      <c r="L2810" s="2" t="str">
        <f>LEFT(mobile_customers[[#This Row],[Credit_card_nos]], 4)&amp;"XXXXX"</f>
        <v>4701XXXXX</v>
      </c>
    </row>
    <row r="2811" spans="1:12" x14ac:dyDescent="0.3">
      <c r="A2811" t="s">
        <v>8</v>
      </c>
      <c r="B2811" s="3" t="s">
        <v>6082</v>
      </c>
      <c r="C2811" t="s">
        <v>650</v>
      </c>
      <c r="D2811" t="s">
        <v>2920</v>
      </c>
      <c r="E2811">
        <v>34</v>
      </c>
      <c r="F2811">
        <v>228222</v>
      </c>
      <c r="G2811" t="s">
        <v>28</v>
      </c>
      <c r="H2811">
        <v>30312531479429</v>
      </c>
      <c r="I2811" s="5" t="str">
        <f t="shared" si="43"/>
        <v>30312531479429</v>
      </c>
      <c r="J2811" t="str">
        <f>INDEX(Age_grp[Age], MATCH(mobile_customers[[#This Row],[age]],Age_grp[Value]))</f>
        <v>30 - 40</v>
      </c>
      <c r="K2811" s="2" t="str">
        <f>_xlfn.IFS(mobile_customers[[#This Row],[salary]]&gt;=Q2814,"HIGHER SALARY", mobile_customers[[#This Row],[salary]]&gt;=Q2815,"HIGHER MID RANGE SALARY",  mobile_customers[[#This Row],[salary]]&lt;Q2815,"MID RANGE SALARY", mobile_customers[[#This Row],[salary]]&gt;Q2816, "LOW SALARY" )</f>
        <v>HIGHER SALARY</v>
      </c>
      <c r="L2811" s="2" t="str">
        <f>LEFT(mobile_customers[[#This Row],[Credit_card_nos]], 4)&amp;"XXXXX"</f>
        <v>3031XXXXX</v>
      </c>
    </row>
    <row r="2812" spans="1:12" x14ac:dyDescent="0.3">
      <c r="A2812" t="s">
        <v>8</v>
      </c>
      <c r="B2812" s="3" t="s">
        <v>6083</v>
      </c>
      <c r="C2812" t="s">
        <v>6084</v>
      </c>
      <c r="D2812" t="s">
        <v>727</v>
      </c>
      <c r="E2812">
        <v>33</v>
      </c>
      <c r="F2812">
        <v>128196</v>
      </c>
      <c r="G2812" t="s">
        <v>81</v>
      </c>
      <c r="H2812">
        <v>3521971519466110</v>
      </c>
      <c r="I2812" s="5" t="str">
        <f t="shared" si="43"/>
        <v>3521971519466110</v>
      </c>
      <c r="J2812" t="str">
        <f>INDEX(Age_grp[Age], MATCH(mobile_customers[[#This Row],[age]],Age_grp[Value]))</f>
        <v>30 - 40</v>
      </c>
      <c r="K2812" s="2" t="str">
        <f>_xlfn.IFS(mobile_customers[[#This Row],[salary]]&gt;=Q2815,"HIGHER SALARY", mobile_customers[[#This Row],[salary]]&gt;=Q2816,"HIGHER MID RANGE SALARY",  mobile_customers[[#This Row],[salary]]&lt;Q2816,"MID RANGE SALARY", mobile_customers[[#This Row],[salary]]&gt;Q2817, "LOW SALARY" )</f>
        <v>HIGHER SALARY</v>
      </c>
      <c r="L2812" s="2" t="str">
        <f>LEFT(mobile_customers[[#This Row],[Credit_card_nos]], 4)&amp;"XXXXX"</f>
        <v>3521XXXXX</v>
      </c>
    </row>
    <row r="2813" spans="1:12" x14ac:dyDescent="0.3">
      <c r="A2813" t="s">
        <v>13</v>
      </c>
      <c r="B2813" s="3" t="s">
        <v>6085</v>
      </c>
      <c r="C2813" t="s">
        <v>6086</v>
      </c>
      <c r="D2813" t="s">
        <v>2004</v>
      </c>
      <c r="E2813">
        <v>28</v>
      </c>
      <c r="F2813">
        <v>176608</v>
      </c>
      <c r="G2813" t="s">
        <v>39</v>
      </c>
      <c r="H2813">
        <v>6011469074942625</v>
      </c>
      <c r="I2813" s="5" t="str">
        <f t="shared" si="43"/>
        <v>6011469074942620</v>
      </c>
      <c r="J2813" t="str">
        <f>INDEX(Age_grp[Age], MATCH(mobile_customers[[#This Row],[age]],Age_grp[Value]))</f>
        <v>20 - 30</v>
      </c>
      <c r="K2813" s="2" t="str">
        <f>_xlfn.IFS(mobile_customers[[#This Row],[salary]]&gt;=Q2816,"HIGHER SALARY", mobile_customers[[#This Row],[salary]]&gt;=Q2817,"HIGHER MID RANGE SALARY",  mobile_customers[[#This Row],[salary]]&lt;Q2817,"MID RANGE SALARY", mobile_customers[[#This Row],[salary]]&gt;Q2818, "LOW SALARY" )</f>
        <v>HIGHER SALARY</v>
      </c>
      <c r="L2813" s="2" t="str">
        <f>LEFT(mobile_customers[[#This Row],[Credit_card_nos]], 4)&amp;"XXXXX"</f>
        <v>6011XXXXX</v>
      </c>
    </row>
    <row r="2814" spans="1:12" x14ac:dyDescent="0.3">
      <c r="A2814" t="s">
        <v>8</v>
      </c>
      <c r="B2814" s="3" t="s">
        <v>6087</v>
      </c>
      <c r="C2814" t="s">
        <v>6088</v>
      </c>
      <c r="D2814" t="s">
        <v>1211</v>
      </c>
      <c r="E2814">
        <v>44</v>
      </c>
      <c r="F2814">
        <v>63098</v>
      </c>
      <c r="G2814" t="s">
        <v>49</v>
      </c>
      <c r="H2814">
        <v>343325354319359</v>
      </c>
      <c r="I2814" s="5" t="str">
        <f t="shared" si="43"/>
        <v>343325354319359</v>
      </c>
      <c r="J2814" t="str">
        <f>INDEX(Age_grp[Age], MATCH(mobile_customers[[#This Row],[age]],Age_grp[Value]))</f>
        <v>40 - 50</v>
      </c>
      <c r="K2814" s="2" t="str">
        <f>_xlfn.IFS(mobile_customers[[#This Row],[salary]]&gt;=Q2817,"HIGHER SALARY", mobile_customers[[#This Row],[salary]]&gt;=Q2818,"HIGHER MID RANGE SALARY",  mobile_customers[[#This Row],[salary]]&lt;Q2818,"MID RANGE SALARY", mobile_customers[[#This Row],[salary]]&gt;Q2819, "LOW SALARY" )</f>
        <v>HIGHER SALARY</v>
      </c>
      <c r="L2814" s="2" t="str">
        <f>LEFT(mobile_customers[[#This Row],[Credit_card_nos]], 4)&amp;"XXXXX"</f>
        <v>3433XXXXX</v>
      </c>
    </row>
    <row r="2815" spans="1:12" x14ac:dyDescent="0.3">
      <c r="A2815" t="s">
        <v>13</v>
      </c>
      <c r="B2815" s="3" t="s">
        <v>6089</v>
      </c>
      <c r="C2815" t="s">
        <v>6090</v>
      </c>
      <c r="D2815" t="s">
        <v>460</v>
      </c>
      <c r="E2815">
        <v>23</v>
      </c>
      <c r="F2815">
        <v>94466</v>
      </c>
      <c r="G2815" t="s">
        <v>39</v>
      </c>
      <c r="H2815">
        <v>639062699736</v>
      </c>
      <c r="I2815" s="5" t="str">
        <f t="shared" si="43"/>
        <v>639062699736</v>
      </c>
      <c r="J2815" t="str">
        <f>INDEX(Age_grp[Age], MATCH(mobile_customers[[#This Row],[age]],Age_grp[Value]))</f>
        <v>20 - 30</v>
      </c>
      <c r="K2815" s="2" t="str">
        <f>_xlfn.IFS(mobile_customers[[#This Row],[salary]]&gt;=Q2818,"HIGHER SALARY", mobile_customers[[#This Row],[salary]]&gt;=Q2819,"HIGHER MID RANGE SALARY",  mobile_customers[[#This Row],[salary]]&lt;Q2819,"MID RANGE SALARY", mobile_customers[[#This Row],[salary]]&gt;Q2820, "LOW SALARY" )</f>
        <v>HIGHER SALARY</v>
      </c>
      <c r="L2815" s="2" t="str">
        <f>LEFT(mobile_customers[[#This Row],[Credit_card_nos]], 4)&amp;"XXXXX"</f>
        <v>6390XXXXX</v>
      </c>
    </row>
    <row r="2816" spans="1:12" x14ac:dyDescent="0.3">
      <c r="A2816" t="s">
        <v>13</v>
      </c>
      <c r="B2816" s="3" t="s">
        <v>6091</v>
      </c>
      <c r="C2816" t="s">
        <v>6092</v>
      </c>
      <c r="D2816" t="s">
        <v>814</v>
      </c>
      <c r="E2816">
        <v>22</v>
      </c>
      <c r="F2816">
        <v>125169</v>
      </c>
      <c r="G2816" t="s">
        <v>49</v>
      </c>
      <c r="H2816">
        <v>4921964047957985</v>
      </c>
      <c r="I2816" s="5" t="str">
        <f t="shared" si="43"/>
        <v>4921964047957980</v>
      </c>
      <c r="J2816" t="str">
        <f>INDEX(Age_grp[Age], MATCH(mobile_customers[[#This Row],[age]],Age_grp[Value]))</f>
        <v>20 - 30</v>
      </c>
      <c r="K2816" s="2" t="str">
        <f>_xlfn.IFS(mobile_customers[[#This Row],[salary]]&gt;=Q2819,"HIGHER SALARY", mobile_customers[[#This Row],[salary]]&gt;=Q2820,"HIGHER MID RANGE SALARY",  mobile_customers[[#This Row],[salary]]&lt;Q2820,"MID RANGE SALARY", mobile_customers[[#This Row],[salary]]&gt;Q2821, "LOW SALARY" )</f>
        <v>HIGHER SALARY</v>
      </c>
      <c r="L2816" s="2" t="str">
        <f>LEFT(mobile_customers[[#This Row],[Credit_card_nos]], 4)&amp;"XXXXX"</f>
        <v>4921XXXXX</v>
      </c>
    </row>
    <row r="2817" spans="1:12" x14ac:dyDescent="0.3">
      <c r="A2817" t="s">
        <v>8</v>
      </c>
      <c r="B2817" s="3" t="s">
        <v>6093</v>
      </c>
      <c r="C2817" t="s">
        <v>2532</v>
      </c>
      <c r="D2817" t="s">
        <v>1093</v>
      </c>
      <c r="E2817">
        <v>30</v>
      </c>
      <c r="F2817">
        <v>76030</v>
      </c>
      <c r="G2817" t="s">
        <v>39</v>
      </c>
      <c r="H2817">
        <v>30210360920226</v>
      </c>
      <c r="I2817" s="5" t="str">
        <f t="shared" si="43"/>
        <v>30210360920226</v>
      </c>
      <c r="J2817" t="str">
        <f>INDEX(Age_grp[Age], MATCH(mobile_customers[[#This Row],[age]],Age_grp[Value]))</f>
        <v>30 - 40</v>
      </c>
      <c r="K2817" s="2" t="str">
        <f>_xlfn.IFS(mobile_customers[[#This Row],[salary]]&gt;=Q2820,"HIGHER SALARY", mobile_customers[[#This Row],[salary]]&gt;=Q2821,"HIGHER MID RANGE SALARY",  mobile_customers[[#This Row],[salary]]&lt;Q2821,"MID RANGE SALARY", mobile_customers[[#This Row],[salary]]&gt;Q2822, "LOW SALARY" )</f>
        <v>HIGHER SALARY</v>
      </c>
      <c r="L2817" s="2" t="str">
        <f>LEFT(mobile_customers[[#This Row],[Credit_card_nos]], 4)&amp;"XXXXX"</f>
        <v>3021XXXXX</v>
      </c>
    </row>
    <row r="2818" spans="1:12" x14ac:dyDescent="0.3">
      <c r="A2818" t="s">
        <v>8</v>
      </c>
      <c r="B2818" s="3" t="s">
        <v>6094</v>
      </c>
      <c r="C2818" t="s">
        <v>6095</v>
      </c>
      <c r="D2818" t="s">
        <v>305</v>
      </c>
      <c r="E2818">
        <v>35</v>
      </c>
      <c r="F2818">
        <v>100922</v>
      </c>
      <c r="G2818" t="s">
        <v>28</v>
      </c>
      <c r="H2818">
        <v>4675433982611153</v>
      </c>
      <c r="I2818" s="5" t="str">
        <f t="shared" ref="I2818:I2881" si="44">TEXT(H2818, "0")</f>
        <v>4675433982611150</v>
      </c>
      <c r="J2818" t="str">
        <f>INDEX(Age_grp[Age], MATCH(mobile_customers[[#This Row],[age]],Age_grp[Value]))</f>
        <v>30 - 40</v>
      </c>
      <c r="K2818" s="2" t="str">
        <f>_xlfn.IFS(mobile_customers[[#This Row],[salary]]&gt;=Q2821,"HIGHER SALARY", mobile_customers[[#This Row],[salary]]&gt;=Q2822,"HIGHER MID RANGE SALARY",  mobile_customers[[#This Row],[salary]]&lt;Q2822,"MID RANGE SALARY", mobile_customers[[#This Row],[salary]]&gt;Q2823, "LOW SALARY" )</f>
        <v>HIGHER SALARY</v>
      </c>
      <c r="L2818" s="2" t="str">
        <f>LEFT(mobile_customers[[#This Row],[Credit_card_nos]], 4)&amp;"XXXXX"</f>
        <v>4675XXXXX</v>
      </c>
    </row>
    <row r="2819" spans="1:12" x14ac:dyDescent="0.3">
      <c r="A2819" t="s">
        <v>13</v>
      </c>
      <c r="B2819" s="3" t="s">
        <v>6096</v>
      </c>
      <c r="C2819" t="s">
        <v>6097</v>
      </c>
      <c r="D2819" t="s">
        <v>2048</v>
      </c>
      <c r="E2819">
        <v>33</v>
      </c>
      <c r="F2819">
        <v>152523</v>
      </c>
      <c r="G2819" t="s">
        <v>12</v>
      </c>
      <c r="H2819">
        <v>349769468949300</v>
      </c>
      <c r="I2819" s="5" t="str">
        <f t="shared" si="44"/>
        <v>349769468949300</v>
      </c>
      <c r="J2819" t="str">
        <f>INDEX(Age_grp[Age], MATCH(mobile_customers[[#This Row],[age]],Age_grp[Value]))</f>
        <v>30 - 40</v>
      </c>
      <c r="K2819" s="2" t="str">
        <f>_xlfn.IFS(mobile_customers[[#This Row],[salary]]&gt;=Q2822,"HIGHER SALARY", mobile_customers[[#This Row],[salary]]&gt;=Q2823,"HIGHER MID RANGE SALARY",  mobile_customers[[#This Row],[salary]]&lt;Q2823,"MID RANGE SALARY", mobile_customers[[#This Row],[salary]]&gt;Q2824, "LOW SALARY" )</f>
        <v>HIGHER SALARY</v>
      </c>
      <c r="L2819" s="2" t="str">
        <f>LEFT(mobile_customers[[#This Row],[Credit_card_nos]], 4)&amp;"XXXXX"</f>
        <v>3497XXXXX</v>
      </c>
    </row>
    <row r="2820" spans="1:12" x14ac:dyDescent="0.3">
      <c r="A2820" t="s">
        <v>8</v>
      </c>
      <c r="B2820" s="3" t="s">
        <v>6098</v>
      </c>
      <c r="C2820" t="s">
        <v>6099</v>
      </c>
      <c r="D2820" t="s">
        <v>787</v>
      </c>
      <c r="E2820">
        <v>23</v>
      </c>
      <c r="F2820">
        <v>47609</v>
      </c>
      <c r="G2820" t="s">
        <v>65</v>
      </c>
      <c r="H2820">
        <v>4704457371589709</v>
      </c>
      <c r="I2820" s="5" t="str">
        <f t="shared" si="44"/>
        <v>4704457371589710</v>
      </c>
      <c r="J2820" t="str">
        <f>INDEX(Age_grp[Age], MATCH(mobile_customers[[#This Row],[age]],Age_grp[Value]))</f>
        <v>20 - 30</v>
      </c>
      <c r="K2820" s="2" t="str">
        <f>_xlfn.IFS(mobile_customers[[#This Row],[salary]]&gt;=Q2823,"HIGHER SALARY", mobile_customers[[#This Row],[salary]]&gt;=Q2824,"HIGHER MID RANGE SALARY",  mobile_customers[[#This Row],[salary]]&lt;Q2824,"MID RANGE SALARY", mobile_customers[[#This Row],[salary]]&gt;Q2825, "LOW SALARY" )</f>
        <v>HIGHER SALARY</v>
      </c>
      <c r="L2820" s="2" t="str">
        <f>LEFT(mobile_customers[[#This Row],[Credit_card_nos]], 4)&amp;"XXXXX"</f>
        <v>4704XXXXX</v>
      </c>
    </row>
    <row r="2821" spans="1:12" x14ac:dyDescent="0.3">
      <c r="A2821" t="s">
        <v>8</v>
      </c>
      <c r="B2821" s="3" t="s">
        <v>6100</v>
      </c>
      <c r="C2821" t="s">
        <v>6101</v>
      </c>
      <c r="D2821" t="s">
        <v>305</v>
      </c>
      <c r="E2821">
        <v>21</v>
      </c>
      <c r="F2821">
        <v>54424</v>
      </c>
      <c r="G2821" t="s">
        <v>94</v>
      </c>
      <c r="H2821">
        <v>4436295064327754</v>
      </c>
      <c r="I2821" s="5" t="str">
        <f t="shared" si="44"/>
        <v>4436295064327750</v>
      </c>
      <c r="J2821" t="str">
        <f>INDEX(Age_grp[Age], MATCH(mobile_customers[[#This Row],[age]],Age_grp[Value]))</f>
        <v>20 - 30</v>
      </c>
      <c r="K2821" s="2" t="str">
        <f>_xlfn.IFS(mobile_customers[[#This Row],[salary]]&gt;=Q2824,"HIGHER SALARY", mobile_customers[[#This Row],[salary]]&gt;=Q2825,"HIGHER MID RANGE SALARY",  mobile_customers[[#This Row],[salary]]&lt;Q2825,"MID RANGE SALARY", mobile_customers[[#This Row],[salary]]&gt;Q2826, "LOW SALARY" )</f>
        <v>HIGHER SALARY</v>
      </c>
      <c r="L2821" s="2" t="str">
        <f>LEFT(mobile_customers[[#This Row],[Credit_card_nos]], 4)&amp;"XXXXX"</f>
        <v>4436XXXXX</v>
      </c>
    </row>
    <row r="2822" spans="1:12" x14ac:dyDescent="0.3">
      <c r="A2822" t="s">
        <v>8</v>
      </c>
      <c r="B2822" s="3" t="s">
        <v>6102</v>
      </c>
      <c r="C2822" t="s">
        <v>6103</v>
      </c>
      <c r="D2822" t="s">
        <v>484</v>
      </c>
      <c r="E2822">
        <v>55</v>
      </c>
      <c r="F2822">
        <v>194107</v>
      </c>
      <c r="G2822" t="s">
        <v>12</v>
      </c>
      <c r="H2822">
        <v>3544043002638317</v>
      </c>
      <c r="I2822" s="5" t="str">
        <f t="shared" si="44"/>
        <v>3544043002638320</v>
      </c>
      <c r="J2822" t="str">
        <f>INDEX(Age_grp[Age], MATCH(mobile_customers[[#This Row],[age]],Age_grp[Value]))</f>
        <v>50 - 60</v>
      </c>
      <c r="K2822" s="2" t="str">
        <f>_xlfn.IFS(mobile_customers[[#This Row],[salary]]&gt;=Q2825,"HIGHER SALARY", mobile_customers[[#This Row],[salary]]&gt;=Q2826,"HIGHER MID RANGE SALARY",  mobile_customers[[#This Row],[salary]]&lt;Q2826,"MID RANGE SALARY", mobile_customers[[#This Row],[salary]]&gt;Q2827, "LOW SALARY" )</f>
        <v>HIGHER SALARY</v>
      </c>
      <c r="L2822" s="2" t="str">
        <f>LEFT(mobile_customers[[#This Row],[Credit_card_nos]], 4)&amp;"XXXXX"</f>
        <v>3544XXXXX</v>
      </c>
    </row>
    <row r="2823" spans="1:12" x14ac:dyDescent="0.3">
      <c r="A2823" t="s">
        <v>13</v>
      </c>
      <c r="B2823" s="3" t="s">
        <v>6104</v>
      </c>
      <c r="C2823" t="s">
        <v>6105</v>
      </c>
      <c r="D2823" t="s">
        <v>162</v>
      </c>
      <c r="E2823">
        <v>23</v>
      </c>
      <c r="F2823">
        <v>239222</v>
      </c>
      <c r="G2823" t="s">
        <v>81</v>
      </c>
      <c r="H2823">
        <v>4.6790178566248387E+18</v>
      </c>
      <c r="I2823" s="5" t="str">
        <f t="shared" si="44"/>
        <v>4679017856624840000</v>
      </c>
      <c r="J2823" t="str">
        <f>INDEX(Age_grp[Age], MATCH(mobile_customers[[#This Row],[age]],Age_grp[Value]))</f>
        <v>20 - 30</v>
      </c>
      <c r="K2823" s="2" t="str">
        <f>_xlfn.IFS(mobile_customers[[#This Row],[salary]]&gt;=Q2826,"HIGHER SALARY", mobile_customers[[#This Row],[salary]]&gt;=Q2827,"HIGHER MID RANGE SALARY",  mobile_customers[[#This Row],[salary]]&lt;Q2827,"MID RANGE SALARY", mobile_customers[[#This Row],[salary]]&gt;Q2828, "LOW SALARY" )</f>
        <v>HIGHER SALARY</v>
      </c>
      <c r="L2823" s="2" t="str">
        <f>LEFT(mobile_customers[[#This Row],[Credit_card_nos]], 4)&amp;"XXXXX"</f>
        <v>4679XXXXX</v>
      </c>
    </row>
    <row r="2824" spans="1:12" x14ac:dyDescent="0.3">
      <c r="A2824" t="s">
        <v>13</v>
      </c>
      <c r="B2824" s="3" t="s">
        <v>6106</v>
      </c>
      <c r="C2824" t="s">
        <v>6107</v>
      </c>
      <c r="D2824" t="s">
        <v>2193</v>
      </c>
      <c r="E2824">
        <v>27</v>
      </c>
      <c r="F2824">
        <v>137972</v>
      </c>
      <c r="G2824" t="s">
        <v>94</v>
      </c>
      <c r="H2824">
        <v>4566776207501233</v>
      </c>
      <c r="I2824" s="5" t="str">
        <f t="shared" si="44"/>
        <v>4566776207501230</v>
      </c>
      <c r="J2824" t="str">
        <f>INDEX(Age_grp[Age], MATCH(mobile_customers[[#This Row],[age]],Age_grp[Value]))</f>
        <v>20 - 30</v>
      </c>
      <c r="K2824" s="2" t="str">
        <f>_xlfn.IFS(mobile_customers[[#This Row],[salary]]&gt;=Q2827,"HIGHER SALARY", mobile_customers[[#This Row],[salary]]&gt;=Q2828,"HIGHER MID RANGE SALARY",  mobile_customers[[#This Row],[salary]]&lt;Q2828,"MID RANGE SALARY", mobile_customers[[#This Row],[salary]]&gt;Q2829, "LOW SALARY" )</f>
        <v>HIGHER SALARY</v>
      </c>
      <c r="L2824" s="2" t="str">
        <f>LEFT(mobile_customers[[#This Row],[Credit_card_nos]], 4)&amp;"XXXXX"</f>
        <v>4566XXXXX</v>
      </c>
    </row>
    <row r="2825" spans="1:12" x14ac:dyDescent="0.3">
      <c r="A2825" t="s">
        <v>8</v>
      </c>
      <c r="B2825" s="3" t="s">
        <v>6108</v>
      </c>
      <c r="C2825" t="s">
        <v>6109</v>
      </c>
      <c r="D2825" t="s">
        <v>4012</v>
      </c>
      <c r="E2825">
        <v>53</v>
      </c>
      <c r="F2825">
        <v>175454</v>
      </c>
      <c r="G2825" t="s">
        <v>28</v>
      </c>
      <c r="H2825">
        <v>342805060911251</v>
      </c>
      <c r="I2825" s="5" t="str">
        <f t="shared" si="44"/>
        <v>342805060911251</v>
      </c>
      <c r="J2825" t="str">
        <f>INDEX(Age_grp[Age], MATCH(mobile_customers[[#This Row],[age]],Age_grp[Value]))</f>
        <v>50 - 60</v>
      </c>
      <c r="K2825" s="2" t="str">
        <f>_xlfn.IFS(mobile_customers[[#This Row],[salary]]&gt;=Q2828,"HIGHER SALARY", mobile_customers[[#This Row],[salary]]&gt;=Q2829,"HIGHER MID RANGE SALARY",  mobile_customers[[#This Row],[salary]]&lt;Q2829,"MID RANGE SALARY", mobile_customers[[#This Row],[salary]]&gt;Q2830, "LOW SALARY" )</f>
        <v>HIGHER SALARY</v>
      </c>
      <c r="L2825" s="2" t="str">
        <f>LEFT(mobile_customers[[#This Row],[Credit_card_nos]], 4)&amp;"XXXXX"</f>
        <v>3428XXXXX</v>
      </c>
    </row>
    <row r="2826" spans="1:12" x14ac:dyDescent="0.3">
      <c r="A2826" t="s">
        <v>8</v>
      </c>
      <c r="B2826" s="3" t="s">
        <v>6110</v>
      </c>
      <c r="C2826" t="s">
        <v>808</v>
      </c>
      <c r="D2826" t="s">
        <v>753</v>
      </c>
      <c r="E2826">
        <v>53</v>
      </c>
      <c r="F2826">
        <v>168759</v>
      </c>
      <c r="G2826" t="s">
        <v>28</v>
      </c>
      <c r="H2826">
        <v>213169278181926</v>
      </c>
      <c r="I2826" s="5" t="str">
        <f t="shared" si="44"/>
        <v>213169278181926</v>
      </c>
      <c r="J2826" t="str">
        <f>INDEX(Age_grp[Age], MATCH(mobile_customers[[#This Row],[age]],Age_grp[Value]))</f>
        <v>50 - 60</v>
      </c>
      <c r="K2826" s="2" t="str">
        <f>_xlfn.IFS(mobile_customers[[#This Row],[salary]]&gt;=Q2829,"HIGHER SALARY", mobile_customers[[#This Row],[salary]]&gt;=Q2830,"HIGHER MID RANGE SALARY",  mobile_customers[[#This Row],[salary]]&lt;Q2830,"MID RANGE SALARY", mobile_customers[[#This Row],[salary]]&gt;Q2831, "LOW SALARY" )</f>
        <v>HIGHER SALARY</v>
      </c>
      <c r="L2826" s="2" t="str">
        <f>LEFT(mobile_customers[[#This Row],[Credit_card_nos]], 4)&amp;"XXXXX"</f>
        <v>2131XXXXX</v>
      </c>
    </row>
    <row r="2827" spans="1:12" x14ac:dyDescent="0.3">
      <c r="A2827" t="s">
        <v>8</v>
      </c>
      <c r="B2827" s="3" t="s">
        <v>6111</v>
      </c>
      <c r="C2827" t="s">
        <v>6112</v>
      </c>
      <c r="D2827" t="s">
        <v>214</v>
      </c>
      <c r="E2827">
        <v>44</v>
      </c>
      <c r="F2827">
        <v>175084</v>
      </c>
      <c r="G2827" t="s">
        <v>49</v>
      </c>
      <c r="H2827">
        <v>2499585009599717</v>
      </c>
      <c r="I2827" s="5" t="str">
        <f t="shared" si="44"/>
        <v>2499585009599720</v>
      </c>
      <c r="J2827" t="str">
        <f>INDEX(Age_grp[Age], MATCH(mobile_customers[[#This Row],[age]],Age_grp[Value]))</f>
        <v>40 - 50</v>
      </c>
      <c r="K2827" s="2" t="str">
        <f>_xlfn.IFS(mobile_customers[[#This Row],[salary]]&gt;=Q2830,"HIGHER SALARY", mobile_customers[[#This Row],[salary]]&gt;=Q2831,"HIGHER MID RANGE SALARY",  mobile_customers[[#This Row],[salary]]&lt;Q2831,"MID RANGE SALARY", mobile_customers[[#This Row],[salary]]&gt;Q2832, "LOW SALARY" )</f>
        <v>HIGHER SALARY</v>
      </c>
      <c r="L2827" s="2" t="str">
        <f>LEFT(mobile_customers[[#This Row],[Credit_card_nos]], 4)&amp;"XXXXX"</f>
        <v>2499XXXXX</v>
      </c>
    </row>
    <row r="2828" spans="1:12" x14ac:dyDescent="0.3">
      <c r="A2828" t="s">
        <v>8</v>
      </c>
      <c r="B2828" s="3" t="s">
        <v>6113</v>
      </c>
      <c r="C2828" t="s">
        <v>1245</v>
      </c>
      <c r="D2828" t="s">
        <v>1489</v>
      </c>
      <c r="E2828">
        <v>38</v>
      </c>
      <c r="F2828">
        <v>201378</v>
      </c>
      <c r="G2828" t="s">
        <v>28</v>
      </c>
      <c r="H2828">
        <v>4492053110116759</v>
      </c>
      <c r="I2828" s="5" t="str">
        <f t="shared" si="44"/>
        <v>4492053110116760</v>
      </c>
      <c r="J2828" t="str">
        <f>INDEX(Age_grp[Age], MATCH(mobile_customers[[#This Row],[age]],Age_grp[Value]))</f>
        <v>30 - 40</v>
      </c>
      <c r="K2828" s="2" t="str">
        <f>_xlfn.IFS(mobile_customers[[#This Row],[salary]]&gt;=Q2831,"HIGHER SALARY", mobile_customers[[#This Row],[salary]]&gt;=Q2832,"HIGHER MID RANGE SALARY",  mobile_customers[[#This Row],[salary]]&lt;Q2832,"MID RANGE SALARY", mobile_customers[[#This Row],[salary]]&gt;Q2833, "LOW SALARY" )</f>
        <v>HIGHER SALARY</v>
      </c>
      <c r="L2828" s="2" t="str">
        <f>LEFT(mobile_customers[[#This Row],[Credit_card_nos]], 4)&amp;"XXXXX"</f>
        <v>4492XXXXX</v>
      </c>
    </row>
    <row r="2829" spans="1:12" x14ac:dyDescent="0.3">
      <c r="A2829" t="s">
        <v>13</v>
      </c>
      <c r="B2829" s="3" t="s">
        <v>6114</v>
      </c>
      <c r="C2829" t="s">
        <v>6115</v>
      </c>
      <c r="D2829" t="s">
        <v>1793</v>
      </c>
      <c r="E2829">
        <v>36</v>
      </c>
      <c r="F2829">
        <v>50453</v>
      </c>
      <c r="G2829" t="s">
        <v>28</v>
      </c>
      <c r="H2829">
        <v>4084656468175153</v>
      </c>
      <c r="I2829" s="5" t="str">
        <f t="shared" si="44"/>
        <v>4084656468175150</v>
      </c>
      <c r="J2829" t="str">
        <f>INDEX(Age_grp[Age], MATCH(mobile_customers[[#This Row],[age]],Age_grp[Value]))</f>
        <v>30 - 40</v>
      </c>
      <c r="K2829" s="2" t="str">
        <f>_xlfn.IFS(mobile_customers[[#This Row],[salary]]&gt;=Q2832,"HIGHER SALARY", mobile_customers[[#This Row],[salary]]&gt;=Q2833,"HIGHER MID RANGE SALARY",  mobile_customers[[#This Row],[salary]]&lt;Q2833,"MID RANGE SALARY", mobile_customers[[#This Row],[salary]]&gt;Q2834, "LOW SALARY" )</f>
        <v>HIGHER SALARY</v>
      </c>
      <c r="L2829" s="2" t="str">
        <f>LEFT(mobile_customers[[#This Row],[Credit_card_nos]], 4)&amp;"XXXXX"</f>
        <v>4084XXXXX</v>
      </c>
    </row>
    <row r="2830" spans="1:12" x14ac:dyDescent="0.3">
      <c r="A2830" t="s">
        <v>13</v>
      </c>
      <c r="B2830" s="3" t="s">
        <v>6116</v>
      </c>
      <c r="C2830" t="s">
        <v>6117</v>
      </c>
      <c r="D2830" t="s">
        <v>1867</v>
      </c>
      <c r="E2830">
        <v>56</v>
      </c>
      <c r="F2830">
        <v>39473</v>
      </c>
      <c r="G2830" t="s">
        <v>12</v>
      </c>
      <c r="H2830">
        <v>4156181030176418</v>
      </c>
      <c r="I2830" s="5" t="str">
        <f t="shared" si="44"/>
        <v>4156181030176420</v>
      </c>
      <c r="J2830" t="str">
        <f>INDEX(Age_grp[Age], MATCH(mobile_customers[[#This Row],[age]],Age_grp[Value]))</f>
        <v>50 - 60</v>
      </c>
      <c r="K2830" s="2" t="str">
        <f>_xlfn.IFS(mobile_customers[[#This Row],[salary]]&gt;=Q2833,"HIGHER SALARY", mobile_customers[[#This Row],[salary]]&gt;=Q2834,"HIGHER MID RANGE SALARY",  mobile_customers[[#This Row],[salary]]&lt;Q2834,"MID RANGE SALARY", mobile_customers[[#This Row],[salary]]&gt;Q2835, "LOW SALARY" )</f>
        <v>HIGHER SALARY</v>
      </c>
      <c r="L2830" s="2" t="str">
        <f>LEFT(mobile_customers[[#This Row],[Credit_card_nos]], 4)&amp;"XXXXX"</f>
        <v>4156XXXXX</v>
      </c>
    </row>
    <row r="2831" spans="1:12" x14ac:dyDescent="0.3">
      <c r="A2831" t="s">
        <v>13</v>
      </c>
      <c r="B2831" s="3" t="s">
        <v>6118</v>
      </c>
      <c r="C2831" t="s">
        <v>6119</v>
      </c>
      <c r="D2831" t="s">
        <v>2491</v>
      </c>
      <c r="E2831">
        <v>47</v>
      </c>
      <c r="F2831">
        <v>71976</v>
      </c>
      <c r="G2831" t="s">
        <v>32</v>
      </c>
      <c r="H2831">
        <v>4154882098259770</v>
      </c>
      <c r="I2831" s="5" t="str">
        <f t="shared" si="44"/>
        <v>4154882098259770</v>
      </c>
      <c r="J2831" t="str">
        <f>INDEX(Age_grp[Age], MATCH(mobile_customers[[#This Row],[age]],Age_grp[Value]))</f>
        <v>40 - 50</v>
      </c>
      <c r="K2831" s="2" t="str">
        <f>_xlfn.IFS(mobile_customers[[#This Row],[salary]]&gt;=Q2834,"HIGHER SALARY", mobile_customers[[#This Row],[salary]]&gt;=Q2835,"HIGHER MID RANGE SALARY",  mobile_customers[[#This Row],[salary]]&lt;Q2835,"MID RANGE SALARY", mobile_customers[[#This Row],[salary]]&gt;Q2836, "LOW SALARY" )</f>
        <v>HIGHER SALARY</v>
      </c>
      <c r="L2831" s="2" t="str">
        <f>LEFT(mobile_customers[[#This Row],[Credit_card_nos]], 4)&amp;"XXXXX"</f>
        <v>4154XXXXX</v>
      </c>
    </row>
    <row r="2832" spans="1:12" x14ac:dyDescent="0.3">
      <c r="A2832" t="s">
        <v>13</v>
      </c>
      <c r="B2832" s="3" t="s">
        <v>6120</v>
      </c>
      <c r="C2832" t="s">
        <v>6121</v>
      </c>
      <c r="D2832" t="s">
        <v>700</v>
      </c>
      <c r="E2832">
        <v>20</v>
      </c>
      <c r="F2832">
        <v>104002</v>
      </c>
      <c r="G2832" t="s">
        <v>21</v>
      </c>
      <c r="H2832">
        <v>503867016076</v>
      </c>
      <c r="I2832" s="5" t="str">
        <f t="shared" si="44"/>
        <v>503867016076</v>
      </c>
      <c r="J2832" t="str">
        <f>INDEX(Age_grp[Age], MATCH(mobile_customers[[#This Row],[age]],Age_grp[Value]))</f>
        <v>20 - 30</v>
      </c>
      <c r="K2832" s="2" t="str">
        <f>_xlfn.IFS(mobile_customers[[#This Row],[salary]]&gt;=Q2835,"HIGHER SALARY", mobile_customers[[#This Row],[salary]]&gt;=Q2836,"HIGHER MID RANGE SALARY",  mobile_customers[[#This Row],[salary]]&lt;Q2836,"MID RANGE SALARY", mobile_customers[[#This Row],[salary]]&gt;Q2837, "LOW SALARY" )</f>
        <v>HIGHER SALARY</v>
      </c>
      <c r="L2832" s="2" t="str">
        <f>LEFT(mobile_customers[[#This Row],[Credit_card_nos]], 4)&amp;"XXXXX"</f>
        <v>5038XXXXX</v>
      </c>
    </row>
    <row r="2833" spans="1:12" x14ac:dyDescent="0.3">
      <c r="A2833" t="s">
        <v>13</v>
      </c>
      <c r="B2833" s="3" t="s">
        <v>6122</v>
      </c>
      <c r="C2833" t="s">
        <v>6123</v>
      </c>
      <c r="D2833" t="s">
        <v>177</v>
      </c>
      <c r="E2833">
        <v>37</v>
      </c>
      <c r="F2833">
        <v>203561</v>
      </c>
      <c r="G2833" t="s">
        <v>28</v>
      </c>
      <c r="H2833">
        <v>60412108866</v>
      </c>
      <c r="I2833" s="5" t="str">
        <f t="shared" si="44"/>
        <v>60412108866</v>
      </c>
      <c r="J2833" t="str">
        <f>INDEX(Age_grp[Age], MATCH(mobile_customers[[#This Row],[age]],Age_grp[Value]))</f>
        <v>30 - 40</v>
      </c>
      <c r="K2833" s="2" t="str">
        <f>_xlfn.IFS(mobile_customers[[#This Row],[salary]]&gt;=Q2836,"HIGHER SALARY", mobile_customers[[#This Row],[salary]]&gt;=Q2837,"HIGHER MID RANGE SALARY",  mobile_customers[[#This Row],[salary]]&lt;Q2837,"MID RANGE SALARY", mobile_customers[[#This Row],[salary]]&gt;Q2838, "LOW SALARY" )</f>
        <v>HIGHER SALARY</v>
      </c>
      <c r="L2833" s="2" t="str">
        <f>LEFT(mobile_customers[[#This Row],[Credit_card_nos]], 4)&amp;"XXXXX"</f>
        <v>6041XXXXX</v>
      </c>
    </row>
    <row r="2834" spans="1:12" x14ac:dyDescent="0.3">
      <c r="A2834" t="s">
        <v>8</v>
      </c>
      <c r="B2834" s="3" t="s">
        <v>6124</v>
      </c>
      <c r="C2834" t="s">
        <v>6125</v>
      </c>
      <c r="D2834" t="s">
        <v>1991</v>
      </c>
      <c r="E2834">
        <v>26</v>
      </c>
      <c r="F2834">
        <v>112237</v>
      </c>
      <c r="G2834" t="s">
        <v>28</v>
      </c>
      <c r="H2834">
        <v>3597548921310877</v>
      </c>
      <c r="I2834" s="5" t="str">
        <f t="shared" si="44"/>
        <v>3597548921310880</v>
      </c>
      <c r="J2834" t="str">
        <f>INDEX(Age_grp[Age], MATCH(mobile_customers[[#This Row],[age]],Age_grp[Value]))</f>
        <v>20 - 30</v>
      </c>
      <c r="K2834" s="2" t="str">
        <f>_xlfn.IFS(mobile_customers[[#This Row],[salary]]&gt;=Q2837,"HIGHER SALARY", mobile_customers[[#This Row],[salary]]&gt;=Q2838,"HIGHER MID RANGE SALARY",  mobile_customers[[#This Row],[salary]]&lt;Q2838,"MID RANGE SALARY", mobile_customers[[#This Row],[salary]]&gt;Q2839, "LOW SALARY" )</f>
        <v>HIGHER SALARY</v>
      </c>
      <c r="L2834" s="2" t="str">
        <f>LEFT(mobile_customers[[#This Row],[Credit_card_nos]], 4)&amp;"XXXXX"</f>
        <v>3597XXXXX</v>
      </c>
    </row>
    <row r="2835" spans="1:12" x14ac:dyDescent="0.3">
      <c r="A2835" t="s">
        <v>8</v>
      </c>
      <c r="B2835" s="3" t="s">
        <v>6126</v>
      </c>
      <c r="C2835" t="s">
        <v>6127</v>
      </c>
      <c r="D2835" t="s">
        <v>781</v>
      </c>
      <c r="E2835">
        <v>24</v>
      </c>
      <c r="F2835">
        <v>62551</v>
      </c>
      <c r="G2835" t="s">
        <v>28</v>
      </c>
      <c r="H2835">
        <v>501872403263</v>
      </c>
      <c r="I2835" s="5" t="str">
        <f t="shared" si="44"/>
        <v>501872403263</v>
      </c>
      <c r="J2835" t="str">
        <f>INDEX(Age_grp[Age], MATCH(mobile_customers[[#This Row],[age]],Age_grp[Value]))</f>
        <v>20 - 30</v>
      </c>
      <c r="K2835" s="2" t="str">
        <f>_xlfn.IFS(mobile_customers[[#This Row],[salary]]&gt;=Q2838,"HIGHER SALARY", mobile_customers[[#This Row],[salary]]&gt;=Q2839,"HIGHER MID RANGE SALARY",  mobile_customers[[#This Row],[salary]]&lt;Q2839,"MID RANGE SALARY", mobile_customers[[#This Row],[salary]]&gt;Q2840, "LOW SALARY" )</f>
        <v>HIGHER SALARY</v>
      </c>
      <c r="L2835" s="2" t="str">
        <f>LEFT(mobile_customers[[#This Row],[Credit_card_nos]], 4)&amp;"XXXXX"</f>
        <v>5018XXXXX</v>
      </c>
    </row>
    <row r="2836" spans="1:12" x14ac:dyDescent="0.3">
      <c r="A2836" t="s">
        <v>13</v>
      </c>
      <c r="B2836" s="3" t="s">
        <v>6128</v>
      </c>
      <c r="C2836" t="s">
        <v>6129</v>
      </c>
      <c r="D2836" t="s">
        <v>1266</v>
      </c>
      <c r="E2836">
        <v>55</v>
      </c>
      <c r="F2836">
        <v>239865</v>
      </c>
      <c r="G2836" t="s">
        <v>39</v>
      </c>
      <c r="H2836">
        <v>676246595810</v>
      </c>
      <c r="I2836" s="5" t="str">
        <f t="shared" si="44"/>
        <v>676246595810</v>
      </c>
      <c r="J2836" t="str">
        <f>INDEX(Age_grp[Age], MATCH(mobile_customers[[#This Row],[age]],Age_grp[Value]))</f>
        <v>50 - 60</v>
      </c>
      <c r="K2836" s="2" t="str">
        <f>_xlfn.IFS(mobile_customers[[#This Row],[salary]]&gt;=Q2839,"HIGHER SALARY", mobile_customers[[#This Row],[salary]]&gt;=Q2840,"HIGHER MID RANGE SALARY",  mobile_customers[[#This Row],[salary]]&lt;Q2840,"MID RANGE SALARY", mobile_customers[[#This Row],[salary]]&gt;Q2841, "LOW SALARY" )</f>
        <v>HIGHER SALARY</v>
      </c>
      <c r="L2836" s="2" t="str">
        <f>LEFT(mobile_customers[[#This Row],[Credit_card_nos]], 4)&amp;"XXXXX"</f>
        <v>6762XXXXX</v>
      </c>
    </row>
    <row r="2837" spans="1:12" x14ac:dyDescent="0.3">
      <c r="A2837" t="s">
        <v>8</v>
      </c>
      <c r="B2837" s="3" t="s">
        <v>6130</v>
      </c>
      <c r="C2837" t="s">
        <v>6131</v>
      </c>
      <c r="D2837" t="s">
        <v>400</v>
      </c>
      <c r="E2837">
        <v>19</v>
      </c>
      <c r="F2837">
        <v>130103</v>
      </c>
      <c r="G2837" t="s">
        <v>12</v>
      </c>
      <c r="H2837">
        <v>30041475089726</v>
      </c>
      <c r="I2837" s="5" t="str">
        <f t="shared" si="44"/>
        <v>30041475089726</v>
      </c>
      <c r="J2837" t="str">
        <f>INDEX(Age_grp[Age], MATCH(mobile_customers[[#This Row],[age]],Age_grp[Value]))</f>
        <v>"10 - 20</v>
      </c>
      <c r="K2837" s="2" t="str">
        <f>_xlfn.IFS(mobile_customers[[#This Row],[salary]]&gt;=Q2840,"HIGHER SALARY", mobile_customers[[#This Row],[salary]]&gt;=Q2841,"HIGHER MID RANGE SALARY",  mobile_customers[[#This Row],[salary]]&lt;Q2841,"MID RANGE SALARY", mobile_customers[[#This Row],[salary]]&gt;Q2842, "LOW SALARY" )</f>
        <v>HIGHER SALARY</v>
      </c>
      <c r="L2837" s="2" t="str">
        <f>LEFT(mobile_customers[[#This Row],[Credit_card_nos]], 4)&amp;"XXXXX"</f>
        <v>3004XXXXX</v>
      </c>
    </row>
    <row r="2838" spans="1:12" x14ac:dyDescent="0.3">
      <c r="A2838" t="s">
        <v>8</v>
      </c>
      <c r="B2838" s="3" t="s">
        <v>6132</v>
      </c>
      <c r="C2838" t="s">
        <v>6133</v>
      </c>
      <c r="D2838" t="s">
        <v>394</v>
      </c>
      <c r="E2838">
        <v>54</v>
      </c>
      <c r="F2838">
        <v>149664</v>
      </c>
      <c r="G2838" t="s">
        <v>21</v>
      </c>
      <c r="H2838">
        <v>6011183384119408</v>
      </c>
      <c r="I2838" s="5" t="str">
        <f t="shared" si="44"/>
        <v>6011183384119410</v>
      </c>
      <c r="J2838" t="str">
        <f>INDEX(Age_grp[Age], MATCH(mobile_customers[[#This Row],[age]],Age_grp[Value]))</f>
        <v>50 - 60</v>
      </c>
      <c r="K2838" s="2" t="str">
        <f>_xlfn.IFS(mobile_customers[[#This Row],[salary]]&gt;=Q2841,"HIGHER SALARY", mobile_customers[[#This Row],[salary]]&gt;=Q2842,"HIGHER MID RANGE SALARY",  mobile_customers[[#This Row],[salary]]&lt;Q2842,"MID RANGE SALARY", mobile_customers[[#This Row],[salary]]&gt;Q2843, "LOW SALARY" )</f>
        <v>HIGHER SALARY</v>
      </c>
      <c r="L2838" s="2" t="str">
        <f>LEFT(mobile_customers[[#This Row],[Credit_card_nos]], 4)&amp;"XXXXX"</f>
        <v>6011XXXXX</v>
      </c>
    </row>
    <row r="2839" spans="1:12" x14ac:dyDescent="0.3">
      <c r="A2839" t="s">
        <v>8</v>
      </c>
      <c r="B2839" s="3" t="s">
        <v>6134</v>
      </c>
      <c r="C2839" t="s">
        <v>6135</v>
      </c>
      <c r="D2839" t="s">
        <v>1449</v>
      </c>
      <c r="E2839">
        <v>25</v>
      </c>
      <c r="F2839">
        <v>211314</v>
      </c>
      <c r="G2839" t="s">
        <v>21</v>
      </c>
      <c r="H2839">
        <v>6580162473806555</v>
      </c>
      <c r="I2839" s="5" t="str">
        <f t="shared" si="44"/>
        <v>6580162473806550</v>
      </c>
      <c r="J2839" t="str">
        <f>INDEX(Age_grp[Age], MATCH(mobile_customers[[#This Row],[age]],Age_grp[Value]))</f>
        <v>20 - 30</v>
      </c>
      <c r="K2839" s="2" t="str">
        <f>_xlfn.IFS(mobile_customers[[#This Row],[salary]]&gt;=Q2842,"HIGHER SALARY", mobile_customers[[#This Row],[salary]]&gt;=Q2843,"HIGHER MID RANGE SALARY",  mobile_customers[[#This Row],[salary]]&lt;Q2843,"MID RANGE SALARY", mobile_customers[[#This Row],[salary]]&gt;Q2844, "LOW SALARY" )</f>
        <v>HIGHER SALARY</v>
      </c>
      <c r="L2839" s="2" t="str">
        <f>LEFT(mobile_customers[[#This Row],[Credit_card_nos]], 4)&amp;"XXXXX"</f>
        <v>6580XXXXX</v>
      </c>
    </row>
    <row r="2840" spans="1:12" x14ac:dyDescent="0.3">
      <c r="A2840" t="s">
        <v>8</v>
      </c>
      <c r="B2840" s="3" t="s">
        <v>6136</v>
      </c>
      <c r="C2840" t="s">
        <v>6137</v>
      </c>
      <c r="D2840" t="s">
        <v>902</v>
      </c>
      <c r="E2840">
        <v>50</v>
      </c>
      <c r="F2840">
        <v>45126</v>
      </c>
      <c r="G2840" t="s">
        <v>21</v>
      </c>
      <c r="H2840">
        <v>676158136520</v>
      </c>
      <c r="I2840" s="5" t="str">
        <f t="shared" si="44"/>
        <v>676158136520</v>
      </c>
      <c r="J2840" t="str">
        <f>INDEX(Age_grp[Age], MATCH(mobile_customers[[#This Row],[age]],Age_grp[Value]))</f>
        <v>50 - 60</v>
      </c>
      <c r="K2840" s="2" t="str">
        <f>_xlfn.IFS(mobile_customers[[#This Row],[salary]]&gt;=Q2843,"HIGHER SALARY", mobile_customers[[#This Row],[salary]]&gt;=Q2844,"HIGHER MID RANGE SALARY",  mobile_customers[[#This Row],[salary]]&lt;Q2844,"MID RANGE SALARY", mobile_customers[[#This Row],[salary]]&gt;Q2845, "LOW SALARY" )</f>
        <v>HIGHER SALARY</v>
      </c>
      <c r="L2840" s="2" t="str">
        <f>LEFT(mobile_customers[[#This Row],[Credit_card_nos]], 4)&amp;"XXXXX"</f>
        <v>6761XXXXX</v>
      </c>
    </row>
    <row r="2841" spans="1:12" x14ac:dyDescent="0.3">
      <c r="A2841" t="s">
        <v>8</v>
      </c>
      <c r="B2841" s="3" t="s">
        <v>6138</v>
      </c>
      <c r="C2841" t="s">
        <v>6139</v>
      </c>
      <c r="D2841" t="s">
        <v>463</v>
      </c>
      <c r="E2841">
        <v>19</v>
      </c>
      <c r="F2841">
        <v>169214</v>
      </c>
      <c r="G2841" t="s">
        <v>21</v>
      </c>
      <c r="H2841">
        <v>4396324684992199</v>
      </c>
      <c r="I2841" s="5" t="str">
        <f t="shared" si="44"/>
        <v>4396324684992200</v>
      </c>
      <c r="J2841" t="str">
        <f>INDEX(Age_grp[Age], MATCH(mobile_customers[[#This Row],[age]],Age_grp[Value]))</f>
        <v>"10 - 20</v>
      </c>
      <c r="K2841" s="2" t="str">
        <f>_xlfn.IFS(mobile_customers[[#This Row],[salary]]&gt;=Q2844,"HIGHER SALARY", mobile_customers[[#This Row],[salary]]&gt;=Q2845,"HIGHER MID RANGE SALARY",  mobile_customers[[#This Row],[salary]]&lt;Q2845,"MID RANGE SALARY", mobile_customers[[#This Row],[salary]]&gt;Q2846, "LOW SALARY" )</f>
        <v>HIGHER SALARY</v>
      </c>
      <c r="L2841" s="2" t="str">
        <f>LEFT(mobile_customers[[#This Row],[Credit_card_nos]], 4)&amp;"XXXXX"</f>
        <v>4396XXXXX</v>
      </c>
    </row>
    <row r="2842" spans="1:12" x14ac:dyDescent="0.3">
      <c r="A2842" t="s">
        <v>13</v>
      </c>
      <c r="B2842" s="3" t="s">
        <v>6140</v>
      </c>
      <c r="C2842" t="s">
        <v>6141</v>
      </c>
      <c r="D2842" t="s">
        <v>741</v>
      </c>
      <c r="E2842">
        <v>40</v>
      </c>
      <c r="F2842">
        <v>73254</v>
      </c>
      <c r="G2842" t="s">
        <v>28</v>
      </c>
      <c r="H2842">
        <v>180043205678776</v>
      </c>
      <c r="I2842" s="5" t="str">
        <f t="shared" si="44"/>
        <v>180043205678776</v>
      </c>
      <c r="J2842" t="str">
        <f>INDEX(Age_grp[Age], MATCH(mobile_customers[[#This Row],[age]],Age_grp[Value]))</f>
        <v>40 - 50</v>
      </c>
      <c r="K2842" s="2" t="str">
        <f>_xlfn.IFS(mobile_customers[[#This Row],[salary]]&gt;=Q2845,"HIGHER SALARY", mobile_customers[[#This Row],[salary]]&gt;=Q2846,"HIGHER MID RANGE SALARY",  mobile_customers[[#This Row],[salary]]&lt;Q2846,"MID RANGE SALARY", mobile_customers[[#This Row],[salary]]&gt;Q2847, "LOW SALARY" )</f>
        <v>HIGHER SALARY</v>
      </c>
      <c r="L2842" s="2" t="str">
        <f>LEFT(mobile_customers[[#This Row],[Credit_card_nos]], 4)&amp;"XXXXX"</f>
        <v>1800XXXXX</v>
      </c>
    </row>
    <row r="2843" spans="1:12" x14ac:dyDescent="0.3">
      <c r="A2843" t="s">
        <v>8</v>
      </c>
      <c r="B2843" s="3" t="s">
        <v>6142</v>
      </c>
      <c r="C2843" t="s">
        <v>6143</v>
      </c>
      <c r="D2843" t="s">
        <v>42</v>
      </c>
      <c r="E2843">
        <v>29</v>
      </c>
      <c r="F2843">
        <v>131160</v>
      </c>
      <c r="G2843" t="s">
        <v>65</v>
      </c>
      <c r="H2843">
        <v>6011024256907357</v>
      </c>
      <c r="I2843" s="5" t="str">
        <f t="shared" si="44"/>
        <v>6011024256907360</v>
      </c>
      <c r="J2843" t="str">
        <f>INDEX(Age_grp[Age], MATCH(mobile_customers[[#This Row],[age]],Age_grp[Value]))</f>
        <v>20 - 30</v>
      </c>
      <c r="K2843" s="2" t="str">
        <f>_xlfn.IFS(mobile_customers[[#This Row],[salary]]&gt;=Q2846,"HIGHER SALARY", mobile_customers[[#This Row],[salary]]&gt;=Q2847,"HIGHER MID RANGE SALARY",  mobile_customers[[#This Row],[salary]]&lt;Q2847,"MID RANGE SALARY", mobile_customers[[#This Row],[salary]]&gt;Q2848, "LOW SALARY" )</f>
        <v>HIGHER SALARY</v>
      </c>
      <c r="L2843" s="2" t="str">
        <f>LEFT(mobile_customers[[#This Row],[Credit_card_nos]], 4)&amp;"XXXXX"</f>
        <v>6011XXXXX</v>
      </c>
    </row>
    <row r="2844" spans="1:12" x14ac:dyDescent="0.3">
      <c r="A2844" t="s">
        <v>8</v>
      </c>
      <c r="B2844" s="3" t="s">
        <v>6144</v>
      </c>
      <c r="C2844" t="s">
        <v>6145</v>
      </c>
      <c r="D2844" t="s">
        <v>1276</v>
      </c>
      <c r="E2844">
        <v>32</v>
      </c>
      <c r="F2844">
        <v>81225</v>
      </c>
      <c r="G2844" t="s">
        <v>28</v>
      </c>
      <c r="H2844">
        <v>4722957924646870</v>
      </c>
      <c r="I2844" s="5" t="str">
        <f t="shared" si="44"/>
        <v>4722957924646870</v>
      </c>
      <c r="J2844" t="str">
        <f>INDEX(Age_grp[Age], MATCH(mobile_customers[[#This Row],[age]],Age_grp[Value]))</f>
        <v>30 - 40</v>
      </c>
      <c r="K2844" s="2" t="str">
        <f>_xlfn.IFS(mobile_customers[[#This Row],[salary]]&gt;=Q2847,"HIGHER SALARY", mobile_customers[[#This Row],[salary]]&gt;=Q2848,"HIGHER MID RANGE SALARY",  mobile_customers[[#This Row],[salary]]&lt;Q2848,"MID RANGE SALARY", mobile_customers[[#This Row],[salary]]&gt;Q2849, "LOW SALARY" )</f>
        <v>HIGHER SALARY</v>
      </c>
      <c r="L2844" s="2" t="str">
        <f>LEFT(mobile_customers[[#This Row],[Credit_card_nos]], 4)&amp;"XXXXX"</f>
        <v>4722XXXXX</v>
      </c>
    </row>
    <row r="2845" spans="1:12" x14ac:dyDescent="0.3">
      <c r="A2845" t="s">
        <v>13</v>
      </c>
      <c r="B2845" s="3" t="s">
        <v>6146</v>
      </c>
      <c r="C2845" t="s">
        <v>6147</v>
      </c>
      <c r="D2845" t="s">
        <v>2572</v>
      </c>
      <c r="E2845">
        <v>36</v>
      </c>
      <c r="F2845">
        <v>188977</v>
      </c>
      <c r="G2845" t="s">
        <v>39</v>
      </c>
      <c r="H2845">
        <v>4235461329706</v>
      </c>
      <c r="I2845" s="5" t="str">
        <f t="shared" si="44"/>
        <v>4235461329706</v>
      </c>
      <c r="J2845" t="str">
        <f>INDEX(Age_grp[Age], MATCH(mobile_customers[[#This Row],[age]],Age_grp[Value]))</f>
        <v>30 - 40</v>
      </c>
      <c r="K2845" s="2" t="str">
        <f>_xlfn.IFS(mobile_customers[[#This Row],[salary]]&gt;=Q2848,"HIGHER SALARY", mobile_customers[[#This Row],[salary]]&gt;=Q2849,"HIGHER MID RANGE SALARY",  mobile_customers[[#This Row],[salary]]&lt;Q2849,"MID RANGE SALARY", mobile_customers[[#This Row],[salary]]&gt;Q2850, "LOW SALARY" )</f>
        <v>HIGHER SALARY</v>
      </c>
      <c r="L2845" s="2" t="str">
        <f>LEFT(mobile_customers[[#This Row],[Credit_card_nos]], 4)&amp;"XXXXX"</f>
        <v>4235XXXXX</v>
      </c>
    </row>
    <row r="2846" spans="1:12" x14ac:dyDescent="0.3">
      <c r="A2846" t="s">
        <v>8</v>
      </c>
      <c r="B2846" s="3" t="s">
        <v>6148</v>
      </c>
      <c r="C2846" t="s">
        <v>6149</v>
      </c>
      <c r="D2846" t="s">
        <v>367</v>
      </c>
      <c r="E2846">
        <v>20</v>
      </c>
      <c r="F2846">
        <v>93394</v>
      </c>
      <c r="G2846" t="s">
        <v>39</v>
      </c>
      <c r="H2846">
        <v>6011196042121426</v>
      </c>
      <c r="I2846" s="5" t="str">
        <f t="shared" si="44"/>
        <v>6011196042121430</v>
      </c>
      <c r="J2846" t="str">
        <f>INDEX(Age_grp[Age], MATCH(mobile_customers[[#This Row],[age]],Age_grp[Value]))</f>
        <v>20 - 30</v>
      </c>
      <c r="K2846" s="2" t="str">
        <f>_xlfn.IFS(mobile_customers[[#This Row],[salary]]&gt;=Q2849,"HIGHER SALARY", mobile_customers[[#This Row],[salary]]&gt;=Q2850,"HIGHER MID RANGE SALARY",  mobile_customers[[#This Row],[salary]]&lt;Q2850,"MID RANGE SALARY", mobile_customers[[#This Row],[salary]]&gt;Q2851, "LOW SALARY" )</f>
        <v>HIGHER SALARY</v>
      </c>
      <c r="L2846" s="2" t="str">
        <f>LEFT(mobile_customers[[#This Row],[Credit_card_nos]], 4)&amp;"XXXXX"</f>
        <v>6011XXXXX</v>
      </c>
    </row>
    <row r="2847" spans="1:12" x14ac:dyDescent="0.3">
      <c r="A2847" t="s">
        <v>13</v>
      </c>
      <c r="B2847" s="3" t="s">
        <v>6150</v>
      </c>
      <c r="C2847" t="s">
        <v>2367</v>
      </c>
      <c r="D2847" t="s">
        <v>126</v>
      </c>
      <c r="E2847">
        <v>23</v>
      </c>
      <c r="F2847">
        <v>133304</v>
      </c>
      <c r="G2847" t="s">
        <v>28</v>
      </c>
      <c r="H2847">
        <v>4.2360766120909102E+18</v>
      </c>
      <c r="I2847" s="5" t="str">
        <f t="shared" si="44"/>
        <v>4236076612090910000</v>
      </c>
      <c r="J2847" t="str">
        <f>INDEX(Age_grp[Age], MATCH(mobile_customers[[#This Row],[age]],Age_grp[Value]))</f>
        <v>20 - 30</v>
      </c>
      <c r="K2847" s="2" t="str">
        <f>_xlfn.IFS(mobile_customers[[#This Row],[salary]]&gt;=Q2850,"HIGHER SALARY", mobile_customers[[#This Row],[salary]]&gt;=Q2851,"HIGHER MID RANGE SALARY",  mobile_customers[[#This Row],[salary]]&lt;Q2851,"MID RANGE SALARY", mobile_customers[[#This Row],[salary]]&gt;Q2852, "LOW SALARY" )</f>
        <v>HIGHER SALARY</v>
      </c>
      <c r="L2847" s="2" t="str">
        <f>LEFT(mobile_customers[[#This Row],[Credit_card_nos]], 4)&amp;"XXXXX"</f>
        <v>4236XXXXX</v>
      </c>
    </row>
    <row r="2848" spans="1:12" x14ac:dyDescent="0.3">
      <c r="A2848" t="s">
        <v>8</v>
      </c>
      <c r="B2848" s="3" t="s">
        <v>6151</v>
      </c>
      <c r="C2848" t="s">
        <v>6152</v>
      </c>
      <c r="D2848" t="s">
        <v>1096</v>
      </c>
      <c r="E2848">
        <v>18</v>
      </c>
      <c r="F2848">
        <v>124665</v>
      </c>
      <c r="G2848" t="s">
        <v>17</v>
      </c>
      <c r="H2848">
        <v>4911449278269385</v>
      </c>
      <c r="I2848" s="5" t="str">
        <f t="shared" si="44"/>
        <v>4911449278269380</v>
      </c>
      <c r="J2848" t="str">
        <f>INDEX(Age_grp[Age], MATCH(mobile_customers[[#This Row],[age]],Age_grp[Value]))</f>
        <v>"10 - 20</v>
      </c>
      <c r="K2848" s="2" t="str">
        <f>_xlfn.IFS(mobile_customers[[#This Row],[salary]]&gt;=Q2851,"HIGHER SALARY", mobile_customers[[#This Row],[salary]]&gt;=Q2852,"HIGHER MID RANGE SALARY",  mobile_customers[[#This Row],[salary]]&lt;Q2852,"MID RANGE SALARY", mobile_customers[[#This Row],[salary]]&gt;Q2853, "LOW SALARY" )</f>
        <v>HIGHER SALARY</v>
      </c>
      <c r="L2848" s="2" t="str">
        <f>LEFT(mobile_customers[[#This Row],[Credit_card_nos]], 4)&amp;"XXXXX"</f>
        <v>4911XXXXX</v>
      </c>
    </row>
    <row r="2849" spans="1:12" x14ac:dyDescent="0.3">
      <c r="A2849" t="s">
        <v>8</v>
      </c>
      <c r="B2849" s="3" t="s">
        <v>6153</v>
      </c>
      <c r="C2849" t="s">
        <v>6154</v>
      </c>
      <c r="D2849" t="s">
        <v>138</v>
      </c>
      <c r="E2849">
        <v>44</v>
      </c>
      <c r="F2849">
        <v>194175</v>
      </c>
      <c r="G2849" t="s">
        <v>28</v>
      </c>
      <c r="H2849">
        <v>3506327592954010</v>
      </c>
      <c r="I2849" s="5" t="str">
        <f t="shared" si="44"/>
        <v>3506327592954010</v>
      </c>
      <c r="J2849" t="str">
        <f>INDEX(Age_grp[Age], MATCH(mobile_customers[[#This Row],[age]],Age_grp[Value]))</f>
        <v>40 - 50</v>
      </c>
      <c r="K2849" s="2" t="str">
        <f>_xlfn.IFS(mobile_customers[[#This Row],[salary]]&gt;=Q2852,"HIGHER SALARY", mobile_customers[[#This Row],[salary]]&gt;=Q2853,"HIGHER MID RANGE SALARY",  mobile_customers[[#This Row],[salary]]&lt;Q2853,"MID RANGE SALARY", mobile_customers[[#This Row],[salary]]&gt;Q2854, "LOW SALARY" )</f>
        <v>HIGHER SALARY</v>
      </c>
      <c r="L2849" s="2" t="str">
        <f>LEFT(mobile_customers[[#This Row],[Credit_card_nos]], 4)&amp;"XXXXX"</f>
        <v>3506XXXXX</v>
      </c>
    </row>
    <row r="2850" spans="1:12" x14ac:dyDescent="0.3">
      <c r="A2850" t="s">
        <v>13</v>
      </c>
      <c r="B2850" s="3" t="s">
        <v>6155</v>
      </c>
      <c r="C2850" t="s">
        <v>6156</v>
      </c>
      <c r="D2850" t="s">
        <v>481</v>
      </c>
      <c r="E2850">
        <v>32</v>
      </c>
      <c r="F2850">
        <v>31795</v>
      </c>
      <c r="G2850" t="s">
        <v>49</v>
      </c>
      <c r="H2850">
        <v>4231239041020</v>
      </c>
      <c r="I2850" s="5" t="str">
        <f t="shared" si="44"/>
        <v>4231239041020</v>
      </c>
      <c r="J2850" t="str">
        <f>INDEX(Age_grp[Age], MATCH(mobile_customers[[#This Row],[age]],Age_grp[Value]))</f>
        <v>30 - 40</v>
      </c>
      <c r="K2850" s="2" t="str">
        <f>_xlfn.IFS(mobile_customers[[#This Row],[salary]]&gt;=Q2853,"HIGHER SALARY", mobile_customers[[#This Row],[salary]]&gt;=Q2854,"HIGHER MID RANGE SALARY",  mobile_customers[[#This Row],[salary]]&lt;Q2854,"MID RANGE SALARY", mobile_customers[[#This Row],[salary]]&gt;Q2855, "LOW SALARY" )</f>
        <v>HIGHER SALARY</v>
      </c>
      <c r="L2850" s="2" t="str">
        <f>LEFT(mobile_customers[[#This Row],[Credit_card_nos]], 4)&amp;"XXXXX"</f>
        <v>4231XXXXX</v>
      </c>
    </row>
    <row r="2851" spans="1:12" x14ac:dyDescent="0.3">
      <c r="A2851" t="s">
        <v>8</v>
      </c>
      <c r="B2851" s="3" t="s">
        <v>6157</v>
      </c>
      <c r="C2851" t="s">
        <v>6158</v>
      </c>
      <c r="D2851" t="s">
        <v>915</v>
      </c>
      <c r="E2851">
        <v>24</v>
      </c>
      <c r="F2851">
        <v>155235</v>
      </c>
      <c r="G2851" t="s">
        <v>32</v>
      </c>
      <c r="H2851">
        <v>3509477981404668</v>
      </c>
      <c r="I2851" s="5" t="str">
        <f t="shared" si="44"/>
        <v>3509477981404670</v>
      </c>
      <c r="J2851" t="str">
        <f>INDEX(Age_grp[Age], MATCH(mobile_customers[[#This Row],[age]],Age_grp[Value]))</f>
        <v>20 - 30</v>
      </c>
      <c r="K2851" s="2" t="str">
        <f>_xlfn.IFS(mobile_customers[[#This Row],[salary]]&gt;=Q2854,"HIGHER SALARY", mobile_customers[[#This Row],[salary]]&gt;=Q2855,"HIGHER MID RANGE SALARY",  mobile_customers[[#This Row],[salary]]&lt;Q2855,"MID RANGE SALARY", mobile_customers[[#This Row],[salary]]&gt;Q2856, "LOW SALARY" )</f>
        <v>HIGHER SALARY</v>
      </c>
      <c r="L2851" s="2" t="str">
        <f>LEFT(mobile_customers[[#This Row],[Credit_card_nos]], 4)&amp;"XXXXX"</f>
        <v>3509XXXXX</v>
      </c>
    </row>
    <row r="2852" spans="1:12" x14ac:dyDescent="0.3">
      <c r="A2852" t="s">
        <v>13</v>
      </c>
      <c r="B2852" s="3" t="s">
        <v>6159</v>
      </c>
      <c r="C2852" t="s">
        <v>6160</v>
      </c>
      <c r="D2852" t="s">
        <v>3093</v>
      </c>
      <c r="E2852">
        <v>62</v>
      </c>
      <c r="F2852">
        <v>110190</v>
      </c>
      <c r="G2852" t="s">
        <v>17</v>
      </c>
      <c r="H2852">
        <v>4721642262479495</v>
      </c>
      <c r="I2852" s="5" t="str">
        <f t="shared" si="44"/>
        <v>4721642262479490</v>
      </c>
      <c r="J2852" t="str">
        <f>INDEX(Age_grp[Age], MATCH(mobile_customers[[#This Row],[age]],Age_grp[Value]))</f>
        <v>60 - 70</v>
      </c>
      <c r="K2852" s="2" t="str">
        <f>_xlfn.IFS(mobile_customers[[#This Row],[salary]]&gt;=Q2855,"HIGHER SALARY", mobile_customers[[#This Row],[salary]]&gt;=Q2856,"HIGHER MID RANGE SALARY",  mobile_customers[[#This Row],[salary]]&lt;Q2856,"MID RANGE SALARY", mobile_customers[[#This Row],[salary]]&gt;Q2857, "LOW SALARY" )</f>
        <v>HIGHER SALARY</v>
      </c>
      <c r="L2852" s="2" t="str">
        <f>LEFT(mobile_customers[[#This Row],[Credit_card_nos]], 4)&amp;"XXXXX"</f>
        <v>4721XXXXX</v>
      </c>
    </row>
    <row r="2853" spans="1:12" x14ac:dyDescent="0.3">
      <c r="A2853" t="s">
        <v>13</v>
      </c>
      <c r="B2853" s="3" t="s">
        <v>6161</v>
      </c>
      <c r="C2853" t="s">
        <v>6162</v>
      </c>
      <c r="D2853" t="s">
        <v>3114</v>
      </c>
      <c r="E2853">
        <v>23</v>
      </c>
      <c r="F2853">
        <v>220087</v>
      </c>
      <c r="G2853" t="s">
        <v>28</v>
      </c>
      <c r="H2853">
        <v>38768603347079</v>
      </c>
      <c r="I2853" s="5" t="str">
        <f t="shared" si="44"/>
        <v>38768603347079</v>
      </c>
      <c r="J2853" t="str">
        <f>INDEX(Age_grp[Age], MATCH(mobile_customers[[#This Row],[age]],Age_grp[Value]))</f>
        <v>20 - 30</v>
      </c>
      <c r="K2853" s="2" t="str">
        <f>_xlfn.IFS(mobile_customers[[#This Row],[salary]]&gt;=Q2856,"HIGHER SALARY", mobile_customers[[#This Row],[salary]]&gt;=Q2857,"HIGHER MID RANGE SALARY",  mobile_customers[[#This Row],[salary]]&lt;Q2857,"MID RANGE SALARY", mobile_customers[[#This Row],[salary]]&gt;Q2858, "LOW SALARY" )</f>
        <v>HIGHER SALARY</v>
      </c>
      <c r="L2853" s="2" t="str">
        <f>LEFT(mobile_customers[[#This Row],[Credit_card_nos]], 4)&amp;"XXXXX"</f>
        <v>3876XXXXX</v>
      </c>
    </row>
    <row r="2854" spans="1:12" x14ac:dyDescent="0.3">
      <c r="A2854" t="s">
        <v>13</v>
      </c>
      <c r="B2854" s="3" t="s">
        <v>6163</v>
      </c>
      <c r="C2854" t="s">
        <v>6164</v>
      </c>
      <c r="D2854" t="s">
        <v>416</v>
      </c>
      <c r="E2854">
        <v>32</v>
      </c>
      <c r="F2854">
        <v>69844</v>
      </c>
      <c r="G2854" t="s">
        <v>21</v>
      </c>
      <c r="H2854">
        <v>6011812504258064</v>
      </c>
      <c r="I2854" s="5" t="str">
        <f t="shared" si="44"/>
        <v>6011812504258060</v>
      </c>
      <c r="J2854" t="str">
        <f>INDEX(Age_grp[Age], MATCH(mobile_customers[[#This Row],[age]],Age_grp[Value]))</f>
        <v>30 - 40</v>
      </c>
      <c r="K2854" s="2" t="str">
        <f>_xlfn.IFS(mobile_customers[[#This Row],[salary]]&gt;=Q2857,"HIGHER SALARY", mobile_customers[[#This Row],[salary]]&gt;=Q2858,"HIGHER MID RANGE SALARY",  mobile_customers[[#This Row],[salary]]&lt;Q2858,"MID RANGE SALARY", mobile_customers[[#This Row],[salary]]&gt;Q2859, "LOW SALARY" )</f>
        <v>HIGHER SALARY</v>
      </c>
      <c r="L2854" s="2" t="str">
        <f>LEFT(mobile_customers[[#This Row],[Credit_card_nos]], 4)&amp;"XXXXX"</f>
        <v>6011XXXXX</v>
      </c>
    </row>
    <row r="2855" spans="1:12" x14ac:dyDescent="0.3">
      <c r="A2855" t="s">
        <v>13</v>
      </c>
      <c r="B2855" s="3" t="s">
        <v>6165</v>
      </c>
      <c r="C2855" t="s">
        <v>6166</v>
      </c>
      <c r="D2855" t="s">
        <v>1314</v>
      </c>
      <c r="E2855">
        <v>58</v>
      </c>
      <c r="F2855">
        <v>216990</v>
      </c>
      <c r="G2855" t="s">
        <v>49</v>
      </c>
      <c r="H2855">
        <v>6011033541388414</v>
      </c>
      <c r="I2855" s="5" t="str">
        <f t="shared" si="44"/>
        <v>6011033541388410</v>
      </c>
      <c r="J2855" t="str">
        <f>INDEX(Age_grp[Age], MATCH(mobile_customers[[#This Row],[age]],Age_grp[Value]))</f>
        <v>50 - 60</v>
      </c>
      <c r="K2855" s="2" t="str">
        <f>_xlfn.IFS(mobile_customers[[#This Row],[salary]]&gt;=Q2858,"HIGHER SALARY", mobile_customers[[#This Row],[salary]]&gt;=Q2859,"HIGHER MID RANGE SALARY",  mobile_customers[[#This Row],[salary]]&lt;Q2859,"MID RANGE SALARY", mobile_customers[[#This Row],[salary]]&gt;Q2860, "LOW SALARY" )</f>
        <v>HIGHER SALARY</v>
      </c>
      <c r="L2855" s="2" t="str">
        <f>LEFT(mobile_customers[[#This Row],[Credit_card_nos]], 4)&amp;"XXXXX"</f>
        <v>6011XXXXX</v>
      </c>
    </row>
    <row r="2856" spans="1:12" x14ac:dyDescent="0.3">
      <c r="A2856" t="s">
        <v>8</v>
      </c>
      <c r="B2856" s="3" t="s">
        <v>6167</v>
      </c>
      <c r="C2856" t="s">
        <v>6168</v>
      </c>
      <c r="D2856" t="s">
        <v>153</v>
      </c>
      <c r="E2856">
        <v>50</v>
      </c>
      <c r="F2856">
        <v>106037</v>
      </c>
      <c r="G2856" t="s">
        <v>28</v>
      </c>
      <c r="H2856">
        <v>4744678726852656</v>
      </c>
      <c r="I2856" s="5" t="str">
        <f t="shared" si="44"/>
        <v>4744678726852660</v>
      </c>
      <c r="J2856" t="str">
        <f>INDEX(Age_grp[Age], MATCH(mobile_customers[[#This Row],[age]],Age_grp[Value]))</f>
        <v>50 - 60</v>
      </c>
      <c r="K2856" s="2" t="str">
        <f>_xlfn.IFS(mobile_customers[[#This Row],[salary]]&gt;=Q2859,"HIGHER SALARY", mobile_customers[[#This Row],[salary]]&gt;=Q2860,"HIGHER MID RANGE SALARY",  mobile_customers[[#This Row],[salary]]&lt;Q2860,"MID RANGE SALARY", mobile_customers[[#This Row],[salary]]&gt;Q2861, "LOW SALARY" )</f>
        <v>HIGHER SALARY</v>
      </c>
      <c r="L2856" s="2" t="str">
        <f>LEFT(mobile_customers[[#This Row],[Credit_card_nos]], 4)&amp;"XXXXX"</f>
        <v>4744XXXXX</v>
      </c>
    </row>
    <row r="2857" spans="1:12" x14ac:dyDescent="0.3">
      <c r="A2857" t="s">
        <v>8</v>
      </c>
      <c r="B2857" s="3" t="s">
        <v>6169</v>
      </c>
      <c r="C2857" t="s">
        <v>6170</v>
      </c>
      <c r="D2857" t="s">
        <v>2058</v>
      </c>
      <c r="E2857">
        <v>43</v>
      </c>
      <c r="F2857">
        <v>214145</v>
      </c>
      <c r="G2857" t="s">
        <v>12</v>
      </c>
      <c r="H2857">
        <v>4640217163155755</v>
      </c>
      <c r="I2857" s="5" t="str">
        <f t="shared" si="44"/>
        <v>4640217163155750</v>
      </c>
      <c r="J2857" t="str">
        <f>INDEX(Age_grp[Age], MATCH(mobile_customers[[#This Row],[age]],Age_grp[Value]))</f>
        <v>40 - 50</v>
      </c>
      <c r="K2857" s="2" t="str">
        <f>_xlfn.IFS(mobile_customers[[#This Row],[salary]]&gt;=Q2860,"HIGHER SALARY", mobile_customers[[#This Row],[salary]]&gt;=Q2861,"HIGHER MID RANGE SALARY",  mobile_customers[[#This Row],[salary]]&lt;Q2861,"MID RANGE SALARY", mobile_customers[[#This Row],[salary]]&gt;Q2862, "LOW SALARY" )</f>
        <v>HIGHER SALARY</v>
      </c>
      <c r="L2857" s="2" t="str">
        <f>LEFT(mobile_customers[[#This Row],[Credit_card_nos]], 4)&amp;"XXXXX"</f>
        <v>4640XXXXX</v>
      </c>
    </row>
    <row r="2858" spans="1:12" x14ac:dyDescent="0.3">
      <c r="A2858" t="s">
        <v>13</v>
      </c>
      <c r="B2858" s="3" t="s">
        <v>6171</v>
      </c>
      <c r="C2858" t="s">
        <v>6172</v>
      </c>
      <c r="D2858" t="s">
        <v>1276</v>
      </c>
      <c r="E2858">
        <v>18</v>
      </c>
      <c r="F2858">
        <v>134884</v>
      </c>
      <c r="G2858" t="s">
        <v>28</v>
      </c>
      <c r="H2858">
        <v>3528730417114054</v>
      </c>
      <c r="I2858" s="5" t="str">
        <f t="shared" si="44"/>
        <v>3528730417114050</v>
      </c>
      <c r="J2858" t="str">
        <f>INDEX(Age_grp[Age], MATCH(mobile_customers[[#This Row],[age]],Age_grp[Value]))</f>
        <v>"10 - 20</v>
      </c>
      <c r="K2858" s="2" t="str">
        <f>_xlfn.IFS(mobile_customers[[#This Row],[salary]]&gt;=Q2861,"HIGHER SALARY", mobile_customers[[#This Row],[salary]]&gt;=Q2862,"HIGHER MID RANGE SALARY",  mobile_customers[[#This Row],[salary]]&lt;Q2862,"MID RANGE SALARY", mobile_customers[[#This Row],[salary]]&gt;Q2863, "LOW SALARY" )</f>
        <v>HIGHER SALARY</v>
      </c>
      <c r="L2858" s="2" t="str">
        <f>LEFT(mobile_customers[[#This Row],[Credit_card_nos]], 4)&amp;"XXXXX"</f>
        <v>3528XXXXX</v>
      </c>
    </row>
    <row r="2859" spans="1:12" x14ac:dyDescent="0.3">
      <c r="A2859" t="s">
        <v>13</v>
      </c>
      <c r="B2859" s="3" t="s">
        <v>6173</v>
      </c>
      <c r="C2859" t="s">
        <v>6174</v>
      </c>
      <c r="D2859" t="s">
        <v>859</v>
      </c>
      <c r="E2859">
        <v>26</v>
      </c>
      <c r="F2859">
        <v>89658</v>
      </c>
      <c r="G2859" t="s">
        <v>28</v>
      </c>
      <c r="H2859">
        <v>4352002320852</v>
      </c>
      <c r="I2859" s="5" t="str">
        <f t="shared" si="44"/>
        <v>4352002320852</v>
      </c>
      <c r="J2859" t="str">
        <f>INDEX(Age_grp[Age], MATCH(mobile_customers[[#This Row],[age]],Age_grp[Value]))</f>
        <v>20 - 30</v>
      </c>
      <c r="K2859" s="2" t="str">
        <f>_xlfn.IFS(mobile_customers[[#This Row],[salary]]&gt;=Q2862,"HIGHER SALARY", mobile_customers[[#This Row],[salary]]&gt;=Q2863,"HIGHER MID RANGE SALARY",  mobile_customers[[#This Row],[salary]]&lt;Q2863,"MID RANGE SALARY", mobile_customers[[#This Row],[salary]]&gt;Q2864, "LOW SALARY" )</f>
        <v>HIGHER SALARY</v>
      </c>
      <c r="L2859" s="2" t="str">
        <f>LEFT(mobile_customers[[#This Row],[Credit_card_nos]], 4)&amp;"XXXXX"</f>
        <v>4352XXXXX</v>
      </c>
    </row>
    <row r="2860" spans="1:12" x14ac:dyDescent="0.3">
      <c r="A2860" t="s">
        <v>13</v>
      </c>
      <c r="B2860" s="3" t="s">
        <v>6175</v>
      </c>
      <c r="C2860" t="s">
        <v>6176</v>
      </c>
      <c r="D2860" t="s">
        <v>132</v>
      </c>
      <c r="E2860">
        <v>64</v>
      </c>
      <c r="F2860">
        <v>166208</v>
      </c>
      <c r="G2860" t="s">
        <v>39</v>
      </c>
      <c r="H2860">
        <v>2243038510989612</v>
      </c>
      <c r="I2860" s="5" t="str">
        <f t="shared" si="44"/>
        <v>2243038510989610</v>
      </c>
      <c r="J2860" t="str">
        <f>INDEX(Age_grp[Age], MATCH(mobile_customers[[#This Row],[age]],Age_grp[Value]))</f>
        <v>60 - 70</v>
      </c>
      <c r="K2860" s="2" t="str">
        <f>_xlfn.IFS(mobile_customers[[#This Row],[salary]]&gt;=Q2863,"HIGHER SALARY", mobile_customers[[#This Row],[salary]]&gt;=Q2864,"HIGHER MID RANGE SALARY",  mobile_customers[[#This Row],[salary]]&lt;Q2864,"MID RANGE SALARY", mobile_customers[[#This Row],[salary]]&gt;Q2865, "LOW SALARY" )</f>
        <v>HIGHER SALARY</v>
      </c>
      <c r="L2860" s="2" t="str">
        <f>LEFT(mobile_customers[[#This Row],[Credit_card_nos]], 4)&amp;"XXXXX"</f>
        <v>2243XXXXX</v>
      </c>
    </row>
    <row r="2861" spans="1:12" x14ac:dyDescent="0.3">
      <c r="A2861" t="s">
        <v>13</v>
      </c>
      <c r="B2861" s="3" t="s">
        <v>6177</v>
      </c>
      <c r="C2861" t="s">
        <v>6178</v>
      </c>
      <c r="D2861" t="s">
        <v>1320</v>
      </c>
      <c r="E2861">
        <v>32</v>
      </c>
      <c r="F2861">
        <v>124297</v>
      </c>
      <c r="G2861" t="s">
        <v>17</v>
      </c>
      <c r="H2861">
        <v>4555871269103490</v>
      </c>
      <c r="I2861" s="5" t="str">
        <f t="shared" si="44"/>
        <v>4555871269103490</v>
      </c>
      <c r="J2861" t="str">
        <f>INDEX(Age_grp[Age], MATCH(mobile_customers[[#This Row],[age]],Age_grp[Value]))</f>
        <v>30 - 40</v>
      </c>
      <c r="K2861" s="2" t="str">
        <f>_xlfn.IFS(mobile_customers[[#This Row],[salary]]&gt;=Q2864,"HIGHER SALARY", mobile_customers[[#This Row],[salary]]&gt;=Q2865,"HIGHER MID RANGE SALARY",  mobile_customers[[#This Row],[salary]]&lt;Q2865,"MID RANGE SALARY", mobile_customers[[#This Row],[salary]]&gt;Q2866, "LOW SALARY" )</f>
        <v>HIGHER SALARY</v>
      </c>
      <c r="L2861" s="2" t="str">
        <f>LEFT(mobile_customers[[#This Row],[Credit_card_nos]], 4)&amp;"XXXXX"</f>
        <v>4555XXXXX</v>
      </c>
    </row>
    <row r="2862" spans="1:12" x14ac:dyDescent="0.3">
      <c r="A2862" t="s">
        <v>13</v>
      </c>
      <c r="B2862" s="3" t="s">
        <v>6179</v>
      </c>
      <c r="C2862" t="s">
        <v>5458</v>
      </c>
      <c r="D2862" t="s">
        <v>2130</v>
      </c>
      <c r="E2862">
        <v>22</v>
      </c>
      <c r="F2862">
        <v>151594</v>
      </c>
      <c r="G2862" t="s">
        <v>21</v>
      </c>
      <c r="H2862">
        <v>4.3891410245965327E+18</v>
      </c>
      <c r="I2862" s="5" t="str">
        <f t="shared" si="44"/>
        <v>4389141024596530000</v>
      </c>
      <c r="J2862" t="str">
        <f>INDEX(Age_grp[Age], MATCH(mobile_customers[[#This Row],[age]],Age_grp[Value]))</f>
        <v>20 - 30</v>
      </c>
      <c r="K2862" s="2" t="str">
        <f>_xlfn.IFS(mobile_customers[[#This Row],[salary]]&gt;=Q2865,"HIGHER SALARY", mobile_customers[[#This Row],[salary]]&gt;=Q2866,"HIGHER MID RANGE SALARY",  mobile_customers[[#This Row],[salary]]&lt;Q2866,"MID RANGE SALARY", mobile_customers[[#This Row],[salary]]&gt;Q2867, "LOW SALARY" )</f>
        <v>HIGHER SALARY</v>
      </c>
      <c r="L2862" s="2" t="str">
        <f>LEFT(mobile_customers[[#This Row],[Credit_card_nos]], 4)&amp;"XXXXX"</f>
        <v>4389XXXXX</v>
      </c>
    </row>
    <row r="2863" spans="1:12" x14ac:dyDescent="0.3">
      <c r="A2863" t="s">
        <v>8</v>
      </c>
      <c r="B2863" s="3" t="s">
        <v>6180</v>
      </c>
      <c r="C2863" t="s">
        <v>1845</v>
      </c>
      <c r="D2863" t="s">
        <v>507</v>
      </c>
      <c r="E2863">
        <v>35</v>
      </c>
      <c r="F2863">
        <v>211747</v>
      </c>
      <c r="G2863" t="s">
        <v>81</v>
      </c>
      <c r="H2863">
        <v>3595641016510477</v>
      </c>
      <c r="I2863" s="5" t="str">
        <f t="shared" si="44"/>
        <v>3595641016510480</v>
      </c>
      <c r="J2863" t="str">
        <f>INDEX(Age_grp[Age], MATCH(mobile_customers[[#This Row],[age]],Age_grp[Value]))</f>
        <v>30 - 40</v>
      </c>
      <c r="K2863" s="2" t="str">
        <f>_xlfn.IFS(mobile_customers[[#This Row],[salary]]&gt;=Q2866,"HIGHER SALARY", mobile_customers[[#This Row],[salary]]&gt;=Q2867,"HIGHER MID RANGE SALARY",  mobile_customers[[#This Row],[salary]]&lt;Q2867,"MID RANGE SALARY", mobile_customers[[#This Row],[salary]]&gt;Q2868, "LOW SALARY" )</f>
        <v>HIGHER SALARY</v>
      </c>
      <c r="L2863" s="2" t="str">
        <f>LEFT(mobile_customers[[#This Row],[Credit_card_nos]], 4)&amp;"XXXXX"</f>
        <v>3595XXXXX</v>
      </c>
    </row>
    <row r="2864" spans="1:12" x14ac:dyDescent="0.3">
      <c r="A2864" t="s">
        <v>13</v>
      </c>
      <c r="B2864" s="3" t="s">
        <v>6181</v>
      </c>
      <c r="C2864" t="s">
        <v>6182</v>
      </c>
      <c r="D2864" t="s">
        <v>1334</v>
      </c>
      <c r="E2864">
        <v>24</v>
      </c>
      <c r="F2864">
        <v>74098</v>
      </c>
      <c r="G2864" t="s">
        <v>65</v>
      </c>
      <c r="H2864">
        <v>30167477127519</v>
      </c>
      <c r="I2864" s="5" t="str">
        <f t="shared" si="44"/>
        <v>30167477127519</v>
      </c>
      <c r="J2864" t="str">
        <f>INDEX(Age_grp[Age], MATCH(mobile_customers[[#This Row],[age]],Age_grp[Value]))</f>
        <v>20 - 30</v>
      </c>
      <c r="K2864" s="2" t="str">
        <f>_xlfn.IFS(mobile_customers[[#This Row],[salary]]&gt;=Q2867,"HIGHER SALARY", mobile_customers[[#This Row],[salary]]&gt;=Q2868,"HIGHER MID RANGE SALARY",  mobile_customers[[#This Row],[salary]]&lt;Q2868,"MID RANGE SALARY", mobile_customers[[#This Row],[salary]]&gt;Q2869, "LOW SALARY" )</f>
        <v>HIGHER SALARY</v>
      </c>
      <c r="L2864" s="2" t="str">
        <f>LEFT(mobile_customers[[#This Row],[Credit_card_nos]], 4)&amp;"XXXXX"</f>
        <v>3016XXXXX</v>
      </c>
    </row>
    <row r="2865" spans="1:12" x14ac:dyDescent="0.3">
      <c r="A2865" t="s">
        <v>13</v>
      </c>
      <c r="B2865" s="3" t="s">
        <v>6183</v>
      </c>
      <c r="C2865" t="s">
        <v>6184</v>
      </c>
      <c r="D2865" t="s">
        <v>832</v>
      </c>
      <c r="E2865">
        <v>51</v>
      </c>
      <c r="F2865">
        <v>181901</v>
      </c>
      <c r="G2865" t="s">
        <v>32</v>
      </c>
      <c r="H2865">
        <v>30478447511348</v>
      </c>
      <c r="I2865" s="5" t="str">
        <f t="shared" si="44"/>
        <v>30478447511348</v>
      </c>
      <c r="J2865" t="str">
        <f>INDEX(Age_grp[Age], MATCH(mobile_customers[[#This Row],[age]],Age_grp[Value]))</f>
        <v>50 - 60</v>
      </c>
      <c r="K2865" s="2" t="str">
        <f>_xlfn.IFS(mobile_customers[[#This Row],[salary]]&gt;=Q2868,"HIGHER SALARY", mobile_customers[[#This Row],[salary]]&gt;=Q2869,"HIGHER MID RANGE SALARY",  mobile_customers[[#This Row],[salary]]&lt;Q2869,"MID RANGE SALARY", mobile_customers[[#This Row],[salary]]&gt;Q2870, "LOW SALARY" )</f>
        <v>HIGHER SALARY</v>
      </c>
      <c r="L2865" s="2" t="str">
        <f>LEFT(mobile_customers[[#This Row],[Credit_card_nos]], 4)&amp;"XXXXX"</f>
        <v>3047XXXXX</v>
      </c>
    </row>
    <row r="2866" spans="1:12" x14ac:dyDescent="0.3">
      <c r="A2866" t="s">
        <v>8</v>
      </c>
      <c r="B2866" s="3" t="s">
        <v>6185</v>
      </c>
      <c r="C2866" t="s">
        <v>6186</v>
      </c>
      <c r="D2866" t="s">
        <v>2953</v>
      </c>
      <c r="E2866">
        <v>19</v>
      </c>
      <c r="F2866">
        <v>102913</v>
      </c>
      <c r="G2866" t="s">
        <v>81</v>
      </c>
      <c r="H2866">
        <v>4344950115567540</v>
      </c>
      <c r="I2866" s="5" t="str">
        <f t="shared" si="44"/>
        <v>4344950115567540</v>
      </c>
      <c r="J2866" t="str">
        <f>INDEX(Age_grp[Age], MATCH(mobile_customers[[#This Row],[age]],Age_grp[Value]))</f>
        <v>"10 - 20</v>
      </c>
      <c r="K2866" s="2" t="str">
        <f>_xlfn.IFS(mobile_customers[[#This Row],[salary]]&gt;=Q2869,"HIGHER SALARY", mobile_customers[[#This Row],[salary]]&gt;=Q2870,"HIGHER MID RANGE SALARY",  mobile_customers[[#This Row],[salary]]&lt;Q2870,"MID RANGE SALARY", mobile_customers[[#This Row],[salary]]&gt;Q2871, "LOW SALARY" )</f>
        <v>HIGHER SALARY</v>
      </c>
      <c r="L2866" s="2" t="str">
        <f>LEFT(mobile_customers[[#This Row],[Credit_card_nos]], 4)&amp;"XXXXX"</f>
        <v>4344XXXXX</v>
      </c>
    </row>
    <row r="2867" spans="1:12" x14ac:dyDescent="0.3">
      <c r="A2867" t="s">
        <v>13</v>
      </c>
      <c r="B2867" s="3" t="s">
        <v>6187</v>
      </c>
      <c r="C2867" t="s">
        <v>6188</v>
      </c>
      <c r="D2867" t="s">
        <v>962</v>
      </c>
      <c r="E2867">
        <v>24</v>
      </c>
      <c r="F2867">
        <v>115336</v>
      </c>
      <c r="G2867" t="s">
        <v>21</v>
      </c>
      <c r="H2867">
        <v>348947514584757</v>
      </c>
      <c r="I2867" s="5" t="str">
        <f t="shared" si="44"/>
        <v>348947514584757</v>
      </c>
      <c r="J2867" t="str">
        <f>INDEX(Age_grp[Age], MATCH(mobile_customers[[#This Row],[age]],Age_grp[Value]))</f>
        <v>20 - 30</v>
      </c>
      <c r="K2867" s="2" t="str">
        <f>_xlfn.IFS(mobile_customers[[#This Row],[salary]]&gt;=Q2870,"HIGHER SALARY", mobile_customers[[#This Row],[salary]]&gt;=Q2871,"HIGHER MID RANGE SALARY",  mobile_customers[[#This Row],[salary]]&lt;Q2871,"MID RANGE SALARY", mobile_customers[[#This Row],[salary]]&gt;Q2872, "LOW SALARY" )</f>
        <v>HIGHER SALARY</v>
      </c>
      <c r="L2867" s="2" t="str">
        <f>LEFT(mobile_customers[[#This Row],[Credit_card_nos]], 4)&amp;"XXXXX"</f>
        <v>3489XXXXX</v>
      </c>
    </row>
    <row r="2868" spans="1:12" x14ac:dyDescent="0.3">
      <c r="A2868" t="s">
        <v>8</v>
      </c>
      <c r="B2868" s="3" t="s">
        <v>6189</v>
      </c>
      <c r="C2868" t="s">
        <v>6190</v>
      </c>
      <c r="D2868" t="s">
        <v>983</v>
      </c>
      <c r="E2868">
        <v>47</v>
      </c>
      <c r="F2868">
        <v>30178</v>
      </c>
      <c r="G2868" t="s">
        <v>81</v>
      </c>
      <c r="H2868">
        <v>3512331791843547</v>
      </c>
      <c r="I2868" s="5" t="str">
        <f t="shared" si="44"/>
        <v>3512331791843550</v>
      </c>
      <c r="J2868" t="str">
        <f>INDEX(Age_grp[Age], MATCH(mobile_customers[[#This Row],[age]],Age_grp[Value]))</f>
        <v>40 - 50</v>
      </c>
      <c r="K2868" s="2" t="str">
        <f>_xlfn.IFS(mobile_customers[[#This Row],[salary]]&gt;=Q2871,"HIGHER SALARY", mobile_customers[[#This Row],[salary]]&gt;=Q2872,"HIGHER MID RANGE SALARY",  mobile_customers[[#This Row],[salary]]&lt;Q2872,"MID RANGE SALARY", mobile_customers[[#This Row],[salary]]&gt;Q2873, "LOW SALARY" )</f>
        <v>HIGHER SALARY</v>
      </c>
      <c r="L2868" s="2" t="str">
        <f>LEFT(mobile_customers[[#This Row],[Credit_card_nos]], 4)&amp;"XXXXX"</f>
        <v>3512XXXXX</v>
      </c>
    </row>
    <row r="2869" spans="1:12" x14ac:dyDescent="0.3">
      <c r="A2869" t="s">
        <v>13</v>
      </c>
      <c r="B2869" s="3" t="s">
        <v>6191</v>
      </c>
      <c r="C2869" t="s">
        <v>6192</v>
      </c>
      <c r="D2869" t="s">
        <v>1045</v>
      </c>
      <c r="E2869">
        <v>56</v>
      </c>
      <c r="F2869">
        <v>119604</v>
      </c>
      <c r="G2869" t="s">
        <v>12</v>
      </c>
      <c r="H2869">
        <v>180071458811117</v>
      </c>
      <c r="I2869" s="5" t="str">
        <f t="shared" si="44"/>
        <v>180071458811117</v>
      </c>
      <c r="J2869" t="str">
        <f>INDEX(Age_grp[Age], MATCH(mobile_customers[[#This Row],[age]],Age_grp[Value]))</f>
        <v>50 - 60</v>
      </c>
      <c r="K2869" s="2" t="str">
        <f>_xlfn.IFS(mobile_customers[[#This Row],[salary]]&gt;=Q2872,"HIGHER SALARY", mobile_customers[[#This Row],[salary]]&gt;=Q2873,"HIGHER MID RANGE SALARY",  mobile_customers[[#This Row],[salary]]&lt;Q2873,"MID RANGE SALARY", mobile_customers[[#This Row],[salary]]&gt;Q2874, "LOW SALARY" )</f>
        <v>HIGHER SALARY</v>
      </c>
      <c r="L2869" s="2" t="str">
        <f>LEFT(mobile_customers[[#This Row],[Credit_card_nos]], 4)&amp;"XXXXX"</f>
        <v>1800XXXXX</v>
      </c>
    </row>
    <row r="2870" spans="1:12" x14ac:dyDescent="0.3">
      <c r="A2870" t="s">
        <v>13</v>
      </c>
      <c r="B2870" s="3" t="s">
        <v>6193</v>
      </c>
      <c r="C2870" t="s">
        <v>6194</v>
      </c>
      <c r="D2870" t="s">
        <v>761</v>
      </c>
      <c r="E2870">
        <v>55</v>
      </c>
      <c r="F2870">
        <v>23059</v>
      </c>
      <c r="G2870" t="s">
        <v>21</v>
      </c>
      <c r="H2870">
        <v>30383104606672</v>
      </c>
      <c r="I2870" s="5" t="str">
        <f t="shared" si="44"/>
        <v>30383104606672</v>
      </c>
      <c r="J2870" t="str">
        <f>INDEX(Age_grp[Age], MATCH(mobile_customers[[#This Row],[age]],Age_grp[Value]))</f>
        <v>50 - 60</v>
      </c>
      <c r="K2870" s="2" t="str">
        <f>_xlfn.IFS(mobile_customers[[#This Row],[salary]]&gt;=Q2873,"HIGHER SALARY", mobile_customers[[#This Row],[salary]]&gt;=Q2874,"HIGHER MID RANGE SALARY",  mobile_customers[[#This Row],[salary]]&lt;Q2874,"MID RANGE SALARY", mobile_customers[[#This Row],[salary]]&gt;Q2875, "LOW SALARY" )</f>
        <v>HIGHER SALARY</v>
      </c>
      <c r="L2870" s="2" t="str">
        <f>LEFT(mobile_customers[[#This Row],[Credit_card_nos]], 4)&amp;"XXXXX"</f>
        <v>3038XXXXX</v>
      </c>
    </row>
    <row r="2871" spans="1:12" x14ac:dyDescent="0.3">
      <c r="A2871" t="s">
        <v>8</v>
      </c>
      <c r="B2871" s="3" t="s">
        <v>6195</v>
      </c>
      <c r="C2871" t="s">
        <v>6196</v>
      </c>
      <c r="D2871" t="s">
        <v>1983</v>
      </c>
      <c r="E2871">
        <v>43</v>
      </c>
      <c r="F2871">
        <v>222141</v>
      </c>
      <c r="G2871" t="s">
        <v>21</v>
      </c>
      <c r="H2871">
        <v>2701787385698600</v>
      </c>
      <c r="I2871" s="5" t="str">
        <f t="shared" si="44"/>
        <v>2701787385698600</v>
      </c>
      <c r="J2871" t="str">
        <f>INDEX(Age_grp[Age], MATCH(mobile_customers[[#This Row],[age]],Age_grp[Value]))</f>
        <v>40 - 50</v>
      </c>
      <c r="K2871" s="2" t="str">
        <f>_xlfn.IFS(mobile_customers[[#This Row],[salary]]&gt;=Q2874,"HIGHER SALARY", mobile_customers[[#This Row],[salary]]&gt;=Q2875,"HIGHER MID RANGE SALARY",  mobile_customers[[#This Row],[salary]]&lt;Q2875,"MID RANGE SALARY", mobile_customers[[#This Row],[salary]]&gt;Q2876, "LOW SALARY" )</f>
        <v>HIGHER SALARY</v>
      </c>
      <c r="L2871" s="2" t="str">
        <f>LEFT(mobile_customers[[#This Row],[Credit_card_nos]], 4)&amp;"XXXXX"</f>
        <v>2701XXXXX</v>
      </c>
    </row>
    <row r="2872" spans="1:12" x14ac:dyDescent="0.3">
      <c r="A2872" t="s">
        <v>8</v>
      </c>
      <c r="B2872" s="3" t="s">
        <v>6197</v>
      </c>
      <c r="C2872" t="s">
        <v>6198</v>
      </c>
      <c r="D2872" t="s">
        <v>225</v>
      </c>
      <c r="E2872">
        <v>52</v>
      </c>
      <c r="F2872">
        <v>39300</v>
      </c>
      <c r="G2872" t="s">
        <v>21</v>
      </c>
      <c r="H2872">
        <v>180085668273199</v>
      </c>
      <c r="I2872" s="5" t="str">
        <f t="shared" si="44"/>
        <v>180085668273199</v>
      </c>
      <c r="J2872" t="str">
        <f>INDEX(Age_grp[Age], MATCH(mobile_customers[[#This Row],[age]],Age_grp[Value]))</f>
        <v>50 - 60</v>
      </c>
      <c r="K2872" s="2" t="str">
        <f>_xlfn.IFS(mobile_customers[[#This Row],[salary]]&gt;=Q2875,"HIGHER SALARY", mobile_customers[[#This Row],[salary]]&gt;=Q2876,"HIGHER MID RANGE SALARY",  mobile_customers[[#This Row],[salary]]&lt;Q2876,"MID RANGE SALARY", mobile_customers[[#This Row],[salary]]&gt;Q2877, "LOW SALARY" )</f>
        <v>HIGHER SALARY</v>
      </c>
      <c r="L2872" s="2" t="str">
        <f>LEFT(mobile_customers[[#This Row],[Credit_card_nos]], 4)&amp;"XXXXX"</f>
        <v>1800XXXXX</v>
      </c>
    </row>
    <row r="2873" spans="1:12" x14ac:dyDescent="0.3">
      <c r="A2873" t="s">
        <v>8</v>
      </c>
      <c r="B2873" s="3" t="s">
        <v>6199</v>
      </c>
      <c r="C2873" t="s">
        <v>6200</v>
      </c>
      <c r="D2873" t="s">
        <v>1441</v>
      </c>
      <c r="E2873">
        <v>23</v>
      </c>
      <c r="F2873">
        <v>127475</v>
      </c>
      <c r="G2873" t="s">
        <v>21</v>
      </c>
      <c r="H2873">
        <v>3524834742183984</v>
      </c>
      <c r="I2873" s="5" t="str">
        <f t="shared" si="44"/>
        <v>3524834742183980</v>
      </c>
      <c r="J2873" t="str">
        <f>INDEX(Age_grp[Age], MATCH(mobile_customers[[#This Row],[age]],Age_grp[Value]))</f>
        <v>20 - 30</v>
      </c>
      <c r="K2873" s="2" t="str">
        <f>_xlfn.IFS(mobile_customers[[#This Row],[salary]]&gt;=Q2876,"HIGHER SALARY", mobile_customers[[#This Row],[salary]]&gt;=Q2877,"HIGHER MID RANGE SALARY",  mobile_customers[[#This Row],[salary]]&lt;Q2877,"MID RANGE SALARY", mobile_customers[[#This Row],[salary]]&gt;Q2878, "LOW SALARY" )</f>
        <v>HIGHER SALARY</v>
      </c>
      <c r="L2873" s="2" t="str">
        <f>LEFT(mobile_customers[[#This Row],[Credit_card_nos]], 4)&amp;"XXXXX"</f>
        <v>3524XXXXX</v>
      </c>
    </row>
    <row r="2874" spans="1:12" x14ac:dyDescent="0.3">
      <c r="A2874" t="s">
        <v>8</v>
      </c>
      <c r="B2874" s="3" t="s">
        <v>6201</v>
      </c>
      <c r="C2874" t="s">
        <v>6202</v>
      </c>
      <c r="D2874" t="s">
        <v>741</v>
      </c>
      <c r="E2874">
        <v>22</v>
      </c>
      <c r="F2874">
        <v>169651</v>
      </c>
      <c r="G2874" t="s">
        <v>21</v>
      </c>
      <c r="H2874">
        <v>30112836232782</v>
      </c>
      <c r="I2874" s="5" t="str">
        <f t="shared" si="44"/>
        <v>30112836232782</v>
      </c>
      <c r="J2874" t="str">
        <f>INDEX(Age_grp[Age], MATCH(mobile_customers[[#This Row],[age]],Age_grp[Value]))</f>
        <v>20 - 30</v>
      </c>
      <c r="K2874" s="2" t="str">
        <f>_xlfn.IFS(mobile_customers[[#This Row],[salary]]&gt;=Q2877,"HIGHER SALARY", mobile_customers[[#This Row],[salary]]&gt;=Q2878,"HIGHER MID RANGE SALARY",  mobile_customers[[#This Row],[salary]]&lt;Q2878,"MID RANGE SALARY", mobile_customers[[#This Row],[salary]]&gt;Q2879, "LOW SALARY" )</f>
        <v>HIGHER SALARY</v>
      </c>
      <c r="L2874" s="2" t="str">
        <f>LEFT(mobile_customers[[#This Row],[Credit_card_nos]], 4)&amp;"XXXXX"</f>
        <v>3011XXXXX</v>
      </c>
    </row>
    <row r="2875" spans="1:12" x14ac:dyDescent="0.3">
      <c r="A2875" t="s">
        <v>8</v>
      </c>
      <c r="B2875" s="3" t="s">
        <v>6203</v>
      </c>
      <c r="C2875" t="s">
        <v>6204</v>
      </c>
      <c r="D2875" t="s">
        <v>90</v>
      </c>
      <c r="E2875">
        <v>48</v>
      </c>
      <c r="F2875">
        <v>239348</v>
      </c>
      <c r="G2875" t="s">
        <v>65</v>
      </c>
      <c r="H2875">
        <v>3530346227905528</v>
      </c>
      <c r="I2875" s="5" t="str">
        <f t="shared" si="44"/>
        <v>3530346227905530</v>
      </c>
      <c r="J2875" t="str">
        <f>INDEX(Age_grp[Age], MATCH(mobile_customers[[#This Row],[age]],Age_grp[Value]))</f>
        <v>40 - 50</v>
      </c>
      <c r="K2875" s="2" t="str">
        <f>_xlfn.IFS(mobile_customers[[#This Row],[salary]]&gt;=Q2878,"HIGHER SALARY", mobile_customers[[#This Row],[salary]]&gt;=Q2879,"HIGHER MID RANGE SALARY",  mobile_customers[[#This Row],[salary]]&lt;Q2879,"MID RANGE SALARY", mobile_customers[[#This Row],[salary]]&gt;Q2880, "LOW SALARY" )</f>
        <v>HIGHER SALARY</v>
      </c>
      <c r="L2875" s="2" t="str">
        <f>LEFT(mobile_customers[[#This Row],[Credit_card_nos]], 4)&amp;"XXXXX"</f>
        <v>3530XXXXX</v>
      </c>
    </row>
    <row r="2876" spans="1:12" x14ac:dyDescent="0.3">
      <c r="A2876" t="s">
        <v>13</v>
      </c>
      <c r="B2876" s="3" t="s">
        <v>6205</v>
      </c>
      <c r="C2876" t="s">
        <v>6206</v>
      </c>
      <c r="D2876" t="s">
        <v>2308</v>
      </c>
      <c r="E2876">
        <v>51</v>
      </c>
      <c r="F2876">
        <v>64179</v>
      </c>
      <c r="G2876" t="s">
        <v>39</v>
      </c>
      <c r="H2876">
        <v>4410923730987228</v>
      </c>
      <c r="I2876" s="5" t="str">
        <f t="shared" si="44"/>
        <v>4410923730987230</v>
      </c>
      <c r="J2876" t="str">
        <f>INDEX(Age_grp[Age], MATCH(mobile_customers[[#This Row],[age]],Age_grp[Value]))</f>
        <v>50 - 60</v>
      </c>
      <c r="K2876" s="2" t="str">
        <f>_xlfn.IFS(mobile_customers[[#This Row],[salary]]&gt;=Q2879,"HIGHER SALARY", mobile_customers[[#This Row],[salary]]&gt;=Q2880,"HIGHER MID RANGE SALARY",  mobile_customers[[#This Row],[salary]]&lt;Q2880,"MID RANGE SALARY", mobile_customers[[#This Row],[salary]]&gt;Q2881, "LOW SALARY" )</f>
        <v>HIGHER SALARY</v>
      </c>
      <c r="L2876" s="2" t="str">
        <f>LEFT(mobile_customers[[#This Row],[Credit_card_nos]], 4)&amp;"XXXXX"</f>
        <v>4410XXXXX</v>
      </c>
    </row>
    <row r="2877" spans="1:12" x14ac:dyDescent="0.3">
      <c r="A2877" t="s">
        <v>8</v>
      </c>
      <c r="B2877" s="3" t="s">
        <v>6207</v>
      </c>
      <c r="C2877" t="s">
        <v>6208</v>
      </c>
      <c r="D2877" t="s">
        <v>385</v>
      </c>
      <c r="E2877">
        <v>21</v>
      </c>
      <c r="F2877">
        <v>62037</v>
      </c>
      <c r="G2877" t="s">
        <v>32</v>
      </c>
      <c r="H2877">
        <v>4.4097333351585869E+18</v>
      </c>
      <c r="I2877" s="5" t="str">
        <f t="shared" si="44"/>
        <v>4409733335158590000</v>
      </c>
      <c r="J2877" t="str">
        <f>INDEX(Age_grp[Age], MATCH(mobile_customers[[#This Row],[age]],Age_grp[Value]))</f>
        <v>20 - 30</v>
      </c>
      <c r="K2877" s="2" t="str">
        <f>_xlfn.IFS(mobile_customers[[#This Row],[salary]]&gt;=Q2880,"HIGHER SALARY", mobile_customers[[#This Row],[salary]]&gt;=Q2881,"HIGHER MID RANGE SALARY",  mobile_customers[[#This Row],[salary]]&lt;Q2881,"MID RANGE SALARY", mobile_customers[[#This Row],[salary]]&gt;Q2882, "LOW SALARY" )</f>
        <v>HIGHER SALARY</v>
      </c>
      <c r="L2877" s="2" t="str">
        <f>LEFT(mobile_customers[[#This Row],[Credit_card_nos]], 4)&amp;"XXXXX"</f>
        <v>4409XXXXX</v>
      </c>
    </row>
    <row r="2878" spans="1:12" x14ac:dyDescent="0.3">
      <c r="A2878" t="s">
        <v>8</v>
      </c>
      <c r="B2878" s="3" t="s">
        <v>6209</v>
      </c>
      <c r="C2878" t="s">
        <v>6210</v>
      </c>
      <c r="D2878" t="s">
        <v>353</v>
      </c>
      <c r="E2878">
        <v>32</v>
      </c>
      <c r="F2878">
        <v>39093</v>
      </c>
      <c r="G2878" t="s">
        <v>21</v>
      </c>
      <c r="H2878">
        <v>4325920730254025</v>
      </c>
      <c r="I2878" s="5" t="str">
        <f t="shared" si="44"/>
        <v>4325920730254020</v>
      </c>
      <c r="J2878" t="str">
        <f>INDEX(Age_grp[Age], MATCH(mobile_customers[[#This Row],[age]],Age_grp[Value]))</f>
        <v>30 - 40</v>
      </c>
      <c r="K2878" s="2" t="str">
        <f>_xlfn.IFS(mobile_customers[[#This Row],[salary]]&gt;=Q2881,"HIGHER SALARY", mobile_customers[[#This Row],[salary]]&gt;=Q2882,"HIGHER MID RANGE SALARY",  mobile_customers[[#This Row],[salary]]&lt;Q2882,"MID RANGE SALARY", mobile_customers[[#This Row],[salary]]&gt;Q2883, "LOW SALARY" )</f>
        <v>HIGHER SALARY</v>
      </c>
      <c r="L2878" s="2" t="str">
        <f>LEFT(mobile_customers[[#This Row],[Credit_card_nos]], 4)&amp;"XXXXX"</f>
        <v>4325XXXXX</v>
      </c>
    </row>
    <row r="2879" spans="1:12" x14ac:dyDescent="0.3">
      <c r="A2879" t="s">
        <v>13</v>
      </c>
      <c r="B2879" s="3" t="s">
        <v>6211</v>
      </c>
      <c r="C2879" t="s">
        <v>6212</v>
      </c>
      <c r="D2879" t="s">
        <v>2220</v>
      </c>
      <c r="E2879">
        <v>24</v>
      </c>
      <c r="F2879">
        <v>87594</v>
      </c>
      <c r="G2879" t="s">
        <v>12</v>
      </c>
      <c r="H2879">
        <v>213198214734563</v>
      </c>
      <c r="I2879" s="5" t="str">
        <f t="shared" si="44"/>
        <v>213198214734563</v>
      </c>
      <c r="J2879" t="str">
        <f>INDEX(Age_grp[Age], MATCH(mobile_customers[[#This Row],[age]],Age_grp[Value]))</f>
        <v>20 - 30</v>
      </c>
      <c r="K2879" s="2" t="str">
        <f>_xlfn.IFS(mobile_customers[[#This Row],[salary]]&gt;=Q2882,"HIGHER SALARY", mobile_customers[[#This Row],[salary]]&gt;=Q2883,"HIGHER MID RANGE SALARY",  mobile_customers[[#This Row],[salary]]&lt;Q2883,"MID RANGE SALARY", mobile_customers[[#This Row],[salary]]&gt;Q2884, "LOW SALARY" )</f>
        <v>HIGHER SALARY</v>
      </c>
      <c r="L2879" s="2" t="str">
        <f>LEFT(mobile_customers[[#This Row],[Credit_card_nos]], 4)&amp;"XXXXX"</f>
        <v>2131XXXXX</v>
      </c>
    </row>
    <row r="2880" spans="1:12" x14ac:dyDescent="0.3">
      <c r="A2880" t="s">
        <v>8</v>
      </c>
      <c r="B2880" s="3" t="s">
        <v>6213</v>
      </c>
      <c r="C2880" t="s">
        <v>6214</v>
      </c>
      <c r="D2880" t="s">
        <v>2570</v>
      </c>
      <c r="E2880">
        <v>39</v>
      </c>
      <c r="F2880">
        <v>73968</v>
      </c>
      <c r="G2880" t="s">
        <v>21</v>
      </c>
      <c r="H2880">
        <v>4979500416858742</v>
      </c>
      <c r="I2880" s="5" t="str">
        <f t="shared" si="44"/>
        <v>4979500416858740</v>
      </c>
      <c r="J2880" t="str">
        <f>INDEX(Age_grp[Age], MATCH(mobile_customers[[#This Row],[age]],Age_grp[Value]))</f>
        <v>30 - 40</v>
      </c>
      <c r="K2880" s="2" t="str">
        <f>_xlfn.IFS(mobile_customers[[#This Row],[salary]]&gt;=Q2883,"HIGHER SALARY", mobile_customers[[#This Row],[salary]]&gt;=Q2884,"HIGHER MID RANGE SALARY",  mobile_customers[[#This Row],[salary]]&lt;Q2884,"MID RANGE SALARY", mobile_customers[[#This Row],[salary]]&gt;Q2885, "LOW SALARY" )</f>
        <v>HIGHER SALARY</v>
      </c>
      <c r="L2880" s="2" t="str">
        <f>LEFT(mobile_customers[[#This Row],[Credit_card_nos]], 4)&amp;"XXXXX"</f>
        <v>4979XXXXX</v>
      </c>
    </row>
    <row r="2881" spans="1:12" x14ac:dyDescent="0.3">
      <c r="A2881" t="s">
        <v>13</v>
      </c>
      <c r="B2881" s="3" t="s">
        <v>6215</v>
      </c>
      <c r="C2881" t="s">
        <v>6216</v>
      </c>
      <c r="D2881" t="s">
        <v>153</v>
      </c>
      <c r="E2881">
        <v>46</v>
      </c>
      <c r="F2881">
        <v>87412</v>
      </c>
      <c r="G2881" t="s">
        <v>12</v>
      </c>
      <c r="H2881">
        <v>6539111825420757</v>
      </c>
      <c r="I2881" s="5" t="str">
        <f t="shared" si="44"/>
        <v>6539111825420760</v>
      </c>
      <c r="J2881" t="str">
        <f>INDEX(Age_grp[Age], MATCH(mobile_customers[[#This Row],[age]],Age_grp[Value]))</f>
        <v>40 - 50</v>
      </c>
      <c r="K2881" s="2" t="str">
        <f>_xlfn.IFS(mobile_customers[[#This Row],[salary]]&gt;=Q2884,"HIGHER SALARY", mobile_customers[[#This Row],[salary]]&gt;=Q2885,"HIGHER MID RANGE SALARY",  mobile_customers[[#This Row],[salary]]&lt;Q2885,"MID RANGE SALARY", mobile_customers[[#This Row],[salary]]&gt;Q2886, "LOW SALARY" )</f>
        <v>HIGHER SALARY</v>
      </c>
      <c r="L2881" s="2" t="str">
        <f>LEFT(mobile_customers[[#This Row],[Credit_card_nos]], 4)&amp;"XXXXX"</f>
        <v>6539XXXXX</v>
      </c>
    </row>
    <row r="2882" spans="1:12" x14ac:dyDescent="0.3">
      <c r="A2882" t="s">
        <v>13</v>
      </c>
      <c r="B2882" s="3" t="s">
        <v>6217</v>
      </c>
      <c r="C2882" t="s">
        <v>6218</v>
      </c>
      <c r="D2882" t="s">
        <v>1885</v>
      </c>
      <c r="E2882">
        <v>18</v>
      </c>
      <c r="F2882">
        <v>182980</v>
      </c>
      <c r="G2882" t="s">
        <v>28</v>
      </c>
      <c r="H2882">
        <v>4195940376444687</v>
      </c>
      <c r="I2882" s="5" t="str">
        <f t="shared" ref="I2882:I2945" si="45">TEXT(H2882, "0")</f>
        <v>4195940376444690</v>
      </c>
      <c r="J2882" t="str">
        <f>INDEX(Age_grp[Age], MATCH(mobile_customers[[#This Row],[age]],Age_grp[Value]))</f>
        <v>"10 - 20</v>
      </c>
      <c r="K2882" s="2" t="str">
        <f>_xlfn.IFS(mobile_customers[[#This Row],[salary]]&gt;=Q2885,"HIGHER SALARY", mobile_customers[[#This Row],[salary]]&gt;=Q2886,"HIGHER MID RANGE SALARY",  mobile_customers[[#This Row],[salary]]&lt;Q2886,"MID RANGE SALARY", mobile_customers[[#This Row],[salary]]&gt;Q2887, "LOW SALARY" )</f>
        <v>HIGHER SALARY</v>
      </c>
      <c r="L2882" s="2" t="str">
        <f>LEFT(mobile_customers[[#This Row],[Credit_card_nos]], 4)&amp;"XXXXX"</f>
        <v>4195XXXXX</v>
      </c>
    </row>
    <row r="2883" spans="1:12" x14ac:dyDescent="0.3">
      <c r="A2883" t="s">
        <v>8</v>
      </c>
      <c r="B2883" s="3" t="s">
        <v>6219</v>
      </c>
      <c r="C2883" t="s">
        <v>6220</v>
      </c>
      <c r="D2883" t="s">
        <v>1211</v>
      </c>
      <c r="E2883">
        <v>50</v>
      </c>
      <c r="F2883">
        <v>186268</v>
      </c>
      <c r="G2883" t="s">
        <v>39</v>
      </c>
      <c r="H2883">
        <v>30321486757135</v>
      </c>
      <c r="I2883" s="5" t="str">
        <f t="shared" si="45"/>
        <v>30321486757135</v>
      </c>
      <c r="J2883" t="str">
        <f>INDEX(Age_grp[Age], MATCH(mobile_customers[[#This Row],[age]],Age_grp[Value]))</f>
        <v>50 - 60</v>
      </c>
      <c r="K2883" s="2" t="str">
        <f>_xlfn.IFS(mobile_customers[[#This Row],[salary]]&gt;=Q2886,"HIGHER SALARY", mobile_customers[[#This Row],[salary]]&gt;=Q2887,"HIGHER MID RANGE SALARY",  mobile_customers[[#This Row],[salary]]&lt;Q2887,"MID RANGE SALARY", mobile_customers[[#This Row],[salary]]&gt;Q2888, "LOW SALARY" )</f>
        <v>HIGHER SALARY</v>
      </c>
      <c r="L2883" s="2" t="str">
        <f>LEFT(mobile_customers[[#This Row],[Credit_card_nos]], 4)&amp;"XXXXX"</f>
        <v>3032XXXXX</v>
      </c>
    </row>
    <row r="2884" spans="1:12" x14ac:dyDescent="0.3">
      <c r="A2884" t="s">
        <v>13</v>
      </c>
      <c r="B2884" s="3" t="s">
        <v>6221</v>
      </c>
      <c r="C2884" t="s">
        <v>6222</v>
      </c>
      <c r="D2884" t="s">
        <v>332</v>
      </c>
      <c r="E2884">
        <v>34</v>
      </c>
      <c r="F2884">
        <v>163967</v>
      </c>
      <c r="G2884" t="s">
        <v>94</v>
      </c>
      <c r="H2884">
        <v>675999858284</v>
      </c>
      <c r="I2884" s="5" t="str">
        <f t="shared" si="45"/>
        <v>675999858284</v>
      </c>
      <c r="J2884" t="str">
        <f>INDEX(Age_grp[Age], MATCH(mobile_customers[[#This Row],[age]],Age_grp[Value]))</f>
        <v>30 - 40</v>
      </c>
      <c r="K2884" s="2" t="str">
        <f>_xlfn.IFS(mobile_customers[[#This Row],[salary]]&gt;=Q2887,"HIGHER SALARY", mobile_customers[[#This Row],[salary]]&gt;=Q2888,"HIGHER MID RANGE SALARY",  mobile_customers[[#This Row],[salary]]&lt;Q2888,"MID RANGE SALARY", mobile_customers[[#This Row],[salary]]&gt;Q2889, "LOW SALARY" )</f>
        <v>HIGHER SALARY</v>
      </c>
      <c r="L2884" s="2" t="str">
        <f>LEFT(mobile_customers[[#This Row],[Credit_card_nos]], 4)&amp;"XXXXX"</f>
        <v>6759XXXXX</v>
      </c>
    </row>
    <row r="2885" spans="1:12" x14ac:dyDescent="0.3">
      <c r="A2885" t="s">
        <v>8</v>
      </c>
      <c r="B2885" s="3" t="s">
        <v>6223</v>
      </c>
      <c r="C2885" t="s">
        <v>4229</v>
      </c>
      <c r="D2885" t="s">
        <v>345</v>
      </c>
      <c r="E2885">
        <v>21</v>
      </c>
      <c r="F2885">
        <v>227723</v>
      </c>
      <c r="G2885" t="s">
        <v>39</v>
      </c>
      <c r="H2885">
        <v>676357177176</v>
      </c>
      <c r="I2885" s="5" t="str">
        <f t="shared" si="45"/>
        <v>676357177176</v>
      </c>
      <c r="J2885" t="str">
        <f>INDEX(Age_grp[Age], MATCH(mobile_customers[[#This Row],[age]],Age_grp[Value]))</f>
        <v>20 - 30</v>
      </c>
      <c r="K2885" s="2" t="str">
        <f>_xlfn.IFS(mobile_customers[[#This Row],[salary]]&gt;=Q2888,"HIGHER SALARY", mobile_customers[[#This Row],[salary]]&gt;=Q2889,"HIGHER MID RANGE SALARY",  mobile_customers[[#This Row],[salary]]&lt;Q2889,"MID RANGE SALARY", mobile_customers[[#This Row],[salary]]&gt;Q2890, "LOW SALARY" )</f>
        <v>HIGHER SALARY</v>
      </c>
      <c r="L2885" s="2" t="str">
        <f>LEFT(mobile_customers[[#This Row],[Credit_card_nos]], 4)&amp;"XXXXX"</f>
        <v>6763XXXXX</v>
      </c>
    </row>
    <row r="2886" spans="1:12" x14ac:dyDescent="0.3">
      <c r="A2886" t="s">
        <v>8</v>
      </c>
      <c r="B2886" s="3" t="s">
        <v>6224</v>
      </c>
      <c r="C2886" t="s">
        <v>3452</v>
      </c>
      <c r="D2886" t="s">
        <v>332</v>
      </c>
      <c r="E2886">
        <v>50</v>
      </c>
      <c r="F2886">
        <v>195838</v>
      </c>
      <c r="G2886" t="s">
        <v>65</v>
      </c>
      <c r="H2886">
        <v>5465655813211230</v>
      </c>
      <c r="I2886" s="5" t="str">
        <f t="shared" si="45"/>
        <v>5465655813211230</v>
      </c>
      <c r="J2886" t="str">
        <f>INDEX(Age_grp[Age], MATCH(mobile_customers[[#This Row],[age]],Age_grp[Value]))</f>
        <v>50 - 60</v>
      </c>
      <c r="K2886" s="2" t="str">
        <f>_xlfn.IFS(mobile_customers[[#This Row],[salary]]&gt;=Q2889,"HIGHER SALARY", mobile_customers[[#This Row],[salary]]&gt;=Q2890,"HIGHER MID RANGE SALARY",  mobile_customers[[#This Row],[salary]]&lt;Q2890,"MID RANGE SALARY", mobile_customers[[#This Row],[salary]]&gt;Q2891, "LOW SALARY" )</f>
        <v>HIGHER SALARY</v>
      </c>
      <c r="L2886" s="2" t="str">
        <f>LEFT(mobile_customers[[#This Row],[Credit_card_nos]], 4)&amp;"XXXXX"</f>
        <v>5465XXXXX</v>
      </c>
    </row>
    <row r="2887" spans="1:12" x14ac:dyDescent="0.3">
      <c r="A2887" t="s">
        <v>8</v>
      </c>
      <c r="B2887" s="3" t="s">
        <v>6225</v>
      </c>
      <c r="C2887" t="s">
        <v>6226</v>
      </c>
      <c r="D2887" t="s">
        <v>915</v>
      </c>
      <c r="E2887">
        <v>38</v>
      </c>
      <c r="F2887">
        <v>35263</v>
      </c>
      <c r="G2887" t="s">
        <v>94</v>
      </c>
      <c r="H2887">
        <v>60483520585</v>
      </c>
      <c r="I2887" s="5" t="str">
        <f t="shared" si="45"/>
        <v>60483520585</v>
      </c>
      <c r="J2887" t="str">
        <f>INDEX(Age_grp[Age], MATCH(mobile_customers[[#This Row],[age]],Age_grp[Value]))</f>
        <v>30 - 40</v>
      </c>
      <c r="K2887" s="2" t="str">
        <f>_xlfn.IFS(mobile_customers[[#This Row],[salary]]&gt;=Q2890,"HIGHER SALARY", mobile_customers[[#This Row],[salary]]&gt;=Q2891,"HIGHER MID RANGE SALARY",  mobile_customers[[#This Row],[salary]]&lt;Q2891,"MID RANGE SALARY", mobile_customers[[#This Row],[salary]]&gt;Q2892, "LOW SALARY" )</f>
        <v>HIGHER SALARY</v>
      </c>
      <c r="L2887" s="2" t="str">
        <f>LEFT(mobile_customers[[#This Row],[Credit_card_nos]], 4)&amp;"XXXXX"</f>
        <v>6048XXXXX</v>
      </c>
    </row>
    <row r="2888" spans="1:12" x14ac:dyDescent="0.3">
      <c r="A2888" t="s">
        <v>13</v>
      </c>
      <c r="B2888" s="3" t="s">
        <v>6227</v>
      </c>
      <c r="C2888" t="s">
        <v>6228</v>
      </c>
      <c r="D2888" t="s">
        <v>3983</v>
      </c>
      <c r="E2888">
        <v>55</v>
      </c>
      <c r="F2888">
        <v>78528</v>
      </c>
      <c r="G2888" t="s">
        <v>65</v>
      </c>
      <c r="H2888">
        <v>3569580406443653</v>
      </c>
      <c r="I2888" s="5" t="str">
        <f t="shared" si="45"/>
        <v>3569580406443650</v>
      </c>
      <c r="J2888" t="str">
        <f>INDEX(Age_grp[Age], MATCH(mobile_customers[[#This Row],[age]],Age_grp[Value]))</f>
        <v>50 - 60</v>
      </c>
      <c r="K2888" s="2" t="str">
        <f>_xlfn.IFS(mobile_customers[[#This Row],[salary]]&gt;=Q2891,"HIGHER SALARY", mobile_customers[[#This Row],[salary]]&gt;=Q2892,"HIGHER MID RANGE SALARY",  mobile_customers[[#This Row],[salary]]&lt;Q2892,"MID RANGE SALARY", mobile_customers[[#This Row],[salary]]&gt;Q2893, "LOW SALARY" )</f>
        <v>HIGHER SALARY</v>
      </c>
      <c r="L2888" s="2" t="str">
        <f>LEFT(mobile_customers[[#This Row],[Credit_card_nos]], 4)&amp;"XXXXX"</f>
        <v>3569XXXXX</v>
      </c>
    </row>
    <row r="2889" spans="1:12" x14ac:dyDescent="0.3">
      <c r="A2889" t="s">
        <v>8</v>
      </c>
      <c r="B2889" s="3" t="s">
        <v>6229</v>
      </c>
      <c r="C2889" t="s">
        <v>6230</v>
      </c>
      <c r="D2889" t="s">
        <v>1034</v>
      </c>
      <c r="E2889">
        <v>65</v>
      </c>
      <c r="F2889">
        <v>20763</v>
      </c>
      <c r="G2889" t="s">
        <v>39</v>
      </c>
      <c r="H2889">
        <v>180037548631682</v>
      </c>
      <c r="I2889" s="5" t="str">
        <f t="shared" si="45"/>
        <v>180037548631682</v>
      </c>
      <c r="J2889" t="str">
        <f>INDEX(Age_grp[Age], MATCH(mobile_customers[[#This Row],[age]],Age_grp[Value]))</f>
        <v>60 - 70</v>
      </c>
      <c r="K2889" s="2" t="str">
        <f>_xlfn.IFS(mobile_customers[[#This Row],[salary]]&gt;=Q2892,"HIGHER SALARY", mobile_customers[[#This Row],[salary]]&gt;=Q2893,"HIGHER MID RANGE SALARY",  mobile_customers[[#This Row],[salary]]&lt;Q2893,"MID RANGE SALARY", mobile_customers[[#This Row],[salary]]&gt;Q2894, "LOW SALARY" )</f>
        <v>HIGHER SALARY</v>
      </c>
      <c r="L2889" s="2" t="str">
        <f>LEFT(mobile_customers[[#This Row],[Credit_card_nos]], 4)&amp;"XXXXX"</f>
        <v>1800XXXXX</v>
      </c>
    </row>
    <row r="2890" spans="1:12" x14ac:dyDescent="0.3">
      <c r="A2890" t="s">
        <v>13</v>
      </c>
      <c r="B2890" s="3" t="s">
        <v>6231</v>
      </c>
      <c r="C2890" t="s">
        <v>6232</v>
      </c>
      <c r="D2890" t="s">
        <v>771</v>
      </c>
      <c r="E2890">
        <v>48</v>
      </c>
      <c r="F2890">
        <v>54151</v>
      </c>
      <c r="G2890" t="s">
        <v>21</v>
      </c>
      <c r="H2890">
        <v>378323798391330</v>
      </c>
      <c r="I2890" s="5" t="str">
        <f t="shared" si="45"/>
        <v>378323798391330</v>
      </c>
      <c r="J2890" t="str">
        <f>INDEX(Age_grp[Age], MATCH(mobile_customers[[#This Row],[age]],Age_grp[Value]))</f>
        <v>40 - 50</v>
      </c>
      <c r="K2890" s="2" t="str">
        <f>_xlfn.IFS(mobile_customers[[#This Row],[salary]]&gt;=Q2893,"HIGHER SALARY", mobile_customers[[#This Row],[salary]]&gt;=Q2894,"HIGHER MID RANGE SALARY",  mobile_customers[[#This Row],[salary]]&lt;Q2894,"MID RANGE SALARY", mobile_customers[[#This Row],[salary]]&gt;Q2895, "LOW SALARY" )</f>
        <v>HIGHER SALARY</v>
      </c>
      <c r="L2890" s="2" t="str">
        <f>LEFT(mobile_customers[[#This Row],[Credit_card_nos]], 4)&amp;"XXXXX"</f>
        <v>3783XXXXX</v>
      </c>
    </row>
    <row r="2891" spans="1:12" x14ac:dyDescent="0.3">
      <c r="A2891" t="s">
        <v>13</v>
      </c>
      <c r="B2891" s="3" t="s">
        <v>6233</v>
      </c>
      <c r="C2891" t="s">
        <v>6234</v>
      </c>
      <c r="D2891" t="s">
        <v>2210</v>
      </c>
      <c r="E2891">
        <v>55</v>
      </c>
      <c r="F2891">
        <v>91611</v>
      </c>
      <c r="G2891" t="s">
        <v>49</v>
      </c>
      <c r="H2891">
        <v>4562071060735845</v>
      </c>
      <c r="I2891" s="5" t="str">
        <f t="shared" si="45"/>
        <v>4562071060735840</v>
      </c>
      <c r="J2891" t="str">
        <f>INDEX(Age_grp[Age], MATCH(mobile_customers[[#This Row],[age]],Age_grp[Value]))</f>
        <v>50 - 60</v>
      </c>
      <c r="K2891" s="2" t="str">
        <f>_xlfn.IFS(mobile_customers[[#This Row],[salary]]&gt;=Q2894,"HIGHER SALARY", mobile_customers[[#This Row],[salary]]&gt;=Q2895,"HIGHER MID RANGE SALARY",  mobile_customers[[#This Row],[salary]]&lt;Q2895,"MID RANGE SALARY", mobile_customers[[#This Row],[salary]]&gt;Q2896, "LOW SALARY" )</f>
        <v>HIGHER SALARY</v>
      </c>
      <c r="L2891" s="2" t="str">
        <f>LEFT(mobile_customers[[#This Row],[Credit_card_nos]], 4)&amp;"XXXXX"</f>
        <v>4562XXXXX</v>
      </c>
    </row>
    <row r="2892" spans="1:12" x14ac:dyDescent="0.3">
      <c r="A2892" t="s">
        <v>13</v>
      </c>
      <c r="B2892" s="3" t="s">
        <v>6235</v>
      </c>
      <c r="C2892" t="s">
        <v>6236</v>
      </c>
      <c r="D2892" t="s">
        <v>1383</v>
      </c>
      <c r="E2892">
        <v>47</v>
      </c>
      <c r="F2892">
        <v>115676</v>
      </c>
      <c r="G2892" t="s">
        <v>17</v>
      </c>
      <c r="H2892">
        <v>30556584920172</v>
      </c>
      <c r="I2892" s="5" t="str">
        <f t="shared" si="45"/>
        <v>30556584920172</v>
      </c>
      <c r="J2892" t="str">
        <f>INDEX(Age_grp[Age], MATCH(mobile_customers[[#This Row],[age]],Age_grp[Value]))</f>
        <v>40 - 50</v>
      </c>
      <c r="K2892" s="2" t="str">
        <f>_xlfn.IFS(mobile_customers[[#This Row],[salary]]&gt;=Q2895,"HIGHER SALARY", mobile_customers[[#This Row],[salary]]&gt;=Q2896,"HIGHER MID RANGE SALARY",  mobile_customers[[#This Row],[salary]]&lt;Q2896,"MID RANGE SALARY", mobile_customers[[#This Row],[salary]]&gt;Q2897, "LOW SALARY" )</f>
        <v>HIGHER SALARY</v>
      </c>
      <c r="L2892" s="2" t="str">
        <f>LEFT(mobile_customers[[#This Row],[Credit_card_nos]], 4)&amp;"XXXXX"</f>
        <v>3055XXXXX</v>
      </c>
    </row>
    <row r="2893" spans="1:12" x14ac:dyDescent="0.3">
      <c r="A2893" t="s">
        <v>8</v>
      </c>
      <c r="B2893" s="3" t="s">
        <v>6237</v>
      </c>
      <c r="C2893" t="s">
        <v>6238</v>
      </c>
      <c r="D2893" t="s">
        <v>2406</v>
      </c>
      <c r="E2893">
        <v>39</v>
      </c>
      <c r="F2893">
        <v>118274</v>
      </c>
      <c r="G2893" t="s">
        <v>17</v>
      </c>
      <c r="H2893">
        <v>630482676792</v>
      </c>
      <c r="I2893" s="5" t="str">
        <f t="shared" si="45"/>
        <v>630482676792</v>
      </c>
      <c r="J2893" t="str">
        <f>INDEX(Age_grp[Age], MATCH(mobile_customers[[#This Row],[age]],Age_grp[Value]))</f>
        <v>30 - 40</v>
      </c>
      <c r="K2893" s="2" t="str">
        <f>_xlfn.IFS(mobile_customers[[#This Row],[salary]]&gt;=Q2896,"HIGHER SALARY", mobile_customers[[#This Row],[salary]]&gt;=Q2897,"HIGHER MID RANGE SALARY",  mobile_customers[[#This Row],[salary]]&lt;Q2897,"MID RANGE SALARY", mobile_customers[[#This Row],[salary]]&gt;Q2898, "LOW SALARY" )</f>
        <v>HIGHER SALARY</v>
      </c>
      <c r="L2893" s="2" t="str">
        <f>LEFT(mobile_customers[[#This Row],[Credit_card_nos]], 4)&amp;"XXXXX"</f>
        <v>6304XXXXX</v>
      </c>
    </row>
    <row r="2894" spans="1:12" x14ac:dyDescent="0.3">
      <c r="A2894" t="s">
        <v>13</v>
      </c>
      <c r="B2894" s="3" t="s">
        <v>6239</v>
      </c>
      <c r="C2894" t="s">
        <v>4685</v>
      </c>
      <c r="D2894" t="s">
        <v>1734</v>
      </c>
      <c r="E2894">
        <v>19</v>
      </c>
      <c r="F2894">
        <v>148458</v>
      </c>
      <c r="G2894" t="s">
        <v>94</v>
      </c>
      <c r="H2894">
        <v>676399238192</v>
      </c>
      <c r="I2894" s="5" t="str">
        <f t="shared" si="45"/>
        <v>676399238192</v>
      </c>
      <c r="J2894" t="str">
        <f>INDEX(Age_grp[Age], MATCH(mobile_customers[[#This Row],[age]],Age_grp[Value]))</f>
        <v>"10 - 20</v>
      </c>
      <c r="K2894" s="2" t="str">
        <f>_xlfn.IFS(mobile_customers[[#This Row],[salary]]&gt;=Q2897,"HIGHER SALARY", mobile_customers[[#This Row],[salary]]&gt;=Q2898,"HIGHER MID RANGE SALARY",  mobile_customers[[#This Row],[salary]]&lt;Q2898,"MID RANGE SALARY", mobile_customers[[#This Row],[salary]]&gt;Q2899, "LOW SALARY" )</f>
        <v>HIGHER SALARY</v>
      </c>
      <c r="L2894" s="2" t="str">
        <f>LEFT(mobile_customers[[#This Row],[Credit_card_nos]], 4)&amp;"XXXXX"</f>
        <v>6763XXXXX</v>
      </c>
    </row>
    <row r="2895" spans="1:12" x14ac:dyDescent="0.3">
      <c r="A2895" t="s">
        <v>8</v>
      </c>
      <c r="B2895" s="3" t="s">
        <v>6240</v>
      </c>
      <c r="C2895" t="s">
        <v>6241</v>
      </c>
      <c r="D2895" t="s">
        <v>802</v>
      </c>
      <c r="E2895">
        <v>57</v>
      </c>
      <c r="F2895">
        <v>127370</v>
      </c>
      <c r="G2895" t="s">
        <v>28</v>
      </c>
      <c r="H2895">
        <v>4534503586301</v>
      </c>
      <c r="I2895" s="5" t="str">
        <f t="shared" si="45"/>
        <v>4534503586301</v>
      </c>
      <c r="J2895" t="str">
        <f>INDEX(Age_grp[Age], MATCH(mobile_customers[[#This Row],[age]],Age_grp[Value]))</f>
        <v>50 - 60</v>
      </c>
      <c r="K2895" s="2" t="str">
        <f>_xlfn.IFS(mobile_customers[[#This Row],[salary]]&gt;=Q2898,"HIGHER SALARY", mobile_customers[[#This Row],[salary]]&gt;=Q2899,"HIGHER MID RANGE SALARY",  mobile_customers[[#This Row],[salary]]&lt;Q2899,"MID RANGE SALARY", mobile_customers[[#This Row],[salary]]&gt;Q2900, "LOW SALARY" )</f>
        <v>HIGHER SALARY</v>
      </c>
      <c r="L2895" s="2" t="str">
        <f>LEFT(mobile_customers[[#This Row],[Credit_card_nos]], 4)&amp;"XXXXX"</f>
        <v>4534XXXXX</v>
      </c>
    </row>
    <row r="2896" spans="1:12" x14ac:dyDescent="0.3">
      <c r="A2896" t="s">
        <v>13</v>
      </c>
      <c r="B2896" s="3" t="s">
        <v>6242</v>
      </c>
      <c r="C2896" t="s">
        <v>6243</v>
      </c>
      <c r="D2896" t="s">
        <v>2169</v>
      </c>
      <c r="E2896">
        <v>30</v>
      </c>
      <c r="F2896">
        <v>200983</v>
      </c>
      <c r="G2896" t="s">
        <v>94</v>
      </c>
      <c r="H2896">
        <v>30081053250167</v>
      </c>
      <c r="I2896" s="5" t="str">
        <f t="shared" si="45"/>
        <v>30081053250167</v>
      </c>
      <c r="J2896" t="str">
        <f>INDEX(Age_grp[Age], MATCH(mobile_customers[[#This Row],[age]],Age_grp[Value]))</f>
        <v>30 - 40</v>
      </c>
      <c r="K2896" s="2" t="str">
        <f>_xlfn.IFS(mobile_customers[[#This Row],[salary]]&gt;=Q2899,"HIGHER SALARY", mobile_customers[[#This Row],[salary]]&gt;=Q2900,"HIGHER MID RANGE SALARY",  mobile_customers[[#This Row],[salary]]&lt;Q2900,"MID RANGE SALARY", mobile_customers[[#This Row],[salary]]&gt;Q2901, "LOW SALARY" )</f>
        <v>HIGHER SALARY</v>
      </c>
      <c r="L2896" s="2" t="str">
        <f>LEFT(mobile_customers[[#This Row],[Credit_card_nos]], 4)&amp;"XXXXX"</f>
        <v>3008XXXXX</v>
      </c>
    </row>
    <row r="2897" spans="1:12" x14ac:dyDescent="0.3">
      <c r="A2897" t="s">
        <v>13</v>
      </c>
      <c r="B2897" s="3" t="s">
        <v>6244</v>
      </c>
      <c r="C2897" t="s">
        <v>6245</v>
      </c>
      <c r="D2897" t="s">
        <v>2848</v>
      </c>
      <c r="E2897">
        <v>22</v>
      </c>
      <c r="F2897">
        <v>196295</v>
      </c>
      <c r="G2897" t="s">
        <v>65</v>
      </c>
      <c r="H2897">
        <v>4389495016620937</v>
      </c>
      <c r="I2897" s="5" t="str">
        <f t="shared" si="45"/>
        <v>4389495016620940</v>
      </c>
      <c r="J2897" t="str">
        <f>INDEX(Age_grp[Age], MATCH(mobile_customers[[#This Row],[age]],Age_grp[Value]))</f>
        <v>20 - 30</v>
      </c>
      <c r="K2897" s="2" t="str">
        <f>_xlfn.IFS(mobile_customers[[#This Row],[salary]]&gt;=Q2900,"HIGHER SALARY", mobile_customers[[#This Row],[salary]]&gt;=Q2901,"HIGHER MID RANGE SALARY",  mobile_customers[[#This Row],[salary]]&lt;Q2901,"MID RANGE SALARY", mobile_customers[[#This Row],[salary]]&gt;Q2902, "LOW SALARY" )</f>
        <v>HIGHER SALARY</v>
      </c>
      <c r="L2897" s="2" t="str">
        <f>LEFT(mobile_customers[[#This Row],[Credit_card_nos]], 4)&amp;"XXXXX"</f>
        <v>4389XXXXX</v>
      </c>
    </row>
    <row r="2898" spans="1:12" x14ac:dyDescent="0.3">
      <c r="A2898" t="s">
        <v>8</v>
      </c>
      <c r="B2898" s="3" t="s">
        <v>6246</v>
      </c>
      <c r="C2898" t="s">
        <v>6247</v>
      </c>
      <c r="D2898" t="s">
        <v>3249</v>
      </c>
      <c r="E2898">
        <v>21</v>
      </c>
      <c r="F2898">
        <v>21464</v>
      </c>
      <c r="G2898" t="s">
        <v>32</v>
      </c>
      <c r="H2898">
        <v>3512335750806858</v>
      </c>
      <c r="I2898" s="5" t="str">
        <f t="shared" si="45"/>
        <v>3512335750806860</v>
      </c>
      <c r="J2898" t="str">
        <f>INDEX(Age_grp[Age], MATCH(mobile_customers[[#This Row],[age]],Age_grp[Value]))</f>
        <v>20 - 30</v>
      </c>
      <c r="K2898" s="2" t="str">
        <f>_xlfn.IFS(mobile_customers[[#This Row],[salary]]&gt;=Q2901,"HIGHER SALARY", mobile_customers[[#This Row],[salary]]&gt;=Q2902,"HIGHER MID RANGE SALARY",  mobile_customers[[#This Row],[salary]]&lt;Q2902,"MID RANGE SALARY", mobile_customers[[#This Row],[salary]]&gt;Q2903, "LOW SALARY" )</f>
        <v>HIGHER SALARY</v>
      </c>
      <c r="L2898" s="2" t="str">
        <f>LEFT(mobile_customers[[#This Row],[Credit_card_nos]], 4)&amp;"XXXXX"</f>
        <v>3512XXXXX</v>
      </c>
    </row>
    <row r="2899" spans="1:12" x14ac:dyDescent="0.3">
      <c r="A2899" t="s">
        <v>13</v>
      </c>
      <c r="B2899" s="3" t="s">
        <v>6248</v>
      </c>
      <c r="C2899" t="s">
        <v>6249</v>
      </c>
      <c r="D2899" t="s">
        <v>1787</v>
      </c>
      <c r="E2899">
        <v>54</v>
      </c>
      <c r="F2899">
        <v>50395</v>
      </c>
      <c r="G2899" t="s">
        <v>32</v>
      </c>
      <c r="H2899">
        <v>38338049892813</v>
      </c>
      <c r="I2899" s="5" t="str">
        <f t="shared" si="45"/>
        <v>38338049892813</v>
      </c>
      <c r="J2899" t="str">
        <f>INDEX(Age_grp[Age], MATCH(mobile_customers[[#This Row],[age]],Age_grp[Value]))</f>
        <v>50 - 60</v>
      </c>
      <c r="K2899" s="2" t="str">
        <f>_xlfn.IFS(mobile_customers[[#This Row],[salary]]&gt;=Q2902,"HIGHER SALARY", mobile_customers[[#This Row],[salary]]&gt;=Q2903,"HIGHER MID RANGE SALARY",  mobile_customers[[#This Row],[salary]]&lt;Q2903,"MID RANGE SALARY", mobile_customers[[#This Row],[salary]]&gt;Q2904, "LOW SALARY" )</f>
        <v>HIGHER SALARY</v>
      </c>
      <c r="L2899" s="2" t="str">
        <f>LEFT(mobile_customers[[#This Row],[Credit_card_nos]], 4)&amp;"XXXXX"</f>
        <v>3833XXXXX</v>
      </c>
    </row>
    <row r="2900" spans="1:12" x14ac:dyDescent="0.3">
      <c r="A2900" t="s">
        <v>13</v>
      </c>
      <c r="B2900" s="3" t="s">
        <v>6250</v>
      </c>
      <c r="C2900" t="s">
        <v>6251</v>
      </c>
      <c r="D2900" t="s">
        <v>1282</v>
      </c>
      <c r="E2900">
        <v>61</v>
      </c>
      <c r="F2900">
        <v>226107</v>
      </c>
      <c r="G2900" t="s">
        <v>21</v>
      </c>
      <c r="H2900">
        <v>3514518299786123</v>
      </c>
      <c r="I2900" s="5" t="str">
        <f t="shared" si="45"/>
        <v>3514518299786120</v>
      </c>
      <c r="J2900" t="str">
        <f>INDEX(Age_grp[Age], MATCH(mobile_customers[[#This Row],[age]],Age_grp[Value]))</f>
        <v>60 - 70</v>
      </c>
      <c r="K2900" s="2" t="str">
        <f>_xlfn.IFS(mobile_customers[[#This Row],[salary]]&gt;=Q2903,"HIGHER SALARY", mobile_customers[[#This Row],[salary]]&gt;=Q2904,"HIGHER MID RANGE SALARY",  mobile_customers[[#This Row],[salary]]&lt;Q2904,"MID RANGE SALARY", mobile_customers[[#This Row],[salary]]&gt;Q2905, "LOW SALARY" )</f>
        <v>HIGHER SALARY</v>
      </c>
      <c r="L2900" s="2" t="str">
        <f>LEFT(mobile_customers[[#This Row],[Credit_card_nos]], 4)&amp;"XXXXX"</f>
        <v>3514XXXXX</v>
      </c>
    </row>
    <row r="2901" spans="1:12" x14ac:dyDescent="0.3">
      <c r="A2901" t="s">
        <v>13</v>
      </c>
      <c r="B2901" s="3" t="s">
        <v>6252</v>
      </c>
      <c r="C2901" t="s">
        <v>6253</v>
      </c>
      <c r="D2901" t="s">
        <v>2009</v>
      </c>
      <c r="E2901">
        <v>64</v>
      </c>
      <c r="F2901">
        <v>74699</v>
      </c>
      <c r="G2901" t="s">
        <v>49</v>
      </c>
      <c r="H2901">
        <v>4460318455125444</v>
      </c>
      <c r="I2901" s="5" t="str">
        <f t="shared" si="45"/>
        <v>4460318455125440</v>
      </c>
      <c r="J2901" t="str">
        <f>INDEX(Age_grp[Age], MATCH(mobile_customers[[#This Row],[age]],Age_grp[Value]))</f>
        <v>60 - 70</v>
      </c>
      <c r="K2901" s="2" t="str">
        <f>_xlfn.IFS(mobile_customers[[#This Row],[salary]]&gt;=Q2904,"HIGHER SALARY", mobile_customers[[#This Row],[salary]]&gt;=Q2905,"HIGHER MID RANGE SALARY",  mobile_customers[[#This Row],[salary]]&lt;Q2905,"MID RANGE SALARY", mobile_customers[[#This Row],[salary]]&gt;Q2906, "LOW SALARY" )</f>
        <v>HIGHER SALARY</v>
      </c>
      <c r="L2901" s="2" t="str">
        <f>LEFT(mobile_customers[[#This Row],[Credit_card_nos]], 4)&amp;"XXXXX"</f>
        <v>4460XXXXX</v>
      </c>
    </row>
    <row r="2902" spans="1:12" x14ac:dyDescent="0.3">
      <c r="A2902" t="s">
        <v>13</v>
      </c>
      <c r="B2902" s="3" t="s">
        <v>6254</v>
      </c>
      <c r="C2902" t="s">
        <v>6255</v>
      </c>
      <c r="D2902" t="s">
        <v>1108</v>
      </c>
      <c r="E2902">
        <v>38</v>
      </c>
      <c r="F2902">
        <v>159516</v>
      </c>
      <c r="G2902" t="s">
        <v>94</v>
      </c>
      <c r="H2902">
        <v>676346906347</v>
      </c>
      <c r="I2902" s="5" t="str">
        <f t="shared" si="45"/>
        <v>676346906347</v>
      </c>
      <c r="J2902" t="str">
        <f>INDEX(Age_grp[Age], MATCH(mobile_customers[[#This Row],[age]],Age_grp[Value]))</f>
        <v>30 - 40</v>
      </c>
      <c r="K2902" s="2" t="str">
        <f>_xlfn.IFS(mobile_customers[[#This Row],[salary]]&gt;=Q2905,"HIGHER SALARY", mobile_customers[[#This Row],[salary]]&gt;=Q2906,"HIGHER MID RANGE SALARY",  mobile_customers[[#This Row],[salary]]&lt;Q2906,"MID RANGE SALARY", mobile_customers[[#This Row],[salary]]&gt;Q2907, "LOW SALARY" )</f>
        <v>HIGHER SALARY</v>
      </c>
      <c r="L2902" s="2" t="str">
        <f>LEFT(mobile_customers[[#This Row],[Credit_card_nos]], 4)&amp;"XXXXX"</f>
        <v>6763XXXXX</v>
      </c>
    </row>
    <row r="2903" spans="1:12" x14ac:dyDescent="0.3">
      <c r="A2903" t="s">
        <v>13</v>
      </c>
      <c r="B2903" s="3" t="s">
        <v>6256</v>
      </c>
      <c r="C2903" t="s">
        <v>6257</v>
      </c>
      <c r="D2903" t="s">
        <v>287</v>
      </c>
      <c r="E2903">
        <v>55</v>
      </c>
      <c r="F2903">
        <v>157333</v>
      </c>
      <c r="G2903" t="s">
        <v>32</v>
      </c>
      <c r="H2903">
        <v>4898422917693965</v>
      </c>
      <c r="I2903" s="5" t="str">
        <f t="shared" si="45"/>
        <v>4898422917693960</v>
      </c>
      <c r="J2903" t="str">
        <f>INDEX(Age_grp[Age], MATCH(mobile_customers[[#This Row],[age]],Age_grp[Value]))</f>
        <v>50 - 60</v>
      </c>
      <c r="K2903" s="2" t="str">
        <f>_xlfn.IFS(mobile_customers[[#This Row],[salary]]&gt;=Q2906,"HIGHER SALARY", mobile_customers[[#This Row],[salary]]&gt;=Q2907,"HIGHER MID RANGE SALARY",  mobile_customers[[#This Row],[salary]]&lt;Q2907,"MID RANGE SALARY", mobile_customers[[#This Row],[salary]]&gt;Q2908, "LOW SALARY" )</f>
        <v>HIGHER SALARY</v>
      </c>
      <c r="L2903" s="2" t="str">
        <f>LEFT(mobile_customers[[#This Row],[Credit_card_nos]], 4)&amp;"XXXXX"</f>
        <v>4898XXXXX</v>
      </c>
    </row>
    <row r="2904" spans="1:12" x14ac:dyDescent="0.3">
      <c r="A2904" t="s">
        <v>13</v>
      </c>
      <c r="B2904" s="3" t="s">
        <v>6258</v>
      </c>
      <c r="C2904" t="s">
        <v>405</v>
      </c>
      <c r="D2904" t="s">
        <v>2178</v>
      </c>
      <c r="E2904">
        <v>29</v>
      </c>
      <c r="F2904">
        <v>182524</v>
      </c>
      <c r="G2904" t="s">
        <v>32</v>
      </c>
      <c r="H2904">
        <v>36657511465580</v>
      </c>
      <c r="I2904" s="5" t="str">
        <f t="shared" si="45"/>
        <v>36657511465580</v>
      </c>
      <c r="J2904" t="str">
        <f>INDEX(Age_grp[Age], MATCH(mobile_customers[[#This Row],[age]],Age_grp[Value]))</f>
        <v>20 - 30</v>
      </c>
      <c r="K2904" s="2" t="str">
        <f>_xlfn.IFS(mobile_customers[[#This Row],[salary]]&gt;=Q2907,"HIGHER SALARY", mobile_customers[[#This Row],[salary]]&gt;=Q2908,"HIGHER MID RANGE SALARY",  mobile_customers[[#This Row],[salary]]&lt;Q2908,"MID RANGE SALARY", mobile_customers[[#This Row],[salary]]&gt;Q2909, "LOW SALARY" )</f>
        <v>HIGHER SALARY</v>
      </c>
      <c r="L2904" s="2" t="str">
        <f>LEFT(mobile_customers[[#This Row],[Credit_card_nos]], 4)&amp;"XXXXX"</f>
        <v>3665XXXXX</v>
      </c>
    </row>
    <row r="2905" spans="1:12" x14ac:dyDescent="0.3">
      <c r="A2905" t="s">
        <v>13</v>
      </c>
      <c r="B2905" s="3" t="s">
        <v>6259</v>
      </c>
      <c r="C2905" t="s">
        <v>6260</v>
      </c>
      <c r="D2905" t="s">
        <v>3221</v>
      </c>
      <c r="E2905">
        <v>35</v>
      </c>
      <c r="F2905">
        <v>30195</v>
      </c>
      <c r="G2905" t="s">
        <v>81</v>
      </c>
      <c r="H2905">
        <v>568230913705</v>
      </c>
      <c r="I2905" s="5" t="str">
        <f t="shared" si="45"/>
        <v>568230913705</v>
      </c>
      <c r="J2905" t="str">
        <f>INDEX(Age_grp[Age], MATCH(mobile_customers[[#This Row],[age]],Age_grp[Value]))</f>
        <v>30 - 40</v>
      </c>
      <c r="K2905" s="2" t="str">
        <f>_xlfn.IFS(mobile_customers[[#This Row],[salary]]&gt;=Q2908,"HIGHER SALARY", mobile_customers[[#This Row],[salary]]&gt;=Q2909,"HIGHER MID RANGE SALARY",  mobile_customers[[#This Row],[salary]]&lt;Q2909,"MID RANGE SALARY", mobile_customers[[#This Row],[salary]]&gt;Q2910, "LOW SALARY" )</f>
        <v>HIGHER SALARY</v>
      </c>
      <c r="L2905" s="2" t="str">
        <f>LEFT(mobile_customers[[#This Row],[Credit_card_nos]], 4)&amp;"XXXXX"</f>
        <v>5682XXXXX</v>
      </c>
    </row>
    <row r="2906" spans="1:12" x14ac:dyDescent="0.3">
      <c r="A2906" t="s">
        <v>13</v>
      </c>
      <c r="B2906" s="3" t="s">
        <v>6261</v>
      </c>
      <c r="C2906" t="s">
        <v>6262</v>
      </c>
      <c r="D2906" t="s">
        <v>1765</v>
      </c>
      <c r="E2906">
        <v>51</v>
      </c>
      <c r="F2906">
        <v>206710</v>
      </c>
      <c r="G2906" t="s">
        <v>17</v>
      </c>
      <c r="H2906">
        <v>3591485695861783</v>
      </c>
      <c r="I2906" s="5" t="str">
        <f t="shared" si="45"/>
        <v>3591485695861780</v>
      </c>
      <c r="J2906" t="str">
        <f>INDEX(Age_grp[Age], MATCH(mobile_customers[[#This Row],[age]],Age_grp[Value]))</f>
        <v>50 - 60</v>
      </c>
      <c r="K2906" s="2" t="str">
        <f>_xlfn.IFS(mobile_customers[[#This Row],[salary]]&gt;=Q2909,"HIGHER SALARY", mobile_customers[[#This Row],[salary]]&gt;=Q2910,"HIGHER MID RANGE SALARY",  mobile_customers[[#This Row],[salary]]&lt;Q2910,"MID RANGE SALARY", mobile_customers[[#This Row],[salary]]&gt;Q2911, "LOW SALARY" )</f>
        <v>HIGHER SALARY</v>
      </c>
      <c r="L2906" s="2" t="str">
        <f>LEFT(mobile_customers[[#This Row],[Credit_card_nos]], 4)&amp;"XXXXX"</f>
        <v>3591XXXXX</v>
      </c>
    </row>
    <row r="2907" spans="1:12" x14ac:dyDescent="0.3">
      <c r="A2907" t="s">
        <v>13</v>
      </c>
      <c r="B2907" s="3" t="s">
        <v>6263</v>
      </c>
      <c r="C2907" t="s">
        <v>6264</v>
      </c>
      <c r="D2907" t="s">
        <v>2058</v>
      </c>
      <c r="E2907">
        <v>61</v>
      </c>
      <c r="F2907">
        <v>24271</v>
      </c>
      <c r="G2907" t="s">
        <v>81</v>
      </c>
      <c r="H2907">
        <v>4877970825094</v>
      </c>
      <c r="I2907" s="5" t="str">
        <f t="shared" si="45"/>
        <v>4877970825094</v>
      </c>
      <c r="J2907" t="str">
        <f>INDEX(Age_grp[Age], MATCH(mobile_customers[[#This Row],[age]],Age_grp[Value]))</f>
        <v>60 - 70</v>
      </c>
      <c r="K2907" s="2" t="str">
        <f>_xlfn.IFS(mobile_customers[[#This Row],[salary]]&gt;=Q2910,"HIGHER SALARY", mobile_customers[[#This Row],[salary]]&gt;=Q2911,"HIGHER MID RANGE SALARY",  mobile_customers[[#This Row],[salary]]&lt;Q2911,"MID RANGE SALARY", mobile_customers[[#This Row],[salary]]&gt;Q2912, "LOW SALARY" )</f>
        <v>HIGHER SALARY</v>
      </c>
      <c r="L2907" s="2" t="str">
        <f>LEFT(mobile_customers[[#This Row],[Credit_card_nos]], 4)&amp;"XXXXX"</f>
        <v>4877XXXXX</v>
      </c>
    </row>
    <row r="2908" spans="1:12" x14ac:dyDescent="0.3">
      <c r="A2908" t="s">
        <v>13</v>
      </c>
      <c r="B2908" s="3" t="s">
        <v>6265</v>
      </c>
      <c r="C2908" t="s">
        <v>6266</v>
      </c>
      <c r="D2908" t="s">
        <v>2953</v>
      </c>
      <c r="E2908">
        <v>53</v>
      </c>
      <c r="F2908">
        <v>131339</v>
      </c>
      <c r="G2908" t="s">
        <v>17</v>
      </c>
      <c r="H2908">
        <v>180005548918896</v>
      </c>
      <c r="I2908" s="5" t="str">
        <f t="shared" si="45"/>
        <v>180005548918896</v>
      </c>
      <c r="J2908" t="str">
        <f>INDEX(Age_grp[Age], MATCH(mobile_customers[[#This Row],[age]],Age_grp[Value]))</f>
        <v>50 - 60</v>
      </c>
      <c r="K2908" s="2" t="str">
        <f>_xlfn.IFS(mobile_customers[[#This Row],[salary]]&gt;=Q2911,"HIGHER SALARY", mobile_customers[[#This Row],[salary]]&gt;=Q2912,"HIGHER MID RANGE SALARY",  mobile_customers[[#This Row],[salary]]&lt;Q2912,"MID RANGE SALARY", mobile_customers[[#This Row],[salary]]&gt;Q2913, "LOW SALARY" )</f>
        <v>HIGHER SALARY</v>
      </c>
      <c r="L2908" s="2" t="str">
        <f>LEFT(mobile_customers[[#This Row],[Credit_card_nos]], 4)&amp;"XXXXX"</f>
        <v>1800XXXXX</v>
      </c>
    </row>
    <row r="2909" spans="1:12" x14ac:dyDescent="0.3">
      <c r="A2909" t="s">
        <v>8</v>
      </c>
      <c r="B2909" s="3" t="s">
        <v>6267</v>
      </c>
      <c r="C2909" t="s">
        <v>6268</v>
      </c>
      <c r="D2909" t="s">
        <v>168</v>
      </c>
      <c r="E2909">
        <v>39</v>
      </c>
      <c r="F2909">
        <v>111338</v>
      </c>
      <c r="G2909" t="s">
        <v>28</v>
      </c>
      <c r="H2909">
        <v>4469683437377921</v>
      </c>
      <c r="I2909" s="5" t="str">
        <f t="shared" si="45"/>
        <v>4469683437377920</v>
      </c>
      <c r="J2909" t="str">
        <f>INDEX(Age_grp[Age], MATCH(mobile_customers[[#This Row],[age]],Age_grp[Value]))</f>
        <v>30 - 40</v>
      </c>
      <c r="K2909" s="2" t="str">
        <f>_xlfn.IFS(mobile_customers[[#This Row],[salary]]&gt;=Q2912,"HIGHER SALARY", mobile_customers[[#This Row],[salary]]&gt;=Q2913,"HIGHER MID RANGE SALARY",  mobile_customers[[#This Row],[salary]]&lt;Q2913,"MID RANGE SALARY", mobile_customers[[#This Row],[salary]]&gt;Q2914, "LOW SALARY" )</f>
        <v>HIGHER SALARY</v>
      </c>
      <c r="L2909" s="2" t="str">
        <f>LEFT(mobile_customers[[#This Row],[Credit_card_nos]], 4)&amp;"XXXXX"</f>
        <v>4469XXXXX</v>
      </c>
    </row>
    <row r="2910" spans="1:12" x14ac:dyDescent="0.3">
      <c r="A2910" t="s">
        <v>13</v>
      </c>
      <c r="B2910" s="3" t="s">
        <v>6269</v>
      </c>
      <c r="C2910" t="s">
        <v>6270</v>
      </c>
      <c r="D2910" t="s">
        <v>211</v>
      </c>
      <c r="E2910">
        <v>29</v>
      </c>
      <c r="F2910">
        <v>223462</v>
      </c>
      <c r="G2910" t="s">
        <v>28</v>
      </c>
      <c r="H2910">
        <v>4.9507338006321746E+18</v>
      </c>
      <c r="I2910" s="5" t="str">
        <f t="shared" si="45"/>
        <v>4950733800632170000</v>
      </c>
      <c r="J2910" t="str">
        <f>INDEX(Age_grp[Age], MATCH(mobile_customers[[#This Row],[age]],Age_grp[Value]))</f>
        <v>20 - 30</v>
      </c>
      <c r="K2910" s="2" t="str">
        <f>_xlfn.IFS(mobile_customers[[#This Row],[salary]]&gt;=Q2913,"HIGHER SALARY", mobile_customers[[#This Row],[salary]]&gt;=Q2914,"HIGHER MID RANGE SALARY",  mobile_customers[[#This Row],[salary]]&lt;Q2914,"MID RANGE SALARY", mobile_customers[[#This Row],[salary]]&gt;Q2915, "LOW SALARY" )</f>
        <v>HIGHER SALARY</v>
      </c>
      <c r="L2910" s="2" t="str">
        <f>LEFT(mobile_customers[[#This Row],[Credit_card_nos]], 4)&amp;"XXXXX"</f>
        <v>4950XXXXX</v>
      </c>
    </row>
    <row r="2911" spans="1:12" x14ac:dyDescent="0.3">
      <c r="A2911" t="s">
        <v>8</v>
      </c>
      <c r="B2911" s="3" t="s">
        <v>6271</v>
      </c>
      <c r="C2911" t="s">
        <v>6272</v>
      </c>
      <c r="D2911" t="s">
        <v>1449</v>
      </c>
      <c r="E2911">
        <v>49</v>
      </c>
      <c r="F2911">
        <v>177488</v>
      </c>
      <c r="G2911" t="s">
        <v>21</v>
      </c>
      <c r="H2911">
        <v>4146535385998</v>
      </c>
      <c r="I2911" s="5" t="str">
        <f t="shared" si="45"/>
        <v>4146535385998</v>
      </c>
      <c r="J2911" t="str">
        <f>INDEX(Age_grp[Age], MATCH(mobile_customers[[#This Row],[age]],Age_grp[Value]))</f>
        <v>40 - 50</v>
      </c>
      <c r="K2911" s="2" t="str">
        <f>_xlfn.IFS(mobile_customers[[#This Row],[salary]]&gt;=Q2914,"HIGHER SALARY", mobile_customers[[#This Row],[salary]]&gt;=Q2915,"HIGHER MID RANGE SALARY",  mobile_customers[[#This Row],[salary]]&lt;Q2915,"MID RANGE SALARY", mobile_customers[[#This Row],[salary]]&gt;Q2916, "LOW SALARY" )</f>
        <v>HIGHER SALARY</v>
      </c>
      <c r="L2911" s="2" t="str">
        <f>LEFT(mobile_customers[[#This Row],[Credit_card_nos]], 4)&amp;"XXXXX"</f>
        <v>4146XXXXX</v>
      </c>
    </row>
    <row r="2912" spans="1:12" x14ac:dyDescent="0.3">
      <c r="A2912" t="s">
        <v>13</v>
      </c>
      <c r="B2912" s="3" t="s">
        <v>6273</v>
      </c>
      <c r="C2912" t="s">
        <v>6274</v>
      </c>
      <c r="D2912" t="s">
        <v>409</v>
      </c>
      <c r="E2912">
        <v>64</v>
      </c>
      <c r="F2912">
        <v>180846</v>
      </c>
      <c r="G2912" t="s">
        <v>12</v>
      </c>
      <c r="H2912">
        <v>4504838293709</v>
      </c>
      <c r="I2912" s="5" t="str">
        <f t="shared" si="45"/>
        <v>4504838293709</v>
      </c>
      <c r="J2912" t="str">
        <f>INDEX(Age_grp[Age], MATCH(mobile_customers[[#This Row],[age]],Age_grp[Value]))</f>
        <v>60 - 70</v>
      </c>
      <c r="K2912" s="2" t="str">
        <f>_xlfn.IFS(mobile_customers[[#This Row],[salary]]&gt;=Q2915,"HIGHER SALARY", mobile_customers[[#This Row],[salary]]&gt;=Q2916,"HIGHER MID RANGE SALARY",  mobile_customers[[#This Row],[salary]]&lt;Q2916,"MID RANGE SALARY", mobile_customers[[#This Row],[salary]]&gt;Q2917, "LOW SALARY" )</f>
        <v>HIGHER SALARY</v>
      </c>
      <c r="L2912" s="2" t="str">
        <f>LEFT(mobile_customers[[#This Row],[Credit_card_nos]], 4)&amp;"XXXXX"</f>
        <v>4504XXXXX</v>
      </c>
    </row>
    <row r="2913" spans="1:12" x14ac:dyDescent="0.3">
      <c r="A2913" t="s">
        <v>13</v>
      </c>
      <c r="B2913" s="3" t="s">
        <v>6275</v>
      </c>
      <c r="C2913" t="s">
        <v>6276</v>
      </c>
      <c r="D2913" t="s">
        <v>1723</v>
      </c>
      <c r="E2913">
        <v>25</v>
      </c>
      <c r="F2913">
        <v>133940</v>
      </c>
      <c r="G2913" t="s">
        <v>17</v>
      </c>
      <c r="H2913">
        <v>503827319354</v>
      </c>
      <c r="I2913" s="5" t="str">
        <f t="shared" si="45"/>
        <v>503827319354</v>
      </c>
      <c r="J2913" t="str">
        <f>INDEX(Age_grp[Age], MATCH(mobile_customers[[#This Row],[age]],Age_grp[Value]))</f>
        <v>20 - 30</v>
      </c>
      <c r="K2913" s="2" t="str">
        <f>_xlfn.IFS(mobile_customers[[#This Row],[salary]]&gt;=Q2916,"HIGHER SALARY", mobile_customers[[#This Row],[salary]]&gt;=Q2917,"HIGHER MID RANGE SALARY",  mobile_customers[[#This Row],[salary]]&lt;Q2917,"MID RANGE SALARY", mobile_customers[[#This Row],[salary]]&gt;Q2918, "LOW SALARY" )</f>
        <v>HIGHER SALARY</v>
      </c>
      <c r="L2913" s="2" t="str">
        <f>LEFT(mobile_customers[[#This Row],[Credit_card_nos]], 4)&amp;"XXXXX"</f>
        <v>5038XXXXX</v>
      </c>
    </row>
    <row r="2914" spans="1:12" x14ac:dyDescent="0.3">
      <c r="A2914" t="s">
        <v>8</v>
      </c>
      <c r="B2914" s="3" t="s">
        <v>6277</v>
      </c>
      <c r="C2914" t="s">
        <v>6278</v>
      </c>
      <c r="D2914" t="s">
        <v>3210</v>
      </c>
      <c r="E2914">
        <v>50</v>
      </c>
      <c r="F2914">
        <v>236539</v>
      </c>
      <c r="G2914" t="s">
        <v>21</v>
      </c>
      <c r="H2914">
        <v>4914845180977634</v>
      </c>
      <c r="I2914" s="5" t="str">
        <f t="shared" si="45"/>
        <v>4914845180977630</v>
      </c>
      <c r="J2914" t="str">
        <f>INDEX(Age_grp[Age], MATCH(mobile_customers[[#This Row],[age]],Age_grp[Value]))</f>
        <v>50 - 60</v>
      </c>
      <c r="K2914" s="2" t="str">
        <f>_xlfn.IFS(mobile_customers[[#This Row],[salary]]&gt;=Q2917,"HIGHER SALARY", mobile_customers[[#This Row],[salary]]&gt;=Q2918,"HIGHER MID RANGE SALARY",  mobile_customers[[#This Row],[salary]]&lt;Q2918,"MID RANGE SALARY", mobile_customers[[#This Row],[salary]]&gt;Q2919, "LOW SALARY" )</f>
        <v>HIGHER SALARY</v>
      </c>
      <c r="L2914" s="2" t="str">
        <f>LEFT(mobile_customers[[#This Row],[Credit_card_nos]], 4)&amp;"XXXXX"</f>
        <v>4914XXXXX</v>
      </c>
    </row>
    <row r="2915" spans="1:12" x14ac:dyDescent="0.3">
      <c r="A2915" t="s">
        <v>13</v>
      </c>
      <c r="B2915" s="3" t="s">
        <v>6279</v>
      </c>
      <c r="C2915" t="s">
        <v>6280</v>
      </c>
      <c r="D2915" t="s">
        <v>3502</v>
      </c>
      <c r="E2915">
        <v>57</v>
      </c>
      <c r="F2915">
        <v>36014</v>
      </c>
      <c r="G2915" t="s">
        <v>81</v>
      </c>
      <c r="H2915">
        <v>343899011735603</v>
      </c>
      <c r="I2915" s="5" t="str">
        <f t="shared" si="45"/>
        <v>343899011735603</v>
      </c>
      <c r="J2915" t="str">
        <f>INDEX(Age_grp[Age], MATCH(mobile_customers[[#This Row],[age]],Age_grp[Value]))</f>
        <v>50 - 60</v>
      </c>
      <c r="K2915" s="2" t="str">
        <f>_xlfn.IFS(mobile_customers[[#This Row],[salary]]&gt;=Q2918,"HIGHER SALARY", mobile_customers[[#This Row],[salary]]&gt;=Q2919,"HIGHER MID RANGE SALARY",  mobile_customers[[#This Row],[salary]]&lt;Q2919,"MID RANGE SALARY", mobile_customers[[#This Row],[salary]]&gt;Q2920, "LOW SALARY" )</f>
        <v>HIGHER SALARY</v>
      </c>
      <c r="L2915" s="2" t="str">
        <f>LEFT(mobile_customers[[#This Row],[Credit_card_nos]], 4)&amp;"XXXXX"</f>
        <v>3438XXXXX</v>
      </c>
    </row>
    <row r="2916" spans="1:12" x14ac:dyDescent="0.3">
      <c r="A2916" t="s">
        <v>8</v>
      </c>
      <c r="B2916" s="3" t="s">
        <v>6281</v>
      </c>
      <c r="C2916" t="s">
        <v>4856</v>
      </c>
      <c r="D2916" t="s">
        <v>185</v>
      </c>
      <c r="E2916">
        <v>20</v>
      </c>
      <c r="F2916">
        <v>63502</v>
      </c>
      <c r="G2916" t="s">
        <v>94</v>
      </c>
      <c r="H2916">
        <v>3552459774924330</v>
      </c>
      <c r="I2916" s="5" t="str">
        <f t="shared" si="45"/>
        <v>3552459774924330</v>
      </c>
      <c r="J2916" t="str">
        <f>INDEX(Age_grp[Age], MATCH(mobile_customers[[#This Row],[age]],Age_grp[Value]))</f>
        <v>20 - 30</v>
      </c>
      <c r="K2916" s="2" t="str">
        <f>_xlfn.IFS(mobile_customers[[#This Row],[salary]]&gt;=Q2919,"HIGHER SALARY", mobile_customers[[#This Row],[salary]]&gt;=Q2920,"HIGHER MID RANGE SALARY",  mobile_customers[[#This Row],[salary]]&lt;Q2920,"MID RANGE SALARY", mobile_customers[[#This Row],[salary]]&gt;Q2921, "LOW SALARY" )</f>
        <v>HIGHER SALARY</v>
      </c>
      <c r="L2916" s="2" t="str">
        <f>LEFT(mobile_customers[[#This Row],[Credit_card_nos]], 4)&amp;"XXXXX"</f>
        <v>3552XXXXX</v>
      </c>
    </row>
    <row r="2917" spans="1:12" x14ac:dyDescent="0.3">
      <c r="A2917" t="s">
        <v>13</v>
      </c>
      <c r="B2917" s="3" t="s">
        <v>6282</v>
      </c>
      <c r="C2917" t="s">
        <v>6283</v>
      </c>
      <c r="D2917" t="s">
        <v>156</v>
      </c>
      <c r="E2917">
        <v>59</v>
      </c>
      <c r="F2917">
        <v>27987</v>
      </c>
      <c r="G2917" t="s">
        <v>39</v>
      </c>
      <c r="H2917">
        <v>36457590294195</v>
      </c>
      <c r="I2917" s="5" t="str">
        <f t="shared" si="45"/>
        <v>36457590294195</v>
      </c>
      <c r="J2917" t="str">
        <f>INDEX(Age_grp[Age], MATCH(mobile_customers[[#This Row],[age]],Age_grp[Value]))</f>
        <v>50 - 60</v>
      </c>
      <c r="K2917" s="2" t="str">
        <f>_xlfn.IFS(mobile_customers[[#This Row],[salary]]&gt;=Q2920,"HIGHER SALARY", mobile_customers[[#This Row],[salary]]&gt;=Q2921,"HIGHER MID RANGE SALARY",  mobile_customers[[#This Row],[salary]]&lt;Q2921,"MID RANGE SALARY", mobile_customers[[#This Row],[salary]]&gt;Q2922, "LOW SALARY" )</f>
        <v>HIGHER SALARY</v>
      </c>
      <c r="L2917" s="2" t="str">
        <f>LEFT(mobile_customers[[#This Row],[Credit_card_nos]], 4)&amp;"XXXXX"</f>
        <v>3645XXXXX</v>
      </c>
    </row>
    <row r="2918" spans="1:12" x14ac:dyDescent="0.3">
      <c r="A2918" t="s">
        <v>8</v>
      </c>
      <c r="B2918" s="3" t="s">
        <v>6284</v>
      </c>
      <c r="C2918" t="s">
        <v>6285</v>
      </c>
      <c r="D2918" t="s">
        <v>305</v>
      </c>
      <c r="E2918">
        <v>53</v>
      </c>
      <c r="F2918">
        <v>180781</v>
      </c>
      <c r="G2918" t="s">
        <v>17</v>
      </c>
      <c r="H2918">
        <v>30587952909711</v>
      </c>
      <c r="I2918" s="5" t="str">
        <f t="shared" si="45"/>
        <v>30587952909711</v>
      </c>
      <c r="J2918" t="str">
        <f>INDEX(Age_grp[Age], MATCH(mobile_customers[[#This Row],[age]],Age_grp[Value]))</f>
        <v>50 - 60</v>
      </c>
      <c r="K2918" s="2" t="str">
        <f>_xlfn.IFS(mobile_customers[[#This Row],[salary]]&gt;=Q2921,"HIGHER SALARY", mobile_customers[[#This Row],[salary]]&gt;=Q2922,"HIGHER MID RANGE SALARY",  mobile_customers[[#This Row],[salary]]&lt;Q2922,"MID RANGE SALARY", mobile_customers[[#This Row],[salary]]&gt;Q2923, "LOW SALARY" )</f>
        <v>HIGHER SALARY</v>
      </c>
      <c r="L2918" s="2" t="str">
        <f>LEFT(mobile_customers[[#This Row],[Credit_card_nos]], 4)&amp;"XXXXX"</f>
        <v>3058XXXXX</v>
      </c>
    </row>
    <row r="2919" spans="1:12" x14ac:dyDescent="0.3">
      <c r="A2919" t="s">
        <v>8</v>
      </c>
      <c r="B2919" s="3" t="s">
        <v>6286</v>
      </c>
      <c r="C2919" t="s">
        <v>3576</v>
      </c>
      <c r="D2919" t="s">
        <v>883</v>
      </c>
      <c r="E2919">
        <v>41</v>
      </c>
      <c r="F2919">
        <v>92072</v>
      </c>
      <c r="G2919" t="s">
        <v>65</v>
      </c>
      <c r="H2919">
        <v>377245608346157</v>
      </c>
      <c r="I2919" s="5" t="str">
        <f t="shared" si="45"/>
        <v>377245608346157</v>
      </c>
      <c r="J2919" t="str">
        <f>INDEX(Age_grp[Age], MATCH(mobile_customers[[#This Row],[age]],Age_grp[Value]))</f>
        <v>40 - 50</v>
      </c>
      <c r="K2919" s="2" t="str">
        <f>_xlfn.IFS(mobile_customers[[#This Row],[salary]]&gt;=Q2922,"HIGHER SALARY", mobile_customers[[#This Row],[salary]]&gt;=Q2923,"HIGHER MID RANGE SALARY",  mobile_customers[[#This Row],[salary]]&lt;Q2923,"MID RANGE SALARY", mobile_customers[[#This Row],[salary]]&gt;Q2924, "LOW SALARY" )</f>
        <v>HIGHER SALARY</v>
      </c>
      <c r="L2919" s="2" t="str">
        <f>LEFT(mobile_customers[[#This Row],[Credit_card_nos]], 4)&amp;"XXXXX"</f>
        <v>3772XXXXX</v>
      </c>
    </row>
    <row r="2920" spans="1:12" x14ac:dyDescent="0.3">
      <c r="A2920" t="s">
        <v>13</v>
      </c>
      <c r="B2920" s="3" t="s">
        <v>6287</v>
      </c>
      <c r="C2920" t="s">
        <v>6288</v>
      </c>
      <c r="D2920" t="s">
        <v>781</v>
      </c>
      <c r="E2920">
        <v>64</v>
      </c>
      <c r="F2920">
        <v>140450</v>
      </c>
      <c r="G2920" t="s">
        <v>81</v>
      </c>
      <c r="H2920">
        <v>372761181611986</v>
      </c>
      <c r="I2920" s="5" t="str">
        <f t="shared" si="45"/>
        <v>372761181611986</v>
      </c>
      <c r="J2920" t="str">
        <f>INDEX(Age_grp[Age], MATCH(mobile_customers[[#This Row],[age]],Age_grp[Value]))</f>
        <v>60 - 70</v>
      </c>
      <c r="K2920" s="2" t="str">
        <f>_xlfn.IFS(mobile_customers[[#This Row],[salary]]&gt;=Q2923,"HIGHER SALARY", mobile_customers[[#This Row],[salary]]&gt;=Q2924,"HIGHER MID RANGE SALARY",  mobile_customers[[#This Row],[salary]]&lt;Q2924,"MID RANGE SALARY", mobile_customers[[#This Row],[salary]]&gt;Q2925, "LOW SALARY" )</f>
        <v>HIGHER SALARY</v>
      </c>
      <c r="L2920" s="2" t="str">
        <f>LEFT(mobile_customers[[#This Row],[Credit_card_nos]], 4)&amp;"XXXXX"</f>
        <v>3727XXXXX</v>
      </c>
    </row>
    <row r="2921" spans="1:12" x14ac:dyDescent="0.3">
      <c r="A2921" t="s">
        <v>8</v>
      </c>
      <c r="B2921" s="3" t="s">
        <v>6289</v>
      </c>
      <c r="C2921" t="s">
        <v>6290</v>
      </c>
      <c r="D2921" t="s">
        <v>1230</v>
      </c>
      <c r="E2921">
        <v>46</v>
      </c>
      <c r="F2921">
        <v>238835</v>
      </c>
      <c r="G2921" t="s">
        <v>65</v>
      </c>
      <c r="H2921">
        <v>2228471950408232</v>
      </c>
      <c r="I2921" s="5" t="str">
        <f t="shared" si="45"/>
        <v>2228471950408230</v>
      </c>
      <c r="J2921" t="str">
        <f>INDEX(Age_grp[Age], MATCH(mobile_customers[[#This Row],[age]],Age_grp[Value]))</f>
        <v>40 - 50</v>
      </c>
      <c r="K2921" s="2" t="str">
        <f>_xlfn.IFS(mobile_customers[[#This Row],[salary]]&gt;=Q2924,"HIGHER SALARY", mobile_customers[[#This Row],[salary]]&gt;=Q2925,"HIGHER MID RANGE SALARY",  mobile_customers[[#This Row],[salary]]&lt;Q2925,"MID RANGE SALARY", mobile_customers[[#This Row],[salary]]&gt;Q2926, "LOW SALARY" )</f>
        <v>HIGHER SALARY</v>
      </c>
      <c r="L2921" s="2" t="str">
        <f>LEFT(mobile_customers[[#This Row],[Credit_card_nos]], 4)&amp;"XXXXX"</f>
        <v>2228XXXXX</v>
      </c>
    </row>
    <row r="2922" spans="1:12" x14ac:dyDescent="0.3">
      <c r="A2922" t="s">
        <v>13</v>
      </c>
      <c r="B2922" s="3" t="s">
        <v>6291</v>
      </c>
      <c r="C2922" t="s">
        <v>6292</v>
      </c>
      <c r="D2922" t="s">
        <v>1588</v>
      </c>
      <c r="E2922">
        <v>27</v>
      </c>
      <c r="F2922">
        <v>203306</v>
      </c>
      <c r="G2922" t="s">
        <v>28</v>
      </c>
      <c r="H2922">
        <v>630469658946</v>
      </c>
      <c r="I2922" s="5" t="str">
        <f t="shared" si="45"/>
        <v>630469658946</v>
      </c>
      <c r="J2922" t="str">
        <f>INDEX(Age_grp[Age], MATCH(mobile_customers[[#This Row],[age]],Age_grp[Value]))</f>
        <v>20 - 30</v>
      </c>
      <c r="K2922" s="2" t="str">
        <f>_xlfn.IFS(mobile_customers[[#This Row],[salary]]&gt;=Q2925,"HIGHER SALARY", mobile_customers[[#This Row],[salary]]&gt;=Q2926,"HIGHER MID RANGE SALARY",  mobile_customers[[#This Row],[salary]]&lt;Q2926,"MID RANGE SALARY", mobile_customers[[#This Row],[salary]]&gt;Q2927, "LOW SALARY" )</f>
        <v>HIGHER SALARY</v>
      </c>
      <c r="L2922" s="2" t="str">
        <f>LEFT(mobile_customers[[#This Row],[Credit_card_nos]], 4)&amp;"XXXXX"</f>
        <v>6304XXXXX</v>
      </c>
    </row>
    <row r="2923" spans="1:12" x14ac:dyDescent="0.3">
      <c r="A2923" t="s">
        <v>8</v>
      </c>
      <c r="B2923" s="3" t="s">
        <v>6293</v>
      </c>
      <c r="C2923" t="s">
        <v>6294</v>
      </c>
      <c r="D2923" t="s">
        <v>2234</v>
      </c>
      <c r="E2923">
        <v>44</v>
      </c>
      <c r="F2923">
        <v>187533</v>
      </c>
      <c r="G2923" t="s">
        <v>81</v>
      </c>
      <c r="H2923">
        <v>3554927890703232</v>
      </c>
      <c r="I2923" s="5" t="str">
        <f t="shared" si="45"/>
        <v>3554927890703230</v>
      </c>
      <c r="J2923" t="str">
        <f>INDEX(Age_grp[Age], MATCH(mobile_customers[[#This Row],[age]],Age_grp[Value]))</f>
        <v>40 - 50</v>
      </c>
      <c r="K2923" s="2" t="str">
        <f>_xlfn.IFS(mobile_customers[[#This Row],[salary]]&gt;=Q2926,"HIGHER SALARY", mobile_customers[[#This Row],[salary]]&gt;=Q2927,"HIGHER MID RANGE SALARY",  mobile_customers[[#This Row],[salary]]&lt;Q2927,"MID RANGE SALARY", mobile_customers[[#This Row],[salary]]&gt;Q2928, "LOW SALARY" )</f>
        <v>HIGHER SALARY</v>
      </c>
      <c r="L2923" s="2" t="str">
        <f>LEFT(mobile_customers[[#This Row],[Credit_card_nos]], 4)&amp;"XXXXX"</f>
        <v>3554XXXXX</v>
      </c>
    </row>
    <row r="2924" spans="1:12" x14ac:dyDescent="0.3">
      <c r="A2924" t="s">
        <v>13</v>
      </c>
      <c r="B2924" s="3" t="s">
        <v>6295</v>
      </c>
      <c r="C2924" t="s">
        <v>6296</v>
      </c>
      <c r="D2924" t="s">
        <v>478</v>
      </c>
      <c r="E2924">
        <v>52</v>
      </c>
      <c r="F2924">
        <v>39477</v>
      </c>
      <c r="G2924" t="s">
        <v>21</v>
      </c>
      <c r="H2924">
        <v>676259099387</v>
      </c>
      <c r="I2924" s="5" t="str">
        <f t="shared" si="45"/>
        <v>676259099387</v>
      </c>
      <c r="J2924" t="str">
        <f>INDEX(Age_grp[Age], MATCH(mobile_customers[[#This Row],[age]],Age_grp[Value]))</f>
        <v>50 - 60</v>
      </c>
      <c r="K2924" s="2" t="str">
        <f>_xlfn.IFS(mobile_customers[[#This Row],[salary]]&gt;=Q2927,"HIGHER SALARY", mobile_customers[[#This Row],[salary]]&gt;=Q2928,"HIGHER MID RANGE SALARY",  mobile_customers[[#This Row],[salary]]&lt;Q2928,"MID RANGE SALARY", mobile_customers[[#This Row],[salary]]&gt;Q2929, "LOW SALARY" )</f>
        <v>HIGHER SALARY</v>
      </c>
      <c r="L2924" s="2" t="str">
        <f>LEFT(mobile_customers[[#This Row],[Credit_card_nos]], 4)&amp;"XXXXX"</f>
        <v>6762XXXXX</v>
      </c>
    </row>
    <row r="2925" spans="1:12" x14ac:dyDescent="0.3">
      <c r="A2925" t="s">
        <v>13</v>
      </c>
      <c r="B2925" s="3" t="s">
        <v>6297</v>
      </c>
      <c r="C2925" t="s">
        <v>6298</v>
      </c>
      <c r="D2925" t="s">
        <v>1093</v>
      </c>
      <c r="E2925">
        <v>34</v>
      </c>
      <c r="F2925">
        <v>185988</v>
      </c>
      <c r="G2925" t="s">
        <v>21</v>
      </c>
      <c r="H2925">
        <v>4689020201008446</v>
      </c>
      <c r="I2925" s="5" t="str">
        <f t="shared" si="45"/>
        <v>4689020201008450</v>
      </c>
      <c r="J2925" t="str">
        <f>INDEX(Age_grp[Age], MATCH(mobile_customers[[#This Row],[age]],Age_grp[Value]))</f>
        <v>30 - 40</v>
      </c>
      <c r="K2925" s="2" t="str">
        <f>_xlfn.IFS(mobile_customers[[#This Row],[salary]]&gt;=Q2928,"HIGHER SALARY", mobile_customers[[#This Row],[salary]]&gt;=Q2929,"HIGHER MID RANGE SALARY",  mobile_customers[[#This Row],[salary]]&lt;Q2929,"MID RANGE SALARY", mobile_customers[[#This Row],[salary]]&gt;Q2930, "LOW SALARY" )</f>
        <v>HIGHER SALARY</v>
      </c>
      <c r="L2925" s="2" t="str">
        <f>LEFT(mobile_customers[[#This Row],[Credit_card_nos]], 4)&amp;"XXXXX"</f>
        <v>4689XXXXX</v>
      </c>
    </row>
    <row r="2926" spans="1:12" x14ac:dyDescent="0.3">
      <c r="A2926" t="s">
        <v>13</v>
      </c>
      <c r="B2926" s="3" t="s">
        <v>2281</v>
      </c>
      <c r="C2926" t="s">
        <v>6299</v>
      </c>
      <c r="D2926" t="s">
        <v>2873</v>
      </c>
      <c r="E2926">
        <v>45</v>
      </c>
      <c r="F2926">
        <v>57167</v>
      </c>
      <c r="G2926" t="s">
        <v>12</v>
      </c>
      <c r="H2926">
        <v>6011867383098320</v>
      </c>
      <c r="I2926" s="5" t="str">
        <f t="shared" si="45"/>
        <v>6011867383098320</v>
      </c>
      <c r="J2926" t="str">
        <f>INDEX(Age_grp[Age], MATCH(mobile_customers[[#This Row],[age]],Age_grp[Value]))</f>
        <v>40 - 50</v>
      </c>
      <c r="K2926" s="2" t="str">
        <f>_xlfn.IFS(mobile_customers[[#This Row],[salary]]&gt;=Q2929,"HIGHER SALARY", mobile_customers[[#This Row],[salary]]&gt;=Q2930,"HIGHER MID RANGE SALARY",  mobile_customers[[#This Row],[salary]]&lt;Q2930,"MID RANGE SALARY", mobile_customers[[#This Row],[salary]]&gt;Q2931, "LOW SALARY" )</f>
        <v>HIGHER SALARY</v>
      </c>
      <c r="L2926" s="2" t="str">
        <f>LEFT(mobile_customers[[#This Row],[Credit_card_nos]], 4)&amp;"XXXXX"</f>
        <v>6011XXXXX</v>
      </c>
    </row>
    <row r="2927" spans="1:12" x14ac:dyDescent="0.3">
      <c r="A2927" t="s">
        <v>13</v>
      </c>
      <c r="B2927" s="3" t="s">
        <v>6300</v>
      </c>
      <c r="C2927" t="s">
        <v>6301</v>
      </c>
      <c r="D2927" t="s">
        <v>2294</v>
      </c>
      <c r="E2927">
        <v>34</v>
      </c>
      <c r="F2927">
        <v>228128</v>
      </c>
      <c r="G2927" t="s">
        <v>21</v>
      </c>
      <c r="H2927">
        <v>213153169616547</v>
      </c>
      <c r="I2927" s="5" t="str">
        <f t="shared" si="45"/>
        <v>213153169616547</v>
      </c>
      <c r="J2927" t="str">
        <f>INDEX(Age_grp[Age], MATCH(mobile_customers[[#This Row],[age]],Age_grp[Value]))</f>
        <v>30 - 40</v>
      </c>
      <c r="K2927" s="2" t="str">
        <f>_xlfn.IFS(mobile_customers[[#This Row],[salary]]&gt;=Q2930,"HIGHER SALARY", mobile_customers[[#This Row],[salary]]&gt;=Q2931,"HIGHER MID RANGE SALARY",  mobile_customers[[#This Row],[salary]]&lt;Q2931,"MID RANGE SALARY", mobile_customers[[#This Row],[salary]]&gt;Q2932, "LOW SALARY" )</f>
        <v>HIGHER SALARY</v>
      </c>
      <c r="L2927" s="2" t="str">
        <f>LEFT(mobile_customers[[#This Row],[Credit_card_nos]], 4)&amp;"XXXXX"</f>
        <v>2131XXXXX</v>
      </c>
    </row>
    <row r="2928" spans="1:12" x14ac:dyDescent="0.3">
      <c r="A2928" t="s">
        <v>13</v>
      </c>
      <c r="B2928" s="3" t="s">
        <v>6302</v>
      </c>
      <c r="C2928" t="s">
        <v>6303</v>
      </c>
      <c r="D2928" t="s">
        <v>2237</v>
      </c>
      <c r="E2928">
        <v>23</v>
      </c>
      <c r="F2928">
        <v>161313</v>
      </c>
      <c r="G2928" t="s">
        <v>21</v>
      </c>
      <c r="H2928">
        <v>4791065389926</v>
      </c>
      <c r="I2928" s="5" t="str">
        <f t="shared" si="45"/>
        <v>4791065389926</v>
      </c>
      <c r="J2928" t="str">
        <f>INDEX(Age_grp[Age], MATCH(mobile_customers[[#This Row],[age]],Age_grp[Value]))</f>
        <v>20 - 30</v>
      </c>
      <c r="K2928" s="2" t="str">
        <f>_xlfn.IFS(mobile_customers[[#This Row],[salary]]&gt;=Q2931,"HIGHER SALARY", mobile_customers[[#This Row],[salary]]&gt;=Q2932,"HIGHER MID RANGE SALARY",  mobile_customers[[#This Row],[salary]]&lt;Q2932,"MID RANGE SALARY", mobile_customers[[#This Row],[salary]]&gt;Q2933, "LOW SALARY" )</f>
        <v>HIGHER SALARY</v>
      </c>
      <c r="L2928" s="2" t="str">
        <f>LEFT(mobile_customers[[#This Row],[Credit_card_nos]], 4)&amp;"XXXXX"</f>
        <v>4791XXXXX</v>
      </c>
    </row>
    <row r="2929" spans="1:12" x14ac:dyDescent="0.3">
      <c r="A2929" t="s">
        <v>8</v>
      </c>
      <c r="B2929" s="3" t="s">
        <v>6304</v>
      </c>
      <c r="C2929" t="s">
        <v>3333</v>
      </c>
      <c r="D2929" t="s">
        <v>1489</v>
      </c>
      <c r="E2929">
        <v>56</v>
      </c>
      <c r="F2929">
        <v>190092</v>
      </c>
      <c r="G2929" t="s">
        <v>17</v>
      </c>
      <c r="H2929">
        <v>6011237121069431</v>
      </c>
      <c r="I2929" s="5" t="str">
        <f t="shared" si="45"/>
        <v>6011237121069430</v>
      </c>
      <c r="J2929" t="str">
        <f>INDEX(Age_grp[Age], MATCH(mobile_customers[[#This Row],[age]],Age_grp[Value]))</f>
        <v>50 - 60</v>
      </c>
      <c r="K2929" s="2" t="str">
        <f>_xlfn.IFS(mobile_customers[[#This Row],[salary]]&gt;=Q2932,"HIGHER SALARY", mobile_customers[[#This Row],[salary]]&gt;=Q2933,"HIGHER MID RANGE SALARY",  mobile_customers[[#This Row],[salary]]&lt;Q2933,"MID RANGE SALARY", mobile_customers[[#This Row],[salary]]&gt;Q2934, "LOW SALARY" )</f>
        <v>HIGHER SALARY</v>
      </c>
      <c r="L2929" s="2" t="str">
        <f>LEFT(mobile_customers[[#This Row],[Credit_card_nos]], 4)&amp;"XXXXX"</f>
        <v>6011XXXXX</v>
      </c>
    </row>
    <row r="2930" spans="1:12" x14ac:dyDescent="0.3">
      <c r="A2930" t="s">
        <v>8</v>
      </c>
      <c r="B2930" s="3" t="s">
        <v>6305</v>
      </c>
      <c r="C2930" t="s">
        <v>6306</v>
      </c>
      <c r="D2930" t="s">
        <v>11</v>
      </c>
      <c r="E2930">
        <v>55</v>
      </c>
      <c r="F2930">
        <v>215259</v>
      </c>
      <c r="G2930" t="s">
        <v>12</v>
      </c>
      <c r="H2930">
        <v>38751019833510</v>
      </c>
      <c r="I2930" s="5" t="str">
        <f t="shared" si="45"/>
        <v>38751019833510</v>
      </c>
      <c r="J2930" t="str">
        <f>INDEX(Age_grp[Age], MATCH(mobile_customers[[#This Row],[age]],Age_grp[Value]))</f>
        <v>50 - 60</v>
      </c>
      <c r="K2930" s="2" t="str">
        <f>_xlfn.IFS(mobile_customers[[#This Row],[salary]]&gt;=Q2933,"HIGHER SALARY", mobile_customers[[#This Row],[salary]]&gt;=Q2934,"HIGHER MID RANGE SALARY",  mobile_customers[[#This Row],[salary]]&lt;Q2934,"MID RANGE SALARY", mobile_customers[[#This Row],[salary]]&gt;Q2935, "LOW SALARY" )</f>
        <v>HIGHER SALARY</v>
      </c>
      <c r="L2930" s="2" t="str">
        <f>LEFT(mobile_customers[[#This Row],[Credit_card_nos]], 4)&amp;"XXXXX"</f>
        <v>3875XXXXX</v>
      </c>
    </row>
    <row r="2931" spans="1:12" x14ac:dyDescent="0.3">
      <c r="A2931" t="s">
        <v>8</v>
      </c>
      <c r="B2931" s="3" t="s">
        <v>6307</v>
      </c>
      <c r="C2931" t="s">
        <v>1769</v>
      </c>
      <c r="D2931" t="s">
        <v>521</v>
      </c>
      <c r="E2931">
        <v>33</v>
      </c>
      <c r="F2931">
        <v>106307</v>
      </c>
      <c r="G2931" t="s">
        <v>49</v>
      </c>
      <c r="H2931">
        <v>4.3047345627233674E+18</v>
      </c>
      <c r="I2931" s="5" t="str">
        <f t="shared" si="45"/>
        <v>4304734562723370000</v>
      </c>
      <c r="J2931" t="str">
        <f>INDEX(Age_grp[Age], MATCH(mobile_customers[[#This Row],[age]],Age_grp[Value]))</f>
        <v>30 - 40</v>
      </c>
      <c r="K2931" s="2" t="str">
        <f>_xlfn.IFS(mobile_customers[[#This Row],[salary]]&gt;=Q2934,"HIGHER SALARY", mobile_customers[[#This Row],[salary]]&gt;=Q2935,"HIGHER MID RANGE SALARY",  mobile_customers[[#This Row],[salary]]&lt;Q2935,"MID RANGE SALARY", mobile_customers[[#This Row],[salary]]&gt;Q2936, "LOW SALARY" )</f>
        <v>HIGHER SALARY</v>
      </c>
      <c r="L2931" s="2" t="str">
        <f>LEFT(mobile_customers[[#This Row],[Credit_card_nos]], 4)&amp;"XXXXX"</f>
        <v>4304XXXXX</v>
      </c>
    </row>
    <row r="2932" spans="1:12" x14ac:dyDescent="0.3">
      <c r="A2932" t="s">
        <v>8</v>
      </c>
      <c r="B2932" s="3" t="s">
        <v>6308</v>
      </c>
      <c r="C2932" t="s">
        <v>6309</v>
      </c>
      <c r="D2932" t="s">
        <v>524</v>
      </c>
      <c r="E2932">
        <v>18</v>
      </c>
      <c r="F2932">
        <v>155874</v>
      </c>
      <c r="G2932" t="s">
        <v>21</v>
      </c>
      <c r="H2932">
        <v>6011480910459740</v>
      </c>
      <c r="I2932" s="5" t="str">
        <f t="shared" si="45"/>
        <v>6011480910459740</v>
      </c>
      <c r="J2932" t="str">
        <f>INDEX(Age_grp[Age], MATCH(mobile_customers[[#This Row],[age]],Age_grp[Value]))</f>
        <v>"10 - 20</v>
      </c>
      <c r="K2932" s="2" t="str">
        <f>_xlfn.IFS(mobile_customers[[#This Row],[salary]]&gt;=Q2935,"HIGHER SALARY", mobile_customers[[#This Row],[salary]]&gt;=Q2936,"HIGHER MID RANGE SALARY",  mobile_customers[[#This Row],[salary]]&lt;Q2936,"MID RANGE SALARY", mobile_customers[[#This Row],[salary]]&gt;Q2937, "LOW SALARY" )</f>
        <v>HIGHER SALARY</v>
      </c>
      <c r="L2932" s="2" t="str">
        <f>LEFT(mobile_customers[[#This Row],[Credit_card_nos]], 4)&amp;"XXXXX"</f>
        <v>6011XXXXX</v>
      </c>
    </row>
    <row r="2933" spans="1:12" x14ac:dyDescent="0.3">
      <c r="A2933" t="s">
        <v>13</v>
      </c>
      <c r="B2933" s="3" t="s">
        <v>6310</v>
      </c>
      <c r="C2933" t="s">
        <v>6311</v>
      </c>
      <c r="D2933" t="s">
        <v>680</v>
      </c>
      <c r="E2933">
        <v>21</v>
      </c>
      <c r="F2933">
        <v>119794</v>
      </c>
      <c r="G2933" t="s">
        <v>49</v>
      </c>
      <c r="H2933">
        <v>3580006189616872</v>
      </c>
      <c r="I2933" s="5" t="str">
        <f t="shared" si="45"/>
        <v>3580006189616870</v>
      </c>
      <c r="J2933" t="str">
        <f>INDEX(Age_grp[Age], MATCH(mobile_customers[[#This Row],[age]],Age_grp[Value]))</f>
        <v>20 - 30</v>
      </c>
      <c r="K2933" s="2" t="str">
        <f>_xlfn.IFS(mobile_customers[[#This Row],[salary]]&gt;=Q2936,"HIGHER SALARY", mobile_customers[[#This Row],[salary]]&gt;=Q2937,"HIGHER MID RANGE SALARY",  mobile_customers[[#This Row],[salary]]&lt;Q2937,"MID RANGE SALARY", mobile_customers[[#This Row],[salary]]&gt;Q2938, "LOW SALARY" )</f>
        <v>HIGHER SALARY</v>
      </c>
      <c r="L2933" s="2" t="str">
        <f>LEFT(mobile_customers[[#This Row],[Credit_card_nos]], 4)&amp;"XXXXX"</f>
        <v>3580XXXXX</v>
      </c>
    </row>
    <row r="2934" spans="1:12" x14ac:dyDescent="0.3">
      <c r="A2934" t="s">
        <v>13</v>
      </c>
      <c r="B2934" s="3" t="s">
        <v>6312</v>
      </c>
      <c r="C2934" t="s">
        <v>6313</v>
      </c>
      <c r="D2934" t="s">
        <v>2608</v>
      </c>
      <c r="E2934">
        <v>20</v>
      </c>
      <c r="F2934">
        <v>23836</v>
      </c>
      <c r="G2934" t="s">
        <v>49</v>
      </c>
      <c r="H2934">
        <v>5597810843101098</v>
      </c>
      <c r="I2934" s="5" t="str">
        <f t="shared" si="45"/>
        <v>5597810843101100</v>
      </c>
      <c r="J2934" t="str">
        <f>INDEX(Age_grp[Age], MATCH(mobile_customers[[#This Row],[age]],Age_grp[Value]))</f>
        <v>20 - 30</v>
      </c>
      <c r="K2934" s="2" t="str">
        <f>_xlfn.IFS(mobile_customers[[#This Row],[salary]]&gt;=Q2937,"HIGHER SALARY", mobile_customers[[#This Row],[salary]]&gt;=Q2938,"HIGHER MID RANGE SALARY",  mobile_customers[[#This Row],[salary]]&lt;Q2938,"MID RANGE SALARY", mobile_customers[[#This Row],[salary]]&gt;Q2939, "LOW SALARY" )</f>
        <v>HIGHER SALARY</v>
      </c>
      <c r="L2934" s="2" t="str">
        <f>LEFT(mobile_customers[[#This Row],[Credit_card_nos]], 4)&amp;"XXXXX"</f>
        <v>5597XXXXX</v>
      </c>
    </row>
    <row r="2935" spans="1:12" x14ac:dyDescent="0.3">
      <c r="A2935" t="s">
        <v>13</v>
      </c>
      <c r="B2935" s="3" t="s">
        <v>6314</v>
      </c>
      <c r="C2935" t="s">
        <v>6315</v>
      </c>
      <c r="D2935" t="s">
        <v>492</v>
      </c>
      <c r="E2935">
        <v>25</v>
      </c>
      <c r="F2935">
        <v>152558</v>
      </c>
      <c r="G2935" t="s">
        <v>28</v>
      </c>
      <c r="H2935">
        <v>30073327123056</v>
      </c>
      <c r="I2935" s="5" t="str">
        <f t="shared" si="45"/>
        <v>30073327123056</v>
      </c>
      <c r="J2935" t="str">
        <f>INDEX(Age_grp[Age], MATCH(mobile_customers[[#This Row],[age]],Age_grp[Value]))</f>
        <v>20 - 30</v>
      </c>
      <c r="K2935" s="2" t="str">
        <f>_xlfn.IFS(mobile_customers[[#This Row],[salary]]&gt;=Q2938,"HIGHER SALARY", mobile_customers[[#This Row],[salary]]&gt;=Q2939,"HIGHER MID RANGE SALARY",  mobile_customers[[#This Row],[salary]]&lt;Q2939,"MID RANGE SALARY", mobile_customers[[#This Row],[salary]]&gt;Q2940, "LOW SALARY" )</f>
        <v>HIGHER SALARY</v>
      </c>
      <c r="L2935" s="2" t="str">
        <f>LEFT(mobile_customers[[#This Row],[Credit_card_nos]], 4)&amp;"XXXXX"</f>
        <v>3007XXXXX</v>
      </c>
    </row>
    <row r="2936" spans="1:12" x14ac:dyDescent="0.3">
      <c r="A2936" t="s">
        <v>8</v>
      </c>
      <c r="B2936" s="3" t="s">
        <v>2355</v>
      </c>
      <c r="C2936" t="s">
        <v>6316</v>
      </c>
      <c r="D2936" t="s">
        <v>3854</v>
      </c>
      <c r="E2936">
        <v>37</v>
      </c>
      <c r="F2936">
        <v>162116</v>
      </c>
      <c r="G2936" t="s">
        <v>17</v>
      </c>
      <c r="H2936">
        <v>4.9475499360494909E+18</v>
      </c>
      <c r="I2936" s="5" t="str">
        <f t="shared" si="45"/>
        <v>4947549936049490000</v>
      </c>
      <c r="J2936" t="str">
        <f>INDEX(Age_grp[Age], MATCH(mobile_customers[[#This Row],[age]],Age_grp[Value]))</f>
        <v>30 - 40</v>
      </c>
      <c r="K2936" s="2" t="str">
        <f>_xlfn.IFS(mobile_customers[[#This Row],[salary]]&gt;=Q2939,"HIGHER SALARY", mobile_customers[[#This Row],[salary]]&gt;=Q2940,"HIGHER MID RANGE SALARY",  mobile_customers[[#This Row],[salary]]&lt;Q2940,"MID RANGE SALARY", mobile_customers[[#This Row],[salary]]&gt;Q2941, "LOW SALARY" )</f>
        <v>HIGHER SALARY</v>
      </c>
      <c r="L2936" s="2" t="str">
        <f>LEFT(mobile_customers[[#This Row],[Credit_card_nos]], 4)&amp;"XXXXX"</f>
        <v>4947XXXXX</v>
      </c>
    </row>
    <row r="2937" spans="1:12" x14ac:dyDescent="0.3">
      <c r="A2937" t="s">
        <v>13</v>
      </c>
      <c r="B2937" s="3" t="s">
        <v>6317</v>
      </c>
      <c r="C2937" t="s">
        <v>6318</v>
      </c>
      <c r="D2937" t="s">
        <v>340</v>
      </c>
      <c r="E2937">
        <v>60</v>
      </c>
      <c r="F2937">
        <v>223208</v>
      </c>
      <c r="G2937" t="s">
        <v>12</v>
      </c>
      <c r="H2937">
        <v>6011654539403079</v>
      </c>
      <c r="I2937" s="5" t="str">
        <f t="shared" si="45"/>
        <v>6011654539403080</v>
      </c>
      <c r="J2937" t="str">
        <f>INDEX(Age_grp[Age], MATCH(mobile_customers[[#This Row],[age]],Age_grp[Value]))</f>
        <v>60 - 70</v>
      </c>
      <c r="K2937" s="2" t="str">
        <f>_xlfn.IFS(mobile_customers[[#This Row],[salary]]&gt;=Q2940,"HIGHER SALARY", mobile_customers[[#This Row],[salary]]&gt;=Q2941,"HIGHER MID RANGE SALARY",  mobile_customers[[#This Row],[salary]]&lt;Q2941,"MID RANGE SALARY", mobile_customers[[#This Row],[salary]]&gt;Q2942, "LOW SALARY" )</f>
        <v>HIGHER SALARY</v>
      </c>
      <c r="L2937" s="2" t="str">
        <f>LEFT(mobile_customers[[#This Row],[Credit_card_nos]], 4)&amp;"XXXXX"</f>
        <v>6011XXXXX</v>
      </c>
    </row>
    <row r="2938" spans="1:12" x14ac:dyDescent="0.3">
      <c r="A2938" t="s">
        <v>8</v>
      </c>
      <c r="B2938" s="3" t="s">
        <v>6319</v>
      </c>
      <c r="C2938" t="s">
        <v>6320</v>
      </c>
      <c r="D2938" t="s">
        <v>673</v>
      </c>
      <c r="E2938">
        <v>18</v>
      </c>
      <c r="F2938">
        <v>76851</v>
      </c>
      <c r="G2938" t="s">
        <v>12</v>
      </c>
      <c r="H2938">
        <v>3596780159303172</v>
      </c>
      <c r="I2938" s="5" t="str">
        <f t="shared" si="45"/>
        <v>3596780159303170</v>
      </c>
      <c r="J2938" t="str">
        <f>INDEX(Age_grp[Age], MATCH(mobile_customers[[#This Row],[age]],Age_grp[Value]))</f>
        <v>"10 - 20</v>
      </c>
      <c r="K2938" s="2" t="str">
        <f>_xlfn.IFS(mobile_customers[[#This Row],[salary]]&gt;=Q2941,"HIGHER SALARY", mobile_customers[[#This Row],[salary]]&gt;=Q2942,"HIGHER MID RANGE SALARY",  mobile_customers[[#This Row],[salary]]&lt;Q2942,"MID RANGE SALARY", mobile_customers[[#This Row],[salary]]&gt;Q2943, "LOW SALARY" )</f>
        <v>HIGHER SALARY</v>
      </c>
      <c r="L2938" s="2" t="str">
        <f>LEFT(mobile_customers[[#This Row],[Credit_card_nos]], 4)&amp;"XXXXX"</f>
        <v>3596XXXXX</v>
      </c>
    </row>
    <row r="2939" spans="1:12" x14ac:dyDescent="0.3">
      <c r="A2939" t="s">
        <v>13</v>
      </c>
      <c r="B2939" s="3" t="s">
        <v>6321</v>
      </c>
      <c r="C2939" t="s">
        <v>6322</v>
      </c>
      <c r="D2939" t="s">
        <v>1644</v>
      </c>
      <c r="E2939">
        <v>33</v>
      </c>
      <c r="F2939">
        <v>123177</v>
      </c>
      <c r="G2939" t="s">
        <v>28</v>
      </c>
      <c r="H2939">
        <v>4.4299684131183918E+18</v>
      </c>
      <c r="I2939" s="5" t="str">
        <f t="shared" si="45"/>
        <v>4429968413118390000</v>
      </c>
      <c r="J2939" t="str">
        <f>INDEX(Age_grp[Age], MATCH(mobile_customers[[#This Row],[age]],Age_grp[Value]))</f>
        <v>30 - 40</v>
      </c>
      <c r="K2939" s="2" t="str">
        <f>_xlfn.IFS(mobile_customers[[#This Row],[salary]]&gt;=Q2942,"HIGHER SALARY", mobile_customers[[#This Row],[salary]]&gt;=Q2943,"HIGHER MID RANGE SALARY",  mobile_customers[[#This Row],[salary]]&lt;Q2943,"MID RANGE SALARY", mobile_customers[[#This Row],[salary]]&gt;Q2944, "LOW SALARY" )</f>
        <v>HIGHER SALARY</v>
      </c>
      <c r="L2939" s="2" t="str">
        <f>LEFT(mobile_customers[[#This Row],[Credit_card_nos]], 4)&amp;"XXXXX"</f>
        <v>4429XXXXX</v>
      </c>
    </row>
    <row r="2940" spans="1:12" x14ac:dyDescent="0.3">
      <c r="A2940" t="s">
        <v>8</v>
      </c>
      <c r="B2940" s="3" t="s">
        <v>6323</v>
      </c>
      <c r="C2940" t="s">
        <v>6324</v>
      </c>
      <c r="D2940" t="s">
        <v>361</v>
      </c>
      <c r="E2940">
        <v>54</v>
      </c>
      <c r="F2940">
        <v>54856</v>
      </c>
      <c r="G2940" t="s">
        <v>21</v>
      </c>
      <c r="H2940">
        <v>30126211003907</v>
      </c>
      <c r="I2940" s="5" t="str">
        <f t="shared" si="45"/>
        <v>30126211003907</v>
      </c>
      <c r="J2940" t="str">
        <f>INDEX(Age_grp[Age], MATCH(mobile_customers[[#This Row],[age]],Age_grp[Value]))</f>
        <v>50 - 60</v>
      </c>
      <c r="K2940" s="2" t="str">
        <f>_xlfn.IFS(mobile_customers[[#This Row],[salary]]&gt;=Q2943,"HIGHER SALARY", mobile_customers[[#This Row],[salary]]&gt;=Q2944,"HIGHER MID RANGE SALARY",  mobile_customers[[#This Row],[salary]]&lt;Q2944,"MID RANGE SALARY", mobile_customers[[#This Row],[salary]]&gt;Q2945, "LOW SALARY" )</f>
        <v>HIGHER SALARY</v>
      </c>
      <c r="L2940" s="2" t="str">
        <f>LEFT(mobile_customers[[#This Row],[Credit_card_nos]], 4)&amp;"XXXXX"</f>
        <v>3012XXXXX</v>
      </c>
    </row>
    <row r="2941" spans="1:12" x14ac:dyDescent="0.3">
      <c r="A2941" t="s">
        <v>8</v>
      </c>
      <c r="B2941" s="3" t="s">
        <v>6325</v>
      </c>
      <c r="C2941" t="s">
        <v>6326</v>
      </c>
      <c r="D2941" t="s">
        <v>406</v>
      </c>
      <c r="E2941">
        <v>53</v>
      </c>
      <c r="F2941">
        <v>47570</v>
      </c>
      <c r="G2941" t="s">
        <v>17</v>
      </c>
      <c r="H2941">
        <v>38636765950883</v>
      </c>
      <c r="I2941" s="5" t="str">
        <f t="shared" si="45"/>
        <v>38636765950883</v>
      </c>
      <c r="J2941" t="str">
        <f>INDEX(Age_grp[Age], MATCH(mobile_customers[[#This Row],[age]],Age_grp[Value]))</f>
        <v>50 - 60</v>
      </c>
      <c r="K2941" s="2" t="str">
        <f>_xlfn.IFS(mobile_customers[[#This Row],[salary]]&gt;=Q2944,"HIGHER SALARY", mobile_customers[[#This Row],[salary]]&gt;=Q2945,"HIGHER MID RANGE SALARY",  mobile_customers[[#This Row],[salary]]&lt;Q2945,"MID RANGE SALARY", mobile_customers[[#This Row],[salary]]&gt;Q2946, "LOW SALARY" )</f>
        <v>HIGHER SALARY</v>
      </c>
      <c r="L2941" s="2" t="str">
        <f>LEFT(mobile_customers[[#This Row],[Credit_card_nos]], 4)&amp;"XXXXX"</f>
        <v>3863XXXXX</v>
      </c>
    </row>
    <row r="2942" spans="1:12" x14ac:dyDescent="0.3">
      <c r="A2942" t="s">
        <v>8</v>
      </c>
      <c r="B2942" s="3" t="s">
        <v>6327</v>
      </c>
      <c r="C2942" t="s">
        <v>6328</v>
      </c>
      <c r="D2942" t="s">
        <v>603</v>
      </c>
      <c r="E2942">
        <v>30</v>
      </c>
      <c r="F2942">
        <v>71466</v>
      </c>
      <c r="G2942" t="s">
        <v>21</v>
      </c>
      <c r="H2942">
        <v>675995478707</v>
      </c>
      <c r="I2942" s="5" t="str">
        <f t="shared" si="45"/>
        <v>675995478707</v>
      </c>
      <c r="J2942" t="str">
        <f>INDEX(Age_grp[Age], MATCH(mobile_customers[[#This Row],[age]],Age_grp[Value]))</f>
        <v>30 - 40</v>
      </c>
      <c r="K2942" s="2" t="str">
        <f>_xlfn.IFS(mobile_customers[[#This Row],[salary]]&gt;=Q2945,"HIGHER SALARY", mobile_customers[[#This Row],[salary]]&gt;=Q2946,"HIGHER MID RANGE SALARY",  mobile_customers[[#This Row],[salary]]&lt;Q2946,"MID RANGE SALARY", mobile_customers[[#This Row],[salary]]&gt;Q2947, "LOW SALARY" )</f>
        <v>HIGHER SALARY</v>
      </c>
      <c r="L2942" s="2" t="str">
        <f>LEFT(mobile_customers[[#This Row],[Credit_card_nos]], 4)&amp;"XXXXX"</f>
        <v>6759XXXXX</v>
      </c>
    </row>
    <row r="2943" spans="1:12" x14ac:dyDescent="0.3">
      <c r="A2943" t="s">
        <v>13</v>
      </c>
      <c r="B2943" s="3" t="s">
        <v>6329</v>
      </c>
      <c r="C2943" t="s">
        <v>6330</v>
      </c>
      <c r="D2943" t="s">
        <v>188</v>
      </c>
      <c r="E2943">
        <v>19</v>
      </c>
      <c r="F2943">
        <v>91972</v>
      </c>
      <c r="G2943" t="s">
        <v>65</v>
      </c>
      <c r="H2943">
        <v>3526319930866564</v>
      </c>
      <c r="I2943" s="5" t="str">
        <f t="shared" si="45"/>
        <v>3526319930866560</v>
      </c>
      <c r="J2943" t="str">
        <f>INDEX(Age_grp[Age], MATCH(mobile_customers[[#This Row],[age]],Age_grp[Value]))</f>
        <v>"10 - 20</v>
      </c>
      <c r="K2943" s="2" t="str">
        <f>_xlfn.IFS(mobile_customers[[#This Row],[salary]]&gt;=Q2946,"HIGHER SALARY", mobile_customers[[#This Row],[salary]]&gt;=Q2947,"HIGHER MID RANGE SALARY",  mobile_customers[[#This Row],[salary]]&lt;Q2947,"MID RANGE SALARY", mobile_customers[[#This Row],[salary]]&gt;Q2948, "LOW SALARY" )</f>
        <v>HIGHER SALARY</v>
      </c>
      <c r="L2943" s="2" t="str">
        <f>LEFT(mobile_customers[[#This Row],[Credit_card_nos]], 4)&amp;"XXXXX"</f>
        <v>3526XXXXX</v>
      </c>
    </row>
    <row r="2944" spans="1:12" x14ac:dyDescent="0.3">
      <c r="A2944" t="s">
        <v>13</v>
      </c>
      <c r="B2944" s="3" t="s">
        <v>6331</v>
      </c>
      <c r="C2944" t="s">
        <v>6332</v>
      </c>
      <c r="D2944" t="s">
        <v>202</v>
      </c>
      <c r="E2944">
        <v>24</v>
      </c>
      <c r="F2944">
        <v>48043</v>
      </c>
      <c r="G2944" t="s">
        <v>32</v>
      </c>
      <c r="H2944">
        <v>6565774055721215</v>
      </c>
      <c r="I2944" s="5" t="str">
        <f t="shared" si="45"/>
        <v>6565774055721210</v>
      </c>
      <c r="J2944" t="str">
        <f>INDEX(Age_grp[Age], MATCH(mobile_customers[[#This Row],[age]],Age_grp[Value]))</f>
        <v>20 - 30</v>
      </c>
      <c r="K2944" s="2" t="str">
        <f>_xlfn.IFS(mobile_customers[[#This Row],[salary]]&gt;=Q2947,"HIGHER SALARY", mobile_customers[[#This Row],[salary]]&gt;=Q2948,"HIGHER MID RANGE SALARY",  mobile_customers[[#This Row],[salary]]&lt;Q2948,"MID RANGE SALARY", mobile_customers[[#This Row],[salary]]&gt;Q2949, "LOW SALARY" )</f>
        <v>HIGHER SALARY</v>
      </c>
      <c r="L2944" s="2" t="str">
        <f>LEFT(mobile_customers[[#This Row],[Credit_card_nos]], 4)&amp;"XXXXX"</f>
        <v>6565XXXXX</v>
      </c>
    </row>
    <row r="2945" spans="1:12" x14ac:dyDescent="0.3">
      <c r="A2945" t="s">
        <v>8</v>
      </c>
      <c r="B2945" s="3" t="s">
        <v>6333</v>
      </c>
      <c r="C2945" t="s">
        <v>6334</v>
      </c>
      <c r="D2945" t="s">
        <v>2205</v>
      </c>
      <c r="E2945">
        <v>46</v>
      </c>
      <c r="F2945">
        <v>21271</v>
      </c>
      <c r="G2945" t="s">
        <v>12</v>
      </c>
      <c r="H2945">
        <v>30462870496524</v>
      </c>
      <c r="I2945" s="5" t="str">
        <f t="shared" si="45"/>
        <v>30462870496524</v>
      </c>
      <c r="J2945" t="str">
        <f>INDEX(Age_grp[Age], MATCH(mobile_customers[[#This Row],[age]],Age_grp[Value]))</f>
        <v>40 - 50</v>
      </c>
      <c r="K2945" s="2" t="str">
        <f>_xlfn.IFS(mobile_customers[[#This Row],[salary]]&gt;=Q2948,"HIGHER SALARY", mobile_customers[[#This Row],[salary]]&gt;=Q2949,"HIGHER MID RANGE SALARY",  mobile_customers[[#This Row],[salary]]&lt;Q2949,"MID RANGE SALARY", mobile_customers[[#This Row],[salary]]&gt;Q2950, "LOW SALARY" )</f>
        <v>HIGHER SALARY</v>
      </c>
      <c r="L2945" s="2" t="str">
        <f>LEFT(mobile_customers[[#This Row],[Credit_card_nos]], 4)&amp;"XXXXX"</f>
        <v>3046XXXXX</v>
      </c>
    </row>
    <row r="2946" spans="1:12" x14ac:dyDescent="0.3">
      <c r="A2946" t="s">
        <v>8</v>
      </c>
      <c r="B2946" s="3" t="s">
        <v>6335</v>
      </c>
      <c r="C2946" t="s">
        <v>6336</v>
      </c>
      <c r="D2946" t="s">
        <v>2193</v>
      </c>
      <c r="E2946">
        <v>40</v>
      </c>
      <c r="F2946">
        <v>200239</v>
      </c>
      <c r="G2946" t="s">
        <v>17</v>
      </c>
      <c r="H2946">
        <v>30021608121950</v>
      </c>
      <c r="I2946" s="5" t="str">
        <f t="shared" ref="I2946:I3009" si="46">TEXT(H2946, "0")</f>
        <v>30021608121950</v>
      </c>
      <c r="J2946" t="str">
        <f>INDEX(Age_grp[Age], MATCH(mobile_customers[[#This Row],[age]],Age_grp[Value]))</f>
        <v>40 - 50</v>
      </c>
      <c r="K2946" s="2" t="str">
        <f>_xlfn.IFS(mobile_customers[[#This Row],[salary]]&gt;=Q2949,"HIGHER SALARY", mobile_customers[[#This Row],[salary]]&gt;=Q2950,"HIGHER MID RANGE SALARY",  mobile_customers[[#This Row],[salary]]&lt;Q2950,"MID RANGE SALARY", mobile_customers[[#This Row],[salary]]&gt;Q2951, "LOW SALARY" )</f>
        <v>HIGHER SALARY</v>
      </c>
      <c r="L2946" s="2" t="str">
        <f>LEFT(mobile_customers[[#This Row],[Credit_card_nos]], 4)&amp;"XXXXX"</f>
        <v>3002XXXXX</v>
      </c>
    </row>
    <row r="2947" spans="1:12" x14ac:dyDescent="0.3">
      <c r="A2947" t="s">
        <v>8</v>
      </c>
      <c r="B2947" s="3" t="s">
        <v>6337</v>
      </c>
      <c r="C2947" t="s">
        <v>6338</v>
      </c>
      <c r="D2947" t="s">
        <v>1276</v>
      </c>
      <c r="E2947">
        <v>34</v>
      </c>
      <c r="F2947">
        <v>77810</v>
      </c>
      <c r="G2947" t="s">
        <v>21</v>
      </c>
      <c r="H2947">
        <v>675915551419</v>
      </c>
      <c r="I2947" s="5" t="str">
        <f t="shared" si="46"/>
        <v>675915551419</v>
      </c>
      <c r="J2947" t="str">
        <f>INDEX(Age_grp[Age], MATCH(mobile_customers[[#This Row],[age]],Age_grp[Value]))</f>
        <v>30 - 40</v>
      </c>
      <c r="K2947" s="2" t="str">
        <f>_xlfn.IFS(mobile_customers[[#This Row],[salary]]&gt;=Q2950,"HIGHER SALARY", mobile_customers[[#This Row],[salary]]&gt;=Q2951,"HIGHER MID RANGE SALARY",  mobile_customers[[#This Row],[salary]]&lt;Q2951,"MID RANGE SALARY", mobile_customers[[#This Row],[salary]]&gt;Q2952, "LOW SALARY" )</f>
        <v>HIGHER SALARY</v>
      </c>
      <c r="L2947" s="2" t="str">
        <f>LEFT(mobile_customers[[#This Row],[Credit_card_nos]], 4)&amp;"XXXXX"</f>
        <v>6759XXXXX</v>
      </c>
    </row>
    <row r="2948" spans="1:12" x14ac:dyDescent="0.3">
      <c r="A2948" t="s">
        <v>8</v>
      </c>
      <c r="B2948" s="3" t="s">
        <v>6339</v>
      </c>
      <c r="C2948" t="s">
        <v>6340</v>
      </c>
      <c r="D2948" t="s">
        <v>2058</v>
      </c>
      <c r="E2948">
        <v>26</v>
      </c>
      <c r="F2948">
        <v>194801</v>
      </c>
      <c r="G2948" t="s">
        <v>39</v>
      </c>
      <c r="H2948">
        <v>4680697058987464</v>
      </c>
      <c r="I2948" s="5" t="str">
        <f t="shared" si="46"/>
        <v>4680697058987460</v>
      </c>
      <c r="J2948" t="str">
        <f>INDEX(Age_grp[Age], MATCH(mobile_customers[[#This Row],[age]],Age_grp[Value]))</f>
        <v>20 - 30</v>
      </c>
      <c r="K2948" s="2" t="str">
        <f>_xlfn.IFS(mobile_customers[[#This Row],[salary]]&gt;=Q2951,"HIGHER SALARY", mobile_customers[[#This Row],[salary]]&gt;=Q2952,"HIGHER MID RANGE SALARY",  mobile_customers[[#This Row],[salary]]&lt;Q2952,"MID RANGE SALARY", mobile_customers[[#This Row],[salary]]&gt;Q2953, "LOW SALARY" )</f>
        <v>HIGHER SALARY</v>
      </c>
      <c r="L2948" s="2" t="str">
        <f>LEFT(mobile_customers[[#This Row],[Credit_card_nos]], 4)&amp;"XXXXX"</f>
        <v>4680XXXXX</v>
      </c>
    </row>
    <row r="2949" spans="1:12" x14ac:dyDescent="0.3">
      <c r="A2949" t="s">
        <v>8</v>
      </c>
      <c r="B2949" s="3" t="s">
        <v>6341</v>
      </c>
      <c r="C2949" t="s">
        <v>6342</v>
      </c>
      <c r="D2949" t="s">
        <v>5738</v>
      </c>
      <c r="E2949">
        <v>54</v>
      </c>
      <c r="F2949">
        <v>48092</v>
      </c>
      <c r="G2949" t="s">
        <v>32</v>
      </c>
      <c r="H2949">
        <v>347931803265444</v>
      </c>
      <c r="I2949" s="5" t="str">
        <f t="shared" si="46"/>
        <v>347931803265444</v>
      </c>
      <c r="J2949" t="str">
        <f>INDEX(Age_grp[Age], MATCH(mobile_customers[[#This Row],[age]],Age_grp[Value]))</f>
        <v>50 - 60</v>
      </c>
      <c r="K2949" s="2" t="str">
        <f>_xlfn.IFS(mobile_customers[[#This Row],[salary]]&gt;=Q2952,"HIGHER SALARY", mobile_customers[[#This Row],[salary]]&gt;=Q2953,"HIGHER MID RANGE SALARY",  mobile_customers[[#This Row],[salary]]&lt;Q2953,"MID RANGE SALARY", mobile_customers[[#This Row],[salary]]&gt;Q2954, "LOW SALARY" )</f>
        <v>HIGHER SALARY</v>
      </c>
      <c r="L2949" s="2" t="str">
        <f>LEFT(mobile_customers[[#This Row],[Credit_card_nos]], 4)&amp;"XXXXX"</f>
        <v>3479XXXXX</v>
      </c>
    </row>
    <row r="2950" spans="1:12" x14ac:dyDescent="0.3">
      <c r="A2950" t="s">
        <v>13</v>
      </c>
      <c r="B2950" s="3" t="s">
        <v>6343</v>
      </c>
      <c r="C2950" t="s">
        <v>6344</v>
      </c>
      <c r="D2950" t="s">
        <v>753</v>
      </c>
      <c r="E2950">
        <v>29</v>
      </c>
      <c r="F2950">
        <v>205909</v>
      </c>
      <c r="G2950" t="s">
        <v>81</v>
      </c>
      <c r="H2950">
        <v>3535532010821056</v>
      </c>
      <c r="I2950" s="5" t="str">
        <f t="shared" si="46"/>
        <v>3535532010821060</v>
      </c>
      <c r="J2950" t="str">
        <f>INDEX(Age_grp[Age], MATCH(mobile_customers[[#This Row],[age]],Age_grp[Value]))</f>
        <v>20 - 30</v>
      </c>
      <c r="K2950" s="2" t="str">
        <f>_xlfn.IFS(mobile_customers[[#This Row],[salary]]&gt;=Q2953,"HIGHER SALARY", mobile_customers[[#This Row],[salary]]&gt;=Q2954,"HIGHER MID RANGE SALARY",  mobile_customers[[#This Row],[salary]]&lt;Q2954,"MID RANGE SALARY", mobile_customers[[#This Row],[salary]]&gt;Q2955, "LOW SALARY" )</f>
        <v>HIGHER SALARY</v>
      </c>
      <c r="L2950" s="2" t="str">
        <f>LEFT(mobile_customers[[#This Row],[Credit_card_nos]], 4)&amp;"XXXXX"</f>
        <v>3535XXXXX</v>
      </c>
    </row>
    <row r="2951" spans="1:12" x14ac:dyDescent="0.3">
      <c r="A2951" t="s">
        <v>8</v>
      </c>
      <c r="B2951" s="3" t="s">
        <v>6345</v>
      </c>
      <c r="C2951" t="s">
        <v>6346</v>
      </c>
      <c r="D2951" t="s">
        <v>1017</v>
      </c>
      <c r="E2951">
        <v>45</v>
      </c>
      <c r="F2951">
        <v>99096</v>
      </c>
      <c r="G2951" t="s">
        <v>28</v>
      </c>
      <c r="H2951">
        <v>180093746738696</v>
      </c>
      <c r="I2951" s="5" t="str">
        <f t="shared" si="46"/>
        <v>180093746738696</v>
      </c>
      <c r="J2951" t="str">
        <f>INDEX(Age_grp[Age], MATCH(mobile_customers[[#This Row],[age]],Age_grp[Value]))</f>
        <v>40 - 50</v>
      </c>
      <c r="K2951" s="2" t="str">
        <f>_xlfn.IFS(mobile_customers[[#This Row],[salary]]&gt;=Q2954,"HIGHER SALARY", mobile_customers[[#This Row],[salary]]&gt;=Q2955,"HIGHER MID RANGE SALARY",  mobile_customers[[#This Row],[salary]]&lt;Q2955,"MID RANGE SALARY", mobile_customers[[#This Row],[salary]]&gt;Q2956, "LOW SALARY" )</f>
        <v>HIGHER SALARY</v>
      </c>
      <c r="L2951" s="2" t="str">
        <f>LEFT(mobile_customers[[#This Row],[Credit_card_nos]], 4)&amp;"XXXXX"</f>
        <v>1800XXXXX</v>
      </c>
    </row>
    <row r="2952" spans="1:12" x14ac:dyDescent="0.3">
      <c r="A2952" t="s">
        <v>8</v>
      </c>
      <c r="B2952" s="3" t="s">
        <v>6347</v>
      </c>
      <c r="C2952" t="s">
        <v>6348</v>
      </c>
      <c r="D2952" t="s">
        <v>1366</v>
      </c>
      <c r="E2952">
        <v>50</v>
      </c>
      <c r="F2952">
        <v>21599</v>
      </c>
      <c r="G2952" t="s">
        <v>17</v>
      </c>
      <c r="H2952">
        <v>503886886327</v>
      </c>
      <c r="I2952" s="5" t="str">
        <f t="shared" si="46"/>
        <v>503886886327</v>
      </c>
      <c r="J2952" t="str">
        <f>INDEX(Age_grp[Age], MATCH(mobile_customers[[#This Row],[age]],Age_grp[Value]))</f>
        <v>50 - 60</v>
      </c>
      <c r="K2952" s="2" t="str">
        <f>_xlfn.IFS(mobile_customers[[#This Row],[salary]]&gt;=Q2955,"HIGHER SALARY", mobile_customers[[#This Row],[salary]]&gt;=Q2956,"HIGHER MID RANGE SALARY",  mobile_customers[[#This Row],[salary]]&lt;Q2956,"MID RANGE SALARY", mobile_customers[[#This Row],[salary]]&gt;Q2957, "LOW SALARY" )</f>
        <v>HIGHER SALARY</v>
      </c>
      <c r="L2952" s="2" t="str">
        <f>LEFT(mobile_customers[[#This Row],[Credit_card_nos]], 4)&amp;"XXXXX"</f>
        <v>5038XXXXX</v>
      </c>
    </row>
    <row r="2953" spans="1:12" x14ac:dyDescent="0.3">
      <c r="A2953" t="s">
        <v>8</v>
      </c>
      <c r="B2953" s="3" t="s">
        <v>6349</v>
      </c>
      <c r="C2953" t="s">
        <v>6350</v>
      </c>
      <c r="D2953" t="s">
        <v>2097</v>
      </c>
      <c r="E2953">
        <v>65</v>
      </c>
      <c r="F2953">
        <v>156999</v>
      </c>
      <c r="G2953" t="s">
        <v>21</v>
      </c>
      <c r="H2953">
        <v>60488784327</v>
      </c>
      <c r="I2953" s="5" t="str">
        <f t="shared" si="46"/>
        <v>60488784327</v>
      </c>
      <c r="J2953" t="str">
        <f>INDEX(Age_grp[Age], MATCH(mobile_customers[[#This Row],[age]],Age_grp[Value]))</f>
        <v>60 - 70</v>
      </c>
      <c r="K2953" s="2" t="str">
        <f>_xlfn.IFS(mobile_customers[[#This Row],[salary]]&gt;=Q2956,"HIGHER SALARY", mobile_customers[[#This Row],[salary]]&gt;=Q2957,"HIGHER MID RANGE SALARY",  mobile_customers[[#This Row],[salary]]&lt;Q2957,"MID RANGE SALARY", mobile_customers[[#This Row],[salary]]&gt;Q2958, "LOW SALARY" )</f>
        <v>HIGHER SALARY</v>
      </c>
      <c r="L2953" s="2" t="str">
        <f>LEFT(mobile_customers[[#This Row],[Credit_card_nos]], 4)&amp;"XXXXX"</f>
        <v>6048XXXXX</v>
      </c>
    </row>
    <row r="2954" spans="1:12" x14ac:dyDescent="0.3">
      <c r="A2954" t="s">
        <v>8</v>
      </c>
      <c r="B2954" s="3" t="s">
        <v>6351</v>
      </c>
      <c r="C2954" t="s">
        <v>6352</v>
      </c>
      <c r="D2954" t="s">
        <v>419</v>
      </c>
      <c r="E2954">
        <v>19</v>
      </c>
      <c r="F2954">
        <v>208027</v>
      </c>
      <c r="G2954" t="s">
        <v>28</v>
      </c>
      <c r="H2954">
        <v>349272850941621</v>
      </c>
      <c r="I2954" s="5" t="str">
        <f t="shared" si="46"/>
        <v>349272850941621</v>
      </c>
      <c r="J2954" t="str">
        <f>INDEX(Age_grp[Age], MATCH(mobile_customers[[#This Row],[age]],Age_grp[Value]))</f>
        <v>"10 - 20</v>
      </c>
      <c r="K2954" s="2" t="str">
        <f>_xlfn.IFS(mobile_customers[[#This Row],[salary]]&gt;=Q2957,"HIGHER SALARY", mobile_customers[[#This Row],[salary]]&gt;=Q2958,"HIGHER MID RANGE SALARY",  mobile_customers[[#This Row],[salary]]&lt;Q2958,"MID RANGE SALARY", mobile_customers[[#This Row],[salary]]&gt;Q2959, "LOW SALARY" )</f>
        <v>HIGHER SALARY</v>
      </c>
      <c r="L2954" s="2" t="str">
        <f>LEFT(mobile_customers[[#This Row],[Credit_card_nos]], 4)&amp;"XXXXX"</f>
        <v>3492XXXXX</v>
      </c>
    </row>
    <row r="2955" spans="1:12" x14ac:dyDescent="0.3">
      <c r="A2955" t="s">
        <v>8</v>
      </c>
      <c r="B2955" s="3" t="s">
        <v>6353</v>
      </c>
      <c r="C2955" t="s">
        <v>6354</v>
      </c>
      <c r="D2955" t="s">
        <v>31</v>
      </c>
      <c r="E2955">
        <v>59</v>
      </c>
      <c r="F2955">
        <v>128249</v>
      </c>
      <c r="G2955" t="s">
        <v>21</v>
      </c>
      <c r="H2955">
        <v>4.5348970418266271E+18</v>
      </c>
      <c r="I2955" s="5" t="str">
        <f t="shared" si="46"/>
        <v>4534897041826630000</v>
      </c>
      <c r="J2955" t="str">
        <f>INDEX(Age_grp[Age], MATCH(mobile_customers[[#This Row],[age]],Age_grp[Value]))</f>
        <v>50 - 60</v>
      </c>
      <c r="K2955" s="2" t="str">
        <f>_xlfn.IFS(mobile_customers[[#This Row],[salary]]&gt;=Q2958,"HIGHER SALARY", mobile_customers[[#This Row],[salary]]&gt;=Q2959,"HIGHER MID RANGE SALARY",  mobile_customers[[#This Row],[salary]]&lt;Q2959,"MID RANGE SALARY", mobile_customers[[#This Row],[salary]]&gt;Q2960, "LOW SALARY" )</f>
        <v>HIGHER SALARY</v>
      </c>
      <c r="L2955" s="2" t="str">
        <f>LEFT(mobile_customers[[#This Row],[Credit_card_nos]], 4)&amp;"XXXXX"</f>
        <v>4534XXXXX</v>
      </c>
    </row>
    <row r="2956" spans="1:12" x14ac:dyDescent="0.3">
      <c r="A2956" t="s">
        <v>13</v>
      </c>
      <c r="B2956" s="3" t="s">
        <v>6355</v>
      </c>
      <c r="C2956" t="s">
        <v>6356</v>
      </c>
      <c r="D2956" t="s">
        <v>784</v>
      </c>
      <c r="E2956">
        <v>41</v>
      </c>
      <c r="F2956">
        <v>208267</v>
      </c>
      <c r="G2956" t="s">
        <v>32</v>
      </c>
      <c r="H2956">
        <v>2720085324368824</v>
      </c>
      <c r="I2956" s="5" t="str">
        <f t="shared" si="46"/>
        <v>2720085324368820</v>
      </c>
      <c r="J2956" t="str">
        <f>INDEX(Age_grp[Age], MATCH(mobile_customers[[#This Row],[age]],Age_grp[Value]))</f>
        <v>40 - 50</v>
      </c>
      <c r="K2956" s="2" t="str">
        <f>_xlfn.IFS(mobile_customers[[#This Row],[salary]]&gt;=Q2959,"HIGHER SALARY", mobile_customers[[#This Row],[salary]]&gt;=Q2960,"HIGHER MID RANGE SALARY",  mobile_customers[[#This Row],[salary]]&lt;Q2960,"MID RANGE SALARY", mobile_customers[[#This Row],[salary]]&gt;Q2961, "LOW SALARY" )</f>
        <v>HIGHER SALARY</v>
      </c>
      <c r="L2956" s="2" t="str">
        <f>LEFT(mobile_customers[[#This Row],[Credit_card_nos]], 4)&amp;"XXXXX"</f>
        <v>2720XXXXX</v>
      </c>
    </row>
    <row r="2957" spans="1:12" x14ac:dyDescent="0.3">
      <c r="A2957" t="s">
        <v>13</v>
      </c>
      <c r="B2957" s="3" t="s">
        <v>6357</v>
      </c>
      <c r="C2957" t="s">
        <v>6358</v>
      </c>
      <c r="D2957" t="s">
        <v>3221</v>
      </c>
      <c r="E2957">
        <v>49</v>
      </c>
      <c r="F2957">
        <v>29564</v>
      </c>
      <c r="G2957" t="s">
        <v>32</v>
      </c>
      <c r="H2957">
        <v>676182633559</v>
      </c>
      <c r="I2957" s="5" t="str">
        <f t="shared" si="46"/>
        <v>676182633559</v>
      </c>
      <c r="J2957" t="str">
        <f>INDEX(Age_grp[Age], MATCH(mobile_customers[[#This Row],[age]],Age_grp[Value]))</f>
        <v>40 - 50</v>
      </c>
      <c r="K2957" s="2" t="str">
        <f>_xlfn.IFS(mobile_customers[[#This Row],[salary]]&gt;=Q2960,"HIGHER SALARY", mobile_customers[[#This Row],[salary]]&gt;=Q2961,"HIGHER MID RANGE SALARY",  mobile_customers[[#This Row],[salary]]&lt;Q2961,"MID RANGE SALARY", mobile_customers[[#This Row],[salary]]&gt;Q2962, "LOW SALARY" )</f>
        <v>HIGHER SALARY</v>
      </c>
      <c r="L2957" s="2" t="str">
        <f>LEFT(mobile_customers[[#This Row],[Credit_card_nos]], 4)&amp;"XXXXX"</f>
        <v>6761XXXXX</v>
      </c>
    </row>
    <row r="2958" spans="1:12" x14ac:dyDescent="0.3">
      <c r="A2958" t="s">
        <v>8</v>
      </c>
      <c r="B2958" s="3" t="s">
        <v>6359</v>
      </c>
      <c r="C2958" t="s">
        <v>6360</v>
      </c>
      <c r="D2958" t="s">
        <v>1177</v>
      </c>
      <c r="E2958">
        <v>36</v>
      </c>
      <c r="F2958">
        <v>112300</v>
      </c>
      <c r="G2958" t="s">
        <v>12</v>
      </c>
      <c r="H2958">
        <v>4078272415797</v>
      </c>
      <c r="I2958" s="5" t="str">
        <f t="shared" si="46"/>
        <v>4078272415797</v>
      </c>
      <c r="J2958" t="str">
        <f>INDEX(Age_grp[Age], MATCH(mobile_customers[[#This Row],[age]],Age_grp[Value]))</f>
        <v>30 - 40</v>
      </c>
      <c r="K2958" s="2" t="str">
        <f>_xlfn.IFS(mobile_customers[[#This Row],[salary]]&gt;=Q2961,"HIGHER SALARY", mobile_customers[[#This Row],[salary]]&gt;=Q2962,"HIGHER MID RANGE SALARY",  mobile_customers[[#This Row],[salary]]&lt;Q2962,"MID RANGE SALARY", mobile_customers[[#This Row],[salary]]&gt;Q2963, "LOW SALARY" )</f>
        <v>HIGHER SALARY</v>
      </c>
      <c r="L2958" s="2" t="str">
        <f>LEFT(mobile_customers[[#This Row],[Credit_card_nos]], 4)&amp;"XXXXX"</f>
        <v>4078XXXXX</v>
      </c>
    </row>
    <row r="2959" spans="1:12" x14ac:dyDescent="0.3">
      <c r="A2959" t="s">
        <v>13</v>
      </c>
      <c r="B2959" s="3" t="s">
        <v>6361</v>
      </c>
      <c r="C2959" t="s">
        <v>4109</v>
      </c>
      <c r="D2959" t="s">
        <v>2782</v>
      </c>
      <c r="E2959">
        <v>52</v>
      </c>
      <c r="F2959">
        <v>223980</v>
      </c>
      <c r="G2959" t="s">
        <v>21</v>
      </c>
      <c r="H2959">
        <v>213150308910286</v>
      </c>
      <c r="I2959" s="5" t="str">
        <f t="shared" si="46"/>
        <v>213150308910286</v>
      </c>
      <c r="J2959" t="str">
        <f>INDEX(Age_grp[Age], MATCH(mobile_customers[[#This Row],[age]],Age_grp[Value]))</f>
        <v>50 - 60</v>
      </c>
      <c r="K2959" s="2" t="str">
        <f>_xlfn.IFS(mobile_customers[[#This Row],[salary]]&gt;=Q2962,"HIGHER SALARY", mobile_customers[[#This Row],[salary]]&gt;=Q2963,"HIGHER MID RANGE SALARY",  mobile_customers[[#This Row],[salary]]&lt;Q2963,"MID RANGE SALARY", mobile_customers[[#This Row],[salary]]&gt;Q2964, "LOW SALARY" )</f>
        <v>HIGHER SALARY</v>
      </c>
      <c r="L2959" s="2" t="str">
        <f>LEFT(mobile_customers[[#This Row],[Credit_card_nos]], 4)&amp;"XXXXX"</f>
        <v>2131XXXXX</v>
      </c>
    </row>
    <row r="2960" spans="1:12" x14ac:dyDescent="0.3">
      <c r="A2960" t="s">
        <v>13</v>
      </c>
      <c r="B2960" s="3" t="s">
        <v>6362</v>
      </c>
      <c r="C2960" t="s">
        <v>6363</v>
      </c>
      <c r="D2960" t="s">
        <v>1955</v>
      </c>
      <c r="E2960">
        <v>23</v>
      </c>
      <c r="F2960">
        <v>219856</v>
      </c>
      <c r="G2960" t="s">
        <v>17</v>
      </c>
      <c r="H2960">
        <v>4.3090540792569779E+18</v>
      </c>
      <c r="I2960" s="5" t="str">
        <f t="shared" si="46"/>
        <v>4309054079256980000</v>
      </c>
      <c r="J2960" t="str">
        <f>INDEX(Age_grp[Age], MATCH(mobile_customers[[#This Row],[age]],Age_grp[Value]))</f>
        <v>20 - 30</v>
      </c>
      <c r="K2960" s="2" t="str">
        <f>_xlfn.IFS(mobile_customers[[#This Row],[salary]]&gt;=Q2963,"HIGHER SALARY", mobile_customers[[#This Row],[salary]]&gt;=Q2964,"HIGHER MID RANGE SALARY",  mobile_customers[[#This Row],[salary]]&lt;Q2964,"MID RANGE SALARY", mobile_customers[[#This Row],[salary]]&gt;Q2965, "LOW SALARY" )</f>
        <v>HIGHER SALARY</v>
      </c>
      <c r="L2960" s="2" t="str">
        <f>LEFT(mobile_customers[[#This Row],[Credit_card_nos]], 4)&amp;"XXXXX"</f>
        <v>4309XXXXX</v>
      </c>
    </row>
    <row r="2961" spans="1:12" x14ac:dyDescent="0.3">
      <c r="A2961" t="s">
        <v>8</v>
      </c>
      <c r="B2961" s="3" t="s">
        <v>6364</v>
      </c>
      <c r="C2961" t="s">
        <v>6365</v>
      </c>
      <c r="D2961" t="s">
        <v>2933</v>
      </c>
      <c r="E2961">
        <v>21</v>
      </c>
      <c r="F2961">
        <v>169290</v>
      </c>
      <c r="G2961" t="s">
        <v>12</v>
      </c>
      <c r="H2961">
        <v>4848880416179490</v>
      </c>
      <c r="I2961" s="5" t="str">
        <f t="shared" si="46"/>
        <v>4848880416179490</v>
      </c>
      <c r="J2961" t="str">
        <f>INDEX(Age_grp[Age], MATCH(mobile_customers[[#This Row],[age]],Age_grp[Value]))</f>
        <v>20 - 30</v>
      </c>
      <c r="K2961" s="2" t="str">
        <f>_xlfn.IFS(mobile_customers[[#This Row],[salary]]&gt;=Q2964,"HIGHER SALARY", mobile_customers[[#This Row],[salary]]&gt;=Q2965,"HIGHER MID RANGE SALARY",  mobile_customers[[#This Row],[salary]]&lt;Q2965,"MID RANGE SALARY", mobile_customers[[#This Row],[salary]]&gt;Q2966, "LOW SALARY" )</f>
        <v>HIGHER SALARY</v>
      </c>
      <c r="L2961" s="2" t="str">
        <f>LEFT(mobile_customers[[#This Row],[Credit_card_nos]], 4)&amp;"XXXXX"</f>
        <v>4848XXXXX</v>
      </c>
    </row>
    <row r="2962" spans="1:12" x14ac:dyDescent="0.3">
      <c r="A2962" t="s">
        <v>13</v>
      </c>
      <c r="B2962" s="3" t="s">
        <v>6366</v>
      </c>
      <c r="C2962" t="s">
        <v>6367</v>
      </c>
      <c r="D2962" t="s">
        <v>2294</v>
      </c>
      <c r="E2962">
        <v>19</v>
      </c>
      <c r="F2962">
        <v>55986</v>
      </c>
      <c r="G2962" t="s">
        <v>21</v>
      </c>
      <c r="H2962">
        <v>4229332385160910</v>
      </c>
      <c r="I2962" s="5" t="str">
        <f t="shared" si="46"/>
        <v>4229332385160910</v>
      </c>
      <c r="J2962" t="str">
        <f>INDEX(Age_grp[Age], MATCH(mobile_customers[[#This Row],[age]],Age_grp[Value]))</f>
        <v>"10 - 20</v>
      </c>
      <c r="K2962" s="2" t="str">
        <f>_xlfn.IFS(mobile_customers[[#This Row],[salary]]&gt;=Q2965,"HIGHER SALARY", mobile_customers[[#This Row],[salary]]&gt;=Q2966,"HIGHER MID RANGE SALARY",  mobile_customers[[#This Row],[salary]]&lt;Q2966,"MID RANGE SALARY", mobile_customers[[#This Row],[salary]]&gt;Q2967, "LOW SALARY" )</f>
        <v>HIGHER SALARY</v>
      </c>
      <c r="L2962" s="2" t="str">
        <f>LEFT(mobile_customers[[#This Row],[Credit_card_nos]], 4)&amp;"XXXXX"</f>
        <v>4229XXXXX</v>
      </c>
    </row>
    <row r="2963" spans="1:12" x14ac:dyDescent="0.3">
      <c r="A2963" t="s">
        <v>8</v>
      </c>
      <c r="B2963" s="3" t="s">
        <v>6368</v>
      </c>
      <c r="C2963" t="s">
        <v>6369</v>
      </c>
      <c r="D2963" t="s">
        <v>1203</v>
      </c>
      <c r="E2963">
        <v>28</v>
      </c>
      <c r="F2963">
        <v>104029</v>
      </c>
      <c r="G2963" t="s">
        <v>94</v>
      </c>
      <c r="H2963">
        <v>345604116741771</v>
      </c>
      <c r="I2963" s="5" t="str">
        <f t="shared" si="46"/>
        <v>345604116741771</v>
      </c>
      <c r="J2963" t="str">
        <f>INDEX(Age_grp[Age], MATCH(mobile_customers[[#This Row],[age]],Age_grp[Value]))</f>
        <v>20 - 30</v>
      </c>
      <c r="K2963" s="2" t="str">
        <f>_xlfn.IFS(mobile_customers[[#This Row],[salary]]&gt;=Q2966,"HIGHER SALARY", mobile_customers[[#This Row],[salary]]&gt;=Q2967,"HIGHER MID RANGE SALARY",  mobile_customers[[#This Row],[salary]]&lt;Q2967,"MID RANGE SALARY", mobile_customers[[#This Row],[salary]]&gt;Q2968, "LOW SALARY" )</f>
        <v>HIGHER SALARY</v>
      </c>
      <c r="L2963" s="2" t="str">
        <f>LEFT(mobile_customers[[#This Row],[Credit_card_nos]], 4)&amp;"XXXXX"</f>
        <v>3456XXXXX</v>
      </c>
    </row>
    <row r="2964" spans="1:12" x14ac:dyDescent="0.3">
      <c r="A2964" t="s">
        <v>8</v>
      </c>
      <c r="B2964" s="3" t="s">
        <v>6370</v>
      </c>
      <c r="C2964" t="s">
        <v>6371</v>
      </c>
      <c r="D2964" t="s">
        <v>1885</v>
      </c>
      <c r="E2964">
        <v>45</v>
      </c>
      <c r="F2964">
        <v>240204</v>
      </c>
      <c r="G2964" t="s">
        <v>81</v>
      </c>
      <c r="H2964">
        <v>4493874019378</v>
      </c>
      <c r="I2964" s="5" t="str">
        <f t="shared" si="46"/>
        <v>4493874019378</v>
      </c>
      <c r="J2964" t="str">
        <f>INDEX(Age_grp[Age], MATCH(mobile_customers[[#This Row],[age]],Age_grp[Value]))</f>
        <v>40 - 50</v>
      </c>
      <c r="K2964" s="2" t="str">
        <f>_xlfn.IFS(mobile_customers[[#This Row],[salary]]&gt;=Q2967,"HIGHER SALARY", mobile_customers[[#This Row],[salary]]&gt;=Q2968,"HIGHER MID RANGE SALARY",  mobile_customers[[#This Row],[salary]]&lt;Q2968,"MID RANGE SALARY", mobile_customers[[#This Row],[salary]]&gt;Q2969, "LOW SALARY" )</f>
        <v>HIGHER SALARY</v>
      </c>
      <c r="L2964" s="2" t="str">
        <f>LEFT(mobile_customers[[#This Row],[Credit_card_nos]], 4)&amp;"XXXXX"</f>
        <v>4493XXXXX</v>
      </c>
    </row>
    <row r="2965" spans="1:12" x14ac:dyDescent="0.3">
      <c r="A2965" t="s">
        <v>8</v>
      </c>
      <c r="B2965" s="3" t="s">
        <v>6372</v>
      </c>
      <c r="C2965" t="s">
        <v>6373</v>
      </c>
      <c r="D2965" t="s">
        <v>1214</v>
      </c>
      <c r="E2965">
        <v>32</v>
      </c>
      <c r="F2965">
        <v>233096</v>
      </c>
      <c r="G2965" t="s">
        <v>94</v>
      </c>
      <c r="H2965">
        <v>180068590523972</v>
      </c>
      <c r="I2965" s="5" t="str">
        <f t="shared" si="46"/>
        <v>180068590523972</v>
      </c>
      <c r="J2965" t="str">
        <f>INDEX(Age_grp[Age], MATCH(mobile_customers[[#This Row],[age]],Age_grp[Value]))</f>
        <v>30 - 40</v>
      </c>
      <c r="K2965" s="2" t="str">
        <f>_xlfn.IFS(mobile_customers[[#This Row],[salary]]&gt;=Q2968,"HIGHER SALARY", mobile_customers[[#This Row],[salary]]&gt;=Q2969,"HIGHER MID RANGE SALARY",  mobile_customers[[#This Row],[salary]]&lt;Q2969,"MID RANGE SALARY", mobile_customers[[#This Row],[salary]]&gt;Q2970, "LOW SALARY" )</f>
        <v>HIGHER SALARY</v>
      </c>
      <c r="L2965" s="2" t="str">
        <f>LEFT(mobile_customers[[#This Row],[Credit_card_nos]], 4)&amp;"XXXXX"</f>
        <v>1800XXXXX</v>
      </c>
    </row>
    <row r="2966" spans="1:12" x14ac:dyDescent="0.3">
      <c r="A2966" t="s">
        <v>13</v>
      </c>
      <c r="B2966" s="3" t="s">
        <v>6374</v>
      </c>
      <c r="C2966" t="s">
        <v>6375</v>
      </c>
      <c r="D2966" t="s">
        <v>700</v>
      </c>
      <c r="E2966">
        <v>55</v>
      </c>
      <c r="F2966">
        <v>210219</v>
      </c>
      <c r="G2966" t="s">
        <v>28</v>
      </c>
      <c r="H2966">
        <v>343447555913978</v>
      </c>
      <c r="I2966" s="5" t="str">
        <f t="shared" si="46"/>
        <v>343447555913978</v>
      </c>
      <c r="J2966" t="str">
        <f>INDEX(Age_grp[Age], MATCH(mobile_customers[[#This Row],[age]],Age_grp[Value]))</f>
        <v>50 - 60</v>
      </c>
      <c r="K2966" s="2" t="str">
        <f>_xlfn.IFS(mobile_customers[[#This Row],[salary]]&gt;=Q2969,"HIGHER SALARY", mobile_customers[[#This Row],[salary]]&gt;=Q2970,"HIGHER MID RANGE SALARY",  mobile_customers[[#This Row],[salary]]&lt;Q2970,"MID RANGE SALARY", mobile_customers[[#This Row],[salary]]&gt;Q2971, "LOW SALARY" )</f>
        <v>HIGHER SALARY</v>
      </c>
      <c r="L2966" s="2" t="str">
        <f>LEFT(mobile_customers[[#This Row],[Credit_card_nos]], 4)&amp;"XXXXX"</f>
        <v>3434XXXXX</v>
      </c>
    </row>
    <row r="2967" spans="1:12" x14ac:dyDescent="0.3">
      <c r="A2967" t="s">
        <v>8</v>
      </c>
      <c r="B2967" s="3" t="s">
        <v>6376</v>
      </c>
      <c r="C2967" t="s">
        <v>4214</v>
      </c>
      <c r="D2967" t="s">
        <v>2933</v>
      </c>
      <c r="E2967">
        <v>32</v>
      </c>
      <c r="F2967">
        <v>40213</v>
      </c>
      <c r="G2967" t="s">
        <v>49</v>
      </c>
      <c r="H2967">
        <v>4828206710944138</v>
      </c>
      <c r="I2967" s="5" t="str">
        <f t="shared" si="46"/>
        <v>4828206710944140</v>
      </c>
      <c r="J2967" t="str">
        <f>INDEX(Age_grp[Age], MATCH(mobile_customers[[#This Row],[age]],Age_grp[Value]))</f>
        <v>30 - 40</v>
      </c>
      <c r="K2967" s="2" t="str">
        <f>_xlfn.IFS(mobile_customers[[#This Row],[salary]]&gt;=Q2970,"HIGHER SALARY", mobile_customers[[#This Row],[salary]]&gt;=Q2971,"HIGHER MID RANGE SALARY",  mobile_customers[[#This Row],[salary]]&lt;Q2971,"MID RANGE SALARY", mobile_customers[[#This Row],[salary]]&gt;Q2972, "LOW SALARY" )</f>
        <v>HIGHER SALARY</v>
      </c>
      <c r="L2967" s="2" t="str">
        <f>LEFT(mobile_customers[[#This Row],[Credit_card_nos]], 4)&amp;"XXXXX"</f>
        <v>4828XXXXX</v>
      </c>
    </row>
    <row r="2968" spans="1:12" x14ac:dyDescent="0.3">
      <c r="A2968" t="s">
        <v>8</v>
      </c>
      <c r="B2968" s="3" t="s">
        <v>6377</v>
      </c>
      <c r="C2968" t="s">
        <v>6378</v>
      </c>
      <c r="D2968" t="s">
        <v>880</v>
      </c>
      <c r="E2968">
        <v>38</v>
      </c>
      <c r="F2968">
        <v>49231</v>
      </c>
      <c r="G2968" t="s">
        <v>12</v>
      </c>
      <c r="H2968">
        <v>180099818643623</v>
      </c>
      <c r="I2968" s="5" t="str">
        <f t="shared" si="46"/>
        <v>180099818643623</v>
      </c>
      <c r="J2968" t="str">
        <f>INDEX(Age_grp[Age], MATCH(mobile_customers[[#This Row],[age]],Age_grp[Value]))</f>
        <v>30 - 40</v>
      </c>
      <c r="K2968" s="2" t="str">
        <f>_xlfn.IFS(mobile_customers[[#This Row],[salary]]&gt;=Q2971,"HIGHER SALARY", mobile_customers[[#This Row],[salary]]&gt;=Q2972,"HIGHER MID RANGE SALARY",  mobile_customers[[#This Row],[salary]]&lt;Q2972,"MID RANGE SALARY", mobile_customers[[#This Row],[salary]]&gt;Q2973, "LOW SALARY" )</f>
        <v>HIGHER SALARY</v>
      </c>
      <c r="L2968" s="2" t="str">
        <f>LEFT(mobile_customers[[#This Row],[Credit_card_nos]], 4)&amp;"XXXXX"</f>
        <v>1800XXXXX</v>
      </c>
    </row>
    <row r="2969" spans="1:12" x14ac:dyDescent="0.3">
      <c r="A2969" t="s">
        <v>8</v>
      </c>
      <c r="B2969" s="3" t="s">
        <v>6379</v>
      </c>
      <c r="C2969" t="s">
        <v>6380</v>
      </c>
      <c r="D2969" t="s">
        <v>320</v>
      </c>
      <c r="E2969">
        <v>61</v>
      </c>
      <c r="F2969">
        <v>135417</v>
      </c>
      <c r="G2969" t="s">
        <v>21</v>
      </c>
      <c r="H2969">
        <v>341394955783639</v>
      </c>
      <c r="I2969" s="5" t="str">
        <f t="shared" si="46"/>
        <v>341394955783639</v>
      </c>
      <c r="J2969" t="str">
        <f>INDEX(Age_grp[Age], MATCH(mobile_customers[[#This Row],[age]],Age_grp[Value]))</f>
        <v>60 - 70</v>
      </c>
      <c r="K2969" s="2" t="str">
        <f>_xlfn.IFS(mobile_customers[[#This Row],[salary]]&gt;=Q2972,"HIGHER SALARY", mobile_customers[[#This Row],[salary]]&gt;=Q2973,"HIGHER MID RANGE SALARY",  mobile_customers[[#This Row],[salary]]&lt;Q2973,"MID RANGE SALARY", mobile_customers[[#This Row],[salary]]&gt;Q2974, "LOW SALARY" )</f>
        <v>HIGHER SALARY</v>
      </c>
      <c r="L2969" s="2" t="str">
        <f>LEFT(mobile_customers[[#This Row],[Credit_card_nos]], 4)&amp;"XXXXX"</f>
        <v>3413XXXXX</v>
      </c>
    </row>
    <row r="2970" spans="1:12" x14ac:dyDescent="0.3">
      <c r="A2970" t="s">
        <v>13</v>
      </c>
      <c r="B2970" s="3" t="s">
        <v>6381</v>
      </c>
      <c r="C2970" t="s">
        <v>6382</v>
      </c>
      <c r="D2970" t="s">
        <v>1180</v>
      </c>
      <c r="E2970">
        <v>51</v>
      </c>
      <c r="F2970">
        <v>111069</v>
      </c>
      <c r="G2970" t="s">
        <v>39</v>
      </c>
      <c r="H2970">
        <v>4732144071544632</v>
      </c>
      <c r="I2970" s="5" t="str">
        <f t="shared" si="46"/>
        <v>4732144071544630</v>
      </c>
      <c r="J2970" t="str">
        <f>INDEX(Age_grp[Age], MATCH(mobile_customers[[#This Row],[age]],Age_grp[Value]))</f>
        <v>50 - 60</v>
      </c>
      <c r="K2970" s="2" t="str">
        <f>_xlfn.IFS(mobile_customers[[#This Row],[salary]]&gt;=Q2973,"HIGHER SALARY", mobile_customers[[#This Row],[salary]]&gt;=Q2974,"HIGHER MID RANGE SALARY",  mobile_customers[[#This Row],[salary]]&lt;Q2974,"MID RANGE SALARY", mobile_customers[[#This Row],[salary]]&gt;Q2975, "LOW SALARY" )</f>
        <v>HIGHER SALARY</v>
      </c>
      <c r="L2970" s="2" t="str">
        <f>LEFT(mobile_customers[[#This Row],[Credit_card_nos]], 4)&amp;"XXXXX"</f>
        <v>4732XXXXX</v>
      </c>
    </row>
    <row r="2971" spans="1:12" x14ac:dyDescent="0.3">
      <c r="A2971" t="s">
        <v>8</v>
      </c>
      <c r="B2971" s="3" t="s">
        <v>6383</v>
      </c>
      <c r="C2971" t="s">
        <v>6384</v>
      </c>
      <c r="D2971" t="s">
        <v>225</v>
      </c>
      <c r="E2971">
        <v>42</v>
      </c>
      <c r="F2971">
        <v>37167</v>
      </c>
      <c r="G2971" t="s">
        <v>17</v>
      </c>
      <c r="H2971">
        <v>4193192461595476</v>
      </c>
      <c r="I2971" s="5" t="str">
        <f t="shared" si="46"/>
        <v>4193192461595480</v>
      </c>
      <c r="J2971" t="str">
        <f>INDEX(Age_grp[Age], MATCH(mobile_customers[[#This Row],[age]],Age_grp[Value]))</f>
        <v>40 - 50</v>
      </c>
      <c r="K2971" s="2" t="str">
        <f>_xlfn.IFS(mobile_customers[[#This Row],[salary]]&gt;=Q2974,"HIGHER SALARY", mobile_customers[[#This Row],[salary]]&gt;=Q2975,"HIGHER MID RANGE SALARY",  mobile_customers[[#This Row],[salary]]&lt;Q2975,"MID RANGE SALARY", mobile_customers[[#This Row],[salary]]&gt;Q2976, "LOW SALARY" )</f>
        <v>HIGHER SALARY</v>
      </c>
      <c r="L2971" s="2" t="str">
        <f>LEFT(mobile_customers[[#This Row],[Credit_card_nos]], 4)&amp;"XXXXX"</f>
        <v>4193XXXXX</v>
      </c>
    </row>
    <row r="2972" spans="1:12" x14ac:dyDescent="0.3">
      <c r="A2972" t="s">
        <v>8</v>
      </c>
      <c r="B2972" s="3" t="s">
        <v>6385</v>
      </c>
      <c r="C2972" t="s">
        <v>6386</v>
      </c>
      <c r="D2972" t="s">
        <v>3469</v>
      </c>
      <c r="E2972">
        <v>63</v>
      </c>
      <c r="F2972">
        <v>42275</v>
      </c>
      <c r="G2972" t="s">
        <v>12</v>
      </c>
      <c r="H2972">
        <v>4348860472388313</v>
      </c>
      <c r="I2972" s="5" t="str">
        <f t="shared" si="46"/>
        <v>4348860472388310</v>
      </c>
      <c r="J2972" t="str">
        <f>INDEX(Age_grp[Age], MATCH(mobile_customers[[#This Row],[age]],Age_grp[Value]))</f>
        <v>60 - 70</v>
      </c>
      <c r="K2972" s="2" t="str">
        <f>_xlfn.IFS(mobile_customers[[#This Row],[salary]]&gt;=Q2975,"HIGHER SALARY", mobile_customers[[#This Row],[salary]]&gt;=Q2976,"HIGHER MID RANGE SALARY",  mobile_customers[[#This Row],[salary]]&lt;Q2976,"MID RANGE SALARY", mobile_customers[[#This Row],[salary]]&gt;Q2977, "LOW SALARY" )</f>
        <v>HIGHER SALARY</v>
      </c>
      <c r="L2972" s="2" t="str">
        <f>LEFT(mobile_customers[[#This Row],[Credit_card_nos]], 4)&amp;"XXXXX"</f>
        <v>4348XXXXX</v>
      </c>
    </row>
    <row r="2973" spans="1:12" x14ac:dyDescent="0.3">
      <c r="A2973" t="s">
        <v>13</v>
      </c>
      <c r="B2973" s="3" t="s">
        <v>6387</v>
      </c>
      <c r="C2973" t="s">
        <v>6388</v>
      </c>
      <c r="D2973" t="s">
        <v>3252</v>
      </c>
      <c r="E2973">
        <v>21</v>
      </c>
      <c r="F2973">
        <v>102930</v>
      </c>
      <c r="G2973" t="s">
        <v>49</v>
      </c>
      <c r="H2973">
        <v>3525403064786482</v>
      </c>
      <c r="I2973" s="5" t="str">
        <f t="shared" si="46"/>
        <v>3525403064786480</v>
      </c>
      <c r="J2973" t="str">
        <f>INDEX(Age_grp[Age], MATCH(mobile_customers[[#This Row],[age]],Age_grp[Value]))</f>
        <v>20 - 30</v>
      </c>
      <c r="K2973" s="2" t="str">
        <f>_xlfn.IFS(mobile_customers[[#This Row],[salary]]&gt;=Q2976,"HIGHER SALARY", mobile_customers[[#This Row],[salary]]&gt;=Q2977,"HIGHER MID RANGE SALARY",  mobile_customers[[#This Row],[salary]]&lt;Q2977,"MID RANGE SALARY", mobile_customers[[#This Row],[salary]]&gt;Q2978, "LOW SALARY" )</f>
        <v>HIGHER SALARY</v>
      </c>
      <c r="L2973" s="2" t="str">
        <f>LEFT(mobile_customers[[#This Row],[Credit_card_nos]], 4)&amp;"XXXXX"</f>
        <v>3525XXXXX</v>
      </c>
    </row>
    <row r="2974" spans="1:12" x14ac:dyDescent="0.3">
      <c r="A2974" t="s">
        <v>8</v>
      </c>
      <c r="B2974" s="3" t="s">
        <v>6389</v>
      </c>
      <c r="C2974" t="s">
        <v>6390</v>
      </c>
      <c r="D2974" t="s">
        <v>1673</v>
      </c>
      <c r="E2974">
        <v>44</v>
      </c>
      <c r="F2974">
        <v>93728</v>
      </c>
      <c r="G2974" t="s">
        <v>21</v>
      </c>
      <c r="H2974">
        <v>4347936974022</v>
      </c>
      <c r="I2974" s="5" t="str">
        <f t="shared" si="46"/>
        <v>4347936974022</v>
      </c>
      <c r="J2974" t="str">
        <f>INDEX(Age_grp[Age], MATCH(mobile_customers[[#This Row],[age]],Age_grp[Value]))</f>
        <v>40 - 50</v>
      </c>
      <c r="K2974" s="2" t="str">
        <f>_xlfn.IFS(mobile_customers[[#This Row],[salary]]&gt;=Q2977,"HIGHER SALARY", mobile_customers[[#This Row],[salary]]&gt;=Q2978,"HIGHER MID RANGE SALARY",  mobile_customers[[#This Row],[salary]]&lt;Q2978,"MID RANGE SALARY", mobile_customers[[#This Row],[salary]]&gt;Q2979, "LOW SALARY" )</f>
        <v>HIGHER SALARY</v>
      </c>
      <c r="L2974" s="2" t="str">
        <f>LEFT(mobile_customers[[#This Row],[Credit_card_nos]], 4)&amp;"XXXXX"</f>
        <v>4347XXXXX</v>
      </c>
    </row>
    <row r="2975" spans="1:12" x14ac:dyDescent="0.3">
      <c r="A2975" t="s">
        <v>13</v>
      </c>
      <c r="B2975" s="3" t="s">
        <v>6391</v>
      </c>
      <c r="C2975" t="s">
        <v>6392</v>
      </c>
      <c r="D2975" t="s">
        <v>305</v>
      </c>
      <c r="E2975">
        <v>49</v>
      </c>
      <c r="F2975">
        <v>38736</v>
      </c>
      <c r="G2975" t="s">
        <v>94</v>
      </c>
      <c r="H2975">
        <v>180025570241546</v>
      </c>
      <c r="I2975" s="5" t="str">
        <f t="shared" si="46"/>
        <v>180025570241546</v>
      </c>
      <c r="J2975" t="str">
        <f>INDEX(Age_grp[Age], MATCH(mobile_customers[[#This Row],[age]],Age_grp[Value]))</f>
        <v>40 - 50</v>
      </c>
      <c r="K2975" s="2" t="str">
        <f>_xlfn.IFS(mobile_customers[[#This Row],[salary]]&gt;=Q2978,"HIGHER SALARY", mobile_customers[[#This Row],[salary]]&gt;=Q2979,"HIGHER MID RANGE SALARY",  mobile_customers[[#This Row],[salary]]&lt;Q2979,"MID RANGE SALARY", mobile_customers[[#This Row],[salary]]&gt;Q2980, "LOW SALARY" )</f>
        <v>HIGHER SALARY</v>
      </c>
      <c r="L2975" s="2" t="str">
        <f>LEFT(mobile_customers[[#This Row],[Credit_card_nos]], 4)&amp;"XXXXX"</f>
        <v>1800XXXXX</v>
      </c>
    </row>
    <row r="2976" spans="1:12" x14ac:dyDescent="0.3">
      <c r="A2976" t="s">
        <v>8</v>
      </c>
      <c r="B2976" s="3" t="s">
        <v>6393</v>
      </c>
      <c r="C2976" t="s">
        <v>6394</v>
      </c>
      <c r="D2976" t="s">
        <v>814</v>
      </c>
      <c r="E2976">
        <v>33</v>
      </c>
      <c r="F2976">
        <v>58941</v>
      </c>
      <c r="G2976" t="s">
        <v>17</v>
      </c>
      <c r="H2976">
        <v>4912647866666</v>
      </c>
      <c r="I2976" s="5" t="str">
        <f t="shared" si="46"/>
        <v>4912647866666</v>
      </c>
      <c r="J2976" t="str">
        <f>INDEX(Age_grp[Age], MATCH(mobile_customers[[#This Row],[age]],Age_grp[Value]))</f>
        <v>30 - 40</v>
      </c>
      <c r="K2976" s="2" t="str">
        <f>_xlfn.IFS(mobile_customers[[#This Row],[salary]]&gt;=Q2979,"HIGHER SALARY", mobile_customers[[#This Row],[salary]]&gt;=Q2980,"HIGHER MID RANGE SALARY",  mobile_customers[[#This Row],[salary]]&lt;Q2980,"MID RANGE SALARY", mobile_customers[[#This Row],[salary]]&gt;Q2981, "LOW SALARY" )</f>
        <v>HIGHER SALARY</v>
      </c>
      <c r="L2976" s="2" t="str">
        <f>LEFT(mobile_customers[[#This Row],[Credit_card_nos]], 4)&amp;"XXXXX"</f>
        <v>4912XXXXX</v>
      </c>
    </row>
    <row r="2977" spans="1:12" x14ac:dyDescent="0.3">
      <c r="A2977" t="s">
        <v>8</v>
      </c>
      <c r="B2977" s="3" t="s">
        <v>6395</v>
      </c>
      <c r="C2977" t="s">
        <v>6396</v>
      </c>
      <c r="D2977" t="s">
        <v>694</v>
      </c>
      <c r="E2977">
        <v>26</v>
      </c>
      <c r="F2977">
        <v>94427</v>
      </c>
      <c r="G2977" t="s">
        <v>28</v>
      </c>
      <c r="H2977">
        <v>4620726779607</v>
      </c>
      <c r="I2977" s="5" t="str">
        <f t="shared" si="46"/>
        <v>4620726779607</v>
      </c>
      <c r="J2977" t="str">
        <f>INDEX(Age_grp[Age], MATCH(mobile_customers[[#This Row],[age]],Age_grp[Value]))</f>
        <v>20 - 30</v>
      </c>
      <c r="K2977" s="2" t="str">
        <f>_xlfn.IFS(mobile_customers[[#This Row],[salary]]&gt;=Q2980,"HIGHER SALARY", mobile_customers[[#This Row],[salary]]&gt;=Q2981,"HIGHER MID RANGE SALARY",  mobile_customers[[#This Row],[salary]]&lt;Q2981,"MID RANGE SALARY", mobile_customers[[#This Row],[salary]]&gt;Q2982, "LOW SALARY" )</f>
        <v>HIGHER SALARY</v>
      </c>
      <c r="L2977" s="2" t="str">
        <f>LEFT(mobile_customers[[#This Row],[Credit_card_nos]], 4)&amp;"XXXXX"</f>
        <v>4620XXXXX</v>
      </c>
    </row>
    <row r="2978" spans="1:12" x14ac:dyDescent="0.3">
      <c r="A2978" t="s">
        <v>8</v>
      </c>
      <c r="B2978" s="3" t="s">
        <v>6397</v>
      </c>
      <c r="C2978" t="s">
        <v>6398</v>
      </c>
      <c r="D2978" t="s">
        <v>1857</v>
      </c>
      <c r="E2978">
        <v>62</v>
      </c>
      <c r="F2978">
        <v>158235</v>
      </c>
      <c r="G2978" t="s">
        <v>28</v>
      </c>
      <c r="H2978">
        <v>3510804712271859</v>
      </c>
      <c r="I2978" s="5" t="str">
        <f t="shared" si="46"/>
        <v>3510804712271860</v>
      </c>
      <c r="J2978" t="str">
        <f>INDEX(Age_grp[Age], MATCH(mobile_customers[[#This Row],[age]],Age_grp[Value]))</f>
        <v>60 - 70</v>
      </c>
      <c r="K2978" s="2" t="str">
        <f>_xlfn.IFS(mobile_customers[[#This Row],[salary]]&gt;=Q2981,"HIGHER SALARY", mobile_customers[[#This Row],[salary]]&gt;=Q2982,"HIGHER MID RANGE SALARY",  mobile_customers[[#This Row],[salary]]&lt;Q2982,"MID RANGE SALARY", mobile_customers[[#This Row],[salary]]&gt;Q2983, "LOW SALARY" )</f>
        <v>HIGHER SALARY</v>
      </c>
      <c r="L2978" s="2" t="str">
        <f>LEFT(mobile_customers[[#This Row],[Credit_card_nos]], 4)&amp;"XXXXX"</f>
        <v>3510XXXXX</v>
      </c>
    </row>
    <row r="2979" spans="1:12" x14ac:dyDescent="0.3">
      <c r="A2979" t="s">
        <v>13</v>
      </c>
      <c r="B2979" s="3" t="s">
        <v>6399</v>
      </c>
      <c r="C2979" t="s">
        <v>6400</v>
      </c>
      <c r="D2979" t="s">
        <v>1135</v>
      </c>
      <c r="E2979">
        <v>56</v>
      </c>
      <c r="F2979">
        <v>155115</v>
      </c>
      <c r="G2979" t="s">
        <v>65</v>
      </c>
      <c r="H2979">
        <v>4457741734955494</v>
      </c>
      <c r="I2979" s="5" t="str">
        <f t="shared" si="46"/>
        <v>4457741734955490</v>
      </c>
      <c r="J2979" t="str">
        <f>INDEX(Age_grp[Age], MATCH(mobile_customers[[#This Row],[age]],Age_grp[Value]))</f>
        <v>50 - 60</v>
      </c>
      <c r="K2979" s="2" t="str">
        <f>_xlfn.IFS(mobile_customers[[#This Row],[salary]]&gt;=Q2982,"HIGHER SALARY", mobile_customers[[#This Row],[salary]]&gt;=Q2983,"HIGHER MID RANGE SALARY",  mobile_customers[[#This Row],[salary]]&lt;Q2983,"MID RANGE SALARY", mobile_customers[[#This Row],[salary]]&gt;Q2984, "LOW SALARY" )</f>
        <v>HIGHER SALARY</v>
      </c>
      <c r="L2979" s="2" t="str">
        <f>LEFT(mobile_customers[[#This Row],[Credit_card_nos]], 4)&amp;"XXXXX"</f>
        <v>4457XXXXX</v>
      </c>
    </row>
    <row r="2980" spans="1:12" x14ac:dyDescent="0.3">
      <c r="A2980" t="s">
        <v>13</v>
      </c>
      <c r="B2980" s="3" t="s">
        <v>6401</v>
      </c>
      <c r="C2980" t="s">
        <v>6402</v>
      </c>
      <c r="D2980" t="s">
        <v>2086</v>
      </c>
      <c r="E2980">
        <v>27</v>
      </c>
      <c r="F2980">
        <v>120645</v>
      </c>
      <c r="G2980" t="s">
        <v>12</v>
      </c>
      <c r="H2980">
        <v>371278433443739</v>
      </c>
      <c r="I2980" s="5" t="str">
        <f t="shared" si="46"/>
        <v>371278433443739</v>
      </c>
      <c r="J2980" t="str">
        <f>INDEX(Age_grp[Age], MATCH(mobile_customers[[#This Row],[age]],Age_grp[Value]))</f>
        <v>20 - 30</v>
      </c>
      <c r="K2980" s="2" t="str">
        <f>_xlfn.IFS(mobile_customers[[#This Row],[salary]]&gt;=Q2983,"HIGHER SALARY", mobile_customers[[#This Row],[salary]]&gt;=Q2984,"HIGHER MID RANGE SALARY",  mobile_customers[[#This Row],[salary]]&lt;Q2984,"MID RANGE SALARY", mobile_customers[[#This Row],[salary]]&gt;Q2985, "LOW SALARY" )</f>
        <v>HIGHER SALARY</v>
      </c>
      <c r="L2980" s="2" t="str">
        <f>LEFT(mobile_customers[[#This Row],[Credit_card_nos]], 4)&amp;"XXXXX"</f>
        <v>3712XXXXX</v>
      </c>
    </row>
    <row r="2981" spans="1:12" x14ac:dyDescent="0.3">
      <c r="A2981" t="s">
        <v>8</v>
      </c>
      <c r="B2981" s="3" t="s">
        <v>6403</v>
      </c>
      <c r="C2981" t="s">
        <v>6404</v>
      </c>
      <c r="D2981" t="s">
        <v>1162</v>
      </c>
      <c r="E2981">
        <v>43</v>
      </c>
      <c r="F2981">
        <v>44038</v>
      </c>
      <c r="G2981" t="s">
        <v>65</v>
      </c>
      <c r="H2981">
        <v>36695203028274</v>
      </c>
      <c r="I2981" s="5" t="str">
        <f t="shared" si="46"/>
        <v>36695203028274</v>
      </c>
      <c r="J2981" t="str">
        <f>INDEX(Age_grp[Age], MATCH(mobile_customers[[#This Row],[age]],Age_grp[Value]))</f>
        <v>40 - 50</v>
      </c>
      <c r="K2981" s="2" t="str">
        <f>_xlfn.IFS(mobile_customers[[#This Row],[salary]]&gt;=Q2984,"HIGHER SALARY", mobile_customers[[#This Row],[salary]]&gt;=Q2985,"HIGHER MID RANGE SALARY",  mobile_customers[[#This Row],[salary]]&lt;Q2985,"MID RANGE SALARY", mobile_customers[[#This Row],[salary]]&gt;Q2986, "LOW SALARY" )</f>
        <v>HIGHER SALARY</v>
      </c>
      <c r="L2981" s="2" t="str">
        <f>LEFT(mobile_customers[[#This Row],[Credit_card_nos]], 4)&amp;"XXXXX"</f>
        <v>3669XXXXX</v>
      </c>
    </row>
    <row r="2982" spans="1:12" x14ac:dyDescent="0.3">
      <c r="A2982" t="s">
        <v>13</v>
      </c>
      <c r="B2982" s="3" t="s">
        <v>6405</v>
      </c>
      <c r="C2982" t="s">
        <v>6406</v>
      </c>
      <c r="D2982" t="s">
        <v>90</v>
      </c>
      <c r="E2982">
        <v>63</v>
      </c>
      <c r="F2982">
        <v>158891</v>
      </c>
      <c r="G2982" t="s">
        <v>28</v>
      </c>
      <c r="H2982">
        <v>4466095599594891</v>
      </c>
      <c r="I2982" s="5" t="str">
        <f t="shared" si="46"/>
        <v>4466095599594890</v>
      </c>
      <c r="J2982" t="str">
        <f>INDEX(Age_grp[Age], MATCH(mobile_customers[[#This Row],[age]],Age_grp[Value]))</f>
        <v>60 - 70</v>
      </c>
      <c r="K2982" s="2" t="str">
        <f>_xlfn.IFS(mobile_customers[[#This Row],[salary]]&gt;=Q2985,"HIGHER SALARY", mobile_customers[[#This Row],[salary]]&gt;=Q2986,"HIGHER MID RANGE SALARY",  mobile_customers[[#This Row],[salary]]&lt;Q2986,"MID RANGE SALARY", mobile_customers[[#This Row],[salary]]&gt;Q2987, "LOW SALARY" )</f>
        <v>HIGHER SALARY</v>
      </c>
      <c r="L2982" s="2" t="str">
        <f>LEFT(mobile_customers[[#This Row],[Credit_card_nos]], 4)&amp;"XXXXX"</f>
        <v>4466XXXXX</v>
      </c>
    </row>
    <row r="2983" spans="1:12" x14ac:dyDescent="0.3">
      <c r="A2983" t="s">
        <v>13</v>
      </c>
      <c r="B2983" s="3" t="s">
        <v>6407</v>
      </c>
      <c r="C2983" t="s">
        <v>6408</v>
      </c>
      <c r="D2983" t="s">
        <v>129</v>
      </c>
      <c r="E2983">
        <v>33</v>
      </c>
      <c r="F2983">
        <v>207044</v>
      </c>
      <c r="G2983" t="s">
        <v>65</v>
      </c>
      <c r="H2983">
        <v>5152050514645100</v>
      </c>
      <c r="I2983" s="5" t="str">
        <f t="shared" si="46"/>
        <v>5152050514645100</v>
      </c>
      <c r="J2983" t="str">
        <f>INDEX(Age_grp[Age], MATCH(mobile_customers[[#This Row],[age]],Age_grp[Value]))</f>
        <v>30 - 40</v>
      </c>
      <c r="K2983" s="2" t="str">
        <f>_xlfn.IFS(mobile_customers[[#This Row],[salary]]&gt;=Q2986,"HIGHER SALARY", mobile_customers[[#This Row],[salary]]&gt;=Q2987,"HIGHER MID RANGE SALARY",  mobile_customers[[#This Row],[salary]]&lt;Q2987,"MID RANGE SALARY", mobile_customers[[#This Row],[salary]]&gt;Q2988, "LOW SALARY" )</f>
        <v>HIGHER SALARY</v>
      </c>
      <c r="L2983" s="2" t="str">
        <f>LEFT(mobile_customers[[#This Row],[Credit_card_nos]], 4)&amp;"XXXXX"</f>
        <v>5152XXXXX</v>
      </c>
    </row>
    <row r="2984" spans="1:12" x14ac:dyDescent="0.3">
      <c r="A2984" t="s">
        <v>13</v>
      </c>
      <c r="B2984" s="3" t="s">
        <v>6409</v>
      </c>
      <c r="C2984" t="s">
        <v>6410</v>
      </c>
      <c r="D2984" t="s">
        <v>2459</v>
      </c>
      <c r="E2984">
        <v>30</v>
      </c>
      <c r="F2984">
        <v>114278</v>
      </c>
      <c r="G2984" t="s">
        <v>28</v>
      </c>
      <c r="H2984">
        <v>4528243487137789</v>
      </c>
      <c r="I2984" s="5" t="str">
        <f t="shared" si="46"/>
        <v>4528243487137790</v>
      </c>
      <c r="J2984" t="str">
        <f>INDEX(Age_grp[Age], MATCH(mobile_customers[[#This Row],[age]],Age_grp[Value]))</f>
        <v>30 - 40</v>
      </c>
      <c r="K2984" s="2" t="str">
        <f>_xlfn.IFS(mobile_customers[[#This Row],[salary]]&gt;=Q2987,"HIGHER SALARY", mobile_customers[[#This Row],[salary]]&gt;=Q2988,"HIGHER MID RANGE SALARY",  mobile_customers[[#This Row],[salary]]&lt;Q2988,"MID RANGE SALARY", mobile_customers[[#This Row],[salary]]&gt;Q2989, "LOW SALARY" )</f>
        <v>HIGHER SALARY</v>
      </c>
      <c r="L2984" s="2" t="str">
        <f>LEFT(mobile_customers[[#This Row],[Credit_card_nos]], 4)&amp;"XXXXX"</f>
        <v>4528XXXXX</v>
      </c>
    </row>
    <row r="2985" spans="1:12" x14ac:dyDescent="0.3">
      <c r="A2985" t="s">
        <v>8</v>
      </c>
      <c r="B2985" s="3" t="s">
        <v>6411</v>
      </c>
      <c r="C2985" t="s">
        <v>6412</v>
      </c>
      <c r="D2985" t="s">
        <v>6413</v>
      </c>
      <c r="E2985">
        <v>20</v>
      </c>
      <c r="F2985">
        <v>180279</v>
      </c>
      <c r="G2985" t="s">
        <v>32</v>
      </c>
      <c r="H2985">
        <v>4221385417179298</v>
      </c>
      <c r="I2985" s="5" t="str">
        <f t="shared" si="46"/>
        <v>4221385417179300</v>
      </c>
      <c r="J2985" t="str">
        <f>INDEX(Age_grp[Age], MATCH(mobile_customers[[#This Row],[age]],Age_grp[Value]))</f>
        <v>20 - 30</v>
      </c>
      <c r="K2985" s="2" t="str">
        <f>_xlfn.IFS(mobile_customers[[#This Row],[salary]]&gt;=Q2988,"HIGHER SALARY", mobile_customers[[#This Row],[salary]]&gt;=Q2989,"HIGHER MID RANGE SALARY",  mobile_customers[[#This Row],[salary]]&lt;Q2989,"MID RANGE SALARY", mobile_customers[[#This Row],[salary]]&gt;Q2990, "LOW SALARY" )</f>
        <v>HIGHER SALARY</v>
      </c>
      <c r="L2985" s="2" t="str">
        <f>LEFT(mobile_customers[[#This Row],[Credit_card_nos]], 4)&amp;"XXXXX"</f>
        <v>4221XXXXX</v>
      </c>
    </row>
    <row r="2986" spans="1:12" x14ac:dyDescent="0.3">
      <c r="A2986" t="s">
        <v>8</v>
      </c>
      <c r="B2986" s="3" t="s">
        <v>6414</v>
      </c>
      <c r="C2986" t="s">
        <v>6415</v>
      </c>
      <c r="D2986" t="s">
        <v>156</v>
      </c>
      <c r="E2986">
        <v>59</v>
      </c>
      <c r="F2986">
        <v>244092</v>
      </c>
      <c r="G2986" t="s">
        <v>32</v>
      </c>
      <c r="H2986">
        <v>3550840661251766</v>
      </c>
      <c r="I2986" s="5" t="str">
        <f t="shared" si="46"/>
        <v>3550840661251770</v>
      </c>
      <c r="J2986" t="str">
        <f>INDEX(Age_grp[Age], MATCH(mobile_customers[[#This Row],[age]],Age_grp[Value]))</f>
        <v>50 - 60</v>
      </c>
      <c r="K2986" s="2" t="str">
        <f>_xlfn.IFS(mobile_customers[[#This Row],[salary]]&gt;=Q2989,"HIGHER SALARY", mobile_customers[[#This Row],[salary]]&gt;=Q2990,"HIGHER MID RANGE SALARY",  mobile_customers[[#This Row],[salary]]&lt;Q2990,"MID RANGE SALARY", mobile_customers[[#This Row],[salary]]&gt;Q2991, "LOW SALARY" )</f>
        <v>HIGHER SALARY</v>
      </c>
      <c r="L2986" s="2" t="str">
        <f>LEFT(mobile_customers[[#This Row],[Credit_card_nos]], 4)&amp;"XXXXX"</f>
        <v>3550XXXXX</v>
      </c>
    </row>
    <row r="2987" spans="1:12" x14ac:dyDescent="0.3">
      <c r="A2987" t="s">
        <v>8</v>
      </c>
      <c r="B2987" s="3" t="s">
        <v>6416</v>
      </c>
      <c r="C2987" t="s">
        <v>6417</v>
      </c>
      <c r="D2987" t="s">
        <v>925</v>
      </c>
      <c r="E2987">
        <v>57</v>
      </c>
      <c r="F2987">
        <v>228641</v>
      </c>
      <c r="G2987" t="s">
        <v>65</v>
      </c>
      <c r="H2987">
        <v>3509034471715127</v>
      </c>
      <c r="I2987" s="5" t="str">
        <f t="shared" si="46"/>
        <v>3509034471715130</v>
      </c>
      <c r="J2987" t="str">
        <f>INDEX(Age_grp[Age], MATCH(mobile_customers[[#This Row],[age]],Age_grp[Value]))</f>
        <v>50 - 60</v>
      </c>
      <c r="K2987" s="2" t="str">
        <f>_xlfn.IFS(mobile_customers[[#This Row],[salary]]&gt;=Q2990,"HIGHER SALARY", mobile_customers[[#This Row],[salary]]&gt;=Q2991,"HIGHER MID RANGE SALARY",  mobile_customers[[#This Row],[salary]]&lt;Q2991,"MID RANGE SALARY", mobile_customers[[#This Row],[salary]]&gt;Q2992, "LOW SALARY" )</f>
        <v>HIGHER SALARY</v>
      </c>
      <c r="L2987" s="2" t="str">
        <f>LEFT(mobile_customers[[#This Row],[Credit_card_nos]], 4)&amp;"XXXXX"</f>
        <v>3509XXXXX</v>
      </c>
    </row>
    <row r="2988" spans="1:12" x14ac:dyDescent="0.3">
      <c r="A2988" t="s">
        <v>8</v>
      </c>
      <c r="B2988" s="3" t="s">
        <v>6418</v>
      </c>
      <c r="C2988" t="s">
        <v>6419</v>
      </c>
      <c r="D2988" t="s">
        <v>1115</v>
      </c>
      <c r="E2988">
        <v>62</v>
      </c>
      <c r="F2988">
        <v>78040</v>
      </c>
      <c r="G2988" t="s">
        <v>28</v>
      </c>
      <c r="H2988">
        <v>346514134465072</v>
      </c>
      <c r="I2988" s="5" t="str">
        <f t="shared" si="46"/>
        <v>346514134465072</v>
      </c>
      <c r="J2988" t="str">
        <f>INDEX(Age_grp[Age], MATCH(mobile_customers[[#This Row],[age]],Age_grp[Value]))</f>
        <v>60 - 70</v>
      </c>
      <c r="K2988" s="2" t="str">
        <f>_xlfn.IFS(mobile_customers[[#This Row],[salary]]&gt;=Q2991,"HIGHER SALARY", mobile_customers[[#This Row],[salary]]&gt;=Q2992,"HIGHER MID RANGE SALARY",  mobile_customers[[#This Row],[salary]]&lt;Q2992,"MID RANGE SALARY", mobile_customers[[#This Row],[salary]]&gt;Q2993, "LOW SALARY" )</f>
        <v>HIGHER SALARY</v>
      </c>
      <c r="L2988" s="2" t="str">
        <f>LEFT(mobile_customers[[#This Row],[Credit_card_nos]], 4)&amp;"XXXXX"</f>
        <v>3465XXXXX</v>
      </c>
    </row>
    <row r="2989" spans="1:12" x14ac:dyDescent="0.3">
      <c r="A2989" t="s">
        <v>8</v>
      </c>
      <c r="B2989" s="3" t="s">
        <v>6420</v>
      </c>
      <c r="C2989" t="s">
        <v>6421</v>
      </c>
      <c r="D2989" t="s">
        <v>837</v>
      </c>
      <c r="E2989">
        <v>39</v>
      </c>
      <c r="F2989">
        <v>159609</v>
      </c>
      <c r="G2989" t="s">
        <v>65</v>
      </c>
      <c r="H2989">
        <v>36141378089783</v>
      </c>
      <c r="I2989" s="5" t="str">
        <f t="shared" si="46"/>
        <v>36141378089783</v>
      </c>
      <c r="J2989" t="str">
        <f>INDEX(Age_grp[Age], MATCH(mobile_customers[[#This Row],[age]],Age_grp[Value]))</f>
        <v>30 - 40</v>
      </c>
      <c r="K2989" s="2" t="str">
        <f>_xlfn.IFS(mobile_customers[[#This Row],[salary]]&gt;=Q2992,"HIGHER SALARY", mobile_customers[[#This Row],[salary]]&gt;=Q2993,"HIGHER MID RANGE SALARY",  mobile_customers[[#This Row],[salary]]&lt;Q2993,"MID RANGE SALARY", mobile_customers[[#This Row],[salary]]&gt;Q2994, "LOW SALARY" )</f>
        <v>HIGHER SALARY</v>
      </c>
      <c r="L2989" s="2" t="str">
        <f>LEFT(mobile_customers[[#This Row],[Credit_card_nos]], 4)&amp;"XXXXX"</f>
        <v>3614XXXXX</v>
      </c>
    </row>
    <row r="2990" spans="1:12" x14ac:dyDescent="0.3">
      <c r="A2990" t="s">
        <v>13</v>
      </c>
      <c r="B2990" s="3" t="s">
        <v>6422</v>
      </c>
      <c r="C2990" t="s">
        <v>6423</v>
      </c>
      <c r="D2990" t="s">
        <v>2019</v>
      </c>
      <c r="E2990">
        <v>55</v>
      </c>
      <c r="F2990">
        <v>59149</v>
      </c>
      <c r="G2990" t="s">
        <v>39</v>
      </c>
      <c r="H2990">
        <v>2710512829425884</v>
      </c>
      <c r="I2990" s="5" t="str">
        <f t="shared" si="46"/>
        <v>2710512829425880</v>
      </c>
      <c r="J2990" t="str">
        <f>INDEX(Age_grp[Age], MATCH(mobile_customers[[#This Row],[age]],Age_grp[Value]))</f>
        <v>50 - 60</v>
      </c>
      <c r="K2990" s="2" t="str">
        <f>_xlfn.IFS(mobile_customers[[#This Row],[salary]]&gt;=Q2993,"HIGHER SALARY", mobile_customers[[#This Row],[salary]]&gt;=Q2994,"HIGHER MID RANGE SALARY",  mobile_customers[[#This Row],[salary]]&lt;Q2994,"MID RANGE SALARY", mobile_customers[[#This Row],[salary]]&gt;Q2995, "LOW SALARY" )</f>
        <v>HIGHER SALARY</v>
      </c>
      <c r="L2990" s="2" t="str">
        <f>LEFT(mobile_customers[[#This Row],[Credit_card_nos]], 4)&amp;"XXXXX"</f>
        <v>2710XXXXX</v>
      </c>
    </row>
    <row r="2991" spans="1:12" x14ac:dyDescent="0.3">
      <c r="A2991" t="s">
        <v>8</v>
      </c>
      <c r="B2991" s="3" t="s">
        <v>6424</v>
      </c>
      <c r="C2991" t="s">
        <v>6425</v>
      </c>
      <c r="D2991" t="s">
        <v>5738</v>
      </c>
      <c r="E2991">
        <v>57</v>
      </c>
      <c r="F2991">
        <v>106491</v>
      </c>
      <c r="G2991" t="s">
        <v>49</v>
      </c>
      <c r="H2991">
        <v>4491185184096748</v>
      </c>
      <c r="I2991" s="5" t="str">
        <f t="shared" si="46"/>
        <v>4491185184096750</v>
      </c>
      <c r="J2991" t="str">
        <f>INDEX(Age_grp[Age], MATCH(mobile_customers[[#This Row],[age]],Age_grp[Value]))</f>
        <v>50 - 60</v>
      </c>
      <c r="K2991" s="2" t="str">
        <f>_xlfn.IFS(mobile_customers[[#This Row],[salary]]&gt;=Q2994,"HIGHER SALARY", mobile_customers[[#This Row],[salary]]&gt;=Q2995,"HIGHER MID RANGE SALARY",  mobile_customers[[#This Row],[salary]]&lt;Q2995,"MID RANGE SALARY", mobile_customers[[#This Row],[salary]]&gt;Q2996, "LOW SALARY" )</f>
        <v>HIGHER SALARY</v>
      </c>
      <c r="L2991" s="2" t="str">
        <f>LEFT(mobile_customers[[#This Row],[Credit_card_nos]], 4)&amp;"XXXXX"</f>
        <v>4491XXXXX</v>
      </c>
    </row>
    <row r="2992" spans="1:12" x14ac:dyDescent="0.3">
      <c r="A2992" t="s">
        <v>8</v>
      </c>
      <c r="B2992" s="3" t="s">
        <v>6426</v>
      </c>
      <c r="C2992" t="s">
        <v>6427</v>
      </c>
      <c r="D2992" t="s">
        <v>1214</v>
      </c>
      <c r="E2992">
        <v>53</v>
      </c>
      <c r="F2992">
        <v>32671</v>
      </c>
      <c r="G2992" t="s">
        <v>21</v>
      </c>
      <c r="H2992">
        <v>3596819735727791</v>
      </c>
      <c r="I2992" s="5" t="str">
        <f t="shared" si="46"/>
        <v>3596819735727790</v>
      </c>
      <c r="J2992" t="str">
        <f>INDEX(Age_grp[Age], MATCH(mobile_customers[[#This Row],[age]],Age_grp[Value]))</f>
        <v>50 - 60</v>
      </c>
      <c r="K2992" s="2" t="str">
        <f>_xlfn.IFS(mobile_customers[[#This Row],[salary]]&gt;=Q2995,"HIGHER SALARY", mobile_customers[[#This Row],[salary]]&gt;=Q2996,"HIGHER MID RANGE SALARY",  mobile_customers[[#This Row],[salary]]&lt;Q2996,"MID RANGE SALARY", mobile_customers[[#This Row],[salary]]&gt;Q2997, "LOW SALARY" )</f>
        <v>HIGHER SALARY</v>
      </c>
      <c r="L2992" s="2" t="str">
        <f>LEFT(mobile_customers[[#This Row],[Credit_card_nos]], 4)&amp;"XXXXX"</f>
        <v>3596XXXXX</v>
      </c>
    </row>
    <row r="2993" spans="1:12" x14ac:dyDescent="0.3">
      <c r="A2993" t="s">
        <v>13</v>
      </c>
      <c r="B2993" s="3" t="s">
        <v>6428</v>
      </c>
      <c r="C2993" t="s">
        <v>6429</v>
      </c>
      <c r="D2993" t="s">
        <v>1329</v>
      </c>
      <c r="E2993">
        <v>53</v>
      </c>
      <c r="F2993">
        <v>235695</v>
      </c>
      <c r="G2993" t="s">
        <v>21</v>
      </c>
      <c r="H2993">
        <v>4.3210033660116874E+18</v>
      </c>
      <c r="I2993" s="5" t="str">
        <f t="shared" si="46"/>
        <v>4321003366011690000</v>
      </c>
      <c r="J2993" t="str">
        <f>INDEX(Age_grp[Age], MATCH(mobile_customers[[#This Row],[age]],Age_grp[Value]))</f>
        <v>50 - 60</v>
      </c>
      <c r="K2993" s="2" t="str">
        <f>_xlfn.IFS(mobile_customers[[#This Row],[salary]]&gt;=Q2996,"HIGHER SALARY", mobile_customers[[#This Row],[salary]]&gt;=Q2997,"HIGHER MID RANGE SALARY",  mobile_customers[[#This Row],[salary]]&lt;Q2997,"MID RANGE SALARY", mobile_customers[[#This Row],[salary]]&gt;Q2998, "LOW SALARY" )</f>
        <v>HIGHER SALARY</v>
      </c>
      <c r="L2993" s="2" t="str">
        <f>LEFT(mobile_customers[[#This Row],[Credit_card_nos]], 4)&amp;"XXXXX"</f>
        <v>4321XXXXX</v>
      </c>
    </row>
    <row r="2994" spans="1:12" x14ac:dyDescent="0.3">
      <c r="A2994" t="s">
        <v>8</v>
      </c>
      <c r="B2994" s="3" t="s">
        <v>6430</v>
      </c>
      <c r="C2994" t="s">
        <v>6431</v>
      </c>
      <c r="D2994" t="s">
        <v>71</v>
      </c>
      <c r="E2994">
        <v>26</v>
      </c>
      <c r="F2994">
        <v>23142</v>
      </c>
      <c r="G2994" t="s">
        <v>12</v>
      </c>
      <c r="H2994">
        <v>4216157585483944</v>
      </c>
      <c r="I2994" s="5" t="str">
        <f t="shared" si="46"/>
        <v>4216157585483940</v>
      </c>
      <c r="J2994" t="str">
        <f>INDEX(Age_grp[Age], MATCH(mobile_customers[[#This Row],[age]],Age_grp[Value]))</f>
        <v>20 - 30</v>
      </c>
      <c r="K2994" s="2" t="str">
        <f>_xlfn.IFS(mobile_customers[[#This Row],[salary]]&gt;=Q2997,"HIGHER SALARY", mobile_customers[[#This Row],[salary]]&gt;=Q2998,"HIGHER MID RANGE SALARY",  mobile_customers[[#This Row],[salary]]&lt;Q2998,"MID RANGE SALARY", mobile_customers[[#This Row],[salary]]&gt;Q2999, "LOW SALARY" )</f>
        <v>HIGHER SALARY</v>
      </c>
      <c r="L2994" s="2" t="str">
        <f>LEFT(mobile_customers[[#This Row],[Credit_card_nos]], 4)&amp;"XXXXX"</f>
        <v>4216XXXXX</v>
      </c>
    </row>
    <row r="2995" spans="1:12" x14ac:dyDescent="0.3">
      <c r="A2995" t="s">
        <v>8</v>
      </c>
      <c r="B2995" s="3" t="s">
        <v>6432</v>
      </c>
      <c r="C2995" t="s">
        <v>6433</v>
      </c>
      <c r="D2995" t="s">
        <v>1105</v>
      </c>
      <c r="E2995">
        <v>62</v>
      </c>
      <c r="F2995">
        <v>35762</v>
      </c>
      <c r="G2995" t="s">
        <v>12</v>
      </c>
      <c r="H2995">
        <v>5173521378285386</v>
      </c>
      <c r="I2995" s="5" t="str">
        <f t="shared" si="46"/>
        <v>5173521378285390</v>
      </c>
      <c r="J2995" t="str">
        <f>INDEX(Age_grp[Age], MATCH(mobile_customers[[#This Row],[age]],Age_grp[Value]))</f>
        <v>60 - 70</v>
      </c>
      <c r="K2995" s="2" t="str">
        <f>_xlfn.IFS(mobile_customers[[#This Row],[salary]]&gt;=Q2998,"HIGHER SALARY", mobile_customers[[#This Row],[salary]]&gt;=Q2999,"HIGHER MID RANGE SALARY",  mobile_customers[[#This Row],[salary]]&lt;Q2999,"MID RANGE SALARY", mobile_customers[[#This Row],[salary]]&gt;Q3000, "LOW SALARY" )</f>
        <v>HIGHER SALARY</v>
      </c>
      <c r="L2995" s="2" t="str">
        <f>LEFT(mobile_customers[[#This Row],[Credit_card_nos]], 4)&amp;"XXXXX"</f>
        <v>5173XXXXX</v>
      </c>
    </row>
    <row r="2996" spans="1:12" x14ac:dyDescent="0.3">
      <c r="A2996" t="s">
        <v>8</v>
      </c>
      <c r="B2996" s="3" t="s">
        <v>6434</v>
      </c>
      <c r="C2996" t="s">
        <v>1947</v>
      </c>
      <c r="D2996" t="s">
        <v>1017</v>
      </c>
      <c r="E2996">
        <v>54</v>
      </c>
      <c r="F2996">
        <v>128119</v>
      </c>
      <c r="G2996" t="s">
        <v>81</v>
      </c>
      <c r="H2996">
        <v>38468825333102</v>
      </c>
      <c r="I2996" s="5" t="str">
        <f t="shared" si="46"/>
        <v>38468825333102</v>
      </c>
      <c r="J2996" t="str">
        <f>INDEX(Age_grp[Age], MATCH(mobile_customers[[#This Row],[age]],Age_grp[Value]))</f>
        <v>50 - 60</v>
      </c>
      <c r="K2996" s="2" t="str">
        <f>_xlfn.IFS(mobile_customers[[#This Row],[salary]]&gt;=Q2999,"HIGHER SALARY", mobile_customers[[#This Row],[salary]]&gt;=Q3000,"HIGHER MID RANGE SALARY",  mobile_customers[[#This Row],[salary]]&lt;Q3000,"MID RANGE SALARY", mobile_customers[[#This Row],[salary]]&gt;Q3001, "LOW SALARY" )</f>
        <v>HIGHER SALARY</v>
      </c>
      <c r="L2996" s="2" t="str">
        <f>LEFT(mobile_customers[[#This Row],[Credit_card_nos]], 4)&amp;"XXXXX"</f>
        <v>3846XXXXX</v>
      </c>
    </row>
    <row r="2997" spans="1:12" x14ac:dyDescent="0.3">
      <c r="A2997" t="s">
        <v>8</v>
      </c>
      <c r="B2997" s="3" t="s">
        <v>6435</v>
      </c>
      <c r="C2997" t="s">
        <v>6436</v>
      </c>
      <c r="D2997" t="s">
        <v>551</v>
      </c>
      <c r="E2997">
        <v>63</v>
      </c>
      <c r="F2997">
        <v>187879</v>
      </c>
      <c r="G2997" t="s">
        <v>65</v>
      </c>
      <c r="H2997">
        <v>372717041814889</v>
      </c>
      <c r="I2997" s="5" t="str">
        <f t="shared" si="46"/>
        <v>372717041814889</v>
      </c>
      <c r="J2997" t="str">
        <f>INDEX(Age_grp[Age], MATCH(mobile_customers[[#This Row],[age]],Age_grp[Value]))</f>
        <v>60 - 70</v>
      </c>
      <c r="K2997" s="2" t="str">
        <f>_xlfn.IFS(mobile_customers[[#This Row],[salary]]&gt;=Q3000,"HIGHER SALARY", mobile_customers[[#This Row],[salary]]&gt;=Q3001,"HIGHER MID RANGE SALARY",  mobile_customers[[#This Row],[salary]]&lt;Q3001,"MID RANGE SALARY", mobile_customers[[#This Row],[salary]]&gt;Q3002, "LOW SALARY" )</f>
        <v>HIGHER SALARY</v>
      </c>
      <c r="L2997" s="2" t="str">
        <f>LEFT(mobile_customers[[#This Row],[Credit_card_nos]], 4)&amp;"XXXXX"</f>
        <v>3727XXXXX</v>
      </c>
    </row>
    <row r="2998" spans="1:12" x14ac:dyDescent="0.3">
      <c r="A2998" t="s">
        <v>13</v>
      </c>
      <c r="B2998" s="3" t="s">
        <v>6437</v>
      </c>
      <c r="C2998" t="s">
        <v>6438</v>
      </c>
      <c r="D2998" t="s">
        <v>2240</v>
      </c>
      <c r="E2998">
        <v>58</v>
      </c>
      <c r="F2998">
        <v>115604</v>
      </c>
      <c r="G2998" t="s">
        <v>39</v>
      </c>
      <c r="H2998">
        <v>30042310082215</v>
      </c>
      <c r="I2998" s="5" t="str">
        <f t="shared" si="46"/>
        <v>30042310082215</v>
      </c>
      <c r="J2998" t="str">
        <f>INDEX(Age_grp[Age], MATCH(mobile_customers[[#This Row],[age]],Age_grp[Value]))</f>
        <v>50 - 60</v>
      </c>
      <c r="K2998" s="2" t="str">
        <f>_xlfn.IFS(mobile_customers[[#This Row],[salary]]&gt;=Q3001,"HIGHER SALARY", mobile_customers[[#This Row],[salary]]&gt;=Q3002,"HIGHER MID RANGE SALARY",  mobile_customers[[#This Row],[salary]]&lt;Q3002,"MID RANGE SALARY", mobile_customers[[#This Row],[salary]]&gt;Q3003, "LOW SALARY" )</f>
        <v>HIGHER SALARY</v>
      </c>
      <c r="L2998" s="2" t="str">
        <f>LEFT(mobile_customers[[#This Row],[Credit_card_nos]], 4)&amp;"XXXXX"</f>
        <v>3004XXXXX</v>
      </c>
    </row>
    <row r="2999" spans="1:12" x14ac:dyDescent="0.3">
      <c r="A2999" t="s">
        <v>8</v>
      </c>
      <c r="B2999" s="3" t="s">
        <v>6439</v>
      </c>
      <c r="C2999" t="s">
        <v>6440</v>
      </c>
      <c r="D2999" t="s">
        <v>2454</v>
      </c>
      <c r="E2999">
        <v>22</v>
      </c>
      <c r="F2999">
        <v>150866</v>
      </c>
      <c r="G2999" t="s">
        <v>21</v>
      </c>
      <c r="H2999">
        <v>3525540540491722</v>
      </c>
      <c r="I2999" s="5" t="str">
        <f t="shared" si="46"/>
        <v>3525540540491720</v>
      </c>
      <c r="J2999" t="str">
        <f>INDEX(Age_grp[Age], MATCH(mobile_customers[[#This Row],[age]],Age_grp[Value]))</f>
        <v>20 - 30</v>
      </c>
      <c r="K2999" s="2" t="str">
        <f>_xlfn.IFS(mobile_customers[[#This Row],[salary]]&gt;=Q3002,"HIGHER SALARY", mobile_customers[[#This Row],[salary]]&gt;=Q3003,"HIGHER MID RANGE SALARY",  mobile_customers[[#This Row],[salary]]&lt;Q3003,"MID RANGE SALARY", mobile_customers[[#This Row],[salary]]&gt;Q3004, "LOW SALARY" )</f>
        <v>HIGHER SALARY</v>
      </c>
      <c r="L2999" s="2" t="str">
        <f>LEFT(mobile_customers[[#This Row],[Credit_card_nos]], 4)&amp;"XXXXX"</f>
        <v>3525XXXXX</v>
      </c>
    </row>
    <row r="3000" spans="1:12" x14ac:dyDescent="0.3">
      <c r="A3000" t="s">
        <v>13</v>
      </c>
      <c r="B3000" s="3" t="s">
        <v>6441</v>
      </c>
      <c r="C3000" t="s">
        <v>5230</v>
      </c>
      <c r="D3000" t="s">
        <v>939</v>
      </c>
      <c r="E3000">
        <v>53</v>
      </c>
      <c r="F3000">
        <v>70342</v>
      </c>
      <c r="G3000" t="s">
        <v>94</v>
      </c>
      <c r="H3000">
        <v>375920116240181</v>
      </c>
      <c r="I3000" s="5" t="str">
        <f t="shared" si="46"/>
        <v>375920116240181</v>
      </c>
      <c r="J3000" t="str">
        <f>INDEX(Age_grp[Age], MATCH(mobile_customers[[#This Row],[age]],Age_grp[Value]))</f>
        <v>50 - 60</v>
      </c>
      <c r="K3000" s="2" t="str">
        <f>_xlfn.IFS(mobile_customers[[#This Row],[salary]]&gt;=Q3003,"HIGHER SALARY", mobile_customers[[#This Row],[salary]]&gt;=Q3004,"HIGHER MID RANGE SALARY",  mobile_customers[[#This Row],[salary]]&lt;Q3004,"MID RANGE SALARY", mobile_customers[[#This Row],[salary]]&gt;Q3005, "LOW SALARY" )</f>
        <v>HIGHER SALARY</v>
      </c>
      <c r="L3000" s="2" t="str">
        <f>LEFT(mobile_customers[[#This Row],[Credit_card_nos]], 4)&amp;"XXXXX"</f>
        <v>3759XXXXX</v>
      </c>
    </row>
    <row r="3001" spans="1:12" x14ac:dyDescent="0.3">
      <c r="A3001" t="s">
        <v>8</v>
      </c>
      <c r="B3001" s="3" t="s">
        <v>6442</v>
      </c>
      <c r="C3001" t="s">
        <v>6443</v>
      </c>
      <c r="D3001" t="s">
        <v>246</v>
      </c>
      <c r="E3001">
        <v>42</v>
      </c>
      <c r="F3001">
        <v>94667</v>
      </c>
      <c r="G3001" t="s">
        <v>21</v>
      </c>
      <c r="H3001">
        <v>6011685723593382</v>
      </c>
      <c r="I3001" s="5" t="str">
        <f t="shared" si="46"/>
        <v>6011685723593380</v>
      </c>
      <c r="J3001" t="str">
        <f>INDEX(Age_grp[Age], MATCH(mobile_customers[[#This Row],[age]],Age_grp[Value]))</f>
        <v>40 - 50</v>
      </c>
      <c r="K3001" s="2" t="str">
        <f>_xlfn.IFS(mobile_customers[[#This Row],[salary]]&gt;=Q3004,"HIGHER SALARY", mobile_customers[[#This Row],[salary]]&gt;=Q3005,"HIGHER MID RANGE SALARY",  mobile_customers[[#This Row],[salary]]&lt;Q3005,"MID RANGE SALARY", mobile_customers[[#This Row],[salary]]&gt;Q3006, "LOW SALARY" )</f>
        <v>HIGHER SALARY</v>
      </c>
      <c r="L3001" s="2" t="str">
        <f>LEFT(mobile_customers[[#This Row],[Credit_card_nos]], 4)&amp;"XXXXX"</f>
        <v>6011XXXXX</v>
      </c>
    </row>
    <row r="3002" spans="1:12" x14ac:dyDescent="0.3">
      <c r="A3002" t="s">
        <v>8</v>
      </c>
      <c r="B3002" s="3" t="s">
        <v>6444</v>
      </c>
      <c r="C3002" t="s">
        <v>6445</v>
      </c>
      <c r="D3002" t="s">
        <v>108</v>
      </c>
      <c r="E3002">
        <v>24</v>
      </c>
      <c r="F3002">
        <v>164294</v>
      </c>
      <c r="G3002" t="s">
        <v>21</v>
      </c>
      <c r="H3002">
        <v>4458979026354</v>
      </c>
      <c r="I3002" s="5" t="str">
        <f t="shared" si="46"/>
        <v>4458979026354</v>
      </c>
      <c r="J3002" t="str">
        <f>INDEX(Age_grp[Age], MATCH(mobile_customers[[#This Row],[age]],Age_grp[Value]))</f>
        <v>20 - 30</v>
      </c>
      <c r="K3002" s="2" t="str">
        <f>_xlfn.IFS(mobile_customers[[#This Row],[salary]]&gt;=Q3005,"HIGHER SALARY", mobile_customers[[#This Row],[salary]]&gt;=Q3006,"HIGHER MID RANGE SALARY",  mobile_customers[[#This Row],[salary]]&lt;Q3006,"MID RANGE SALARY", mobile_customers[[#This Row],[salary]]&gt;Q3007, "LOW SALARY" )</f>
        <v>HIGHER SALARY</v>
      </c>
      <c r="L3002" s="2" t="str">
        <f>LEFT(mobile_customers[[#This Row],[Credit_card_nos]], 4)&amp;"XXXXX"</f>
        <v>4458XXXXX</v>
      </c>
    </row>
    <row r="3003" spans="1:12" x14ac:dyDescent="0.3">
      <c r="A3003" t="s">
        <v>13</v>
      </c>
      <c r="B3003" s="3" t="s">
        <v>6446</v>
      </c>
      <c r="C3003" t="s">
        <v>6447</v>
      </c>
      <c r="D3003" t="s">
        <v>391</v>
      </c>
      <c r="E3003">
        <v>61</v>
      </c>
      <c r="F3003">
        <v>156061</v>
      </c>
      <c r="G3003" t="s">
        <v>32</v>
      </c>
      <c r="H3003">
        <v>213113092423866</v>
      </c>
      <c r="I3003" s="5" t="str">
        <f t="shared" si="46"/>
        <v>213113092423866</v>
      </c>
      <c r="J3003" t="str">
        <f>INDEX(Age_grp[Age], MATCH(mobile_customers[[#This Row],[age]],Age_grp[Value]))</f>
        <v>60 - 70</v>
      </c>
      <c r="K3003" s="2" t="str">
        <f>_xlfn.IFS(mobile_customers[[#This Row],[salary]]&gt;=Q3006,"HIGHER SALARY", mobile_customers[[#This Row],[salary]]&gt;=Q3007,"HIGHER MID RANGE SALARY",  mobile_customers[[#This Row],[salary]]&lt;Q3007,"MID RANGE SALARY", mobile_customers[[#This Row],[salary]]&gt;Q3008, "LOW SALARY" )</f>
        <v>HIGHER SALARY</v>
      </c>
      <c r="L3003" s="2" t="str">
        <f>LEFT(mobile_customers[[#This Row],[Credit_card_nos]], 4)&amp;"XXXXX"</f>
        <v>2131XXXXX</v>
      </c>
    </row>
    <row r="3004" spans="1:12" x14ac:dyDescent="0.3">
      <c r="A3004" t="s">
        <v>8</v>
      </c>
      <c r="B3004" s="3" t="s">
        <v>6448</v>
      </c>
      <c r="C3004" t="s">
        <v>6449</v>
      </c>
      <c r="D3004" t="s">
        <v>2649</v>
      </c>
      <c r="E3004">
        <v>55</v>
      </c>
      <c r="F3004">
        <v>207278</v>
      </c>
      <c r="G3004" t="s">
        <v>81</v>
      </c>
      <c r="H3004">
        <v>4918280310786042</v>
      </c>
      <c r="I3004" s="5" t="str">
        <f t="shared" si="46"/>
        <v>4918280310786040</v>
      </c>
      <c r="J3004" t="str">
        <f>INDEX(Age_grp[Age], MATCH(mobile_customers[[#This Row],[age]],Age_grp[Value]))</f>
        <v>50 - 60</v>
      </c>
      <c r="K3004" s="2" t="str">
        <f>_xlfn.IFS(mobile_customers[[#This Row],[salary]]&gt;=Q3007,"HIGHER SALARY", mobile_customers[[#This Row],[salary]]&gt;=Q3008,"HIGHER MID RANGE SALARY",  mobile_customers[[#This Row],[salary]]&lt;Q3008,"MID RANGE SALARY", mobile_customers[[#This Row],[salary]]&gt;Q3009, "LOW SALARY" )</f>
        <v>HIGHER SALARY</v>
      </c>
      <c r="L3004" s="2" t="str">
        <f>LEFT(mobile_customers[[#This Row],[Credit_card_nos]], 4)&amp;"XXXXX"</f>
        <v>4918XXXXX</v>
      </c>
    </row>
    <row r="3005" spans="1:12" x14ac:dyDescent="0.3">
      <c r="A3005" t="s">
        <v>13</v>
      </c>
      <c r="B3005" s="3" t="s">
        <v>6450</v>
      </c>
      <c r="C3005" t="s">
        <v>6451</v>
      </c>
      <c r="D3005" t="s">
        <v>886</v>
      </c>
      <c r="E3005">
        <v>59</v>
      </c>
      <c r="F3005">
        <v>57707</v>
      </c>
      <c r="G3005" t="s">
        <v>32</v>
      </c>
      <c r="H3005">
        <v>349278324277377</v>
      </c>
      <c r="I3005" s="5" t="str">
        <f t="shared" si="46"/>
        <v>349278324277377</v>
      </c>
      <c r="J3005" t="str">
        <f>INDEX(Age_grp[Age], MATCH(mobile_customers[[#This Row],[age]],Age_grp[Value]))</f>
        <v>50 - 60</v>
      </c>
      <c r="K3005" s="2" t="str">
        <f>_xlfn.IFS(mobile_customers[[#This Row],[salary]]&gt;=Q3008,"HIGHER SALARY", mobile_customers[[#This Row],[salary]]&gt;=Q3009,"HIGHER MID RANGE SALARY",  mobile_customers[[#This Row],[salary]]&lt;Q3009,"MID RANGE SALARY", mobile_customers[[#This Row],[salary]]&gt;Q3010, "LOW SALARY" )</f>
        <v>HIGHER SALARY</v>
      </c>
      <c r="L3005" s="2" t="str">
        <f>LEFT(mobile_customers[[#This Row],[Credit_card_nos]], 4)&amp;"XXXXX"</f>
        <v>3492XXXXX</v>
      </c>
    </row>
    <row r="3006" spans="1:12" x14ac:dyDescent="0.3">
      <c r="A3006" t="s">
        <v>8</v>
      </c>
      <c r="B3006" s="3" t="s">
        <v>6452</v>
      </c>
      <c r="C3006" t="s">
        <v>6453</v>
      </c>
      <c r="D3006" t="s">
        <v>922</v>
      </c>
      <c r="E3006">
        <v>29</v>
      </c>
      <c r="F3006">
        <v>183985</v>
      </c>
      <c r="G3006" t="s">
        <v>49</v>
      </c>
      <c r="H3006">
        <v>4342754075741679</v>
      </c>
      <c r="I3006" s="5" t="str">
        <f t="shared" si="46"/>
        <v>4342754075741680</v>
      </c>
      <c r="J3006" t="str">
        <f>INDEX(Age_grp[Age], MATCH(mobile_customers[[#This Row],[age]],Age_grp[Value]))</f>
        <v>20 - 30</v>
      </c>
      <c r="K3006" s="2" t="str">
        <f>_xlfn.IFS(mobile_customers[[#This Row],[salary]]&gt;=Q3009,"HIGHER SALARY", mobile_customers[[#This Row],[salary]]&gt;=Q3010,"HIGHER MID RANGE SALARY",  mobile_customers[[#This Row],[salary]]&lt;Q3010,"MID RANGE SALARY", mobile_customers[[#This Row],[salary]]&gt;Q3011, "LOW SALARY" )</f>
        <v>HIGHER SALARY</v>
      </c>
      <c r="L3006" s="2" t="str">
        <f>LEFT(mobile_customers[[#This Row],[Credit_card_nos]], 4)&amp;"XXXXX"</f>
        <v>4342XXXXX</v>
      </c>
    </row>
    <row r="3007" spans="1:12" x14ac:dyDescent="0.3">
      <c r="A3007" t="s">
        <v>13</v>
      </c>
      <c r="B3007" s="3" t="s">
        <v>6454</v>
      </c>
      <c r="C3007" t="s">
        <v>6455</v>
      </c>
      <c r="D3007" t="s">
        <v>194</v>
      </c>
      <c r="E3007">
        <v>43</v>
      </c>
      <c r="F3007">
        <v>129196</v>
      </c>
      <c r="G3007" t="s">
        <v>17</v>
      </c>
      <c r="H3007">
        <v>30518304322022</v>
      </c>
      <c r="I3007" s="5" t="str">
        <f t="shared" si="46"/>
        <v>30518304322022</v>
      </c>
      <c r="J3007" t="str">
        <f>INDEX(Age_grp[Age], MATCH(mobile_customers[[#This Row],[age]],Age_grp[Value]))</f>
        <v>40 - 50</v>
      </c>
      <c r="K3007" s="2" t="str">
        <f>_xlfn.IFS(mobile_customers[[#This Row],[salary]]&gt;=Q3010,"HIGHER SALARY", mobile_customers[[#This Row],[salary]]&gt;=Q3011,"HIGHER MID RANGE SALARY",  mobile_customers[[#This Row],[salary]]&lt;Q3011,"MID RANGE SALARY", mobile_customers[[#This Row],[salary]]&gt;Q3012, "LOW SALARY" )</f>
        <v>HIGHER SALARY</v>
      </c>
      <c r="L3007" s="2" t="str">
        <f>LEFT(mobile_customers[[#This Row],[Credit_card_nos]], 4)&amp;"XXXXX"</f>
        <v>3051XXXXX</v>
      </c>
    </row>
    <row r="3008" spans="1:12" x14ac:dyDescent="0.3">
      <c r="A3008" t="s">
        <v>13</v>
      </c>
      <c r="B3008" s="3" t="s">
        <v>6456</v>
      </c>
      <c r="C3008" t="s">
        <v>6457</v>
      </c>
      <c r="D3008" t="s">
        <v>35</v>
      </c>
      <c r="E3008">
        <v>39</v>
      </c>
      <c r="F3008">
        <v>193672</v>
      </c>
      <c r="G3008" t="s">
        <v>81</v>
      </c>
      <c r="H3008">
        <v>676183416954</v>
      </c>
      <c r="I3008" s="5" t="str">
        <f t="shared" si="46"/>
        <v>676183416954</v>
      </c>
      <c r="J3008" t="str">
        <f>INDEX(Age_grp[Age], MATCH(mobile_customers[[#This Row],[age]],Age_grp[Value]))</f>
        <v>30 - 40</v>
      </c>
      <c r="K3008" s="2" t="str">
        <f>_xlfn.IFS(mobile_customers[[#This Row],[salary]]&gt;=Q3011,"HIGHER SALARY", mobile_customers[[#This Row],[salary]]&gt;=Q3012,"HIGHER MID RANGE SALARY",  mobile_customers[[#This Row],[salary]]&lt;Q3012,"MID RANGE SALARY", mobile_customers[[#This Row],[salary]]&gt;Q3013, "LOW SALARY" )</f>
        <v>HIGHER SALARY</v>
      </c>
      <c r="L3008" s="2" t="str">
        <f>LEFT(mobile_customers[[#This Row],[Credit_card_nos]], 4)&amp;"XXXXX"</f>
        <v>6761XXXXX</v>
      </c>
    </row>
    <row r="3009" spans="1:12" x14ac:dyDescent="0.3">
      <c r="A3009" t="s">
        <v>13</v>
      </c>
      <c r="B3009" s="3" t="s">
        <v>6458</v>
      </c>
      <c r="C3009" t="s">
        <v>6459</v>
      </c>
      <c r="D3009" t="s">
        <v>1657</v>
      </c>
      <c r="E3009">
        <v>57</v>
      </c>
      <c r="F3009">
        <v>110099</v>
      </c>
      <c r="G3009" t="s">
        <v>39</v>
      </c>
      <c r="H3009">
        <v>30290438889900</v>
      </c>
      <c r="I3009" s="5" t="str">
        <f t="shared" si="46"/>
        <v>30290438889900</v>
      </c>
      <c r="J3009" t="str">
        <f>INDEX(Age_grp[Age], MATCH(mobile_customers[[#This Row],[age]],Age_grp[Value]))</f>
        <v>50 - 60</v>
      </c>
      <c r="K3009" s="2" t="str">
        <f>_xlfn.IFS(mobile_customers[[#This Row],[salary]]&gt;=Q3012,"HIGHER SALARY", mobile_customers[[#This Row],[salary]]&gt;=Q3013,"HIGHER MID RANGE SALARY",  mobile_customers[[#This Row],[salary]]&lt;Q3013,"MID RANGE SALARY", mobile_customers[[#This Row],[salary]]&gt;Q3014, "LOW SALARY" )</f>
        <v>HIGHER SALARY</v>
      </c>
      <c r="L3009" s="2" t="str">
        <f>LEFT(mobile_customers[[#This Row],[Credit_card_nos]], 4)&amp;"XXXXX"</f>
        <v>3029XXXXX</v>
      </c>
    </row>
    <row r="3010" spans="1:12" x14ac:dyDescent="0.3">
      <c r="A3010" t="s">
        <v>8</v>
      </c>
      <c r="B3010" s="3" t="s">
        <v>6460</v>
      </c>
      <c r="C3010" t="s">
        <v>6461</v>
      </c>
      <c r="D3010" t="s">
        <v>45</v>
      </c>
      <c r="E3010">
        <v>64</v>
      </c>
      <c r="F3010">
        <v>113066</v>
      </c>
      <c r="G3010" t="s">
        <v>94</v>
      </c>
      <c r="H3010">
        <v>36843551068605</v>
      </c>
      <c r="I3010" s="5" t="str">
        <f t="shared" ref="I3010:I3073" si="47">TEXT(H3010, "0")</f>
        <v>36843551068605</v>
      </c>
      <c r="J3010" t="str">
        <f>INDEX(Age_grp[Age], MATCH(mobile_customers[[#This Row],[age]],Age_grp[Value]))</f>
        <v>60 - 70</v>
      </c>
      <c r="K3010" s="2" t="str">
        <f>_xlfn.IFS(mobile_customers[[#This Row],[salary]]&gt;=Q3013,"HIGHER SALARY", mobile_customers[[#This Row],[salary]]&gt;=Q3014,"HIGHER MID RANGE SALARY",  mobile_customers[[#This Row],[salary]]&lt;Q3014,"MID RANGE SALARY", mobile_customers[[#This Row],[salary]]&gt;Q3015, "LOW SALARY" )</f>
        <v>HIGHER SALARY</v>
      </c>
      <c r="L3010" s="2" t="str">
        <f>LEFT(mobile_customers[[#This Row],[Credit_card_nos]], 4)&amp;"XXXXX"</f>
        <v>3684XXXXX</v>
      </c>
    </row>
    <row r="3011" spans="1:12" x14ac:dyDescent="0.3">
      <c r="A3011" t="s">
        <v>8</v>
      </c>
      <c r="B3011" s="3" t="s">
        <v>6462</v>
      </c>
      <c r="C3011" t="s">
        <v>4603</v>
      </c>
      <c r="D3011" t="s">
        <v>80</v>
      </c>
      <c r="E3011">
        <v>57</v>
      </c>
      <c r="F3011">
        <v>33438</v>
      </c>
      <c r="G3011" t="s">
        <v>39</v>
      </c>
      <c r="H3011">
        <v>4.2171328770515451E+18</v>
      </c>
      <c r="I3011" s="5" t="str">
        <f t="shared" si="47"/>
        <v>4217132877051550000</v>
      </c>
      <c r="J3011" t="str">
        <f>INDEX(Age_grp[Age], MATCH(mobile_customers[[#This Row],[age]],Age_grp[Value]))</f>
        <v>50 - 60</v>
      </c>
      <c r="K3011" s="2" t="str">
        <f>_xlfn.IFS(mobile_customers[[#This Row],[salary]]&gt;=Q3014,"HIGHER SALARY", mobile_customers[[#This Row],[salary]]&gt;=Q3015,"HIGHER MID RANGE SALARY",  mobile_customers[[#This Row],[salary]]&lt;Q3015,"MID RANGE SALARY", mobile_customers[[#This Row],[salary]]&gt;Q3016, "LOW SALARY" )</f>
        <v>HIGHER SALARY</v>
      </c>
      <c r="L3011" s="2" t="str">
        <f>LEFT(mobile_customers[[#This Row],[Credit_card_nos]], 4)&amp;"XXXXX"</f>
        <v>4217XXXXX</v>
      </c>
    </row>
    <row r="3012" spans="1:12" x14ac:dyDescent="0.3">
      <c r="A3012" t="s">
        <v>8</v>
      </c>
      <c r="B3012" s="3" t="s">
        <v>6463</v>
      </c>
      <c r="C3012" t="s">
        <v>6464</v>
      </c>
      <c r="D3012" t="s">
        <v>521</v>
      </c>
      <c r="E3012">
        <v>23</v>
      </c>
      <c r="F3012">
        <v>170892</v>
      </c>
      <c r="G3012" t="s">
        <v>94</v>
      </c>
      <c r="H3012">
        <v>3589148932265671</v>
      </c>
      <c r="I3012" s="5" t="str">
        <f t="shared" si="47"/>
        <v>3589148932265670</v>
      </c>
      <c r="J3012" t="str">
        <f>INDEX(Age_grp[Age], MATCH(mobile_customers[[#This Row],[age]],Age_grp[Value]))</f>
        <v>20 - 30</v>
      </c>
      <c r="K3012" s="2" t="str">
        <f>_xlfn.IFS(mobile_customers[[#This Row],[salary]]&gt;=Q3015,"HIGHER SALARY", mobile_customers[[#This Row],[salary]]&gt;=Q3016,"HIGHER MID RANGE SALARY",  mobile_customers[[#This Row],[salary]]&lt;Q3016,"MID RANGE SALARY", mobile_customers[[#This Row],[salary]]&gt;Q3017, "LOW SALARY" )</f>
        <v>HIGHER SALARY</v>
      </c>
      <c r="L3012" s="2" t="str">
        <f>LEFT(mobile_customers[[#This Row],[Credit_card_nos]], 4)&amp;"XXXXX"</f>
        <v>3589XXXXX</v>
      </c>
    </row>
    <row r="3013" spans="1:12" x14ac:dyDescent="0.3">
      <c r="A3013" t="s">
        <v>8</v>
      </c>
      <c r="B3013" s="3" t="s">
        <v>6465</v>
      </c>
      <c r="C3013" t="s">
        <v>6466</v>
      </c>
      <c r="D3013" t="s">
        <v>3205</v>
      </c>
      <c r="E3013">
        <v>34</v>
      </c>
      <c r="F3013">
        <v>32139</v>
      </c>
      <c r="G3013" t="s">
        <v>32</v>
      </c>
      <c r="H3013">
        <v>6573982375518696</v>
      </c>
      <c r="I3013" s="5" t="str">
        <f t="shared" si="47"/>
        <v>6573982375518700</v>
      </c>
      <c r="J3013" t="str">
        <f>INDEX(Age_grp[Age], MATCH(mobile_customers[[#This Row],[age]],Age_grp[Value]))</f>
        <v>30 - 40</v>
      </c>
      <c r="K3013" s="2" t="str">
        <f>_xlfn.IFS(mobile_customers[[#This Row],[salary]]&gt;=Q3016,"HIGHER SALARY", mobile_customers[[#This Row],[salary]]&gt;=Q3017,"HIGHER MID RANGE SALARY",  mobile_customers[[#This Row],[salary]]&lt;Q3017,"MID RANGE SALARY", mobile_customers[[#This Row],[salary]]&gt;Q3018, "LOW SALARY" )</f>
        <v>HIGHER SALARY</v>
      </c>
      <c r="L3013" s="2" t="str">
        <f>LEFT(mobile_customers[[#This Row],[Credit_card_nos]], 4)&amp;"XXXXX"</f>
        <v>6573XXXXX</v>
      </c>
    </row>
    <row r="3014" spans="1:12" x14ac:dyDescent="0.3">
      <c r="A3014" t="s">
        <v>8</v>
      </c>
      <c r="B3014" s="3" t="s">
        <v>6467</v>
      </c>
      <c r="C3014" t="s">
        <v>6468</v>
      </c>
      <c r="D3014" t="s">
        <v>2356</v>
      </c>
      <c r="E3014">
        <v>24</v>
      </c>
      <c r="F3014">
        <v>183114</v>
      </c>
      <c r="G3014" t="s">
        <v>28</v>
      </c>
      <c r="H3014">
        <v>4551252288889050</v>
      </c>
      <c r="I3014" s="5" t="str">
        <f t="shared" si="47"/>
        <v>4551252288889050</v>
      </c>
      <c r="J3014" t="str">
        <f>INDEX(Age_grp[Age], MATCH(mobile_customers[[#This Row],[age]],Age_grp[Value]))</f>
        <v>20 - 30</v>
      </c>
      <c r="K3014" s="2" t="str">
        <f>_xlfn.IFS(mobile_customers[[#This Row],[salary]]&gt;=Q3017,"HIGHER SALARY", mobile_customers[[#This Row],[salary]]&gt;=Q3018,"HIGHER MID RANGE SALARY",  mobile_customers[[#This Row],[salary]]&lt;Q3018,"MID RANGE SALARY", mobile_customers[[#This Row],[salary]]&gt;Q3019, "LOW SALARY" )</f>
        <v>HIGHER SALARY</v>
      </c>
      <c r="L3014" s="2" t="str">
        <f>LEFT(mobile_customers[[#This Row],[Credit_card_nos]], 4)&amp;"XXXXX"</f>
        <v>4551XXXXX</v>
      </c>
    </row>
    <row r="3015" spans="1:12" x14ac:dyDescent="0.3">
      <c r="A3015" t="s">
        <v>8</v>
      </c>
      <c r="B3015" s="3" t="s">
        <v>6469</v>
      </c>
      <c r="C3015" t="s">
        <v>6470</v>
      </c>
      <c r="D3015" t="s">
        <v>907</v>
      </c>
      <c r="E3015">
        <v>35</v>
      </c>
      <c r="F3015">
        <v>189727</v>
      </c>
      <c r="G3015" t="s">
        <v>21</v>
      </c>
      <c r="H3015">
        <v>4580887404898645</v>
      </c>
      <c r="I3015" s="5" t="str">
        <f t="shared" si="47"/>
        <v>4580887404898640</v>
      </c>
      <c r="J3015" t="str">
        <f>INDEX(Age_grp[Age], MATCH(mobile_customers[[#This Row],[age]],Age_grp[Value]))</f>
        <v>30 - 40</v>
      </c>
      <c r="K3015" s="2" t="str">
        <f>_xlfn.IFS(mobile_customers[[#This Row],[salary]]&gt;=Q3018,"HIGHER SALARY", mobile_customers[[#This Row],[salary]]&gt;=Q3019,"HIGHER MID RANGE SALARY",  mobile_customers[[#This Row],[salary]]&lt;Q3019,"MID RANGE SALARY", mobile_customers[[#This Row],[salary]]&gt;Q3020, "LOW SALARY" )</f>
        <v>HIGHER SALARY</v>
      </c>
      <c r="L3015" s="2" t="str">
        <f>LEFT(mobile_customers[[#This Row],[Credit_card_nos]], 4)&amp;"XXXXX"</f>
        <v>4580XXXXX</v>
      </c>
    </row>
    <row r="3016" spans="1:12" x14ac:dyDescent="0.3">
      <c r="A3016" t="s">
        <v>8</v>
      </c>
      <c r="B3016" s="3" t="s">
        <v>6471</v>
      </c>
      <c r="C3016" t="s">
        <v>6472</v>
      </c>
      <c r="D3016" t="s">
        <v>1787</v>
      </c>
      <c r="E3016">
        <v>25</v>
      </c>
      <c r="F3016">
        <v>41370</v>
      </c>
      <c r="G3016" t="s">
        <v>21</v>
      </c>
      <c r="H3016">
        <v>371565838660002</v>
      </c>
      <c r="I3016" s="5" t="str">
        <f t="shared" si="47"/>
        <v>371565838660002</v>
      </c>
      <c r="J3016" t="str">
        <f>INDEX(Age_grp[Age], MATCH(mobile_customers[[#This Row],[age]],Age_grp[Value]))</f>
        <v>20 - 30</v>
      </c>
      <c r="K3016" s="2" t="str">
        <f>_xlfn.IFS(mobile_customers[[#This Row],[salary]]&gt;=Q3019,"HIGHER SALARY", mobile_customers[[#This Row],[salary]]&gt;=Q3020,"HIGHER MID RANGE SALARY",  mobile_customers[[#This Row],[salary]]&lt;Q3020,"MID RANGE SALARY", mobile_customers[[#This Row],[salary]]&gt;Q3021, "LOW SALARY" )</f>
        <v>HIGHER SALARY</v>
      </c>
      <c r="L3016" s="2" t="str">
        <f>LEFT(mobile_customers[[#This Row],[Credit_card_nos]], 4)&amp;"XXXXX"</f>
        <v>3715XXXXX</v>
      </c>
    </row>
    <row r="3017" spans="1:12" x14ac:dyDescent="0.3">
      <c r="A3017" t="s">
        <v>13</v>
      </c>
      <c r="B3017" s="3" t="s">
        <v>6473</v>
      </c>
      <c r="C3017" t="s">
        <v>6474</v>
      </c>
      <c r="D3017" t="s">
        <v>165</v>
      </c>
      <c r="E3017">
        <v>44</v>
      </c>
      <c r="F3017">
        <v>111197</v>
      </c>
      <c r="G3017" t="s">
        <v>39</v>
      </c>
      <c r="H3017">
        <v>675923059892</v>
      </c>
      <c r="I3017" s="5" t="str">
        <f t="shared" si="47"/>
        <v>675923059892</v>
      </c>
      <c r="J3017" t="str">
        <f>INDEX(Age_grp[Age], MATCH(mobile_customers[[#This Row],[age]],Age_grp[Value]))</f>
        <v>40 - 50</v>
      </c>
      <c r="K3017" s="2" t="str">
        <f>_xlfn.IFS(mobile_customers[[#This Row],[salary]]&gt;=Q3020,"HIGHER SALARY", mobile_customers[[#This Row],[salary]]&gt;=Q3021,"HIGHER MID RANGE SALARY",  mobile_customers[[#This Row],[salary]]&lt;Q3021,"MID RANGE SALARY", mobile_customers[[#This Row],[salary]]&gt;Q3022, "LOW SALARY" )</f>
        <v>HIGHER SALARY</v>
      </c>
      <c r="L3017" s="2" t="str">
        <f>LEFT(mobile_customers[[#This Row],[Credit_card_nos]], 4)&amp;"XXXXX"</f>
        <v>6759XXXXX</v>
      </c>
    </row>
    <row r="3018" spans="1:12" x14ac:dyDescent="0.3">
      <c r="A3018" t="s">
        <v>13</v>
      </c>
      <c r="B3018" s="3" t="s">
        <v>6475</v>
      </c>
      <c r="C3018" t="s">
        <v>6476</v>
      </c>
      <c r="D3018" t="s">
        <v>6477</v>
      </c>
      <c r="E3018">
        <v>18</v>
      </c>
      <c r="F3018">
        <v>202466</v>
      </c>
      <c r="G3018" t="s">
        <v>28</v>
      </c>
      <c r="H3018">
        <v>30093462944330</v>
      </c>
      <c r="I3018" s="5" t="str">
        <f t="shared" si="47"/>
        <v>30093462944330</v>
      </c>
      <c r="J3018" t="str">
        <f>INDEX(Age_grp[Age], MATCH(mobile_customers[[#This Row],[age]],Age_grp[Value]))</f>
        <v>"10 - 20</v>
      </c>
      <c r="K3018" s="2" t="str">
        <f>_xlfn.IFS(mobile_customers[[#This Row],[salary]]&gt;=Q3021,"HIGHER SALARY", mobile_customers[[#This Row],[salary]]&gt;=Q3022,"HIGHER MID RANGE SALARY",  mobile_customers[[#This Row],[salary]]&lt;Q3022,"MID RANGE SALARY", mobile_customers[[#This Row],[salary]]&gt;Q3023, "LOW SALARY" )</f>
        <v>HIGHER SALARY</v>
      </c>
      <c r="L3018" s="2" t="str">
        <f>LEFT(mobile_customers[[#This Row],[Credit_card_nos]], 4)&amp;"XXXXX"</f>
        <v>3009XXXXX</v>
      </c>
    </row>
    <row r="3019" spans="1:12" x14ac:dyDescent="0.3">
      <c r="A3019" t="s">
        <v>8</v>
      </c>
      <c r="B3019" s="3" t="s">
        <v>6478</v>
      </c>
      <c r="C3019" t="s">
        <v>6479</v>
      </c>
      <c r="D3019" t="s">
        <v>880</v>
      </c>
      <c r="E3019">
        <v>36</v>
      </c>
      <c r="F3019">
        <v>145993</v>
      </c>
      <c r="G3019" t="s">
        <v>32</v>
      </c>
      <c r="H3019">
        <v>30279672776840</v>
      </c>
      <c r="I3019" s="5" t="str">
        <f t="shared" si="47"/>
        <v>30279672776840</v>
      </c>
      <c r="J3019" t="str">
        <f>INDEX(Age_grp[Age], MATCH(mobile_customers[[#This Row],[age]],Age_grp[Value]))</f>
        <v>30 - 40</v>
      </c>
      <c r="K3019" s="2" t="str">
        <f>_xlfn.IFS(mobile_customers[[#This Row],[salary]]&gt;=Q3022,"HIGHER SALARY", mobile_customers[[#This Row],[salary]]&gt;=Q3023,"HIGHER MID RANGE SALARY",  mobile_customers[[#This Row],[salary]]&lt;Q3023,"MID RANGE SALARY", mobile_customers[[#This Row],[salary]]&gt;Q3024, "LOW SALARY" )</f>
        <v>HIGHER SALARY</v>
      </c>
      <c r="L3019" s="2" t="str">
        <f>LEFT(mobile_customers[[#This Row],[Credit_card_nos]], 4)&amp;"XXXXX"</f>
        <v>3027XXXXX</v>
      </c>
    </row>
    <row r="3020" spans="1:12" x14ac:dyDescent="0.3">
      <c r="A3020" t="s">
        <v>13</v>
      </c>
      <c r="B3020" s="3" t="s">
        <v>6480</v>
      </c>
      <c r="C3020" t="s">
        <v>6481</v>
      </c>
      <c r="D3020" t="s">
        <v>504</v>
      </c>
      <c r="E3020">
        <v>65</v>
      </c>
      <c r="F3020">
        <v>28583</v>
      </c>
      <c r="G3020" t="s">
        <v>32</v>
      </c>
      <c r="H3020">
        <v>4134931302239</v>
      </c>
      <c r="I3020" s="5" t="str">
        <f t="shared" si="47"/>
        <v>4134931302239</v>
      </c>
      <c r="J3020" t="str">
        <f>INDEX(Age_grp[Age], MATCH(mobile_customers[[#This Row],[age]],Age_grp[Value]))</f>
        <v>60 - 70</v>
      </c>
      <c r="K3020" s="2" t="str">
        <f>_xlfn.IFS(mobile_customers[[#This Row],[salary]]&gt;=Q3023,"HIGHER SALARY", mobile_customers[[#This Row],[salary]]&gt;=Q3024,"HIGHER MID RANGE SALARY",  mobile_customers[[#This Row],[salary]]&lt;Q3024,"MID RANGE SALARY", mobile_customers[[#This Row],[salary]]&gt;Q3025, "LOW SALARY" )</f>
        <v>HIGHER SALARY</v>
      </c>
      <c r="L3020" s="2" t="str">
        <f>LEFT(mobile_customers[[#This Row],[Credit_card_nos]], 4)&amp;"XXXXX"</f>
        <v>4134XXXXX</v>
      </c>
    </row>
    <row r="3021" spans="1:12" x14ac:dyDescent="0.3">
      <c r="A3021" t="s">
        <v>13</v>
      </c>
      <c r="B3021" s="3" t="s">
        <v>6482</v>
      </c>
      <c r="C3021" t="s">
        <v>6483</v>
      </c>
      <c r="D3021" t="s">
        <v>2538</v>
      </c>
      <c r="E3021">
        <v>55</v>
      </c>
      <c r="F3021">
        <v>58010</v>
      </c>
      <c r="G3021" t="s">
        <v>94</v>
      </c>
      <c r="H3021">
        <v>376916112660041</v>
      </c>
      <c r="I3021" s="5" t="str">
        <f t="shared" si="47"/>
        <v>376916112660041</v>
      </c>
      <c r="J3021" t="str">
        <f>INDEX(Age_grp[Age], MATCH(mobile_customers[[#This Row],[age]],Age_grp[Value]))</f>
        <v>50 - 60</v>
      </c>
      <c r="K3021" s="2" t="str">
        <f>_xlfn.IFS(mobile_customers[[#This Row],[salary]]&gt;=Q3024,"HIGHER SALARY", mobile_customers[[#This Row],[salary]]&gt;=Q3025,"HIGHER MID RANGE SALARY",  mobile_customers[[#This Row],[salary]]&lt;Q3025,"MID RANGE SALARY", mobile_customers[[#This Row],[salary]]&gt;Q3026, "LOW SALARY" )</f>
        <v>HIGHER SALARY</v>
      </c>
      <c r="L3021" s="2" t="str">
        <f>LEFT(mobile_customers[[#This Row],[Credit_card_nos]], 4)&amp;"XXXXX"</f>
        <v>3769XXXXX</v>
      </c>
    </row>
    <row r="3022" spans="1:12" x14ac:dyDescent="0.3">
      <c r="A3022" t="s">
        <v>13</v>
      </c>
      <c r="B3022" s="3" t="s">
        <v>6484</v>
      </c>
      <c r="C3022" t="s">
        <v>6485</v>
      </c>
      <c r="D3022" t="s">
        <v>1129</v>
      </c>
      <c r="E3022">
        <v>36</v>
      </c>
      <c r="F3022">
        <v>56042</v>
      </c>
      <c r="G3022" t="s">
        <v>21</v>
      </c>
      <c r="H3022">
        <v>6011587631378494</v>
      </c>
      <c r="I3022" s="5" t="str">
        <f t="shared" si="47"/>
        <v>6011587631378490</v>
      </c>
      <c r="J3022" t="str">
        <f>INDEX(Age_grp[Age], MATCH(mobile_customers[[#This Row],[age]],Age_grp[Value]))</f>
        <v>30 - 40</v>
      </c>
      <c r="K3022" s="2" t="str">
        <f>_xlfn.IFS(mobile_customers[[#This Row],[salary]]&gt;=Q3025,"HIGHER SALARY", mobile_customers[[#This Row],[salary]]&gt;=Q3026,"HIGHER MID RANGE SALARY",  mobile_customers[[#This Row],[salary]]&lt;Q3026,"MID RANGE SALARY", mobile_customers[[#This Row],[salary]]&gt;Q3027, "LOW SALARY" )</f>
        <v>HIGHER SALARY</v>
      </c>
      <c r="L3022" s="2" t="str">
        <f>LEFT(mobile_customers[[#This Row],[Credit_card_nos]], 4)&amp;"XXXXX"</f>
        <v>6011XXXXX</v>
      </c>
    </row>
    <row r="3023" spans="1:12" x14ac:dyDescent="0.3">
      <c r="A3023" t="s">
        <v>13</v>
      </c>
      <c r="B3023" s="3" t="s">
        <v>6486</v>
      </c>
      <c r="C3023" t="s">
        <v>6487</v>
      </c>
      <c r="D3023" t="s">
        <v>4941</v>
      </c>
      <c r="E3023">
        <v>55</v>
      </c>
      <c r="F3023">
        <v>234935</v>
      </c>
      <c r="G3023" t="s">
        <v>81</v>
      </c>
      <c r="H3023">
        <v>379438636232824</v>
      </c>
      <c r="I3023" s="5" t="str">
        <f t="shared" si="47"/>
        <v>379438636232824</v>
      </c>
      <c r="J3023" t="str">
        <f>INDEX(Age_grp[Age], MATCH(mobile_customers[[#This Row],[age]],Age_grp[Value]))</f>
        <v>50 - 60</v>
      </c>
      <c r="K3023" s="2" t="str">
        <f>_xlfn.IFS(mobile_customers[[#This Row],[salary]]&gt;=Q3026,"HIGHER SALARY", mobile_customers[[#This Row],[salary]]&gt;=Q3027,"HIGHER MID RANGE SALARY",  mobile_customers[[#This Row],[salary]]&lt;Q3027,"MID RANGE SALARY", mobile_customers[[#This Row],[salary]]&gt;Q3028, "LOW SALARY" )</f>
        <v>HIGHER SALARY</v>
      </c>
      <c r="L3023" s="2" t="str">
        <f>LEFT(mobile_customers[[#This Row],[Credit_card_nos]], 4)&amp;"XXXXX"</f>
        <v>3794XXXXX</v>
      </c>
    </row>
    <row r="3024" spans="1:12" x14ac:dyDescent="0.3">
      <c r="A3024" t="s">
        <v>13</v>
      </c>
      <c r="B3024" s="3" t="s">
        <v>6488</v>
      </c>
      <c r="C3024" t="s">
        <v>6489</v>
      </c>
      <c r="D3024" t="s">
        <v>1121</v>
      </c>
      <c r="E3024">
        <v>36</v>
      </c>
      <c r="F3024">
        <v>26810</v>
      </c>
      <c r="G3024" t="s">
        <v>21</v>
      </c>
      <c r="H3024">
        <v>630481166464</v>
      </c>
      <c r="I3024" s="5" t="str">
        <f t="shared" si="47"/>
        <v>630481166464</v>
      </c>
      <c r="J3024" t="str">
        <f>INDEX(Age_grp[Age], MATCH(mobile_customers[[#This Row],[age]],Age_grp[Value]))</f>
        <v>30 - 40</v>
      </c>
      <c r="K3024" s="2" t="str">
        <f>_xlfn.IFS(mobile_customers[[#This Row],[salary]]&gt;=Q3027,"HIGHER SALARY", mobile_customers[[#This Row],[salary]]&gt;=Q3028,"HIGHER MID RANGE SALARY",  mobile_customers[[#This Row],[salary]]&lt;Q3028,"MID RANGE SALARY", mobile_customers[[#This Row],[salary]]&gt;Q3029, "LOW SALARY" )</f>
        <v>HIGHER SALARY</v>
      </c>
      <c r="L3024" s="2" t="str">
        <f>LEFT(mobile_customers[[#This Row],[Credit_card_nos]], 4)&amp;"XXXXX"</f>
        <v>6304XXXXX</v>
      </c>
    </row>
    <row r="3025" spans="1:12" x14ac:dyDescent="0.3">
      <c r="A3025" t="s">
        <v>8</v>
      </c>
      <c r="B3025" s="3" t="s">
        <v>6490</v>
      </c>
      <c r="C3025" t="s">
        <v>6491</v>
      </c>
      <c r="D3025" t="s">
        <v>2572</v>
      </c>
      <c r="E3025">
        <v>27</v>
      </c>
      <c r="F3025">
        <v>30981</v>
      </c>
      <c r="G3025" t="s">
        <v>28</v>
      </c>
      <c r="H3025">
        <v>501801404853</v>
      </c>
      <c r="I3025" s="5" t="str">
        <f t="shared" si="47"/>
        <v>501801404853</v>
      </c>
      <c r="J3025" t="str">
        <f>INDEX(Age_grp[Age], MATCH(mobile_customers[[#This Row],[age]],Age_grp[Value]))</f>
        <v>20 - 30</v>
      </c>
      <c r="K3025" s="2" t="str">
        <f>_xlfn.IFS(mobile_customers[[#This Row],[salary]]&gt;=Q3028,"HIGHER SALARY", mobile_customers[[#This Row],[salary]]&gt;=Q3029,"HIGHER MID RANGE SALARY",  mobile_customers[[#This Row],[salary]]&lt;Q3029,"MID RANGE SALARY", mobile_customers[[#This Row],[salary]]&gt;Q3030, "LOW SALARY" )</f>
        <v>HIGHER SALARY</v>
      </c>
      <c r="L3025" s="2" t="str">
        <f>LEFT(mobile_customers[[#This Row],[Credit_card_nos]], 4)&amp;"XXXXX"</f>
        <v>5018XXXXX</v>
      </c>
    </row>
    <row r="3026" spans="1:12" x14ac:dyDescent="0.3">
      <c r="A3026" t="s">
        <v>8</v>
      </c>
      <c r="B3026" s="3" t="s">
        <v>6492</v>
      </c>
      <c r="C3026" t="s">
        <v>1024</v>
      </c>
      <c r="D3026" t="s">
        <v>3469</v>
      </c>
      <c r="E3026">
        <v>43</v>
      </c>
      <c r="F3026">
        <v>197406</v>
      </c>
      <c r="G3026" t="s">
        <v>39</v>
      </c>
      <c r="H3026">
        <v>566721129070</v>
      </c>
      <c r="I3026" s="5" t="str">
        <f t="shared" si="47"/>
        <v>566721129070</v>
      </c>
      <c r="J3026" t="str">
        <f>INDEX(Age_grp[Age], MATCH(mobile_customers[[#This Row],[age]],Age_grp[Value]))</f>
        <v>40 - 50</v>
      </c>
      <c r="K3026" s="2" t="str">
        <f>_xlfn.IFS(mobile_customers[[#This Row],[salary]]&gt;=Q3029,"HIGHER SALARY", mobile_customers[[#This Row],[salary]]&gt;=Q3030,"HIGHER MID RANGE SALARY",  mobile_customers[[#This Row],[salary]]&lt;Q3030,"MID RANGE SALARY", mobile_customers[[#This Row],[salary]]&gt;Q3031, "LOW SALARY" )</f>
        <v>HIGHER SALARY</v>
      </c>
      <c r="L3026" s="2" t="str">
        <f>LEFT(mobile_customers[[#This Row],[Credit_card_nos]], 4)&amp;"XXXXX"</f>
        <v>5667XXXXX</v>
      </c>
    </row>
    <row r="3027" spans="1:12" x14ac:dyDescent="0.3">
      <c r="A3027" t="s">
        <v>13</v>
      </c>
      <c r="B3027" s="3" t="s">
        <v>6493</v>
      </c>
      <c r="C3027" t="s">
        <v>6494</v>
      </c>
      <c r="D3027" t="s">
        <v>590</v>
      </c>
      <c r="E3027">
        <v>55</v>
      </c>
      <c r="F3027">
        <v>71556</v>
      </c>
      <c r="G3027" t="s">
        <v>65</v>
      </c>
      <c r="H3027">
        <v>3510057794696788</v>
      </c>
      <c r="I3027" s="5" t="str">
        <f t="shared" si="47"/>
        <v>3510057794696790</v>
      </c>
      <c r="J3027" t="str">
        <f>INDEX(Age_grp[Age], MATCH(mobile_customers[[#This Row],[age]],Age_grp[Value]))</f>
        <v>50 - 60</v>
      </c>
      <c r="K3027" s="2" t="str">
        <f>_xlfn.IFS(mobile_customers[[#This Row],[salary]]&gt;=Q3030,"HIGHER SALARY", mobile_customers[[#This Row],[salary]]&gt;=Q3031,"HIGHER MID RANGE SALARY",  mobile_customers[[#This Row],[salary]]&lt;Q3031,"MID RANGE SALARY", mobile_customers[[#This Row],[salary]]&gt;Q3032, "LOW SALARY" )</f>
        <v>HIGHER SALARY</v>
      </c>
      <c r="L3027" s="2" t="str">
        <f>LEFT(mobile_customers[[#This Row],[Credit_card_nos]], 4)&amp;"XXXXX"</f>
        <v>3510XXXXX</v>
      </c>
    </row>
    <row r="3028" spans="1:12" x14ac:dyDescent="0.3">
      <c r="A3028" t="s">
        <v>13</v>
      </c>
      <c r="B3028" s="3" t="s">
        <v>6495</v>
      </c>
      <c r="C3028" t="s">
        <v>6496</v>
      </c>
      <c r="D3028" t="s">
        <v>1449</v>
      </c>
      <c r="E3028">
        <v>28</v>
      </c>
      <c r="F3028">
        <v>77332</v>
      </c>
      <c r="G3028" t="s">
        <v>39</v>
      </c>
      <c r="H3028">
        <v>3553387539194130</v>
      </c>
      <c r="I3028" s="5" t="str">
        <f t="shared" si="47"/>
        <v>3553387539194130</v>
      </c>
      <c r="J3028" t="str">
        <f>INDEX(Age_grp[Age], MATCH(mobile_customers[[#This Row],[age]],Age_grp[Value]))</f>
        <v>20 - 30</v>
      </c>
      <c r="K3028" s="2" t="str">
        <f>_xlfn.IFS(mobile_customers[[#This Row],[salary]]&gt;=Q3031,"HIGHER SALARY", mobile_customers[[#This Row],[salary]]&gt;=Q3032,"HIGHER MID RANGE SALARY",  mobile_customers[[#This Row],[salary]]&lt;Q3032,"MID RANGE SALARY", mobile_customers[[#This Row],[salary]]&gt;Q3033, "LOW SALARY" )</f>
        <v>HIGHER SALARY</v>
      </c>
      <c r="L3028" s="2" t="str">
        <f>LEFT(mobile_customers[[#This Row],[Credit_card_nos]], 4)&amp;"XXXXX"</f>
        <v>3553XXXXX</v>
      </c>
    </row>
    <row r="3029" spans="1:12" x14ac:dyDescent="0.3">
      <c r="A3029" t="s">
        <v>13</v>
      </c>
      <c r="B3029" s="3" t="s">
        <v>6497</v>
      </c>
      <c r="C3029" t="s">
        <v>6498</v>
      </c>
      <c r="D3029" t="s">
        <v>832</v>
      </c>
      <c r="E3029">
        <v>34</v>
      </c>
      <c r="F3029">
        <v>197700</v>
      </c>
      <c r="G3029" t="s">
        <v>17</v>
      </c>
      <c r="H3029">
        <v>213124978092535</v>
      </c>
      <c r="I3029" s="5" t="str">
        <f t="shared" si="47"/>
        <v>213124978092535</v>
      </c>
      <c r="J3029" t="str">
        <f>INDEX(Age_grp[Age], MATCH(mobile_customers[[#This Row],[age]],Age_grp[Value]))</f>
        <v>30 - 40</v>
      </c>
      <c r="K3029" s="2" t="str">
        <f>_xlfn.IFS(mobile_customers[[#This Row],[salary]]&gt;=Q3032,"HIGHER SALARY", mobile_customers[[#This Row],[salary]]&gt;=Q3033,"HIGHER MID RANGE SALARY",  mobile_customers[[#This Row],[salary]]&lt;Q3033,"MID RANGE SALARY", mobile_customers[[#This Row],[salary]]&gt;Q3034, "LOW SALARY" )</f>
        <v>HIGHER SALARY</v>
      </c>
      <c r="L3029" s="2" t="str">
        <f>LEFT(mobile_customers[[#This Row],[Credit_card_nos]], 4)&amp;"XXXXX"</f>
        <v>2131XXXXX</v>
      </c>
    </row>
    <row r="3030" spans="1:12" x14ac:dyDescent="0.3">
      <c r="A3030" t="s">
        <v>8</v>
      </c>
      <c r="B3030" s="3" t="s">
        <v>742</v>
      </c>
      <c r="C3030" t="s">
        <v>6499</v>
      </c>
      <c r="D3030" t="s">
        <v>587</v>
      </c>
      <c r="E3030">
        <v>22</v>
      </c>
      <c r="F3030">
        <v>136682</v>
      </c>
      <c r="G3030" t="s">
        <v>21</v>
      </c>
      <c r="H3030">
        <v>4291530259705925</v>
      </c>
      <c r="I3030" s="5" t="str">
        <f t="shared" si="47"/>
        <v>4291530259705920</v>
      </c>
      <c r="J3030" t="str">
        <f>INDEX(Age_grp[Age], MATCH(mobile_customers[[#This Row],[age]],Age_grp[Value]))</f>
        <v>20 - 30</v>
      </c>
      <c r="K3030" s="2" t="str">
        <f>_xlfn.IFS(mobile_customers[[#This Row],[salary]]&gt;=Q3033,"HIGHER SALARY", mobile_customers[[#This Row],[salary]]&gt;=Q3034,"HIGHER MID RANGE SALARY",  mobile_customers[[#This Row],[salary]]&lt;Q3034,"MID RANGE SALARY", mobile_customers[[#This Row],[salary]]&gt;Q3035, "LOW SALARY" )</f>
        <v>HIGHER SALARY</v>
      </c>
      <c r="L3030" s="2" t="str">
        <f>LEFT(mobile_customers[[#This Row],[Credit_card_nos]], 4)&amp;"XXXXX"</f>
        <v>4291XXXXX</v>
      </c>
    </row>
    <row r="3031" spans="1:12" x14ac:dyDescent="0.3">
      <c r="A3031" t="s">
        <v>8</v>
      </c>
      <c r="B3031" s="3" t="s">
        <v>6500</v>
      </c>
      <c r="C3031" t="s">
        <v>2671</v>
      </c>
      <c r="D3031" t="s">
        <v>320</v>
      </c>
      <c r="E3031">
        <v>45</v>
      </c>
      <c r="F3031">
        <v>240318</v>
      </c>
      <c r="G3031" t="s">
        <v>21</v>
      </c>
      <c r="H3031">
        <v>342926763667063</v>
      </c>
      <c r="I3031" s="5" t="str">
        <f t="shared" si="47"/>
        <v>342926763667063</v>
      </c>
      <c r="J3031" t="str">
        <f>INDEX(Age_grp[Age], MATCH(mobile_customers[[#This Row],[age]],Age_grp[Value]))</f>
        <v>40 - 50</v>
      </c>
      <c r="K3031" s="2" t="str">
        <f>_xlfn.IFS(mobile_customers[[#This Row],[salary]]&gt;=Q3034,"HIGHER SALARY", mobile_customers[[#This Row],[salary]]&gt;=Q3035,"HIGHER MID RANGE SALARY",  mobile_customers[[#This Row],[salary]]&lt;Q3035,"MID RANGE SALARY", mobile_customers[[#This Row],[salary]]&gt;Q3036, "LOW SALARY" )</f>
        <v>HIGHER SALARY</v>
      </c>
      <c r="L3031" s="2" t="str">
        <f>LEFT(mobile_customers[[#This Row],[Credit_card_nos]], 4)&amp;"XXXXX"</f>
        <v>3429XXXXX</v>
      </c>
    </row>
    <row r="3032" spans="1:12" x14ac:dyDescent="0.3">
      <c r="A3032" t="s">
        <v>8</v>
      </c>
      <c r="B3032" s="3" t="s">
        <v>6501</v>
      </c>
      <c r="C3032" t="s">
        <v>6502</v>
      </c>
      <c r="D3032" t="s">
        <v>1154</v>
      </c>
      <c r="E3032">
        <v>20</v>
      </c>
      <c r="F3032">
        <v>200955</v>
      </c>
      <c r="G3032" t="s">
        <v>12</v>
      </c>
      <c r="H3032">
        <v>3591727021560013</v>
      </c>
      <c r="I3032" s="5" t="str">
        <f t="shared" si="47"/>
        <v>3591727021560010</v>
      </c>
      <c r="J3032" t="str">
        <f>INDEX(Age_grp[Age], MATCH(mobile_customers[[#This Row],[age]],Age_grp[Value]))</f>
        <v>20 - 30</v>
      </c>
      <c r="K3032" s="2" t="str">
        <f>_xlfn.IFS(mobile_customers[[#This Row],[salary]]&gt;=Q3035,"HIGHER SALARY", mobile_customers[[#This Row],[salary]]&gt;=Q3036,"HIGHER MID RANGE SALARY",  mobile_customers[[#This Row],[salary]]&lt;Q3036,"MID RANGE SALARY", mobile_customers[[#This Row],[salary]]&gt;Q3037, "LOW SALARY" )</f>
        <v>HIGHER SALARY</v>
      </c>
      <c r="L3032" s="2" t="str">
        <f>LEFT(mobile_customers[[#This Row],[Credit_card_nos]], 4)&amp;"XXXXX"</f>
        <v>3591XXXXX</v>
      </c>
    </row>
    <row r="3033" spans="1:12" x14ac:dyDescent="0.3">
      <c r="A3033" t="s">
        <v>13</v>
      </c>
      <c r="B3033" s="3" t="s">
        <v>6503</v>
      </c>
      <c r="C3033" t="s">
        <v>6504</v>
      </c>
      <c r="D3033" t="s">
        <v>2777</v>
      </c>
      <c r="E3033">
        <v>42</v>
      </c>
      <c r="F3033">
        <v>90492</v>
      </c>
      <c r="G3033" t="s">
        <v>21</v>
      </c>
      <c r="H3033">
        <v>30510108305485</v>
      </c>
      <c r="I3033" s="5" t="str">
        <f t="shared" si="47"/>
        <v>30510108305485</v>
      </c>
      <c r="J3033" t="str">
        <f>INDEX(Age_grp[Age], MATCH(mobile_customers[[#This Row],[age]],Age_grp[Value]))</f>
        <v>40 - 50</v>
      </c>
      <c r="K3033" s="2" t="str">
        <f>_xlfn.IFS(mobile_customers[[#This Row],[salary]]&gt;=Q3036,"HIGHER SALARY", mobile_customers[[#This Row],[salary]]&gt;=Q3037,"HIGHER MID RANGE SALARY",  mobile_customers[[#This Row],[salary]]&lt;Q3037,"MID RANGE SALARY", mobile_customers[[#This Row],[salary]]&gt;Q3038, "LOW SALARY" )</f>
        <v>HIGHER SALARY</v>
      </c>
      <c r="L3033" s="2" t="str">
        <f>LEFT(mobile_customers[[#This Row],[Credit_card_nos]], 4)&amp;"XXXXX"</f>
        <v>3051XXXXX</v>
      </c>
    </row>
    <row r="3034" spans="1:12" x14ac:dyDescent="0.3">
      <c r="A3034" t="s">
        <v>13</v>
      </c>
      <c r="B3034" s="3" t="s">
        <v>6505</v>
      </c>
      <c r="C3034" t="s">
        <v>6506</v>
      </c>
      <c r="D3034" t="s">
        <v>1250</v>
      </c>
      <c r="E3034">
        <v>31</v>
      </c>
      <c r="F3034">
        <v>70197</v>
      </c>
      <c r="G3034" t="s">
        <v>21</v>
      </c>
      <c r="H3034">
        <v>213166498039736</v>
      </c>
      <c r="I3034" s="5" t="str">
        <f t="shared" si="47"/>
        <v>213166498039736</v>
      </c>
      <c r="J3034" t="str">
        <f>INDEX(Age_grp[Age], MATCH(mobile_customers[[#This Row],[age]],Age_grp[Value]))</f>
        <v>30 - 40</v>
      </c>
      <c r="K3034" s="2" t="str">
        <f>_xlfn.IFS(mobile_customers[[#This Row],[salary]]&gt;=Q3037,"HIGHER SALARY", mobile_customers[[#This Row],[salary]]&gt;=Q3038,"HIGHER MID RANGE SALARY",  mobile_customers[[#This Row],[salary]]&lt;Q3038,"MID RANGE SALARY", mobile_customers[[#This Row],[salary]]&gt;Q3039, "LOW SALARY" )</f>
        <v>HIGHER SALARY</v>
      </c>
      <c r="L3034" s="2" t="str">
        <f>LEFT(mobile_customers[[#This Row],[Credit_card_nos]], 4)&amp;"XXXXX"</f>
        <v>2131XXXXX</v>
      </c>
    </row>
    <row r="3035" spans="1:12" x14ac:dyDescent="0.3">
      <c r="A3035" t="s">
        <v>13</v>
      </c>
      <c r="B3035" s="3" t="s">
        <v>6507</v>
      </c>
      <c r="C3035" t="s">
        <v>6508</v>
      </c>
      <c r="D3035" t="s">
        <v>1388</v>
      </c>
      <c r="E3035">
        <v>60</v>
      </c>
      <c r="F3035">
        <v>82912</v>
      </c>
      <c r="G3035" t="s">
        <v>32</v>
      </c>
      <c r="H3035">
        <v>2270956577473293</v>
      </c>
      <c r="I3035" s="5" t="str">
        <f t="shared" si="47"/>
        <v>2270956577473290</v>
      </c>
      <c r="J3035" t="str">
        <f>INDEX(Age_grp[Age], MATCH(mobile_customers[[#This Row],[age]],Age_grp[Value]))</f>
        <v>60 - 70</v>
      </c>
      <c r="K3035" s="2" t="str">
        <f>_xlfn.IFS(mobile_customers[[#This Row],[salary]]&gt;=Q3038,"HIGHER SALARY", mobile_customers[[#This Row],[salary]]&gt;=Q3039,"HIGHER MID RANGE SALARY",  mobile_customers[[#This Row],[salary]]&lt;Q3039,"MID RANGE SALARY", mobile_customers[[#This Row],[salary]]&gt;Q3040, "LOW SALARY" )</f>
        <v>HIGHER SALARY</v>
      </c>
      <c r="L3035" s="2" t="str">
        <f>LEFT(mobile_customers[[#This Row],[Credit_card_nos]], 4)&amp;"XXXXX"</f>
        <v>2270XXXXX</v>
      </c>
    </row>
    <row r="3036" spans="1:12" x14ac:dyDescent="0.3">
      <c r="A3036" t="s">
        <v>8</v>
      </c>
      <c r="B3036" s="3" t="s">
        <v>6509</v>
      </c>
      <c r="C3036" t="s">
        <v>6510</v>
      </c>
      <c r="D3036" t="s">
        <v>174</v>
      </c>
      <c r="E3036">
        <v>51</v>
      </c>
      <c r="F3036">
        <v>66530</v>
      </c>
      <c r="G3036" t="s">
        <v>12</v>
      </c>
      <c r="H3036">
        <v>2720301153332967</v>
      </c>
      <c r="I3036" s="5" t="str">
        <f t="shared" si="47"/>
        <v>2720301153332970</v>
      </c>
      <c r="J3036" t="str">
        <f>INDEX(Age_grp[Age], MATCH(mobile_customers[[#This Row],[age]],Age_grp[Value]))</f>
        <v>50 - 60</v>
      </c>
      <c r="K3036" s="2" t="str">
        <f>_xlfn.IFS(mobile_customers[[#This Row],[salary]]&gt;=Q3039,"HIGHER SALARY", mobile_customers[[#This Row],[salary]]&gt;=Q3040,"HIGHER MID RANGE SALARY",  mobile_customers[[#This Row],[salary]]&lt;Q3040,"MID RANGE SALARY", mobile_customers[[#This Row],[salary]]&gt;Q3041, "LOW SALARY" )</f>
        <v>HIGHER SALARY</v>
      </c>
      <c r="L3036" s="2" t="str">
        <f>LEFT(mobile_customers[[#This Row],[Credit_card_nos]], 4)&amp;"XXXXX"</f>
        <v>2720XXXXX</v>
      </c>
    </row>
    <row r="3037" spans="1:12" x14ac:dyDescent="0.3">
      <c r="A3037" t="s">
        <v>8</v>
      </c>
      <c r="B3037" s="3" t="s">
        <v>6511</v>
      </c>
      <c r="C3037" t="s">
        <v>1759</v>
      </c>
      <c r="D3037" t="s">
        <v>111</v>
      </c>
      <c r="E3037">
        <v>38</v>
      </c>
      <c r="F3037">
        <v>186607</v>
      </c>
      <c r="G3037" t="s">
        <v>17</v>
      </c>
      <c r="H3037">
        <v>180098810162301</v>
      </c>
      <c r="I3037" s="5" t="str">
        <f t="shared" si="47"/>
        <v>180098810162301</v>
      </c>
      <c r="J3037" t="str">
        <f>INDEX(Age_grp[Age], MATCH(mobile_customers[[#This Row],[age]],Age_grp[Value]))</f>
        <v>30 - 40</v>
      </c>
      <c r="K3037" s="2" t="str">
        <f>_xlfn.IFS(mobile_customers[[#This Row],[salary]]&gt;=Q3040,"HIGHER SALARY", mobile_customers[[#This Row],[salary]]&gt;=Q3041,"HIGHER MID RANGE SALARY",  mobile_customers[[#This Row],[salary]]&lt;Q3041,"MID RANGE SALARY", mobile_customers[[#This Row],[salary]]&gt;Q3042, "LOW SALARY" )</f>
        <v>HIGHER SALARY</v>
      </c>
      <c r="L3037" s="2" t="str">
        <f>LEFT(mobile_customers[[#This Row],[Credit_card_nos]], 4)&amp;"XXXXX"</f>
        <v>1800XXXXX</v>
      </c>
    </row>
    <row r="3038" spans="1:12" x14ac:dyDescent="0.3">
      <c r="A3038" t="s">
        <v>13</v>
      </c>
      <c r="B3038" s="3" t="s">
        <v>6512</v>
      </c>
      <c r="C3038" t="s">
        <v>6513</v>
      </c>
      <c r="D3038" t="s">
        <v>501</v>
      </c>
      <c r="E3038">
        <v>32</v>
      </c>
      <c r="F3038">
        <v>83067</v>
      </c>
      <c r="G3038" t="s">
        <v>21</v>
      </c>
      <c r="H3038">
        <v>4475640831512646</v>
      </c>
      <c r="I3038" s="5" t="str">
        <f t="shared" si="47"/>
        <v>4475640831512650</v>
      </c>
      <c r="J3038" t="str">
        <f>INDEX(Age_grp[Age], MATCH(mobile_customers[[#This Row],[age]],Age_grp[Value]))</f>
        <v>30 - 40</v>
      </c>
      <c r="K3038" s="2" t="str">
        <f>_xlfn.IFS(mobile_customers[[#This Row],[salary]]&gt;=Q3041,"HIGHER SALARY", mobile_customers[[#This Row],[salary]]&gt;=Q3042,"HIGHER MID RANGE SALARY",  mobile_customers[[#This Row],[salary]]&lt;Q3042,"MID RANGE SALARY", mobile_customers[[#This Row],[salary]]&gt;Q3043, "LOW SALARY" )</f>
        <v>HIGHER SALARY</v>
      </c>
      <c r="L3038" s="2" t="str">
        <f>LEFT(mobile_customers[[#This Row],[Credit_card_nos]], 4)&amp;"XXXXX"</f>
        <v>4475XXXXX</v>
      </c>
    </row>
    <row r="3039" spans="1:12" x14ac:dyDescent="0.3">
      <c r="A3039" t="s">
        <v>8</v>
      </c>
      <c r="B3039" s="3" t="s">
        <v>6514</v>
      </c>
      <c r="C3039" t="s">
        <v>6515</v>
      </c>
      <c r="D3039" t="s">
        <v>1459</v>
      </c>
      <c r="E3039">
        <v>40</v>
      </c>
      <c r="F3039">
        <v>126634</v>
      </c>
      <c r="G3039" t="s">
        <v>32</v>
      </c>
      <c r="H3039">
        <v>4598110157788818</v>
      </c>
      <c r="I3039" s="5" t="str">
        <f t="shared" si="47"/>
        <v>4598110157788820</v>
      </c>
      <c r="J3039" t="str">
        <f>INDEX(Age_grp[Age], MATCH(mobile_customers[[#This Row],[age]],Age_grp[Value]))</f>
        <v>40 - 50</v>
      </c>
      <c r="K3039" s="2" t="str">
        <f>_xlfn.IFS(mobile_customers[[#This Row],[salary]]&gt;=Q3042,"HIGHER SALARY", mobile_customers[[#This Row],[salary]]&gt;=Q3043,"HIGHER MID RANGE SALARY",  mobile_customers[[#This Row],[salary]]&lt;Q3043,"MID RANGE SALARY", mobile_customers[[#This Row],[salary]]&gt;Q3044, "LOW SALARY" )</f>
        <v>HIGHER SALARY</v>
      </c>
      <c r="L3039" s="2" t="str">
        <f>LEFT(mobile_customers[[#This Row],[Credit_card_nos]], 4)&amp;"XXXXX"</f>
        <v>4598XXXXX</v>
      </c>
    </row>
    <row r="3040" spans="1:12" x14ac:dyDescent="0.3">
      <c r="A3040" t="s">
        <v>8</v>
      </c>
      <c r="B3040" s="3" t="s">
        <v>6516</v>
      </c>
      <c r="C3040" t="s">
        <v>3460</v>
      </c>
      <c r="D3040" t="s">
        <v>361</v>
      </c>
      <c r="E3040">
        <v>49</v>
      </c>
      <c r="F3040">
        <v>175035</v>
      </c>
      <c r="G3040" t="s">
        <v>81</v>
      </c>
      <c r="H3040">
        <v>375518812827986</v>
      </c>
      <c r="I3040" s="5" t="str">
        <f t="shared" si="47"/>
        <v>375518812827986</v>
      </c>
      <c r="J3040" t="str">
        <f>INDEX(Age_grp[Age], MATCH(mobile_customers[[#This Row],[age]],Age_grp[Value]))</f>
        <v>40 - 50</v>
      </c>
      <c r="K3040" s="2" t="str">
        <f>_xlfn.IFS(mobile_customers[[#This Row],[salary]]&gt;=Q3043,"HIGHER SALARY", mobile_customers[[#This Row],[salary]]&gt;=Q3044,"HIGHER MID RANGE SALARY",  mobile_customers[[#This Row],[salary]]&lt;Q3044,"MID RANGE SALARY", mobile_customers[[#This Row],[salary]]&gt;Q3045, "LOW SALARY" )</f>
        <v>HIGHER SALARY</v>
      </c>
      <c r="L3040" s="2" t="str">
        <f>LEFT(mobile_customers[[#This Row],[Credit_card_nos]], 4)&amp;"XXXXX"</f>
        <v>3755XXXXX</v>
      </c>
    </row>
    <row r="3041" spans="1:12" x14ac:dyDescent="0.3">
      <c r="A3041" t="s">
        <v>8</v>
      </c>
      <c r="B3041" s="3" t="s">
        <v>6517</v>
      </c>
      <c r="C3041" t="s">
        <v>6518</v>
      </c>
      <c r="D3041" t="s">
        <v>185</v>
      </c>
      <c r="E3041">
        <v>34</v>
      </c>
      <c r="F3041">
        <v>119188</v>
      </c>
      <c r="G3041" t="s">
        <v>32</v>
      </c>
      <c r="H3041">
        <v>4742829457012</v>
      </c>
      <c r="I3041" s="5" t="str">
        <f t="shared" si="47"/>
        <v>4742829457012</v>
      </c>
      <c r="J3041" t="str">
        <f>INDEX(Age_grp[Age], MATCH(mobile_customers[[#This Row],[age]],Age_grp[Value]))</f>
        <v>30 - 40</v>
      </c>
      <c r="K3041" s="2" t="str">
        <f>_xlfn.IFS(mobile_customers[[#This Row],[salary]]&gt;=Q3044,"HIGHER SALARY", mobile_customers[[#This Row],[salary]]&gt;=Q3045,"HIGHER MID RANGE SALARY",  mobile_customers[[#This Row],[salary]]&lt;Q3045,"MID RANGE SALARY", mobile_customers[[#This Row],[salary]]&gt;Q3046, "LOW SALARY" )</f>
        <v>HIGHER SALARY</v>
      </c>
      <c r="L3041" s="2" t="str">
        <f>LEFT(mobile_customers[[#This Row],[Credit_card_nos]], 4)&amp;"XXXXX"</f>
        <v>4742XXXXX</v>
      </c>
    </row>
    <row r="3042" spans="1:12" x14ac:dyDescent="0.3">
      <c r="A3042" t="s">
        <v>8</v>
      </c>
      <c r="B3042" s="3" t="s">
        <v>6519</v>
      </c>
      <c r="C3042" t="s">
        <v>6520</v>
      </c>
      <c r="D3042" t="s">
        <v>2269</v>
      </c>
      <c r="E3042">
        <v>60</v>
      </c>
      <c r="F3042">
        <v>189045</v>
      </c>
      <c r="G3042" t="s">
        <v>81</v>
      </c>
      <c r="H3042">
        <v>4413078171824344</v>
      </c>
      <c r="I3042" s="5" t="str">
        <f t="shared" si="47"/>
        <v>4413078171824340</v>
      </c>
      <c r="J3042" t="str">
        <f>INDEX(Age_grp[Age], MATCH(mobile_customers[[#This Row],[age]],Age_grp[Value]))</f>
        <v>60 - 70</v>
      </c>
      <c r="K3042" s="2" t="str">
        <f>_xlfn.IFS(mobile_customers[[#This Row],[salary]]&gt;=Q3045,"HIGHER SALARY", mobile_customers[[#This Row],[salary]]&gt;=Q3046,"HIGHER MID RANGE SALARY",  mobile_customers[[#This Row],[salary]]&lt;Q3046,"MID RANGE SALARY", mobile_customers[[#This Row],[salary]]&gt;Q3047, "LOW SALARY" )</f>
        <v>HIGHER SALARY</v>
      </c>
      <c r="L3042" s="2" t="str">
        <f>LEFT(mobile_customers[[#This Row],[Credit_card_nos]], 4)&amp;"XXXXX"</f>
        <v>4413XXXXX</v>
      </c>
    </row>
    <row r="3043" spans="1:12" x14ac:dyDescent="0.3">
      <c r="A3043" t="s">
        <v>8</v>
      </c>
      <c r="B3043" s="3" t="s">
        <v>6521</v>
      </c>
      <c r="C3043" t="s">
        <v>6522</v>
      </c>
      <c r="D3043" t="s">
        <v>1706</v>
      </c>
      <c r="E3043">
        <v>53</v>
      </c>
      <c r="F3043">
        <v>134158</v>
      </c>
      <c r="G3043" t="s">
        <v>17</v>
      </c>
      <c r="H3043">
        <v>372661058861724</v>
      </c>
      <c r="I3043" s="5" t="str">
        <f t="shared" si="47"/>
        <v>372661058861724</v>
      </c>
      <c r="J3043" t="str">
        <f>INDEX(Age_grp[Age], MATCH(mobile_customers[[#This Row],[age]],Age_grp[Value]))</f>
        <v>50 - 60</v>
      </c>
      <c r="K3043" s="2" t="str">
        <f>_xlfn.IFS(mobile_customers[[#This Row],[salary]]&gt;=Q3046,"HIGHER SALARY", mobile_customers[[#This Row],[salary]]&gt;=Q3047,"HIGHER MID RANGE SALARY",  mobile_customers[[#This Row],[salary]]&lt;Q3047,"MID RANGE SALARY", mobile_customers[[#This Row],[salary]]&gt;Q3048, "LOW SALARY" )</f>
        <v>HIGHER SALARY</v>
      </c>
      <c r="L3043" s="2" t="str">
        <f>LEFT(mobile_customers[[#This Row],[Credit_card_nos]], 4)&amp;"XXXXX"</f>
        <v>3726XXXXX</v>
      </c>
    </row>
    <row r="3044" spans="1:12" x14ac:dyDescent="0.3">
      <c r="A3044" t="s">
        <v>13</v>
      </c>
      <c r="B3044" s="3" t="s">
        <v>6523</v>
      </c>
      <c r="C3044" t="s">
        <v>6524</v>
      </c>
      <c r="D3044" t="s">
        <v>3340</v>
      </c>
      <c r="E3044">
        <v>24</v>
      </c>
      <c r="F3044">
        <v>99905</v>
      </c>
      <c r="G3044" t="s">
        <v>28</v>
      </c>
      <c r="H3044">
        <v>4100118451700323</v>
      </c>
      <c r="I3044" s="5" t="str">
        <f t="shared" si="47"/>
        <v>4100118451700320</v>
      </c>
      <c r="J3044" t="str">
        <f>INDEX(Age_grp[Age], MATCH(mobile_customers[[#This Row],[age]],Age_grp[Value]))</f>
        <v>20 - 30</v>
      </c>
      <c r="K3044" s="2" t="str">
        <f>_xlfn.IFS(mobile_customers[[#This Row],[salary]]&gt;=Q3047,"HIGHER SALARY", mobile_customers[[#This Row],[salary]]&gt;=Q3048,"HIGHER MID RANGE SALARY",  mobile_customers[[#This Row],[salary]]&lt;Q3048,"MID RANGE SALARY", mobile_customers[[#This Row],[salary]]&gt;Q3049, "LOW SALARY" )</f>
        <v>HIGHER SALARY</v>
      </c>
      <c r="L3044" s="2" t="str">
        <f>LEFT(mobile_customers[[#This Row],[Credit_card_nos]], 4)&amp;"XXXXX"</f>
        <v>4100XXXXX</v>
      </c>
    </row>
    <row r="3045" spans="1:12" x14ac:dyDescent="0.3">
      <c r="A3045" t="s">
        <v>8</v>
      </c>
      <c r="B3045" s="3" t="s">
        <v>6525</v>
      </c>
      <c r="C3045" t="s">
        <v>6526</v>
      </c>
      <c r="D3045" t="s">
        <v>1841</v>
      </c>
      <c r="E3045">
        <v>29</v>
      </c>
      <c r="F3045">
        <v>41227</v>
      </c>
      <c r="G3045" t="s">
        <v>65</v>
      </c>
      <c r="H3045">
        <v>3578245706025365</v>
      </c>
      <c r="I3045" s="5" t="str">
        <f t="shared" si="47"/>
        <v>3578245706025360</v>
      </c>
      <c r="J3045" t="str">
        <f>INDEX(Age_grp[Age], MATCH(mobile_customers[[#This Row],[age]],Age_grp[Value]))</f>
        <v>20 - 30</v>
      </c>
      <c r="K3045" s="2" t="str">
        <f>_xlfn.IFS(mobile_customers[[#This Row],[salary]]&gt;=Q3048,"HIGHER SALARY", mobile_customers[[#This Row],[salary]]&gt;=Q3049,"HIGHER MID RANGE SALARY",  mobile_customers[[#This Row],[salary]]&lt;Q3049,"MID RANGE SALARY", mobile_customers[[#This Row],[salary]]&gt;Q3050, "LOW SALARY" )</f>
        <v>HIGHER SALARY</v>
      </c>
      <c r="L3045" s="2" t="str">
        <f>LEFT(mobile_customers[[#This Row],[Credit_card_nos]], 4)&amp;"XXXXX"</f>
        <v>3578XXXXX</v>
      </c>
    </row>
    <row r="3046" spans="1:12" x14ac:dyDescent="0.3">
      <c r="A3046" t="s">
        <v>13</v>
      </c>
      <c r="B3046" s="3" t="s">
        <v>6527</v>
      </c>
      <c r="C3046" t="s">
        <v>6528</v>
      </c>
      <c r="D3046" t="s">
        <v>311</v>
      </c>
      <c r="E3046">
        <v>35</v>
      </c>
      <c r="F3046">
        <v>47366</v>
      </c>
      <c r="G3046" t="s">
        <v>12</v>
      </c>
      <c r="H3046">
        <v>4862598574811</v>
      </c>
      <c r="I3046" s="5" t="str">
        <f t="shared" si="47"/>
        <v>4862598574811</v>
      </c>
      <c r="J3046" t="str">
        <f>INDEX(Age_grp[Age], MATCH(mobile_customers[[#This Row],[age]],Age_grp[Value]))</f>
        <v>30 - 40</v>
      </c>
      <c r="K3046" s="2" t="str">
        <f>_xlfn.IFS(mobile_customers[[#This Row],[salary]]&gt;=Q3049,"HIGHER SALARY", mobile_customers[[#This Row],[salary]]&gt;=Q3050,"HIGHER MID RANGE SALARY",  mobile_customers[[#This Row],[salary]]&lt;Q3050,"MID RANGE SALARY", mobile_customers[[#This Row],[salary]]&gt;Q3051, "LOW SALARY" )</f>
        <v>HIGHER SALARY</v>
      </c>
      <c r="L3046" s="2" t="str">
        <f>LEFT(mobile_customers[[#This Row],[Credit_card_nos]], 4)&amp;"XXXXX"</f>
        <v>4862XXXXX</v>
      </c>
    </row>
    <row r="3047" spans="1:12" x14ac:dyDescent="0.3">
      <c r="A3047" t="s">
        <v>8</v>
      </c>
      <c r="B3047" s="3" t="s">
        <v>6529</v>
      </c>
      <c r="C3047" t="s">
        <v>6530</v>
      </c>
      <c r="D3047" t="s">
        <v>3347</v>
      </c>
      <c r="E3047">
        <v>63</v>
      </c>
      <c r="F3047">
        <v>50713</v>
      </c>
      <c r="G3047" t="s">
        <v>81</v>
      </c>
      <c r="H3047">
        <v>676372605748</v>
      </c>
      <c r="I3047" s="5" t="str">
        <f t="shared" si="47"/>
        <v>676372605748</v>
      </c>
      <c r="J3047" t="str">
        <f>INDEX(Age_grp[Age], MATCH(mobile_customers[[#This Row],[age]],Age_grp[Value]))</f>
        <v>60 - 70</v>
      </c>
      <c r="K3047" s="2" t="str">
        <f>_xlfn.IFS(mobile_customers[[#This Row],[salary]]&gt;=Q3050,"HIGHER SALARY", mobile_customers[[#This Row],[salary]]&gt;=Q3051,"HIGHER MID RANGE SALARY",  mobile_customers[[#This Row],[salary]]&lt;Q3051,"MID RANGE SALARY", mobile_customers[[#This Row],[salary]]&gt;Q3052, "LOW SALARY" )</f>
        <v>HIGHER SALARY</v>
      </c>
      <c r="L3047" s="2" t="str">
        <f>LEFT(mobile_customers[[#This Row],[Credit_card_nos]], 4)&amp;"XXXXX"</f>
        <v>6763XXXXX</v>
      </c>
    </row>
    <row r="3048" spans="1:12" x14ac:dyDescent="0.3">
      <c r="A3048" t="s">
        <v>13</v>
      </c>
      <c r="B3048" s="3" t="s">
        <v>6531</v>
      </c>
      <c r="C3048" t="s">
        <v>6532</v>
      </c>
      <c r="D3048" t="s">
        <v>105</v>
      </c>
      <c r="E3048">
        <v>49</v>
      </c>
      <c r="F3048">
        <v>78601</v>
      </c>
      <c r="G3048" t="s">
        <v>17</v>
      </c>
      <c r="H3048">
        <v>3545736952466964</v>
      </c>
      <c r="I3048" s="5" t="str">
        <f t="shared" si="47"/>
        <v>3545736952466960</v>
      </c>
      <c r="J3048" t="str">
        <f>INDEX(Age_grp[Age], MATCH(mobile_customers[[#This Row],[age]],Age_grp[Value]))</f>
        <v>40 - 50</v>
      </c>
      <c r="K3048" s="2" t="str">
        <f>_xlfn.IFS(mobile_customers[[#This Row],[salary]]&gt;=Q3051,"HIGHER SALARY", mobile_customers[[#This Row],[salary]]&gt;=Q3052,"HIGHER MID RANGE SALARY",  mobile_customers[[#This Row],[salary]]&lt;Q3052,"MID RANGE SALARY", mobile_customers[[#This Row],[salary]]&gt;Q3053, "LOW SALARY" )</f>
        <v>HIGHER SALARY</v>
      </c>
      <c r="L3048" s="2" t="str">
        <f>LEFT(mobile_customers[[#This Row],[Credit_card_nos]], 4)&amp;"XXXXX"</f>
        <v>3545XXXXX</v>
      </c>
    </row>
    <row r="3049" spans="1:12" x14ac:dyDescent="0.3">
      <c r="A3049" t="s">
        <v>8</v>
      </c>
      <c r="B3049" s="3" t="s">
        <v>6533</v>
      </c>
      <c r="C3049" t="s">
        <v>6534</v>
      </c>
      <c r="D3049" t="s">
        <v>3013</v>
      </c>
      <c r="E3049">
        <v>30</v>
      </c>
      <c r="F3049">
        <v>23367</v>
      </c>
      <c r="G3049" t="s">
        <v>81</v>
      </c>
      <c r="H3049">
        <v>340951723076983</v>
      </c>
      <c r="I3049" s="5" t="str">
        <f t="shared" si="47"/>
        <v>340951723076983</v>
      </c>
      <c r="J3049" t="str">
        <f>INDEX(Age_grp[Age], MATCH(mobile_customers[[#This Row],[age]],Age_grp[Value]))</f>
        <v>30 - 40</v>
      </c>
      <c r="K3049" s="2" t="str">
        <f>_xlfn.IFS(mobile_customers[[#This Row],[salary]]&gt;=Q3052,"HIGHER SALARY", mobile_customers[[#This Row],[salary]]&gt;=Q3053,"HIGHER MID RANGE SALARY",  mobile_customers[[#This Row],[salary]]&lt;Q3053,"MID RANGE SALARY", mobile_customers[[#This Row],[salary]]&gt;Q3054, "LOW SALARY" )</f>
        <v>HIGHER SALARY</v>
      </c>
      <c r="L3049" s="2" t="str">
        <f>LEFT(mobile_customers[[#This Row],[Credit_card_nos]], 4)&amp;"XXXXX"</f>
        <v>3409XXXXX</v>
      </c>
    </row>
    <row r="3050" spans="1:12" x14ac:dyDescent="0.3">
      <c r="A3050" t="s">
        <v>13</v>
      </c>
      <c r="B3050" s="3" t="s">
        <v>6535</v>
      </c>
      <c r="C3050" t="s">
        <v>6536</v>
      </c>
      <c r="D3050" t="s">
        <v>3724</v>
      </c>
      <c r="E3050">
        <v>65</v>
      </c>
      <c r="F3050">
        <v>88657</v>
      </c>
      <c r="G3050" t="s">
        <v>17</v>
      </c>
      <c r="H3050">
        <v>6575984135978028</v>
      </c>
      <c r="I3050" s="5" t="str">
        <f t="shared" si="47"/>
        <v>6575984135978030</v>
      </c>
      <c r="J3050" t="str">
        <f>INDEX(Age_grp[Age], MATCH(mobile_customers[[#This Row],[age]],Age_grp[Value]))</f>
        <v>60 - 70</v>
      </c>
      <c r="K3050" s="2" t="str">
        <f>_xlfn.IFS(mobile_customers[[#This Row],[salary]]&gt;=Q3053,"HIGHER SALARY", mobile_customers[[#This Row],[salary]]&gt;=Q3054,"HIGHER MID RANGE SALARY",  mobile_customers[[#This Row],[salary]]&lt;Q3054,"MID RANGE SALARY", mobile_customers[[#This Row],[salary]]&gt;Q3055, "LOW SALARY" )</f>
        <v>HIGHER SALARY</v>
      </c>
      <c r="L3050" s="2" t="str">
        <f>LEFT(mobile_customers[[#This Row],[Credit_card_nos]], 4)&amp;"XXXXX"</f>
        <v>6575XXXXX</v>
      </c>
    </row>
    <row r="3051" spans="1:12" x14ac:dyDescent="0.3">
      <c r="A3051" t="s">
        <v>8</v>
      </c>
      <c r="B3051" s="3" t="s">
        <v>6537</v>
      </c>
      <c r="C3051" t="s">
        <v>6538</v>
      </c>
      <c r="D3051" t="s">
        <v>2611</v>
      </c>
      <c r="E3051">
        <v>38</v>
      </c>
      <c r="F3051">
        <v>67853</v>
      </c>
      <c r="G3051" t="s">
        <v>65</v>
      </c>
      <c r="H3051">
        <v>3501433300485498</v>
      </c>
      <c r="I3051" s="5" t="str">
        <f t="shared" si="47"/>
        <v>3501433300485500</v>
      </c>
      <c r="J3051" t="str">
        <f>INDEX(Age_grp[Age], MATCH(mobile_customers[[#This Row],[age]],Age_grp[Value]))</f>
        <v>30 - 40</v>
      </c>
      <c r="K3051" s="2" t="str">
        <f>_xlfn.IFS(mobile_customers[[#This Row],[salary]]&gt;=Q3054,"HIGHER SALARY", mobile_customers[[#This Row],[salary]]&gt;=Q3055,"HIGHER MID RANGE SALARY",  mobile_customers[[#This Row],[salary]]&lt;Q3055,"MID RANGE SALARY", mobile_customers[[#This Row],[salary]]&gt;Q3056, "LOW SALARY" )</f>
        <v>HIGHER SALARY</v>
      </c>
      <c r="L3051" s="2" t="str">
        <f>LEFT(mobile_customers[[#This Row],[Credit_card_nos]], 4)&amp;"XXXXX"</f>
        <v>3501XXXXX</v>
      </c>
    </row>
    <row r="3052" spans="1:12" x14ac:dyDescent="0.3">
      <c r="A3052" t="s">
        <v>13</v>
      </c>
      <c r="B3052" s="3" t="s">
        <v>6539</v>
      </c>
      <c r="C3052" t="s">
        <v>6540</v>
      </c>
      <c r="D3052" t="s">
        <v>614</v>
      </c>
      <c r="E3052">
        <v>56</v>
      </c>
      <c r="F3052">
        <v>48449</v>
      </c>
      <c r="G3052" t="s">
        <v>39</v>
      </c>
      <c r="H3052">
        <v>6593659240290851</v>
      </c>
      <c r="I3052" s="5" t="str">
        <f t="shared" si="47"/>
        <v>6593659240290850</v>
      </c>
      <c r="J3052" t="str">
        <f>INDEX(Age_grp[Age], MATCH(mobile_customers[[#This Row],[age]],Age_grp[Value]))</f>
        <v>50 - 60</v>
      </c>
      <c r="K3052" s="2" t="str">
        <f>_xlfn.IFS(mobile_customers[[#This Row],[salary]]&gt;=Q3055,"HIGHER SALARY", mobile_customers[[#This Row],[salary]]&gt;=Q3056,"HIGHER MID RANGE SALARY",  mobile_customers[[#This Row],[salary]]&lt;Q3056,"MID RANGE SALARY", mobile_customers[[#This Row],[salary]]&gt;Q3057, "LOW SALARY" )</f>
        <v>HIGHER SALARY</v>
      </c>
      <c r="L3052" s="2" t="str">
        <f>LEFT(mobile_customers[[#This Row],[Credit_card_nos]], 4)&amp;"XXXXX"</f>
        <v>6593XXXXX</v>
      </c>
    </row>
    <row r="3053" spans="1:12" x14ac:dyDescent="0.3">
      <c r="A3053" t="s">
        <v>8</v>
      </c>
      <c r="B3053" s="3" t="s">
        <v>6541</v>
      </c>
      <c r="C3053" t="s">
        <v>6542</v>
      </c>
      <c r="D3053" t="s">
        <v>2356</v>
      </c>
      <c r="E3053">
        <v>48</v>
      </c>
      <c r="F3053">
        <v>77010</v>
      </c>
      <c r="G3053" t="s">
        <v>17</v>
      </c>
      <c r="H3053">
        <v>4.1499059768900925E+18</v>
      </c>
      <c r="I3053" s="5" t="str">
        <f t="shared" si="47"/>
        <v>4149905976890090000</v>
      </c>
      <c r="J3053" t="str">
        <f>INDEX(Age_grp[Age], MATCH(mobile_customers[[#This Row],[age]],Age_grp[Value]))</f>
        <v>40 - 50</v>
      </c>
      <c r="K3053" s="2" t="str">
        <f>_xlfn.IFS(mobile_customers[[#This Row],[salary]]&gt;=Q3056,"HIGHER SALARY", mobile_customers[[#This Row],[salary]]&gt;=Q3057,"HIGHER MID RANGE SALARY",  mobile_customers[[#This Row],[salary]]&lt;Q3057,"MID RANGE SALARY", mobile_customers[[#This Row],[salary]]&gt;Q3058, "LOW SALARY" )</f>
        <v>HIGHER SALARY</v>
      </c>
      <c r="L3053" s="2" t="str">
        <f>LEFT(mobile_customers[[#This Row],[Credit_card_nos]], 4)&amp;"XXXXX"</f>
        <v>4149XXXXX</v>
      </c>
    </row>
    <row r="3054" spans="1:12" x14ac:dyDescent="0.3">
      <c r="A3054" t="s">
        <v>13</v>
      </c>
      <c r="B3054" s="3" t="s">
        <v>6543</v>
      </c>
      <c r="C3054" t="s">
        <v>6544</v>
      </c>
      <c r="D3054" t="s">
        <v>3106</v>
      </c>
      <c r="E3054">
        <v>58</v>
      </c>
      <c r="F3054">
        <v>195039</v>
      </c>
      <c r="G3054" t="s">
        <v>21</v>
      </c>
      <c r="H3054">
        <v>3570464836326449</v>
      </c>
      <c r="I3054" s="5" t="str">
        <f t="shared" si="47"/>
        <v>3570464836326450</v>
      </c>
      <c r="J3054" t="str">
        <f>INDEX(Age_grp[Age], MATCH(mobile_customers[[#This Row],[age]],Age_grp[Value]))</f>
        <v>50 - 60</v>
      </c>
      <c r="K3054" s="2" t="str">
        <f>_xlfn.IFS(mobile_customers[[#This Row],[salary]]&gt;=Q3057,"HIGHER SALARY", mobile_customers[[#This Row],[salary]]&gt;=Q3058,"HIGHER MID RANGE SALARY",  mobile_customers[[#This Row],[salary]]&lt;Q3058,"MID RANGE SALARY", mobile_customers[[#This Row],[salary]]&gt;Q3059, "LOW SALARY" )</f>
        <v>HIGHER SALARY</v>
      </c>
      <c r="L3054" s="2" t="str">
        <f>LEFT(mobile_customers[[#This Row],[Credit_card_nos]], 4)&amp;"XXXXX"</f>
        <v>3570XXXXX</v>
      </c>
    </row>
    <row r="3055" spans="1:12" x14ac:dyDescent="0.3">
      <c r="A3055" t="s">
        <v>8</v>
      </c>
      <c r="B3055" s="3" t="s">
        <v>6545</v>
      </c>
      <c r="C3055" t="s">
        <v>6546</v>
      </c>
      <c r="D3055" t="s">
        <v>1452</v>
      </c>
      <c r="E3055">
        <v>35</v>
      </c>
      <c r="F3055">
        <v>205281</v>
      </c>
      <c r="G3055" t="s">
        <v>12</v>
      </c>
      <c r="H3055">
        <v>3507542249469449</v>
      </c>
      <c r="I3055" s="5" t="str">
        <f t="shared" si="47"/>
        <v>3507542249469450</v>
      </c>
      <c r="J3055" t="str">
        <f>INDEX(Age_grp[Age], MATCH(mobile_customers[[#This Row],[age]],Age_grp[Value]))</f>
        <v>30 - 40</v>
      </c>
      <c r="K3055" s="2" t="str">
        <f>_xlfn.IFS(mobile_customers[[#This Row],[salary]]&gt;=Q3058,"HIGHER SALARY", mobile_customers[[#This Row],[salary]]&gt;=Q3059,"HIGHER MID RANGE SALARY",  mobile_customers[[#This Row],[salary]]&lt;Q3059,"MID RANGE SALARY", mobile_customers[[#This Row],[salary]]&gt;Q3060, "LOW SALARY" )</f>
        <v>HIGHER SALARY</v>
      </c>
      <c r="L3055" s="2" t="str">
        <f>LEFT(mobile_customers[[#This Row],[Credit_card_nos]], 4)&amp;"XXXXX"</f>
        <v>3507XXXXX</v>
      </c>
    </row>
    <row r="3056" spans="1:12" x14ac:dyDescent="0.3">
      <c r="A3056" t="s">
        <v>8</v>
      </c>
      <c r="B3056" s="3" t="s">
        <v>6547</v>
      </c>
      <c r="C3056" t="s">
        <v>6548</v>
      </c>
      <c r="D3056" t="s">
        <v>1685</v>
      </c>
      <c r="E3056">
        <v>54</v>
      </c>
      <c r="F3056">
        <v>48288</v>
      </c>
      <c r="G3056" t="s">
        <v>65</v>
      </c>
      <c r="H3056">
        <v>676281843273</v>
      </c>
      <c r="I3056" s="5" t="str">
        <f t="shared" si="47"/>
        <v>676281843273</v>
      </c>
      <c r="J3056" t="str">
        <f>INDEX(Age_grp[Age], MATCH(mobile_customers[[#This Row],[age]],Age_grp[Value]))</f>
        <v>50 - 60</v>
      </c>
      <c r="K3056" s="2" t="str">
        <f>_xlfn.IFS(mobile_customers[[#This Row],[salary]]&gt;=Q3059,"HIGHER SALARY", mobile_customers[[#This Row],[salary]]&gt;=Q3060,"HIGHER MID RANGE SALARY",  mobile_customers[[#This Row],[salary]]&lt;Q3060,"MID RANGE SALARY", mobile_customers[[#This Row],[salary]]&gt;Q3061, "LOW SALARY" )</f>
        <v>HIGHER SALARY</v>
      </c>
      <c r="L3056" s="2" t="str">
        <f>LEFT(mobile_customers[[#This Row],[Credit_card_nos]], 4)&amp;"XXXXX"</f>
        <v>6762XXXXX</v>
      </c>
    </row>
    <row r="3057" spans="1:12" x14ac:dyDescent="0.3">
      <c r="A3057" t="s">
        <v>13</v>
      </c>
      <c r="B3057" s="3" t="s">
        <v>6549</v>
      </c>
      <c r="C3057" t="s">
        <v>6550</v>
      </c>
      <c r="D3057" t="s">
        <v>1991</v>
      </c>
      <c r="E3057">
        <v>61</v>
      </c>
      <c r="F3057">
        <v>236117</v>
      </c>
      <c r="G3057" t="s">
        <v>39</v>
      </c>
      <c r="H3057">
        <v>180059586809723</v>
      </c>
      <c r="I3057" s="5" t="str">
        <f t="shared" si="47"/>
        <v>180059586809723</v>
      </c>
      <c r="J3057" t="str">
        <f>INDEX(Age_grp[Age], MATCH(mobile_customers[[#This Row],[age]],Age_grp[Value]))</f>
        <v>60 - 70</v>
      </c>
      <c r="K3057" s="2" t="str">
        <f>_xlfn.IFS(mobile_customers[[#This Row],[salary]]&gt;=Q3060,"HIGHER SALARY", mobile_customers[[#This Row],[salary]]&gt;=Q3061,"HIGHER MID RANGE SALARY",  mobile_customers[[#This Row],[salary]]&lt;Q3061,"MID RANGE SALARY", mobile_customers[[#This Row],[salary]]&gt;Q3062, "LOW SALARY" )</f>
        <v>HIGHER SALARY</v>
      </c>
      <c r="L3057" s="2" t="str">
        <f>LEFT(mobile_customers[[#This Row],[Credit_card_nos]], 4)&amp;"XXXXX"</f>
        <v>1800XXXXX</v>
      </c>
    </row>
    <row r="3058" spans="1:12" x14ac:dyDescent="0.3">
      <c r="A3058" t="s">
        <v>13</v>
      </c>
      <c r="B3058" s="3" t="s">
        <v>6551</v>
      </c>
      <c r="C3058" t="s">
        <v>6552</v>
      </c>
      <c r="D3058" t="s">
        <v>823</v>
      </c>
      <c r="E3058">
        <v>20</v>
      </c>
      <c r="F3058">
        <v>104968</v>
      </c>
      <c r="G3058" t="s">
        <v>94</v>
      </c>
      <c r="H3058">
        <v>3526495076805721</v>
      </c>
      <c r="I3058" s="5" t="str">
        <f t="shared" si="47"/>
        <v>3526495076805720</v>
      </c>
      <c r="J3058" t="str">
        <f>INDEX(Age_grp[Age], MATCH(mobile_customers[[#This Row],[age]],Age_grp[Value]))</f>
        <v>20 - 30</v>
      </c>
      <c r="K3058" s="2" t="str">
        <f>_xlfn.IFS(mobile_customers[[#This Row],[salary]]&gt;=Q3061,"HIGHER SALARY", mobile_customers[[#This Row],[salary]]&gt;=Q3062,"HIGHER MID RANGE SALARY",  mobile_customers[[#This Row],[salary]]&lt;Q3062,"MID RANGE SALARY", mobile_customers[[#This Row],[salary]]&gt;Q3063, "LOW SALARY" )</f>
        <v>HIGHER SALARY</v>
      </c>
      <c r="L3058" s="2" t="str">
        <f>LEFT(mobile_customers[[#This Row],[Credit_card_nos]], 4)&amp;"XXXXX"</f>
        <v>3526XXXXX</v>
      </c>
    </row>
    <row r="3059" spans="1:12" x14ac:dyDescent="0.3">
      <c r="A3059" t="s">
        <v>8</v>
      </c>
      <c r="B3059" s="3" t="s">
        <v>6553</v>
      </c>
      <c r="C3059" t="s">
        <v>6554</v>
      </c>
      <c r="D3059" t="s">
        <v>3013</v>
      </c>
      <c r="E3059">
        <v>45</v>
      </c>
      <c r="F3059">
        <v>220838</v>
      </c>
      <c r="G3059" t="s">
        <v>32</v>
      </c>
      <c r="H3059">
        <v>3526479570008032</v>
      </c>
      <c r="I3059" s="5" t="str">
        <f t="shared" si="47"/>
        <v>3526479570008030</v>
      </c>
      <c r="J3059" t="str">
        <f>INDEX(Age_grp[Age], MATCH(mobile_customers[[#This Row],[age]],Age_grp[Value]))</f>
        <v>40 - 50</v>
      </c>
      <c r="K3059" s="2" t="str">
        <f>_xlfn.IFS(mobile_customers[[#This Row],[salary]]&gt;=Q3062,"HIGHER SALARY", mobile_customers[[#This Row],[salary]]&gt;=Q3063,"HIGHER MID RANGE SALARY",  mobile_customers[[#This Row],[salary]]&lt;Q3063,"MID RANGE SALARY", mobile_customers[[#This Row],[salary]]&gt;Q3064, "LOW SALARY" )</f>
        <v>HIGHER SALARY</v>
      </c>
      <c r="L3059" s="2" t="str">
        <f>LEFT(mobile_customers[[#This Row],[Credit_card_nos]], 4)&amp;"XXXXX"</f>
        <v>3526XXXXX</v>
      </c>
    </row>
    <row r="3060" spans="1:12" x14ac:dyDescent="0.3">
      <c r="A3060" t="s">
        <v>8</v>
      </c>
      <c r="B3060" s="3" t="s">
        <v>6555</v>
      </c>
      <c r="C3060" t="s">
        <v>6556</v>
      </c>
      <c r="D3060" t="s">
        <v>864</v>
      </c>
      <c r="E3060">
        <v>25</v>
      </c>
      <c r="F3060">
        <v>47265</v>
      </c>
      <c r="G3060" t="s">
        <v>65</v>
      </c>
      <c r="H3060">
        <v>3590466257316896</v>
      </c>
      <c r="I3060" s="5" t="str">
        <f t="shared" si="47"/>
        <v>3590466257316900</v>
      </c>
      <c r="J3060" t="str">
        <f>INDEX(Age_grp[Age], MATCH(mobile_customers[[#This Row],[age]],Age_grp[Value]))</f>
        <v>20 - 30</v>
      </c>
      <c r="K3060" s="2" t="str">
        <f>_xlfn.IFS(mobile_customers[[#This Row],[salary]]&gt;=Q3063,"HIGHER SALARY", mobile_customers[[#This Row],[salary]]&gt;=Q3064,"HIGHER MID RANGE SALARY",  mobile_customers[[#This Row],[salary]]&lt;Q3064,"MID RANGE SALARY", mobile_customers[[#This Row],[salary]]&gt;Q3065, "LOW SALARY" )</f>
        <v>HIGHER SALARY</v>
      </c>
      <c r="L3060" s="2" t="str">
        <f>LEFT(mobile_customers[[#This Row],[Credit_card_nos]], 4)&amp;"XXXXX"</f>
        <v>3590XXXXX</v>
      </c>
    </row>
    <row r="3061" spans="1:12" x14ac:dyDescent="0.3">
      <c r="A3061" t="s">
        <v>13</v>
      </c>
      <c r="B3061" s="3" t="s">
        <v>6557</v>
      </c>
      <c r="C3061" t="s">
        <v>6558</v>
      </c>
      <c r="D3061" t="s">
        <v>951</v>
      </c>
      <c r="E3061">
        <v>28</v>
      </c>
      <c r="F3061">
        <v>118401</v>
      </c>
      <c r="G3061" t="s">
        <v>94</v>
      </c>
      <c r="H3061">
        <v>2552799859054178</v>
      </c>
      <c r="I3061" s="5" t="str">
        <f t="shared" si="47"/>
        <v>2552799859054180</v>
      </c>
      <c r="J3061" t="str">
        <f>INDEX(Age_grp[Age], MATCH(mobile_customers[[#This Row],[age]],Age_grp[Value]))</f>
        <v>20 - 30</v>
      </c>
      <c r="K3061" s="2" t="str">
        <f>_xlfn.IFS(mobile_customers[[#This Row],[salary]]&gt;=Q3064,"HIGHER SALARY", mobile_customers[[#This Row],[salary]]&gt;=Q3065,"HIGHER MID RANGE SALARY",  mobile_customers[[#This Row],[salary]]&lt;Q3065,"MID RANGE SALARY", mobile_customers[[#This Row],[salary]]&gt;Q3066, "LOW SALARY" )</f>
        <v>HIGHER SALARY</v>
      </c>
      <c r="L3061" s="2" t="str">
        <f>LEFT(mobile_customers[[#This Row],[Credit_card_nos]], 4)&amp;"XXXXX"</f>
        <v>2552XXXXX</v>
      </c>
    </row>
    <row r="3062" spans="1:12" x14ac:dyDescent="0.3">
      <c r="A3062" t="s">
        <v>8</v>
      </c>
      <c r="B3062" s="3" t="s">
        <v>6559</v>
      </c>
      <c r="C3062" t="s">
        <v>6560</v>
      </c>
      <c r="D3062" t="s">
        <v>2697</v>
      </c>
      <c r="E3062">
        <v>63</v>
      </c>
      <c r="F3062">
        <v>235302</v>
      </c>
      <c r="G3062" t="s">
        <v>12</v>
      </c>
      <c r="H3062">
        <v>30132831825554</v>
      </c>
      <c r="I3062" s="5" t="str">
        <f t="shared" si="47"/>
        <v>30132831825554</v>
      </c>
      <c r="J3062" t="str">
        <f>INDEX(Age_grp[Age], MATCH(mobile_customers[[#This Row],[age]],Age_grp[Value]))</f>
        <v>60 - 70</v>
      </c>
      <c r="K3062" s="2" t="str">
        <f>_xlfn.IFS(mobile_customers[[#This Row],[salary]]&gt;=Q3065,"HIGHER SALARY", mobile_customers[[#This Row],[salary]]&gt;=Q3066,"HIGHER MID RANGE SALARY",  mobile_customers[[#This Row],[salary]]&lt;Q3066,"MID RANGE SALARY", mobile_customers[[#This Row],[salary]]&gt;Q3067, "LOW SALARY" )</f>
        <v>HIGHER SALARY</v>
      </c>
      <c r="L3062" s="2" t="str">
        <f>LEFT(mobile_customers[[#This Row],[Credit_card_nos]], 4)&amp;"XXXXX"</f>
        <v>3013XXXXX</v>
      </c>
    </row>
    <row r="3063" spans="1:12" x14ac:dyDescent="0.3">
      <c r="A3063" t="s">
        <v>13</v>
      </c>
      <c r="B3063" s="3" t="s">
        <v>6561</v>
      </c>
      <c r="C3063" t="s">
        <v>1374</v>
      </c>
      <c r="D3063" t="s">
        <v>1401</v>
      </c>
      <c r="E3063">
        <v>25</v>
      </c>
      <c r="F3063">
        <v>143796</v>
      </c>
      <c r="G3063" t="s">
        <v>28</v>
      </c>
      <c r="H3063">
        <v>4492831217686059</v>
      </c>
      <c r="I3063" s="5" t="str">
        <f t="shared" si="47"/>
        <v>4492831217686060</v>
      </c>
      <c r="J3063" t="str">
        <f>INDEX(Age_grp[Age], MATCH(mobile_customers[[#This Row],[age]],Age_grp[Value]))</f>
        <v>20 - 30</v>
      </c>
      <c r="K3063" s="2" t="str">
        <f>_xlfn.IFS(mobile_customers[[#This Row],[salary]]&gt;=Q3066,"HIGHER SALARY", mobile_customers[[#This Row],[salary]]&gt;=Q3067,"HIGHER MID RANGE SALARY",  mobile_customers[[#This Row],[salary]]&lt;Q3067,"MID RANGE SALARY", mobile_customers[[#This Row],[salary]]&gt;Q3068, "LOW SALARY" )</f>
        <v>HIGHER SALARY</v>
      </c>
      <c r="L3063" s="2" t="str">
        <f>LEFT(mobile_customers[[#This Row],[Credit_card_nos]], 4)&amp;"XXXXX"</f>
        <v>4492XXXXX</v>
      </c>
    </row>
    <row r="3064" spans="1:12" x14ac:dyDescent="0.3">
      <c r="A3064" t="s">
        <v>13</v>
      </c>
      <c r="B3064" s="3" t="s">
        <v>6562</v>
      </c>
      <c r="C3064" t="s">
        <v>6563</v>
      </c>
      <c r="D3064" t="s">
        <v>1383</v>
      </c>
      <c r="E3064">
        <v>46</v>
      </c>
      <c r="F3064">
        <v>202884</v>
      </c>
      <c r="G3064" t="s">
        <v>12</v>
      </c>
      <c r="H3064">
        <v>4185761517796401</v>
      </c>
      <c r="I3064" s="5" t="str">
        <f t="shared" si="47"/>
        <v>4185761517796400</v>
      </c>
      <c r="J3064" t="str">
        <f>INDEX(Age_grp[Age], MATCH(mobile_customers[[#This Row],[age]],Age_grp[Value]))</f>
        <v>40 - 50</v>
      </c>
      <c r="K3064" s="2" t="str">
        <f>_xlfn.IFS(mobile_customers[[#This Row],[salary]]&gt;=Q3067,"HIGHER SALARY", mobile_customers[[#This Row],[salary]]&gt;=Q3068,"HIGHER MID RANGE SALARY",  mobile_customers[[#This Row],[salary]]&lt;Q3068,"MID RANGE SALARY", mobile_customers[[#This Row],[salary]]&gt;Q3069, "LOW SALARY" )</f>
        <v>HIGHER SALARY</v>
      </c>
      <c r="L3064" s="2" t="str">
        <f>LEFT(mobile_customers[[#This Row],[Credit_card_nos]], 4)&amp;"XXXXX"</f>
        <v>4185XXXXX</v>
      </c>
    </row>
    <row r="3065" spans="1:12" x14ac:dyDescent="0.3">
      <c r="A3065" t="s">
        <v>13</v>
      </c>
      <c r="B3065" s="3" t="s">
        <v>6564</v>
      </c>
      <c r="C3065" t="s">
        <v>6565</v>
      </c>
      <c r="D3065" t="s">
        <v>1279</v>
      </c>
      <c r="E3065">
        <v>31</v>
      </c>
      <c r="F3065">
        <v>194056</v>
      </c>
      <c r="G3065" t="s">
        <v>81</v>
      </c>
      <c r="H3065">
        <v>6588393987333602</v>
      </c>
      <c r="I3065" s="5" t="str">
        <f t="shared" si="47"/>
        <v>6588393987333600</v>
      </c>
      <c r="J3065" t="str">
        <f>INDEX(Age_grp[Age], MATCH(mobile_customers[[#This Row],[age]],Age_grp[Value]))</f>
        <v>30 - 40</v>
      </c>
      <c r="K3065" s="2" t="str">
        <f>_xlfn.IFS(mobile_customers[[#This Row],[salary]]&gt;=Q3068,"HIGHER SALARY", mobile_customers[[#This Row],[salary]]&gt;=Q3069,"HIGHER MID RANGE SALARY",  mobile_customers[[#This Row],[salary]]&lt;Q3069,"MID RANGE SALARY", mobile_customers[[#This Row],[salary]]&gt;Q3070, "LOW SALARY" )</f>
        <v>HIGHER SALARY</v>
      </c>
      <c r="L3065" s="2" t="str">
        <f>LEFT(mobile_customers[[#This Row],[Credit_card_nos]], 4)&amp;"XXXXX"</f>
        <v>6588XXXXX</v>
      </c>
    </row>
    <row r="3066" spans="1:12" x14ac:dyDescent="0.3">
      <c r="A3066" t="s">
        <v>8</v>
      </c>
      <c r="B3066" s="3" t="s">
        <v>6566</v>
      </c>
      <c r="C3066" t="s">
        <v>6567</v>
      </c>
      <c r="D3066" t="s">
        <v>5046</v>
      </c>
      <c r="E3066">
        <v>55</v>
      </c>
      <c r="F3066">
        <v>222565</v>
      </c>
      <c r="G3066" t="s">
        <v>65</v>
      </c>
      <c r="H3066">
        <v>4.6148219960827689E+18</v>
      </c>
      <c r="I3066" s="5" t="str">
        <f t="shared" si="47"/>
        <v>4614821996082770000</v>
      </c>
      <c r="J3066" t="str">
        <f>INDEX(Age_grp[Age], MATCH(mobile_customers[[#This Row],[age]],Age_grp[Value]))</f>
        <v>50 - 60</v>
      </c>
      <c r="K3066" s="2" t="str">
        <f>_xlfn.IFS(mobile_customers[[#This Row],[salary]]&gt;=Q3069,"HIGHER SALARY", mobile_customers[[#This Row],[salary]]&gt;=Q3070,"HIGHER MID RANGE SALARY",  mobile_customers[[#This Row],[salary]]&lt;Q3070,"MID RANGE SALARY", mobile_customers[[#This Row],[salary]]&gt;Q3071, "LOW SALARY" )</f>
        <v>HIGHER SALARY</v>
      </c>
      <c r="L3066" s="2" t="str">
        <f>LEFT(mobile_customers[[#This Row],[Credit_card_nos]], 4)&amp;"XXXXX"</f>
        <v>4614XXXXX</v>
      </c>
    </row>
    <row r="3067" spans="1:12" x14ac:dyDescent="0.3">
      <c r="A3067" t="s">
        <v>13</v>
      </c>
      <c r="B3067" s="3" t="s">
        <v>6568</v>
      </c>
      <c r="C3067" t="s">
        <v>6569</v>
      </c>
      <c r="D3067" t="s">
        <v>2390</v>
      </c>
      <c r="E3067">
        <v>44</v>
      </c>
      <c r="F3067">
        <v>37842</v>
      </c>
      <c r="G3067" t="s">
        <v>21</v>
      </c>
      <c r="H3067">
        <v>630467847871</v>
      </c>
      <c r="I3067" s="5" t="str">
        <f t="shared" si="47"/>
        <v>630467847871</v>
      </c>
      <c r="J3067" t="str">
        <f>INDEX(Age_grp[Age], MATCH(mobile_customers[[#This Row],[age]],Age_grp[Value]))</f>
        <v>40 - 50</v>
      </c>
      <c r="K3067" s="2" t="str">
        <f>_xlfn.IFS(mobile_customers[[#This Row],[salary]]&gt;=Q3070,"HIGHER SALARY", mobile_customers[[#This Row],[salary]]&gt;=Q3071,"HIGHER MID RANGE SALARY",  mobile_customers[[#This Row],[salary]]&lt;Q3071,"MID RANGE SALARY", mobile_customers[[#This Row],[salary]]&gt;Q3072, "LOW SALARY" )</f>
        <v>HIGHER SALARY</v>
      </c>
      <c r="L3067" s="2" t="str">
        <f>LEFT(mobile_customers[[#This Row],[Credit_card_nos]], 4)&amp;"XXXXX"</f>
        <v>6304XXXXX</v>
      </c>
    </row>
    <row r="3068" spans="1:12" x14ac:dyDescent="0.3">
      <c r="A3068" t="s">
        <v>8</v>
      </c>
      <c r="B3068" s="3" t="s">
        <v>6570</v>
      </c>
      <c r="C3068" t="s">
        <v>6571</v>
      </c>
      <c r="D3068" t="s">
        <v>832</v>
      </c>
      <c r="E3068">
        <v>23</v>
      </c>
      <c r="F3068">
        <v>217648</v>
      </c>
      <c r="G3068" t="s">
        <v>12</v>
      </c>
      <c r="H3068">
        <v>346916338258973</v>
      </c>
      <c r="I3068" s="5" t="str">
        <f t="shared" si="47"/>
        <v>346916338258973</v>
      </c>
      <c r="J3068" t="str">
        <f>INDEX(Age_grp[Age], MATCH(mobile_customers[[#This Row],[age]],Age_grp[Value]))</f>
        <v>20 - 30</v>
      </c>
      <c r="K3068" s="2" t="str">
        <f>_xlfn.IFS(mobile_customers[[#This Row],[salary]]&gt;=Q3071,"HIGHER SALARY", mobile_customers[[#This Row],[salary]]&gt;=Q3072,"HIGHER MID RANGE SALARY",  mobile_customers[[#This Row],[salary]]&lt;Q3072,"MID RANGE SALARY", mobile_customers[[#This Row],[salary]]&gt;Q3073, "LOW SALARY" )</f>
        <v>HIGHER SALARY</v>
      </c>
      <c r="L3068" s="2" t="str">
        <f>LEFT(mobile_customers[[#This Row],[Credit_card_nos]], 4)&amp;"XXXXX"</f>
        <v>3469XXXXX</v>
      </c>
    </row>
    <row r="3069" spans="1:12" x14ac:dyDescent="0.3">
      <c r="A3069" t="s">
        <v>8</v>
      </c>
      <c r="B3069" s="3" t="s">
        <v>6572</v>
      </c>
      <c r="C3069" t="s">
        <v>6573</v>
      </c>
      <c r="D3069" t="s">
        <v>2640</v>
      </c>
      <c r="E3069">
        <v>18</v>
      </c>
      <c r="F3069">
        <v>109982</v>
      </c>
      <c r="G3069" t="s">
        <v>17</v>
      </c>
      <c r="H3069">
        <v>36030316288138</v>
      </c>
      <c r="I3069" s="5" t="str">
        <f t="shared" si="47"/>
        <v>36030316288138</v>
      </c>
      <c r="J3069" t="str">
        <f>INDEX(Age_grp[Age], MATCH(mobile_customers[[#This Row],[age]],Age_grp[Value]))</f>
        <v>"10 - 20</v>
      </c>
      <c r="K3069" s="2" t="str">
        <f>_xlfn.IFS(mobile_customers[[#This Row],[salary]]&gt;=Q3072,"HIGHER SALARY", mobile_customers[[#This Row],[salary]]&gt;=Q3073,"HIGHER MID RANGE SALARY",  mobile_customers[[#This Row],[salary]]&lt;Q3073,"MID RANGE SALARY", mobile_customers[[#This Row],[salary]]&gt;Q3074, "LOW SALARY" )</f>
        <v>HIGHER SALARY</v>
      </c>
      <c r="L3069" s="2" t="str">
        <f>LEFT(mobile_customers[[#This Row],[Credit_card_nos]], 4)&amp;"XXXXX"</f>
        <v>3603XXXXX</v>
      </c>
    </row>
    <row r="3070" spans="1:12" x14ac:dyDescent="0.3">
      <c r="A3070" t="s">
        <v>13</v>
      </c>
      <c r="B3070" s="3" t="s">
        <v>6574</v>
      </c>
      <c r="C3070" t="s">
        <v>6575</v>
      </c>
      <c r="D3070" t="s">
        <v>3137</v>
      </c>
      <c r="E3070">
        <v>53</v>
      </c>
      <c r="F3070">
        <v>98020</v>
      </c>
      <c r="G3070" t="s">
        <v>94</v>
      </c>
      <c r="H3070">
        <v>2232175396168425</v>
      </c>
      <c r="I3070" s="5" t="str">
        <f t="shared" si="47"/>
        <v>2232175396168420</v>
      </c>
      <c r="J3070" t="str">
        <f>INDEX(Age_grp[Age], MATCH(mobile_customers[[#This Row],[age]],Age_grp[Value]))</f>
        <v>50 - 60</v>
      </c>
      <c r="K3070" s="2" t="str">
        <f>_xlfn.IFS(mobile_customers[[#This Row],[salary]]&gt;=Q3073,"HIGHER SALARY", mobile_customers[[#This Row],[salary]]&gt;=Q3074,"HIGHER MID RANGE SALARY",  mobile_customers[[#This Row],[salary]]&lt;Q3074,"MID RANGE SALARY", mobile_customers[[#This Row],[salary]]&gt;Q3075, "LOW SALARY" )</f>
        <v>HIGHER SALARY</v>
      </c>
      <c r="L3070" s="2" t="str">
        <f>LEFT(mobile_customers[[#This Row],[Credit_card_nos]], 4)&amp;"XXXXX"</f>
        <v>2232XXXXX</v>
      </c>
    </row>
    <row r="3071" spans="1:12" x14ac:dyDescent="0.3">
      <c r="A3071" t="s">
        <v>8</v>
      </c>
      <c r="B3071" s="3" t="s">
        <v>6576</v>
      </c>
      <c r="C3071" t="s">
        <v>6577</v>
      </c>
      <c r="D3071" t="s">
        <v>2164</v>
      </c>
      <c r="E3071">
        <v>63</v>
      </c>
      <c r="F3071">
        <v>48900</v>
      </c>
      <c r="G3071" t="s">
        <v>94</v>
      </c>
      <c r="H3071">
        <v>630471791404</v>
      </c>
      <c r="I3071" s="5" t="str">
        <f t="shared" si="47"/>
        <v>630471791404</v>
      </c>
      <c r="J3071" t="str">
        <f>INDEX(Age_grp[Age], MATCH(mobile_customers[[#This Row],[age]],Age_grp[Value]))</f>
        <v>60 - 70</v>
      </c>
      <c r="K3071" s="2" t="str">
        <f>_xlfn.IFS(mobile_customers[[#This Row],[salary]]&gt;=Q3074,"HIGHER SALARY", mobile_customers[[#This Row],[salary]]&gt;=Q3075,"HIGHER MID RANGE SALARY",  mobile_customers[[#This Row],[salary]]&lt;Q3075,"MID RANGE SALARY", mobile_customers[[#This Row],[salary]]&gt;Q3076, "LOW SALARY" )</f>
        <v>HIGHER SALARY</v>
      </c>
      <c r="L3071" s="2" t="str">
        <f>LEFT(mobile_customers[[#This Row],[Credit_card_nos]], 4)&amp;"XXXXX"</f>
        <v>6304XXXXX</v>
      </c>
    </row>
    <row r="3072" spans="1:12" x14ac:dyDescent="0.3">
      <c r="A3072" t="s">
        <v>13</v>
      </c>
      <c r="B3072" s="3" t="s">
        <v>6578</v>
      </c>
      <c r="C3072" t="s">
        <v>6579</v>
      </c>
      <c r="D3072" t="s">
        <v>983</v>
      </c>
      <c r="E3072">
        <v>26</v>
      </c>
      <c r="F3072">
        <v>69407</v>
      </c>
      <c r="G3072" t="s">
        <v>21</v>
      </c>
      <c r="H3072">
        <v>4.5810932299236372E+18</v>
      </c>
      <c r="I3072" s="5" t="str">
        <f t="shared" si="47"/>
        <v>4581093229923640000</v>
      </c>
      <c r="J3072" t="str">
        <f>INDEX(Age_grp[Age], MATCH(mobile_customers[[#This Row],[age]],Age_grp[Value]))</f>
        <v>20 - 30</v>
      </c>
      <c r="K3072" s="2" t="str">
        <f>_xlfn.IFS(mobile_customers[[#This Row],[salary]]&gt;=Q3075,"HIGHER SALARY", mobile_customers[[#This Row],[salary]]&gt;=Q3076,"HIGHER MID RANGE SALARY",  mobile_customers[[#This Row],[salary]]&lt;Q3076,"MID RANGE SALARY", mobile_customers[[#This Row],[salary]]&gt;Q3077, "LOW SALARY" )</f>
        <v>HIGHER SALARY</v>
      </c>
      <c r="L3072" s="2" t="str">
        <f>LEFT(mobile_customers[[#This Row],[Credit_card_nos]], 4)&amp;"XXXXX"</f>
        <v>4581XXXXX</v>
      </c>
    </row>
    <row r="3073" spans="1:12" x14ac:dyDescent="0.3">
      <c r="A3073" t="s">
        <v>8</v>
      </c>
      <c r="B3073" s="3" t="s">
        <v>6580</v>
      </c>
      <c r="C3073" t="s">
        <v>6581</v>
      </c>
      <c r="D3073" t="s">
        <v>3644</v>
      </c>
      <c r="E3073">
        <v>62</v>
      </c>
      <c r="F3073">
        <v>48371</v>
      </c>
      <c r="G3073" t="s">
        <v>81</v>
      </c>
      <c r="H3073">
        <v>4408556655025097</v>
      </c>
      <c r="I3073" s="5" t="str">
        <f t="shared" si="47"/>
        <v>4408556655025100</v>
      </c>
      <c r="J3073" t="str">
        <f>INDEX(Age_grp[Age], MATCH(mobile_customers[[#This Row],[age]],Age_grp[Value]))</f>
        <v>60 - 70</v>
      </c>
      <c r="K3073" s="2" t="str">
        <f>_xlfn.IFS(mobile_customers[[#This Row],[salary]]&gt;=Q3076,"HIGHER SALARY", mobile_customers[[#This Row],[salary]]&gt;=Q3077,"HIGHER MID RANGE SALARY",  mobile_customers[[#This Row],[salary]]&lt;Q3077,"MID RANGE SALARY", mobile_customers[[#This Row],[salary]]&gt;Q3078, "LOW SALARY" )</f>
        <v>HIGHER SALARY</v>
      </c>
      <c r="L3073" s="2" t="str">
        <f>LEFT(mobile_customers[[#This Row],[Credit_card_nos]], 4)&amp;"XXXXX"</f>
        <v>4408XXXXX</v>
      </c>
    </row>
    <row r="3074" spans="1:12" x14ac:dyDescent="0.3">
      <c r="A3074" t="s">
        <v>13</v>
      </c>
      <c r="B3074" s="3" t="s">
        <v>6582</v>
      </c>
      <c r="C3074" t="s">
        <v>6583</v>
      </c>
      <c r="D3074" t="s">
        <v>1276</v>
      </c>
      <c r="E3074">
        <v>61</v>
      </c>
      <c r="F3074">
        <v>58797</v>
      </c>
      <c r="G3074" t="s">
        <v>28</v>
      </c>
      <c r="H3074">
        <v>676110504013</v>
      </c>
      <c r="I3074" s="5" t="str">
        <f t="shared" ref="I3074:I3137" si="48">TEXT(H3074, "0")</f>
        <v>676110504013</v>
      </c>
      <c r="J3074" t="str">
        <f>INDEX(Age_grp[Age], MATCH(mobile_customers[[#This Row],[age]],Age_grp[Value]))</f>
        <v>60 - 70</v>
      </c>
      <c r="K3074" s="2" t="str">
        <f>_xlfn.IFS(mobile_customers[[#This Row],[salary]]&gt;=Q3077,"HIGHER SALARY", mobile_customers[[#This Row],[salary]]&gt;=Q3078,"HIGHER MID RANGE SALARY",  mobile_customers[[#This Row],[salary]]&lt;Q3078,"MID RANGE SALARY", mobile_customers[[#This Row],[salary]]&gt;Q3079, "LOW SALARY" )</f>
        <v>HIGHER SALARY</v>
      </c>
      <c r="L3074" s="2" t="str">
        <f>LEFT(mobile_customers[[#This Row],[Credit_card_nos]], 4)&amp;"XXXXX"</f>
        <v>6761XXXXX</v>
      </c>
    </row>
    <row r="3075" spans="1:12" x14ac:dyDescent="0.3">
      <c r="A3075" t="s">
        <v>8</v>
      </c>
      <c r="B3075" s="3" t="s">
        <v>6584</v>
      </c>
      <c r="C3075" t="s">
        <v>6585</v>
      </c>
      <c r="D3075" t="s">
        <v>2611</v>
      </c>
      <c r="E3075">
        <v>37</v>
      </c>
      <c r="F3075">
        <v>166366</v>
      </c>
      <c r="G3075" t="s">
        <v>39</v>
      </c>
      <c r="H3075">
        <v>347367611071296</v>
      </c>
      <c r="I3075" s="5" t="str">
        <f t="shared" si="48"/>
        <v>347367611071296</v>
      </c>
      <c r="J3075" t="str">
        <f>INDEX(Age_grp[Age], MATCH(mobile_customers[[#This Row],[age]],Age_grp[Value]))</f>
        <v>30 - 40</v>
      </c>
      <c r="K3075" s="2" t="str">
        <f>_xlfn.IFS(mobile_customers[[#This Row],[salary]]&gt;=Q3078,"HIGHER SALARY", mobile_customers[[#This Row],[salary]]&gt;=Q3079,"HIGHER MID RANGE SALARY",  mobile_customers[[#This Row],[salary]]&lt;Q3079,"MID RANGE SALARY", mobile_customers[[#This Row],[salary]]&gt;Q3080, "LOW SALARY" )</f>
        <v>HIGHER SALARY</v>
      </c>
      <c r="L3075" s="2" t="str">
        <f>LEFT(mobile_customers[[#This Row],[Credit_card_nos]], 4)&amp;"XXXXX"</f>
        <v>3473XXXXX</v>
      </c>
    </row>
    <row r="3076" spans="1:12" x14ac:dyDescent="0.3">
      <c r="A3076" t="s">
        <v>13</v>
      </c>
      <c r="B3076" s="3" t="s">
        <v>6586</v>
      </c>
      <c r="C3076" t="s">
        <v>2197</v>
      </c>
      <c r="D3076" t="s">
        <v>93</v>
      </c>
      <c r="E3076">
        <v>60</v>
      </c>
      <c r="F3076">
        <v>182345</v>
      </c>
      <c r="G3076" t="s">
        <v>12</v>
      </c>
      <c r="H3076">
        <v>2589140010767860</v>
      </c>
      <c r="I3076" s="5" t="str">
        <f t="shared" si="48"/>
        <v>2589140010767860</v>
      </c>
      <c r="J3076" t="str">
        <f>INDEX(Age_grp[Age], MATCH(mobile_customers[[#This Row],[age]],Age_grp[Value]))</f>
        <v>60 - 70</v>
      </c>
      <c r="K3076" s="2" t="str">
        <f>_xlfn.IFS(mobile_customers[[#This Row],[salary]]&gt;=Q3079,"HIGHER SALARY", mobile_customers[[#This Row],[salary]]&gt;=Q3080,"HIGHER MID RANGE SALARY",  mobile_customers[[#This Row],[salary]]&lt;Q3080,"MID RANGE SALARY", mobile_customers[[#This Row],[salary]]&gt;Q3081, "LOW SALARY" )</f>
        <v>HIGHER SALARY</v>
      </c>
      <c r="L3076" s="2" t="str">
        <f>LEFT(mobile_customers[[#This Row],[Credit_card_nos]], 4)&amp;"XXXXX"</f>
        <v>2589XXXXX</v>
      </c>
    </row>
    <row r="3077" spans="1:12" x14ac:dyDescent="0.3">
      <c r="A3077" t="s">
        <v>13</v>
      </c>
      <c r="B3077" s="3" t="s">
        <v>6587</v>
      </c>
      <c r="C3077" t="s">
        <v>6588</v>
      </c>
      <c r="D3077" t="s">
        <v>38</v>
      </c>
      <c r="E3077">
        <v>36</v>
      </c>
      <c r="F3077">
        <v>87730</v>
      </c>
      <c r="G3077" t="s">
        <v>21</v>
      </c>
      <c r="H3077">
        <v>3537679399371381</v>
      </c>
      <c r="I3077" s="5" t="str">
        <f t="shared" si="48"/>
        <v>3537679399371380</v>
      </c>
      <c r="J3077" t="str">
        <f>INDEX(Age_grp[Age], MATCH(mobile_customers[[#This Row],[age]],Age_grp[Value]))</f>
        <v>30 - 40</v>
      </c>
      <c r="K3077" s="2" t="str">
        <f>_xlfn.IFS(mobile_customers[[#This Row],[salary]]&gt;=Q3080,"HIGHER SALARY", mobile_customers[[#This Row],[salary]]&gt;=Q3081,"HIGHER MID RANGE SALARY",  mobile_customers[[#This Row],[salary]]&lt;Q3081,"MID RANGE SALARY", mobile_customers[[#This Row],[salary]]&gt;Q3082, "LOW SALARY" )</f>
        <v>HIGHER SALARY</v>
      </c>
      <c r="L3077" s="2" t="str">
        <f>LEFT(mobile_customers[[#This Row],[Credit_card_nos]], 4)&amp;"XXXXX"</f>
        <v>3537XXXXX</v>
      </c>
    </row>
    <row r="3078" spans="1:12" x14ac:dyDescent="0.3">
      <c r="A3078" t="s">
        <v>8</v>
      </c>
      <c r="B3078" s="3" t="s">
        <v>6589</v>
      </c>
      <c r="C3078" t="s">
        <v>6590</v>
      </c>
      <c r="D3078" t="s">
        <v>2237</v>
      </c>
      <c r="E3078">
        <v>64</v>
      </c>
      <c r="F3078">
        <v>40548</v>
      </c>
      <c r="G3078" t="s">
        <v>17</v>
      </c>
      <c r="H3078">
        <v>3597601564725479</v>
      </c>
      <c r="I3078" s="5" t="str">
        <f t="shared" si="48"/>
        <v>3597601564725480</v>
      </c>
      <c r="J3078" t="str">
        <f>INDEX(Age_grp[Age], MATCH(mobile_customers[[#This Row],[age]],Age_grp[Value]))</f>
        <v>60 - 70</v>
      </c>
      <c r="K3078" s="2" t="str">
        <f>_xlfn.IFS(mobile_customers[[#This Row],[salary]]&gt;=Q3081,"HIGHER SALARY", mobile_customers[[#This Row],[salary]]&gt;=Q3082,"HIGHER MID RANGE SALARY",  mobile_customers[[#This Row],[salary]]&lt;Q3082,"MID RANGE SALARY", mobile_customers[[#This Row],[salary]]&gt;Q3083, "LOW SALARY" )</f>
        <v>HIGHER SALARY</v>
      </c>
      <c r="L3078" s="2" t="str">
        <f>LEFT(mobile_customers[[#This Row],[Credit_card_nos]], 4)&amp;"XXXXX"</f>
        <v>3597XXXXX</v>
      </c>
    </row>
    <row r="3079" spans="1:12" x14ac:dyDescent="0.3">
      <c r="A3079" t="s">
        <v>13</v>
      </c>
      <c r="B3079" s="3" t="s">
        <v>6591</v>
      </c>
      <c r="C3079" t="s">
        <v>6592</v>
      </c>
      <c r="D3079" t="s">
        <v>188</v>
      </c>
      <c r="E3079">
        <v>55</v>
      </c>
      <c r="F3079">
        <v>72053</v>
      </c>
      <c r="G3079" t="s">
        <v>12</v>
      </c>
      <c r="H3079">
        <v>4206834651212264</v>
      </c>
      <c r="I3079" s="5" t="str">
        <f t="shared" si="48"/>
        <v>4206834651212260</v>
      </c>
      <c r="J3079" t="str">
        <f>INDEX(Age_grp[Age], MATCH(mobile_customers[[#This Row],[age]],Age_grp[Value]))</f>
        <v>50 - 60</v>
      </c>
      <c r="K3079" s="2" t="str">
        <f>_xlfn.IFS(mobile_customers[[#This Row],[salary]]&gt;=Q3082,"HIGHER SALARY", mobile_customers[[#This Row],[salary]]&gt;=Q3083,"HIGHER MID RANGE SALARY",  mobile_customers[[#This Row],[salary]]&lt;Q3083,"MID RANGE SALARY", mobile_customers[[#This Row],[salary]]&gt;Q3084, "LOW SALARY" )</f>
        <v>HIGHER SALARY</v>
      </c>
      <c r="L3079" s="2" t="str">
        <f>LEFT(mobile_customers[[#This Row],[Credit_card_nos]], 4)&amp;"XXXXX"</f>
        <v>4206XXXXX</v>
      </c>
    </row>
    <row r="3080" spans="1:12" x14ac:dyDescent="0.3">
      <c r="A3080" t="s">
        <v>13</v>
      </c>
      <c r="B3080" s="3" t="s">
        <v>6593</v>
      </c>
      <c r="C3080" t="s">
        <v>6594</v>
      </c>
      <c r="D3080" t="s">
        <v>123</v>
      </c>
      <c r="E3080">
        <v>42</v>
      </c>
      <c r="F3080">
        <v>219811</v>
      </c>
      <c r="G3080" t="s">
        <v>12</v>
      </c>
      <c r="H3080">
        <v>6011316603157540</v>
      </c>
      <c r="I3080" s="5" t="str">
        <f t="shared" si="48"/>
        <v>6011316603157540</v>
      </c>
      <c r="J3080" t="str">
        <f>INDEX(Age_grp[Age], MATCH(mobile_customers[[#This Row],[age]],Age_grp[Value]))</f>
        <v>40 - 50</v>
      </c>
      <c r="K3080" s="2" t="str">
        <f>_xlfn.IFS(mobile_customers[[#This Row],[salary]]&gt;=Q3083,"HIGHER SALARY", mobile_customers[[#This Row],[salary]]&gt;=Q3084,"HIGHER MID RANGE SALARY",  mobile_customers[[#This Row],[salary]]&lt;Q3084,"MID RANGE SALARY", mobile_customers[[#This Row],[salary]]&gt;Q3085, "LOW SALARY" )</f>
        <v>HIGHER SALARY</v>
      </c>
      <c r="L3080" s="2" t="str">
        <f>LEFT(mobile_customers[[#This Row],[Credit_card_nos]], 4)&amp;"XXXXX"</f>
        <v>6011XXXXX</v>
      </c>
    </row>
    <row r="3081" spans="1:12" x14ac:dyDescent="0.3">
      <c r="A3081" t="s">
        <v>13</v>
      </c>
      <c r="B3081" s="3" t="s">
        <v>6595</v>
      </c>
      <c r="C3081" t="s">
        <v>6272</v>
      </c>
      <c r="D3081" t="s">
        <v>2004</v>
      </c>
      <c r="E3081">
        <v>51</v>
      </c>
      <c r="F3081">
        <v>33785</v>
      </c>
      <c r="G3081" t="s">
        <v>17</v>
      </c>
      <c r="H3081">
        <v>6011449819504369</v>
      </c>
      <c r="I3081" s="5" t="str">
        <f t="shared" si="48"/>
        <v>6011449819504370</v>
      </c>
      <c r="J3081" t="str">
        <f>INDEX(Age_grp[Age], MATCH(mobile_customers[[#This Row],[age]],Age_grp[Value]))</f>
        <v>50 - 60</v>
      </c>
      <c r="K3081" s="2" t="str">
        <f>_xlfn.IFS(mobile_customers[[#This Row],[salary]]&gt;=Q3084,"HIGHER SALARY", mobile_customers[[#This Row],[salary]]&gt;=Q3085,"HIGHER MID RANGE SALARY",  mobile_customers[[#This Row],[salary]]&lt;Q3085,"MID RANGE SALARY", mobile_customers[[#This Row],[salary]]&gt;Q3086, "LOW SALARY" )</f>
        <v>HIGHER SALARY</v>
      </c>
      <c r="L3081" s="2" t="str">
        <f>LEFT(mobile_customers[[#This Row],[Credit_card_nos]], 4)&amp;"XXXXX"</f>
        <v>6011XXXXX</v>
      </c>
    </row>
    <row r="3082" spans="1:12" x14ac:dyDescent="0.3">
      <c r="A3082" t="s">
        <v>8</v>
      </c>
      <c r="B3082" s="3" t="s">
        <v>6596</v>
      </c>
      <c r="C3082" t="s">
        <v>6597</v>
      </c>
      <c r="D3082" t="s">
        <v>2130</v>
      </c>
      <c r="E3082">
        <v>30</v>
      </c>
      <c r="F3082">
        <v>31823</v>
      </c>
      <c r="G3082" t="s">
        <v>65</v>
      </c>
      <c r="H3082">
        <v>503835944185</v>
      </c>
      <c r="I3082" s="5" t="str">
        <f t="shared" si="48"/>
        <v>503835944185</v>
      </c>
      <c r="J3082" t="str">
        <f>INDEX(Age_grp[Age], MATCH(mobile_customers[[#This Row],[age]],Age_grp[Value]))</f>
        <v>30 - 40</v>
      </c>
      <c r="K3082" s="2" t="str">
        <f>_xlfn.IFS(mobile_customers[[#This Row],[salary]]&gt;=Q3085,"HIGHER SALARY", mobile_customers[[#This Row],[salary]]&gt;=Q3086,"HIGHER MID RANGE SALARY",  mobile_customers[[#This Row],[salary]]&lt;Q3086,"MID RANGE SALARY", mobile_customers[[#This Row],[salary]]&gt;Q3087, "LOW SALARY" )</f>
        <v>HIGHER SALARY</v>
      </c>
      <c r="L3082" s="2" t="str">
        <f>LEFT(mobile_customers[[#This Row],[Credit_card_nos]], 4)&amp;"XXXXX"</f>
        <v>5038XXXXX</v>
      </c>
    </row>
    <row r="3083" spans="1:12" x14ac:dyDescent="0.3">
      <c r="A3083" t="s">
        <v>13</v>
      </c>
      <c r="B3083" s="3" t="s">
        <v>6598</v>
      </c>
      <c r="C3083" t="s">
        <v>6599</v>
      </c>
      <c r="D3083" t="s">
        <v>2782</v>
      </c>
      <c r="E3083">
        <v>50</v>
      </c>
      <c r="F3083">
        <v>232817</v>
      </c>
      <c r="G3083" t="s">
        <v>39</v>
      </c>
      <c r="H3083">
        <v>347040240649713</v>
      </c>
      <c r="I3083" s="5" t="str">
        <f t="shared" si="48"/>
        <v>347040240649713</v>
      </c>
      <c r="J3083" t="str">
        <f>INDEX(Age_grp[Age], MATCH(mobile_customers[[#This Row],[age]],Age_grp[Value]))</f>
        <v>50 - 60</v>
      </c>
      <c r="K3083" s="2" t="str">
        <f>_xlfn.IFS(mobile_customers[[#This Row],[salary]]&gt;=Q3086,"HIGHER SALARY", mobile_customers[[#This Row],[salary]]&gt;=Q3087,"HIGHER MID RANGE SALARY",  mobile_customers[[#This Row],[salary]]&lt;Q3087,"MID RANGE SALARY", mobile_customers[[#This Row],[salary]]&gt;Q3088, "LOW SALARY" )</f>
        <v>HIGHER SALARY</v>
      </c>
      <c r="L3083" s="2" t="str">
        <f>LEFT(mobile_customers[[#This Row],[Credit_card_nos]], 4)&amp;"XXXXX"</f>
        <v>3470XXXXX</v>
      </c>
    </row>
    <row r="3084" spans="1:12" x14ac:dyDescent="0.3">
      <c r="A3084" t="s">
        <v>13</v>
      </c>
      <c r="B3084" s="3" t="s">
        <v>6600</v>
      </c>
      <c r="C3084" t="s">
        <v>6601</v>
      </c>
      <c r="D3084" t="s">
        <v>1364</v>
      </c>
      <c r="E3084">
        <v>37</v>
      </c>
      <c r="F3084">
        <v>203737</v>
      </c>
      <c r="G3084" t="s">
        <v>28</v>
      </c>
      <c r="H3084">
        <v>2700863404850349</v>
      </c>
      <c r="I3084" s="5" t="str">
        <f t="shared" si="48"/>
        <v>2700863404850350</v>
      </c>
      <c r="J3084" t="str">
        <f>INDEX(Age_grp[Age], MATCH(mobile_customers[[#This Row],[age]],Age_grp[Value]))</f>
        <v>30 - 40</v>
      </c>
      <c r="K3084" s="2" t="str">
        <f>_xlfn.IFS(mobile_customers[[#This Row],[salary]]&gt;=Q3087,"HIGHER SALARY", mobile_customers[[#This Row],[salary]]&gt;=Q3088,"HIGHER MID RANGE SALARY",  mobile_customers[[#This Row],[salary]]&lt;Q3088,"MID RANGE SALARY", mobile_customers[[#This Row],[salary]]&gt;Q3089, "LOW SALARY" )</f>
        <v>HIGHER SALARY</v>
      </c>
      <c r="L3084" s="2" t="str">
        <f>LEFT(mobile_customers[[#This Row],[Credit_card_nos]], 4)&amp;"XXXXX"</f>
        <v>2700XXXXX</v>
      </c>
    </row>
    <row r="3085" spans="1:12" x14ac:dyDescent="0.3">
      <c r="A3085" t="s">
        <v>8</v>
      </c>
      <c r="B3085" s="3" t="s">
        <v>6602</v>
      </c>
      <c r="C3085" t="s">
        <v>4193</v>
      </c>
      <c r="D3085" t="s">
        <v>2061</v>
      </c>
      <c r="E3085">
        <v>55</v>
      </c>
      <c r="F3085">
        <v>235113</v>
      </c>
      <c r="G3085" t="s">
        <v>39</v>
      </c>
      <c r="H3085">
        <v>676382466966</v>
      </c>
      <c r="I3085" s="5" t="str">
        <f t="shared" si="48"/>
        <v>676382466966</v>
      </c>
      <c r="J3085" t="str">
        <f>INDEX(Age_grp[Age], MATCH(mobile_customers[[#This Row],[age]],Age_grp[Value]))</f>
        <v>50 - 60</v>
      </c>
      <c r="K3085" s="2" t="str">
        <f>_xlfn.IFS(mobile_customers[[#This Row],[salary]]&gt;=Q3088,"HIGHER SALARY", mobile_customers[[#This Row],[salary]]&gt;=Q3089,"HIGHER MID RANGE SALARY",  mobile_customers[[#This Row],[salary]]&lt;Q3089,"MID RANGE SALARY", mobile_customers[[#This Row],[salary]]&gt;Q3090, "LOW SALARY" )</f>
        <v>HIGHER SALARY</v>
      </c>
      <c r="L3085" s="2" t="str">
        <f>LEFT(mobile_customers[[#This Row],[Credit_card_nos]], 4)&amp;"XXXXX"</f>
        <v>6763XXXXX</v>
      </c>
    </row>
    <row r="3086" spans="1:12" x14ac:dyDescent="0.3">
      <c r="A3086" t="s">
        <v>13</v>
      </c>
      <c r="B3086" s="3" t="s">
        <v>6603</v>
      </c>
      <c r="C3086" t="s">
        <v>6604</v>
      </c>
      <c r="D3086" t="s">
        <v>31</v>
      </c>
      <c r="E3086">
        <v>27</v>
      </c>
      <c r="F3086">
        <v>226886</v>
      </c>
      <c r="G3086" t="s">
        <v>21</v>
      </c>
      <c r="H3086">
        <v>3506541332986153</v>
      </c>
      <c r="I3086" s="5" t="str">
        <f t="shared" si="48"/>
        <v>3506541332986150</v>
      </c>
      <c r="J3086" t="str">
        <f>INDEX(Age_grp[Age], MATCH(mobile_customers[[#This Row],[age]],Age_grp[Value]))</f>
        <v>20 - 30</v>
      </c>
      <c r="K3086" s="2" t="str">
        <f>_xlfn.IFS(mobile_customers[[#This Row],[salary]]&gt;=Q3089,"HIGHER SALARY", mobile_customers[[#This Row],[salary]]&gt;=Q3090,"HIGHER MID RANGE SALARY",  mobile_customers[[#This Row],[salary]]&lt;Q3090,"MID RANGE SALARY", mobile_customers[[#This Row],[salary]]&gt;Q3091, "LOW SALARY" )</f>
        <v>HIGHER SALARY</v>
      </c>
      <c r="L3086" s="2" t="str">
        <f>LEFT(mobile_customers[[#This Row],[Credit_card_nos]], 4)&amp;"XXXXX"</f>
        <v>3506XXXXX</v>
      </c>
    </row>
    <row r="3087" spans="1:12" x14ac:dyDescent="0.3">
      <c r="A3087" t="s">
        <v>13</v>
      </c>
      <c r="B3087" s="3" t="s">
        <v>6605</v>
      </c>
      <c r="C3087" t="s">
        <v>6606</v>
      </c>
      <c r="D3087" t="s">
        <v>1510</v>
      </c>
      <c r="E3087">
        <v>47</v>
      </c>
      <c r="F3087">
        <v>172895</v>
      </c>
      <c r="G3087" t="s">
        <v>39</v>
      </c>
      <c r="H3087">
        <v>676349644192</v>
      </c>
      <c r="I3087" s="5" t="str">
        <f t="shared" si="48"/>
        <v>676349644192</v>
      </c>
      <c r="J3087" t="str">
        <f>INDEX(Age_grp[Age], MATCH(mobile_customers[[#This Row],[age]],Age_grp[Value]))</f>
        <v>40 - 50</v>
      </c>
      <c r="K3087" s="2" t="str">
        <f>_xlfn.IFS(mobile_customers[[#This Row],[salary]]&gt;=Q3090,"HIGHER SALARY", mobile_customers[[#This Row],[salary]]&gt;=Q3091,"HIGHER MID RANGE SALARY",  mobile_customers[[#This Row],[salary]]&lt;Q3091,"MID RANGE SALARY", mobile_customers[[#This Row],[salary]]&gt;Q3092, "LOW SALARY" )</f>
        <v>HIGHER SALARY</v>
      </c>
      <c r="L3087" s="2" t="str">
        <f>LEFT(mobile_customers[[#This Row],[Credit_card_nos]], 4)&amp;"XXXXX"</f>
        <v>6763XXXXX</v>
      </c>
    </row>
    <row r="3088" spans="1:12" x14ac:dyDescent="0.3">
      <c r="A3088" t="s">
        <v>8</v>
      </c>
      <c r="B3088" s="3" t="s">
        <v>6607</v>
      </c>
      <c r="C3088" t="s">
        <v>6608</v>
      </c>
      <c r="D3088" t="s">
        <v>2817</v>
      </c>
      <c r="E3088">
        <v>56</v>
      </c>
      <c r="F3088">
        <v>27962</v>
      </c>
      <c r="G3088" t="s">
        <v>32</v>
      </c>
      <c r="H3088">
        <v>3542570698483972</v>
      </c>
      <c r="I3088" s="5" t="str">
        <f t="shared" si="48"/>
        <v>3542570698483970</v>
      </c>
      <c r="J3088" t="str">
        <f>INDEX(Age_grp[Age], MATCH(mobile_customers[[#This Row],[age]],Age_grp[Value]))</f>
        <v>50 - 60</v>
      </c>
      <c r="K3088" s="2" t="str">
        <f>_xlfn.IFS(mobile_customers[[#This Row],[salary]]&gt;=Q3091,"HIGHER SALARY", mobile_customers[[#This Row],[salary]]&gt;=Q3092,"HIGHER MID RANGE SALARY",  mobile_customers[[#This Row],[salary]]&lt;Q3092,"MID RANGE SALARY", mobile_customers[[#This Row],[salary]]&gt;Q3093, "LOW SALARY" )</f>
        <v>HIGHER SALARY</v>
      </c>
      <c r="L3088" s="2" t="str">
        <f>LEFT(mobile_customers[[#This Row],[Credit_card_nos]], 4)&amp;"XXXXX"</f>
        <v>3542XXXXX</v>
      </c>
    </row>
    <row r="3089" spans="1:12" x14ac:dyDescent="0.3">
      <c r="A3089" t="s">
        <v>8</v>
      </c>
      <c r="B3089" s="3" t="s">
        <v>6609</v>
      </c>
      <c r="C3089" t="s">
        <v>6610</v>
      </c>
      <c r="D3089" t="s">
        <v>1146</v>
      </c>
      <c r="E3089">
        <v>27</v>
      </c>
      <c r="F3089">
        <v>123820</v>
      </c>
      <c r="G3089" t="s">
        <v>28</v>
      </c>
      <c r="H3089">
        <v>3506878528803192</v>
      </c>
      <c r="I3089" s="5" t="str">
        <f t="shared" si="48"/>
        <v>3506878528803190</v>
      </c>
      <c r="J3089" t="str">
        <f>INDEX(Age_grp[Age], MATCH(mobile_customers[[#This Row],[age]],Age_grp[Value]))</f>
        <v>20 - 30</v>
      </c>
      <c r="K3089" s="2" t="str">
        <f>_xlfn.IFS(mobile_customers[[#This Row],[salary]]&gt;=Q3092,"HIGHER SALARY", mobile_customers[[#This Row],[salary]]&gt;=Q3093,"HIGHER MID RANGE SALARY",  mobile_customers[[#This Row],[salary]]&lt;Q3093,"MID RANGE SALARY", mobile_customers[[#This Row],[salary]]&gt;Q3094, "LOW SALARY" )</f>
        <v>HIGHER SALARY</v>
      </c>
      <c r="L3089" s="2" t="str">
        <f>LEFT(mobile_customers[[#This Row],[Credit_card_nos]], 4)&amp;"XXXXX"</f>
        <v>3506XXXXX</v>
      </c>
    </row>
    <row r="3090" spans="1:12" x14ac:dyDescent="0.3">
      <c r="A3090" t="s">
        <v>13</v>
      </c>
      <c r="B3090" s="3" t="s">
        <v>6611</v>
      </c>
      <c r="C3090" t="s">
        <v>6612</v>
      </c>
      <c r="D3090" t="s">
        <v>837</v>
      </c>
      <c r="E3090">
        <v>33</v>
      </c>
      <c r="F3090">
        <v>92771</v>
      </c>
      <c r="G3090" t="s">
        <v>28</v>
      </c>
      <c r="H3090">
        <v>2587117352059074</v>
      </c>
      <c r="I3090" s="5" t="str">
        <f t="shared" si="48"/>
        <v>2587117352059070</v>
      </c>
      <c r="J3090" t="str">
        <f>INDEX(Age_grp[Age], MATCH(mobile_customers[[#This Row],[age]],Age_grp[Value]))</f>
        <v>30 - 40</v>
      </c>
      <c r="K3090" s="2" t="str">
        <f>_xlfn.IFS(mobile_customers[[#This Row],[salary]]&gt;=Q3093,"HIGHER SALARY", mobile_customers[[#This Row],[salary]]&gt;=Q3094,"HIGHER MID RANGE SALARY",  mobile_customers[[#This Row],[salary]]&lt;Q3094,"MID RANGE SALARY", mobile_customers[[#This Row],[salary]]&gt;Q3095, "LOW SALARY" )</f>
        <v>HIGHER SALARY</v>
      </c>
      <c r="L3090" s="2" t="str">
        <f>LEFT(mobile_customers[[#This Row],[Credit_card_nos]], 4)&amp;"XXXXX"</f>
        <v>2587XXXXX</v>
      </c>
    </row>
    <row r="3091" spans="1:12" x14ac:dyDescent="0.3">
      <c r="A3091" t="s">
        <v>13</v>
      </c>
      <c r="B3091" s="3" t="s">
        <v>6613</v>
      </c>
      <c r="C3091" t="s">
        <v>6614</v>
      </c>
      <c r="D3091" t="s">
        <v>2390</v>
      </c>
      <c r="E3091">
        <v>30</v>
      </c>
      <c r="F3091">
        <v>209116</v>
      </c>
      <c r="G3091" t="s">
        <v>81</v>
      </c>
      <c r="H3091">
        <v>6011265709035532</v>
      </c>
      <c r="I3091" s="5" t="str">
        <f t="shared" si="48"/>
        <v>6011265709035530</v>
      </c>
      <c r="J3091" t="str">
        <f>INDEX(Age_grp[Age], MATCH(mobile_customers[[#This Row],[age]],Age_grp[Value]))</f>
        <v>30 - 40</v>
      </c>
      <c r="K3091" s="2" t="str">
        <f>_xlfn.IFS(mobile_customers[[#This Row],[salary]]&gt;=Q3094,"HIGHER SALARY", mobile_customers[[#This Row],[salary]]&gt;=Q3095,"HIGHER MID RANGE SALARY",  mobile_customers[[#This Row],[salary]]&lt;Q3095,"MID RANGE SALARY", mobile_customers[[#This Row],[salary]]&gt;Q3096, "LOW SALARY" )</f>
        <v>HIGHER SALARY</v>
      </c>
      <c r="L3091" s="2" t="str">
        <f>LEFT(mobile_customers[[#This Row],[Credit_card_nos]], 4)&amp;"XXXXX"</f>
        <v>6011XXXXX</v>
      </c>
    </row>
    <row r="3092" spans="1:12" x14ac:dyDescent="0.3">
      <c r="A3092" t="s">
        <v>13</v>
      </c>
      <c r="B3092" s="3" t="s">
        <v>6615</v>
      </c>
      <c r="C3092" t="s">
        <v>6616</v>
      </c>
      <c r="D3092" t="s">
        <v>2240</v>
      </c>
      <c r="E3092">
        <v>31</v>
      </c>
      <c r="F3092">
        <v>239928</v>
      </c>
      <c r="G3092" t="s">
        <v>17</v>
      </c>
      <c r="H3092">
        <v>4.9634838260376586E+18</v>
      </c>
      <c r="I3092" s="5" t="str">
        <f t="shared" si="48"/>
        <v>4963483826037660000</v>
      </c>
      <c r="J3092" t="str">
        <f>INDEX(Age_grp[Age], MATCH(mobile_customers[[#This Row],[age]],Age_grp[Value]))</f>
        <v>30 - 40</v>
      </c>
      <c r="K3092" s="2" t="str">
        <f>_xlfn.IFS(mobile_customers[[#This Row],[salary]]&gt;=Q3095,"HIGHER SALARY", mobile_customers[[#This Row],[salary]]&gt;=Q3096,"HIGHER MID RANGE SALARY",  mobile_customers[[#This Row],[salary]]&lt;Q3096,"MID RANGE SALARY", mobile_customers[[#This Row],[salary]]&gt;Q3097, "LOW SALARY" )</f>
        <v>HIGHER SALARY</v>
      </c>
      <c r="L3092" s="2" t="str">
        <f>LEFT(mobile_customers[[#This Row],[Credit_card_nos]], 4)&amp;"XXXXX"</f>
        <v>4963XXXXX</v>
      </c>
    </row>
    <row r="3093" spans="1:12" x14ac:dyDescent="0.3">
      <c r="A3093" t="s">
        <v>8</v>
      </c>
      <c r="B3093" s="3" t="s">
        <v>6617</v>
      </c>
      <c r="C3093" t="s">
        <v>6618</v>
      </c>
      <c r="D3093" t="s">
        <v>758</v>
      </c>
      <c r="E3093">
        <v>65</v>
      </c>
      <c r="F3093">
        <v>78057</v>
      </c>
      <c r="G3093" t="s">
        <v>21</v>
      </c>
      <c r="H3093">
        <v>4466198615769701</v>
      </c>
      <c r="I3093" s="5" t="str">
        <f t="shared" si="48"/>
        <v>4466198615769700</v>
      </c>
      <c r="J3093" t="str">
        <f>INDEX(Age_grp[Age], MATCH(mobile_customers[[#This Row],[age]],Age_grp[Value]))</f>
        <v>60 - 70</v>
      </c>
      <c r="K3093" s="2" t="str">
        <f>_xlfn.IFS(mobile_customers[[#This Row],[salary]]&gt;=Q3096,"HIGHER SALARY", mobile_customers[[#This Row],[salary]]&gt;=Q3097,"HIGHER MID RANGE SALARY",  mobile_customers[[#This Row],[salary]]&lt;Q3097,"MID RANGE SALARY", mobile_customers[[#This Row],[salary]]&gt;Q3098, "LOW SALARY" )</f>
        <v>HIGHER SALARY</v>
      </c>
      <c r="L3093" s="2" t="str">
        <f>LEFT(mobile_customers[[#This Row],[Credit_card_nos]], 4)&amp;"XXXXX"</f>
        <v>4466XXXXX</v>
      </c>
    </row>
    <row r="3094" spans="1:12" x14ac:dyDescent="0.3">
      <c r="A3094" t="s">
        <v>8</v>
      </c>
      <c r="B3094" s="3" t="s">
        <v>6619</v>
      </c>
      <c r="C3094" t="s">
        <v>6620</v>
      </c>
      <c r="D3094" t="s">
        <v>298</v>
      </c>
      <c r="E3094">
        <v>21</v>
      </c>
      <c r="F3094">
        <v>203983</v>
      </c>
      <c r="G3094" t="s">
        <v>49</v>
      </c>
      <c r="H3094">
        <v>30277880281785</v>
      </c>
      <c r="I3094" s="5" t="str">
        <f t="shared" si="48"/>
        <v>30277880281785</v>
      </c>
      <c r="J3094" t="str">
        <f>INDEX(Age_grp[Age], MATCH(mobile_customers[[#This Row],[age]],Age_grp[Value]))</f>
        <v>20 - 30</v>
      </c>
      <c r="K3094" s="2" t="str">
        <f>_xlfn.IFS(mobile_customers[[#This Row],[salary]]&gt;=Q3097,"HIGHER SALARY", mobile_customers[[#This Row],[salary]]&gt;=Q3098,"HIGHER MID RANGE SALARY",  mobile_customers[[#This Row],[salary]]&lt;Q3098,"MID RANGE SALARY", mobile_customers[[#This Row],[salary]]&gt;Q3099, "LOW SALARY" )</f>
        <v>HIGHER SALARY</v>
      </c>
      <c r="L3094" s="2" t="str">
        <f>LEFT(mobile_customers[[#This Row],[Credit_card_nos]], 4)&amp;"XXXXX"</f>
        <v>3027XXXXX</v>
      </c>
    </row>
    <row r="3095" spans="1:12" x14ac:dyDescent="0.3">
      <c r="A3095" t="s">
        <v>8</v>
      </c>
      <c r="B3095" s="3" t="s">
        <v>6621</v>
      </c>
      <c r="C3095" t="s">
        <v>2835</v>
      </c>
      <c r="D3095" t="s">
        <v>430</v>
      </c>
      <c r="E3095">
        <v>59</v>
      </c>
      <c r="F3095">
        <v>187549</v>
      </c>
      <c r="G3095" t="s">
        <v>28</v>
      </c>
      <c r="H3095">
        <v>340523669496903</v>
      </c>
      <c r="I3095" s="5" t="str">
        <f t="shared" si="48"/>
        <v>340523669496903</v>
      </c>
      <c r="J3095" t="str">
        <f>INDEX(Age_grp[Age], MATCH(mobile_customers[[#This Row],[age]],Age_grp[Value]))</f>
        <v>50 - 60</v>
      </c>
      <c r="K3095" s="2" t="str">
        <f>_xlfn.IFS(mobile_customers[[#This Row],[salary]]&gt;=Q3098,"HIGHER SALARY", mobile_customers[[#This Row],[salary]]&gt;=Q3099,"HIGHER MID RANGE SALARY",  mobile_customers[[#This Row],[salary]]&lt;Q3099,"MID RANGE SALARY", mobile_customers[[#This Row],[salary]]&gt;Q3100, "LOW SALARY" )</f>
        <v>HIGHER SALARY</v>
      </c>
      <c r="L3095" s="2" t="str">
        <f>LEFT(mobile_customers[[#This Row],[Credit_card_nos]], 4)&amp;"XXXXX"</f>
        <v>3405XXXXX</v>
      </c>
    </row>
    <row r="3096" spans="1:12" x14ac:dyDescent="0.3">
      <c r="A3096" t="s">
        <v>13</v>
      </c>
      <c r="B3096" s="3" t="s">
        <v>6622</v>
      </c>
      <c r="C3096" t="s">
        <v>6623</v>
      </c>
      <c r="D3096" t="s">
        <v>1857</v>
      </c>
      <c r="E3096">
        <v>22</v>
      </c>
      <c r="F3096">
        <v>116351</v>
      </c>
      <c r="G3096" t="s">
        <v>94</v>
      </c>
      <c r="H3096">
        <v>4997048405583929</v>
      </c>
      <c r="I3096" s="5" t="str">
        <f t="shared" si="48"/>
        <v>4997048405583930</v>
      </c>
      <c r="J3096" t="str">
        <f>INDEX(Age_grp[Age], MATCH(mobile_customers[[#This Row],[age]],Age_grp[Value]))</f>
        <v>20 - 30</v>
      </c>
      <c r="K3096" s="2" t="str">
        <f>_xlfn.IFS(mobile_customers[[#This Row],[salary]]&gt;=Q3099,"HIGHER SALARY", mobile_customers[[#This Row],[salary]]&gt;=Q3100,"HIGHER MID RANGE SALARY",  mobile_customers[[#This Row],[salary]]&lt;Q3100,"MID RANGE SALARY", mobile_customers[[#This Row],[salary]]&gt;Q3101, "LOW SALARY" )</f>
        <v>HIGHER SALARY</v>
      </c>
      <c r="L3096" s="2" t="str">
        <f>LEFT(mobile_customers[[#This Row],[Credit_card_nos]], 4)&amp;"XXXXX"</f>
        <v>4997XXXXX</v>
      </c>
    </row>
    <row r="3097" spans="1:12" x14ac:dyDescent="0.3">
      <c r="A3097" t="s">
        <v>13</v>
      </c>
      <c r="B3097" s="3" t="s">
        <v>6624</v>
      </c>
      <c r="C3097" t="s">
        <v>6625</v>
      </c>
      <c r="D3097" t="s">
        <v>156</v>
      </c>
      <c r="E3097">
        <v>48</v>
      </c>
      <c r="F3097">
        <v>203067</v>
      </c>
      <c r="G3097" t="s">
        <v>17</v>
      </c>
      <c r="H3097">
        <v>3564452445845212</v>
      </c>
      <c r="I3097" s="5" t="str">
        <f t="shared" si="48"/>
        <v>3564452445845210</v>
      </c>
      <c r="J3097" t="str">
        <f>INDEX(Age_grp[Age], MATCH(mobile_customers[[#This Row],[age]],Age_grp[Value]))</f>
        <v>40 - 50</v>
      </c>
      <c r="K3097" s="2" t="str">
        <f>_xlfn.IFS(mobile_customers[[#This Row],[salary]]&gt;=Q3100,"HIGHER SALARY", mobile_customers[[#This Row],[salary]]&gt;=Q3101,"HIGHER MID RANGE SALARY",  mobile_customers[[#This Row],[salary]]&lt;Q3101,"MID RANGE SALARY", mobile_customers[[#This Row],[salary]]&gt;Q3102, "LOW SALARY" )</f>
        <v>HIGHER SALARY</v>
      </c>
      <c r="L3097" s="2" t="str">
        <f>LEFT(mobile_customers[[#This Row],[Credit_card_nos]], 4)&amp;"XXXXX"</f>
        <v>3564XXXXX</v>
      </c>
    </row>
    <row r="3098" spans="1:12" x14ac:dyDescent="0.3">
      <c r="A3098" t="s">
        <v>13</v>
      </c>
      <c r="B3098" s="3" t="s">
        <v>6626</v>
      </c>
      <c r="C3098" t="s">
        <v>6627</v>
      </c>
      <c r="D3098" t="s">
        <v>1970</v>
      </c>
      <c r="E3098">
        <v>58</v>
      </c>
      <c r="F3098">
        <v>148257</v>
      </c>
      <c r="G3098" t="s">
        <v>17</v>
      </c>
      <c r="H3098">
        <v>3539577834806599</v>
      </c>
      <c r="I3098" s="5" t="str">
        <f t="shared" si="48"/>
        <v>3539577834806600</v>
      </c>
      <c r="J3098" t="str">
        <f>INDEX(Age_grp[Age], MATCH(mobile_customers[[#This Row],[age]],Age_grp[Value]))</f>
        <v>50 - 60</v>
      </c>
      <c r="K3098" s="2" t="str">
        <f>_xlfn.IFS(mobile_customers[[#This Row],[salary]]&gt;=Q3101,"HIGHER SALARY", mobile_customers[[#This Row],[salary]]&gt;=Q3102,"HIGHER MID RANGE SALARY",  mobile_customers[[#This Row],[salary]]&lt;Q3102,"MID RANGE SALARY", mobile_customers[[#This Row],[salary]]&gt;Q3103, "LOW SALARY" )</f>
        <v>HIGHER SALARY</v>
      </c>
      <c r="L3098" s="2" t="str">
        <f>LEFT(mobile_customers[[#This Row],[Credit_card_nos]], 4)&amp;"XXXXX"</f>
        <v>3539XXXXX</v>
      </c>
    </row>
    <row r="3099" spans="1:12" x14ac:dyDescent="0.3">
      <c r="A3099" t="s">
        <v>13</v>
      </c>
      <c r="B3099" s="3" t="s">
        <v>6628</v>
      </c>
      <c r="C3099" t="s">
        <v>6629</v>
      </c>
      <c r="D3099" t="s">
        <v>864</v>
      </c>
      <c r="E3099">
        <v>42</v>
      </c>
      <c r="F3099">
        <v>180790</v>
      </c>
      <c r="G3099" t="s">
        <v>49</v>
      </c>
      <c r="H3099">
        <v>348395638661418</v>
      </c>
      <c r="I3099" s="5" t="str">
        <f t="shared" si="48"/>
        <v>348395638661418</v>
      </c>
      <c r="J3099" t="str">
        <f>INDEX(Age_grp[Age], MATCH(mobile_customers[[#This Row],[age]],Age_grp[Value]))</f>
        <v>40 - 50</v>
      </c>
      <c r="K3099" s="2" t="str">
        <f>_xlfn.IFS(mobile_customers[[#This Row],[salary]]&gt;=Q3102,"HIGHER SALARY", mobile_customers[[#This Row],[salary]]&gt;=Q3103,"HIGHER MID RANGE SALARY",  mobile_customers[[#This Row],[salary]]&lt;Q3103,"MID RANGE SALARY", mobile_customers[[#This Row],[salary]]&gt;Q3104, "LOW SALARY" )</f>
        <v>HIGHER SALARY</v>
      </c>
      <c r="L3099" s="2" t="str">
        <f>LEFT(mobile_customers[[#This Row],[Credit_card_nos]], 4)&amp;"XXXXX"</f>
        <v>3483XXXXX</v>
      </c>
    </row>
    <row r="3100" spans="1:12" x14ac:dyDescent="0.3">
      <c r="A3100" t="s">
        <v>8</v>
      </c>
      <c r="B3100" s="3" t="s">
        <v>6630</v>
      </c>
      <c r="C3100" t="s">
        <v>6631</v>
      </c>
      <c r="D3100" t="s">
        <v>4827</v>
      </c>
      <c r="E3100">
        <v>49</v>
      </c>
      <c r="F3100">
        <v>46564</v>
      </c>
      <c r="G3100" t="s">
        <v>32</v>
      </c>
      <c r="H3100">
        <v>2704155697659768</v>
      </c>
      <c r="I3100" s="5" t="str">
        <f t="shared" si="48"/>
        <v>2704155697659770</v>
      </c>
      <c r="J3100" t="str">
        <f>INDEX(Age_grp[Age], MATCH(mobile_customers[[#This Row],[age]],Age_grp[Value]))</f>
        <v>40 - 50</v>
      </c>
      <c r="K3100" s="2" t="str">
        <f>_xlfn.IFS(mobile_customers[[#This Row],[salary]]&gt;=Q3103,"HIGHER SALARY", mobile_customers[[#This Row],[salary]]&gt;=Q3104,"HIGHER MID RANGE SALARY",  mobile_customers[[#This Row],[salary]]&lt;Q3104,"MID RANGE SALARY", mobile_customers[[#This Row],[salary]]&gt;Q3105, "LOW SALARY" )</f>
        <v>HIGHER SALARY</v>
      </c>
      <c r="L3100" s="2" t="str">
        <f>LEFT(mobile_customers[[#This Row],[Credit_card_nos]], 4)&amp;"XXXXX"</f>
        <v>2704XXXXX</v>
      </c>
    </row>
    <row r="3101" spans="1:12" x14ac:dyDescent="0.3">
      <c r="A3101" t="s">
        <v>13</v>
      </c>
      <c r="B3101" s="3" t="s">
        <v>6632</v>
      </c>
      <c r="C3101" t="s">
        <v>6633</v>
      </c>
      <c r="D3101" t="s">
        <v>1334</v>
      </c>
      <c r="E3101">
        <v>36</v>
      </c>
      <c r="F3101">
        <v>130875</v>
      </c>
      <c r="G3101" t="s">
        <v>65</v>
      </c>
      <c r="H3101">
        <v>3569587030587185</v>
      </c>
      <c r="I3101" s="5" t="str">
        <f t="shared" si="48"/>
        <v>3569587030587180</v>
      </c>
      <c r="J3101" t="str">
        <f>INDEX(Age_grp[Age], MATCH(mobile_customers[[#This Row],[age]],Age_grp[Value]))</f>
        <v>30 - 40</v>
      </c>
      <c r="K3101" s="2" t="str">
        <f>_xlfn.IFS(mobile_customers[[#This Row],[salary]]&gt;=Q3104,"HIGHER SALARY", mobile_customers[[#This Row],[salary]]&gt;=Q3105,"HIGHER MID RANGE SALARY",  mobile_customers[[#This Row],[salary]]&lt;Q3105,"MID RANGE SALARY", mobile_customers[[#This Row],[salary]]&gt;Q3106, "LOW SALARY" )</f>
        <v>HIGHER SALARY</v>
      </c>
      <c r="L3101" s="2" t="str">
        <f>LEFT(mobile_customers[[#This Row],[Credit_card_nos]], 4)&amp;"XXXXX"</f>
        <v>3569XXXXX</v>
      </c>
    </row>
    <row r="3102" spans="1:12" x14ac:dyDescent="0.3">
      <c r="A3102" t="s">
        <v>13</v>
      </c>
      <c r="B3102" s="3" t="s">
        <v>1077</v>
      </c>
      <c r="C3102" t="s">
        <v>3563</v>
      </c>
      <c r="D3102" t="s">
        <v>84</v>
      </c>
      <c r="E3102">
        <v>23</v>
      </c>
      <c r="F3102">
        <v>187496</v>
      </c>
      <c r="G3102" t="s">
        <v>39</v>
      </c>
      <c r="H3102">
        <v>376488079881101</v>
      </c>
      <c r="I3102" s="5" t="str">
        <f t="shared" si="48"/>
        <v>376488079881101</v>
      </c>
      <c r="J3102" t="str">
        <f>INDEX(Age_grp[Age], MATCH(mobile_customers[[#This Row],[age]],Age_grp[Value]))</f>
        <v>20 - 30</v>
      </c>
      <c r="K3102" s="2" t="str">
        <f>_xlfn.IFS(mobile_customers[[#This Row],[salary]]&gt;=Q3105,"HIGHER SALARY", mobile_customers[[#This Row],[salary]]&gt;=Q3106,"HIGHER MID RANGE SALARY",  mobile_customers[[#This Row],[salary]]&lt;Q3106,"MID RANGE SALARY", mobile_customers[[#This Row],[salary]]&gt;Q3107, "LOW SALARY" )</f>
        <v>HIGHER SALARY</v>
      </c>
      <c r="L3102" s="2" t="str">
        <f>LEFT(mobile_customers[[#This Row],[Credit_card_nos]], 4)&amp;"XXXXX"</f>
        <v>3764XXXXX</v>
      </c>
    </row>
    <row r="3103" spans="1:12" x14ac:dyDescent="0.3">
      <c r="A3103" t="s">
        <v>13</v>
      </c>
      <c r="B3103" s="3" t="s">
        <v>6634</v>
      </c>
      <c r="C3103" t="s">
        <v>2094</v>
      </c>
      <c r="D3103" t="s">
        <v>1048</v>
      </c>
      <c r="E3103">
        <v>33</v>
      </c>
      <c r="F3103">
        <v>184131</v>
      </c>
      <c r="G3103" t="s">
        <v>39</v>
      </c>
      <c r="H3103">
        <v>4.2275040714265441E+18</v>
      </c>
      <c r="I3103" s="5" t="str">
        <f t="shared" si="48"/>
        <v>4227504071426540000</v>
      </c>
      <c r="J3103" t="str">
        <f>INDEX(Age_grp[Age], MATCH(mobile_customers[[#This Row],[age]],Age_grp[Value]))</f>
        <v>30 - 40</v>
      </c>
      <c r="K3103" s="2" t="str">
        <f>_xlfn.IFS(mobile_customers[[#This Row],[salary]]&gt;=Q3106,"HIGHER SALARY", mobile_customers[[#This Row],[salary]]&gt;=Q3107,"HIGHER MID RANGE SALARY",  mobile_customers[[#This Row],[salary]]&lt;Q3107,"MID RANGE SALARY", mobile_customers[[#This Row],[salary]]&gt;Q3108, "LOW SALARY" )</f>
        <v>HIGHER SALARY</v>
      </c>
      <c r="L3103" s="2" t="str">
        <f>LEFT(mobile_customers[[#This Row],[Credit_card_nos]], 4)&amp;"XXXXX"</f>
        <v>4227XXXXX</v>
      </c>
    </row>
    <row r="3104" spans="1:12" x14ac:dyDescent="0.3">
      <c r="A3104" t="s">
        <v>13</v>
      </c>
      <c r="B3104" s="3" t="s">
        <v>6635</v>
      </c>
      <c r="C3104" t="s">
        <v>6636</v>
      </c>
      <c r="D3104" t="s">
        <v>1857</v>
      </c>
      <c r="E3104">
        <v>42</v>
      </c>
      <c r="F3104">
        <v>223940</v>
      </c>
      <c r="G3104" t="s">
        <v>28</v>
      </c>
      <c r="H3104">
        <v>560264775779</v>
      </c>
      <c r="I3104" s="5" t="str">
        <f t="shared" si="48"/>
        <v>560264775779</v>
      </c>
      <c r="J3104" t="str">
        <f>INDEX(Age_grp[Age], MATCH(mobile_customers[[#This Row],[age]],Age_grp[Value]))</f>
        <v>40 - 50</v>
      </c>
      <c r="K3104" s="2" t="str">
        <f>_xlfn.IFS(mobile_customers[[#This Row],[salary]]&gt;=Q3107,"HIGHER SALARY", mobile_customers[[#This Row],[salary]]&gt;=Q3108,"HIGHER MID RANGE SALARY",  mobile_customers[[#This Row],[salary]]&lt;Q3108,"MID RANGE SALARY", mobile_customers[[#This Row],[salary]]&gt;Q3109, "LOW SALARY" )</f>
        <v>HIGHER SALARY</v>
      </c>
      <c r="L3104" s="2" t="str">
        <f>LEFT(mobile_customers[[#This Row],[Credit_card_nos]], 4)&amp;"XXXXX"</f>
        <v>5602XXXXX</v>
      </c>
    </row>
    <row r="3105" spans="1:12" x14ac:dyDescent="0.3">
      <c r="A3105" t="s">
        <v>8</v>
      </c>
      <c r="B3105" s="3" t="s">
        <v>6637</v>
      </c>
      <c r="C3105" t="s">
        <v>6638</v>
      </c>
      <c r="D3105" t="s">
        <v>1787</v>
      </c>
      <c r="E3105">
        <v>39</v>
      </c>
      <c r="F3105">
        <v>211572</v>
      </c>
      <c r="G3105" t="s">
        <v>28</v>
      </c>
      <c r="H3105">
        <v>4552936682604</v>
      </c>
      <c r="I3105" s="5" t="str">
        <f t="shared" si="48"/>
        <v>4552936682604</v>
      </c>
      <c r="J3105" t="str">
        <f>INDEX(Age_grp[Age], MATCH(mobile_customers[[#This Row],[age]],Age_grp[Value]))</f>
        <v>30 - 40</v>
      </c>
      <c r="K3105" s="2" t="str">
        <f>_xlfn.IFS(mobile_customers[[#This Row],[salary]]&gt;=Q3108,"HIGHER SALARY", mobile_customers[[#This Row],[salary]]&gt;=Q3109,"HIGHER MID RANGE SALARY",  mobile_customers[[#This Row],[salary]]&lt;Q3109,"MID RANGE SALARY", mobile_customers[[#This Row],[salary]]&gt;Q3110, "LOW SALARY" )</f>
        <v>HIGHER SALARY</v>
      </c>
      <c r="L3105" s="2" t="str">
        <f>LEFT(mobile_customers[[#This Row],[Credit_card_nos]], 4)&amp;"XXXXX"</f>
        <v>4552XXXXX</v>
      </c>
    </row>
    <row r="3106" spans="1:12" x14ac:dyDescent="0.3">
      <c r="A3106" t="s">
        <v>8</v>
      </c>
      <c r="B3106" s="3" t="s">
        <v>6639</v>
      </c>
      <c r="C3106" t="s">
        <v>6640</v>
      </c>
      <c r="D3106" t="s">
        <v>400</v>
      </c>
      <c r="E3106">
        <v>20</v>
      </c>
      <c r="F3106">
        <v>67790</v>
      </c>
      <c r="G3106" t="s">
        <v>32</v>
      </c>
      <c r="H3106">
        <v>6011638884883449</v>
      </c>
      <c r="I3106" s="5" t="str">
        <f t="shared" si="48"/>
        <v>6011638884883450</v>
      </c>
      <c r="J3106" t="str">
        <f>INDEX(Age_grp[Age], MATCH(mobile_customers[[#This Row],[age]],Age_grp[Value]))</f>
        <v>20 - 30</v>
      </c>
      <c r="K3106" s="2" t="str">
        <f>_xlfn.IFS(mobile_customers[[#This Row],[salary]]&gt;=Q3109,"HIGHER SALARY", mobile_customers[[#This Row],[salary]]&gt;=Q3110,"HIGHER MID RANGE SALARY",  mobile_customers[[#This Row],[salary]]&lt;Q3110,"MID RANGE SALARY", mobile_customers[[#This Row],[salary]]&gt;Q3111, "LOW SALARY" )</f>
        <v>HIGHER SALARY</v>
      </c>
      <c r="L3106" s="2" t="str">
        <f>LEFT(mobile_customers[[#This Row],[Credit_card_nos]], 4)&amp;"XXXXX"</f>
        <v>6011XXXXX</v>
      </c>
    </row>
    <row r="3107" spans="1:12" x14ac:dyDescent="0.3">
      <c r="A3107" t="s">
        <v>8</v>
      </c>
      <c r="B3107" s="3" t="s">
        <v>6641</v>
      </c>
      <c r="C3107" t="s">
        <v>6642</v>
      </c>
      <c r="D3107" t="s">
        <v>2331</v>
      </c>
      <c r="E3107">
        <v>40</v>
      </c>
      <c r="F3107">
        <v>91331</v>
      </c>
      <c r="G3107" t="s">
        <v>12</v>
      </c>
      <c r="H3107">
        <v>3581659155145968</v>
      </c>
      <c r="I3107" s="5" t="str">
        <f t="shared" si="48"/>
        <v>3581659155145970</v>
      </c>
      <c r="J3107" t="str">
        <f>INDEX(Age_grp[Age], MATCH(mobile_customers[[#This Row],[age]],Age_grp[Value]))</f>
        <v>40 - 50</v>
      </c>
      <c r="K3107" s="2" t="str">
        <f>_xlfn.IFS(mobile_customers[[#This Row],[salary]]&gt;=Q3110,"HIGHER SALARY", mobile_customers[[#This Row],[salary]]&gt;=Q3111,"HIGHER MID RANGE SALARY",  mobile_customers[[#This Row],[salary]]&lt;Q3111,"MID RANGE SALARY", mobile_customers[[#This Row],[salary]]&gt;Q3112, "LOW SALARY" )</f>
        <v>HIGHER SALARY</v>
      </c>
      <c r="L3107" s="2" t="str">
        <f>LEFT(mobile_customers[[#This Row],[Credit_card_nos]], 4)&amp;"XXXXX"</f>
        <v>3581XXXXX</v>
      </c>
    </row>
    <row r="3108" spans="1:12" x14ac:dyDescent="0.3">
      <c r="A3108" t="s">
        <v>13</v>
      </c>
      <c r="B3108" s="3" t="s">
        <v>6643</v>
      </c>
      <c r="C3108" t="s">
        <v>1769</v>
      </c>
      <c r="D3108" t="s">
        <v>761</v>
      </c>
      <c r="E3108">
        <v>36</v>
      </c>
      <c r="F3108">
        <v>178578</v>
      </c>
      <c r="G3108" t="s">
        <v>21</v>
      </c>
      <c r="H3108">
        <v>30024694169040</v>
      </c>
      <c r="I3108" s="5" t="str">
        <f t="shared" si="48"/>
        <v>30024694169040</v>
      </c>
      <c r="J3108" t="str">
        <f>INDEX(Age_grp[Age], MATCH(mobile_customers[[#This Row],[age]],Age_grp[Value]))</f>
        <v>30 - 40</v>
      </c>
      <c r="K3108" s="2" t="str">
        <f>_xlfn.IFS(mobile_customers[[#This Row],[salary]]&gt;=Q3111,"HIGHER SALARY", mobile_customers[[#This Row],[salary]]&gt;=Q3112,"HIGHER MID RANGE SALARY",  mobile_customers[[#This Row],[salary]]&lt;Q3112,"MID RANGE SALARY", mobile_customers[[#This Row],[salary]]&gt;Q3113, "LOW SALARY" )</f>
        <v>HIGHER SALARY</v>
      </c>
      <c r="L3108" s="2" t="str">
        <f>LEFT(mobile_customers[[#This Row],[Credit_card_nos]], 4)&amp;"XXXXX"</f>
        <v>3002XXXXX</v>
      </c>
    </row>
    <row r="3109" spans="1:12" x14ac:dyDescent="0.3">
      <c r="A3109" t="s">
        <v>13</v>
      </c>
      <c r="B3109" s="3" t="s">
        <v>6644</v>
      </c>
      <c r="C3109" t="s">
        <v>6645</v>
      </c>
      <c r="D3109" t="s">
        <v>574</v>
      </c>
      <c r="E3109">
        <v>21</v>
      </c>
      <c r="F3109">
        <v>45375</v>
      </c>
      <c r="G3109" t="s">
        <v>81</v>
      </c>
      <c r="H3109">
        <v>4.932551605752449E+18</v>
      </c>
      <c r="I3109" s="5" t="str">
        <f t="shared" si="48"/>
        <v>4932551605752450000</v>
      </c>
      <c r="J3109" t="str">
        <f>INDEX(Age_grp[Age], MATCH(mobile_customers[[#This Row],[age]],Age_grp[Value]))</f>
        <v>20 - 30</v>
      </c>
      <c r="K3109" s="2" t="str">
        <f>_xlfn.IFS(mobile_customers[[#This Row],[salary]]&gt;=Q3112,"HIGHER SALARY", mobile_customers[[#This Row],[salary]]&gt;=Q3113,"HIGHER MID RANGE SALARY",  mobile_customers[[#This Row],[salary]]&lt;Q3113,"MID RANGE SALARY", mobile_customers[[#This Row],[salary]]&gt;Q3114, "LOW SALARY" )</f>
        <v>HIGHER SALARY</v>
      </c>
      <c r="L3109" s="2" t="str">
        <f>LEFT(mobile_customers[[#This Row],[Credit_card_nos]], 4)&amp;"XXXXX"</f>
        <v>4932XXXXX</v>
      </c>
    </row>
    <row r="3110" spans="1:12" x14ac:dyDescent="0.3">
      <c r="A3110" t="s">
        <v>8</v>
      </c>
      <c r="B3110" s="3" t="s">
        <v>6646</v>
      </c>
      <c r="C3110" t="s">
        <v>6647</v>
      </c>
      <c r="D3110" t="s">
        <v>1760</v>
      </c>
      <c r="E3110">
        <v>40</v>
      </c>
      <c r="F3110">
        <v>189838</v>
      </c>
      <c r="G3110" t="s">
        <v>17</v>
      </c>
      <c r="H3110">
        <v>4869786879661912</v>
      </c>
      <c r="I3110" s="5" t="str">
        <f t="shared" si="48"/>
        <v>4869786879661910</v>
      </c>
      <c r="J3110" t="str">
        <f>INDEX(Age_grp[Age], MATCH(mobile_customers[[#This Row],[age]],Age_grp[Value]))</f>
        <v>40 - 50</v>
      </c>
      <c r="K3110" s="2" t="str">
        <f>_xlfn.IFS(mobile_customers[[#This Row],[salary]]&gt;=Q3113,"HIGHER SALARY", mobile_customers[[#This Row],[salary]]&gt;=Q3114,"HIGHER MID RANGE SALARY",  mobile_customers[[#This Row],[salary]]&lt;Q3114,"MID RANGE SALARY", mobile_customers[[#This Row],[salary]]&gt;Q3115, "LOW SALARY" )</f>
        <v>HIGHER SALARY</v>
      </c>
      <c r="L3110" s="2" t="str">
        <f>LEFT(mobile_customers[[#This Row],[Credit_card_nos]], 4)&amp;"XXXXX"</f>
        <v>4869XXXXX</v>
      </c>
    </row>
    <row r="3111" spans="1:12" x14ac:dyDescent="0.3">
      <c r="A3111" t="s">
        <v>8</v>
      </c>
      <c r="B3111" s="3" t="s">
        <v>6648</v>
      </c>
      <c r="C3111" t="s">
        <v>6649</v>
      </c>
      <c r="D3111" t="s">
        <v>1988</v>
      </c>
      <c r="E3111">
        <v>40</v>
      </c>
      <c r="F3111">
        <v>207167</v>
      </c>
      <c r="G3111" t="s">
        <v>39</v>
      </c>
      <c r="H3111">
        <v>3515318880469992</v>
      </c>
      <c r="I3111" s="5" t="str">
        <f t="shared" si="48"/>
        <v>3515318880469990</v>
      </c>
      <c r="J3111" t="str">
        <f>INDEX(Age_grp[Age], MATCH(mobile_customers[[#This Row],[age]],Age_grp[Value]))</f>
        <v>40 - 50</v>
      </c>
      <c r="K3111" s="2" t="str">
        <f>_xlfn.IFS(mobile_customers[[#This Row],[salary]]&gt;=Q3114,"HIGHER SALARY", mobile_customers[[#This Row],[salary]]&gt;=Q3115,"HIGHER MID RANGE SALARY",  mobile_customers[[#This Row],[salary]]&lt;Q3115,"MID RANGE SALARY", mobile_customers[[#This Row],[salary]]&gt;Q3116, "LOW SALARY" )</f>
        <v>HIGHER SALARY</v>
      </c>
      <c r="L3111" s="2" t="str">
        <f>LEFT(mobile_customers[[#This Row],[Credit_card_nos]], 4)&amp;"XXXXX"</f>
        <v>3515XXXXX</v>
      </c>
    </row>
    <row r="3112" spans="1:12" x14ac:dyDescent="0.3">
      <c r="A3112" t="s">
        <v>13</v>
      </c>
      <c r="B3112" s="3" t="s">
        <v>6650</v>
      </c>
      <c r="C3112" t="s">
        <v>6651</v>
      </c>
      <c r="D3112" t="s">
        <v>680</v>
      </c>
      <c r="E3112">
        <v>22</v>
      </c>
      <c r="F3112">
        <v>91377</v>
      </c>
      <c r="G3112" t="s">
        <v>21</v>
      </c>
      <c r="H3112">
        <v>342650126698223</v>
      </c>
      <c r="I3112" s="5" t="str">
        <f t="shared" si="48"/>
        <v>342650126698223</v>
      </c>
      <c r="J3112" t="str">
        <f>INDEX(Age_grp[Age], MATCH(mobile_customers[[#This Row],[age]],Age_grp[Value]))</f>
        <v>20 - 30</v>
      </c>
      <c r="K3112" s="2" t="str">
        <f>_xlfn.IFS(mobile_customers[[#This Row],[salary]]&gt;=Q3115,"HIGHER SALARY", mobile_customers[[#This Row],[salary]]&gt;=Q3116,"HIGHER MID RANGE SALARY",  mobile_customers[[#This Row],[salary]]&lt;Q3116,"MID RANGE SALARY", mobile_customers[[#This Row],[salary]]&gt;Q3117, "LOW SALARY" )</f>
        <v>HIGHER SALARY</v>
      </c>
      <c r="L3112" s="2" t="str">
        <f>LEFT(mobile_customers[[#This Row],[Credit_card_nos]], 4)&amp;"XXXXX"</f>
        <v>3426XXXXX</v>
      </c>
    </row>
    <row r="3113" spans="1:12" x14ac:dyDescent="0.3">
      <c r="A3113" t="s">
        <v>8</v>
      </c>
      <c r="B3113" s="3" t="s">
        <v>6652</v>
      </c>
      <c r="C3113" t="s">
        <v>6653</v>
      </c>
      <c r="D3113" t="s">
        <v>2911</v>
      </c>
      <c r="E3113">
        <v>62</v>
      </c>
      <c r="F3113">
        <v>29206</v>
      </c>
      <c r="G3113" t="s">
        <v>49</v>
      </c>
      <c r="H3113">
        <v>4.4649759318378527E+18</v>
      </c>
      <c r="I3113" s="5" t="str">
        <f t="shared" si="48"/>
        <v>4464975931837850000</v>
      </c>
      <c r="J3113" t="str">
        <f>INDEX(Age_grp[Age], MATCH(mobile_customers[[#This Row],[age]],Age_grp[Value]))</f>
        <v>60 - 70</v>
      </c>
      <c r="K3113" s="2" t="str">
        <f>_xlfn.IFS(mobile_customers[[#This Row],[salary]]&gt;=Q3116,"HIGHER SALARY", mobile_customers[[#This Row],[salary]]&gt;=Q3117,"HIGHER MID RANGE SALARY",  mobile_customers[[#This Row],[salary]]&lt;Q3117,"MID RANGE SALARY", mobile_customers[[#This Row],[salary]]&gt;Q3118, "LOW SALARY" )</f>
        <v>HIGHER SALARY</v>
      </c>
      <c r="L3113" s="2" t="str">
        <f>LEFT(mobile_customers[[#This Row],[Credit_card_nos]], 4)&amp;"XXXXX"</f>
        <v>4464XXXXX</v>
      </c>
    </row>
    <row r="3114" spans="1:12" x14ac:dyDescent="0.3">
      <c r="A3114" t="s">
        <v>13</v>
      </c>
      <c r="B3114" s="3" t="s">
        <v>6654</v>
      </c>
      <c r="C3114" t="s">
        <v>6655</v>
      </c>
      <c r="D3114" t="s">
        <v>495</v>
      </c>
      <c r="E3114">
        <v>46</v>
      </c>
      <c r="F3114">
        <v>236592</v>
      </c>
      <c r="G3114" t="s">
        <v>32</v>
      </c>
      <c r="H3114">
        <v>213179508114498</v>
      </c>
      <c r="I3114" s="5" t="str">
        <f t="shared" si="48"/>
        <v>213179508114498</v>
      </c>
      <c r="J3114" t="str">
        <f>INDEX(Age_grp[Age], MATCH(mobile_customers[[#This Row],[age]],Age_grp[Value]))</f>
        <v>40 - 50</v>
      </c>
      <c r="K3114" s="2" t="str">
        <f>_xlfn.IFS(mobile_customers[[#This Row],[salary]]&gt;=Q3117,"HIGHER SALARY", mobile_customers[[#This Row],[salary]]&gt;=Q3118,"HIGHER MID RANGE SALARY",  mobile_customers[[#This Row],[salary]]&lt;Q3118,"MID RANGE SALARY", mobile_customers[[#This Row],[salary]]&gt;Q3119, "LOW SALARY" )</f>
        <v>HIGHER SALARY</v>
      </c>
      <c r="L3114" s="2" t="str">
        <f>LEFT(mobile_customers[[#This Row],[Credit_card_nos]], 4)&amp;"XXXXX"</f>
        <v>2131XXXXX</v>
      </c>
    </row>
    <row r="3115" spans="1:12" x14ac:dyDescent="0.3">
      <c r="A3115" t="s">
        <v>8</v>
      </c>
      <c r="B3115" s="3" t="s">
        <v>3874</v>
      </c>
      <c r="C3115" t="s">
        <v>6656</v>
      </c>
      <c r="D3115" t="s">
        <v>4236</v>
      </c>
      <c r="E3115">
        <v>52</v>
      </c>
      <c r="F3115">
        <v>165413</v>
      </c>
      <c r="G3115" t="s">
        <v>28</v>
      </c>
      <c r="H3115">
        <v>346735375752189</v>
      </c>
      <c r="I3115" s="5" t="str">
        <f t="shared" si="48"/>
        <v>346735375752189</v>
      </c>
      <c r="J3115" t="str">
        <f>INDEX(Age_grp[Age], MATCH(mobile_customers[[#This Row],[age]],Age_grp[Value]))</f>
        <v>50 - 60</v>
      </c>
      <c r="K3115" s="2" t="str">
        <f>_xlfn.IFS(mobile_customers[[#This Row],[salary]]&gt;=Q3118,"HIGHER SALARY", mobile_customers[[#This Row],[salary]]&gt;=Q3119,"HIGHER MID RANGE SALARY",  mobile_customers[[#This Row],[salary]]&lt;Q3119,"MID RANGE SALARY", mobile_customers[[#This Row],[salary]]&gt;Q3120, "LOW SALARY" )</f>
        <v>HIGHER SALARY</v>
      </c>
      <c r="L3115" s="2" t="str">
        <f>LEFT(mobile_customers[[#This Row],[Credit_card_nos]], 4)&amp;"XXXXX"</f>
        <v>3467XXXXX</v>
      </c>
    </row>
    <row r="3116" spans="1:12" x14ac:dyDescent="0.3">
      <c r="A3116" t="s">
        <v>13</v>
      </c>
      <c r="B3116" s="3" t="s">
        <v>6657</v>
      </c>
      <c r="C3116" t="s">
        <v>6658</v>
      </c>
      <c r="D3116" t="s">
        <v>1885</v>
      </c>
      <c r="E3116">
        <v>63</v>
      </c>
      <c r="F3116">
        <v>174400</v>
      </c>
      <c r="G3116" t="s">
        <v>39</v>
      </c>
      <c r="H3116">
        <v>3527925323136602</v>
      </c>
      <c r="I3116" s="5" t="str">
        <f t="shared" si="48"/>
        <v>3527925323136600</v>
      </c>
      <c r="J3116" t="str">
        <f>INDEX(Age_grp[Age], MATCH(mobile_customers[[#This Row],[age]],Age_grp[Value]))</f>
        <v>60 - 70</v>
      </c>
      <c r="K3116" s="2" t="str">
        <f>_xlfn.IFS(mobile_customers[[#This Row],[salary]]&gt;=Q3119,"HIGHER SALARY", mobile_customers[[#This Row],[salary]]&gt;=Q3120,"HIGHER MID RANGE SALARY",  mobile_customers[[#This Row],[salary]]&lt;Q3120,"MID RANGE SALARY", mobile_customers[[#This Row],[salary]]&gt;Q3121, "LOW SALARY" )</f>
        <v>HIGHER SALARY</v>
      </c>
      <c r="L3116" s="2" t="str">
        <f>LEFT(mobile_customers[[#This Row],[Credit_card_nos]], 4)&amp;"XXXXX"</f>
        <v>3527XXXXX</v>
      </c>
    </row>
    <row r="3117" spans="1:12" x14ac:dyDescent="0.3">
      <c r="A3117" t="s">
        <v>13</v>
      </c>
      <c r="B3117" s="3" t="s">
        <v>6659</v>
      </c>
      <c r="C3117" t="s">
        <v>6660</v>
      </c>
      <c r="D3117" t="s">
        <v>753</v>
      </c>
      <c r="E3117">
        <v>18</v>
      </c>
      <c r="F3117">
        <v>40687</v>
      </c>
      <c r="G3117" t="s">
        <v>39</v>
      </c>
      <c r="H3117">
        <v>4714068352480012</v>
      </c>
      <c r="I3117" s="5" t="str">
        <f t="shared" si="48"/>
        <v>4714068352480010</v>
      </c>
      <c r="J3117" t="str">
        <f>INDEX(Age_grp[Age], MATCH(mobile_customers[[#This Row],[age]],Age_grp[Value]))</f>
        <v>"10 - 20</v>
      </c>
      <c r="K3117" s="2" t="str">
        <f>_xlfn.IFS(mobile_customers[[#This Row],[salary]]&gt;=Q3120,"HIGHER SALARY", mobile_customers[[#This Row],[salary]]&gt;=Q3121,"HIGHER MID RANGE SALARY",  mobile_customers[[#This Row],[salary]]&lt;Q3121,"MID RANGE SALARY", mobile_customers[[#This Row],[salary]]&gt;Q3122, "LOW SALARY" )</f>
        <v>HIGHER SALARY</v>
      </c>
      <c r="L3117" s="2" t="str">
        <f>LEFT(mobile_customers[[#This Row],[Credit_card_nos]], 4)&amp;"XXXXX"</f>
        <v>4714XXXXX</v>
      </c>
    </row>
    <row r="3118" spans="1:12" x14ac:dyDescent="0.3">
      <c r="A3118" t="s">
        <v>8</v>
      </c>
      <c r="B3118" s="3" t="s">
        <v>6661</v>
      </c>
      <c r="C3118" t="s">
        <v>6662</v>
      </c>
      <c r="D3118" t="s">
        <v>685</v>
      </c>
      <c r="E3118">
        <v>50</v>
      </c>
      <c r="F3118">
        <v>161277</v>
      </c>
      <c r="G3118" t="s">
        <v>39</v>
      </c>
      <c r="H3118">
        <v>4209560527443950</v>
      </c>
      <c r="I3118" s="5" t="str">
        <f t="shared" si="48"/>
        <v>4209560527443950</v>
      </c>
      <c r="J3118" t="str">
        <f>INDEX(Age_grp[Age], MATCH(mobile_customers[[#This Row],[age]],Age_grp[Value]))</f>
        <v>50 - 60</v>
      </c>
      <c r="K3118" s="2" t="str">
        <f>_xlfn.IFS(mobile_customers[[#This Row],[salary]]&gt;=Q3121,"HIGHER SALARY", mobile_customers[[#This Row],[salary]]&gt;=Q3122,"HIGHER MID RANGE SALARY",  mobile_customers[[#This Row],[salary]]&lt;Q3122,"MID RANGE SALARY", mobile_customers[[#This Row],[salary]]&gt;Q3123, "LOW SALARY" )</f>
        <v>HIGHER SALARY</v>
      </c>
      <c r="L3118" s="2" t="str">
        <f>LEFT(mobile_customers[[#This Row],[Credit_card_nos]], 4)&amp;"XXXXX"</f>
        <v>4209XXXXX</v>
      </c>
    </row>
    <row r="3119" spans="1:12" x14ac:dyDescent="0.3">
      <c r="A3119" t="s">
        <v>13</v>
      </c>
      <c r="B3119" s="3" t="s">
        <v>6663</v>
      </c>
      <c r="C3119" t="s">
        <v>1947</v>
      </c>
      <c r="D3119" t="s">
        <v>2538</v>
      </c>
      <c r="E3119">
        <v>35</v>
      </c>
      <c r="F3119">
        <v>125081</v>
      </c>
      <c r="G3119" t="s">
        <v>21</v>
      </c>
      <c r="H3119">
        <v>3500824962929933</v>
      </c>
      <c r="I3119" s="5" t="str">
        <f t="shared" si="48"/>
        <v>3500824962929930</v>
      </c>
      <c r="J3119" t="str">
        <f>INDEX(Age_grp[Age], MATCH(mobile_customers[[#This Row],[age]],Age_grp[Value]))</f>
        <v>30 - 40</v>
      </c>
      <c r="K3119" s="2" t="str">
        <f>_xlfn.IFS(mobile_customers[[#This Row],[salary]]&gt;=Q3122,"HIGHER SALARY", mobile_customers[[#This Row],[salary]]&gt;=Q3123,"HIGHER MID RANGE SALARY",  mobile_customers[[#This Row],[salary]]&lt;Q3123,"MID RANGE SALARY", mobile_customers[[#This Row],[salary]]&gt;Q3124, "LOW SALARY" )</f>
        <v>HIGHER SALARY</v>
      </c>
      <c r="L3119" s="2" t="str">
        <f>LEFT(mobile_customers[[#This Row],[Credit_card_nos]], 4)&amp;"XXXXX"</f>
        <v>3500XXXXX</v>
      </c>
    </row>
    <row r="3120" spans="1:12" x14ac:dyDescent="0.3">
      <c r="A3120" t="s">
        <v>13</v>
      </c>
      <c r="B3120" s="3" t="s">
        <v>6664</v>
      </c>
      <c r="C3120" t="s">
        <v>6665</v>
      </c>
      <c r="D3120" t="s">
        <v>308</v>
      </c>
      <c r="E3120">
        <v>48</v>
      </c>
      <c r="F3120">
        <v>181430</v>
      </c>
      <c r="G3120" t="s">
        <v>12</v>
      </c>
      <c r="H3120">
        <v>2361947687160979</v>
      </c>
      <c r="I3120" s="5" t="str">
        <f t="shared" si="48"/>
        <v>2361947687160980</v>
      </c>
      <c r="J3120" t="str">
        <f>INDEX(Age_grp[Age], MATCH(mobile_customers[[#This Row],[age]],Age_grp[Value]))</f>
        <v>40 - 50</v>
      </c>
      <c r="K3120" s="2" t="str">
        <f>_xlfn.IFS(mobile_customers[[#This Row],[salary]]&gt;=Q3123,"HIGHER SALARY", mobile_customers[[#This Row],[salary]]&gt;=Q3124,"HIGHER MID RANGE SALARY",  mobile_customers[[#This Row],[salary]]&lt;Q3124,"MID RANGE SALARY", mobile_customers[[#This Row],[salary]]&gt;Q3125, "LOW SALARY" )</f>
        <v>HIGHER SALARY</v>
      </c>
      <c r="L3120" s="2" t="str">
        <f>LEFT(mobile_customers[[#This Row],[Credit_card_nos]], 4)&amp;"XXXXX"</f>
        <v>2361XXXXX</v>
      </c>
    </row>
    <row r="3121" spans="1:12" x14ac:dyDescent="0.3">
      <c r="A3121" t="s">
        <v>8</v>
      </c>
      <c r="B3121" s="3" t="s">
        <v>6666</v>
      </c>
      <c r="C3121" t="s">
        <v>6667</v>
      </c>
      <c r="D3121" t="s">
        <v>744</v>
      </c>
      <c r="E3121">
        <v>28</v>
      </c>
      <c r="F3121">
        <v>134149</v>
      </c>
      <c r="G3121" t="s">
        <v>21</v>
      </c>
      <c r="H3121">
        <v>30396550336339</v>
      </c>
      <c r="I3121" s="5" t="str">
        <f t="shared" si="48"/>
        <v>30396550336339</v>
      </c>
      <c r="J3121" t="str">
        <f>INDEX(Age_grp[Age], MATCH(mobile_customers[[#This Row],[age]],Age_grp[Value]))</f>
        <v>20 - 30</v>
      </c>
      <c r="K3121" s="2" t="str">
        <f>_xlfn.IFS(mobile_customers[[#This Row],[salary]]&gt;=Q3124,"HIGHER SALARY", mobile_customers[[#This Row],[salary]]&gt;=Q3125,"HIGHER MID RANGE SALARY",  mobile_customers[[#This Row],[salary]]&lt;Q3125,"MID RANGE SALARY", mobile_customers[[#This Row],[salary]]&gt;Q3126, "LOW SALARY" )</f>
        <v>HIGHER SALARY</v>
      </c>
      <c r="L3121" s="2" t="str">
        <f>LEFT(mobile_customers[[#This Row],[Credit_card_nos]], 4)&amp;"XXXXX"</f>
        <v>3039XXXXX</v>
      </c>
    </row>
    <row r="3122" spans="1:12" x14ac:dyDescent="0.3">
      <c r="A3122" t="s">
        <v>13</v>
      </c>
      <c r="B3122" s="3" t="s">
        <v>6668</v>
      </c>
      <c r="C3122" t="s">
        <v>6499</v>
      </c>
      <c r="D3122" t="s">
        <v>2356</v>
      </c>
      <c r="E3122">
        <v>32</v>
      </c>
      <c r="F3122">
        <v>45292</v>
      </c>
      <c r="G3122" t="s">
        <v>21</v>
      </c>
      <c r="H3122">
        <v>676338812073</v>
      </c>
      <c r="I3122" s="5" t="str">
        <f t="shared" si="48"/>
        <v>676338812073</v>
      </c>
      <c r="J3122" t="str">
        <f>INDEX(Age_grp[Age], MATCH(mobile_customers[[#This Row],[age]],Age_grp[Value]))</f>
        <v>30 - 40</v>
      </c>
      <c r="K3122" s="2" t="str">
        <f>_xlfn.IFS(mobile_customers[[#This Row],[salary]]&gt;=Q3125,"HIGHER SALARY", mobile_customers[[#This Row],[salary]]&gt;=Q3126,"HIGHER MID RANGE SALARY",  mobile_customers[[#This Row],[salary]]&lt;Q3126,"MID RANGE SALARY", mobile_customers[[#This Row],[salary]]&gt;Q3127, "LOW SALARY" )</f>
        <v>HIGHER SALARY</v>
      </c>
      <c r="L3122" s="2" t="str">
        <f>LEFT(mobile_customers[[#This Row],[Credit_card_nos]], 4)&amp;"XXXXX"</f>
        <v>6763XXXXX</v>
      </c>
    </row>
    <row r="3123" spans="1:12" x14ac:dyDescent="0.3">
      <c r="A3123" t="s">
        <v>8</v>
      </c>
      <c r="B3123" s="3" t="s">
        <v>6669</v>
      </c>
      <c r="C3123" t="s">
        <v>6670</v>
      </c>
      <c r="D3123" t="s">
        <v>3435</v>
      </c>
      <c r="E3123">
        <v>32</v>
      </c>
      <c r="F3123">
        <v>238203</v>
      </c>
      <c r="G3123" t="s">
        <v>17</v>
      </c>
      <c r="H3123">
        <v>30584539808136</v>
      </c>
      <c r="I3123" s="5" t="str">
        <f t="shared" si="48"/>
        <v>30584539808136</v>
      </c>
      <c r="J3123" t="str">
        <f>INDEX(Age_grp[Age], MATCH(mobile_customers[[#This Row],[age]],Age_grp[Value]))</f>
        <v>30 - 40</v>
      </c>
      <c r="K3123" s="2" t="str">
        <f>_xlfn.IFS(mobile_customers[[#This Row],[salary]]&gt;=Q3126,"HIGHER SALARY", mobile_customers[[#This Row],[salary]]&gt;=Q3127,"HIGHER MID RANGE SALARY",  mobile_customers[[#This Row],[salary]]&lt;Q3127,"MID RANGE SALARY", mobile_customers[[#This Row],[salary]]&gt;Q3128, "LOW SALARY" )</f>
        <v>HIGHER SALARY</v>
      </c>
      <c r="L3123" s="2" t="str">
        <f>LEFT(mobile_customers[[#This Row],[Credit_card_nos]], 4)&amp;"XXXXX"</f>
        <v>3058XXXXX</v>
      </c>
    </row>
    <row r="3124" spans="1:12" x14ac:dyDescent="0.3">
      <c r="A3124" t="s">
        <v>13</v>
      </c>
      <c r="B3124" s="3" t="s">
        <v>6671</v>
      </c>
      <c r="C3124" t="s">
        <v>6672</v>
      </c>
      <c r="D3124" t="s">
        <v>2782</v>
      </c>
      <c r="E3124">
        <v>56</v>
      </c>
      <c r="F3124">
        <v>53750</v>
      </c>
      <c r="G3124" t="s">
        <v>81</v>
      </c>
      <c r="H3124">
        <v>346679227850397</v>
      </c>
      <c r="I3124" s="5" t="str">
        <f t="shared" si="48"/>
        <v>346679227850397</v>
      </c>
      <c r="J3124" t="str">
        <f>INDEX(Age_grp[Age], MATCH(mobile_customers[[#This Row],[age]],Age_grp[Value]))</f>
        <v>50 - 60</v>
      </c>
      <c r="K3124" s="2" t="str">
        <f>_xlfn.IFS(mobile_customers[[#This Row],[salary]]&gt;=Q3127,"HIGHER SALARY", mobile_customers[[#This Row],[salary]]&gt;=Q3128,"HIGHER MID RANGE SALARY",  mobile_customers[[#This Row],[salary]]&lt;Q3128,"MID RANGE SALARY", mobile_customers[[#This Row],[salary]]&gt;Q3129, "LOW SALARY" )</f>
        <v>HIGHER SALARY</v>
      </c>
      <c r="L3124" s="2" t="str">
        <f>LEFT(mobile_customers[[#This Row],[Credit_card_nos]], 4)&amp;"XXXXX"</f>
        <v>3466XXXXX</v>
      </c>
    </row>
    <row r="3125" spans="1:12" x14ac:dyDescent="0.3">
      <c r="A3125" t="s">
        <v>13</v>
      </c>
      <c r="B3125" s="3" t="s">
        <v>6673</v>
      </c>
      <c r="C3125" t="s">
        <v>6674</v>
      </c>
      <c r="D3125" t="s">
        <v>983</v>
      </c>
      <c r="E3125">
        <v>58</v>
      </c>
      <c r="F3125">
        <v>143610</v>
      </c>
      <c r="G3125" t="s">
        <v>12</v>
      </c>
      <c r="H3125">
        <v>4859084955561</v>
      </c>
      <c r="I3125" s="5" t="str">
        <f t="shared" si="48"/>
        <v>4859084955561</v>
      </c>
      <c r="J3125" t="str">
        <f>INDEX(Age_grp[Age], MATCH(mobile_customers[[#This Row],[age]],Age_grp[Value]))</f>
        <v>50 - 60</v>
      </c>
      <c r="K3125" s="2" t="str">
        <f>_xlfn.IFS(mobile_customers[[#This Row],[salary]]&gt;=Q3128,"HIGHER SALARY", mobile_customers[[#This Row],[salary]]&gt;=Q3129,"HIGHER MID RANGE SALARY",  mobile_customers[[#This Row],[salary]]&lt;Q3129,"MID RANGE SALARY", mobile_customers[[#This Row],[salary]]&gt;Q3130, "LOW SALARY" )</f>
        <v>HIGHER SALARY</v>
      </c>
      <c r="L3125" s="2" t="str">
        <f>LEFT(mobile_customers[[#This Row],[Credit_card_nos]], 4)&amp;"XXXXX"</f>
        <v>4859XXXXX</v>
      </c>
    </row>
    <row r="3126" spans="1:12" x14ac:dyDescent="0.3">
      <c r="A3126" t="s">
        <v>13</v>
      </c>
      <c r="B3126" s="3" t="s">
        <v>527</v>
      </c>
      <c r="C3126" t="s">
        <v>6675</v>
      </c>
      <c r="D3126" t="s">
        <v>495</v>
      </c>
      <c r="E3126">
        <v>19</v>
      </c>
      <c r="F3126">
        <v>35987</v>
      </c>
      <c r="G3126" t="s">
        <v>81</v>
      </c>
      <c r="H3126">
        <v>502066674883</v>
      </c>
      <c r="I3126" s="5" t="str">
        <f t="shared" si="48"/>
        <v>502066674883</v>
      </c>
      <c r="J3126" t="str">
        <f>INDEX(Age_grp[Age], MATCH(mobile_customers[[#This Row],[age]],Age_grp[Value]))</f>
        <v>"10 - 20</v>
      </c>
      <c r="K3126" s="2" t="str">
        <f>_xlfn.IFS(mobile_customers[[#This Row],[salary]]&gt;=Q3129,"HIGHER SALARY", mobile_customers[[#This Row],[salary]]&gt;=Q3130,"HIGHER MID RANGE SALARY",  mobile_customers[[#This Row],[salary]]&lt;Q3130,"MID RANGE SALARY", mobile_customers[[#This Row],[salary]]&gt;Q3131, "LOW SALARY" )</f>
        <v>HIGHER SALARY</v>
      </c>
      <c r="L3126" s="2" t="str">
        <f>LEFT(mobile_customers[[#This Row],[Credit_card_nos]], 4)&amp;"XXXXX"</f>
        <v>5020XXXXX</v>
      </c>
    </row>
    <row r="3127" spans="1:12" x14ac:dyDescent="0.3">
      <c r="A3127" t="s">
        <v>8</v>
      </c>
      <c r="B3127" s="3" t="s">
        <v>4906</v>
      </c>
      <c r="C3127" t="s">
        <v>6676</v>
      </c>
      <c r="D3127" t="s">
        <v>99</v>
      </c>
      <c r="E3127">
        <v>62</v>
      </c>
      <c r="F3127">
        <v>111165</v>
      </c>
      <c r="G3127" t="s">
        <v>49</v>
      </c>
      <c r="H3127">
        <v>501810742228</v>
      </c>
      <c r="I3127" s="5" t="str">
        <f t="shared" si="48"/>
        <v>501810742228</v>
      </c>
      <c r="J3127" t="str">
        <f>INDEX(Age_grp[Age], MATCH(mobile_customers[[#This Row],[age]],Age_grp[Value]))</f>
        <v>60 - 70</v>
      </c>
      <c r="K3127" s="2" t="str">
        <f>_xlfn.IFS(mobile_customers[[#This Row],[salary]]&gt;=Q3130,"HIGHER SALARY", mobile_customers[[#This Row],[salary]]&gt;=Q3131,"HIGHER MID RANGE SALARY",  mobile_customers[[#This Row],[salary]]&lt;Q3131,"MID RANGE SALARY", mobile_customers[[#This Row],[salary]]&gt;Q3132, "LOW SALARY" )</f>
        <v>HIGHER SALARY</v>
      </c>
      <c r="L3127" s="2" t="str">
        <f>LEFT(mobile_customers[[#This Row],[Credit_card_nos]], 4)&amp;"XXXXX"</f>
        <v>5018XXXXX</v>
      </c>
    </row>
    <row r="3128" spans="1:12" x14ac:dyDescent="0.3">
      <c r="A3128" t="s">
        <v>13</v>
      </c>
      <c r="B3128" s="3" t="s">
        <v>6677</v>
      </c>
      <c r="C3128" t="s">
        <v>6678</v>
      </c>
      <c r="D3128" t="s">
        <v>202</v>
      </c>
      <c r="E3128">
        <v>49</v>
      </c>
      <c r="F3128">
        <v>118258</v>
      </c>
      <c r="G3128" t="s">
        <v>39</v>
      </c>
      <c r="H3128">
        <v>4948002693592</v>
      </c>
      <c r="I3128" s="5" t="str">
        <f t="shared" si="48"/>
        <v>4948002693592</v>
      </c>
      <c r="J3128" t="str">
        <f>INDEX(Age_grp[Age], MATCH(mobile_customers[[#This Row],[age]],Age_grp[Value]))</f>
        <v>40 - 50</v>
      </c>
      <c r="K3128" s="2" t="str">
        <f>_xlfn.IFS(mobile_customers[[#This Row],[salary]]&gt;=Q3131,"HIGHER SALARY", mobile_customers[[#This Row],[salary]]&gt;=Q3132,"HIGHER MID RANGE SALARY",  mobile_customers[[#This Row],[salary]]&lt;Q3132,"MID RANGE SALARY", mobile_customers[[#This Row],[salary]]&gt;Q3133, "LOW SALARY" )</f>
        <v>HIGHER SALARY</v>
      </c>
      <c r="L3128" s="2" t="str">
        <f>LEFT(mobile_customers[[#This Row],[Credit_card_nos]], 4)&amp;"XXXXX"</f>
        <v>4948XXXXX</v>
      </c>
    </row>
    <row r="3129" spans="1:12" x14ac:dyDescent="0.3">
      <c r="A3129" t="s">
        <v>13</v>
      </c>
      <c r="B3129" s="3" t="s">
        <v>6679</v>
      </c>
      <c r="C3129" t="s">
        <v>6680</v>
      </c>
      <c r="D3129" t="s">
        <v>1889</v>
      </c>
      <c r="E3129">
        <v>50</v>
      </c>
      <c r="F3129">
        <v>236717</v>
      </c>
      <c r="G3129" t="s">
        <v>49</v>
      </c>
      <c r="H3129">
        <v>4963332962377</v>
      </c>
      <c r="I3129" s="5" t="str">
        <f t="shared" si="48"/>
        <v>4963332962377</v>
      </c>
      <c r="J3129" t="str">
        <f>INDEX(Age_grp[Age], MATCH(mobile_customers[[#This Row],[age]],Age_grp[Value]))</f>
        <v>50 - 60</v>
      </c>
      <c r="K3129" s="2" t="str">
        <f>_xlfn.IFS(mobile_customers[[#This Row],[salary]]&gt;=Q3132,"HIGHER SALARY", mobile_customers[[#This Row],[salary]]&gt;=Q3133,"HIGHER MID RANGE SALARY",  mobile_customers[[#This Row],[salary]]&lt;Q3133,"MID RANGE SALARY", mobile_customers[[#This Row],[salary]]&gt;Q3134, "LOW SALARY" )</f>
        <v>HIGHER SALARY</v>
      </c>
      <c r="L3129" s="2" t="str">
        <f>LEFT(mobile_customers[[#This Row],[Credit_card_nos]], 4)&amp;"XXXXX"</f>
        <v>4963XXXXX</v>
      </c>
    </row>
    <row r="3130" spans="1:12" x14ac:dyDescent="0.3">
      <c r="A3130" t="s">
        <v>13</v>
      </c>
      <c r="B3130" s="3" t="s">
        <v>6681</v>
      </c>
      <c r="C3130" t="s">
        <v>6682</v>
      </c>
      <c r="D3130" t="s">
        <v>2406</v>
      </c>
      <c r="E3130">
        <v>56</v>
      </c>
      <c r="F3130">
        <v>107408</v>
      </c>
      <c r="G3130" t="s">
        <v>17</v>
      </c>
      <c r="H3130">
        <v>3549121968139267</v>
      </c>
      <c r="I3130" s="5" t="str">
        <f t="shared" si="48"/>
        <v>3549121968139270</v>
      </c>
      <c r="J3130" t="str">
        <f>INDEX(Age_grp[Age], MATCH(mobile_customers[[#This Row],[age]],Age_grp[Value]))</f>
        <v>50 - 60</v>
      </c>
      <c r="K3130" s="2" t="str">
        <f>_xlfn.IFS(mobile_customers[[#This Row],[salary]]&gt;=Q3133,"HIGHER SALARY", mobile_customers[[#This Row],[salary]]&gt;=Q3134,"HIGHER MID RANGE SALARY",  mobile_customers[[#This Row],[salary]]&lt;Q3134,"MID RANGE SALARY", mobile_customers[[#This Row],[salary]]&gt;Q3135, "LOW SALARY" )</f>
        <v>HIGHER SALARY</v>
      </c>
      <c r="L3130" s="2" t="str">
        <f>LEFT(mobile_customers[[#This Row],[Credit_card_nos]], 4)&amp;"XXXXX"</f>
        <v>3549XXXXX</v>
      </c>
    </row>
    <row r="3131" spans="1:12" x14ac:dyDescent="0.3">
      <c r="A3131" t="s">
        <v>13</v>
      </c>
      <c r="B3131" s="3" t="s">
        <v>6683</v>
      </c>
      <c r="C3131" t="s">
        <v>6684</v>
      </c>
      <c r="D3131" t="s">
        <v>784</v>
      </c>
      <c r="E3131">
        <v>25</v>
      </c>
      <c r="F3131">
        <v>33823</v>
      </c>
      <c r="G3131" t="s">
        <v>65</v>
      </c>
      <c r="H3131">
        <v>4.3727495899971231E+18</v>
      </c>
      <c r="I3131" s="5" t="str">
        <f t="shared" si="48"/>
        <v>4372749589997120000</v>
      </c>
      <c r="J3131" t="str">
        <f>INDEX(Age_grp[Age], MATCH(mobile_customers[[#This Row],[age]],Age_grp[Value]))</f>
        <v>20 - 30</v>
      </c>
      <c r="K3131" s="2" t="str">
        <f>_xlfn.IFS(mobile_customers[[#This Row],[salary]]&gt;=Q3134,"HIGHER SALARY", mobile_customers[[#This Row],[salary]]&gt;=Q3135,"HIGHER MID RANGE SALARY",  mobile_customers[[#This Row],[salary]]&lt;Q3135,"MID RANGE SALARY", mobile_customers[[#This Row],[salary]]&gt;Q3136, "LOW SALARY" )</f>
        <v>HIGHER SALARY</v>
      </c>
      <c r="L3131" s="2" t="str">
        <f>LEFT(mobile_customers[[#This Row],[Credit_card_nos]], 4)&amp;"XXXXX"</f>
        <v>4372XXXXX</v>
      </c>
    </row>
    <row r="3132" spans="1:12" x14ac:dyDescent="0.3">
      <c r="A3132" t="s">
        <v>13</v>
      </c>
      <c r="B3132" s="3" t="s">
        <v>6685</v>
      </c>
      <c r="C3132" t="s">
        <v>6686</v>
      </c>
      <c r="D3132" t="s">
        <v>353</v>
      </c>
      <c r="E3132">
        <v>38</v>
      </c>
      <c r="F3132">
        <v>196702</v>
      </c>
      <c r="G3132" t="s">
        <v>21</v>
      </c>
      <c r="H3132">
        <v>4.8301274362613043E+18</v>
      </c>
      <c r="I3132" s="5" t="str">
        <f t="shared" si="48"/>
        <v>4830127436261300000</v>
      </c>
      <c r="J3132" t="str">
        <f>INDEX(Age_grp[Age], MATCH(mobile_customers[[#This Row],[age]],Age_grp[Value]))</f>
        <v>30 - 40</v>
      </c>
      <c r="K3132" s="2" t="str">
        <f>_xlfn.IFS(mobile_customers[[#This Row],[salary]]&gt;=Q3135,"HIGHER SALARY", mobile_customers[[#This Row],[salary]]&gt;=Q3136,"HIGHER MID RANGE SALARY",  mobile_customers[[#This Row],[salary]]&lt;Q3136,"MID RANGE SALARY", mobile_customers[[#This Row],[salary]]&gt;Q3137, "LOW SALARY" )</f>
        <v>HIGHER SALARY</v>
      </c>
      <c r="L3132" s="2" t="str">
        <f>LEFT(mobile_customers[[#This Row],[Credit_card_nos]], 4)&amp;"XXXXX"</f>
        <v>4830XXXXX</v>
      </c>
    </row>
    <row r="3133" spans="1:12" x14ac:dyDescent="0.3">
      <c r="A3133" t="s">
        <v>8</v>
      </c>
      <c r="B3133" s="3" t="s">
        <v>6687</v>
      </c>
      <c r="C3133" t="s">
        <v>6688</v>
      </c>
      <c r="D3133" t="s">
        <v>1227</v>
      </c>
      <c r="E3133">
        <v>42</v>
      </c>
      <c r="F3133">
        <v>235022</v>
      </c>
      <c r="G3133" t="s">
        <v>21</v>
      </c>
      <c r="H3133">
        <v>3558777272239818</v>
      </c>
      <c r="I3133" s="5" t="str">
        <f t="shared" si="48"/>
        <v>3558777272239820</v>
      </c>
      <c r="J3133" t="str">
        <f>INDEX(Age_grp[Age], MATCH(mobile_customers[[#This Row],[age]],Age_grp[Value]))</f>
        <v>40 - 50</v>
      </c>
      <c r="K3133" s="2" t="str">
        <f>_xlfn.IFS(mobile_customers[[#This Row],[salary]]&gt;=Q3136,"HIGHER SALARY", mobile_customers[[#This Row],[salary]]&gt;=Q3137,"HIGHER MID RANGE SALARY",  mobile_customers[[#This Row],[salary]]&lt;Q3137,"MID RANGE SALARY", mobile_customers[[#This Row],[salary]]&gt;Q3138, "LOW SALARY" )</f>
        <v>HIGHER SALARY</v>
      </c>
      <c r="L3133" s="2" t="str">
        <f>LEFT(mobile_customers[[#This Row],[Credit_card_nos]], 4)&amp;"XXXXX"</f>
        <v>3558XXXXX</v>
      </c>
    </row>
    <row r="3134" spans="1:12" x14ac:dyDescent="0.3">
      <c r="A3134" t="s">
        <v>8</v>
      </c>
      <c r="B3134" s="3" t="s">
        <v>6689</v>
      </c>
      <c r="C3134" t="s">
        <v>6690</v>
      </c>
      <c r="D3134" t="s">
        <v>356</v>
      </c>
      <c r="E3134">
        <v>57</v>
      </c>
      <c r="F3134">
        <v>64743</v>
      </c>
      <c r="G3134" t="s">
        <v>21</v>
      </c>
      <c r="H3134">
        <v>568213592849</v>
      </c>
      <c r="I3134" s="5" t="str">
        <f t="shared" si="48"/>
        <v>568213592849</v>
      </c>
      <c r="J3134" t="str">
        <f>INDEX(Age_grp[Age], MATCH(mobile_customers[[#This Row],[age]],Age_grp[Value]))</f>
        <v>50 - 60</v>
      </c>
      <c r="K3134" s="2" t="str">
        <f>_xlfn.IFS(mobile_customers[[#This Row],[salary]]&gt;=Q3137,"HIGHER SALARY", mobile_customers[[#This Row],[salary]]&gt;=Q3138,"HIGHER MID RANGE SALARY",  mobile_customers[[#This Row],[salary]]&lt;Q3138,"MID RANGE SALARY", mobile_customers[[#This Row],[salary]]&gt;Q3139, "LOW SALARY" )</f>
        <v>HIGHER SALARY</v>
      </c>
      <c r="L3134" s="2" t="str">
        <f>LEFT(mobile_customers[[#This Row],[Credit_card_nos]], 4)&amp;"XXXXX"</f>
        <v>5682XXXXX</v>
      </c>
    </row>
    <row r="3135" spans="1:12" x14ac:dyDescent="0.3">
      <c r="A3135" t="s">
        <v>13</v>
      </c>
      <c r="B3135" s="3" t="s">
        <v>6691</v>
      </c>
      <c r="C3135" t="s">
        <v>4761</v>
      </c>
      <c r="D3135" t="s">
        <v>1876</v>
      </c>
      <c r="E3135">
        <v>31</v>
      </c>
      <c r="F3135">
        <v>30918</v>
      </c>
      <c r="G3135" t="s">
        <v>39</v>
      </c>
      <c r="H3135">
        <v>4119048320912644</v>
      </c>
      <c r="I3135" s="5" t="str">
        <f t="shared" si="48"/>
        <v>4119048320912640</v>
      </c>
      <c r="J3135" t="str">
        <f>INDEX(Age_grp[Age], MATCH(mobile_customers[[#This Row],[age]],Age_grp[Value]))</f>
        <v>30 - 40</v>
      </c>
      <c r="K3135" s="2" t="str">
        <f>_xlfn.IFS(mobile_customers[[#This Row],[salary]]&gt;=Q3138,"HIGHER SALARY", mobile_customers[[#This Row],[salary]]&gt;=Q3139,"HIGHER MID RANGE SALARY",  mobile_customers[[#This Row],[salary]]&lt;Q3139,"MID RANGE SALARY", mobile_customers[[#This Row],[salary]]&gt;Q3140, "LOW SALARY" )</f>
        <v>HIGHER SALARY</v>
      </c>
      <c r="L3135" s="2" t="str">
        <f>LEFT(mobile_customers[[#This Row],[Credit_card_nos]], 4)&amp;"XXXXX"</f>
        <v>4119XXXXX</v>
      </c>
    </row>
    <row r="3136" spans="1:12" x14ac:dyDescent="0.3">
      <c r="A3136" t="s">
        <v>8</v>
      </c>
      <c r="B3136" s="3" t="s">
        <v>6692</v>
      </c>
      <c r="C3136" t="s">
        <v>6693</v>
      </c>
      <c r="D3136" t="s">
        <v>2538</v>
      </c>
      <c r="E3136">
        <v>54</v>
      </c>
      <c r="F3136">
        <v>186575</v>
      </c>
      <c r="G3136" t="s">
        <v>28</v>
      </c>
      <c r="H3136">
        <v>2297829728340332</v>
      </c>
      <c r="I3136" s="5" t="str">
        <f t="shared" si="48"/>
        <v>2297829728340330</v>
      </c>
      <c r="J3136" t="str">
        <f>INDEX(Age_grp[Age], MATCH(mobile_customers[[#This Row],[age]],Age_grp[Value]))</f>
        <v>50 - 60</v>
      </c>
      <c r="K3136" s="2" t="str">
        <f>_xlfn.IFS(mobile_customers[[#This Row],[salary]]&gt;=Q3139,"HIGHER SALARY", mobile_customers[[#This Row],[salary]]&gt;=Q3140,"HIGHER MID RANGE SALARY",  mobile_customers[[#This Row],[salary]]&lt;Q3140,"MID RANGE SALARY", mobile_customers[[#This Row],[salary]]&gt;Q3141, "LOW SALARY" )</f>
        <v>HIGHER SALARY</v>
      </c>
      <c r="L3136" s="2" t="str">
        <f>LEFT(mobile_customers[[#This Row],[Credit_card_nos]], 4)&amp;"XXXXX"</f>
        <v>2297XXXXX</v>
      </c>
    </row>
    <row r="3137" spans="1:12" x14ac:dyDescent="0.3">
      <c r="A3137" t="s">
        <v>8</v>
      </c>
      <c r="B3137" s="3" t="s">
        <v>6694</v>
      </c>
      <c r="C3137" t="s">
        <v>6695</v>
      </c>
      <c r="D3137" t="s">
        <v>2079</v>
      </c>
      <c r="E3137">
        <v>64</v>
      </c>
      <c r="F3137">
        <v>132527</v>
      </c>
      <c r="G3137" t="s">
        <v>81</v>
      </c>
      <c r="H3137">
        <v>213169454275724</v>
      </c>
      <c r="I3137" s="5" t="str">
        <f t="shared" si="48"/>
        <v>213169454275724</v>
      </c>
      <c r="J3137" t="str">
        <f>INDEX(Age_grp[Age], MATCH(mobile_customers[[#This Row],[age]],Age_grp[Value]))</f>
        <v>60 - 70</v>
      </c>
      <c r="K3137" s="2" t="str">
        <f>_xlfn.IFS(mobile_customers[[#This Row],[salary]]&gt;=Q3140,"HIGHER SALARY", mobile_customers[[#This Row],[salary]]&gt;=Q3141,"HIGHER MID RANGE SALARY",  mobile_customers[[#This Row],[salary]]&lt;Q3141,"MID RANGE SALARY", mobile_customers[[#This Row],[salary]]&gt;Q3142, "LOW SALARY" )</f>
        <v>HIGHER SALARY</v>
      </c>
      <c r="L3137" s="2" t="str">
        <f>LEFT(mobile_customers[[#This Row],[Credit_card_nos]], 4)&amp;"XXXXX"</f>
        <v>2131XXXXX</v>
      </c>
    </row>
    <row r="3138" spans="1:12" x14ac:dyDescent="0.3">
      <c r="A3138" t="s">
        <v>8</v>
      </c>
      <c r="B3138" s="3" t="s">
        <v>6696</v>
      </c>
      <c r="C3138" t="s">
        <v>6697</v>
      </c>
      <c r="D3138" t="s">
        <v>2048</v>
      </c>
      <c r="E3138">
        <v>56</v>
      </c>
      <c r="F3138">
        <v>110920</v>
      </c>
      <c r="G3138" t="s">
        <v>32</v>
      </c>
      <c r="H3138">
        <v>4534365816791788</v>
      </c>
      <c r="I3138" s="5" t="str">
        <f t="shared" ref="I3138:I3201" si="49">TEXT(H3138, "0")</f>
        <v>4534365816791790</v>
      </c>
      <c r="J3138" t="str">
        <f>INDEX(Age_grp[Age], MATCH(mobile_customers[[#This Row],[age]],Age_grp[Value]))</f>
        <v>50 - 60</v>
      </c>
      <c r="K3138" s="2" t="str">
        <f>_xlfn.IFS(mobile_customers[[#This Row],[salary]]&gt;=Q3141,"HIGHER SALARY", mobile_customers[[#This Row],[salary]]&gt;=Q3142,"HIGHER MID RANGE SALARY",  mobile_customers[[#This Row],[salary]]&lt;Q3142,"MID RANGE SALARY", mobile_customers[[#This Row],[salary]]&gt;Q3143, "LOW SALARY" )</f>
        <v>HIGHER SALARY</v>
      </c>
      <c r="L3138" s="2" t="str">
        <f>LEFT(mobile_customers[[#This Row],[Credit_card_nos]], 4)&amp;"XXXXX"</f>
        <v>4534XXXXX</v>
      </c>
    </row>
    <row r="3139" spans="1:12" x14ac:dyDescent="0.3">
      <c r="A3139" t="s">
        <v>8</v>
      </c>
      <c r="B3139" s="3" t="s">
        <v>6698</v>
      </c>
      <c r="C3139" t="s">
        <v>6699</v>
      </c>
      <c r="D3139" t="s">
        <v>2692</v>
      </c>
      <c r="E3139">
        <v>50</v>
      </c>
      <c r="F3139">
        <v>158190</v>
      </c>
      <c r="G3139" t="s">
        <v>65</v>
      </c>
      <c r="H3139">
        <v>3555808165321703</v>
      </c>
      <c r="I3139" s="5" t="str">
        <f t="shared" si="49"/>
        <v>3555808165321700</v>
      </c>
      <c r="J3139" t="str">
        <f>INDEX(Age_grp[Age], MATCH(mobile_customers[[#This Row],[age]],Age_grp[Value]))</f>
        <v>50 - 60</v>
      </c>
      <c r="K3139" s="2" t="str">
        <f>_xlfn.IFS(mobile_customers[[#This Row],[salary]]&gt;=Q3142,"HIGHER SALARY", mobile_customers[[#This Row],[salary]]&gt;=Q3143,"HIGHER MID RANGE SALARY",  mobile_customers[[#This Row],[salary]]&lt;Q3143,"MID RANGE SALARY", mobile_customers[[#This Row],[salary]]&gt;Q3144, "LOW SALARY" )</f>
        <v>HIGHER SALARY</v>
      </c>
      <c r="L3139" s="2" t="str">
        <f>LEFT(mobile_customers[[#This Row],[Credit_card_nos]], 4)&amp;"XXXXX"</f>
        <v>3555XXXXX</v>
      </c>
    </row>
    <row r="3140" spans="1:12" x14ac:dyDescent="0.3">
      <c r="A3140" t="s">
        <v>13</v>
      </c>
      <c r="B3140" s="3" t="s">
        <v>6700</v>
      </c>
      <c r="C3140" t="s">
        <v>6701</v>
      </c>
      <c r="D3140" t="s">
        <v>1657</v>
      </c>
      <c r="E3140">
        <v>39</v>
      </c>
      <c r="F3140">
        <v>38148</v>
      </c>
      <c r="G3140" t="s">
        <v>81</v>
      </c>
      <c r="H3140">
        <v>4753065585804</v>
      </c>
      <c r="I3140" s="5" t="str">
        <f t="shared" si="49"/>
        <v>4753065585804</v>
      </c>
      <c r="J3140" t="str">
        <f>INDEX(Age_grp[Age], MATCH(mobile_customers[[#This Row],[age]],Age_grp[Value]))</f>
        <v>30 - 40</v>
      </c>
      <c r="K3140" s="2" t="str">
        <f>_xlfn.IFS(mobile_customers[[#This Row],[salary]]&gt;=Q3143,"HIGHER SALARY", mobile_customers[[#This Row],[salary]]&gt;=Q3144,"HIGHER MID RANGE SALARY",  mobile_customers[[#This Row],[salary]]&lt;Q3144,"MID RANGE SALARY", mobile_customers[[#This Row],[salary]]&gt;Q3145, "LOW SALARY" )</f>
        <v>HIGHER SALARY</v>
      </c>
      <c r="L3140" s="2" t="str">
        <f>LEFT(mobile_customers[[#This Row],[Credit_card_nos]], 4)&amp;"XXXXX"</f>
        <v>4753XXXXX</v>
      </c>
    </row>
    <row r="3141" spans="1:12" x14ac:dyDescent="0.3">
      <c r="A3141" t="s">
        <v>8</v>
      </c>
      <c r="B3141" s="3" t="s">
        <v>3135</v>
      </c>
      <c r="C3141" t="s">
        <v>6702</v>
      </c>
      <c r="D3141" t="s">
        <v>3435</v>
      </c>
      <c r="E3141">
        <v>23</v>
      </c>
      <c r="F3141">
        <v>92459</v>
      </c>
      <c r="G3141" t="s">
        <v>81</v>
      </c>
      <c r="H3141">
        <v>4949734935066175</v>
      </c>
      <c r="I3141" s="5" t="str">
        <f t="shared" si="49"/>
        <v>4949734935066170</v>
      </c>
      <c r="J3141" t="str">
        <f>INDEX(Age_grp[Age], MATCH(mobile_customers[[#This Row],[age]],Age_grp[Value]))</f>
        <v>20 - 30</v>
      </c>
      <c r="K3141" s="2" t="str">
        <f>_xlfn.IFS(mobile_customers[[#This Row],[salary]]&gt;=Q3144,"HIGHER SALARY", mobile_customers[[#This Row],[salary]]&gt;=Q3145,"HIGHER MID RANGE SALARY",  mobile_customers[[#This Row],[salary]]&lt;Q3145,"MID RANGE SALARY", mobile_customers[[#This Row],[salary]]&gt;Q3146, "LOW SALARY" )</f>
        <v>HIGHER SALARY</v>
      </c>
      <c r="L3141" s="2" t="str">
        <f>LEFT(mobile_customers[[#This Row],[Credit_card_nos]], 4)&amp;"XXXXX"</f>
        <v>4949XXXXX</v>
      </c>
    </row>
    <row r="3142" spans="1:12" x14ac:dyDescent="0.3">
      <c r="A3142" t="s">
        <v>8</v>
      </c>
      <c r="B3142" s="3" t="s">
        <v>6703</v>
      </c>
      <c r="C3142" t="s">
        <v>6704</v>
      </c>
      <c r="D3142" t="s">
        <v>2920</v>
      </c>
      <c r="E3142">
        <v>20</v>
      </c>
      <c r="F3142">
        <v>36667</v>
      </c>
      <c r="G3142" t="s">
        <v>21</v>
      </c>
      <c r="H3142">
        <v>6579297142838606</v>
      </c>
      <c r="I3142" s="5" t="str">
        <f t="shared" si="49"/>
        <v>6579297142838610</v>
      </c>
      <c r="J3142" t="str">
        <f>INDEX(Age_grp[Age], MATCH(mobile_customers[[#This Row],[age]],Age_grp[Value]))</f>
        <v>20 - 30</v>
      </c>
      <c r="K3142" s="2" t="str">
        <f>_xlfn.IFS(mobile_customers[[#This Row],[salary]]&gt;=Q3145,"HIGHER SALARY", mobile_customers[[#This Row],[salary]]&gt;=Q3146,"HIGHER MID RANGE SALARY",  mobile_customers[[#This Row],[salary]]&lt;Q3146,"MID RANGE SALARY", mobile_customers[[#This Row],[salary]]&gt;Q3147, "LOW SALARY" )</f>
        <v>HIGHER SALARY</v>
      </c>
      <c r="L3142" s="2" t="str">
        <f>LEFT(mobile_customers[[#This Row],[Credit_card_nos]], 4)&amp;"XXXXX"</f>
        <v>6579XXXXX</v>
      </c>
    </row>
    <row r="3143" spans="1:12" x14ac:dyDescent="0.3">
      <c r="A3143" t="s">
        <v>13</v>
      </c>
      <c r="B3143" s="3" t="s">
        <v>6705</v>
      </c>
      <c r="C3143" t="s">
        <v>650</v>
      </c>
      <c r="D3143" t="s">
        <v>52</v>
      </c>
      <c r="E3143">
        <v>20</v>
      </c>
      <c r="F3143">
        <v>205873</v>
      </c>
      <c r="G3143" t="s">
        <v>28</v>
      </c>
      <c r="H3143">
        <v>370383248890859</v>
      </c>
      <c r="I3143" s="5" t="str">
        <f t="shared" si="49"/>
        <v>370383248890859</v>
      </c>
      <c r="J3143" t="str">
        <f>INDEX(Age_grp[Age], MATCH(mobile_customers[[#This Row],[age]],Age_grp[Value]))</f>
        <v>20 - 30</v>
      </c>
      <c r="K3143" s="2" t="str">
        <f>_xlfn.IFS(mobile_customers[[#This Row],[salary]]&gt;=Q3146,"HIGHER SALARY", mobile_customers[[#This Row],[salary]]&gt;=Q3147,"HIGHER MID RANGE SALARY",  mobile_customers[[#This Row],[salary]]&lt;Q3147,"MID RANGE SALARY", mobile_customers[[#This Row],[salary]]&gt;Q3148, "LOW SALARY" )</f>
        <v>HIGHER SALARY</v>
      </c>
      <c r="L3143" s="2" t="str">
        <f>LEFT(mobile_customers[[#This Row],[Credit_card_nos]], 4)&amp;"XXXXX"</f>
        <v>3703XXXXX</v>
      </c>
    </row>
    <row r="3144" spans="1:12" x14ac:dyDescent="0.3">
      <c r="A3144" t="s">
        <v>13</v>
      </c>
      <c r="B3144" s="3" t="s">
        <v>6706</v>
      </c>
      <c r="C3144" t="s">
        <v>6707</v>
      </c>
      <c r="D3144" t="s">
        <v>6708</v>
      </c>
      <c r="E3144">
        <v>29</v>
      </c>
      <c r="F3144">
        <v>125538</v>
      </c>
      <c r="G3144" t="s">
        <v>32</v>
      </c>
      <c r="H3144">
        <v>3508367944062359</v>
      </c>
      <c r="I3144" s="5" t="str">
        <f t="shared" si="49"/>
        <v>3508367944062360</v>
      </c>
      <c r="J3144" t="str">
        <f>INDEX(Age_grp[Age], MATCH(mobile_customers[[#This Row],[age]],Age_grp[Value]))</f>
        <v>20 - 30</v>
      </c>
      <c r="K3144" s="2" t="str">
        <f>_xlfn.IFS(mobile_customers[[#This Row],[salary]]&gt;=Q3147,"HIGHER SALARY", mobile_customers[[#This Row],[salary]]&gt;=Q3148,"HIGHER MID RANGE SALARY",  mobile_customers[[#This Row],[salary]]&lt;Q3148,"MID RANGE SALARY", mobile_customers[[#This Row],[salary]]&gt;Q3149, "LOW SALARY" )</f>
        <v>HIGHER SALARY</v>
      </c>
      <c r="L3144" s="2" t="str">
        <f>LEFT(mobile_customers[[#This Row],[Credit_card_nos]], 4)&amp;"XXXXX"</f>
        <v>3508XXXXX</v>
      </c>
    </row>
    <row r="3145" spans="1:12" x14ac:dyDescent="0.3">
      <c r="A3145" t="s">
        <v>13</v>
      </c>
      <c r="B3145" s="3" t="s">
        <v>6709</v>
      </c>
      <c r="C3145" t="s">
        <v>6710</v>
      </c>
      <c r="D3145" t="s">
        <v>4383</v>
      </c>
      <c r="E3145">
        <v>46</v>
      </c>
      <c r="F3145">
        <v>39074</v>
      </c>
      <c r="G3145" t="s">
        <v>17</v>
      </c>
      <c r="H3145">
        <v>4600361574539351</v>
      </c>
      <c r="I3145" s="5" t="str">
        <f t="shared" si="49"/>
        <v>4600361574539350</v>
      </c>
      <c r="J3145" t="str">
        <f>INDEX(Age_grp[Age], MATCH(mobile_customers[[#This Row],[age]],Age_grp[Value]))</f>
        <v>40 - 50</v>
      </c>
      <c r="K3145" s="2" t="str">
        <f>_xlfn.IFS(mobile_customers[[#This Row],[salary]]&gt;=Q3148,"HIGHER SALARY", mobile_customers[[#This Row],[salary]]&gt;=Q3149,"HIGHER MID RANGE SALARY",  mobile_customers[[#This Row],[salary]]&lt;Q3149,"MID RANGE SALARY", mobile_customers[[#This Row],[salary]]&gt;Q3150, "LOW SALARY" )</f>
        <v>HIGHER SALARY</v>
      </c>
      <c r="L3145" s="2" t="str">
        <f>LEFT(mobile_customers[[#This Row],[Credit_card_nos]], 4)&amp;"XXXXX"</f>
        <v>4600XXXXX</v>
      </c>
    </row>
    <row r="3146" spans="1:12" x14ac:dyDescent="0.3">
      <c r="A3146" t="s">
        <v>13</v>
      </c>
      <c r="B3146" s="3" t="s">
        <v>6711</v>
      </c>
      <c r="C3146" t="s">
        <v>6712</v>
      </c>
      <c r="D3146" t="s">
        <v>753</v>
      </c>
      <c r="E3146">
        <v>28</v>
      </c>
      <c r="F3146">
        <v>181214</v>
      </c>
      <c r="G3146" t="s">
        <v>65</v>
      </c>
      <c r="H3146">
        <v>180071929028259</v>
      </c>
      <c r="I3146" s="5" t="str">
        <f t="shared" si="49"/>
        <v>180071929028259</v>
      </c>
      <c r="J3146" t="str">
        <f>INDEX(Age_grp[Age], MATCH(mobile_customers[[#This Row],[age]],Age_grp[Value]))</f>
        <v>20 - 30</v>
      </c>
      <c r="K3146" s="2" t="str">
        <f>_xlfn.IFS(mobile_customers[[#This Row],[salary]]&gt;=Q3149,"HIGHER SALARY", mobile_customers[[#This Row],[salary]]&gt;=Q3150,"HIGHER MID RANGE SALARY",  mobile_customers[[#This Row],[salary]]&lt;Q3150,"MID RANGE SALARY", mobile_customers[[#This Row],[salary]]&gt;Q3151, "LOW SALARY" )</f>
        <v>HIGHER SALARY</v>
      </c>
      <c r="L3146" s="2" t="str">
        <f>LEFT(mobile_customers[[#This Row],[Credit_card_nos]], 4)&amp;"XXXXX"</f>
        <v>1800XXXXX</v>
      </c>
    </row>
    <row r="3147" spans="1:12" x14ac:dyDescent="0.3">
      <c r="A3147" t="s">
        <v>8</v>
      </c>
      <c r="B3147" s="3" t="s">
        <v>6713</v>
      </c>
      <c r="C3147" t="s">
        <v>6714</v>
      </c>
      <c r="D3147" t="s">
        <v>4331</v>
      </c>
      <c r="E3147">
        <v>60</v>
      </c>
      <c r="F3147">
        <v>81803</v>
      </c>
      <c r="G3147" t="s">
        <v>32</v>
      </c>
      <c r="H3147">
        <v>373067160125413</v>
      </c>
      <c r="I3147" s="5" t="str">
        <f t="shared" si="49"/>
        <v>373067160125413</v>
      </c>
      <c r="J3147" t="str">
        <f>INDEX(Age_grp[Age], MATCH(mobile_customers[[#This Row],[age]],Age_grp[Value]))</f>
        <v>60 - 70</v>
      </c>
      <c r="K3147" s="2" t="str">
        <f>_xlfn.IFS(mobile_customers[[#This Row],[salary]]&gt;=Q3150,"HIGHER SALARY", mobile_customers[[#This Row],[salary]]&gt;=Q3151,"HIGHER MID RANGE SALARY",  mobile_customers[[#This Row],[salary]]&lt;Q3151,"MID RANGE SALARY", mobile_customers[[#This Row],[salary]]&gt;Q3152, "LOW SALARY" )</f>
        <v>HIGHER SALARY</v>
      </c>
      <c r="L3147" s="2" t="str">
        <f>LEFT(mobile_customers[[#This Row],[Credit_card_nos]], 4)&amp;"XXXXX"</f>
        <v>3730XXXXX</v>
      </c>
    </row>
    <row r="3148" spans="1:12" x14ac:dyDescent="0.3">
      <c r="A3148" t="s">
        <v>8</v>
      </c>
      <c r="B3148" s="3" t="s">
        <v>6715</v>
      </c>
      <c r="C3148" t="s">
        <v>6716</v>
      </c>
      <c r="D3148" t="s">
        <v>4255</v>
      </c>
      <c r="E3148">
        <v>32</v>
      </c>
      <c r="F3148">
        <v>156138</v>
      </c>
      <c r="G3148" t="s">
        <v>32</v>
      </c>
      <c r="H3148">
        <v>4354479013797709</v>
      </c>
      <c r="I3148" s="5" t="str">
        <f t="shared" si="49"/>
        <v>4354479013797710</v>
      </c>
      <c r="J3148" t="str">
        <f>INDEX(Age_grp[Age], MATCH(mobile_customers[[#This Row],[age]],Age_grp[Value]))</f>
        <v>30 - 40</v>
      </c>
      <c r="K3148" s="2" t="str">
        <f>_xlfn.IFS(mobile_customers[[#This Row],[salary]]&gt;=Q3151,"HIGHER SALARY", mobile_customers[[#This Row],[salary]]&gt;=Q3152,"HIGHER MID RANGE SALARY",  mobile_customers[[#This Row],[salary]]&lt;Q3152,"MID RANGE SALARY", mobile_customers[[#This Row],[salary]]&gt;Q3153, "LOW SALARY" )</f>
        <v>HIGHER SALARY</v>
      </c>
      <c r="L3148" s="2" t="str">
        <f>LEFT(mobile_customers[[#This Row],[Credit_card_nos]], 4)&amp;"XXXXX"</f>
        <v>4354XXXXX</v>
      </c>
    </row>
    <row r="3149" spans="1:12" x14ac:dyDescent="0.3">
      <c r="A3149" t="s">
        <v>8</v>
      </c>
      <c r="B3149" s="3" t="s">
        <v>6717</v>
      </c>
      <c r="C3149" t="s">
        <v>6718</v>
      </c>
      <c r="D3149" t="s">
        <v>811</v>
      </c>
      <c r="E3149">
        <v>24</v>
      </c>
      <c r="F3149">
        <v>233130</v>
      </c>
      <c r="G3149" t="s">
        <v>81</v>
      </c>
      <c r="H3149">
        <v>180017984069183</v>
      </c>
      <c r="I3149" s="5" t="str">
        <f t="shared" si="49"/>
        <v>180017984069183</v>
      </c>
      <c r="J3149" t="str">
        <f>INDEX(Age_grp[Age], MATCH(mobile_customers[[#This Row],[age]],Age_grp[Value]))</f>
        <v>20 - 30</v>
      </c>
      <c r="K3149" s="2" t="str">
        <f>_xlfn.IFS(mobile_customers[[#This Row],[salary]]&gt;=Q3152,"HIGHER SALARY", mobile_customers[[#This Row],[salary]]&gt;=Q3153,"HIGHER MID RANGE SALARY",  mobile_customers[[#This Row],[salary]]&lt;Q3153,"MID RANGE SALARY", mobile_customers[[#This Row],[salary]]&gt;Q3154, "LOW SALARY" )</f>
        <v>HIGHER SALARY</v>
      </c>
      <c r="L3149" s="2" t="str">
        <f>LEFT(mobile_customers[[#This Row],[Credit_card_nos]], 4)&amp;"XXXXX"</f>
        <v>1800XXXXX</v>
      </c>
    </row>
    <row r="3150" spans="1:12" x14ac:dyDescent="0.3">
      <c r="A3150" t="s">
        <v>13</v>
      </c>
      <c r="B3150" s="3" t="s">
        <v>6719</v>
      </c>
      <c r="C3150" t="s">
        <v>6720</v>
      </c>
      <c r="D3150" t="s">
        <v>2108</v>
      </c>
      <c r="E3150">
        <v>36</v>
      </c>
      <c r="F3150">
        <v>45490</v>
      </c>
      <c r="G3150" t="s">
        <v>28</v>
      </c>
      <c r="H3150">
        <v>348407254308933</v>
      </c>
      <c r="I3150" s="5" t="str">
        <f t="shared" si="49"/>
        <v>348407254308933</v>
      </c>
      <c r="J3150" t="str">
        <f>INDEX(Age_grp[Age], MATCH(mobile_customers[[#This Row],[age]],Age_grp[Value]))</f>
        <v>30 - 40</v>
      </c>
      <c r="K3150" s="2" t="str">
        <f>_xlfn.IFS(mobile_customers[[#This Row],[salary]]&gt;=Q3153,"HIGHER SALARY", mobile_customers[[#This Row],[salary]]&gt;=Q3154,"HIGHER MID RANGE SALARY",  mobile_customers[[#This Row],[salary]]&lt;Q3154,"MID RANGE SALARY", mobile_customers[[#This Row],[salary]]&gt;Q3155, "LOW SALARY" )</f>
        <v>HIGHER SALARY</v>
      </c>
      <c r="L3150" s="2" t="str">
        <f>LEFT(mobile_customers[[#This Row],[Credit_card_nos]], 4)&amp;"XXXXX"</f>
        <v>3484XXXXX</v>
      </c>
    </row>
    <row r="3151" spans="1:12" x14ac:dyDescent="0.3">
      <c r="A3151" t="s">
        <v>13</v>
      </c>
      <c r="B3151" s="3" t="s">
        <v>6721</v>
      </c>
      <c r="C3151" t="s">
        <v>2613</v>
      </c>
      <c r="D3151" t="s">
        <v>1250</v>
      </c>
      <c r="E3151">
        <v>51</v>
      </c>
      <c r="F3151">
        <v>225160</v>
      </c>
      <c r="G3151" t="s">
        <v>21</v>
      </c>
      <c r="H3151">
        <v>213168498464088</v>
      </c>
      <c r="I3151" s="5" t="str">
        <f t="shared" si="49"/>
        <v>213168498464088</v>
      </c>
      <c r="J3151" t="str">
        <f>INDEX(Age_grp[Age], MATCH(mobile_customers[[#This Row],[age]],Age_grp[Value]))</f>
        <v>50 - 60</v>
      </c>
      <c r="K3151" s="2" t="str">
        <f>_xlfn.IFS(mobile_customers[[#This Row],[salary]]&gt;=Q3154,"HIGHER SALARY", mobile_customers[[#This Row],[salary]]&gt;=Q3155,"HIGHER MID RANGE SALARY",  mobile_customers[[#This Row],[salary]]&lt;Q3155,"MID RANGE SALARY", mobile_customers[[#This Row],[salary]]&gt;Q3156, "LOW SALARY" )</f>
        <v>HIGHER SALARY</v>
      </c>
      <c r="L3151" s="2" t="str">
        <f>LEFT(mobile_customers[[#This Row],[Credit_card_nos]], 4)&amp;"XXXXX"</f>
        <v>2131XXXXX</v>
      </c>
    </row>
    <row r="3152" spans="1:12" x14ac:dyDescent="0.3">
      <c r="A3152" t="s">
        <v>13</v>
      </c>
      <c r="B3152" s="3" t="s">
        <v>6722</v>
      </c>
      <c r="C3152" t="s">
        <v>6723</v>
      </c>
      <c r="D3152" t="s">
        <v>2953</v>
      </c>
      <c r="E3152">
        <v>47</v>
      </c>
      <c r="F3152">
        <v>180385</v>
      </c>
      <c r="G3152" t="s">
        <v>21</v>
      </c>
      <c r="H3152">
        <v>370044338163694</v>
      </c>
      <c r="I3152" s="5" t="str">
        <f t="shared" si="49"/>
        <v>370044338163694</v>
      </c>
      <c r="J3152" t="str">
        <f>INDEX(Age_grp[Age], MATCH(mobile_customers[[#This Row],[age]],Age_grp[Value]))</f>
        <v>40 - 50</v>
      </c>
      <c r="K3152" s="2" t="str">
        <f>_xlfn.IFS(mobile_customers[[#This Row],[salary]]&gt;=Q3155,"HIGHER SALARY", mobile_customers[[#This Row],[salary]]&gt;=Q3156,"HIGHER MID RANGE SALARY",  mobile_customers[[#This Row],[salary]]&lt;Q3156,"MID RANGE SALARY", mobile_customers[[#This Row],[salary]]&gt;Q3157, "LOW SALARY" )</f>
        <v>HIGHER SALARY</v>
      </c>
      <c r="L3152" s="2" t="str">
        <f>LEFT(mobile_customers[[#This Row],[Credit_card_nos]], 4)&amp;"XXXXX"</f>
        <v>3700XXXXX</v>
      </c>
    </row>
    <row r="3153" spans="1:12" x14ac:dyDescent="0.3">
      <c r="A3153" t="s">
        <v>13</v>
      </c>
      <c r="B3153" s="3" t="s">
        <v>6724</v>
      </c>
      <c r="C3153" t="s">
        <v>6725</v>
      </c>
      <c r="D3153" t="s">
        <v>2468</v>
      </c>
      <c r="E3153">
        <v>38</v>
      </c>
      <c r="F3153">
        <v>31773</v>
      </c>
      <c r="G3153" t="s">
        <v>32</v>
      </c>
      <c r="H3153">
        <v>3543302369997950</v>
      </c>
      <c r="I3153" s="5" t="str">
        <f t="shared" si="49"/>
        <v>3543302369997950</v>
      </c>
      <c r="J3153" t="str">
        <f>INDEX(Age_grp[Age], MATCH(mobile_customers[[#This Row],[age]],Age_grp[Value]))</f>
        <v>30 - 40</v>
      </c>
      <c r="K3153" s="2" t="str">
        <f>_xlfn.IFS(mobile_customers[[#This Row],[salary]]&gt;=Q3156,"HIGHER SALARY", mobile_customers[[#This Row],[salary]]&gt;=Q3157,"HIGHER MID RANGE SALARY",  mobile_customers[[#This Row],[salary]]&lt;Q3157,"MID RANGE SALARY", mobile_customers[[#This Row],[salary]]&gt;Q3158, "LOW SALARY" )</f>
        <v>HIGHER SALARY</v>
      </c>
      <c r="L3153" s="2" t="str">
        <f>LEFT(mobile_customers[[#This Row],[Credit_card_nos]], 4)&amp;"XXXXX"</f>
        <v>3543XXXXX</v>
      </c>
    </row>
    <row r="3154" spans="1:12" x14ac:dyDescent="0.3">
      <c r="A3154" t="s">
        <v>8</v>
      </c>
      <c r="B3154" s="3" t="s">
        <v>6726</v>
      </c>
      <c r="C3154" t="s">
        <v>6727</v>
      </c>
      <c r="D3154" t="s">
        <v>518</v>
      </c>
      <c r="E3154">
        <v>51</v>
      </c>
      <c r="F3154">
        <v>23704</v>
      </c>
      <c r="G3154" t="s">
        <v>94</v>
      </c>
      <c r="H3154">
        <v>4999178324264</v>
      </c>
      <c r="I3154" s="5" t="str">
        <f t="shared" si="49"/>
        <v>4999178324264</v>
      </c>
      <c r="J3154" t="str">
        <f>INDEX(Age_grp[Age], MATCH(mobile_customers[[#This Row],[age]],Age_grp[Value]))</f>
        <v>50 - 60</v>
      </c>
      <c r="K3154" s="2" t="str">
        <f>_xlfn.IFS(mobile_customers[[#This Row],[salary]]&gt;=Q3157,"HIGHER SALARY", mobile_customers[[#This Row],[salary]]&gt;=Q3158,"HIGHER MID RANGE SALARY",  mobile_customers[[#This Row],[salary]]&lt;Q3158,"MID RANGE SALARY", mobile_customers[[#This Row],[salary]]&gt;Q3159, "LOW SALARY" )</f>
        <v>HIGHER SALARY</v>
      </c>
      <c r="L3154" s="2" t="str">
        <f>LEFT(mobile_customers[[#This Row],[Credit_card_nos]], 4)&amp;"XXXXX"</f>
        <v>4999XXXXX</v>
      </c>
    </row>
    <row r="3155" spans="1:12" x14ac:dyDescent="0.3">
      <c r="A3155" t="s">
        <v>13</v>
      </c>
      <c r="B3155" s="3" t="s">
        <v>6728</v>
      </c>
      <c r="C3155" t="s">
        <v>6729</v>
      </c>
      <c r="D3155" t="s">
        <v>691</v>
      </c>
      <c r="E3155">
        <v>52</v>
      </c>
      <c r="F3155">
        <v>168956</v>
      </c>
      <c r="G3155" t="s">
        <v>65</v>
      </c>
      <c r="H3155">
        <v>2570869102553249</v>
      </c>
      <c r="I3155" s="5" t="str">
        <f t="shared" si="49"/>
        <v>2570869102553250</v>
      </c>
      <c r="J3155" t="str">
        <f>INDEX(Age_grp[Age], MATCH(mobile_customers[[#This Row],[age]],Age_grp[Value]))</f>
        <v>50 - 60</v>
      </c>
      <c r="K3155" s="2" t="str">
        <f>_xlfn.IFS(mobile_customers[[#This Row],[salary]]&gt;=Q3158,"HIGHER SALARY", mobile_customers[[#This Row],[salary]]&gt;=Q3159,"HIGHER MID RANGE SALARY",  mobile_customers[[#This Row],[salary]]&lt;Q3159,"MID RANGE SALARY", mobile_customers[[#This Row],[salary]]&gt;Q3160, "LOW SALARY" )</f>
        <v>HIGHER SALARY</v>
      </c>
      <c r="L3155" s="2" t="str">
        <f>LEFT(mobile_customers[[#This Row],[Credit_card_nos]], 4)&amp;"XXXXX"</f>
        <v>2570XXXXX</v>
      </c>
    </row>
    <row r="3156" spans="1:12" x14ac:dyDescent="0.3">
      <c r="A3156" t="s">
        <v>8</v>
      </c>
      <c r="B3156" s="3" t="s">
        <v>6730</v>
      </c>
      <c r="C3156" t="s">
        <v>6731</v>
      </c>
      <c r="D3156" t="s">
        <v>1279</v>
      </c>
      <c r="E3156">
        <v>54</v>
      </c>
      <c r="F3156">
        <v>97219</v>
      </c>
      <c r="G3156" t="s">
        <v>94</v>
      </c>
      <c r="H3156">
        <v>180058734295934</v>
      </c>
      <c r="I3156" s="5" t="str">
        <f t="shared" si="49"/>
        <v>180058734295934</v>
      </c>
      <c r="J3156" t="str">
        <f>INDEX(Age_grp[Age], MATCH(mobile_customers[[#This Row],[age]],Age_grp[Value]))</f>
        <v>50 - 60</v>
      </c>
      <c r="K3156" s="2" t="str">
        <f>_xlfn.IFS(mobile_customers[[#This Row],[salary]]&gt;=Q3159,"HIGHER SALARY", mobile_customers[[#This Row],[salary]]&gt;=Q3160,"HIGHER MID RANGE SALARY",  mobile_customers[[#This Row],[salary]]&lt;Q3160,"MID RANGE SALARY", mobile_customers[[#This Row],[salary]]&gt;Q3161, "LOW SALARY" )</f>
        <v>HIGHER SALARY</v>
      </c>
      <c r="L3156" s="2" t="str">
        <f>LEFT(mobile_customers[[#This Row],[Credit_card_nos]], 4)&amp;"XXXXX"</f>
        <v>1800XXXXX</v>
      </c>
    </row>
    <row r="3157" spans="1:12" x14ac:dyDescent="0.3">
      <c r="A3157" t="s">
        <v>13</v>
      </c>
      <c r="B3157" s="3" t="s">
        <v>6732</v>
      </c>
      <c r="C3157" t="s">
        <v>6733</v>
      </c>
      <c r="D3157" t="s">
        <v>2240</v>
      </c>
      <c r="E3157">
        <v>47</v>
      </c>
      <c r="F3157">
        <v>103102</v>
      </c>
      <c r="G3157" t="s">
        <v>81</v>
      </c>
      <c r="H3157">
        <v>60463098248</v>
      </c>
      <c r="I3157" s="5" t="str">
        <f t="shared" si="49"/>
        <v>60463098248</v>
      </c>
      <c r="J3157" t="str">
        <f>INDEX(Age_grp[Age], MATCH(mobile_customers[[#This Row],[age]],Age_grp[Value]))</f>
        <v>40 - 50</v>
      </c>
      <c r="K3157" s="2" t="str">
        <f>_xlfn.IFS(mobile_customers[[#This Row],[salary]]&gt;=Q3160,"HIGHER SALARY", mobile_customers[[#This Row],[salary]]&gt;=Q3161,"HIGHER MID RANGE SALARY",  mobile_customers[[#This Row],[salary]]&lt;Q3161,"MID RANGE SALARY", mobile_customers[[#This Row],[salary]]&gt;Q3162, "LOW SALARY" )</f>
        <v>HIGHER SALARY</v>
      </c>
      <c r="L3157" s="2" t="str">
        <f>LEFT(mobile_customers[[#This Row],[Credit_card_nos]], 4)&amp;"XXXXX"</f>
        <v>6046XXXXX</v>
      </c>
    </row>
    <row r="3158" spans="1:12" x14ac:dyDescent="0.3">
      <c r="A3158" t="s">
        <v>13</v>
      </c>
      <c r="B3158" s="3" t="s">
        <v>6734</v>
      </c>
      <c r="C3158" t="s">
        <v>6735</v>
      </c>
      <c r="D3158" t="s">
        <v>6736</v>
      </c>
      <c r="E3158">
        <v>20</v>
      </c>
      <c r="F3158">
        <v>73479</v>
      </c>
      <c r="G3158" t="s">
        <v>21</v>
      </c>
      <c r="H3158">
        <v>5535756749061925</v>
      </c>
      <c r="I3158" s="5" t="str">
        <f t="shared" si="49"/>
        <v>5535756749061920</v>
      </c>
      <c r="J3158" t="str">
        <f>INDEX(Age_grp[Age], MATCH(mobile_customers[[#This Row],[age]],Age_grp[Value]))</f>
        <v>20 - 30</v>
      </c>
      <c r="K3158" s="2" t="str">
        <f>_xlfn.IFS(mobile_customers[[#This Row],[salary]]&gt;=Q3161,"HIGHER SALARY", mobile_customers[[#This Row],[salary]]&gt;=Q3162,"HIGHER MID RANGE SALARY",  mobile_customers[[#This Row],[salary]]&lt;Q3162,"MID RANGE SALARY", mobile_customers[[#This Row],[salary]]&gt;Q3163, "LOW SALARY" )</f>
        <v>HIGHER SALARY</v>
      </c>
      <c r="L3158" s="2" t="str">
        <f>LEFT(mobile_customers[[#This Row],[Credit_card_nos]], 4)&amp;"XXXXX"</f>
        <v>5535XXXXX</v>
      </c>
    </row>
    <row r="3159" spans="1:12" x14ac:dyDescent="0.3">
      <c r="A3159" t="s">
        <v>8</v>
      </c>
      <c r="B3159" s="3" t="s">
        <v>6737</v>
      </c>
      <c r="C3159" t="s">
        <v>6738</v>
      </c>
      <c r="D3159" t="s">
        <v>45</v>
      </c>
      <c r="E3159">
        <v>22</v>
      </c>
      <c r="F3159">
        <v>136794</v>
      </c>
      <c r="G3159" t="s">
        <v>21</v>
      </c>
      <c r="H3159">
        <v>30267097863830</v>
      </c>
      <c r="I3159" s="5" t="str">
        <f t="shared" si="49"/>
        <v>30267097863830</v>
      </c>
      <c r="J3159" t="str">
        <f>INDEX(Age_grp[Age], MATCH(mobile_customers[[#This Row],[age]],Age_grp[Value]))</f>
        <v>20 - 30</v>
      </c>
      <c r="K3159" s="2" t="str">
        <f>_xlfn.IFS(mobile_customers[[#This Row],[salary]]&gt;=Q3162,"HIGHER SALARY", mobile_customers[[#This Row],[salary]]&gt;=Q3163,"HIGHER MID RANGE SALARY",  mobile_customers[[#This Row],[salary]]&lt;Q3163,"MID RANGE SALARY", mobile_customers[[#This Row],[salary]]&gt;Q3164, "LOW SALARY" )</f>
        <v>HIGHER SALARY</v>
      </c>
      <c r="L3159" s="2" t="str">
        <f>LEFT(mobile_customers[[#This Row],[Credit_card_nos]], 4)&amp;"XXXXX"</f>
        <v>3026XXXXX</v>
      </c>
    </row>
    <row r="3160" spans="1:12" x14ac:dyDescent="0.3">
      <c r="A3160" t="s">
        <v>8</v>
      </c>
      <c r="B3160" s="3" t="s">
        <v>6739</v>
      </c>
      <c r="C3160" t="s">
        <v>6740</v>
      </c>
      <c r="D3160" t="s">
        <v>123</v>
      </c>
      <c r="E3160">
        <v>63</v>
      </c>
      <c r="F3160">
        <v>98409</v>
      </c>
      <c r="G3160" t="s">
        <v>21</v>
      </c>
      <c r="H3160">
        <v>3543377303594410</v>
      </c>
      <c r="I3160" s="5" t="str">
        <f t="shared" si="49"/>
        <v>3543377303594410</v>
      </c>
      <c r="J3160" t="str">
        <f>INDEX(Age_grp[Age], MATCH(mobile_customers[[#This Row],[age]],Age_grp[Value]))</f>
        <v>60 - 70</v>
      </c>
      <c r="K3160" s="2" t="str">
        <f>_xlfn.IFS(mobile_customers[[#This Row],[salary]]&gt;=Q3163,"HIGHER SALARY", mobile_customers[[#This Row],[salary]]&gt;=Q3164,"HIGHER MID RANGE SALARY",  mobile_customers[[#This Row],[salary]]&lt;Q3164,"MID RANGE SALARY", mobile_customers[[#This Row],[salary]]&gt;Q3165, "LOW SALARY" )</f>
        <v>HIGHER SALARY</v>
      </c>
      <c r="L3160" s="2" t="str">
        <f>LEFT(mobile_customers[[#This Row],[Credit_card_nos]], 4)&amp;"XXXXX"</f>
        <v>3543XXXXX</v>
      </c>
    </row>
    <row r="3161" spans="1:12" x14ac:dyDescent="0.3">
      <c r="A3161" t="s">
        <v>8</v>
      </c>
      <c r="B3161" s="3" t="s">
        <v>6741</v>
      </c>
      <c r="C3161" t="s">
        <v>6742</v>
      </c>
      <c r="D3161" t="s">
        <v>138</v>
      </c>
      <c r="E3161">
        <v>58</v>
      </c>
      <c r="F3161">
        <v>85967</v>
      </c>
      <c r="G3161" t="s">
        <v>28</v>
      </c>
      <c r="H3161">
        <v>4.1666944985604531E+18</v>
      </c>
      <c r="I3161" s="5" t="str">
        <f t="shared" si="49"/>
        <v>4166694498560450000</v>
      </c>
      <c r="J3161" t="str">
        <f>INDEX(Age_grp[Age], MATCH(mobile_customers[[#This Row],[age]],Age_grp[Value]))</f>
        <v>50 - 60</v>
      </c>
      <c r="K3161" s="2" t="str">
        <f>_xlfn.IFS(mobile_customers[[#This Row],[salary]]&gt;=Q3164,"HIGHER SALARY", mobile_customers[[#This Row],[salary]]&gt;=Q3165,"HIGHER MID RANGE SALARY",  mobile_customers[[#This Row],[salary]]&lt;Q3165,"MID RANGE SALARY", mobile_customers[[#This Row],[salary]]&gt;Q3166, "LOW SALARY" )</f>
        <v>HIGHER SALARY</v>
      </c>
      <c r="L3161" s="2" t="str">
        <f>LEFT(mobile_customers[[#This Row],[Credit_card_nos]], 4)&amp;"XXXXX"</f>
        <v>4166XXXXX</v>
      </c>
    </row>
    <row r="3162" spans="1:12" x14ac:dyDescent="0.3">
      <c r="A3162" t="s">
        <v>8</v>
      </c>
      <c r="B3162" s="3" t="s">
        <v>6743</v>
      </c>
      <c r="C3162" t="s">
        <v>6744</v>
      </c>
      <c r="D3162" t="s">
        <v>5046</v>
      </c>
      <c r="E3162">
        <v>42</v>
      </c>
      <c r="F3162">
        <v>148101</v>
      </c>
      <c r="G3162" t="s">
        <v>94</v>
      </c>
      <c r="H3162">
        <v>676305411115</v>
      </c>
      <c r="I3162" s="5" t="str">
        <f t="shared" si="49"/>
        <v>676305411115</v>
      </c>
      <c r="J3162" t="str">
        <f>INDEX(Age_grp[Age], MATCH(mobile_customers[[#This Row],[age]],Age_grp[Value]))</f>
        <v>40 - 50</v>
      </c>
      <c r="K3162" s="2" t="str">
        <f>_xlfn.IFS(mobile_customers[[#This Row],[salary]]&gt;=Q3165,"HIGHER SALARY", mobile_customers[[#This Row],[salary]]&gt;=Q3166,"HIGHER MID RANGE SALARY",  mobile_customers[[#This Row],[salary]]&lt;Q3166,"MID RANGE SALARY", mobile_customers[[#This Row],[salary]]&gt;Q3167, "LOW SALARY" )</f>
        <v>HIGHER SALARY</v>
      </c>
      <c r="L3162" s="2" t="str">
        <f>LEFT(mobile_customers[[#This Row],[Credit_card_nos]], 4)&amp;"XXXXX"</f>
        <v>6763XXXXX</v>
      </c>
    </row>
    <row r="3163" spans="1:12" x14ac:dyDescent="0.3">
      <c r="A3163" t="s">
        <v>13</v>
      </c>
      <c r="B3163" s="3" t="s">
        <v>6745</v>
      </c>
      <c r="C3163" t="s">
        <v>6746</v>
      </c>
      <c r="D3163" t="s">
        <v>533</v>
      </c>
      <c r="E3163">
        <v>61</v>
      </c>
      <c r="F3163">
        <v>129257</v>
      </c>
      <c r="G3163" t="s">
        <v>12</v>
      </c>
      <c r="H3163">
        <v>6011136587882933</v>
      </c>
      <c r="I3163" s="5" t="str">
        <f t="shared" si="49"/>
        <v>6011136587882930</v>
      </c>
      <c r="J3163" t="str">
        <f>INDEX(Age_grp[Age], MATCH(mobile_customers[[#This Row],[age]],Age_grp[Value]))</f>
        <v>60 - 70</v>
      </c>
      <c r="K3163" s="2" t="str">
        <f>_xlfn.IFS(mobile_customers[[#This Row],[salary]]&gt;=Q3166,"HIGHER SALARY", mobile_customers[[#This Row],[salary]]&gt;=Q3167,"HIGHER MID RANGE SALARY",  mobile_customers[[#This Row],[salary]]&lt;Q3167,"MID RANGE SALARY", mobile_customers[[#This Row],[salary]]&gt;Q3168, "LOW SALARY" )</f>
        <v>HIGHER SALARY</v>
      </c>
      <c r="L3163" s="2" t="str">
        <f>LEFT(mobile_customers[[#This Row],[Credit_card_nos]], 4)&amp;"XXXXX"</f>
        <v>6011XXXXX</v>
      </c>
    </row>
    <row r="3164" spans="1:12" x14ac:dyDescent="0.3">
      <c r="A3164" t="s">
        <v>8</v>
      </c>
      <c r="B3164" s="3" t="s">
        <v>6747</v>
      </c>
      <c r="C3164" t="s">
        <v>6748</v>
      </c>
      <c r="D3164" t="s">
        <v>6477</v>
      </c>
      <c r="E3164">
        <v>44</v>
      </c>
      <c r="F3164">
        <v>169659</v>
      </c>
      <c r="G3164" t="s">
        <v>39</v>
      </c>
      <c r="H3164">
        <v>3500540056384427</v>
      </c>
      <c r="I3164" s="5" t="str">
        <f t="shared" si="49"/>
        <v>3500540056384430</v>
      </c>
      <c r="J3164" t="str">
        <f>INDEX(Age_grp[Age], MATCH(mobile_customers[[#This Row],[age]],Age_grp[Value]))</f>
        <v>40 - 50</v>
      </c>
      <c r="K3164" s="2" t="str">
        <f>_xlfn.IFS(mobile_customers[[#This Row],[salary]]&gt;=Q3167,"HIGHER SALARY", mobile_customers[[#This Row],[salary]]&gt;=Q3168,"HIGHER MID RANGE SALARY",  mobile_customers[[#This Row],[salary]]&lt;Q3168,"MID RANGE SALARY", mobile_customers[[#This Row],[salary]]&gt;Q3169, "LOW SALARY" )</f>
        <v>HIGHER SALARY</v>
      </c>
      <c r="L3164" s="2" t="str">
        <f>LEFT(mobile_customers[[#This Row],[Credit_card_nos]], 4)&amp;"XXXXX"</f>
        <v>3500XXXXX</v>
      </c>
    </row>
    <row r="3165" spans="1:12" x14ac:dyDescent="0.3">
      <c r="A3165" t="s">
        <v>8</v>
      </c>
      <c r="B3165" s="3" t="s">
        <v>6749</v>
      </c>
      <c r="C3165" t="s">
        <v>6750</v>
      </c>
      <c r="D3165" t="s">
        <v>300</v>
      </c>
      <c r="E3165">
        <v>23</v>
      </c>
      <c r="F3165">
        <v>69432</v>
      </c>
      <c r="G3165" t="s">
        <v>21</v>
      </c>
      <c r="H3165">
        <v>4253485892990200</v>
      </c>
      <c r="I3165" s="5" t="str">
        <f t="shared" si="49"/>
        <v>4253485892990200</v>
      </c>
      <c r="J3165" t="str">
        <f>INDEX(Age_grp[Age], MATCH(mobile_customers[[#This Row],[age]],Age_grp[Value]))</f>
        <v>20 - 30</v>
      </c>
      <c r="K3165" s="2" t="str">
        <f>_xlfn.IFS(mobile_customers[[#This Row],[salary]]&gt;=Q3168,"HIGHER SALARY", mobile_customers[[#This Row],[salary]]&gt;=Q3169,"HIGHER MID RANGE SALARY",  mobile_customers[[#This Row],[salary]]&lt;Q3169,"MID RANGE SALARY", mobile_customers[[#This Row],[salary]]&gt;Q3170, "LOW SALARY" )</f>
        <v>HIGHER SALARY</v>
      </c>
      <c r="L3165" s="2" t="str">
        <f>LEFT(mobile_customers[[#This Row],[Credit_card_nos]], 4)&amp;"XXXXX"</f>
        <v>4253XXXXX</v>
      </c>
    </row>
    <row r="3166" spans="1:12" x14ac:dyDescent="0.3">
      <c r="A3166" t="s">
        <v>8</v>
      </c>
      <c r="B3166" s="3" t="s">
        <v>6751</v>
      </c>
      <c r="C3166" t="s">
        <v>6752</v>
      </c>
      <c r="D3166" t="s">
        <v>364</v>
      </c>
      <c r="E3166">
        <v>48</v>
      </c>
      <c r="F3166">
        <v>158819</v>
      </c>
      <c r="G3166" t="s">
        <v>65</v>
      </c>
      <c r="H3166">
        <v>3503293631011027</v>
      </c>
      <c r="I3166" s="5" t="str">
        <f t="shared" si="49"/>
        <v>3503293631011030</v>
      </c>
      <c r="J3166" t="str">
        <f>INDEX(Age_grp[Age], MATCH(mobile_customers[[#This Row],[age]],Age_grp[Value]))</f>
        <v>40 - 50</v>
      </c>
      <c r="K3166" s="2" t="str">
        <f>_xlfn.IFS(mobile_customers[[#This Row],[salary]]&gt;=Q3169,"HIGHER SALARY", mobile_customers[[#This Row],[salary]]&gt;=Q3170,"HIGHER MID RANGE SALARY",  mobile_customers[[#This Row],[salary]]&lt;Q3170,"MID RANGE SALARY", mobile_customers[[#This Row],[salary]]&gt;Q3171, "LOW SALARY" )</f>
        <v>HIGHER SALARY</v>
      </c>
      <c r="L3166" s="2" t="str">
        <f>LEFT(mobile_customers[[#This Row],[Credit_card_nos]], 4)&amp;"XXXXX"</f>
        <v>3503XXXXX</v>
      </c>
    </row>
    <row r="3167" spans="1:12" x14ac:dyDescent="0.3">
      <c r="A3167" t="s">
        <v>13</v>
      </c>
      <c r="B3167" s="3" t="s">
        <v>6753</v>
      </c>
      <c r="C3167" t="s">
        <v>1697</v>
      </c>
      <c r="D3167" t="s">
        <v>1538</v>
      </c>
      <c r="E3167">
        <v>60</v>
      </c>
      <c r="F3167">
        <v>187518</v>
      </c>
      <c r="G3167" t="s">
        <v>28</v>
      </c>
      <c r="H3167">
        <v>4476988732285146</v>
      </c>
      <c r="I3167" s="5" t="str">
        <f t="shared" si="49"/>
        <v>4476988732285150</v>
      </c>
      <c r="J3167" t="str">
        <f>INDEX(Age_grp[Age], MATCH(mobile_customers[[#This Row],[age]],Age_grp[Value]))</f>
        <v>60 - 70</v>
      </c>
      <c r="K3167" s="2" t="str">
        <f>_xlfn.IFS(mobile_customers[[#This Row],[salary]]&gt;=Q3170,"HIGHER SALARY", mobile_customers[[#This Row],[salary]]&gt;=Q3171,"HIGHER MID RANGE SALARY",  mobile_customers[[#This Row],[salary]]&lt;Q3171,"MID RANGE SALARY", mobile_customers[[#This Row],[salary]]&gt;Q3172, "LOW SALARY" )</f>
        <v>HIGHER SALARY</v>
      </c>
      <c r="L3167" s="2" t="str">
        <f>LEFT(mobile_customers[[#This Row],[Credit_card_nos]], 4)&amp;"XXXXX"</f>
        <v>4476XXXXX</v>
      </c>
    </row>
    <row r="3168" spans="1:12" x14ac:dyDescent="0.3">
      <c r="A3168" t="s">
        <v>13</v>
      </c>
      <c r="B3168" s="3" t="s">
        <v>6754</v>
      </c>
      <c r="C3168" t="s">
        <v>6755</v>
      </c>
      <c r="D3168" t="s">
        <v>243</v>
      </c>
      <c r="E3168">
        <v>30</v>
      </c>
      <c r="F3168">
        <v>75799</v>
      </c>
      <c r="G3168" t="s">
        <v>28</v>
      </c>
      <c r="H3168">
        <v>30203765919539</v>
      </c>
      <c r="I3168" s="5" t="str">
        <f t="shared" si="49"/>
        <v>30203765919539</v>
      </c>
      <c r="J3168" t="str">
        <f>INDEX(Age_grp[Age], MATCH(mobile_customers[[#This Row],[age]],Age_grp[Value]))</f>
        <v>30 - 40</v>
      </c>
      <c r="K3168" s="2" t="str">
        <f>_xlfn.IFS(mobile_customers[[#This Row],[salary]]&gt;=Q3171,"HIGHER SALARY", mobile_customers[[#This Row],[salary]]&gt;=Q3172,"HIGHER MID RANGE SALARY",  mobile_customers[[#This Row],[salary]]&lt;Q3172,"MID RANGE SALARY", mobile_customers[[#This Row],[salary]]&gt;Q3173, "LOW SALARY" )</f>
        <v>HIGHER SALARY</v>
      </c>
      <c r="L3168" s="2" t="str">
        <f>LEFT(mobile_customers[[#This Row],[Credit_card_nos]], 4)&amp;"XXXXX"</f>
        <v>3020XXXXX</v>
      </c>
    </row>
    <row r="3169" spans="1:12" x14ac:dyDescent="0.3">
      <c r="A3169" t="s">
        <v>13</v>
      </c>
      <c r="B3169" s="3" t="s">
        <v>6756</v>
      </c>
      <c r="C3169" t="s">
        <v>6757</v>
      </c>
      <c r="D3169" t="s">
        <v>2205</v>
      </c>
      <c r="E3169">
        <v>27</v>
      </c>
      <c r="F3169">
        <v>206461</v>
      </c>
      <c r="G3169" t="s">
        <v>21</v>
      </c>
      <c r="H3169">
        <v>6540207343837691</v>
      </c>
      <c r="I3169" s="5" t="str">
        <f t="shared" si="49"/>
        <v>6540207343837690</v>
      </c>
      <c r="J3169" t="str">
        <f>INDEX(Age_grp[Age], MATCH(mobile_customers[[#This Row],[age]],Age_grp[Value]))</f>
        <v>20 - 30</v>
      </c>
      <c r="K3169" s="2" t="str">
        <f>_xlfn.IFS(mobile_customers[[#This Row],[salary]]&gt;=Q3172,"HIGHER SALARY", mobile_customers[[#This Row],[salary]]&gt;=Q3173,"HIGHER MID RANGE SALARY",  mobile_customers[[#This Row],[salary]]&lt;Q3173,"MID RANGE SALARY", mobile_customers[[#This Row],[salary]]&gt;Q3174, "LOW SALARY" )</f>
        <v>HIGHER SALARY</v>
      </c>
      <c r="L3169" s="2" t="str">
        <f>LEFT(mobile_customers[[#This Row],[Credit_card_nos]], 4)&amp;"XXXXX"</f>
        <v>6540XXXXX</v>
      </c>
    </row>
    <row r="3170" spans="1:12" x14ac:dyDescent="0.3">
      <c r="A3170" t="s">
        <v>13</v>
      </c>
      <c r="B3170" s="3" t="s">
        <v>6758</v>
      </c>
      <c r="C3170" t="s">
        <v>667</v>
      </c>
      <c r="D3170" t="s">
        <v>2859</v>
      </c>
      <c r="E3170">
        <v>19</v>
      </c>
      <c r="F3170">
        <v>88487</v>
      </c>
      <c r="G3170" t="s">
        <v>21</v>
      </c>
      <c r="H3170">
        <v>213131084266960</v>
      </c>
      <c r="I3170" s="5" t="str">
        <f t="shared" si="49"/>
        <v>213131084266960</v>
      </c>
      <c r="J3170" t="str">
        <f>INDEX(Age_grp[Age], MATCH(mobile_customers[[#This Row],[age]],Age_grp[Value]))</f>
        <v>"10 - 20</v>
      </c>
      <c r="K3170" s="2" t="str">
        <f>_xlfn.IFS(mobile_customers[[#This Row],[salary]]&gt;=Q3173,"HIGHER SALARY", mobile_customers[[#This Row],[salary]]&gt;=Q3174,"HIGHER MID RANGE SALARY",  mobile_customers[[#This Row],[salary]]&lt;Q3174,"MID RANGE SALARY", mobile_customers[[#This Row],[salary]]&gt;Q3175, "LOW SALARY" )</f>
        <v>HIGHER SALARY</v>
      </c>
      <c r="L3170" s="2" t="str">
        <f>LEFT(mobile_customers[[#This Row],[Credit_card_nos]], 4)&amp;"XXXXX"</f>
        <v>2131XXXXX</v>
      </c>
    </row>
    <row r="3171" spans="1:12" x14ac:dyDescent="0.3">
      <c r="A3171" t="s">
        <v>8</v>
      </c>
      <c r="B3171" s="3" t="s">
        <v>6759</v>
      </c>
      <c r="C3171" t="s">
        <v>6760</v>
      </c>
      <c r="D3171" t="s">
        <v>691</v>
      </c>
      <c r="E3171">
        <v>48</v>
      </c>
      <c r="F3171">
        <v>96440</v>
      </c>
      <c r="G3171" t="s">
        <v>94</v>
      </c>
      <c r="H3171">
        <v>503801156053</v>
      </c>
      <c r="I3171" s="5" t="str">
        <f t="shared" si="49"/>
        <v>503801156053</v>
      </c>
      <c r="J3171" t="str">
        <f>INDEX(Age_grp[Age], MATCH(mobile_customers[[#This Row],[age]],Age_grp[Value]))</f>
        <v>40 - 50</v>
      </c>
      <c r="K3171" s="2" t="str">
        <f>_xlfn.IFS(mobile_customers[[#This Row],[salary]]&gt;=Q3174,"HIGHER SALARY", mobile_customers[[#This Row],[salary]]&gt;=Q3175,"HIGHER MID RANGE SALARY",  mobile_customers[[#This Row],[salary]]&lt;Q3175,"MID RANGE SALARY", mobile_customers[[#This Row],[salary]]&gt;Q3176, "LOW SALARY" )</f>
        <v>HIGHER SALARY</v>
      </c>
      <c r="L3171" s="2" t="str">
        <f>LEFT(mobile_customers[[#This Row],[Credit_card_nos]], 4)&amp;"XXXXX"</f>
        <v>5038XXXXX</v>
      </c>
    </row>
    <row r="3172" spans="1:12" x14ac:dyDescent="0.3">
      <c r="A3172" t="s">
        <v>8</v>
      </c>
      <c r="B3172" s="3" t="s">
        <v>6761</v>
      </c>
      <c r="C3172" t="s">
        <v>6762</v>
      </c>
      <c r="D3172" t="s">
        <v>641</v>
      </c>
      <c r="E3172">
        <v>30</v>
      </c>
      <c r="F3172">
        <v>60551</v>
      </c>
      <c r="G3172" t="s">
        <v>21</v>
      </c>
      <c r="H3172">
        <v>4.7223232821109842E+18</v>
      </c>
      <c r="I3172" s="5" t="str">
        <f t="shared" si="49"/>
        <v>4722323282110980000</v>
      </c>
      <c r="J3172" t="str">
        <f>INDEX(Age_grp[Age], MATCH(mobile_customers[[#This Row],[age]],Age_grp[Value]))</f>
        <v>30 - 40</v>
      </c>
      <c r="K3172" s="2" t="str">
        <f>_xlfn.IFS(mobile_customers[[#This Row],[salary]]&gt;=Q3175,"HIGHER SALARY", mobile_customers[[#This Row],[salary]]&gt;=Q3176,"HIGHER MID RANGE SALARY",  mobile_customers[[#This Row],[salary]]&lt;Q3176,"MID RANGE SALARY", mobile_customers[[#This Row],[salary]]&gt;Q3177, "LOW SALARY" )</f>
        <v>HIGHER SALARY</v>
      </c>
      <c r="L3172" s="2" t="str">
        <f>LEFT(mobile_customers[[#This Row],[Credit_card_nos]], 4)&amp;"XXXXX"</f>
        <v>4722XXXXX</v>
      </c>
    </row>
    <row r="3173" spans="1:12" x14ac:dyDescent="0.3">
      <c r="A3173" t="s">
        <v>13</v>
      </c>
      <c r="B3173" s="3" t="s">
        <v>6763</v>
      </c>
      <c r="C3173" t="s">
        <v>6764</v>
      </c>
      <c r="D3173" t="s">
        <v>1118</v>
      </c>
      <c r="E3173">
        <v>44</v>
      </c>
      <c r="F3173">
        <v>25467</v>
      </c>
      <c r="G3173" t="s">
        <v>21</v>
      </c>
      <c r="H3173">
        <v>4880573230766407</v>
      </c>
      <c r="I3173" s="5" t="str">
        <f t="shared" si="49"/>
        <v>4880573230766410</v>
      </c>
      <c r="J3173" t="str">
        <f>INDEX(Age_grp[Age], MATCH(mobile_customers[[#This Row],[age]],Age_grp[Value]))</f>
        <v>40 - 50</v>
      </c>
      <c r="K3173" s="2" t="str">
        <f>_xlfn.IFS(mobile_customers[[#This Row],[salary]]&gt;=Q3176,"HIGHER SALARY", mobile_customers[[#This Row],[salary]]&gt;=Q3177,"HIGHER MID RANGE SALARY",  mobile_customers[[#This Row],[salary]]&lt;Q3177,"MID RANGE SALARY", mobile_customers[[#This Row],[salary]]&gt;Q3178, "LOW SALARY" )</f>
        <v>HIGHER SALARY</v>
      </c>
      <c r="L3173" s="2" t="str">
        <f>LEFT(mobile_customers[[#This Row],[Credit_card_nos]], 4)&amp;"XXXXX"</f>
        <v>4880XXXXX</v>
      </c>
    </row>
    <row r="3174" spans="1:12" x14ac:dyDescent="0.3">
      <c r="A3174" t="s">
        <v>8</v>
      </c>
      <c r="B3174" s="3" t="s">
        <v>6765</v>
      </c>
      <c r="C3174" t="s">
        <v>6766</v>
      </c>
      <c r="D3174" t="s">
        <v>2611</v>
      </c>
      <c r="E3174">
        <v>22</v>
      </c>
      <c r="F3174">
        <v>40151</v>
      </c>
      <c r="G3174" t="s">
        <v>32</v>
      </c>
      <c r="H3174">
        <v>213103927315726</v>
      </c>
      <c r="I3174" s="5" t="str">
        <f t="shared" si="49"/>
        <v>213103927315726</v>
      </c>
      <c r="J3174" t="str">
        <f>INDEX(Age_grp[Age], MATCH(mobile_customers[[#This Row],[age]],Age_grp[Value]))</f>
        <v>20 - 30</v>
      </c>
      <c r="K3174" s="2" t="str">
        <f>_xlfn.IFS(mobile_customers[[#This Row],[salary]]&gt;=Q3177,"HIGHER SALARY", mobile_customers[[#This Row],[salary]]&gt;=Q3178,"HIGHER MID RANGE SALARY",  mobile_customers[[#This Row],[salary]]&lt;Q3178,"MID RANGE SALARY", mobile_customers[[#This Row],[salary]]&gt;Q3179, "LOW SALARY" )</f>
        <v>HIGHER SALARY</v>
      </c>
      <c r="L3174" s="2" t="str">
        <f>LEFT(mobile_customers[[#This Row],[Credit_card_nos]], 4)&amp;"XXXXX"</f>
        <v>2131XXXXX</v>
      </c>
    </row>
    <row r="3175" spans="1:12" x14ac:dyDescent="0.3">
      <c r="A3175" t="s">
        <v>13</v>
      </c>
      <c r="B3175" s="3" t="s">
        <v>6767</v>
      </c>
      <c r="C3175" t="s">
        <v>6768</v>
      </c>
      <c r="D3175" t="s">
        <v>5177</v>
      </c>
      <c r="E3175">
        <v>36</v>
      </c>
      <c r="F3175">
        <v>180278</v>
      </c>
      <c r="G3175" t="s">
        <v>39</v>
      </c>
      <c r="H3175">
        <v>4.0590515928295158E+18</v>
      </c>
      <c r="I3175" s="5" t="str">
        <f t="shared" si="49"/>
        <v>4059051592829520000</v>
      </c>
      <c r="J3175" t="str">
        <f>INDEX(Age_grp[Age], MATCH(mobile_customers[[#This Row],[age]],Age_grp[Value]))</f>
        <v>30 - 40</v>
      </c>
      <c r="K3175" s="2" t="str">
        <f>_xlfn.IFS(mobile_customers[[#This Row],[salary]]&gt;=Q3178,"HIGHER SALARY", mobile_customers[[#This Row],[salary]]&gt;=Q3179,"HIGHER MID RANGE SALARY",  mobile_customers[[#This Row],[salary]]&lt;Q3179,"MID RANGE SALARY", mobile_customers[[#This Row],[salary]]&gt;Q3180, "LOW SALARY" )</f>
        <v>HIGHER SALARY</v>
      </c>
      <c r="L3175" s="2" t="str">
        <f>LEFT(mobile_customers[[#This Row],[Credit_card_nos]], 4)&amp;"XXXXX"</f>
        <v>4059XXXXX</v>
      </c>
    </row>
    <row r="3176" spans="1:12" x14ac:dyDescent="0.3">
      <c r="A3176" t="s">
        <v>13</v>
      </c>
      <c r="B3176" s="3" t="s">
        <v>6769</v>
      </c>
      <c r="C3176" t="s">
        <v>6770</v>
      </c>
      <c r="D3176" t="s">
        <v>129</v>
      </c>
      <c r="E3176">
        <v>65</v>
      </c>
      <c r="F3176">
        <v>213275</v>
      </c>
      <c r="G3176" t="s">
        <v>28</v>
      </c>
      <c r="H3176">
        <v>639011205866</v>
      </c>
      <c r="I3176" s="5" t="str">
        <f t="shared" si="49"/>
        <v>639011205866</v>
      </c>
      <c r="J3176" t="str">
        <f>INDEX(Age_grp[Age], MATCH(mobile_customers[[#This Row],[age]],Age_grp[Value]))</f>
        <v>60 - 70</v>
      </c>
      <c r="K3176" s="2" t="str">
        <f>_xlfn.IFS(mobile_customers[[#This Row],[salary]]&gt;=Q3179,"HIGHER SALARY", mobile_customers[[#This Row],[salary]]&gt;=Q3180,"HIGHER MID RANGE SALARY",  mobile_customers[[#This Row],[salary]]&lt;Q3180,"MID RANGE SALARY", mobile_customers[[#This Row],[salary]]&gt;Q3181, "LOW SALARY" )</f>
        <v>HIGHER SALARY</v>
      </c>
      <c r="L3176" s="2" t="str">
        <f>LEFT(mobile_customers[[#This Row],[Credit_card_nos]], 4)&amp;"XXXXX"</f>
        <v>6390XXXXX</v>
      </c>
    </row>
    <row r="3177" spans="1:12" x14ac:dyDescent="0.3">
      <c r="A3177" t="s">
        <v>8</v>
      </c>
      <c r="B3177" s="3" t="s">
        <v>6771</v>
      </c>
      <c r="C3177" t="s">
        <v>6772</v>
      </c>
      <c r="D3177" t="s">
        <v>620</v>
      </c>
      <c r="E3177">
        <v>55</v>
      </c>
      <c r="F3177">
        <v>188396</v>
      </c>
      <c r="G3177" t="s">
        <v>94</v>
      </c>
      <c r="H3177">
        <v>4423987991325050</v>
      </c>
      <c r="I3177" s="5" t="str">
        <f t="shared" si="49"/>
        <v>4423987991325050</v>
      </c>
      <c r="J3177" t="str">
        <f>INDEX(Age_grp[Age], MATCH(mobile_customers[[#This Row],[age]],Age_grp[Value]))</f>
        <v>50 - 60</v>
      </c>
      <c r="K3177" s="2" t="str">
        <f>_xlfn.IFS(mobile_customers[[#This Row],[salary]]&gt;=Q3180,"HIGHER SALARY", mobile_customers[[#This Row],[salary]]&gt;=Q3181,"HIGHER MID RANGE SALARY",  mobile_customers[[#This Row],[salary]]&lt;Q3181,"MID RANGE SALARY", mobile_customers[[#This Row],[salary]]&gt;Q3182, "LOW SALARY" )</f>
        <v>HIGHER SALARY</v>
      </c>
      <c r="L3177" s="2" t="str">
        <f>LEFT(mobile_customers[[#This Row],[Credit_card_nos]], 4)&amp;"XXXXX"</f>
        <v>4423XXXXX</v>
      </c>
    </row>
    <row r="3178" spans="1:12" x14ac:dyDescent="0.3">
      <c r="A3178" t="s">
        <v>13</v>
      </c>
      <c r="B3178" s="3" t="s">
        <v>6773</v>
      </c>
      <c r="C3178" t="s">
        <v>6774</v>
      </c>
      <c r="D3178" t="s">
        <v>1012</v>
      </c>
      <c r="E3178">
        <v>59</v>
      </c>
      <c r="F3178">
        <v>222964</v>
      </c>
      <c r="G3178" t="s">
        <v>65</v>
      </c>
      <c r="H3178">
        <v>3540699402334031</v>
      </c>
      <c r="I3178" s="5" t="str">
        <f t="shared" si="49"/>
        <v>3540699402334030</v>
      </c>
      <c r="J3178" t="str">
        <f>INDEX(Age_grp[Age], MATCH(mobile_customers[[#This Row],[age]],Age_grp[Value]))</f>
        <v>50 - 60</v>
      </c>
      <c r="K3178" s="2" t="str">
        <f>_xlfn.IFS(mobile_customers[[#This Row],[salary]]&gt;=Q3181,"HIGHER SALARY", mobile_customers[[#This Row],[salary]]&gt;=Q3182,"HIGHER MID RANGE SALARY",  mobile_customers[[#This Row],[salary]]&lt;Q3182,"MID RANGE SALARY", mobile_customers[[#This Row],[salary]]&gt;Q3183, "LOW SALARY" )</f>
        <v>HIGHER SALARY</v>
      </c>
      <c r="L3178" s="2" t="str">
        <f>LEFT(mobile_customers[[#This Row],[Credit_card_nos]], 4)&amp;"XXXXX"</f>
        <v>3540XXXXX</v>
      </c>
    </row>
    <row r="3179" spans="1:12" x14ac:dyDescent="0.3">
      <c r="A3179" t="s">
        <v>8</v>
      </c>
      <c r="B3179" s="3" t="s">
        <v>6775</v>
      </c>
      <c r="C3179" t="s">
        <v>6776</v>
      </c>
      <c r="D3179" t="s">
        <v>2820</v>
      </c>
      <c r="E3179">
        <v>58</v>
      </c>
      <c r="F3179">
        <v>23437</v>
      </c>
      <c r="G3179" t="s">
        <v>94</v>
      </c>
      <c r="H3179">
        <v>3591465128472648</v>
      </c>
      <c r="I3179" s="5" t="str">
        <f t="shared" si="49"/>
        <v>3591465128472650</v>
      </c>
      <c r="J3179" t="str">
        <f>INDEX(Age_grp[Age], MATCH(mobile_customers[[#This Row],[age]],Age_grp[Value]))</f>
        <v>50 - 60</v>
      </c>
      <c r="K3179" s="2" t="str">
        <f>_xlfn.IFS(mobile_customers[[#This Row],[salary]]&gt;=Q3182,"HIGHER SALARY", mobile_customers[[#This Row],[salary]]&gt;=Q3183,"HIGHER MID RANGE SALARY",  mobile_customers[[#This Row],[salary]]&lt;Q3183,"MID RANGE SALARY", mobile_customers[[#This Row],[salary]]&gt;Q3184, "LOW SALARY" )</f>
        <v>HIGHER SALARY</v>
      </c>
      <c r="L3179" s="2" t="str">
        <f>LEFT(mobile_customers[[#This Row],[Credit_card_nos]], 4)&amp;"XXXXX"</f>
        <v>3591XXXXX</v>
      </c>
    </row>
    <row r="3180" spans="1:12" x14ac:dyDescent="0.3">
      <c r="A3180" t="s">
        <v>8</v>
      </c>
      <c r="B3180" s="3" t="s">
        <v>6777</v>
      </c>
      <c r="C3180" t="s">
        <v>6778</v>
      </c>
      <c r="D3180" t="s">
        <v>1538</v>
      </c>
      <c r="E3180">
        <v>48</v>
      </c>
      <c r="F3180">
        <v>106167</v>
      </c>
      <c r="G3180" t="s">
        <v>39</v>
      </c>
      <c r="H3180">
        <v>3571060955396368</v>
      </c>
      <c r="I3180" s="5" t="str">
        <f t="shared" si="49"/>
        <v>3571060955396370</v>
      </c>
      <c r="J3180" t="str">
        <f>INDEX(Age_grp[Age], MATCH(mobile_customers[[#This Row],[age]],Age_grp[Value]))</f>
        <v>40 - 50</v>
      </c>
      <c r="K3180" s="2" t="str">
        <f>_xlfn.IFS(mobile_customers[[#This Row],[salary]]&gt;=Q3183,"HIGHER SALARY", mobile_customers[[#This Row],[salary]]&gt;=Q3184,"HIGHER MID RANGE SALARY",  mobile_customers[[#This Row],[salary]]&lt;Q3184,"MID RANGE SALARY", mobile_customers[[#This Row],[salary]]&gt;Q3185, "LOW SALARY" )</f>
        <v>HIGHER SALARY</v>
      </c>
      <c r="L3180" s="2" t="str">
        <f>LEFT(mobile_customers[[#This Row],[Credit_card_nos]], 4)&amp;"XXXXX"</f>
        <v>3571XXXXX</v>
      </c>
    </row>
    <row r="3181" spans="1:12" x14ac:dyDescent="0.3">
      <c r="A3181" t="s">
        <v>13</v>
      </c>
      <c r="B3181" s="3" t="s">
        <v>6779</v>
      </c>
      <c r="C3181" t="s">
        <v>6780</v>
      </c>
      <c r="D3181" t="s">
        <v>1079</v>
      </c>
      <c r="E3181">
        <v>26</v>
      </c>
      <c r="F3181">
        <v>169179</v>
      </c>
      <c r="G3181" t="s">
        <v>21</v>
      </c>
      <c r="H3181">
        <v>4200624456469938</v>
      </c>
      <c r="I3181" s="5" t="str">
        <f t="shared" si="49"/>
        <v>4200624456469940</v>
      </c>
      <c r="J3181" t="str">
        <f>INDEX(Age_grp[Age], MATCH(mobile_customers[[#This Row],[age]],Age_grp[Value]))</f>
        <v>20 - 30</v>
      </c>
      <c r="K3181" s="2" t="str">
        <f>_xlfn.IFS(mobile_customers[[#This Row],[salary]]&gt;=Q3184,"HIGHER SALARY", mobile_customers[[#This Row],[salary]]&gt;=Q3185,"HIGHER MID RANGE SALARY",  mobile_customers[[#This Row],[salary]]&lt;Q3185,"MID RANGE SALARY", mobile_customers[[#This Row],[salary]]&gt;Q3186, "LOW SALARY" )</f>
        <v>HIGHER SALARY</v>
      </c>
      <c r="L3181" s="2" t="str">
        <f>LEFT(mobile_customers[[#This Row],[Credit_card_nos]], 4)&amp;"XXXXX"</f>
        <v>4200XXXXX</v>
      </c>
    </row>
    <row r="3182" spans="1:12" x14ac:dyDescent="0.3">
      <c r="A3182" t="s">
        <v>8</v>
      </c>
      <c r="B3182" s="3" t="s">
        <v>6781</v>
      </c>
      <c r="C3182" t="s">
        <v>6782</v>
      </c>
      <c r="D3182" t="s">
        <v>2251</v>
      </c>
      <c r="E3182">
        <v>47</v>
      </c>
      <c r="F3182">
        <v>223962</v>
      </c>
      <c r="G3182" t="s">
        <v>21</v>
      </c>
      <c r="H3182">
        <v>3530702159585805</v>
      </c>
      <c r="I3182" s="5" t="str">
        <f t="shared" si="49"/>
        <v>3530702159585800</v>
      </c>
      <c r="J3182" t="str">
        <f>INDEX(Age_grp[Age], MATCH(mobile_customers[[#This Row],[age]],Age_grp[Value]))</f>
        <v>40 - 50</v>
      </c>
      <c r="K3182" s="2" t="str">
        <f>_xlfn.IFS(mobile_customers[[#This Row],[salary]]&gt;=Q3185,"HIGHER SALARY", mobile_customers[[#This Row],[salary]]&gt;=Q3186,"HIGHER MID RANGE SALARY",  mobile_customers[[#This Row],[salary]]&lt;Q3186,"MID RANGE SALARY", mobile_customers[[#This Row],[salary]]&gt;Q3187, "LOW SALARY" )</f>
        <v>HIGHER SALARY</v>
      </c>
      <c r="L3182" s="2" t="str">
        <f>LEFT(mobile_customers[[#This Row],[Credit_card_nos]], 4)&amp;"XXXXX"</f>
        <v>3530XXXXX</v>
      </c>
    </row>
    <row r="3183" spans="1:12" x14ac:dyDescent="0.3">
      <c r="A3183" t="s">
        <v>8</v>
      </c>
      <c r="B3183" s="3" t="s">
        <v>6783</v>
      </c>
      <c r="C3183" t="s">
        <v>6784</v>
      </c>
      <c r="D3183" t="s">
        <v>117</v>
      </c>
      <c r="E3183">
        <v>53</v>
      </c>
      <c r="F3183">
        <v>104678</v>
      </c>
      <c r="G3183" t="s">
        <v>94</v>
      </c>
      <c r="H3183">
        <v>3570018590159592</v>
      </c>
      <c r="I3183" s="5" t="str">
        <f t="shared" si="49"/>
        <v>3570018590159590</v>
      </c>
      <c r="J3183" t="str">
        <f>INDEX(Age_grp[Age], MATCH(mobile_customers[[#This Row],[age]],Age_grp[Value]))</f>
        <v>50 - 60</v>
      </c>
      <c r="K3183" s="2" t="str">
        <f>_xlfn.IFS(mobile_customers[[#This Row],[salary]]&gt;=Q3186,"HIGHER SALARY", mobile_customers[[#This Row],[salary]]&gt;=Q3187,"HIGHER MID RANGE SALARY",  mobile_customers[[#This Row],[salary]]&lt;Q3187,"MID RANGE SALARY", mobile_customers[[#This Row],[salary]]&gt;Q3188, "LOW SALARY" )</f>
        <v>HIGHER SALARY</v>
      </c>
      <c r="L3183" s="2" t="str">
        <f>LEFT(mobile_customers[[#This Row],[Credit_card_nos]], 4)&amp;"XXXXX"</f>
        <v>3570XXXXX</v>
      </c>
    </row>
    <row r="3184" spans="1:12" x14ac:dyDescent="0.3">
      <c r="A3184" t="s">
        <v>8</v>
      </c>
      <c r="B3184" s="3" t="s">
        <v>6785</v>
      </c>
      <c r="C3184" t="s">
        <v>6786</v>
      </c>
      <c r="D3184" t="s">
        <v>2868</v>
      </c>
      <c r="E3184">
        <v>55</v>
      </c>
      <c r="F3184">
        <v>137382</v>
      </c>
      <c r="G3184" t="s">
        <v>81</v>
      </c>
      <c r="H3184">
        <v>4258567812905247</v>
      </c>
      <c r="I3184" s="5" t="str">
        <f t="shared" si="49"/>
        <v>4258567812905250</v>
      </c>
      <c r="J3184" t="str">
        <f>INDEX(Age_grp[Age], MATCH(mobile_customers[[#This Row],[age]],Age_grp[Value]))</f>
        <v>50 - 60</v>
      </c>
      <c r="K3184" s="2" t="str">
        <f>_xlfn.IFS(mobile_customers[[#This Row],[salary]]&gt;=Q3187,"HIGHER SALARY", mobile_customers[[#This Row],[salary]]&gt;=Q3188,"HIGHER MID RANGE SALARY",  mobile_customers[[#This Row],[salary]]&lt;Q3188,"MID RANGE SALARY", mobile_customers[[#This Row],[salary]]&gt;Q3189, "LOW SALARY" )</f>
        <v>HIGHER SALARY</v>
      </c>
      <c r="L3184" s="2" t="str">
        <f>LEFT(mobile_customers[[#This Row],[Credit_card_nos]], 4)&amp;"XXXXX"</f>
        <v>4258XXXXX</v>
      </c>
    </row>
    <row r="3185" spans="1:12" x14ac:dyDescent="0.3">
      <c r="A3185" t="s">
        <v>8</v>
      </c>
      <c r="B3185" s="3" t="s">
        <v>6787</v>
      </c>
      <c r="C3185" t="s">
        <v>6788</v>
      </c>
      <c r="D3185" t="s">
        <v>436</v>
      </c>
      <c r="E3185">
        <v>25</v>
      </c>
      <c r="F3185">
        <v>135404</v>
      </c>
      <c r="G3185" t="s">
        <v>94</v>
      </c>
      <c r="H3185">
        <v>180064552992891</v>
      </c>
      <c r="I3185" s="5" t="str">
        <f t="shared" si="49"/>
        <v>180064552992891</v>
      </c>
      <c r="J3185" t="str">
        <f>INDEX(Age_grp[Age], MATCH(mobile_customers[[#This Row],[age]],Age_grp[Value]))</f>
        <v>20 - 30</v>
      </c>
      <c r="K3185" s="2" t="str">
        <f>_xlfn.IFS(mobile_customers[[#This Row],[salary]]&gt;=Q3188,"HIGHER SALARY", mobile_customers[[#This Row],[salary]]&gt;=Q3189,"HIGHER MID RANGE SALARY",  mobile_customers[[#This Row],[salary]]&lt;Q3189,"MID RANGE SALARY", mobile_customers[[#This Row],[salary]]&gt;Q3190, "LOW SALARY" )</f>
        <v>HIGHER SALARY</v>
      </c>
      <c r="L3185" s="2" t="str">
        <f>LEFT(mobile_customers[[#This Row],[Credit_card_nos]], 4)&amp;"XXXXX"</f>
        <v>1800XXXXX</v>
      </c>
    </row>
    <row r="3186" spans="1:12" x14ac:dyDescent="0.3">
      <c r="A3186" t="s">
        <v>8</v>
      </c>
      <c r="B3186" s="3" t="s">
        <v>6789</v>
      </c>
      <c r="C3186" t="s">
        <v>6790</v>
      </c>
      <c r="D3186" t="s">
        <v>48</v>
      </c>
      <c r="E3186">
        <v>52</v>
      </c>
      <c r="F3186">
        <v>184225</v>
      </c>
      <c r="G3186" t="s">
        <v>49</v>
      </c>
      <c r="H3186">
        <v>3596829060686124</v>
      </c>
      <c r="I3186" s="5" t="str">
        <f t="shared" si="49"/>
        <v>3596829060686120</v>
      </c>
      <c r="J3186" t="str">
        <f>INDEX(Age_grp[Age], MATCH(mobile_customers[[#This Row],[age]],Age_grp[Value]))</f>
        <v>50 - 60</v>
      </c>
      <c r="K3186" s="2" t="str">
        <f>_xlfn.IFS(mobile_customers[[#This Row],[salary]]&gt;=Q3189,"HIGHER SALARY", mobile_customers[[#This Row],[salary]]&gt;=Q3190,"HIGHER MID RANGE SALARY",  mobile_customers[[#This Row],[salary]]&lt;Q3190,"MID RANGE SALARY", mobile_customers[[#This Row],[salary]]&gt;Q3191, "LOW SALARY" )</f>
        <v>HIGHER SALARY</v>
      </c>
      <c r="L3186" s="2" t="str">
        <f>LEFT(mobile_customers[[#This Row],[Credit_card_nos]], 4)&amp;"XXXXX"</f>
        <v>3596XXXXX</v>
      </c>
    </row>
    <row r="3187" spans="1:12" x14ac:dyDescent="0.3">
      <c r="A3187" t="s">
        <v>8</v>
      </c>
      <c r="B3187" s="3" t="s">
        <v>6791</v>
      </c>
      <c r="C3187" t="s">
        <v>6792</v>
      </c>
      <c r="D3187" t="s">
        <v>185</v>
      </c>
      <c r="E3187">
        <v>38</v>
      </c>
      <c r="F3187">
        <v>166278</v>
      </c>
      <c r="G3187" t="s">
        <v>12</v>
      </c>
      <c r="H3187">
        <v>3581620071712174</v>
      </c>
      <c r="I3187" s="5" t="str">
        <f t="shared" si="49"/>
        <v>3581620071712170</v>
      </c>
      <c r="J3187" t="str">
        <f>INDEX(Age_grp[Age], MATCH(mobile_customers[[#This Row],[age]],Age_grp[Value]))</f>
        <v>30 - 40</v>
      </c>
      <c r="K3187" s="2" t="str">
        <f>_xlfn.IFS(mobile_customers[[#This Row],[salary]]&gt;=Q3190,"HIGHER SALARY", mobile_customers[[#This Row],[salary]]&gt;=Q3191,"HIGHER MID RANGE SALARY",  mobile_customers[[#This Row],[salary]]&lt;Q3191,"MID RANGE SALARY", mobile_customers[[#This Row],[salary]]&gt;Q3192, "LOW SALARY" )</f>
        <v>HIGHER SALARY</v>
      </c>
      <c r="L3187" s="2" t="str">
        <f>LEFT(mobile_customers[[#This Row],[Credit_card_nos]], 4)&amp;"XXXXX"</f>
        <v>3581XXXXX</v>
      </c>
    </row>
    <row r="3188" spans="1:12" x14ac:dyDescent="0.3">
      <c r="A3188" t="s">
        <v>13</v>
      </c>
      <c r="B3188" s="3" t="s">
        <v>6793</v>
      </c>
      <c r="C3188" t="s">
        <v>6794</v>
      </c>
      <c r="D3188" t="s">
        <v>1678</v>
      </c>
      <c r="E3188">
        <v>59</v>
      </c>
      <c r="F3188">
        <v>158764</v>
      </c>
      <c r="G3188" t="s">
        <v>12</v>
      </c>
      <c r="H3188">
        <v>3517486176083096</v>
      </c>
      <c r="I3188" s="5" t="str">
        <f t="shared" si="49"/>
        <v>3517486176083100</v>
      </c>
      <c r="J3188" t="str">
        <f>INDEX(Age_grp[Age], MATCH(mobile_customers[[#This Row],[age]],Age_grp[Value]))</f>
        <v>50 - 60</v>
      </c>
      <c r="K3188" s="2" t="str">
        <f>_xlfn.IFS(mobile_customers[[#This Row],[salary]]&gt;=Q3191,"HIGHER SALARY", mobile_customers[[#This Row],[salary]]&gt;=Q3192,"HIGHER MID RANGE SALARY",  mobile_customers[[#This Row],[salary]]&lt;Q3192,"MID RANGE SALARY", mobile_customers[[#This Row],[salary]]&gt;Q3193, "LOW SALARY" )</f>
        <v>HIGHER SALARY</v>
      </c>
      <c r="L3188" s="2" t="str">
        <f>LEFT(mobile_customers[[#This Row],[Credit_card_nos]], 4)&amp;"XXXXX"</f>
        <v>3517XXXXX</v>
      </c>
    </row>
    <row r="3189" spans="1:12" x14ac:dyDescent="0.3">
      <c r="A3189" t="s">
        <v>8</v>
      </c>
      <c r="B3189" s="3" t="s">
        <v>6795</v>
      </c>
      <c r="C3189" t="s">
        <v>3754</v>
      </c>
      <c r="D3189" t="s">
        <v>590</v>
      </c>
      <c r="E3189">
        <v>25</v>
      </c>
      <c r="F3189">
        <v>111343</v>
      </c>
      <c r="G3189" t="s">
        <v>12</v>
      </c>
      <c r="H3189">
        <v>377976302338013</v>
      </c>
      <c r="I3189" s="5" t="str">
        <f t="shared" si="49"/>
        <v>377976302338013</v>
      </c>
      <c r="J3189" t="str">
        <f>INDEX(Age_grp[Age], MATCH(mobile_customers[[#This Row],[age]],Age_grp[Value]))</f>
        <v>20 - 30</v>
      </c>
      <c r="K3189" s="2" t="str">
        <f>_xlfn.IFS(mobile_customers[[#This Row],[salary]]&gt;=Q3192,"HIGHER SALARY", mobile_customers[[#This Row],[salary]]&gt;=Q3193,"HIGHER MID RANGE SALARY",  mobile_customers[[#This Row],[salary]]&lt;Q3193,"MID RANGE SALARY", mobile_customers[[#This Row],[salary]]&gt;Q3194, "LOW SALARY" )</f>
        <v>HIGHER SALARY</v>
      </c>
      <c r="L3189" s="2" t="str">
        <f>LEFT(mobile_customers[[#This Row],[Credit_card_nos]], 4)&amp;"XXXXX"</f>
        <v>3779XXXXX</v>
      </c>
    </row>
    <row r="3190" spans="1:12" x14ac:dyDescent="0.3">
      <c r="A3190" t="s">
        <v>13</v>
      </c>
      <c r="B3190" s="3" t="s">
        <v>6796</v>
      </c>
      <c r="C3190" t="s">
        <v>6797</v>
      </c>
      <c r="D3190" t="s">
        <v>470</v>
      </c>
      <c r="E3190">
        <v>48</v>
      </c>
      <c r="F3190">
        <v>44400</v>
      </c>
      <c r="G3190" t="s">
        <v>94</v>
      </c>
      <c r="H3190">
        <v>3506060973569822</v>
      </c>
      <c r="I3190" s="5" t="str">
        <f t="shared" si="49"/>
        <v>3506060973569820</v>
      </c>
      <c r="J3190" t="str">
        <f>INDEX(Age_grp[Age], MATCH(mobile_customers[[#This Row],[age]],Age_grp[Value]))</f>
        <v>40 - 50</v>
      </c>
      <c r="K3190" s="2" t="str">
        <f>_xlfn.IFS(mobile_customers[[#This Row],[salary]]&gt;=Q3193,"HIGHER SALARY", mobile_customers[[#This Row],[salary]]&gt;=Q3194,"HIGHER MID RANGE SALARY",  mobile_customers[[#This Row],[salary]]&lt;Q3194,"MID RANGE SALARY", mobile_customers[[#This Row],[salary]]&gt;Q3195, "LOW SALARY" )</f>
        <v>HIGHER SALARY</v>
      </c>
      <c r="L3190" s="2" t="str">
        <f>LEFT(mobile_customers[[#This Row],[Credit_card_nos]], 4)&amp;"XXXXX"</f>
        <v>3506XXXXX</v>
      </c>
    </row>
    <row r="3191" spans="1:12" x14ac:dyDescent="0.3">
      <c r="A3191" t="s">
        <v>8</v>
      </c>
      <c r="B3191" s="3" t="s">
        <v>6798</v>
      </c>
      <c r="C3191" t="s">
        <v>6799</v>
      </c>
      <c r="D3191" t="s">
        <v>168</v>
      </c>
      <c r="E3191">
        <v>56</v>
      </c>
      <c r="F3191">
        <v>139665</v>
      </c>
      <c r="G3191" t="s">
        <v>21</v>
      </c>
      <c r="H3191">
        <v>4133553490972999</v>
      </c>
      <c r="I3191" s="5" t="str">
        <f t="shared" si="49"/>
        <v>4133553490973000</v>
      </c>
      <c r="J3191" t="str">
        <f>INDEX(Age_grp[Age], MATCH(mobile_customers[[#This Row],[age]],Age_grp[Value]))</f>
        <v>50 - 60</v>
      </c>
      <c r="K3191" s="2" t="str">
        <f>_xlfn.IFS(mobile_customers[[#This Row],[salary]]&gt;=Q3194,"HIGHER SALARY", mobile_customers[[#This Row],[salary]]&gt;=Q3195,"HIGHER MID RANGE SALARY",  mobile_customers[[#This Row],[salary]]&lt;Q3195,"MID RANGE SALARY", mobile_customers[[#This Row],[salary]]&gt;Q3196, "LOW SALARY" )</f>
        <v>HIGHER SALARY</v>
      </c>
      <c r="L3191" s="2" t="str">
        <f>LEFT(mobile_customers[[#This Row],[Credit_card_nos]], 4)&amp;"XXXXX"</f>
        <v>4133XXXXX</v>
      </c>
    </row>
    <row r="3192" spans="1:12" x14ac:dyDescent="0.3">
      <c r="A3192" t="s">
        <v>8</v>
      </c>
      <c r="B3192" s="3" t="s">
        <v>6800</v>
      </c>
      <c r="C3192" t="s">
        <v>6801</v>
      </c>
      <c r="D3192" t="s">
        <v>1279</v>
      </c>
      <c r="E3192">
        <v>38</v>
      </c>
      <c r="F3192">
        <v>198588</v>
      </c>
      <c r="G3192" t="s">
        <v>28</v>
      </c>
      <c r="H3192">
        <v>345347734646648</v>
      </c>
      <c r="I3192" s="5" t="str">
        <f t="shared" si="49"/>
        <v>345347734646648</v>
      </c>
      <c r="J3192" t="str">
        <f>INDEX(Age_grp[Age], MATCH(mobile_customers[[#This Row],[age]],Age_grp[Value]))</f>
        <v>30 - 40</v>
      </c>
      <c r="K3192" s="2" t="str">
        <f>_xlfn.IFS(mobile_customers[[#This Row],[salary]]&gt;=Q3195,"HIGHER SALARY", mobile_customers[[#This Row],[salary]]&gt;=Q3196,"HIGHER MID RANGE SALARY",  mobile_customers[[#This Row],[salary]]&lt;Q3196,"MID RANGE SALARY", mobile_customers[[#This Row],[salary]]&gt;Q3197, "LOW SALARY" )</f>
        <v>HIGHER SALARY</v>
      </c>
      <c r="L3192" s="2" t="str">
        <f>LEFT(mobile_customers[[#This Row],[Credit_card_nos]], 4)&amp;"XXXXX"</f>
        <v>3453XXXXX</v>
      </c>
    </row>
    <row r="3193" spans="1:12" x14ac:dyDescent="0.3">
      <c r="A3193" t="s">
        <v>8</v>
      </c>
      <c r="B3193" s="3" t="s">
        <v>6802</v>
      </c>
      <c r="C3193" t="s">
        <v>6803</v>
      </c>
      <c r="D3193" t="s">
        <v>3835</v>
      </c>
      <c r="E3193">
        <v>61</v>
      </c>
      <c r="F3193">
        <v>212675</v>
      </c>
      <c r="G3193" t="s">
        <v>17</v>
      </c>
      <c r="H3193">
        <v>213197498253134</v>
      </c>
      <c r="I3193" s="5" t="str">
        <f t="shared" si="49"/>
        <v>213197498253134</v>
      </c>
      <c r="J3193" t="str">
        <f>INDEX(Age_grp[Age], MATCH(mobile_customers[[#This Row],[age]],Age_grp[Value]))</f>
        <v>60 - 70</v>
      </c>
      <c r="K3193" s="2" t="str">
        <f>_xlfn.IFS(mobile_customers[[#This Row],[salary]]&gt;=Q3196,"HIGHER SALARY", mobile_customers[[#This Row],[salary]]&gt;=Q3197,"HIGHER MID RANGE SALARY",  mobile_customers[[#This Row],[salary]]&lt;Q3197,"MID RANGE SALARY", mobile_customers[[#This Row],[salary]]&gt;Q3198, "LOW SALARY" )</f>
        <v>HIGHER SALARY</v>
      </c>
      <c r="L3193" s="2" t="str">
        <f>LEFT(mobile_customers[[#This Row],[Credit_card_nos]], 4)&amp;"XXXXX"</f>
        <v>2131XXXXX</v>
      </c>
    </row>
    <row r="3194" spans="1:12" x14ac:dyDescent="0.3">
      <c r="A3194" t="s">
        <v>13</v>
      </c>
      <c r="B3194" s="3" t="s">
        <v>6804</v>
      </c>
      <c r="C3194" t="s">
        <v>6805</v>
      </c>
      <c r="D3194" t="s">
        <v>3321</v>
      </c>
      <c r="E3194">
        <v>34</v>
      </c>
      <c r="F3194">
        <v>40685</v>
      </c>
      <c r="G3194" t="s">
        <v>32</v>
      </c>
      <c r="H3194">
        <v>346534673687191</v>
      </c>
      <c r="I3194" s="5" t="str">
        <f t="shared" si="49"/>
        <v>346534673687191</v>
      </c>
      <c r="J3194" t="str">
        <f>INDEX(Age_grp[Age], MATCH(mobile_customers[[#This Row],[age]],Age_grp[Value]))</f>
        <v>30 - 40</v>
      </c>
      <c r="K3194" s="2" t="str">
        <f>_xlfn.IFS(mobile_customers[[#This Row],[salary]]&gt;=Q3197,"HIGHER SALARY", mobile_customers[[#This Row],[salary]]&gt;=Q3198,"HIGHER MID RANGE SALARY",  mobile_customers[[#This Row],[salary]]&lt;Q3198,"MID RANGE SALARY", mobile_customers[[#This Row],[salary]]&gt;Q3199, "LOW SALARY" )</f>
        <v>HIGHER SALARY</v>
      </c>
      <c r="L3194" s="2" t="str">
        <f>LEFT(mobile_customers[[#This Row],[Credit_card_nos]], 4)&amp;"XXXXX"</f>
        <v>3465XXXXX</v>
      </c>
    </row>
    <row r="3195" spans="1:12" x14ac:dyDescent="0.3">
      <c r="A3195" t="s">
        <v>13</v>
      </c>
      <c r="B3195" s="3" t="s">
        <v>6806</v>
      </c>
      <c r="C3195" t="s">
        <v>6807</v>
      </c>
      <c r="D3195" t="s">
        <v>561</v>
      </c>
      <c r="E3195">
        <v>25</v>
      </c>
      <c r="F3195">
        <v>103269</v>
      </c>
      <c r="G3195" t="s">
        <v>81</v>
      </c>
      <c r="H3195">
        <v>4493170427007643</v>
      </c>
      <c r="I3195" s="5" t="str">
        <f t="shared" si="49"/>
        <v>4493170427007640</v>
      </c>
      <c r="J3195" t="str">
        <f>INDEX(Age_grp[Age], MATCH(mobile_customers[[#This Row],[age]],Age_grp[Value]))</f>
        <v>20 - 30</v>
      </c>
      <c r="K3195" s="2" t="str">
        <f>_xlfn.IFS(mobile_customers[[#This Row],[salary]]&gt;=Q3198,"HIGHER SALARY", mobile_customers[[#This Row],[salary]]&gt;=Q3199,"HIGHER MID RANGE SALARY",  mobile_customers[[#This Row],[salary]]&lt;Q3199,"MID RANGE SALARY", mobile_customers[[#This Row],[salary]]&gt;Q3200, "LOW SALARY" )</f>
        <v>HIGHER SALARY</v>
      </c>
      <c r="L3195" s="2" t="str">
        <f>LEFT(mobile_customers[[#This Row],[Credit_card_nos]], 4)&amp;"XXXXX"</f>
        <v>4493XXXXX</v>
      </c>
    </row>
    <row r="3196" spans="1:12" x14ac:dyDescent="0.3">
      <c r="A3196" t="s">
        <v>8</v>
      </c>
      <c r="B3196" s="3" t="s">
        <v>6808</v>
      </c>
      <c r="C3196" t="s">
        <v>6809</v>
      </c>
      <c r="D3196" t="s">
        <v>473</v>
      </c>
      <c r="E3196">
        <v>26</v>
      </c>
      <c r="F3196">
        <v>149581</v>
      </c>
      <c r="G3196" t="s">
        <v>65</v>
      </c>
      <c r="H3196">
        <v>4519415912328909</v>
      </c>
      <c r="I3196" s="5" t="str">
        <f t="shared" si="49"/>
        <v>4519415912328910</v>
      </c>
      <c r="J3196" t="str">
        <f>INDEX(Age_grp[Age], MATCH(mobile_customers[[#This Row],[age]],Age_grp[Value]))</f>
        <v>20 - 30</v>
      </c>
      <c r="K3196" s="2" t="str">
        <f>_xlfn.IFS(mobile_customers[[#This Row],[salary]]&gt;=Q3199,"HIGHER SALARY", mobile_customers[[#This Row],[salary]]&gt;=Q3200,"HIGHER MID RANGE SALARY",  mobile_customers[[#This Row],[salary]]&lt;Q3200,"MID RANGE SALARY", mobile_customers[[#This Row],[salary]]&gt;Q3201, "LOW SALARY" )</f>
        <v>HIGHER SALARY</v>
      </c>
      <c r="L3196" s="2" t="str">
        <f>LEFT(mobile_customers[[#This Row],[Credit_card_nos]], 4)&amp;"XXXXX"</f>
        <v>4519XXXXX</v>
      </c>
    </row>
    <row r="3197" spans="1:12" x14ac:dyDescent="0.3">
      <c r="A3197" t="s">
        <v>13</v>
      </c>
      <c r="B3197" s="3" t="s">
        <v>6810</v>
      </c>
      <c r="C3197" t="s">
        <v>6811</v>
      </c>
      <c r="D3197" t="s">
        <v>3513</v>
      </c>
      <c r="E3197">
        <v>25</v>
      </c>
      <c r="F3197">
        <v>106142</v>
      </c>
      <c r="G3197" t="s">
        <v>21</v>
      </c>
      <c r="H3197">
        <v>371652995504270</v>
      </c>
      <c r="I3197" s="5" t="str">
        <f t="shared" si="49"/>
        <v>371652995504270</v>
      </c>
      <c r="J3197" t="str">
        <f>INDEX(Age_grp[Age], MATCH(mobile_customers[[#This Row],[age]],Age_grp[Value]))</f>
        <v>20 - 30</v>
      </c>
      <c r="K3197" s="2" t="str">
        <f>_xlfn.IFS(mobile_customers[[#This Row],[salary]]&gt;=Q3200,"HIGHER SALARY", mobile_customers[[#This Row],[salary]]&gt;=Q3201,"HIGHER MID RANGE SALARY",  mobile_customers[[#This Row],[salary]]&lt;Q3201,"MID RANGE SALARY", mobile_customers[[#This Row],[salary]]&gt;Q3202, "LOW SALARY" )</f>
        <v>HIGHER SALARY</v>
      </c>
      <c r="L3197" s="2" t="str">
        <f>LEFT(mobile_customers[[#This Row],[Credit_card_nos]], 4)&amp;"XXXXX"</f>
        <v>3716XXXXX</v>
      </c>
    </row>
    <row r="3198" spans="1:12" x14ac:dyDescent="0.3">
      <c r="A3198" t="s">
        <v>8</v>
      </c>
      <c r="B3198" s="3" t="s">
        <v>6812</v>
      </c>
      <c r="C3198" t="s">
        <v>2125</v>
      </c>
      <c r="D3198" t="s">
        <v>1146</v>
      </c>
      <c r="E3198">
        <v>60</v>
      </c>
      <c r="F3198">
        <v>80747</v>
      </c>
      <c r="G3198" t="s">
        <v>28</v>
      </c>
      <c r="H3198">
        <v>4887771548853049</v>
      </c>
      <c r="I3198" s="5" t="str">
        <f t="shared" si="49"/>
        <v>4887771548853050</v>
      </c>
      <c r="J3198" t="str">
        <f>INDEX(Age_grp[Age], MATCH(mobile_customers[[#This Row],[age]],Age_grp[Value]))</f>
        <v>60 - 70</v>
      </c>
      <c r="K3198" s="2" t="str">
        <f>_xlfn.IFS(mobile_customers[[#This Row],[salary]]&gt;=Q3201,"HIGHER SALARY", mobile_customers[[#This Row],[salary]]&gt;=Q3202,"HIGHER MID RANGE SALARY",  mobile_customers[[#This Row],[salary]]&lt;Q3202,"MID RANGE SALARY", mobile_customers[[#This Row],[salary]]&gt;Q3203, "LOW SALARY" )</f>
        <v>HIGHER SALARY</v>
      </c>
      <c r="L3198" s="2" t="str">
        <f>LEFT(mobile_customers[[#This Row],[Credit_card_nos]], 4)&amp;"XXXXX"</f>
        <v>4887XXXXX</v>
      </c>
    </row>
    <row r="3199" spans="1:12" x14ac:dyDescent="0.3">
      <c r="A3199" t="s">
        <v>8</v>
      </c>
      <c r="B3199" s="3" t="s">
        <v>6813</v>
      </c>
      <c r="C3199" t="s">
        <v>6814</v>
      </c>
      <c r="D3199" t="s">
        <v>231</v>
      </c>
      <c r="E3199">
        <v>64</v>
      </c>
      <c r="F3199">
        <v>205073</v>
      </c>
      <c r="G3199" t="s">
        <v>39</v>
      </c>
      <c r="H3199">
        <v>4.7958340999324836E+18</v>
      </c>
      <c r="I3199" s="5" t="str">
        <f t="shared" si="49"/>
        <v>4795834099932480000</v>
      </c>
      <c r="J3199" t="str">
        <f>INDEX(Age_grp[Age], MATCH(mobile_customers[[#This Row],[age]],Age_grp[Value]))</f>
        <v>60 - 70</v>
      </c>
      <c r="K3199" s="2" t="str">
        <f>_xlfn.IFS(mobile_customers[[#This Row],[salary]]&gt;=Q3202,"HIGHER SALARY", mobile_customers[[#This Row],[salary]]&gt;=Q3203,"HIGHER MID RANGE SALARY",  mobile_customers[[#This Row],[salary]]&lt;Q3203,"MID RANGE SALARY", mobile_customers[[#This Row],[salary]]&gt;Q3204, "LOW SALARY" )</f>
        <v>HIGHER SALARY</v>
      </c>
      <c r="L3199" s="2" t="str">
        <f>LEFT(mobile_customers[[#This Row],[Credit_card_nos]], 4)&amp;"XXXXX"</f>
        <v>4795XXXXX</v>
      </c>
    </row>
    <row r="3200" spans="1:12" x14ac:dyDescent="0.3">
      <c r="A3200" t="s">
        <v>8</v>
      </c>
      <c r="B3200" s="3" t="s">
        <v>6815</v>
      </c>
      <c r="C3200" t="s">
        <v>6816</v>
      </c>
      <c r="D3200" t="s">
        <v>2336</v>
      </c>
      <c r="E3200">
        <v>18</v>
      </c>
      <c r="F3200">
        <v>201778</v>
      </c>
      <c r="G3200" t="s">
        <v>32</v>
      </c>
      <c r="H3200">
        <v>3556381948015454</v>
      </c>
      <c r="I3200" s="5" t="str">
        <f t="shared" si="49"/>
        <v>3556381948015450</v>
      </c>
      <c r="J3200" t="str">
        <f>INDEX(Age_grp[Age], MATCH(mobile_customers[[#This Row],[age]],Age_grp[Value]))</f>
        <v>"10 - 20</v>
      </c>
      <c r="K3200" s="2" t="str">
        <f>_xlfn.IFS(mobile_customers[[#This Row],[salary]]&gt;=Q3203,"HIGHER SALARY", mobile_customers[[#This Row],[salary]]&gt;=Q3204,"HIGHER MID RANGE SALARY",  mobile_customers[[#This Row],[salary]]&lt;Q3204,"MID RANGE SALARY", mobile_customers[[#This Row],[salary]]&gt;Q3205, "LOW SALARY" )</f>
        <v>HIGHER SALARY</v>
      </c>
      <c r="L3200" s="2" t="str">
        <f>LEFT(mobile_customers[[#This Row],[Credit_card_nos]], 4)&amp;"XXXXX"</f>
        <v>3556XXXXX</v>
      </c>
    </row>
    <row r="3201" spans="1:12" x14ac:dyDescent="0.3">
      <c r="A3201" t="s">
        <v>13</v>
      </c>
      <c r="B3201" s="3" t="s">
        <v>6817</v>
      </c>
      <c r="C3201" t="s">
        <v>6818</v>
      </c>
      <c r="D3201" t="s">
        <v>3032</v>
      </c>
      <c r="E3201">
        <v>54</v>
      </c>
      <c r="F3201">
        <v>238364</v>
      </c>
      <c r="G3201" t="s">
        <v>21</v>
      </c>
      <c r="H3201">
        <v>4917407483333044</v>
      </c>
      <c r="I3201" s="5" t="str">
        <f t="shared" si="49"/>
        <v>4917407483333040</v>
      </c>
      <c r="J3201" t="str">
        <f>INDEX(Age_grp[Age], MATCH(mobile_customers[[#This Row],[age]],Age_grp[Value]))</f>
        <v>50 - 60</v>
      </c>
      <c r="K3201" s="2" t="str">
        <f>_xlfn.IFS(mobile_customers[[#This Row],[salary]]&gt;=Q3204,"HIGHER SALARY", mobile_customers[[#This Row],[salary]]&gt;=Q3205,"HIGHER MID RANGE SALARY",  mobile_customers[[#This Row],[salary]]&lt;Q3205,"MID RANGE SALARY", mobile_customers[[#This Row],[salary]]&gt;Q3206, "LOW SALARY" )</f>
        <v>HIGHER SALARY</v>
      </c>
      <c r="L3201" s="2" t="str">
        <f>LEFT(mobile_customers[[#This Row],[Credit_card_nos]], 4)&amp;"XXXXX"</f>
        <v>4917XXXXX</v>
      </c>
    </row>
    <row r="3202" spans="1:12" x14ac:dyDescent="0.3">
      <c r="A3202" t="s">
        <v>13</v>
      </c>
      <c r="B3202" s="3" t="s">
        <v>6819</v>
      </c>
      <c r="C3202" t="s">
        <v>6820</v>
      </c>
      <c r="D3202" t="s">
        <v>11</v>
      </c>
      <c r="E3202">
        <v>35</v>
      </c>
      <c r="F3202">
        <v>47120</v>
      </c>
      <c r="G3202" t="s">
        <v>94</v>
      </c>
      <c r="H3202">
        <v>639052473233</v>
      </c>
      <c r="I3202" s="5" t="str">
        <f t="shared" ref="I3202:I3265" si="50">TEXT(H3202, "0")</f>
        <v>639052473233</v>
      </c>
      <c r="J3202" t="str">
        <f>INDEX(Age_grp[Age], MATCH(mobile_customers[[#This Row],[age]],Age_grp[Value]))</f>
        <v>30 - 40</v>
      </c>
      <c r="K3202" s="2" t="str">
        <f>_xlfn.IFS(mobile_customers[[#This Row],[salary]]&gt;=Q3205,"HIGHER SALARY", mobile_customers[[#This Row],[salary]]&gt;=Q3206,"HIGHER MID RANGE SALARY",  mobile_customers[[#This Row],[salary]]&lt;Q3206,"MID RANGE SALARY", mobile_customers[[#This Row],[salary]]&gt;Q3207, "LOW SALARY" )</f>
        <v>HIGHER SALARY</v>
      </c>
      <c r="L3202" s="2" t="str">
        <f>LEFT(mobile_customers[[#This Row],[Credit_card_nos]], 4)&amp;"XXXXX"</f>
        <v>6390XXXXX</v>
      </c>
    </row>
    <row r="3203" spans="1:12" x14ac:dyDescent="0.3">
      <c r="A3203" t="s">
        <v>8</v>
      </c>
      <c r="B3203" s="3" t="s">
        <v>6821</v>
      </c>
      <c r="C3203" t="s">
        <v>5692</v>
      </c>
      <c r="D3203" t="s">
        <v>2756</v>
      </c>
      <c r="E3203">
        <v>48</v>
      </c>
      <c r="F3203">
        <v>197847</v>
      </c>
      <c r="G3203" t="s">
        <v>39</v>
      </c>
      <c r="H3203">
        <v>30537479680485</v>
      </c>
      <c r="I3203" s="5" t="str">
        <f t="shared" si="50"/>
        <v>30537479680485</v>
      </c>
      <c r="J3203" t="str">
        <f>INDEX(Age_grp[Age], MATCH(mobile_customers[[#This Row],[age]],Age_grp[Value]))</f>
        <v>40 - 50</v>
      </c>
      <c r="K3203" s="2" t="str">
        <f>_xlfn.IFS(mobile_customers[[#This Row],[salary]]&gt;=Q3206,"HIGHER SALARY", mobile_customers[[#This Row],[salary]]&gt;=Q3207,"HIGHER MID RANGE SALARY",  mobile_customers[[#This Row],[salary]]&lt;Q3207,"MID RANGE SALARY", mobile_customers[[#This Row],[salary]]&gt;Q3208, "LOW SALARY" )</f>
        <v>HIGHER SALARY</v>
      </c>
      <c r="L3203" s="2" t="str">
        <f>LEFT(mobile_customers[[#This Row],[Credit_card_nos]], 4)&amp;"XXXXX"</f>
        <v>3053XXXXX</v>
      </c>
    </row>
    <row r="3204" spans="1:12" x14ac:dyDescent="0.3">
      <c r="A3204" t="s">
        <v>8</v>
      </c>
      <c r="B3204" s="3" t="s">
        <v>6822</v>
      </c>
      <c r="C3204" t="s">
        <v>6823</v>
      </c>
      <c r="D3204" t="s">
        <v>724</v>
      </c>
      <c r="E3204">
        <v>56</v>
      </c>
      <c r="F3204">
        <v>203835</v>
      </c>
      <c r="G3204" t="s">
        <v>12</v>
      </c>
      <c r="H3204">
        <v>6011677618805302</v>
      </c>
      <c r="I3204" s="5" t="str">
        <f t="shared" si="50"/>
        <v>6011677618805300</v>
      </c>
      <c r="J3204" t="str">
        <f>INDEX(Age_grp[Age], MATCH(mobile_customers[[#This Row],[age]],Age_grp[Value]))</f>
        <v>50 - 60</v>
      </c>
      <c r="K3204" s="2" t="str">
        <f>_xlfn.IFS(mobile_customers[[#This Row],[salary]]&gt;=Q3207,"HIGHER SALARY", mobile_customers[[#This Row],[salary]]&gt;=Q3208,"HIGHER MID RANGE SALARY",  mobile_customers[[#This Row],[salary]]&lt;Q3208,"MID RANGE SALARY", mobile_customers[[#This Row],[salary]]&gt;Q3209, "LOW SALARY" )</f>
        <v>HIGHER SALARY</v>
      </c>
      <c r="L3204" s="2" t="str">
        <f>LEFT(mobile_customers[[#This Row],[Credit_card_nos]], 4)&amp;"XXXXX"</f>
        <v>6011XXXXX</v>
      </c>
    </row>
    <row r="3205" spans="1:12" x14ac:dyDescent="0.3">
      <c r="A3205" t="s">
        <v>13</v>
      </c>
      <c r="B3205" s="3" t="s">
        <v>6824</v>
      </c>
      <c r="C3205" t="s">
        <v>6825</v>
      </c>
      <c r="D3205" t="s">
        <v>659</v>
      </c>
      <c r="E3205">
        <v>65</v>
      </c>
      <c r="F3205">
        <v>158906</v>
      </c>
      <c r="G3205" t="s">
        <v>28</v>
      </c>
      <c r="H3205">
        <v>6011849029280827</v>
      </c>
      <c r="I3205" s="5" t="str">
        <f t="shared" si="50"/>
        <v>6011849029280830</v>
      </c>
      <c r="J3205" t="str">
        <f>INDEX(Age_grp[Age], MATCH(mobile_customers[[#This Row],[age]],Age_grp[Value]))</f>
        <v>60 - 70</v>
      </c>
      <c r="K3205" s="2" t="str">
        <f>_xlfn.IFS(mobile_customers[[#This Row],[salary]]&gt;=Q3208,"HIGHER SALARY", mobile_customers[[#This Row],[salary]]&gt;=Q3209,"HIGHER MID RANGE SALARY",  mobile_customers[[#This Row],[salary]]&lt;Q3209,"MID RANGE SALARY", mobile_customers[[#This Row],[salary]]&gt;Q3210, "LOW SALARY" )</f>
        <v>HIGHER SALARY</v>
      </c>
      <c r="L3205" s="2" t="str">
        <f>LEFT(mobile_customers[[#This Row],[Credit_card_nos]], 4)&amp;"XXXXX"</f>
        <v>6011XXXXX</v>
      </c>
    </row>
    <row r="3206" spans="1:12" x14ac:dyDescent="0.3">
      <c r="A3206" t="s">
        <v>13</v>
      </c>
      <c r="B3206" s="3" t="s">
        <v>6826</v>
      </c>
      <c r="C3206" t="s">
        <v>6827</v>
      </c>
      <c r="D3206" t="s">
        <v>5187</v>
      </c>
      <c r="E3206">
        <v>26</v>
      </c>
      <c r="F3206">
        <v>162038</v>
      </c>
      <c r="G3206" t="s">
        <v>21</v>
      </c>
      <c r="H3206">
        <v>562294552707</v>
      </c>
      <c r="I3206" s="5" t="str">
        <f t="shared" si="50"/>
        <v>562294552707</v>
      </c>
      <c r="J3206" t="str">
        <f>INDEX(Age_grp[Age], MATCH(mobile_customers[[#This Row],[age]],Age_grp[Value]))</f>
        <v>20 - 30</v>
      </c>
      <c r="K3206" s="2" t="str">
        <f>_xlfn.IFS(mobile_customers[[#This Row],[salary]]&gt;=Q3209,"HIGHER SALARY", mobile_customers[[#This Row],[salary]]&gt;=Q3210,"HIGHER MID RANGE SALARY",  mobile_customers[[#This Row],[salary]]&lt;Q3210,"MID RANGE SALARY", mobile_customers[[#This Row],[salary]]&gt;Q3211, "LOW SALARY" )</f>
        <v>HIGHER SALARY</v>
      </c>
      <c r="L3206" s="2" t="str">
        <f>LEFT(mobile_customers[[#This Row],[Credit_card_nos]], 4)&amp;"XXXXX"</f>
        <v>5622XXXXX</v>
      </c>
    </row>
    <row r="3207" spans="1:12" x14ac:dyDescent="0.3">
      <c r="A3207" t="s">
        <v>8</v>
      </c>
      <c r="B3207" s="3" t="s">
        <v>6828</v>
      </c>
      <c r="C3207" t="s">
        <v>6829</v>
      </c>
      <c r="D3207" t="s">
        <v>2810</v>
      </c>
      <c r="E3207">
        <v>25</v>
      </c>
      <c r="F3207">
        <v>41586</v>
      </c>
      <c r="G3207" t="s">
        <v>65</v>
      </c>
      <c r="H3207">
        <v>3597428273444832</v>
      </c>
      <c r="I3207" s="5" t="str">
        <f t="shared" si="50"/>
        <v>3597428273444830</v>
      </c>
      <c r="J3207" t="str">
        <f>INDEX(Age_grp[Age], MATCH(mobile_customers[[#This Row],[age]],Age_grp[Value]))</f>
        <v>20 - 30</v>
      </c>
      <c r="K3207" s="2" t="str">
        <f>_xlfn.IFS(mobile_customers[[#This Row],[salary]]&gt;=Q3210,"HIGHER SALARY", mobile_customers[[#This Row],[salary]]&gt;=Q3211,"HIGHER MID RANGE SALARY",  mobile_customers[[#This Row],[salary]]&lt;Q3211,"MID RANGE SALARY", mobile_customers[[#This Row],[salary]]&gt;Q3212, "LOW SALARY" )</f>
        <v>HIGHER SALARY</v>
      </c>
      <c r="L3207" s="2" t="str">
        <f>LEFT(mobile_customers[[#This Row],[Credit_card_nos]], 4)&amp;"XXXXX"</f>
        <v>3597XXXXX</v>
      </c>
    </row>
    <row r="3208" spans="1:12" x14ac:dyDescent="0.3">
      <c r="A3208" t="s">
        <v>8</v>
      </c>
      <c r="B3208" s="3" t="s">
        <v>6830</v>
      </c>
      <c r="C3208" t="s">
        <v>6831</v>
      </c>
      <c r="D3208" t="s">
        <v>1187</v>
      </c>
      <c r="E3208">
        <v>22</v>
      </c>
      <c r="F3208">
        <v>34188</v>
      </c>
      <c r="G3208" t="s">
        <v>94</v>
      </c>
      <c r="H3208">
        <v>4400326920855</v>
      </c>
      <c r="I3208" s="5" t="str">
        <f t="shared" si="50"/>
        <v>4400326920855</v>
      </c>
      <c r="J3208" t="str">
        <f>INDEX(Age_grp[Age], MATCH(mobile_customers[[#This Row],[age]],Age_grp[Value]))</f>
        <v>20 - 30</v>
      </c>
      <c r="K3208" s="2" t="str">
        <f>_xlfn.IFS(mobile_customers[[#This Row],[salary]]&gt;=Q3211,"HIGHER SALARY", mobile_customers[[#This Row],[salary]]&gt;=Q3212,"HIGHER MID RANGE SALARY",  mobile_customers[[#This Row],[salary]]&lt;Q3212,"MID RANGE SALARY", mobile_customers[[#This Row],[salary]]&gt;Q3213, "LOW SALARY" )</f>
        <v>HIGHER SALARY</v>
      </c>
      <c r="L3208" s="2" t="str">
        <f>LEFT(mobile_customers[[#This Row],[Credit_card_nos]], 4)&amp;"XXXXX"</f>
        <v>4400XXXXX</v>
      </c>
    </row>
    <row r="3209" spans="1:12" x14ac:dyDescent="0.3">
      <c r="A3209" t="s">
        <v>13</v>
      </c>
      <c r="B3209" s="3" t="s">
        <v>6832</v>
      </c>
      <c r="C3209" t="s">
        <v>6833</v>
      </c>
      <c r="D3209" t="s">
        <v>300</v>
      </c>
      <c r="E3209">
        <v>47</v>
      </c>
      <c r="F3209">
        <v>156337</v>
      </c>
      <c r="G3209" t="s">
        <v>39</v>
      </c>
      <c r="H3209">
        <v>3563087091941914</v>
      </c>
      <c r="I3209" s="5" t="str">
        <f t="shared" si="50"/>
        <v>3563087091941910</v>
      </c>
      <c r="J3209" t="str">
        <f>INDEX(Age_grp[Age], MATCH(mobile_customers[[#This Row],[age]],Age_grp[Value]))</f>
        <v>40 - 50</v>
      </c>
      <c r="K3209" s="2" t="str">
        <f>_xlfn.IFS(mobile_customers[[#This Row],[salary]]&gt;=Q3212,"HIGHER SALARY", mobile_customers[[#This Row],[salary]]&gt;=Q3213,"HIGHER MID RANGE SALARY",  mobile_customers[[#This Row],[salary]]&lt;Q3213,"MID RANGE SALARY", mobile_customers[[#This Row],[salary]]&gt;Q3214, "LOW SALARY" )</f>
        <v>HIGHER SALARY</v>
      </c>
      <c r="L3209" s="2" t="str">
        <f>LEFT(mobile_customers[[#This Row],[Credit_card_nos]], 4)&amp;"XXXXX"</f>
        <v>3563XXXXX</v>
      </c>
    </row>
    <row r="3210" spans="1:12" x14ac:dyDescent="0.3">
      <c r="A3210" t="s">
        <v>13</v>
      </c>
      <c r="B3210" s="3" t="s">
        <v>6834</v>
      </c>
      <c r="C3210" t="s">
        <v>6835</v>
      </c>
      <c r="D3210" t="s">
        <v>385</v>
      </c>
      <c r="E3210">
        <v>37</v>
      </c>
      <c r="F3210">
        <v>243896</v>
      </c>
      <c r="G3210" t="s">
        <v>32</v>
      </c>
      <c r="H3210">
        <v>3548107506275409</v>
      </c>
      <c r="I3210" s="5" t="str">
        <f t="shared" si="50"/>
        <v>3548107506275410</v>
      </c>
      <c r="J3210" t="str">
        <f>INDEX(Age_grp[Age], MATCH(mobile_customers[[#This Row],[age]],Age_grp[Value]))</f>
        <v>30 - 40</v>
      </c>
      <c r="K3210" s="2" t="str">
        <f>_xlfn.IFS(mobile_customers[[#This Row],[salary]]&gt;=Q3213,"HIGHER SALARY", mobile_customers[[#This Row],[salary]]&gt;=Q3214,"HIGHER MID RANGE SALARY",  mobile_customers[[#This Row],[salary]]&lt;Q3214,"MID RANGE SALARY", mobile_customers[[#This Row],[salary]]&gt;Q3215, "LOW SALARY" )</f>
        <v>HIGHER SALARY</v>
      </c>
      <c r="L3210" s="2" t="str">
        <f>LEFT(mobile_customers[[#This Row],[Credit_card_nos]], 4)&amp;"XXXXX"</f>
        <v>3548XXXXX</v>
      </c>
    </row>
    <row r="3211" spans="1:12" x14ac:dyDescent="0.3">
      <c r="A3211" t="s">
        <v>8</v>
      </c>
      <c r="B3211" s="3" t="s">
        <v>6836</v>
      </c>
      <c r="C3211" t="s">
        <v>6837</v>
      </c>
      <c r="D3211" t="s">
        <v>814</v>
      </c>
      <c r="E3211">
        <v>57</v>
      </c>
      <c r="F3211">
        <v>49611</v>
      </c>
      <c r="G3211" t="s">
        <v>94</v>
      </c>
      <c r="H3211">
        <v>4170973940037561</v>
      </c>
      <c r="I3211" s="5" t="str">
        <f t="shared" si="50"/>
        <v>4170973940037560</v>
      </c>
      <c r="J3211" t="str">
        <f>INDEX(Age_grp[Age], MATCH(mobile_customers[[#This Row],[age]],Age_grp[Value]))</f>
        <v>50 - 60</v>
      </c>
      <c r="K3211" s="2" t="str">
        <f>_xlfn.IFS(mobile_customers[[#This Row],[salary]]&gt;=Q3214,"HIGHER SALARY", mobile_customers[[#This Row],[salary]]&gt;=Q3215,"HIGHER MID RANGE SALARY",  mobile_customers[[#This Row],[salary]]&lt;Q3215,"MID RANGE SALARY", mobile_customers[[#This Row],[salary]]&gt;Q3216, "LOW SALARY" )</f>
        <v>HIGHER SALARY</v>
      </c>
      <c r="L3211" s="2" t="str">
        <f>LEFT(mobile_customers[[#This Row],[Credit_card_nos]], 4)&amp;"XXXXX"</f>
        <v>4170XXXXX</v>
      </c>
    </row>
    <row r="3212" spans="1:12" x14ac:dyDescent="0.3">
      <c r="A3212" t="s">
        <v>13</v>
      </c>
      <c r="B3212" s="3" t="s">
        <v>6838</v>
      </c>
      <c r="C3212" t="s">
        <v>6839</v>
      </c>
      <c r="D3212" t="s">
        <v>448</v>
      </c>
      <c r="E3212">
        <v>54</v>
      </c>
      <c r="F3212">
        <v>217385</v>
      </c>
      <c r="G3212" t="s">
        <v>12</v>
      </c>
      <c r="H3212">
        <v>4219345011180815</v>
      </c>
      <c r="I3212" s="5" t="str">
        <f t="shared" si="50"/>
        <v>4219345011180810</v>
      </c>
      <c r="J3212" t="str">
        <f>INDEX(Age_grp[Age], MATCH(mobile_customers[[#This Row],[age]],Age_grp[Value]))</f>
        <v>50 - 60</v>
      </c>
      <c r="K3212" s="2" t="str">
        <f>_xlfn.IFS(mobile_customers[[#This Row],[salary]]&gt;=Q3215,"HIGHER SALARY", mobile_customers[[#This Row],[salary]]&gt;=Q3216,"HIGHER MID RANGE SALARY",  mobile_customers[[#This Row],[salary]]&lt;Q3216,"MID RANGE SALARY", mobile_customers[[#This Row],[salary]]&gt;Q3217, "LOW SALARY" )</f>
        <v>HIGHER SALARY</v>
      </c>
      <c r="L3212" s="2" t="str">
        <f>LEFT(mobile_customers[[#This Row],[Credit_card_nos]], 4)&amp;"XXXXX"</f>
        <v>4219XXXXX</v>
      </c>
    </row>
    <row r="3213" spans="1:12" x14ac:dyDescent="0.3">
      <c r="A3213" t="s">
        <v>8</v>
      </c>
      <c r="B3213" s="3" t="s">
        <v>6840</v>
      </c>
      <c r="C3213" t="s">
        <v>6841</v>
      </c>
      <c r="D3213" t="s">
        <v>781</v>
      </c>
      <c r="E3213">
        <v>21</v>
      </c>
      <c r="F3213">
        <v>243127</v>
      </c>
      <c r="G3213" t="s">
        <v>21</v>
      </c>
      <c r="H3213">
        <v>6527882247504634</v>
      </c>
      <c r="I3213" s="5" t="str">
        <f t="shared" si="50"/>
        <v>6527882247504630</v>
      </c>
      <c r="J3213" t="str">
        <f>INDEX(Age_grp[Age], MATCH(mobile_customers[[#This Row],[age]],Age_grp[Value]))</f>
        <v>20 - 30</v>
      </c>
      <c r="K3213" s="2" t="str">
        <f>_xlfn.IFS(mobile_customers[[#This Row],[salary]]&gt;=Q3216,"HIGHER SALARY", mobile_customers[[#This Row],[salary]]&gt;=Q3217,"HIGHER MID RANGE SALARY",  mobile_customers[[#This Row],[salary]]&lt;Q3217,"MID RANGE SALARY", mobile_customers[[#This Row],[salary]]&gt;Q3218, "LOW SALARY" )</f>
        <v>HIGHER SALARY</v>
      </c>
      <c r="L3213" s="2" t="str">
        <f>LEFT(mobile_customers[[#This Row],[Credit_card_nos]], 4)&amp;"XXXXX"</f>
        <v>6527XXXXX</v>
      </c>
    </row>
    <row r="3214" spans="1:12" x14ac:dyDescent="0.3">
      <c r="A3214" t="s">
        <v>8</v>
      </c>
      <c r="B3214" s="3" t="s">
        <v>6842</v>
      </c>
      <c r="C3214" t="s">
        <v>6843</v>
      </c>
      <c r="D3214" t="s">
        <v>1118</v>
      </c>
      <c r="E3214">
        <v>50</v>
      </c>
      <c r="F3214">
        <v>242906</v>
      </c>
      <c r="G3214" t="s">
        <v>21</v>
      </c>
      <c r="H3214">
        <v>36997253423516</v>
      </c>
      <c r="I3214" s="5" t="str">
        <f t="shared" si="50"/>
        <v>36997253423516</v>
      </c>
      <c r="J3214" t="str">
        <f>INDEX(Age_grp[Age], MATCH(mobile_customers[[#This Row],[age]],Age_grp[Value]))</f>
        <v>50 - 60</v>
      </c>
      <c r="K3214" s="2" t="str">
        <f>_xlfn.IFS(mobile_customers[[#This Row],[salary]]&gt;=Q3217,"HIGHER SALARY", mobile_customers[[#This Row],[salary]]&gt;=Q3218,"HIGHER MID RANGE SALARY",  mobile_customers[[#This Row],[salary]]&lt;Q3218,"MID RANGE SALARY", mobile_customers[[#This Row],[salary]]&gt;Q3219, "LOW SALARY" )</f>
        <v>HIGHER SALARY</v>
      </c>
      <c r="L3214" s="2" t="str">
        <f>LEFT(mobile_customers[[#This Row],[Credit_card_nos]], 4)&amp;"XXXXX"</f>
        <v>3699XXXXX</v>
      </c>
    </row>
    <row r="3215" spans="1:12" x14ac:dyDescent="0.3">
      <c r="A3215" t="s">
        <v>13</v>
      </c>
      <c r="B3215" s="3" t="s">
        <v>6844</v>
      </c>
      <c r="C3215" t="s">
        <v>6845</v>
      </c>
      <c r="D3215" t="s">
        <v>1763</v>
      </c>
      <c r="E3215">
        <v>23</v>
      </c>
      <c r="F3215">
        <v>103871</v>
      </c>
      <c r="G3215" t="s">
        <v>65</v>
      </c>
      <c r="H3215">
        <v>3557735839211341</v>
      </c>
      <c r="I3215" s="5" t="str">
        <f t="shared" si="50"/>
        <v>3557735839211340</v>
      </c>
      <c r="J3215" t="str">
        <f>INDEX(Age_grp[Age], MATCH(mobile_customers[[#This Row],[age]],Age_grp[Value]))</f>
        <v>20 - 30</v>
      </c>
      <c r="K3215" s="2" t="str">
        <f>_xlfn.IFS(mobile_customers[[#This Row],[salary]]&gt;=Q3218,"HIGHER SALARY", mobile_customers[[#This Row],[salary]]&gt;=Q3219,"HIGHER MID RANGE SALARY",  mobile_customers[[#This Row],[salary]]&lt;Q3219,"MID RANGE SALARY", mobile_customers[[#This Row],[salary]]&gt;Q3220, "LOW SALARY" )</f>
        <v>HIGHER SALARY</v>
      </c>
      <c r="L3215" s="2" t="str">
        <f>LEFT(mobile_customers[[#This Row],[Credit_card_nos]], 4)&amp;"XXXXX"</f>
        <v>3557XXXXX</v>
      </c>
    </row>
    <row r="3216" spans="1:12" x14ac:dyDescent="0.3">
      <c r="A3216" t="s">
        <v>8</v>
      </c>
      <c r="B3216" s="3" t="s">
        <v>6846</v>
      </c>
      <c r="C3216" t="s">
        <v>6847</v>
      </c>
      <c r="D3216" t="s">
        <v>1025</v>
      </c>
      <c r="E3216">
        <v>51</v>
      </c>
      <c r="F3216">
        <v>99587</v>
      </c>
      <c r="G3216" t="s">
        <v>65</v>
      </c>
      <c r="H3216">
        <v>3523719891248426</v>
      </c>
      <c r="I3216" s="5" t="str">
        <f t="shared" si="50"/>
        <v>3523719891248430</v>
      </c>
      <c r="J3216" t="str">
        <f>INDEX(Age_grp[Age], MATCH(mobile_customers[[#This Row],[age]],Age_grp[Value]))</f>
        <v>50 - 60</v>
      </c>
      <c r="K3216" s="2" t="str">
        <f>_xlfn.IFS(mobile_customers[[#This Row],[salary]]&gt;=Q3219,"HIGHER SALARY", mobile_customers[[#This Row],[salary]]&gt;=Q3220,"HIGHER MID RANGE SALARY",  mobile_customers[[#This Row],[salary]]&lt;Q3220,"MID RANGE SALARY", mobile_customers[[#This Row],[salary]]&gt;Q3221, "LOW SALARY" )</f>
        <v>HIGHER SALARY</v>
      </c>
      <c r="L3216" s="2" t="str">
        <f>LEFT(mobile_customers[[#This Row],[Credit_card_nos]], 4)&amp;"XXXXX"</f>
        <v>3523XXXXX</v>
      </c>
    </row>
    <row r="3217" spans="1:12" x14ac:dyDescent="0.3">
      <c r="A3217" t="s">
        <v>8</v>
      </c>
      <c r="B3217" s="3" t="s">
        <v>6848</v>
      </c>
      <c r="C3217" t="s">
        <v>2293</v>
      </c>
      <c r="D3217" t="s">
        <v>1760</v>
      </c>
      <c r="E3217">
        <v>55</v>
      </c>
      <c r="F3217">
        <v>90215</v>
      </c>
      <c r="G3217" t="s">
        <v>81</v>
      </c>
      <c r="H3217">
        <v>4926213566516961</v>
      </c>
      <c r="I3217" s="5" t="str">
        <f t="shared" si="50"/>
        <v>4926213566516960</v>
      </c>
      <c r="J3217" t="str">
        <f>INDEX(Age_grp[Age], MATCH(mobile_customers[[#This Row],[age]],Age_grp[Value]))</f>
        <v>50 - 60</v>
      </c>
      <c r="K3217" s="2" t="str">
        <f>_xlfn.IFS(mobile_customers[[#This Row],[salary]]&gt;=Q3220,"HIGHER SALARY", mobile_customers[[#This Row],[salary]]&gt;=Q3221,"HIGHER MID RANGE SALARY",  mobile_customers[[#This Row],[salary]]&lt;Q3221,"MID RANGE SALARY", mobile_customers[[#This Row],[salary]]&gt;Q3222, "LOW SALARY" )</f>
        <v>HIGHER SALARY</v>
      </c>
      <c r="L3217" s="2" t="str">
        <f>LEFT(mobile_customers[[#This Row],[Credit_card_nos]], 4)&amp;"XXXXX"</f>
        <v>4926XXXXX</v>
      </c>
    </row>
    <row r="3218" spans="1:12" x14ac:dyDescent="0.3">
      <c r="A3218" t="s">
        <v>13</v>
      </c>
      <c r="B3218" s="3" t="s">
        <v>6849</v>
      </c>
      <c r="C3218" t="s">
        <v>6850</v>
      </c>
      <c r="D3218" t="s">
        <v>275</v>
      </c>
      <c r="E3218">
        <v>37</v>
      </c>
      <c r="F3218">
        <v>213210</v>
      </c>
      <c r="G3218" t="s">
        <v>28</v>
      </c>
      <c r="H3218">
        <v>38287477447246</v>
      </c>
      <c r="I3218" s="5" t="str">
        <f t="shared" si="50"/>
        <v>38287477447246</v>
      </c>
      <c r="J3218" t="str">
        <f>INDEX(Age_grp[Age], MATCH(mobile_customers[[#This Row],[age]],Age_grp[Value]))</f>
        <v>30 - 40</v>
      </c>
      <c r="K3218" s="2" t="str">
        <f>_xlfn.IFS(mobile_customers[[#This Row],[salary]]&gt;=Q3221,"HIGHER SALARY", mobile_customers[[#This Row],[salary]]&gt;=Q3222,"HIGHER MID RANGE SALARY",  mobile_customers[[#This Row],[salary]]&lt;Q3222,"MID RANGE SALARY", mobile_customers[[#This Row],[salary]]&gt;Q3223, "LOW SALARY" )</f>
        <v>HIGHER SALARY</v>
      </c>
      <c r="L3218" s="2" t="str">
        <f>LEFT(mobile_customers[[#This Row],[Credit_card_nos]], 4)&amp;"XXXXX"</f>
        <v>3828XXXXX</v>
      </c>
    </row>
    <row r="3219" spans="1:12" x14ac:dyDescent="0.3">
      <c r="A3219" t="s">
        <v>8</v>
      </c>
      <c r="B3219" s="3" t="s">
        <v>6851</v>
      </c>
      <c r="C3219" t="s">
        <v>6852</v>
      </c>
      <c r="D3219" t="s">
        <v>2827</v>
      </c>
      <c r="E3219">
        <v>43</v>
      </c>
      <c r="F3219">
        <v>219312</v>
      </c>
      <c r="G3219" t="s">
        <v>12</v>
      </c>
      <c r="H3219">
        <v>675933593542</v>
      </c>
      <c r="I3219" s="5" t="str">
        <f t="shared" si="50"/>
        <v>675933593542</v>
      </c>
      <c r="J3219" t="str">
        <f>INDEX(Age_grp[Age], MATCH(mobile_customers[[#This Row],[age]],Age_grp[Value]))</f>
        <v>40 - 50</v>
      </c>
      <c r="K3219" s="2" t="str">
        <f>_xlfn.IFS(mobile_customers[[#This Row],[salary]]&gt;=Q3222,"HIGHER SALARY", mobile_customers[[#This Row],[salary]]&gt;=Q3223,"HIGHER MID RANGE SALARY",  mobile_customers[[#This Row],[salary]]&lt;Q3223,"MID RANGE SALARY", mobile_customers[[#This Row],[salary]]&gt;Q3224, "LOW SALARY" )</f>
        <v>HIGHER SALARY</v>
      </c>
      <c r="L3219" s="2" t="str">
        <f>LEFT(mobile_customers[[#This Row],[Credit_card_nos]], 4)&amp;"XXXXX"</f>
        <v>6759XXXXX</v>
      </c>
    </row>
    <row r="3220" spans="1:12" x14ac:dyDescent="0.3">
      <c r="A3220" t="s">
        <v>13</v>
      </c>
      <c r="B3220" s="3" t="s">
        <v>6853</v>
      </c>
      <c r="C3220" t="s">
        <v>6854</v>
      </c>
      <c r="D3220" t="s">
        <v>1154</v>
      </c>
      <c r="E3220">
        <v>55</v>
      </c>
      <c r="F3220">
        <v>204722</v>
      </c>
      <c r="G3220" t="s">
        <v>32</v>
      </c>
      <c r="H3220">
        <v>3595555153176399</v>
      </c>
      <c r="I3220" s="5" t="str">
        <f t="shared" si="50"/>
        <v>3595555153176400</v>
      </c>
      <c r="J3220" t="str">
        <f>INDEX(Age_grp[Age], MATCH(mobile_customers[[#This Row],[age]],Age_grp[Value]))</f>
        <v>50 - 60</v>
      </c>
      <c r="K3220" s="2" t="str">
        <f>_xlfn.IFS(mobile_customers[[#This Row],[salary]]&gt;=Q3223,"HIGHER SALARY", mobile_customers[[#This Row],[salary]]&gt;=Q3224,"HIGHER MID RANGE SALARY",  mobile_customers[[#This Row],[salary]]&lt;Q3224,"MID RANGE SALARY", mobile_customers[[#This Row],[salary]]&gt;Q3225, "LOW SALARY" )</f>
        <v>HIGHER SALARY</v>
      </c>
      <c r="L3220" s="2" t="str">
        <f>LEFT(mobile_customers[[#This Row],[Credit_card_nos]], 4)&amp;"XXXXX"</f>
        <v>3595XXXXX</v>
      </c>
    </row>
    <row r="3221" spans="1:12" x14ac:dyDescent="0.3">
      <c r="A3221" t="s">
        <v>13</v>
      </c>
      <c r="B3221" s="3" t="s">
        <v>6855</v>
      </c>
      <c r="C3221" t="s">
        <v>6856</v>
      </c>
      <c r="D3221" t="s">
        <v>1843</v>
      </c>
      <c r="E3221">
        <v>59</v>
      </c>
      <c r="F3221">
        <v>110900</v>
      </c>
      <c r="G3221" t="s">
        <v>32</v>
      </c>
      <c r="H3221">
        <v>6011682444951650</v>
      </c>
      <c r="I3221" s="5" t="str">
        <f t="shared" si="50"/>
        <v>6011682444951650</v>
      </c>
      <c r="J3221" t="str">
        <f>INDEX(Age_grp[Age], MATCH(mobile_customers[[#This Row],[age]],Age_grp[Value]))</f>
        <v>50 - 60</v>
      </c>
      <c r="K3221" s="2" t="str">
        <f>_xlfn.IFS(mobile_customers[[#This Row],[salary]]&gt;=Q3224,"HIGHER SALARY", mobile_customers[[#This Row],[salary]]&gt;=Q3225,"HIGHER MID RANGE SALARY",  mobile_customers[[#This Row],[salary]]&lt;Q3225,"MID RANGE SALARY", mobile_customers[[#This Row],[salary]]&gt;Q3226, "LOW SALARY" )</f>
        <v>HIGHER SALARY</v>
      </c>
      <c r="L3221" s="2" t="str">
        <f>LEFT(mobile_customers[[#This Row],[Credit_card_nos]], 4)&amp;"XXXXX"</f>
        <v>6011XXXXX</v>
      </c>
    </row>
    <row r="3222" spans="1:12" x14ac:dyDescent="0.3">
      <c r="A3222" t="s">
        <v>8</v>
      </c>
      <c r="B3222" s="3" t="s">
        <v>6857</v>
      </c>
      <c r="C3222" t="s">
        <v>6858</v>
      </c>
      <c r="D3222" t="s">
        <v>305</v>
      </c>
      <c r="E3222">
        <v>20</v>
      </c>
      <c r="F3222">
        <v>130792</v>
      </c>
      <c r="G3222" t="s">
        <v>49</v>
      </c>
      <c r="H3222">
        <v>4662883993862614</v>
      </c>
      <c r="I3222" s="5" t="str">
        <f t="shared" si="50"/>
        <v>4662883993862610</v>
      </c>
      <c r="J3222" t="str">
        <f>INDEX(Age_grp[Age], MATCH(mobile_customers[[#This Row],[age]],Age_grp[Value]))</f>
        <v>20 - 30</v>
      </c>
      <c r="K3222" s="2" t="str">
        <f>_xlfn.IFS(mobile_customers[[#This Row],[salary]]&gt;=Q3225,"HIGHER SALARY", mobile_customers[[#This Row],[salary]]&gt;=Q3226,"HIGHER MID RANGE SALARY",  mobile_customers[[#This Row],[salary]]&lt;Q3226,"MID RANGE SALARY", mobile_customers[[#This Row],[salary]]&gt;Q3227, "LOW SALARY" )</f>
        <v>HIGHER SALARY</v>
      </c>
      <c r="L3222" s="2" t="str">
        <f>LEFT(mobile_customers[[#This Row],[Credit_card_nos]], 4)&amp;"XXXXX"</f>
        <v>4662XXXXX</v>
      </c>
    </row>
    <row r="3223" spans="1:12" x14ac:dyDescent="0.3">
      <c r="A3223" t="s">
        <v>13</v>
      </c>
      <c r="B3223" s="3" t="s">
        <v>6859</v>
      </c>
      <c r="C3223" t="s">
        <v>6860</v>
      </c>
      <c r="D3223" t="s">
        <v>3039</v>
      </c>
      <c r="E3223">
        <v>37</v>
      </c>
      <c r="F3223">
        <v>187785</v>
      </c>
      <c r="G3223" t="s">
        <v>32</v>
      </c>
      <c r="H3223">
        <v>3575543384218044</v>
      </c>
      <c r="I3223" s="5" t="str">
        <f t="shared" si="50"/>
        <v>3575543384218040</v>
      </c>
      <c r="J3223" t="str">
        <f>INDEX(Age_grp[Age], MATCH(mobile_customers[[#This Row],[age]],Age_grp[Value]))</f>
        <v>30 - 40</v>
      </c>
      <c r="K3223" s="2" t="str">
        <f>_xlfn.IFS(mobile_customers[[#This Row],[salary]]&gt;=Q3226,"HIGHER SALARY", mobile_customers[[#This Row],[salary]]&gt;=Q3227,"HIGHER MID RANGE SALARY",  mobile_customers[[#This Row],[salary]]&lt;Q3227,"MID RANGE SALARY", mobile_customers[[#This Row],[salary]]&gt;Q3228, "LOW SALARY" )</f>
        <v>HIGHER SALARY</v>
      </c>
      <c r="L3223" s="2" t="str">
        <f>LEFT(mobile_customers[[#This Row],[Credit_card_nos]], 4)&amp;"XXXXX"</f>
        <v>3575XXXXX</v>
      </c>
    </row>
    <row r="3224" spans="1:12" x14ac:dyDescent="0.3">
      <c r="A3224" t="s">
        <v>8</v>
      </c>
      <c r="B3224" s="3" t="s">
        <v>6861</v>
      </c>
      <c r="C3224" t="s">
        <v>6862</v>
      </c>
      <c r="D3224" t="s">
        <v>4561</v>
      </c>
      <c r="E3224">
        <v>46</v>
      </c>
      <c r="F3224">
        <v>185629</v>
      </c>
      <c r="G3224" t="s">
        <v>49</v>
      </c>
      <c r="H3224">
        <v>2224714205766522</v>
      </c>
      <c r="I3224" s="5" t="str">
        <f t="shared" si="50"/>
        <v>2224714205766520</v>
      </c>
      <c r="J3224" t="str">
        <f>INDEX(Age_grp[Age], MATCH(mobile_customers[[#This Row],[age]],Age_grp[Value]))</f>
        <v>40 - 50</v>
      </c>
      <c r="K3224" s="2" t="str">
        <f>_xlfn.IFS(mobile_customers[[#This Row],[salary]]&gt;=Q3227,"HIGHER SALARY", mobile_customers[[#This Row],[salary]]&gt;=Q3228,"HIGHER MID RANGE SALARY",  mobile_customers[[#This Row],[salary]]&lt;Q3228,"MID RANGE SALARY", mobile_customers[[#This Row],[salary]]&gt;Q3229, "LOW SALARY" )</f>
        <v>HIGHER SALARY</v>
      </c>
      <c r="L3224" s="2" t="str">
        <f>LEFT(mobile_customers[[#This Row],[Credit_card_nos]], 4)&amp;"XXXXX"</f>
        <v>2224XXXXX</v>
      </c>
    </row>
    <row r="3225" spans="1:12" x14ac:dyDescent="0.3">
      <c r="A3225" t="s">
        <v>13</v>
      </c>
      <c r="B3225" s="3" t="s">
        <v>6863</v>
      </c>
      <c r="C3225" t="s">
        <v>6864</v>
      </c>
      <c r="D3225" t="s">
        <v>71</v>
      </c>
      <c r="E3225">
        <v>43</v>
      </c>
      <c r="F3225">
        <v>238777</v>
      </c>
      <c r="G3225" t="s">
        <v>21</v>
      </c>
      <c r="H3225">
        <v>346096317185917</v>
      </c>
      <c r="I3225" s="5" t="str">
        <f t="shared" si="50"/>
        <v>346096317185917</v>
      </c>
      <c r="J3225" t="str">
        <f>INDEX(Age_grp[Age], MATCH(mobile_customers[[#This Row],[age]],Age_grp[Value]))</f>
        <v>40 - 50</v>
      </c>
      <c r="K3225" s="2" t="str">
        <f>_xlfn.IFS(mobile_customers[[#This Row],[salary]]&gt;=Q3228,"HIGHER SALARY", mobile_customers[[#This Row],[salary]]&gt;=Q3229,"HIGHER MID RANGE SALARY",  mobile_customers[[#This Row],[salary]]&lt;Q3229,"MID RANGE SALARY", mobile_customers[[#This Row],[salary]]&gt;Q3230, "LOW SALARY" )</f>
        <v>HIGHER SALARY</v>
      </c>
      <c r="L3225" s="2" t="str">
        <f>LEFT(mobile_customers[[#This Row],[Credit_card_nos]], 4)&amp;"XXXXX"</f>
        <v>3460XXXXX</v>
      </c>
    </row>
    <row r="3226" spans="1:12" x14ac:dyDescent="0.3">
      <c r="A3226" t="s">
        <v>13</v>
      </c>
      <c r="B3226" s="3" t="s">
        <v>6865</v>
      </c>
      <c r="C3226" t="s">
        <v>6866</v>
      </c>
      <c r="D3226" t="s">
        <v>332</v>
      </c>
      <c r="E3226">
        <v>26</v>
      </c>
      <c r="F3226">
        <v>43957</v>
      </c>
      <c r="G3226" t="s">
        <v>17</v>
      </c>
      <c r="H3226">
        <v>3506145009837697</v>
      </c>
      <c r="I3226" s="5" t="str">
        <f t="shared" si="50"/>
        <v>3506145009837700</v>
      </c>
      <c r="J3226" t="str">
        <f>INDEX(Age_grp[Age], MATCH(mobile_customers[[#This Row],[age]],Age_grp[Value]))</f>
        <v>20 - 30</v>
      </c>
      <c r="K3226" s="2" t="str">
        <f>_xlfn.IFS(mobile_customers[[#This Row],[salary]]&gt;=Q3229,"HIGHER SALARY", mobile_customers[[#This Row],[salary]]&gt;=Q3230,"HIGHER MID RANGE SALARY",  mobile_customers[[#This Row],[salary]]&lt;Q3230,"MID RANGE SALARY", mobile_customers[[#This Row],[salary]]&gt;Q3231, "LOW SALARY" )</f>
        <v>HIGHER SALARY</v>
      </c>
      <c r="L3226" s="2" t="str">
        <f>LEFT(mobile_customers[[#This Row],[Credit_card_nos]], 4)&amp;"XXXXX"</f>
        <v>3506XXXXX</v>
      </c>
    </row>
    <row r="3227" spans="1:12" x14ac:dyDescent="0.3">
      <c r="A3227" t="s">
        <v>13</v>
      </c>
      <c r="B3227" s="3" t="s">
        <v>3406</v>
      </c>
      <c r="C3227" t="s">
        <v>6867</v>
      </c>
      <c r="D3227" t="s">
        <v>2572</v>
      </c>
      <c r="E3227">
        <v>52</v>
      </c>
      <c r="F3227">
        <v>97954</v>
      </c>
      <c r="G3227" t="s">
        <v>28</v>
      </c>
      <c r="H3227">
        <v>3589884395740996</v>
      </c>
      <c r="I3227" s="5" t="str">
        <f t="shared" si="50"/>
        <v>3589884395741000</v>
      </c>
      <c r="J3227" t="str">
        <f>INDEX(Age_grp[Age], MATCH(mobile_customers[[#This Row],[age]],Age_grp[Value]))</f>
        <v>50 - 60</v>
      </c>
      <c r="K3227" s="2" t="str">
        <f>_xlfn.IFS(mobile_customers[[#This Row],[salary]]&gt;=Q3230,"HIGHER SALARY", mobile_customers[[#This Row],[salary]]&gt;=Q3231,"HIGHER MID RANGE SALARY",  mobile_customers[[#This Row],[salary]]&lt;Q3231,"MID RANGE SALARY", mobile_customers[[#This Row],[salary]]&gt;Q3232, "LOW SALARY" )</f>
        <v>HIGHER SALARY</v>
      </c>
      <c r="L3227" s="2" t="str">
        <f>LEFT(mobile_customers[[#This Row],[Credit_card_nos]], 4)&amp;"XXXXX"</f>
        <v>3589XXXXX</v>
      </c>
    </row>
    <row r="3228" spans="1:12" x14ac:dyDescent="0.3">
      <c r="A3228" t="s">
        <v>13</v>
      </c>
      <c r="B3228" s="3" t="s">
        <v>6868</v>
      </c>
      <c r="C3228" t="s">
        <v>6869</v>
      </c>
      <c r="D3228" t="s">
        <v>1227</v>
      </c>
      <c r="E3228">
        <v>39</v>
      </c>
      <c r="F3228">
        <v>75507</v>
      </c>
      <c r="G3228" t="s">
        <v>81</v>
      </c>
      <c r="H3228">
        <v>4336171949575</v>
      </c>
      <c r="I3228" s="5" t="str">
        <f t="shared" si="50"/>
        <v>4336171949575</v>
      </c>
      <c r="J3228" t="str">
        <f>INDEX(Age_grp[Age], MATCH(mobile_customers[[#This Row],[age]],Age_grp[Value]))</f>
        <v>30 - 40</v>
      </c>
      <c r="K3228" s="2" t="str">
        <f>_xlfn.IFS(mobile_customers[[#This Row],[salary]]&gt;=Q3231,"HIGHER SALARY", mobile_customers[[#This Row],[salary]]&gt;=Q3232,"HIGHER MID RANGE SALARY",  mobile_customers[[#This Row],[salary]]&lt;Q3232,"MID RANGE SALARY", mobile_customers[[#This Row],[salary]]&gt;Q3233, "LOW SALARY" )</f>
        <v>HIGHER SALARY</v>
      </c>
      <c r="L3228" s="2" t="str">
        <f>LEFT(mobile_customers[[#This Row],[Credit_card_nos]], 4)&amp;"XXXXX"</f>
        <v>4336XXXXX</v>
      </c>
    </row>
    <row r="3229" spans="1:12" x14ac:dyDescent="0.3">
      <c r="A3229" t="s">
        <v>8</v>
      </c>
      <c r="B3229" s="3" t="s">
        <v>6870</v>
      </c>
      <c r="C3229" t="s">
        <v>6871</v>
      </c>
      <c r="D3229" t="s">
        <v>1755</v>
      </c>
      <c r="E3229">
        <v>35</v>
      </c>
      <c r="F3229">
        <v>130242</v>
      </c>
      <c r="G3229" t="s">
        <v>65</v>
      </c>
      <c r="H3229">
        <v>4.1299074086739292E+18</v>
      </c>
      <c r="I3229" s="5" t="str">
        <f t="shared" si="50"/>
        <v>4129907408673930000</v>
      </c>
      <c r="J3229" t="str">
        <f>INDEX(Age_grp[Age], MATCH(mobile_customers[[#This Row],[age]],Age_grp[Value]))</f>
        <v>30 - 40</v>
      </c>
      <c r="K3229" s="2" t="str">
        <f>_xlfn.IFS(mobile_customers[[#This Row],[salary]]&gt;=Q3232,"HIGHER SALARY", mobile_customers[[#This Row],[salary]]&gt;=Q3233,"HIGHER MID RANGE SALARY",  mobile_customers[[#This Row],[salary]]&lt;Q3233,"MID RANGE SALARY", mobile_customers[[#This Row],[salary]]&gt;Q3234, "LOW SALARY" )</f>
        <v>HIGHER SALARY</v>
      </c>
      <c r="L3229" s="2" t="str">
        <f>LEFT(mobile_customers[[#This Row],[Credit_card_nos]], 4)&amp;"XXXXX"</f>
        <v>4129XXXXX</v>
      </c>
    </row>
    <row r="3230" spans="1:12" x14ac:dyDescent="0.3">
      <c r="A3230" t="s">
        <v>13</v>
      </c>
      <c r="B3230" s="3" t="s">
        <v>6872</v>
      </c>
      <c r="C3230" t="s">
        <v>6873</v>
      </c>
      <c r="D3230" t="s">
        <v>1436</v>
      </c>
      <c r="E3230">
        <v>22</v>
      </c>
      <c r="F3230">
        <v>181688</v>
      </c>
      <c r="G3230" t="s">
        <v>17</v>
      </c>
      <c r="H3230">
        <v>349798962952700</v>
      </c>
      <c r="I3230" s="5" t="str">
        <f t="shared" si="50"/>
        <v>349798962952700</v>
      </c>
      <c r="J3230" t="str">
        <f>INDEX(Age_grp[Age], MATCH(mobile_customers[[#This Row],[age]],Age_grp[Value]))</f>
        <v>20 - 30</v>
      </c>
      <c r="K3230" s="2" t="str">
        <f>_xlfn.IFS(mobile_customers[[#This Row],[salary]]&gt;=Q3233,"HIGHER SALARY", mobile_customers[[#This Row],[salary]]&gt;=Q3234,"HIGHER MID RANGE SALARY",  mobile_customers[[#This Row],[salary]]&lt;Q3234,"MID RANGE SALARY", mobile_customers[[#This Row],[salary]]&gt;Q3235, "LOW SALARY" )</f>
        <v>HIGHER SALARY</v>
      </c>
      <c r="L3230" s="2" t="str">
        <f>LEFT(mobile_customers[[#This Row],[Credit_card_nos]], 4)&amp;"XXXXX"</f>
        <v>3497XXXXX</v>
      </c>
    </row>
    <row r="3231" spans="1:12" x14ac:dyDescent="0.3">
      <c r="A3231" t="s">
        <v>8</v>
      </c>
      <c r="B3231" s="3" t="s">
        <v>6874</v>
      </c>
      <c r="C3231" t="s">
        <v>6875</v>
      </c>
      <c r="D3231" t="s">
        <v>463</v>
      </c>
      <c r="E3231">
        <v>37</v>
      </c>
      <c r="F3231">
        <v>23181</v>
      </c>
      <c r="G3231" t="s">
        <v>21</v>
      </c>
      <c r="H3231">
        <v>5451280174769167</v>
      </c>
      <c r="I3231" s="5" t="str">
        <f t="shared" si="50"/>
        <v>5451280174769170</v>
      </c>
      <c r="J3231" t="str">
        <f>INDEX(Age_grp[Age], MATCH(mobile_customers[[#This Row],[age]],Age_grp[Value]))</f>
        <v>30 - 40</v>
      </c>
      <c r="K3231" s="2" t="str">
        <f>_xlfn.IFS(mobile_customers[[#This Row],[salary]]&gt;=Q3234,"HIGHER SALARY", mobile_customers[[#This Row],[salary]]&gt;=Q3235,"HIGHER MID RANGE SALARY",  mobile_customers[[#This Row],[salary]]&lt;Q3235,"MID RANGE SALARY", mobile_customers[[#This Row],[salary]]&gt;Q3236, "LOW SALARY" )</f>
        <v>HIGHER SALARY</v>
      </c>
      <c r="L3231" s="2" t="str">
        <f>LEFT(mobile_customers[[#This Row],[Credit_card_nos]], 4)&amp;"XXXXX"</f>
        <v>5451XXXXX</v>
      </c>
    </row>
    <row r="3232" spans="1:12" x14ac:dyDescent="0.3">
      <c r="A3232" t="s">
        <v>8</v>
      </c>
      <c r="B3232" s="3" t="s">
        <v>6876</v>
      </c>
      <c r="C3232" t="s">
        <v>6877</v>
      </c>
      <c r="D3232" t="s">
        <v>1193</v>
      </c>
      <c r="E3232">
        <v>52</v>
      </c>
      <c r="F3232">
        <v>36123</v>
      </c>
      <c r="G3232" t="s">
        <v>32</v>
      </c>
      <c r="H3232">
        <v>180000414128860</v>
      </c>
      <c r="I3232" s="5" t="str">
        <f t="shared" si="50"/>
        <v>180000414128860</v>
      </c>
      <c r="J3232" t="str">
        <f>INDEX(Age_grp[Age], MATCH(mobile_customers[[#This Row],[age]],Age_grp[Value]))</f>
        <v>50 - 60</v>
      </c>
      <c r="K3232" s="2" t="str">
        <f>_xlfn.IFS(mobile_customers[[#This Row],[salary]]&gt;=Q3235,"HIGHER SALARY", mobile_customers[[#This Row],[salary]]&gt;=Q3236,"HIGHER MID RANGE SALARY",  mobile_customers[[#This Row],[salary]]&lt;Q3236,"MID RANGE SALARY", mobile_customers[[#This Row],[salary]]&gt;Q3237, "LOW SALARY" )</f>
        <v>HIGHER SALARY</v>
      </c>
      <c r="L3232" s="2" t="str">
        <f>LEFT(mobile_customers[[#This Row],[Credit_card_nos]], 4)&amp;"XXXXX"</f>
        <v>1800XXXXX</v>
      </c>
    </row>
    <row r="3233" spans="1:12" x14ac:dyDescent="0.3">
      <c r="A3233" t="s">
        <v>8</v>
      </c>
      <c r="B3233" s="3" t="s">
        <v>6878</v>
      </c>
      <c r="C3233" t="s">
        <v>6879</v>
      </c>
      <c r="D3233" t="s">
        <v>2009</v>
      </c>
      <c r="E3233">
        <v>42</v>
      </c>
      <c r="F3233">
        <v>242366</v>
      </c>
      <c r="G3233" t="s">
        <v>28</v>
      </c>
      <c r="H3233">
        <v>574768454435</v>
      </c>
      <c r="I3233" s="5" t="str">
        <f t="shared" si="50"/>
        <v>574768454435</v>
      </c>
      <c r="J3233" t="str">
        <f>INDEX(Age_grp[Age], MATCH(mobile_customers[[#This Row],[age]],Age_grp[Value]))</f>
        <v>40 - 50</v>
      </c>
      <c r="K3233" s="2" t="str">
        <f>_xlfn.IFS(mobile_customers[[#This Row],[salary]]&gt;=Q3236,"HIGHER SALARY", mobile_customers[[#This Row],[salary]]&gt;=Q3237,"HIGHER MID RANGE SALARY",  mobile_customers[[#This Row],[salary]]&lt;Q3237,"MID RANGE SALARY", mobile_customers[[#This Row],[salary]]&gt;Q3238, "LOW SALARY" )</f>
        <v>HIGHER SALARY</v>
      </c>
      <c r="L3233" s="2" t="str">
        <f>LEFT(mobile_customers[[#This Row],[Credit_card_nos]], 4)&amp;"XXXXX"</f>
        <v>5747XXXXX</v>
      </c>
    </row>
    <row r="3234" spans="1:12" x14ac:dyDescent="0.3">
      <c r="A3234" t="s">
        <v>13</v>
      </c>
      <c r="B3234" s="3" t="s">
        <v>6880</v>
      </c>
      <c r="C3234" t="s">
        <v>6881</v>
      </c>
      <c r="D3234" t="s">
        <v>1876</v>
      </c>
      <c r="E3234">
        <v>22</v>
      </c>
      <c r="F3234">
        <v>156373</v>
      </c>
      <c r="G3234" t="s">
        <v>17</v>
      </c>
      <c r="H3234">
        <v>502011754889</v>
      </c>
      <c r="I3234" s="5" t="str">
        <f t="shared" si="50"/>
        <v>502011754889</v>
      </c>
      <c r="J3234" t="str">
        <f>INDEX(Age_grp[Age], MATCH(mobile_customers[[#This Row],[age]],Age_grp[Value]))</f>
        <v>20 - 30</v>
      </c>
      <c r="K3234" s="2" t="str">
        <f>_xlfn.IFS(mobile_customers[[#This Row],[salary]]&gt;=Q3237,"HIGHER SALARY", mobile_customers[[#This Row],[salary]]&gt;=Q3238,"HIGHER MID RANGE SALARY",  mobile_customers[[#This Row],[salary]]&lt;Q3238,"MID RANGE SALARY", mobile_customers[[#This Row],[salary]]&gt;Q3239, "LOW SALARY" )</f>
        <v>HIGHER SALARY</v>
      </c>
      <c r="L3234" s="2" t="str">
        <f>LEFT(mobile_customers[[#This Row],[Credit_card_nos]], 4)&amp;"XXXXX"</f>
        <v>5020XXXXX</v>
      </c>
    </row>
    <row r="3235" spans="1:12" x14ac:dyDescent="0.3">
      <c r="A3235" t="s">
        <v>8</v>
      </c>
      <c r="B3235" s="3" t="s">
        <v>6882</v>
      </c>
      <c r="C3235" t="s">
        <v>3553</v>
      </c>
      <c r="D3235" t="s">
        <v>2308</v>
      </c>
      <c r="E3235">
        <v>56</v>
      </c>
      <c r="F3235">
        <v>164844</v>
      </c>
      <c r="G3235" t="s">
        <v>39</v>
      </c>
      <c r="H3235">
        <v>4650232847119</v>
      </c>
      <c r="I3235" s="5" t="str">
        <f t="shared" si="50"/>
        <v>4650232847119</v>
      </c>
      <c r="J3235" t="str">
        <f>INDEX(Age_grp[Age], MATCH(mobile_customers[[#This Row],[age]],Age_grp[Value]))</f>
        <v>50 - 60</v>
      </c>
      <c r="K3235" s="2" t="str">
        <f>_xlfn.IFS(mobile_customers[[#This Row],[salary]]&gt;=Q3238,"HIGHER SALARY", mobile_customers[[#This Row],[salary]]&gt;=Q3239,"HIGHER MID RANGE SALARY",  mobile_customers[[#This Row],[salary]]&lt;Q3239,"MID RANGE SALARY", mobile_customers[[#This Row],[salary]]&gt;Q3240, "LOW SALARY" )</f>
        <v>HIGHER SALARY</v>
      </c>
      <c r="L3235" s="2" t="str">
        <f>LEFT(mobile_customers[[#This Row],[Credit_card_nos]], 4)&amp;"XXXXX"</f>
        <v>4650XXXXX</v>
      </c>
    </row>
    <row r="3236" spans="1:12" x14ac:dyDescent="0.3">
      <c r="A3236" t="s">
        <v>8</v>
      </c>
      <c r="B3236" s="3" t="s">
        <v>6883</v>
      </c>
      <c r="C3236" t="s">
        <v>6884</v>
      </c>
      <c r="D3236" t="s">
        <v>4255</v>
      </c>
      <c r="E3236">
        <v>54</v>
      </c>
      <c r="F3236">
        <v>121948</v>
      </c>
      <c r="G3236" t="s">
        <v>94</v>
      </c>
      <c r="H3236">
        <v>2345474022204561</v>
      </c>
      <c r="I3236" s="5" t="str">
        <f t="shared" si="50"/>
        <v>2345474022204560</v>
      </c>
      <c r="J3236" t="str">
        <f>INDEX(Age_grp[Age], MATCH(mobile_customers[[#This Row],[age]],Age_grp[Value]))</f>
        <v>50 - 60</v>
      </c>
      <c r="K3236" s="2" t="str">
        <f>_xlfn.IFS(mobile_customers[[#This Row],[salary]]&gt;=Q3239,"HIGHER SALARY", mobile_customers[[#This Row],[salary]]&gt;=Q3240,"HIGHER MID RANGE SALARY",  mobile_customers[[#This Row],[salary]]&lt;Q3240,"MID RANGE SALARY", mobile_customers[[#This Row],[salary]]&gt;Q3241, "LOW SALARY" )</f>
        <v>HIGHER SALARY</v>
      </c>
      <c r="L3236" s="2" t="str">
        <f>LEFT(mobile_customers[[#This Row],[Credit_card_nos]], 4)&amp;"XXXXX"</f>
        <v>2345XXXXX</v>
      </c>
    </row>
    <row r="3237" spans="1:12" x14ac:dyDescent="0.3">
      <c r="A3237" t="s">
        <v>13</v>
      </c>
      <c r="B3237" s="3" t="s">
        <v>6885</v>
      </c>
      <c r="C3237" t="s">
        <v>6886</v>
      </c>
      <c r="D3237" t="s">
        <v>823</v>
      </c>
      <c r="E3237">
        <v>36</v>
      </c>
      <c r="F3237">
        <v>98879</v>
      </c>
      <c r="G3237" t="s">
        <v>94</v>
      </c>
      <c r="H3237">
        <v>3541954351357619</v>
      </c>
      <c r="I3237" s="5" t="str">
        <f t="shared" si="50"/>
        <v>3541954351357620</v>
      </c>
      <c r="J3237" t="str">
        <f>INDEX(Age_grp[Age], MATCH(mobile_customers[[#This Row],[age]],Age_grp[Value]))</f>
        <v>30 - 40</v>
      </c>
      <c r="K3237" s="2" t="str">
        <f>_xlfn.IFS(mobile_customers[[#This Row],[salary]]&gt;=Q3240,"HIGHER SALARY", mobile_customers[[#This Row],[salary]]&gt;=Q3241,"HIGHER MID RANGE SALARY",  mobile_customers[[#This Row],[salary]]&lt;Q3241,"MID RANGE SALARY", mobile_customers[[#This Row],[salary]]&gt;Q3242, "LOW SALARY" )</f>
        <v>HIGHER SALARY</v>
      </c>
      <c r="L3237" s="2" t="str">
        <f>LEFT(mobile_customers[[#This Row],[Credit_card_nos]], 4)&amp;"XXXXX"</f>
        <v>3541XXXXX</v>
      </c>
    </row>
    <row r="3238" spans="1:12" x14ac:dyDescent="0.3">
      <c r="A3238" t="s">
        <v>13</v>
      </c>
      <c r="B3238" s="3" t="s">
        <v>6887</v>
      </c>
      <c r="C3238" t="s">
        <v>6888</v>
      </c>
      <c r="D3238" t="s">
        <v>427</v>
      </c>
      <c r="E3238">
        <v>34</v>
      </c>
      <c r="F3238">
        <v>131115</v>
      </c>
      <c r="G3238" t="s">
        <v>17</v>
      </c>
      <c r="H3238">
        <v>4.9091346511890514E+18</v>
      </c>
      <c r="I3238" s="5" t="str">
        <f t="shared" si="50"/>
        <v>4909134651189050000</v>
      </c>
      <c r="J3238" t="str">
        <f>INDEX(Age_grp[Age], MATCH(mobile_customers[[#This Row],[age]],Age_grp[Value]))</f>
        <v>30 - 40</v>
      </c>
      <c r="K3238" s="2" t="str">
        <f>_xlfn.IFS(mobile_customers[[#This Row],[salary]]&gt;=Q3241,"HIGHER SALARY", mobile_customers[[#This Row],[salary]]&gt;=Q3242,"HIGHER MID RANGE SALARY",  mobile_customers[[#This Row],[salary]]&lt;Q3242,"MID RANGE SALARY", mobile_customers[[#This Row],[salary]]&gt;Q3243, "LOW SALARY" )</f>
        <v>HIGHER SALARY</v>
      </c>
      <c r="L3238" s="2" t="str">
        <f>LEFT(mobile_customers[[#This Row],[Credit_card_nos]], 4)&amp;"XXXXX"</f>
        <v>4909XXXXX</v>
      </c>
    </row>
    <row r="3239" spans="1:12" x14ac:dyDescent="0.3">
      <c r="A3239" t="s">
        <v>13</v>
      </c>
      <c r="B3239" s="3" t="s">
        <v>6889</v>
      </c>
      <c r="C3239" t="s">
        <v>6890</v>
      </c>
      <c r="D3239" t="s">
        <v>1154</v>
      </c>
      <c r="E3239">
        <v>56</v>
      </c>
      <c r="F3239">
        <v>44733</v>
      </c>
      <c r="G3239" t="s">
        <v>49</v>
      </c>
      <c r="H3239">
        <v>30081017976394</v>
      </c>
      <c r="I3239" s="5" t="str">
        <f t="shared" si="50"/>
        <v>30081017976394</v>
      </c>
      <c r="J3239" t="str">
        <f>INDEX(Age_grp[Age], MATCH(mobile_customers[[#This Row],[age]],Age_grp[Value]))</f>
        <v>50 - 60</v>
      </c>
      <c r="K3239" s="2" t="str">
        <f>_xlfn.IFS(mobile_customers[[#This Row],[salary]]&gt;=Q3242,"HIGHER SALARY", mobile_customers[[#This Row],[salary]]&gt;=Q3243,"HIGHER MID RANGE SALARY",  mobile_customers[[#This Row],[salary]]&lt;Q3243,"MID RANGE SALARY", mobile_customers[[#This Row],[salary]]&gt;Q3244, "LOW SALARY" )</f>
        <v>HIGHER SALARY</v>
      </c>
      <c r="L3239" s="2" t="str">
        <f>LEFT(mobile_customers[[#This Row],[Credit_card_nos]], 4)&amp;"XXXXX"</f>
        <v>3008XXXXX</v>
      </c>
    </row>
    <row r="3240" spans="1:12" x14ac:dyDescent="0.3">
      <c r="A3240" t="s">
        <v>8</v>
      </c>
      <c r="B3240" s="3" t="s">
        <v>6891</v>
      </c>
      <c r="C3240" t="s">
        <v>6892</v>
      </c>
      <c r="D3240" t="s">
        <v>931</v>
      </c>
      <c r="E3240">
        <v>34</v>
      </c>
      <c r="F3240">
        <v>231843</v>
      </c>
      <c r="G3240" t="s">
        <v>28</v>
      </c>
      <c r="H3240">
        <v>30015253957783</v>
      </c>
      <c r="I3240" s="5" t="str">
        <f t="shared" si="50"/>
        <v>30015253957783</v>
      </c>
      <c r="J3240" t="str">
        <f>INDEX(Age_grp[Age], MATCH(mobile_customers[[#This Row],[age]],Age_grp[Value]))</f>
        <v>30 - 40</v>
      </c>
      <c r="K3240" s="2" t="str">
        <f>_xlfn.IFS(mobile_customers[[#This Row],[salary]]&gt;=Q3243,"HIGHER SALARY", mobile_customers[[#This Row],[salary]]&gt;=Q3244,"HIGHER MID RANGE SALARY",  mobile_customers[[#This Row],[salary]]&lt;Q3244,"MID RANGE SALARY", mobile_customers[[#This Row],[salary]]&gt;Q3245, "LOW SALARY" )</f>
        <v>HIGHER SALARY</v>
      </c>
      <c r="L3240" s="2" t="str">
        <f>LEFT(mobile_customers[[#This Row],[Credit_card_nos]], 4)&amp;"XXXXX"</f>
        <v>3001XXXXX</v>
      </c>
    </row>
    <row r="3241" spans="1:12" x14ac:dyDescent="0.3">
      <c r="A3241" t="s">
        <v>8</v>
      </c>
      <c r="B3241" s="3" t="s">
        <v>6893</v>
      </c>
      <c r="C3241" t="s">
        <v>6894</v>
      </c>
      <c r="D3241" t="s">
        <v>61</v>
      </c>
      <c r="E3241">
        <v>54</v>
      </c>
      <c r="F3241">
        <v>219676</v>
      </c>
      <c r="G3241" t="s">
        <v>39</v>
      </c>
      <c r="H3241">
        <v>4845926623426</v>
      </c>
      <c r="I3241" s="5" t="str">
        <f t="shared" si="50"/>
        <v>4845926623426</v>
      </c>
      <c r="J3241" t="str">
        <f>INDEX(Age_grp[Age], MATCH(mobile_customers[[#This Row],[age]],Age_grp[Value]))</f>
        <v>50 - 60</v>
      </c>
      <c r="K3241" s="2" t="str">
        <f>_xlfn.IFS(mobile_customers[[#This Row],[salary]]&gt;=Q3244,"HIGHER SALARY", mobile_customers[[#This Row],[salary]]&gt;=Q3245,"HIGHER MID RANGE SALARY",  mobile_customers[[#This Row],[salary]]&lt;Q3245,"MID RANGE SALARY", mobile_customers[[#This Row],[salary]]&gt;Q3246, "LOW SALARY" )</f>
        <v>HIGHER SALARY</v>
      </c>
      <c r="L3241" s="2" t="str">
        <f>LEFT(mobile_customers[[#This Row],[Credit_card_nos]], 4)&amp;"XXXXX"</f>
        <v>4845XXXXX</v>
      </c>
    </row>
    <row r="3242" spans="1:12" x14ac:dyDescent="0.3">
      <c r="A3242" t="s">
        <v>13</v>
      </c>
      <c r="B3242" s="3" t="s">
        <v>6895</v>
      </c>
      <c r="C3242" t="s">
        <v>6896</v>
      </c>
      <c r="D3242" t="s">
        <v>551</v>
      </c>
      <c r="E3242">
        <v>28</v>
      </c>
      <c r="F3242">
        <v>55526</v>
      </c>
      <c r="G3242" t="s">
        <v>21</v>
      </c>
      <c r="H3242">
        <v>3527873774616518</v>
      </c>
      <c r="I3242" s="5" t="str">
        <f t="shared" si="50"/>
        <v>3527873774616520</v>
      </c>
      <c r="J3242" t="str">
        <f>INDEX(Age_grp[Age], MATCH(mobile_customers[[#This Row],[age]],Age_grp[Value]))</f>
        <v>20 - 30</v>
      </c>
      <c r="K3242" s="2" t="str">
        <f>_xlfn.IFS(mobile_customers[[#This Row],[salary]]&gt;=Q3245,"HIGHER SALARY", mobile_customers[[#This Row],[salary]]&gt;=Q3246,"HIGHER MID RANGE SALARY",  mobile_customers[[#This Row],[salary]]&lt;Q3246,"MID RANGE SALARY", mobile_customers[[#This Row],[salary]]&gt;Q3247, "LOW SALARY" )</f>
        <v>HIGHER SALARY</v>
      </c>
      <c r="L3242" s="2" t="str">
        <f>LEFT(mobile_customers[[#This Row],[Credit_card_nos]], 4)&amp;"XXXXX"</f>
        <v>3527XXXXX</v>
      </c>
    </row>
    <row r="3243" spans="1:12" x14ac:dyDescent="0.3">
      <c r="A3243" t="s">
        <v>13</v>
      </c>
      <c r="B3243" s="3" t="s">
        <v>6897</v>
      </c>
      <c r="C3243" t="s">
        <v>6898</v>
      </c>
      <c r="D3243" t="s">
        <v>4941</v>
      </c>
      <c r="E3243">
        <v>27</v>
      </c>
      <c r="F3243">
        <v>112576</v>
      </c>
      <c r="G3243" t="s">
        <v>39</v>
      </c>
      <c r="H3243">
        <v>4879406149205147</v>
      </c>
      <c r="I3243" s="5" t="str">
        <f t="shared" si="50"/>
        <v>4879406149205150</v>
      </c>
      <c r="J3243" t="str">
        <f>INDEX(Age_grp[Age], MATCH(mobile_customers[[#This Row],[age]],Age_grp[Value]))</f>
        <v>20 - 30</v>
      </c>
      <c r="K3243" s="2" t="str">
        <f>_xlfn.IFS(mobile_customers[[#This Row],[salary]]&gt;=Q3246,"HIGHER SALARY", mobile_customers[[#This Row],[salary]]&gt;=Q3247,"HIGHER MID RANGE SALARY",  mobile_customers[[#This Row],[salary]]&lt;Q3247,"MID RANGE SALARY", mobile_customers[[#This Row],[salary]]&gt;Q3248, "LOW SALARY" )</f>
        <v>HIGHER SALARY</v>
      </c>
      <c r="L3243" s="2" t="str">
        <f>LEFT(mobile_customers[[#This Row],[Credit_card_nos]], 4)&amp;"XXXXX"</f>
        <v>4879XXXXX</v>
      </c>
    </row>
    <row r="3244" spans="1:12" x14ac:dyDescent="0.3">
      <c r="A3244" t="s">
        <v>13</v>
      </c>
      <c r="B3244" s="3" t="s">
        <v>6899</v>
      </c>
      <c r="C3244" t="s">
        <v>6900</v>
      </c>
      <c r="D3244" t="s">
        <v>4430</v>
      </c>
      <c r="E3244">
        <v>38</v>
      </c>
      <c r="F3244">
        <v>183932</v>
      </c>
      <c r="G3244" t="s">
        <v>12</v>
      </c>
      <c r="H3244">
        <v>6011369079053545</v>
      </c>
      <c r="I3244" s="5" t="str">
        <f t="shared" si="50"/>
        <v>6011369079053540</v>
      </c>
      <c r="J3244" t="str">
        <f>INDEX(Age_grp[Age], MATCH(mobile_customers[[#This Row],[age]],Age_grp[Value]))</f>
        <v>30 - 40</v>
      </c>
      <c r="K3244" s="2" t="str">
        <f>_xlfn.IFS(mobile_customers[[#This Row],[salary]]&gt;=Q3247,"HIGHER SALARY", mobile_customers[[#This Row],[salary]]&gt;=Q3248,"HIGHER MID RANGE SALARY",  mobile_customers[[#This Row],[salary]]&lt;Q3248,"MID RANGE SALARY", mobile_customers[[#This Row],[salary]]&gt;Q3249, "LOW SALARY" )</f>
        <v>HIGHER SALARY</v>
      </c>
      <c r="L3244" s="2" t="str">
        <f>LEFT(mobile_customers[[#This Row],[Credit_card_nos]], 4)&amp;"XXXXX"</f>
        <v>6011XXXXX</v>
      </c>
    </row>
    <row r="3245" spans="1:12" x14ac:dyDescent="0.3">
      <c r="A3245" t="s">
        <v>13</v>
      </c>
      <c r="B3245" s="3" t="s">
        <v>6901</v>
      </c>
      <c r="C3245" t="s">
        <v>6902</v>
      </c>
      <c r="D3245" t="s">
        <v>925</v>
      </c>
      <c r="E3245">
        <v>35</v>
      </c>
      <c r="F3245">
        <v>48419</v>
      </c>
      <c r="G3245" t="s">
        <v>81</v>
      </c>
      <c r="H3245">
        <v>347247897571518</v>
      </c>
      <c r="I3245" s="5" t="str">
        <f t="shared" si="50"/>
        <v>347247897571518</v>
      </c>
      <c r="J3245" t="str">
        <f>INDEX(Age_grp[Age], MATCH(mobile_customers[[#This Row],[age]],Age_grp[Value]))</f>
        <v>30 - 40</v>
      </c>
      <c r="K3245" s="2" t="str">
        <f>_xlfn.IFS(mobile_customers[[#This Row],[salary]]&gt;=Q3248,"HIGHER SALARY", mobile_customers[[#This Row],[salary]]&gt;=Q3249,"HIGHER MID RANGE SALARY",  mobile_customers[[#This Row],[salary]]&lt;Q3249,"MID RANGE SALARY", mobile_customers[[#This Row],[salary]]&gt;Q3250, "LOW SALARY" )</f>
        <v>HIGHER SALARY</v>
      </c>
      <c r="L3245" s="2" t="str">
        <f>LEFT(mobile_customers[[#This Row],[Credit_card_nos]], 4)&amp;"XXXXX"</f>
        <v>3472XXXXX</v>
      </c>
    </row>
    <row r="3246" spans="1:12" x14ac:dyDescent="0.3">
      <c r="A3246" t="s">
        <v>8</v>
      </c>
      <c r="B3246" s="3" t="s">
        <v>6903</v>
      </c>
      <c r="C3246" t="s">
        <v>6904</v>
      </c>
      <c r="D3246" t="s">
        <v>1040</v>
      </c>
      <c r="E3246">
        <v>25</v>
      </c>
      <c r="F3246">
        <v>76922</v>
      </c>
      <c r="G3246" t="s">
        <v>12</v>
      </c>
      <c r="H3246">
        <v>3508228946595749</v>
      </c>
      <c r="I3246" s="5" t="str">
        <f t="shared" si="50"/>
        <v>3508228946595750</v>
      </c>
      <c r="J3246" t="str">
        <f>INDEX(Age_grp[Age], MATCH(mobile_customers[[#This Row],[age]],Age_grp[Value]))</f>
        <v>20 - 30</v>
      </c>
      <c r="K3246" s="2" t="str">
        <f>_xlfn.IFS(mobile_customers[[#This Row],[salary]]&gt;=Q3249,"HIGHER SALARY", mobile_customers[[#This Row],[salary]]&gt;=Q3250,"HIGHER MID RANGE SALARY",  mobile_customers[[#This Row],[salary]]&lt;Q3250,"MID RANGE SALARY", mobile_customers[[#This Row],[salary]]&gt;Q3251, "LOW SALARY" )</f>
        <v>HIGHER SALARY</v>
      </c>
      <c r="L3246" s="2" t="str">
        <f>LEFT(mobile_customers[[#This Row],[Credit_card_nos]], 4)&amp;"XXXXX"</f>
        <v>3508XXXXX</v>
      </c>
    </row>
    <row r="3247" spans="1:12" x14ac:dyDescent="0.3">
      <c r="A3247" t="s">
        <v>8</v>
      </c>
      <c r="B3247" s="3" t="s">
        <v>6905</v>
      </c>
      <c r="C3247" t="s">
        <v>6906</v>
      </c>
      <c r="D3247" t="s">
        <v>1637</v>
      </c>
      <c r="E3247">
        <v>61</v>
      </c>
      <c r="F3247">
        <v>98314</v>
      </c>
      <c r="G3247" t="s">
        <v>94</v>
      </c>
      <c r="H3247">
        <v>4.4562885593323397E+18</v>
      </c>
      <c r="I3247" s="5" t="str">
        <f t="shared" si="50"/>
        <v>4456288559332340000</v>
      </c>
      <c r="J3247" t="str">
        <f>INDEX(Age_grp[Age], MATCH(mobile_customers[[#This Row],[age]],Age_grp[Value]))</f>
        <v>60 - 70</v>
      </c>
      <c r="K3247" s="2" t="str">
        <f>_xlfn.IFS(mobile_customers[[#This Row],[salary]]&gt;=Q3250,"HIGHER SALARY", mobile_customers[[#This Row],[salary]]&gt;=Q3251,"HIGHER MID RANGE SALARY",  mobile_customers[[#This Row],[salary]]&lt;Q3251,"MID RANGE SALARY", mobile_customers[[#This Row],[salary]]&gt;Q3252, "LOW SALARY" )</f>
        <v>HIGHER SALARY</v>
      </c>
      <c r="L3247" s="2" t="str">
        <f>LEFT(mobile_customers[[#This Row],[Credit_card_nos]], 4)&amp;"XXXXX"</f>
        <v>4456XXXXX</v>
      </c>
    </row>
    <row r="3248" spans="1:12" x14ac:dyDescent="0.3">
      <c r="A3248" t="s">
        <v>13</v>
      </c>
      <c r="B3248" s="3" t="s">
        <v>6907</v>
      </c>
      <c r="C3248" t="s">
        <v>6908</v>
      </c>
      <c r="D3248" t="s">
        <v>2640</v>
      </c>
      <c r="E3248">
        <v>36</v>
      </c>
      <c r="F3248">
        <v>186376</v>
      </c>
      <c r="G3248" t="s">
        <v>28</v>
      </c>
      <c r="H3248">
        <v>30159317327359</v>
      </c>
      <c r="I3248" s="5" t="str">
        <f t="shared" si="50"/>
        <v>30159317327359</v>
      </c>
      <c r="J3248" t="str">
        <f>INDEX(Age_grp[Age], MATCH(mobile_customers[[#This Row],[age]],Age_grp[Value]))</f>
        <v>30 - 40</v>
      </c>
      <c r="K3248" s="2" t="str">
        <f>_xlfn.IFS(mobile_customers[[#This Row],[salary]]&gt;=Q3251,"HIGHER SALARY", mobile_customers[[#This Row],[salary]]&gt;=Q3252,"HIGHER MID RANGE SALARY",  mobile_customers[[#This Row],[salary]]&lt;Q3252,"MID RANGE SALARY", mobile_customers[[#This Row],[salary]]&gt;Q3253, "LOW SALARY" )</f>
        <v>HIGHER SALARY</v>
      </c>
      <c r="L3248" s="2" t="str">
        <f>LEFT(mobile_customers[[#This Row],[Credit_card_nos]], 4)&amp;"XXXXX"</f>
        <v>3015XXXXX</v>
      </c>
    </row>
    <row r="3249" spans="1:12" x14ac:dyDescent="0.3">
      <c r="A3249" t="s">
        <v>8</v>
      </c>
      <c r="B3249" s="3" t="s">
        <v>6909</v>
      </c>
      <c r="C3249" t="s">
        <v>6910</v>
      </c>
      <c r="D3249" t="s">
        <v>1572</v>
      </c>
      <c r="E3249">
        <v>51</v>
      </c>
      <c r="F3249">
        <v>136774</v>
      </c>
      <c r="G3249" t="s">
        <v>21</v>
      </c>
      <c r="H3249">
        <v>180042594870648</v>
      </c>
      <c r="I3249" s="5" t="str">
        <f t="shared" si="50"/>
        <v>180042594870648</v>
      </c>
      <c r="J3249" t="str">
        <f>INDEX(Age_grp[Age], MATCH(mobile_customers[[#This Row],[age]],Age_grp[Value]))</f>
        <v>50 - 60</v>
      </c>
      <c r="K3249" s="2" t="str">
        <f>_xlfn.IFS(mobile_customers[[#This Row],[salary]]&gt;=Q3252,"HIGHER SALARY", mobile_customers[[#This Row],[salary]]&gt;=Q3253,"HIGHER MID RANGE SALARY",  mobile_customers[[#This Row],[salary]]&lt;Q3253,"MID RANGE SALARY", mobile_customers[[#This Row],[salary]]&gt;Q3254, "LOW SALARY" )</f>
        <v>HIGHER SALARY</v>
      </c>
      <c r="L3249" s="2" t="str">
        <f>LEFT(mobile_customers[[#This Row],[Credit_card_nos]], 4)&amp;"XXXXX"</f>
        <v>1800XXXXX</v>
      </c>
    </row>
    <row r="3250" spans="1:12" x14ac:dyDescent="0.3">
      <c r="A3250" t="s">
        <v>8</v>
      </c>
      <c r="B3250" s="3" t="s">
        <v>6911</v>
      </c>
      <c r="C3250" t="s">
        <v>4747</v>
      </c>
      <c r="D3250" t="s">
        <v>1361</v>
      </c>
      <c r="E3250">
        <v>37</v>
      </c>
      <c r="F3250">
        <v>76848</v>
      </c>
      <c r="G3250" t="s">
        <v>81</v>
      </c>
      <c r="H3250">
        <v>6572144174079542</v>
      </c>
      <c r="I3250" s="5" t="str">
        <f t="shared" si="50"/>
        <v>6572144174079540</v>
      </c>
      <c r="J3250" t="str">
        <f>INDEX(Age_grp[Age], MATCH(mobile_customers[[#This Row],[age]],Age_grp[Value]))</f>
        <v>30 - 40</v>
      </c>
      <c r="K3250" s="2" t="str">
        <f>_xlfn.IFS(mobile_customers[[#This Row],[salary]]&gt;=Q3253,"HIGHER SALARY", mobile_customers[[#This Row],[salary]]&gt;=Q3254,"HIGHER MID RANGE SALARY",  mobile_customers[[#This Row],[salary]]&lt;Q3254,"MID RANGE SALARY", mobile_customers[[#This Row],[salary]]&gt;Q3255, "LOW SALARY" )</f>
        <v>HIGHER SALARY</v>
      </c>
      <c r="L3250" s="2" t="str">
        <f>LEFT(mobile_customers[[#This Row],[Credit_card_nos]], 4)&amp;"XXXXX"</f>
        <v>6572XXXXX</v>
      </c>
    </row>
    <row r="3251" spans="1:12" x14ac:dyDescent="0.3">
      <c r="A3251" t="s">
        <v>13</v>
      </c>
      <c r="B3251" s="3" t="s">
        <v>6912</v>
      </c>
      <c r="C3251" t="s">
        <v>6913</v>
      </c>
      <c r="D3251" t="s">
        <v>596</v>
      </c>
      <c r="E3251">
        <v>47</v>
      </c>
      <c r="F3251">
        <v>171473</v>
      </c>
      <c r="G3251" t="s">
        <v>28</v>
      </c>
      <c r="H3251">
        <v>3535411849464836</v>
      </c>
      <c r="I3251" s="5" t="str">
        <f t="shared" si="50"/>
        <v>3535411849464840</v>
      </c>
      <c r="J3251" t="str">
        <f>INDEX(Age_grp[Age], MATCH(mobile_customers[[#This Row],[age]],Age_grp[Value]))</f>
        <v>40 - 50</v>
      </c>
      <c r="K3251" s="2" t="str">
        <f>_xlfn.IFS(mobile_customers[[#This Row],[salary]]&gt;=Q3254,"HIGHER SALARY", mobile_customers[[#This Row],[salary]]&gt;=Q3255,"HIGHER MID RANGE SALARY",  mobile_customers[[#This Row],[salary]]&lt;Q3255,"MID RANGE SALARY", mobile_customers[[#This Row],[salary]]&gt;Q3256, "LOW SALARY" )</f>
        <v>HIGHER SALARY</v>
      </c>
      <c r="L3251" s="2" t="str">
        <f>LEFT(mobile_customers[[#This Row],[Credit_card_nos]], 4)&amp;"XXXXX"</f>
        <v>3535XXXXX</v>
      </c>
    </row>
    <row r="3252" spans="1:12" x14ac:dyDescent="0.3">
      <c r="A3252" t="s">
        <v>8</v>
      </c>
      <c r="B3252" s="3" t="s">
        <v>6914</v>
      </c>
      <c r="C3252" t="s">
        <v>6915</v>
      </c>
      <c r="D3252" t="s">
        <v>267</v>
      </c>
      <c r="E3252">
        <v>58</v>
      </c>
      <c r="F3252">
        <v>235049</v>
      </c>
      <c r="G3252" t="s">
        <v>32</v>
      </c>
      <c r="H3252">
        <v>3523615934577351</v>
      </c>
      <c r="I3252" s="5" t="str">
        <f t="shared" si="50"/>
        <v>3523615934577350</v>
      </c>
      <c r="J3252" t="str">
        <f>INDEX(Age_grp[Age], MATCH(mobile_customers[[#This Row],[age]],Age_grp[Value]))</f>
        <v>50 - 60</v>
      </c>
      <c r="K3252" s="2" t="str">
        <f>_xlfn.IFS(mobile_customers[[#This Row],[salary]]&gt;=Q3255,"HIGHER SALARY", mobile_customers[[#This Row],[salary]]&gt;=Q3256,"HIGHER MID RANGE SALARY",  mobile_customers[[#This Row],[salary]]&lt;Q3256,"MID RANGE SALARY", mobile_customers[[#This Row],[salary]]&gt;Q3257, "LOW SALARY" )</f>
        <v>HIGHER SALARY</v>
      </c>
      <c r="L3252" s="2" t="str">
        <f>LEFT(mobile_customers[[#This Row],[Credit_card_nos]], 4)&amp;"XXXXX"</f>
        <v>3523XXXXX</v>
      </c>
    </row>
    <row r="3253" spans="1:12" x14ac:dyDescent="0.3">
      <c r="A3253" t="s">
        <v>8</v>
      </c>
      <c r="B3253" s="3" t="s">
        <v>6916</v>
      </c>
      <c r="C3253" t="s">
        <v>6917</v>
      </c>
      <c r="D3253" t="s">
        <v>925</v>
      </c>
      <c r="E3253">
        <v>30</v>
      </c>
      <c r="F3253">
        <v>114398</v>
      </c>
      <c r="G3253" t="s">
        <v>21</v>
      </c>
      <c r="H3253">
        <v>4428769747883813</v>
      </c>
      <c r="I3253" s="5" t="str">
        <f t="shared" si="50"/>
        <v>4428769747883810</v>
      </c>
      <c r="J3253" t="str">
        <f>INDEX(Age_grp[Age], MATCH(mobile_customers[[#This Row],[age]],Age_grp[Value]))</f>
        <v>30 - 40</v>
      </c>
      <c r="K3253" s="2" t="str">
        <f>_xlfn.IFS(mobile_customers[[#This Row],[salary]]&gt;=Q3256,"HIGHER SALARY", mobile_customers[[#This Row],[salary]]&gt;=Q3257,"HIGHER MID RANGE SALARY",  mobile_customers[[#This Row],[salary]]&lt;Q3257,"MID RANGE SALARY", mobile_customers[[#This Row],[salary]]&gt;Q3258, "LOW SALARY" )</f>
        <v>HIGHER SALARY</v>
      </c>
      <c r="L3253" s="2" t="str">
        <f>LEFT(mobile_customers[[#This Row],[Credit_card_nos]], 4)&amp;"XXXXX"</f>
        <v>4428XXXXX</v>
      </c>
    </row>
    <row r="3254" spans="1:12" x14ac:dyDescent="0.3">
      <c r="A3254" t="s">
        <v>8</v>
      </c>
      <c r="B3254" s="3" t="s">
        <v>6918</v>
      </c>
      <c r="C3254" t="s">
        <v>6919</v>
      </c>
      <c r="D3254" t="s">
        <v>1237</v>
      </c>
      <c r="E3254">
        <v>61</v>
      </c>
      <c r="F3254">
        <v>132678</v>
      </c>
      <c r="G3254" t="s">
        <v>32</v>
      </c>
      <c r="H3254">
        <v>6011319920177597</v>
      </c>
      <c r="I3254" s="5" t="str">
        <f t="shared" si="50"/>
        <v>6011319920177600</v>
      </c>
      <c r="J3254" t="str">
        <f>INDEX(Age_grp[Age], MATCH(mobile_customers[[#This Row],[age]],Age_grp[Value]))</f>
        <v>60 - 70</v>
      </c>
      <c r="K3254" s="2" t="str">
        <f>_xlfn.IFS(mobile_customers[[#This Row],[salary]]&gt;=Q3257,"HIGHER SALARY", mobile_customers[[#This Row],[salary]]&gt;=Q3258,"HIGHER MID RANGE SALARY",  mobile_customers[[#This Row],[salary]]&lt;Q3258,"MID RANGE SALARY", mobile_customers[[#This Row],[salary]]&gt;Q3259, "LOW SALARY" )</f>
        <v>HIGHER SALARY</v>
      </c>
      <c r="L3254" s="2" t="str">
        <f>LEFT(mobile_customers[[#This Row],[Credit_card_nos]], 4)&amp;"XXXXX"</f>
        <v>6011XXXXX</v>
      </c>
    </row>
    <row r="3255" spans="1:12" x14ac:dyDescent="0.3">
      <c r="A3255" t="s">
        <v>13</v>
      </c>
      <c r="B3255" s="3" t="s">
        <v>6920</v>
      </c>
      <c r="C3255" t="s">
        <v>6921</v>
      </c>
      <c r="D3255" t="s">
        <v>308</v>
      </c>
      <c r="E3255">
        <v>51</v>
      </c>
      <c r="F3255">
        <v>117184</v>
      </c>
      <c r="G3255" t="s">
        <v>65</v>
      </c>
      <c r="H3255">
        <v>3548232735879050</v>
      </c>
      <c r="I3255" s="5" t="str">
        <f t="shared" si="50"/>
        <v>3548232735879050</v>
      </c>
      <c r="J3255" t="str">
        <f>INDEX(Age_grp[Age], MATCH(mobile_customers[[#This Row],[age]],Age_grp[Value]))</f>
        <v>50 - 60</v>
      </c>
      <c r="K3255" s="2" t="str">
        <f>_xlfn.IFS(mobile_customers[[#This Row],[salary]]&gt;=Q3258,"HIGHER SALARY", mobile_customers[[#This Row],[salary]]&gt;=Q3259,"HIGHER MID RANGE SALARY",  mobile_customers[[#This Row],[salary]]&lt;Q3259,"MID RANGE SALARY", mobile_customers[[#This Row],[salary]]&gt;Q3260, "LOW SALARY" )</f>
        <v>HIGHER SALARY</v>
      </c>
      <c r="L3255" s="2" t="str">
        <f>LEFT(mobile_customers[[#This Row],[Credit_card_nos]], 4)&amp;"XXXXX"</f>
        <v>3548XXXXX</v>
      </c>
    </row>
    <row r="3256" spans="1:12" x14ac:dyDescent="0.3">
      <c r="A3256" t="s">
        <v>13</v>
      </c>
      <c r="B3256" s="3" t="s">
        <v>6922</v>
      </c>
      <c r="C3256" t="s">
        <v>6923</v>
      </c>
      <c r="D3256" t="s">
        <v>1211</v>
      </c>
      <c r="E3256">
        <v>37</v>
      </c>
      <c r="F3256">
        <v>63928</v>
      </c>
      <c r="G3256" t="s">
        <v>28</v>
      </c>
      <c r="H3256">
        <v>4297876457183</v>
      </c>
      <c r="I3256" s="5" t="str">
        <f t="shared" si="50"/>
        <v>4297876457183</v>
      </c>
      <c r="J3256" t="str">
        <f>INDEX(Age_grp[Age], MATCH(mobile_customers[[#This Row],[age]],Age_grp[Value]))</f>
        <v>30 - 40</v>
      </c>
      <c r="K3256" s="2" t="str">
        <f>_xlfn.IFS(mobile_customers[[#This Row],[salary]]&gt;=Q3259,"HIGHER SALARY", mobile_customers[[#This Row],[salary]]&gt;=Q3260,"HIGHER MID RANGE SALARY",  mobile_customers[[#This Row],[salary]]&lt;Q3260,"MID RANGE SALARY", mobile_customers[[#This Row],[salary]]&gt;Q3261, "LOW SALARY" )</f>
        <v>HIGHER SALARY</v>
      </c>
      <c r="L3256" s="2" t="str">
        <f>LEFT(mobile_customers[[#This Row],[Credit_card_nos]], 4)&amp;"XXXXX"</f>
        <v>4297XXXXX</v>
      </c>
    </row>
    <row r="3257" spans="1:12" x14ac:dyDescent="0.3">
      <c r="A3257" t="s">
        <v>8</v>
      </c>
      <c r="B3257" s="3" t="s">
        <v>6924</v>
      </c>
      <c r="C3257" t="s">
        <v>6925</v>
      </c>
      <c r="D3257" t="s">
        <v>473</v>
      </c>
      <c r="E3257">
        <v>36</v>
      </c>
      <c r="F3257">
        <v>215266</v>
      </c>
      <c r="G3257" t="s">
        <v>49</v>
      </c>
      <c r="H3257">
        <v>4.5727650112762783E+18</v>
      </c>
      <c r="I3257" s="5" t="str">
        <f t="shared" si="50"/>
        <v>4572765011276280000</v>
      </c>
      <c r="J3257" t="str">
        <f>INDEX(Age_grp[Age], MATCH(mobile_customers[[#This Row],[age]],Age_grp[Value]))</f>
        <v>30 - 40</v>
      </c>
      <c r="K3257" s="2" t="str">
        <f>_xlfn.IFS(mobile_customers[[#This Row],[salary]]&gt;=Q3260,"HIGHER SALARY", mobile_customers[[#This Row],[salary]]&gt;=Q3261,"HIGHER MID RANGE SALARY",  mobile_customers[[#This Row],[salary]]&lt;Q3261,"MID RANGE SALARY", mobile_customers[[#This Row],[salary]]&gt;Q3262, "LOW SALARY" )</f>
        <v>HIGHER SALARY</v>
      </c>
      <c r="L3257" s="2" t="str">
        <f>LEFT(mobile_customers[[#This Row],[Credit_card_nos]], 4)&amp;"XXXXX"</f>
        <v>4572XXXXX</v>
      </c>
    </row>
    <row r="3258" spans="1:12" x14ac:dyDescent="0.3">
      <c r="A3258" t="s">
        <v>13</v>
      </c>
      <c r="B3258" s="3" t="s">
        <v>6926</v>
      </c>
      <c r="C3258" t="s">
        <v>2040</v>
      </c>
      <c r="D3258" t="s">
        <v>1763</v>
      </c>
      <c r="E3258">
        <v>19</v>
      </c>
      <c r="F3258">
        <v>145387</v>
      </c>
      <c r="G3258" t="s">
        <v>32</v>
      </c>
      <c r="H3258">
        <v>4669561733965771</v>
      </c>
      <c r="I3258" s="5" t="str">
        <f t="shared" si="50"/>
        <v>4669561733965770</v>
      </c>
      <c r="J3258" t="str">
        <f>INDEX(Age_grp[Age], MATCH(mobile_customers[[#This Row],[age]],Age_grp[Value]))</f>
        <v>"10 - 20</v>
      </c>
      <c r="K3258" s="2" t="str">
        <f>_xlfn.IFS(mobile_customers[[#This Row],[salary]]&gt;=Q3261,"HIGHER SALARY", mobile_customers[[#This Row],[salary]]&gt;=Q3262,"HIGHER MID RANGE SALARY",  mobile_customers[[#This Row],[salary]]&lt;Q3262,"MID RANGE SALARY", mobile_customers[[#This Row],[salary]]&gt;Q3263, "LOW SALARY" )</f>
        <v>HIGHER SALARY</v>
      </c>
      <c r="L3258" s="2" t="str">
        <f>LEFT(mobile_customers[[#This Row],[Credit_card_nos]], 4)&amp;"XXXXX"</f>
        <v>4669XXXXX</v>
      </c>
    </row>
    <row r="3259" spans="1:12" x14ac:dyDescent="0.3">
      <c r="A3259" t="s">
        <v>13</v>
      </c>
      <c r="B3259" s="3" t="s">
        <v>6927</v>
      </c>
      <c r="C3259" t="s">
        <v>808</v>
      </c>
      <c r="D3259" t="s">
        <v>1637</v>
      </c>
      <c r="E3259">
        <v>54</v>
      </c>
      <c r="F3259">
        <v>227201</v>
      </c>
      <c r="G3259" t="s">
        <v>28</v>
      </c>
      <c r="H3259">
        <v>4542696682795</v>
      </c>
      <c r="I3259" s="5" t="str">
        <f t="shared" si="50"/>
        <v>4542696682795</v>
      </c>
      <c r="J3259" t="str">
        <f>INDEX(Age_grp[Age], MATCH(mobile_customers[[#This Row],[age]],Age_grp[Value]))</f>
        <v>50 - 60</v>
      </c>
      <c r="K3259" s="2" t="str">
        <f>_xlfn.IFS(mobile_customers[[#This Row],[salary]]&gt;=Q3262,"HIGHER SALARY", mobile_customers[[#This Row],[salary]]&gt;=Q3263,"HIGHER MID RANGE SALARY",  mobile_customers[[#This Row],[salary]]&lt;Q3263,"MID RANGE SALARY", mobile_customers[[#This Row],[salary]]&gt;Q3264, "LOW SALARY" )</f>
        <v>HIGHER SALARY</v>
      </c>
      <c r="L3259" s="2" t="str">
        <f>LEFT(mobile_customers[[#This Row],[Credit_card_nos]], 4)&amp;"XXXXX"</f>
        <v>4542XXXXX</v>
      </c>
    </row>
    <row r="3260" spans="1:12" x14ac:dyDescent="0.3">
      <c r="A3260" t="s">
        <v>13</v>
      </c>
      <c r="B3260" s="3" t="s">
        <v>6928</v>
      </c>
      <c r="C3260" t="s">
        <v>6929</v>
      </c>
      <c r="D3260" t="s">
        <v>1790</v>
      </c>
      <c r="E3260">
        <v>24</v>
      </c>
      <c r="F3260">
        <v>229316</v>
      </c>
      <c r="G3260" t="s">
        <v>94</v>
      </c>
      <c r="H3260">
        <v>30440310254919</v>
      </c>
      <c r="I3260" s="5" t="str">
        <f t="shared" si="50"/>
        <v>30440310254919</v>
      </c>
      <c r="J3260" t="str">
        <f>INDEX(Age_grp[Age], MATCH(mobile_customers[[#This Row],[age]],Age_grp[Value]))</f>
        <v>20 - 30</v>
      </c>
      <c r="K3260" s="2" t="str">
        <f>_xlfn.IFS(mobile_customers[[#This Row],[salary]]&gt;=Q3263,"HIGHER SALARY", mobile_customers[[#This Row],[salary]]&gt;=Q3264,"HIGHER MID RANGE SALARY",  mobile_customers[[#This Row],[salary]]&lt;Q3264,"MID RANGE SALARY", mobile_customers[[#This Row],[salary]]&gt;Q3265, "LOW SALARY" )</f>
        <v>HIGHER SALARY</v>
      </c>
      <c r="L3260" s="2" t="str">
        <f>LEFT(mobile_customers[[#This Row],[Credit_card_nos]], 4)&amp;"XXXXX"</f>
        <v>3044XXXXX</v>
      </c>
    </row>
    <row r="3261" spans="1:12" x14ac:dyDescent="0.3">
      <c r="A3261" t="s">
        <v>8</v>
      </c>
      <c r="B3261" s="3" t="s">
        <v>6930</v>
      </c>
      <c r="C3261" t="s">
        <v>6931</v>
      </c>
      <c r="D3261" t="s">
        <v>345</v>
      </c>
      <c r="E3261">
        <v>65</v>
      </c>
      <c r="F3261">
        <v>31553</v>
      </c>
      <c r="G3261" t="s">
        <v>32</v>
      </c>
      <c r="H3261">
        <v>4334000188507</v>
      </c>
      <c r="I3261" s="5" t="str">
        <f t="shared" si="50"/>
        <v>4334000188507</v>
      </c>
      <c r="J3261" t="str">
        <f>INDEX(Age_grp[Age], MATCH(mobile_customers[[#This Row],[age]],Age_grp[Value]))</f>
        <v>60 - 70</v>
      </c>
      <c r="K3261" s="2" t="str">
        <f>_xlfn.IFS(mobile_customers[[#This Row],[salary]]&gt;=Q3264,"HIGHER SALARY", mobile_customers[[#This Row],[salary]]&gt;=Q3265,"HIGHER MID RANGE SALARY",  mobile_customers[[#This Row],[salary]]&lt;Q3265,"MID RANGE SALARY", mobile_customers[[#This Row],[salary]]&gt;Q3266, "LOW SALARY" )</f>
        <v>HIGHER SALARY</v>
      </c>
      <c r="L3261" s="2" t="str">
        <f>LEFT(mobile_customers[[#This Row],[Credit_card_nos]], 4)&amp;"XXXXX"</f>
        <v>4334XXXXX</v>
      </c>
    </row>
    <row r="3262" spans="1:12" x14ac:dyDescent="0.3">
      <c r="A3262" t="s">
        <v>13</v>
      </c>
      <c r="B3262" s="3" t="s">
        <v>6932</v>
      </c>
      <c r="C3262" t="s">
        <v>6933</v>
      </c>
      <c r="D3262" t="s">
        <v>1121</v>
      </c>
      <c r="E3262">
        <v>20</v>
      </c>
      <c r="F3262">
        <v>212680</v>
      </c>
      <c r="G3262" t="s">
        <v>21</v>
      </c>
      <c r="H3262">
        <v>30156627592524</v>
      </c>
      <c r="I3262" s="5" t="str">
        <f t="shared" si="50"/>
        <v>30156627592524</v>
      </c>
      <c r="J3262" t="str">
        <f>INDEX(Age_grp[Age], MATCH(mobile_customers[[#This Row],[age]],Age_grp[Value]))</f>
        <v>20 - 30</v>
      </c>
      <c r="K3262" s="2" t="str">
        <f>_xlfn.IFS(mobile_customers[[#This Row],[salary]]&gt;=Q3265,"HIGHER SALARY", mobile_customers[[#This Row],[salary]]&gt;=Q3266,"HIGHER MID RANGE SALARY",  mobile_customers[[#This Row],[salary]]&lt;Q3266,"MID RANGE SALARY", mobile_customers[[#This Row],[salary]]&gt;Q3267, "LOW SALARY" )</f>
        <v>HIGHER SALARY</v>
      </c>
      <c r="L3262" s="2" t="str">
        <f>LEFT(mobile_customers[[#This Row],[Credit_card_nos]], 4)&amp;"XXXXX"</f>
        <v>3015XXXXX</v>
      </c>
    </row>
    <row r="3263" spans="1:12" x14ac:dyDescent="0.3">
      <c r="A3263" t="s">
        <v>13</v>
      </c>
      <c r="B3263" s="3" t="s">
        <v>6934</v>
      </c>
      <c r="C3263" t="s">
        <v>6935</v>
      </c>
      <c r="D3263" t="s">
        <v>394</v>
      </c>
      <c r="E3263">
        <v>45</v>
      </c>
      <c r="F3263">
        <v>175746</v>
      </c>
      <c r="G3263" t="s">
        <v>94</v>
      </c>
      <c r="H3263">
        <v>4197150807471345</v>
      </c>
      <c r="I3263" s="5" t="str">
        <f t="shared" si="50"/>
        <v>4197150807471340</v>
      </c>
      <c r="J3263" t="str">
        <f>INDEX(Age_grp[Age], MATCH(mobile_customers[[#This Row],[age]],Age_grp[Value]))</f>
        <v>40 - 50</v>
      </c>
      <c r="K3263" s="2" t="str">
        <f>_xlfn.IFS(mobile_customers[[#This Row],[salary]]&gt;=Q3266,"HIGHER SALARY", mobile_customers[[#This Row],[salary]]&gt;=Q3267,"HIGHER MID RANGE SALARY",  mobile_customers[[#This Row],[salary]]&lt;Q3267,"MID RANGE SALARY", mobile_customers[[#This Row],[salary]]&gt;Q3268, "LOW SALARY" )</f>
        <v>HIGHER SALARY</v>
      </c>
      <c r="L3263" s="2" t="str">
        <f>LEFT(mobile_customers[[#This Row],[Credit_card_nos]], 4)&amp;"XXXXX"</f>
        <v>4197XXXXX</v>
      </c>
    </row>
    <row r="3264" spans="1:12" x14ac:dyDescent="0.3">
      <c r="A3264" t="s">
        <v>8</v>
      </c>
      <c r="B3264" s="3" t="s">
        <v>6936</v>
      </c>
      <c r="C3264" t="s">
        <v>6453</v>
      </c>
      <c r="D3264" t="s">
        <v>1970</v>
      </c>
      <c r="E3264">
        <v>62</v>
      </c>
      <c r="F3264">
        <v>20250</v>
      </c>
      <c r="G3264" t="s">
        <v>49</v>
      </c>
      <c r="H3264">
        <v>379301657454331</v>
      </c>
      <c r="I3264" s="5" t="str">
        <f t="shared" si="50"/>
        <v>379301657454331</v>
      </c>
      <c r="J3264" t="str">
        <f>INDEX(Age_grp[Age], MATCH(mobile_customers[[#This Row],[age]],Age_grp[Value]))</f>
        <v>60 - 70</v>
      </c>
      <c r="K3264" s="2" t="str">
        <f>_xlfn.IFS(mobile_customers[[#This Row],[salary]]&gt;=Q3267,"HIGHER SALARY", mobile_customers[[#This Row],[salary]]&gt;=Q3268,"HIGHER MID RANGE SALARY",  mobile_customers[[#This Row],[salary]]&lt;Q3268,"MID RANGE SALARY", mobile_customers[[#This Row],[salary]]&gt;Q3269, "LOW SALARY" )</f>
        <v>HIGHER SALARY</v>
      </c>
      <c r="L3264" s="2" t="str">
        <f>LEFT(mobile_customers[[#This Row],[Credit_card_nos]], 4)&amp;"XXXXX"</f>
        <v>3793XXXXX</v>
      </c>
    </row>
    <row r="3265" spans="1:12" x14ac:dyDescent="0.3">
      <c r="A3265" t="s">
        <v>8</v>
      </c>
      <c r="B3265" s="3" t="s">
        <v>6937</v>
      </c>
      <c r="C3265" t="s">
        <v>6938</v>
      </c>
      <c r="D3265" t="s">
        <v>433</v>
      </c>
      <c r="E3265">
        <v>60</v>
      </c>
      <c r="F3265">
        <v>88155</v>
      </c>
      <c r="G3265" t="s">
        <v>21</v>
      </c>
      <c r="H3265">
        <v>4864954942749</v>
      </c>
      <c r="I3265" s="5" t="str">
        <f t="shared" si="50"/>
        <v>4864954942749</v>
      </c>
      <c r="J3265" t="str">
        <f>INDEX(Age_grp[Age], MATCH(mobile_customers[[#This Row],[age]],Age_grp[Value]))</f>
        <v>60 - 70</v>
      </c>
      <c r="K3265" s="2" t="str">
        <f>_xlfn.IFS(mobile_customers[[#This Row],[salary]]&gt;=Q3268,"HIGHER SALARY", mobile_customers[[#This Row],[salary]]&gt;=Q3269,"HIGHER MID RANGE SALARY",  mobile_customers[[#This Row],[salary]]&lt;Q3269,"MID RANGE SALARY", mobile_customers[[#This Row],[salary]]&gt;Q3270, "LOW SALARY" )</f>
        <v>HIGHER SALARY</v>
      </c>
      <c r="L3265" s="2" t="str">
        <f>LEFT(mobile_customers[[#This Row],[Credit_card_nos]], 4)&amp;"XXXXX"</f>
        <v>4864XXXXX</v>
      </c>
    </row>
    <row r="3266" spans="1:12" x14ac:dyDescent="0.3">
      <c r="A3266" t="s">
        <v>8</v>
      </c>
      <c r="B3266" s="3" t="s">
        <v>6939</v>
      </c>
      <c r="C3266" t="s">
        <v>6940</v>
      </c>
      <c r="D3266" t="s">
        <v>1720</v>
      </c>
      <c r="E3266">
        <v>46</v>
      </c>
      <c r="F3266">
        <v>88178</v>
      </c>
      <c r="G3266" t="s">
        <v>12</v>
      </c>
      <c r="H3266">
        <v>6011190980981123</v>
      </c>
      <c r="I3266" s="5" t="str">
        <f t="shared" ref="I3266:I3329" si="51">TEXT(H3266, "0")</f>
        <v>6011190980981120</v>
      </c>
      <c r="J3266" t="str">
        <f>INDEX(Age_grp[Age], MATCH(mobile_customers[[#This Row],[age]],Age_grp[Value]))</f>
        <v>40 - 50</v>
      </c>
      <c r="K3266" s="2" t="str">
        <f>_xlfn.IFS(mobile_customers[[#This Row],[salary]]&gt;=Q3269,"HIGHER SALARY", mobile_customers[[#This Row],[salary]]&gt;=Q3270,"HIGHER MID RANGE SALARY",  mobile_customers[[#This Row],[salary]]&lt;Q3270,"MID RANGE SALARY", mobile_customers[[#This Row],[salary]]&gt;Q3271, "LOW SALARY" )</f>
        <v>HIGHER SALARY</v>
      </c>
      <c r="L3266" s="2" t="str">
        <f>LEFT(mobile_customers[[#This Row],[Credit_card_nos]], 4)&amp;"XXXXX"</f>
        <v>6011XXXXX</v>
      </c>
    </row>
    <row r="3267" spans="1:12" x14ac:dyDescent="0.3">
      <c r="A3267" t="s">
        <v>13</v>
      </c>
      <c r="B3267" s="3" t="s">
        <v>6941</v>
      </c>
      <c r="C3267" t="s">
        <v>6942</v>
      </c>
      <c r="D3267" t="s">
        <v>2055</v>
      </c>
      <c r="E3267">
        <v>35</v>
      </c>
      <c r="F3267">
        <v>82206</v>
      </c>
      <c r="G3267" t="s">
        <v>28</v>
      </c>
      <c r="H3267">
        <v>3516757183207147</v>
      </c>
      <c r="I3267" s="5" t="str">
        <f t="shared" si="51"/>
        <v>3516757183207150</v>
      </c>
      <c r="J3267" t="str">
        <f>INDEX(Age_grp[Age], MATCH(mobile_customers[[#This Row],[age]],Age_grp[Value]))</f>
        <v>30 - 40</v>
      </c>
      <c r="K3267" s="2" t="str">
        <f>_xlfn.IFS(mobile_customers[[#This Row],[salary]]&gt;=Q3270,"HIGHER SALARY", mobile_customers[[#This Row],[salary]]&gt;=Q3271,"HIGHER MID RANGE SALARY",  mobile_customers[[#This Row],[salary]]&lt;Q3271,"MID RANGE SALARY", mobile_customers[[#This Row],[salary]]&gt;Q3272, "LOW SALARY" )</f>
        <v>HIGHER SALARY</v>
      </c>
      <c r="L3267" s="2" t="str">
        <f>LEFT(mobile_customers[[#This Row],[Credit_card_nos]], 4)&amp;"XXXXX"</f>
        <v>3516XXXXX</v>
      </c>
    </row>
    <row r="3268" spans="1:12" x14ac:dyDescent="0.3">
      <c r="A3268" t="s">
        <v>8</v>
      </c>
      <c r="B3268" s="3" t="s">
        <v>6943</v>
      </c>
      <c r="C3268" t="s">
        <v>6944</v>
      </c>
      <c r="D3268" t="s">
        <v>1533</v>
      </c>
      <c r="E3268">
        <v>59</v>
      </c>
      <c r="F3268">
        <v>152607</v>
      </c>
      <c r="G3268" t="s">
        <v>94</v>
      </c>
      <c r="H3268">
        <v>30146472409916</v>
      </c>
      <c r="I3268" s="5" t="str">
        <f t="shared" si="51"/>
        <v>30146472409916</v>
      </c>
      <c r="J3268" t="str">
        <f>INDEX(Age_grp[Age], MATCH(mobile_customers[[#This Row],[age]],Age_grp[Value]))</f>
        <v>50 - 60</v>
      </c>
      <c r="K3268" s="2" t="str">
        <f>_xlfn.IFS(mobile_customers[[#This Row],[salary]]&gt;=Q3271,"HIGHER SALARY", mobile_customers[[#This Row],[salary]]&gt;=Q3272,"HIGHER MID RANGE SALARY",  mobile_customers[[#This Row],[salary]]&lt;Q3272,"MID RANGE SALARY", mobile_customers[[#This Row],[salary]]&gt;Q3273, "LOW SALARY" )</f>
        <v>HIGHER SALARY</v>
      </c>
      <c r="L3268" s="2" t="str">
        <f>LEFT(mobile_customers[[#This Row],[Credit_card_nos]], 4)&amp;"XXXXX"</f>
        <v>3014XXXXX</v>
      </c>
    </row>
    <row r="3269" spans="1:12" x14ac:dyDescent="0.3">
      <c r="A3269" t="s">
        <v>8</v>
      </c>
      <c r="B3269" s="3" t="s">
        <v>6945</v>
      </c>
      <c r="C3269" t="s">
        <v>6946</v>
      </c>
      <c r="D3269" t="s">
        <v>448</v>
      </c>
      <c r="E3269">
        <v>28</v>
      </c>
      <c r="F3269">
        <v>99419</v>
      </c>
      <c r="G3269" t="s">
        <v>28</v>
      </c>
      <c r="H3269">
        <v>3527204753185376</v>
      </c>
      <c r="I3269" s="5" t="str">
        <f t="shared" si="51"/>
        <v>3527204753185380</v>
      </c>
      <c r="J3269" t="str">
        <f>INDEX(Age_grp[Age], MATCH(mobile_customers[[#This Row],[age]],Age_grp[Value]))</f>
        <v>20 - 30</v>
      </c>
      <c r="K3269" s="2" t="str">
        <f>_xlfn.IFS(mobile_customers[[#This Row],[salary]]&gt;=Q3272,"HIGHER SALARY", mobile_customers[[#This Row],[salary]]&gt;=Q3273,"HIGHER MID RANGE SALARY",  mobile_customers[[#This Row],[salary]]&lt;Q3273,"MID RANGE SALARY", mobile_customers[[#This Row],[salary]]&gt;Q3274, "LOW SALARY" )</f>
        <v>HIGHER SALARY</v>
      </c>
      <c r="L3269" s="2" t="str">
        <f>LEFT(mobile_customers[[#This Row],[Credit_card_nos]], 4)&amp;"XXXXX"</f>
        <v>3527XXXXX</v>
      </c>
    </row>
    <row r="3270" spans="1:12" x14ac:dyDescent="0.3">
      <c r="A3270" t="s">
        <v>8</v>
      </c>
      <c r="B3270" s="3" t="s">
        <v>6947</v>
      </c>
      <c r="C3270" t="s">
        <v>6948</v>
      </c>
      <c r="D3270" t="s">
        <v>4156</v>
      </c>
      <c r="E3270">
        <v>49</v>
      </c>
      <c r="F3270">
        <v>220106</v>
      </c>
      <c r="G3270" t="s">
        <v>94</v>
      </c>
      <c r="H3270">
        <v>676223555787</v>
      </c>
      <c r="I3270" s="5" t="str">
        <f t="shared" si="51"/>
        <v>676223555787</v>
      </c>
      <c r="J3270" t="str">
        <f>INDEX(Age_grp[Age], MATCH(mobile_customers[[#This Row],[age]],Age_grp[Value]))</f>
        <v>40 - 50</v>
      </c>
      <c r="K3270" s="2" t="str">
        <f>_xlfn.IFS(mobile_customers[[#This Row],[salary]]&gt;=Q3273,"HIGHER SALARY", mobile_customers[[#This Row],[salary]]&gt;=Q3274,"HIGHER MID RANGE SALARY",  mobile_customers[[#This Row],[salary]]&lt;Q3274,"MID RANGE SALARY", mobile_customers[[#This Row],[salary]]&gt;Q3275, "LOW SALARY" )</f>
        <v>HIGHER SALARY</v>
      </c>
      <c r="L3270" s="2" t="str">
        <f>LEFT(mobile_customers[[#This Row],[Credit_card_nos]], 4)&amp;"XXXXX"</f>
        <v>6762XXXXX</v>
      </c>
    </row>
    <row r="3271" spans="1:12" x14ac:dyDescent="0.3">
      <c r="A3271" t="s">
        <v>8</v>
      </c>
      <c r="B3271" s="3" t="s">
        <v>6949</v>
      </c>
      <c r="C3271" t="s">
        <v>6950</v>
      </c>
      <c r="D3271" t="s">
        <v>3862</v>
      </c>
      <c r="E3271">
        <v>56</v>
      </c>
      <c r="F3271">
        <v>180481</v>
      </c>
      <c r="G3271" t="s">
        <v>12</v>
      </c>
      <c r="H3271">
        <v>4902203344604</v>
      </c>
      <c r="I3271" s="5" t="str">
        <f t="shared" si="51"/>
        <v>4902203344604</v>
      </c>
      <c r="J3271" t="str">
        <f>INDEX(Age_grp[Age], MATCH(mobile_customers[[#This Row],[age]],Age_grp[Value]))</f>
        <v>50 - 60</v>
      </c>
      <c r="K3271" s="2" t="str">
        <f>_xlfn.IFS(mobile_customers[[#This Row],[salary]]&gt;=Q3274,"HIGHER SALARY", mobile_customers[[#This Row],[salary]]&gt;=Q3275,"HIGHER MID RANGE SALARY",  mobile_customers[[#This Row],[salary]]&lt;Q3275,"MID RANGE SALARY", mobile_customers[[#This Row],[salary]]&gt;Q3276, "LOW SALARY" )</f>
        <v>HIGHER SALARY</v>
      </c>
      <c r="L3271" s="2" t="str">
        <f>LEFT(mobile_customers[[#This Row],[Credit_card_nos]], 4)&amp;"XXXXX"</f>
        <v>4902XXXXX</v>
      </c>
    </row>
    <row r="3272" spans="1:12" x14ac:dyDescent="0.3">
      <c r="A3272" t="s">
        <v>8</v>
      </c>
      <c r="B3272" s="3" t="s">
        <v>6951</v>
      </c>
      <c r="C3272" t="s">
        <v>6952</v>
      </c>
      <c r="D3272" t="s">
        <v>165</v>
      </c>
      <c r="E3272">
        <v>49</v>
      </c>
      <c r="F3272">
        <v>96894</v>
      </c>
      <c r="G3272" t="s">
        <v>94</v>
      </c>
      <c r="H3272">
        <v>4151891399057489</v>
      </c>
      <c r="I3272" s="5" t="str">
        <f t="shared" si="51"/>
        <v>4151891399057490</v>
      </c>
      <c r="J3272" t="str">
        <f>INDEX(Age_grp[Age], MATCH(mobile_customers[[#This Row],[age]],Age_grp[Value]))</f>
        <v>40 - 50</v>
      </c>
      <c r="K3272" s="2" t="str">
        <f>_xlfn.IFS(mobile_customers[[#This Row],[salary]]&gt;=Q3275,"HIGHER SALARY", mobile_customers[[#This Row],[salary]]&gt;=Q3276,"HIGHER MID RANGE SALARY",  mobile_customers[[#This Row],[salary]]&lt;Q3276,"MID RANGE SALARY", mobile_customers[[#This Row],[salary]]&gt;Q3277, "LOW SALARY" )</f>
        <v>HIGHER SALARY</v>
      </c>
      <c r="L3272" s="2" t="str">
        <f>LEFT(mobile_customers[[#This Row],[Credit_card_nos]], 4)&amp;"XXXXX"</f>
        <v>4151XXXXX</v>
      </c>
    </row>
    <row r="3273" spans="1:12" x14ac:dyDescent="0.3">
      <c r="A3273" t="s">
        <v>13</v>
      </c>
      <c r="B3273" s="3" t="s">
        <v>6953</v>
      </c>
      <c r="C3273" t="s">
        <v>6954</v>
      </c>
      <c r="D3273" t="s">
        <v>2161</v>
      </c>
      <c r="E3273">
        <v>63</v>
      </c>
      <c r="F3273">
        <v>102134</v>
      </c>
      <c r="G3273" t="s">
        <v>17</v>
      </c>
      <c r="H3273">
        <v>370468374622398</v>
      </c>
      <c r="I3273" s="5" t="str">
        <f t="shared" si="51"/>
        <v>370468374622398</v>
      </c>
      <c r="J3273" t="str">
        <f>INDEX(Age_grp[Age], MATCH(mobile_customers[[#This Row],[age]],Age_grp[Value]))</f>
        <v>60 - 70</v>
      </c>
      <c r="K3273" s="2" t="str">
        <f>_xlfn.IFS(mobile_customers[[#This Row],[salary]]&gt;=Q3276,"HIGHER SALARY", mobile_customers[[#This Row],[salary]]&gt;=Q3277,"HIGHER MID RANGE SALARY",  mobile_customers[[#This Row],[salary]]&lt;Q3277,"MID RANGE SALARY", mobile_customers[[#This Row],[salary]]&gt;Q3278, "LOW SALARY" )</f>
        <v>HIGHER SALARY</v>
      </c>
      <c r="L3273" s="2" t="str">
        <f>LEFT(mobile_customers[[#This Row],[Credit_card_nos]], 4)&amp;"XXXXX"</f>
        <v>3704XXXXX</v>
      </c>
    </row>
    <row r="3274" spans="1:12" x14ac:dyDescent="0.3">
      <c r="A3274" t="s">
        <v>8</v>
      </c>
      <c r="B3274" s="3" t="s">
        <v>6955</v>
      </c>
      <c r="C3274" t="s">
        <v>6956</v>
      </c>
      <c r="D3274" t="s">
        <v>1765</v>
      </c>
      <c r="E3274">
        <v>47</v>
      </c>
      <c r="F3274">
        <v>242892</v>
      </c>
      <c r="G3274" t="s">
        <v>21</v>
      </c>
      <c r="H3274">
        <v>30264463439402</v>
      </c>
      <c r="I3274" s="5" t="str">
        <f t="shared" si="51"/>
        <v>30264463439402</v>
      </c>
      <c r="J3274" t="str">
        <f>INDEX(Age_grp[Age], MATCH(mobile_customers[[#This Row],[age]],Age_grp[Value]))</f>
        <v>40 - 50</v>
      </c>
      <c r="K3274" s="2" t="str">
        <f>_xlfn.IFS(mobile_customers[[#This Row],[salary]]&gt;=Q3277,"HIGHER SALARY", mobile_customers[[#This Row],[salary]]&gt;=Q3278,"HIGHER MID RANGE SALARY",  mobile_customers[[#This Row],[salary]]&lt;Q3278,"MID RANGE SALARY", mobile_customers[[#This Row],[salary]]&gt;Q3279, "LOW SALARY" )</f>
        <v>HIGHER SALARY</v>
      </c>
      <c r="L3274" s="2" t="str">
        <f>LEFT(mobile_customers[[#This Row],[Credit_card_nos]], 4)&amp;"XXXXX"</f>
        <v>3026XXXXX</v>
      </c>
    </row>
    <row r="3275" spans="1:12" x14ac:dyDescent="0.3">
      <c r="A3275" t="s">
        <v>8</v>
      </c>
      <c r="B3275" s="3" t="s">
        <v>6957</v>
      </c>
      <c r="C3275" t="s">
        <v>6958</v>
      </c>
      <c r="D3275" t="s">
        <v>2983</v>
      </c>
      <c r="E3275">
        <v>41</v>
      </c>
      <c r="F3275">
        <v>151478</v>
      </c>
      <c r="G3275" t="s">
        <v>32</v>
      </c>
      <c r="H3275">
        <v>30129103012051</v>
      </c>
      <c r="I3275" s="5" t="str">
        <f t="shared" si="51"/>
        <v>30129103012051</v>
      </c>
      <c r="J3275" t="str">
        <f>INDEX(Age_grp[Age], MATCH(mobile_customers[[#This Row],[age]],Age_grp[Value]))</f>
        <v>40 - 50</v>
      </c>
      <c r="K3275" s="2" t="str">
        <f>_xlfn.IFS(mobile_customers[[#This Row],[salary]]&gt;=Q3278,"HIGHER SALARY", mobile_customers[[#This Row],[salary]]&gt;=Q3279,"HIGHER MID RANGE SALARY",  mobile_customers[[#This Row],[salary]]&lt;Q3279,"MID RANGE SALARY", mobile_customers[[#This Row],[salary]]&gt;Q3280, "LOW SALARY" )</f>
        <v>HIGHER SALARY</v>
      </c>
      <c r="L3275" s="2" t="str">
        <f>LEFT(mobile_customers[[#This Row],[Credit_card_nos]], 4)&amp;"XXXXX"</f>
        <v>3012XXXXX</v>
      </c>
    </row>
    <row r="3276" spans="1:12" x14ac:dyDescent="0.3">
      <c r="A3276" t="s">
        <v>8</v>
      </c>
      <c r="B3276" s="3" t="s">
        <v>6959</v>
      </c>
      <c r="C3276" t="s">
        <v>6960</v>
      </c>
      <c r="D3276" t="s">
        <v>899</v>
      </c>
      <c r="E3276">
        <v>54</v>
      </c>
      <c r="F3276">
        <v>218026</v>
      </c>
      <c r="G3276" t="s">
        <v>65</v>
      </c>
      <c r="H3276">
        <v>502000328216</v>
      </c>
      <c r="I3276" s="5" t="str">
        <f t="shared" si="51"/>
        <v>502000328216</v>
      </c>
      <c r="J3276" t="str">
        <f>INDEX(Age_grp[Age], MATCH(mobile_customers[[#This Row],[age]],Age_grp[Value]))</f>
        <v>50 - 60</v>
      </c>
      <c r="K3276" s="2" t="str">
        <f>_xlfn.IFS(mobile_customers[[#This Row],[salary]]&gt;=Q3279,"HIGHER SALARY", mobile_customers[[#This Row],[salary]]&gt;=Q3280,"HIGHER MID RANGE SALARY",  mobile_customers[[#This Row],[salary]]&lt;Q3280,"MID RANGE SALARY", mobile_customers[[#This Row],[salary]]&gt;Q3281, "LOW SALARY" )</f>
        <v>HIGHER SALARY</v>
      </c>
      <c r="L3276" s="2" t="str">
        <f>LEFT(mobile_customers[[#This Row],[Credit_card_nos]], 4)&amp;"XXXXX"</f>
        <v>5020XXXXX</v>
      </c>
    </row>
    <row r="3277" spans="1:12" x14ac:dyDescent="0.3">
      <c r="A3277" t="s">
        <v>13</v>
      </c>
      <c r="B3277" s="3" t="s">
        <v>6961</v>
      </c>
      <c r="C3277" t="s">
        <v>6962</v>
      </c>
      <c r="D3277" t="s">
        <v>123</v>
      </c>
      <c r="E3277">
        <v>20</v>
      </c>
      <c r="F3277">
        <v>194059</v>
      </c>
      <c r="G3277" t="s">
        <v>28</v>
      </c>
      <c r="H3277">
        <v>3599915132172495</v>
      </c>
      <c r="I3277" s="5" t="str">
        <f t="shared" si="51"/>
        <v>3599915132172490</v>
      </c>
      <c r="J3277" t="str">
        <f>INDEX(Age_grp[Age], MATCH(mobile_customers[[#This Row],[age]],Age_grp[Value]))</f>
        <v>20 - 30</v>
      </c>
      <c r="K3277" s="2" t="str">
        <f>_xlfn.IFS(mobile_customers[[#This Row],[salary]]&gt;=Q3280,"HIGHER SALARY", mobile_customers[[#This Row],[salary]]&gt;=Q3281,"HIGHER MID RANGE SALARY",  mobile_customers[[#This Row],[salary]]&lt;Q3281,"MID RANGE SALARY", mobile_customers[[#This Row],[salary]]&gt;Q3282, "LOW SALARY" )</f>
        <v>HIGHER SALARY</v>
      </c>
      <c r="L3277" s="2" t="str">
        <f>LEFT(mobile_customers[[#This Row],[Credit_card_nos]], 4)&amp;"XXXXX"</f>
        <v>3599XXXXX</v>
      </c>
    </row>
    <row r="3278" spans="1:12" x14ac:dyDescent="0.3">
      <c r="A3278" t="s">
        <v>8</v>
      </c>
      <c r="B3278" s="3" t="s">
        <v>6963</v>
      </c>
      <c r="C3278" t="s">
        <v>6964</v>
      </c>
      <c r="D3278" t="s">
        <v>2406</v>
      </c>
      <c r="E3278">
        <v>63</v>
      </c>
      <c r="F3278">
        <v>232482</v>
      </c>
      <c r="G3278" t="s">
        <v>65</v>
      </c>
      <c r="H3278">
        <v>4990677583450</v>
      </c>
      <c r="I3278" s="5" t="str">
        <f t="shared" si="51"/>
        <v>4990677583450</v>
      </c>
      <c r="J3278" t="str">
        <f>INDEX(Age_grp[Age], MATCH(mobile_customers[[#This Row],[age]],Age_grp[Value]))</f>
        <v>60 - 70</v>
      </c>
      <c r="K3278" s="2" t="str">
        <f>_xlfn.IFS(mobile_customers[[#This Row],[salary]]&gt;=Q3281,"HIGHER SALARY", mobile_customers[[#This Row],[salary]]&gt;=Q3282,"HIGHER MID RANGE SALARY",  mobile_customers[[#This Row],[salary]]&lt;Q3282,"MID RANGE SALARY", mobile_customers[[#This Row],[salary]]&gt;Q3283, "LOW SALARY" )</f>
        <v>HIGHER SALARY</v>
      </c>
      <c r="L3278" s="2" t="str">
        <f>LEFT(mobile_customers[[#This Row],[Credit_card_nos]], 4)&amp;"XXXXX"</f>
        <v>4990XXXXX</v>
      </c>
    </row>
    <row r="3279" spans="1:12" x14ac:dyDescent="0.3">
      <c r="A3279" t="s">
        <v>13</v>
      </c>
      <c r="B3279" s="3" t="s">
        <v>6965</v>
      </c>
      <c r="C3279" t="s">
        <v>6966</v>
      </c>
      <c r="D3279" t="s">
        <v>1279</v>
      </c>
      <c r="E3279">
        <v>29</v>
      </c>
      <c r="F3279">
        <v>52577</v>
      </c>
      <c r="G3279" t="s">
        <v>28</v>
      </c>
      <c r="H3279">
        <v>349132042862194</v>
      </c>
      <c r="I3279" s="5" t="str">
        <f t="shared" si="51"/>
        <v>349132042862194</v>
      </c>
      <c r="J3279" t="str">
        <f>INDEX(Age_grp[Age], MATCH(mobile_customers[[#This Row],[age]],Age_grp[Value]))</f>
        <v>20 - 30</v>
      </c>
      <c r="K3279" s="2" t="str">
        <f>_xlfn.IFS(mobile_customers[[#This Row],[salary]]&gt;=Q3282,"HIGHER SALARY", mobile_customers[[#This Row],[salary]]&gt;=Q3283,"HIGHER MID RANGE SALARY",  mobile_customers[[#This Row],[salary]]&lt;Q3283,"MID RANGE SALARY", mobile_customers[[#This Row],[salary]]&gt;Q3284, "LOW SALARY" )</f>
        <v>HIGHER SALARY</v>
      </c>
      <c r="L3279" s="2" t="str">
        <f>LEFT(mobile_customers[[#This Row],[Credit_card_nos]], 4)&amp;"XXXXX"</f>
        <v>3491XXXXX</v>
      </c>
    </row>
    <row r="3280" spans="1:12" x14ac:dyDescent="0.3">
      <c r="A3280" t="s">
        <v>13</v>
      </c>
      <c r="B3280" s="3" t="s">
        <v>6967</v>
      </c>
      <c r="C3280" t="s">
        <v>2891</v>
      </c>
      <c r="D3280" t="s">
        <v>2810</v>
      </c>
      <c r="E3280">
        <v>55</v>
      </c>
      <c r="F3280">
        <v>130476</v>
      </c>
      <c r="G3280" t="s">
        <v>17</v>
      </c>
      <c r="H3280">
        <v>4.3107440809714437E+18</v>
      </c>
      <c r="I3280" s="5" t="str">
        <f t="shared" si="51"/>
        <v>4310744080971440000</v>
      </c>
      <c r="J3280" t="str">
        <f>INDEX(Age_grp[Age], MATCH(mobile_customers[[#This Row],[age]],Age_grp[Value]))</f>
        <v>50 - 60</v>
      </c>
      <c r="K3280" s="2" t="str">
        <f>_xlfn.IFS(mobile_customers[[#This Row],[salary]]&gt;=Q3283,"HIGHER SALARY", mobile_customers[[#This Row],[salary]]&gt;=Q3284,"HIGHER MID RANGE SALARY",  mobile_customers[[#This Row],[salary]]&lt;Q3284,"MID RANGE SALARY", mobile_customers[[#This Row],[salary]]&gt;Q3285, "LOW SALARY" )</f>
        <v>HIGHER SALARY</v>
      </c>
      <c r="L3280" s="2" t="str">
        <f>LEFT(mobile_customers[[#This Row],[Credit_card_nos]], 4)&amp;"XXXXX"</f>
        <v>4310XXXXX</v>
      </c>
    </row>
    <row r="3281" spans="1:12" x14ac:dyDescent="0.3">
      <c r="A3281" t="s">
        <v>13</v>
      </c>
      <c r="B3281" s="3" t="s">
        <v>6968</v>
      </c>
      <c r="C3281" t="s">
        <v>6969</v>
      </c>
      <c r="D3281" t="s">
        <v>951</v>
      </c>
      <c r="E3281">
        <v>65</v>
      </c>
      <c r="F3281">
        <v>189161</v>
      </c>
      <c r="G3281" t="s">
        <v>17</v>
      </c>
      <c r="H3281">
        <v>30316581670431</v>
      </c>
      <c r="I3281" s="5" t="str">
        <f t="shared" si="51"/>
        <v>30316581670431</v>
      </c>
      <c r="J3281" t="str">
        <f>INDEX(Age_grp[Age], MATCH(mobile_customers[[#This Row],[age]],Age_grp[Value]))</f>
        <v>60 - 70</v>
      </c>
      <c r="K3281" s="2" t="str">
        <f>_xlfn.IFS(mobile_customers[[#This Row],[salary]]&gt;=Q3284,"HIGHER SALARY", mobile_customers[[#This Row],[salary]]&gt;=Q3285,"HIGHER MID RANGE SALARY",  mobile_customers[[#This Row],[salary]]&lt;Q3285,"MID RANGE SALARY", mobile_customers[[#This Row],[salary]]&gt;Q3286, "LOW SALARY" )</f>
        <v>HIGHER SALARY</v>
      </c>
      <c r="L3281" s="2" t="str">
        <f>LEFT(mobile_customers[[#This Row],[Credit_card_nos]], 4)&amp;"XXXXX"</f>
        <v>3031XXXXX</v>
      </c>
    </row>
    <row r="3282" spans="1:12" x14ac:dyDescent="0.3">
      <c r="A3282" t="s">
        <v>8</v>
      </c>
      <c r="B3282" s="3" t="s">
        <v>6970</v>
      </c>
      <c r="C3282" t="s">
        <v>6971</v>
      </c>
      <c r="D3282" t="s">
        <v>1983</v>
      </c>
      <c r="E3282">
        <v>23</v>
      </c>
      <c r="F3282">
        <v>100938</v>
      </c>
      <c r="G3282" t="s">
        <v>65</v>
      </c>
      <c r="H3282">
        <v>4.2306647223707761E+18</v>
      </c>
      <c r="I3282" s="5" t="str">
        <f t="shared" si="51"/>
        <v>4230664722370780000</v>
      </c>
      <c r="J3282" t="str">
        <f>INDEX(Age_grp[Age], MATCH(mobile_customers[[#This Row],[age]],Age_grp[Value]))</f>
        <v>20 - 30</v>
      </c>
      <c r="K3282" s="2" t="str">
        <f>_xlfn.IFS(mobile_customers[[#This Row],[salary]]&gt;=Q3285,"HIGHER SALARY", mobile_customers[[#This Row],[salary]]&gt;=Q3286,"HIGHER MID RANGE SALARY",  mobile_customers[[#This Row],[salary]]&lt;Q3286,"MID RANGE SALARY", mobile_customers[[#This Row],[salary]]&gt;Q3287, "LOW SALARY" )</f>
        <v>HIGHER SALARY</v>
      </c>
      <c r="L3282" s="2" t="str">
        <f>LEFT(mobile_customers[[#This Row],[Credit_card_nos]], 4)&amp;"XXXXX"</f>
        <v>4230XXXXX</v>
      </c>
    </row>
    <row r="3283" spans="1:12" x14ac:dyDescent="0.3">
      <c r="A3283" t="s">
        <v>13</v>
      </c>
      <c r="B3283" s="3" t="s">
        <v>6972</v>
      </c>
      <c r="C3283" t="s">
        <v>6973</v>
      </c>
      <c r="D3283" t="s">
        <v>1006</v>
      </c>
      <c r="E3283">
        <v>53</v>
      </c>
      <c r="F3283">
        <v>134096</v>
      </c>
      <c r="G3283" t="s">
        <v>49</v>
      </c>
      <c r="H3283">
        <v>3527586325315899</v>
      </c>
      <c r="I3283" s="5" t="str">
        <f t="shared" si="51"/>
        <v>3527586325315900</v>
      </c>
      <c r="J3283" t="str">
        <f>INDEX(Age_grp[Age], MATCH(mobile_customers[[#This Row],[age]],Age_grp[Value]))</f>
        <v>50 - 60</v>
      </c>
      <c r="K3283" s="2" t="str">
        <f>_xlfn.IFS(mobile_customers[[#This Row],[salary]]&gt;=Q3286,"HIGHER SALARY", mobile_customers[[#This Row],[salary]]&gt;=Q3287,"HIGHER MID RANGE SALARY",  mobile_customers[[#This Row],[salary]]&lt;Q3287,"MID RANGE SALARY", mobile_customers[[#This Row],[salary]]&gt;Q3288, "LOW SALARY" )</f>
        <v>HIGHER SALARY</v>
      </c>
      <c r="L3283" s="2" t="str">
        <f>LEFT(mobile_customers[[#This Row],[Credit_card_nos]], 4)&amp;"XXXXX"</f>
        <v>3527XXXXX</v>
      </c>
    </row>
    <row r="3284" spans="1:12" x14ac:dyDescent="0.3">
      <c r="A3284" t="s">
        <v>8</v>
      </c>
      <c r="B3284" s="3" t="s">
        <v>6974</v>
      </c>
      <c r="C3284" t="s">
        <v>6975</v>
      </c>
      <c r="D3284" t="s">
        <v>1691</v>
      </c>
      <c r="E3284">
        <v>48</v>
      </c>
      <c r="F3284">
        <v>190888</v>
      </c>
      <c r="G3284" t="s">
        <v>21</v>
      </c>
      <c r="H3284">
        <v>213119472054353</v>
      </c>
      <c r="I3284" s="5" t="str">
        <f t="shared" si="51"/>
        <v>213119472054353</v>
      </c>
      <c r="J3284" t="str">
        <f>INDEX(Age_grp[Age], MATCH(mobile_customers[[#This Row],[age]],Age_grp[Value]))</f>
        <v>40 - 50</v>
      </c>
      <c r="K3284" s="2" t="str">
        <f>_xlfn.IFS(mobile_customers[[#This Row],[salary]]&gt;=Q3287,"HIGHER SALARY", mobile_customers[[#This Row],[salary]]&gt;=Q3288,"HIGHER MID RANGE SALARY",  mobile_customers[[#This Row],[salary]]&lt;Q3288,"MID RANGE SALARY", mobile_customers[[#This Row],[salary]]&gt;Q3289, "LOW SALARY" )</f>
        <v>HIGHER SALARY</v>
      </c>
      <c r="L3284" s="2" t="str">
        <f>LEFT(mobile_customers[[#This Row],[Credit_card_nos]], 4)&amp;"XXXXX"</f>
        <v>2131XXXXX</v>
      </c>
    </row>
    <row r="3285" spans="1:12" x14ac:dyDescent="0.3">
      <c r="A3285" t="s">
        <v>8</v>
      </c>
      <c r="B3285" s="3" t="s">
        <v>6976</v>
      </c>
      <c r="C3285" t="s">
        <v>6977</v>
      </c>
      <c r="D3285" t="s">
        <v>1507</v>
      </c>
      <c r="E3285">
        <v>61</v>
      </c>
      <c r="F3285">
        <v>172435</v>
      </c>
      <c r="G3285" t="s">
        <v>49</v>
      </c>
      <c r="H3285">
        <v>6571030585453932</v>
      </c>
      <c r="I3285" s="5" t="str">
        <f t="shared" si="51"/>
        <v>6571030585453930</v>
      </c>
      <c r="J3285" t="str">
        <f>INDEX(Age_grp[Age], MATCH(mobile_customers[[#This Row],[age]],Age_grp[Value]))</f>
        <v>60 - 70</v>
      </c>
      <c r="K3285" s="2" t="str">
        <f>_xlfn.IFS(mobile_customers[[#This Row],[salary]]&gt;=Q3288,"HIGHER SALARY", mobile_customers[[#This Row],[salary]]&gt;=Q3289,"HIGHER MID RANGE SALARY",  mobile_customers[[#This Row],[salary]]&lt;Q3289,"MID RANGE SALARY", mobile_customers[[#This Row],[salary]]&gt;Q3290, "LOW SALARY" )</f>
        <v>HIGHER SALARY</v>
      </c>
      <c r="L3285" s="2" t="str">
        <f>LEFT(mobile_customers[[#This Row],[Credit_card_nos]], 4)&amp;"XXXXX"</f>
        <v>6571XXXXX</v>
      </c>
    </row>
    <row r="3286" spans="1:12" x14ac:dyDescent="0.3">
      <c r="A3286" t="s">
        <v>13</v>
      </c>
      <c r="B3286" s="3" t="s">
        <v>4732</v>
      </c>
      <c r="C3286" t="s">
        <v>6978</v>
      </c>
      <c r="D3286" t="s">
        <v>603</v>
      </c>
      <c r="E3286">
        <v>22</v>
      </c>
      <c r="F3286">
        <v>102116</v>
      </c>
      <c r="G3286" t="s">
        <v>49</v>
      </c>
      <c r="H3286">
        <v>373671340612347</v>
      </c>
      <c r="I3286" s="5" t="str">
        <f t="shared" si="51"/>
        <v>373671340612347</v>
      </c>
      <c r="J3286" t="str">
        <f>INDEX(Age_grp[Age], MATCH(mobile_customers[[#This Row],[age]],Age_grp[Value]))</f>
        <v>20 - 30</v>
      </c>
      <c r="K3286" s="2" t="str">
        <f>_xlfn.IFS(mobile_customers[[#This Row],[salary]]&gt;=Q3289,"HIGHER SALARY", mobile_customers[[#This Row],[salary]]&gt;=Q3290,"HIGHER MID RANGE SALARY",  mobile_customers[[#This Row],[salary]]&lt;Q3290,"MID RANGE SALARY", mobile_customers[[#This Row],[salary]]&gt;Q3291, "LOW SALARY" )</f>
        <v>HIGHER SALARY</v>
      </c>
      <c r="L3286" s="2" t="str">
        <f>LEFT(mobile_customers[[#This Row],[Credit_card_nos]], 4)&amp;"XXXXX"</f>
        <v>3736XXXXX</v>
      </c>
    </row>
    <row r="3287" spans="1:12" x14ac:dyDescent="0.3">
      <c r="A3287" t="s">
        <v>8</v>
      </c>
      <c r="B3287" s="3" t="s">
        <v>6979</v>
      </c>
      <c r="C3287" t="s">
        <v>6980</v>
      </c>
      <c r="D3287" t="s">
        <v>5648</v>
      </c>
      <c r="E3287">
        <v>60</v>
      </c>
      <c r="F3287">
        <v>94779</v>
      </c>
      <c r="G3287" t="s">
        <v>32</v>
      </c>
      <c r="H3287">
        <v>3565926492263246</v>
      </c>
      <c r="I3287" s="5" t="str">
        <f t="shared" si="51"/>
        <v>3565926492263250</v>
      </c>
      <c r="J3287" t="str">
        <f>INDEX(Age_grp[Age], MATCH(mobile_customers[[#This Row],[age]],Age_grp[Value]))</f>
        <v>60 - 70</v>
      </c>
      <c r="K3287" s="2" t="str">
        <f>_xlfn.IFS(mobile_customers[[#This Row],[salary]]&gt;=Q3290,"HIGHER SALARY", mobile_customers[[#This Row],[salary]]&gt;=Q3291,"HIGHER MID RANGE SALARY",  mobile_customers[[#This Row],[salary]]&lt;Q3291,"MID RANGE SALARY", mobile_customers[[#This Row],[salary]]&gt;Q3292, "LOW SALARY" )</f>
        <v>HIGHER SALARY</v>
      </c>
      <c r="L3287" s="2" t="str">
        <f>LEFT(mobile_customers[[#This Row],[Credit_card_nos]], 4)&amp;"XXXXX"</f>
        <v>3565XXXXX</v>
      </c>
    </row>
    <row r="3288" spans="1:12" x14ac:dyDescent="0.3">
      <c r="A3288" t="s">
        <v>13</v>
      </c>
      <c r="B3288" s="3" t="s">
        <v>6981</v>
      </c>
      <c r="C3288" t="s">
        <v>1083</v>
      </c>
      <c r="D3288" t="s">
        <v>305</v>
      </c>
      <c r="E3288">
        <v>40</v>
      </c>
      <c r="F3288">
        <v>195226</v>
      </c>
      <c r="G3288" t="s">
        <v>17</v>
      </c>
      <c r="H3288">
        <v>572664614714</v>
      </c>
      <c r="I3288" s="5" t="str">
        <f t="shared" si="51"/>
        <v>572664614714</v>
      </c>
      <c r="J3288" t="str">
        <f>INDEX(Age_grp[Age], MATCH(mobile_customers[[#This Row],[age]],Age_grp[Value]))</f>
        <v>40 - 50</v>
      </c>
      <c r="K3288" s="2" t="str">
        <f>_xlfn.IFS(mobile_customers[[#This Row],[salary]]&gt;=Q3291,"HIGHER SALARY", mobile_customers[[#This Row],[salary]]&gt;=Q3292,"HIGHER MID RANGE SALARY",  mobile_customers[[#This Row],[salary]]&lt;Q3292,"MID RANGE SALARY", mobile_customers[[#This Row],[salary]]&gt;Q3293, "LOW SALARY" )</f>
        <v>HIGHER SALARY</v>
      </c>
      <c r="L3288" s="2" t="str">
        <f>LEFT(mobile_customers[[#This Row],[Credit_card_nos]], 4)&amp;"XXXXX"</f>
        <v>5726XXXXX</v>
      </c>
    </row>
    <row r="3289" spans="1:12" x14ac:dyDescent="0.3">
      <c r="A3289" t="s">
        <v>13</v>
      </c>
      <c r="B3289" s="3" t="s">
        <v>6982</v>
      </c>
      <c r="C3289" t="s">
        <v>6983</v>
      </c>
      <c r="D3289" t="s">
        <v>1193</v>
      </c>
      <c r="E3289">
        <v>26</v>
      </c>
      <c r="F3289">
        <v>30944</v>
      </c>
      <c r="G3289" t="s">
        <v>49</v>
      </c>
      <c r="H3289">
        <v>6011869486424866</v>
      </c>
      <c r="I3289" s="5" t="str">
        <f t="shared" si="51"/>
        <v>6011869486424870</v>
      </c>
      <c r="J3289" t="str">
        <f>INDEX(Age_grp[Age], MATCH(mobile_customers[[#This Row],[age]],Age_grp[Value]))</f>
        <v>20 - 30</v>
      </c>
      <c r="K3289" s="2" t="str">
        <f>_xlfn.IFS(mobile_customers[[#This Row],[salary]]&gt;=Q3292,"HIGHER SALARY", mobile_customers[[#This Row],[salary]]&gt;=Q3293,"HIGHER MID RANGE SALARY",  mobile_customers[[#This Row],[salary]]&lt;Q3293,"MID RANGE SALARY", mobile_customers[[#This Row],[salary]]&gt;Q3294, "LOW SALARY" )</f>
        <v>HIGHER SALARY</v>
      </c>
      <c r="L3289" s="2" t="str">
        <f>LEFT(mobile_customers[[#This Row],[Credit_card_nos]], 4)&amp;"XXXXX"</f>
        <v>6011XXXXX</v>
      </c>
    </row>
    <row r="3290" spans="1:12" x14ac:dyDescent="0.3">
      <c r="A3290" t="s">
        <v>8</v>
      </c>
      <c r="B3290" s="3" t="s">
        <v>6984</v>
      </c>
      <c r="C3290" t="s">
        <v>808</v>
      </c>
      <c r="D3290" t="s">
        <v>93</v>
      </c>
      <c r="E3290">
        <v>61</v>
      </c>
      <c r="F3290">
        <v>68762</v>
      </c>
      <c r="G3290" t="s">
        <v>21</v>
      </c>
      <c r="H3290">
        <v>3555500617982444</v>
      </c>
      <c r="I3290" s="5" t="str">
        <f t="shared" si="51"/>
        <v>3555500617982440</v>
      </c>
      <c r="J3290" t="str">
        <f>INDEX(Age_grp[Age], MATCH(mobile_customers[[#This Row],[age]],Age_grp[Value]))</f>
        <v>60 - 70</v>
      </c>
      <c r="K3290" s="2" t="str">
        <f>_xlfn.IFS(mobile_customers[[#This Row],[salary]]&gt;=Q3293,"HIGHER SALARY", mobile_customers[[#This Row],[salary]]&gt;=Q3294,"HIGHER MID RANGE SALARY",  mobile_customers[[#This Row],[salary]]&lt;Q3294,"MID RANGE SALARY", mobile_customers[[#This Row],[salary]]&gt;Q3295, "LOW SALARY" )</f>
        <v>HIGHER SALARY</v>
      </c>
      <c r="L3290" s="2" t="str">
        <f>LEFT(mobile_customers[[#This Row],[Credit_card_nos]], 4)&amp;"XXXXX"</f>
        <v>3555XXXXX</v>
      </c>
    </row>
    <row r="3291" spans="1:12" x14ac:dyDescent="0.3">
      <c r="A3291" t="s">
        <v>13</v>
      </c>
      <c r="B3291" s="3" t="s">
        <v>6985</v>
      </c>
      <c r="C3291" t="s">
        <v>6986</v>
      </c>
      <c r="D3291" t="s">
        <v>2316</v>
      </c>
      <c r="E3291">
        <v>62</v>
      </c>
      <c r="F3291">
        <v>115234</v>
      </c>
      <c r="G3291" t="s">
        <v>28</v>
      </c>
      <c r="H3291">
        <v>180029832338496</v>
      </c>
      <c r="I3291" s="5" t="str">
        <f t="shared" si="51"/>
        <v>180029832338496</v>
      </c>
      <c r="J3291" t="str">
        <f>INDEX(Age_grp[Age], MATCH(mobile_customers[[#This Row],[age]],Age_grp[Value]))</f>
        <v>60 - 70</v>
      </c>
      <c r="K3291" s="2" t="str">
        <f>_xlfn.IFS(mobile_customers[[#This Row],[salary]]&gt;=Q3294,"HIGHER SALARY", mobile_customers[[#This Row],[salary]]&gt;=Q3295,"HIGHER MID RANGE SALARY",  mobile_customers[[#This Row],[salary]]&lt;Q3295,"MID RANGE SALARY", mobile_customers[[#This Row],[salary]]&gt;Q3296, "LOW SALARY" )</f>
        <v>HIGHER SALARY</v>
      </c>
      <c r="L3291" s="2" t="str">
        <f>LEFT(mobile_customers[[#This Row],[Credit_card_nos]], 4)&amp;"XXXXX"</f>
        <v>1800XXXXX</v>
      </c>
    </row>
    <row r="3292" spans="1:12" x14ac:dyDescent="0.3">
      <c r="A3292" t="s">
        <v>13</v>
      </c>
      <c r="B3292" s="3" t="s">
        <v>6987</v>
      </c>
      <c r="C3292" t="s">
        <v>2192</v>
      </c>
      <c r="D3292" t="s">
        <v>3453</v>
      </c>
      <c r="E3292">
        <v>30</v>
      </c>
      <c r="F3292">
        <v>223121</v>
      </c>
      <c r="G3292" t="s">
        <v>39</v>
      </c>
      <c r="H3292">
        <v>30410369028217</v>
      </c>
      <c r="I3292" s="5" t="str">
        <f t="shared" si="51"/>
        <v>30410369028217</v>
      </c>
      <c r="J3292" t="str">
        <f>INDEX(Age_grp[Age], MATCH(mobile_customers[[#This Row],[age]],Age_grp[Value]))</f>
        <v>30 - 40</v>
      </c>
      <c r="K3292" s="2" t="str">
        <f>_xlfn.IFS(mobile_customers[[#This Row],[salary]]&gt;=Q3295,"HIGHER SALARY", mobile_customers[[#This Row],[salary]]&gt;=Q3296,"HIGHER MID RANGE SALARY",  mobile_customers[[#This Row],[salary]]&lt;Q3296,"MID RANGE SALARY", mobile_customers[[#This Row],[salary]]&gt;Q3297, "LOW SALARY" )</f>
        <v>HIGHER SALARY</v>
      </c>
      <c r="L3292" s="2" t="str">
        <f>LEFT(mobile_customers[[#This Row],[Credit_card_nos]], 4)&amp;"XXXXX"</f>
        <v>3041XXXXX</v>
      </c>
    </row>
    <row r="3293" spans="1:12" x14ac:dyDescent="0.3">
      <c r="A3293" t="s">
        <v>8</v>
      </c>
      <c r="B3293" s="3" t="s">
        <v>6988</v>
      </c>
      <c r="C3293" t="s">
        <v>6989</v>
      </c>
      <c r="D3293" t="s">
        <v>766</v>
      </c>
      <c r="E3293">
        <v>34</v>
      </c>
      <c r="F3293">
        <v>106103</v>
      </c>
      <c r="G3293" t="s">
        <v>17</v>
      </c>
      <c r="H3293">
        <v>2284230850226529</v>
      </c>
      <c r="I3293" s="5" t="str">
        <f t="shared" si="51"/>
        <v>2284230850226530</v>
      </c>
      <c r="J3293" t="str">
        <f>INDEX(Age_grp[Age], MATCH(mobile_customers[[#This Row],[age]],Age_grp[Value]))</f>
        <v>30 - 40</v>
      </c>
      <c r="K3293" s="2" t="str">
        <f>_xlfn.IFS(mobile_customers[[#This Row],[salary]]&gt;=Q3296,"HIGHER SALARY", mobile_customers[[#This Row],[salary]]&gt;=Q3297,"HIGHER MID RANGE SALARY",  mobile_customers[[#This Row],[salary]]&lt;Q3297,"MID RANGE SALARY", mobile_customers[[#This Row],[salary]]&gt;Q3298, "LOW SALARY" )</f>
        <v>HIGHER SALARY</v>
      </c>
      <c r="L3293" s="2" t="str">
        <f>LEFT(mobile_customers[[#This Row],[Credit_card_nos]], 4)&amp;"XXXXX"</f>
        <v>2284XXXXX</v>
      </c>
    </row>
    <row r="3294" spans="1:12" x14ac:dyDescent="0.3">
      <c r="A3294" t="s">
        <v>8</v>
      </c>
      <c r="B3294" s="3" t="s">
        <v>6990</v>
      </c>
      <c r="C3294" t="s">
        <v>6991</v>
      </c>
      <c r="D3294" t="s">
        <v>1606</v>
      </c>
      <c r="E3294">
        <v>21</v>
      </c>
      <c r="F3294">
        <v>182768</v>
      </c>
      <c r="G3294" t="s">
        <v>17</v>
      </c>
      <c r="H3294">
        <v>376625804986289</v>
      </c>
      <c r="I3294" s="5" t="str">
        <f t="shared" si="51"/>
        <v>376625804986289</v>
      </c>
      <c r="J3294" t="str">
        <f>INDEX(Age_grp[Age], MATCH(mobile_customers[[#This Row],[age]],Age_grp[Value]))</f>
        <v>20 - 30</v>
      </c>
      <c r="K3294" s="2" t="str">
        <f>_xlfn.IFS(mobile_customers[[#This Row],[salary]]&gt;=Q3297,"HIGHER SALARY", mobile_customers[[#This Row],[salary]]&gt;=Q3298,"HIGHER MID RANGE SALARY",  mobile_customers[[#This Row],[salary]]&lt;Q3298,"MID RANGE SALARY", mobile_customers[[#This Row],[salary]]&gt;Q3299, "LOW SALARY" )</f>
        <v>HIGHER SALARY</v>
      </c>
      <c r="L3294" s="2" t="str">
        <f>LEFT(mobile_customers[[#This Row],[Credit_card_nos]], 4)&amp;"XXXXX"</f>
        <v>3766XXXXX</v>
      </c>
    </row>
    <row r="3295" spans="1:12" x14ac:dyDescent="0.3">
      <c r="A3295" t="s">
        <v>8</v>
      </c>
      <c r="B3295" s="3" t="s">
        <v>6992</v>
      </c>
      <c r="C3295" t="s">
        <v>6993</v>
      </c>
      <c r="D3295" t="s">
        <v>305</v>
      </c>
      <c r="E3295">
        <v>48</v>
      </c>
      <c r="F3295">
        <v>131609</v>
      </c>
      <c r="G3295" t="s">
        <v>94</v>
      </c>
      <c r="H3295">
        <v>4362839264368346</v>
      </c>
      <c r="I3295" s="5" t="str">
        <f t="shared" si="51"/>
        <v>4362839264368350</v>
      </c>
      <c r="J3295" t="str">
        <f>INDEX(Age_grp[Age], MATCH(mobile_customers[[#This Row],[age]],Age_grp[Value]))</f>
        <v>40 - 50</v>
      </c>
      <c r="K3295" s="2" t="str">
        <f>_xlfn.IFS(mobile_customers[[#This Row],[salary]]&gt;=Q3298,"HIGHER SALARY", mobile_customers[[#This Row],[salary]]&gt;=Q3299,"HIGHER MID RANGE SALARY",  mobile_customers[[#This Row],[salary]]&lt;Q3299,"MID RANGE SALARY", mobile_customers[[#This Row],[salary]]&gt;Q3300, "LOW SALARY" )</f>
        <v>HIGHER SALARY</v>
      </c>
      <c r="L3295" s="2" t="str">
        <f>LEFT(mobile_customers[[#This Row],[Credit_card_nos]], 4)&amp;"XXXXX"</f>
        <v>4362XXXXX</v>
      </c>
    </row>
    <row r="3296" spans="1:12" x14ac:dyDescent="0.3">
      <c r="A3296" t="s">
        <v>13</v>
      </c>
      <c r="B3296" s="3" t="s">
        <v>6994</v>
      </c>
      <c r="C3296" t="s">
        <v>344</v>
      </c>
      <c r="D3296" t="s">
        <v>120</v>
      </c>
      <c r="E3296">
        <v>26</v>
      </c>
      <c r="F3296">
        <v>178981</v>
      </c>
      <c r="G3296" t="s">
        <v>28</v>
      </c>
      <c r="H3296">
        <v>4.9490000200386673E+18</v>
      </c>
      <c r="I3296" s="5" t="str">
        <f t="shared" si="51"/>
        <v>4949000020038670000</v>
      </c>
      <c r="J3296" t="str">
        <f>INDEX(Age_grp[Age], MATCH(mobile_customers[[#This Row],[age]],Age_grp[Value]))</f>
        <v>20 - 30</v>
      </c>
      <c r="K3296" s="2" t="str">
        <f>_xlfn.IFS(mobile_customers[[#This Row],[salary]]&gt;=Q3299,"HIGHER SALARY", mobile_customers[[#This Row],[salary]]&gt;=Q3300,"HIGHER MID RANGE SALARY",  mobile_customers[[#This Row],[salary]]&lt;Q3300,"MID RANGE SALARY", mobile_customers[[#This Row],[salary]]&gt;Q3301, "LOW SALARY" )</f>
        <v>HIGHER SALARY</v>
      </c>
      <c r="L3296" s="2" t="str">
        <f>LEFT(mobile_customers[[#This Row],[Credit_card_nos]], 4)&amp;"XXXXX"</f>
        <v>4949XXXXX</v>
      </c>
    </row>
    <row r="3297" spans="1:12" x14ac:dyDescent="0.3">
      <c r="A3297" t="s">
        <v>13</v>
      </c>
      <c r="B3297" s="3" t="s">
        <v>6995</v>
      </c>
      <c r="C3297" t="s">
        <v>6996</v>
      </c>
      <c r="D3297" t="s">
        <v>87</v>
      </c>
      <c r="E3297">
        <v>38</v>
      </c>
      <c r="F3297">
        <v>130225</v>
      </c>
      <c r="G3297" t="s">
        <v>21</v>
      </c>
      <c r="H3297">
        <v>6592018899896529</v>
      </c>
      <c r="I3297" s="5" t="str">
        <f t="shared" si="51"/>
        <v>6592018899896530</v>
      </c>
      <c r="J3297" t="str">
        <f>INDEX(Age_grp[Age], MATCH(mobile_customers[[#This Row],[age]],Age_grp[Value]))</f>
        <v>30 - 40</v>
      </c>
      <c r="K3297" s="2" t="str">
        <f>_xlfn.IFS(mobile_customers[[#This Row],[salary]]&gt;=Q3300,"HIGHER SALARY", mobile_customers[[#This Row],[salary]]&gt;=Q3301,"HIGHER MID RANGE SALARY",  mobile_customers[[#This Row],[salary]]&lt;Q3301,"MID RANGE SALARY", mobile_customers[[#This Row],[salary]]&gt;Q3302, "LOW SALARY" )</f>
        <v>HIGHER SALARY</v>
      </c>
      <c r="L3297" s="2" t="str">
        <f>LEFT(mobile_customers[[#This Row],[Credit_card_nos]], 4)&amp;"XXXXX"</f>
        <v>6592XXXXX</v>
      </c>
    </row>
    <row r="3298" spans="1:12" x14ac:dyDescent="0.3">
      <c r="A3298" t="s">
        <v>13</v>
      </c>
      <c r="B3298" s="3" t="s">
        <v>6997</v>
      </c>
      <c r="C3298" t="s">
        <v>6998</v>
      </c>
      <c r="D3298" t="s">
        <v>481</v>
      </c>
      <c r="E3298">
        <v>59</v>
      </c>
      <c r="F3298">
        <v>46247</v>
      </c>
      <c r="G3298" t="s">
        <v>49</v>
      </c>
      <c r="H3298">
        <v>4148743903315</v>
      </c>
      <c r="I3298" s="5" t="str">
        <f t="shared" si="51"/>
        <v>4148743903315</v>
      </c>
      <c r="J3298" t="str">
        <f>INDEX(Age_grp[Age], MATCH(mobile_customers[[#This Row],[age]],Age_grp[Value]))</f>
        <v>50 - 60</v>
      </c>
      <c r="K3298" s="2" t="str">
        <f>_xlfn.IFS(mobile_customers[[#This Row],[salary]]&gt;=Q3301,"HIGHER SALARY", mobile_customers[[#This Row],[salary]]&gt;=Q3302,"HIGHER MID RANGE SALARY",  mobile_customers[[#This Row],[salary]]&lt;Q3302,"MID RANGE SALARY", mobile_customers[[#This Row],[salary]]&gt;Q3303, "LOW SALARY" )</f>
        <v>HIGHER SALARY</v>
      </c>
      <c r="L3298" s="2" t="str">
        <f>LEFT(mobile_customers[[#This Row],[Credit_card_nos]], 4)&amp;"XXXXX"</f>
        <v>4148XXXXX</v>
      </c>
    </row>
    <row r="3299" spans="1:12" x14ac:dyDescent="0.3">
      <c r="A3299" t="s">
        <v>13</v>
      </c>
      <c r="B3299" s="3" t="s">
        <v>6999</v>
      </c>
      <c r="C3299" t="s">
        <v>7000</v>
      </c>
      <c r="D3299" t="s">
        <v>1105</v>
      </c>
      <c r="E3299">
        <v>18</v>
      </c>
      <c r="F3299">
        <v>230396</v>
      </c>
      <c r="G3299" t="s">
        <v>32</v>
      </c>
      <c r="H3299">
        <v>6574933288328359</v>
      </c>
      <c r="I3299" s="5" t="str">
        <f t="shared" si="51"/>
        <v>6574933288328360</v>
      </c>
      <c r="J3299" t="str">
        <f>INDEX(Age_grp[Age], MATCH(mobile_customers[[#This Row],[age]],Age_grp[Value]))</f>
        <v>"10 - 20</v>
      </c>
      <c r="K3299" s="2" t="str">
        <f>_xlfn.IFS(mobile_customers[[#This Row],[salary]]&gt;=Q3302,"HIGHER SALARY", mobile_customers[[#This Row],[salary]]&gt;=Q3303,"HIGHER MID RANGE SALARY",  mobile_customers[[#This Row],[salary]]&lt;Q3303,"MID RANGE SALARY", mobile_customers[[#This Row],[salary]]&gt;Q3304, "LOW SALARY" )</f>
        <v>HIGHER SALARY</v>
      </c>
      <c r="L3299" s="2" t="str">
        <f>LEFT(mobile_customers[[#This Row],[Credit_card_nos]], 4)&amp;"XXXXX"</f>
        <v>6574XXXXX</v>
      </c>
    </row>
    <row r="3300" spans="1:12" x14ac:dyDescent="0.3">
      <c r="A3300" t="s">
        <v>13</v>
      </c>
      <c r="B3300" s="3" t="s">
        <v>7001</v>
      </c>
      <c r="C3300" t="s">
        <v>7002</v>
      </c>
      <c r="D3300" t="s">
        <v>711</v>
      </c>
      <c r="E3300">
        <v>36</v>
      </c>
      <c r="F3300">
        <v>142317</v>
      </c>
      <c r="G3300" t="s">
        <v>12</v>
      </c>
      <c r="H3300">
        <v>213158947227541</v>
      </c>
      <c r="I3300" s="5" t="str">
        <f t="shared" si="51"/>
        <v>213158947227541</v>
      </c>
      <c r="J3300" t="str">
        <f>INDEX(Age_grp[Age], MATCH(mobile_customers[[#This Row],[age]],Age_grp[Value]))</f>
        <v>30 - 40</v>
      </c>
      <c r="K3300" s="2" t="str">
        <f>_xlfn.IFS(mobile_customers[[#This Row],[salary]]&gt;=Q3303,"HIGHER SALARY", mobile_customers[[#This Row],[salary]]&gt;=Q3304,"HIGHER MID RANGE SALARY",  mobile_customers[[#This Row],[salary]]&lt;Q3304,"MID RANGE SALARY", mobile_customers[[#This Row],[salary]]&gt;Q3305, "LOW SALARY" )</f>
        <v>HIGHER SALARY</v>
      </c>
      <c r="L3300" s="2" t="str">
        <f>LEFT(mobile_customers[[#This Row],[Credit_card_nos]], 4)&amp;"XXXXX"</f>
        <v>2131XXXXX</v>
      </c>
    </row>
    <row r="3301" spans="1:12" x14ac:dyDescent="0.3">
      <c r="A3301" t="s">
        <v>13</v>
      </c>
      <c r="B3301" s="3" t="s">
        <v>7003</v>
      </c>
      <c r="C3301" t="s">
        <v>7004</v>
      </c>
      <c r="D3301" t="s">
        <v>1086</v>
      </c>
      <c r="E3301">
        <v>39</v>
      </c>
      <c r="F3301">
        <v>30246</v>
      </c>
      <c r="G3301" t="s">
        <v>49</v>
      </c>
      <c r="H3301">
        <v>4839673230032297</v>
      </c>
      <c r="I3301" s="5" t="str">
        <f t="shared" si="51"/>
        <v>4839673230032300</v>
      </c>
      <c r="J3301" t="str">
        <f>INDEX(Age_grp[Age], MATCH(mobile_customers[[#This Row],[age]],Age_grp[Value]))</f>
        <v>30 - 40</v>
      </c>
      <c r="K3301" s="2" t="str">
        <f>_xlfn.IFS(mobile_customers[[#This Row],[salary]]&gt;=Q3304,"HIGHER SALARY", mobile_customers[[#This Row],[salary]]&gt;=Q3305,"HIGHER MID RANGE SALARY",  mobile_customers[[#This Row],[salary]]&lt;Q3305,"MID RANGE SALARY", mobile_customers[[#This Row],[salary]]&gt;Q3306, "LOW SALARY" )</f>
        <v>HIGHER SALARY</v>
      </c>
      <c r="L3301" s="2" t="str">
        <f>LEFT(mobile_customers[[#This Row],[Credit_card_nos]], 4)&amp;"XXXXX"</f>
        <v>4839XXXXX</v>
      </c>
    </row>
    <row r="3302" spans="1:12" x14ac:dyDescent="0.3">
      <c r="A3302" t="s">
        <v>13</v>
      </c>
      <c r="B3302" s="3" t="s">
        <v>7005</v>
      </c>
      <c r="C3302" t="s">
        <v>7006</v>
      </c>
      <c r="D3302" t="s">
        <v>3513</v>
      </c>
      <c r="E3302">
        <v>56</v>
      </c>
      <c r="F3302">
        <v>194504</v>
      </c>
      <c r="G3302" t="s">
        <v>65</v>
      </c>
      <c r="H3302">
        <v>3584422335811935</v>
      </c>
      <c r="I3302" s="5" t="str">
        <f t="shared" si="51"/>
        <v>3584422335811930</v>
      </c>
      <c r="J3302" t="str">
        <f>INDEX(Age_grp[Age], MATCH(mobile_customers[[#This Row],[age]],Age_grp[Value]))</f>
        <v>50 - 60</v>
      </c>
      <c r="K3302" s="2" t="str">
        <f>_xlfn.IFS(mobile_customers[[#This Row],[salary]]&gt;=Q3305,"HIGHER SALARY", mobile_customers[[#This Row],[salary]]&gt;=Q3306,"HIGHER MID RANGE SALARY",  mobile_customers[[#This Row],[salary]]&lt;Q3306,"MID RANGE SALARY", mobile_customers[[#This Row],[salary]]&gt;Q3307, "LOW SALARY" )</f>
        <v>HIGHER SALARY</v>
      </c>
      <c r="L3302" s="2" t="str">
        <f>LEFT(mobile_customers[[#This Row],[Credit_card_nos]], 4)&amp;"XXXXX"</f>
        <v>3584XXXXX</v>
      </c>
    </row>
    <row r="3303" spans="1:12" x14ac:dyDescent="0.3">
      <c r="A3303" t="s">
        <v>13</v>
      </c>
      <c r="B3303" s="3" t="s">
        <v>7007</v>
      </c>
      <c r="C3303" t="s">
        <v>7008</v>
      </c>
      <c r="D3303" t="s">
        <v>609</v>
      </c>
      <c r="E3303">
        <v>27</v>
      </c>
      <c r="F3303">
        <v>175134</v>
      </c>
      <c r="G3303" t="s">
        <v>17</v>
      </c>
      <c r="H3303">
        <v>3531289379824346</v>
      </c>
      <c r="I3303" s="5" t="str">
        <f t="shared" si="51"/>
        <v>3531289379824350</v>
      </c>
      <c r="J3303" t="str">
        <f>INDEX(Age_grp[Age], MATCH(mobile_customers[[#This Row],[age]],Age_grp[Value]))</f>
        <v>20 - 30</v>
      </c>
      <c r="K3303" s="2" t="str">
        <f>_xlfn.IFS(mobile_customers[[#This Row],[salary]]&gt;=Q3306,"HIGHER SALARY", mobile_customers[[#This Row],[salary]]&gt;=Q3307,"HIGHER MID RANGE SALARY",  mobile_customers[[#This Row],[salary]]&lt;Q3307,"MID RANGE SALARY", mobile_customers[[#This Row],[salary]]&gt;Q3308, "LOW SALARY" )</f>
        <v>HIGHER SALARY</v>
      </c>
      <c r="L3303" s="2" t="str">
        <f>LEFT(mobile_customers[[#This Row],[Credit_card_nos]], 4)&amp;"XXXXX"</f>
        <v>3531XXXXX</v>
      </c>
    </row>
    <row r="3304" spans="1:12" x14ac:dyDescent="0.3">
      <c r="A3304" t="s">
        <v>13</v>
      </c>
      <c r="B3304" s="3" t="s">
        <v>7009</v>
      </c>
      <c r="C3304" t="s">
        <v>7010</v>
      </c>
      <c r="D3304" t="s">
        <v>533</v>
      </c>
      <c r="E3304">
        <v>21</v>
      </c>
      <c r="F3304">
        <v>166697</v>
      </c>
      <c r="G3304" t="s">
        <v>17</v>
      </c>
      <c r="H3304">
        <v>4924577278788</v>
      </c>
      <c r="I3304" s="5" t="str">
        <f t="shared" si="51"/>
        <v>4924577278788</v>
      </c>
      <c r="J3304" t="str">
        <f>INDEX(Age_grp[Age], MATCH(mobile_customers[[#This Row],[age]],Age_grp[Value]))</f>
        <v>20 - 30</v>
      </c>
      <c r="K3304" s="2" t="str">
        <f>_xlfn.IFS(mobile_customers[[#This Row],[salary]]&gt;=Q3307,"HIGHER SALARY", mobile_customers[[#This Row],[salary]]&gt;=Q3308,"HIGHER MID RANGE SALARY",  mobile_customers[[#This Row],[salary]]&lt;Q3308,"MID RANGE SALARY", mobile_customers[[#This Row],[salary]]&gt;Q3309, "LOW SALARY" )</f>
        <v>HIGHER SALARY</v>
      </c>
      <c r="L3304" s="2" t="str">
        <f>LEFT(mobile_customers[[#This Row],[Credit_card_nos]], 4)&amp;"XXXXX"</f>
        <v>4924XXXXX</v>
      </c>
    </row>
    <row r="3305" spans="1:12" x14ac:dyDescent="0.3">
      <c r="A3305" t="s">
        <v>8</v>
      </c>
      <c r="B3305" s="3" t="s">
        <v>7011</v>
      </c>
      <c r="C3305" t="s">
        <v>7012</v>
      </c>
      <c r="D3305" t="s">
        <v>2164</v>
      </c>
      <c r="E3305">
        <v>24</v>
      </c>
      <c r="F3305">
        <v>54534</v>
      </c>
      <c r="G3305" t="s">
        <v>12</v>
      </c>
      <c r="H3305">
        <v>4.3398935578659072E+18</v>
      </c>
      <c r="I3305" s="5" t="str">
        <f t="shared" si="51"/>
        <v>4339893557865910000</v>
      </c>
      <c r="J3305" t="str">
        <f>INDEX(Age_grp[Age], MATCH(mobile_customers[[#This Row],[age]],Age_grp[Value]))</f>
        <v>20 - 30</v>
      </c>
      <c r="K3305" s="2" t="str">
        <f>_xlfn.IFS(mobile_customers[[#This Row],[salary]]&gt;=Q3308,"HIGHER SALARY", mobile_customers[[#This Row],[salary]]&gt;=Q3309,"HIGHER MID RANGE SALARY",  mobile_customers[[#This Row],[salary]]&lt;Q3309,"MID RANGE SALARY", mobile_customers[[#This Row],[salary]]&gt;Q3310, "LOW SALARY" )</f>
        <v>HIGHER SALARY</v>
      </c>
      <c r="L3305" s="2" t="str">
        <f>LEFT(mobile_customers[[#This Row],[Credit_card_nos]], 4)&amp;"XXXXX"</f>
        <v>4339XXXXX</v>
      </c>
    </row>
    <row r="3306" spans="1:12" x14ac:dyDescent="0.3">
      <c r="A3306" t="s">
        <v>8</v>
      </c>
      <c r="B3306" s="3" t="s">
        <v>7013</v>
      </c>
      <c r="C3306" t="s">
        <v>7014</v>
      </c>
      <c r="D3306" t="s">
        <v>558</v>
      </c>
      <c r="E3306">
        <v>28</v>
      </c>
      <c r="F3306">
        <v>169690</v>
      </c>
      <c r="G3306" t="s">
        <v>21</v>
      </c>
      <c r="H3306">
        <v>30350259993809</v>
      </c>
      <c r="I3306" s="5" t="str">
        <f t="shared" si="51"/>
        <v>30350259993809</v>
      </c>
      <c r="J3306" t="str">
        <f>INDEX(Age_grp[Age], MATCH(mobile_customers[[#This Row],[age]],Age_grp[Value]))</f>
        <v>20 - 30</v>
      </c>
      <c r="K3306" s="2" t="str">
        <f>_xlfn.IFS(mobile_customers[[#This Row],[salary]]&gt;=Q3309,"HIGHER SALARY", mobile_customers[[#This Row],[salary]]&gt;=Q3310,"HIGHER MID RANGE SALARY",  mobile_customers[[#This Row],[salary]]&lt;Q3310,"MID RANGE SALARY", mobile_customers[[#This Row],[salary]]&gt;Q3311, "LOW SALARY" )</f>
        <v>HIGHER SALARY</v>
      </c>
      <c r="L3306" s="2" t="str">
        <f>LEFT(mobile_customers[[#This Row],[Credit_card_nos]], 4)&amp;"XXXXX"</f>
        <v>3035XXXXX</v>
      </c>
    </row>
    <row r="3307" spans="1:12" x14ac:dyDescent="0.3">
      <c r="A3307" t="s">
        <v>13</v>
      </c>
      <c r="B3307" s="3" t="s">
        <v>7015</v>
      </c>
      <c r="C3307" t="s">
        <v>999</v>
      </c>
      <c r="D3307" t="s">
        <v>995</v>
      </c>
      <c r="E3307">
        <v>19</v>
      </c>
      <c r="F3307">
        <v>169814</v>
      </c>
      <c r="G3307" t="s">
        <v>65</v>
      </c>
      <c r="H3307">
        <v>4649932808850302</v>
      </c>
      <c r="I3307" s="5" t="str">
        <f t="shared" si="51"/>
        <v>4649932808850300</v>
      </c>
      <c r="J3307" t="str">
        <f>INDEX(Age_grp[Age], MATCH(mobile_customers[[#This Row],[age]],Age_grp[Value]))</f>
        <v>"10 - 20</v>
      </c>
      <c r="K3307" s="2" t="str">
        <f>_xlfn.IFS(mobile_customers[[#This Row],[salary]]&gt;=Q3310,"HIGHER SALARY", mobile_customers[[#This Row],[salary]]&gt;=Q3311,"HIGHER MID RANGE SALARY",  mobile_customers[[#This Row],[salary]]&lt;Q3311,"MID RANGE SALARY", mobile_customers[[#This Row],[salary]]&gt;Q3312, "LOW SALARY" )</f>
        <v>HIGHER SALARY</v>
      </c>
      <c r="L3307" s="2" t="str">
        <f>LEFT(mobile_customers[[#This Row],[Credit_card_nos]], 4)&amp;"XXXXX"</f>
        <v>4649XXXXX</v>
      </c>
    </row>
    <row r="3308" spans="1:12" x14ac:dyDescent="0.3">
      <c r="A3308" t="s">
        <v>8</v>
      </c>
      <c r="B3308" s="3" t="s">
        <v>7016</v>
      </c>
      <c r="C3308" t="s">
        <v>7017</v>
      </c>
      <c r="D3308" t="s">
        <v>264</v>
      </c>
      <c r="E3308">
        <v>43</v>
      </c>
      <c r="F3308">
        <v>216116</v>
      </c>
      <c r="G3308" t="s">
        <v>28</v>
      </c>
      <c r="H3308">
        <v>2632666316502624</v>
      </c>
      <c r="I3308" s="5" t="str">
        <f t="shared" si="51"/>
        <v>2632666316502620</v>
      </c>
      <c r="J3308" t="str">
        <f>INDEX(Age_grp[Age], MATCH(mobile_customers[[#This Row],[age]],Age_grp[Value]))</f>
        <v>40 - 50</v>
      </c>
      <c r="K3308" s="2" t="str">
        <f>_xlfn.IFS(mobile_customers[[#This Row],[salary]]&gt;=Q3311,"HIGHER SALARY", mobile_customers[[#This Row],[salary]]&gt;=Q3312,"HIGHER MID RANGE SALARY",  mobile_customers[[#This Row],[salary]]&lt;Q3312,"MID RANGE SALARY", mobile_customers[[#This Row],[salary]]&gt;Q3313, "LOW SALARY" )</f>
        <v>HIGHER SALARY</v>
      </c>
      <c r="L3308" s="2" t="str">
        <f>LEFT(mobile_customers[[#This Row],[Credit_card_nos]], 4)&amp;"XXXXX"</f>
        <v>2632XXXXX</v>
      </c>
    </row>
    <row r="3309" spans="1:12" x14ac:dyDescent="0.3">
      <c r="A3309" t="s">
        <v>8</v>
      </c>
      <c r="B3309" s="3" t="s">
        <v>7018</v>
      </c>
      <c r="C3309" t="s">
        <v>7019</v>
      </c>
      <c r="D3309" t="s">
        <v>518</v>
      </c>
      <c r="E3309">
        <v>63</v>
      </c>
      <c r="F3309">
        <v>243196</v>
      </c>
      <c r="G3309" t="s">
        <v>21</v>
      </c>
      <c r="H3309">
        <v>2223289975210945</v>
      </c>
      <c r="I3309" s="5" t="str">
        <f t="shared" si="51"/>
        <v>2223289975210940</v>
      </c>
      <c r="J3309" t="str">
        <f>INDEX(Age_grp[Age], MATCH(mobile_customers[[#This Row],[age]],Age_grp[Value]))</f>
        <v>60 - 70</v>
      </c>
      <c r="K3309" s="2" t="str">
        <f>_xlfn.IFS(mobile_customers[[#This Row],[salary]]&gt;=Q3312,"HIGHER SALARY", mobile_customers[[#This Row],[salary]]&gt;=Q3313,"HIGHER MID RANGE SALARY",  mobile_customers[[#This Row],[salary]]&lt;Q3313,"MID RANGE SALARY", mobile_customers[[#This Row],[salary]]&gt;Q3314, "LOW SALARY" )</f>
        <v>HIGHER SALARY</v>
      </c>
      <c r="L3309" s="2" t="str">
        <f>LEFT(mobile_customers[[#This Row],[Credit_card_nos]], 4)&amp;"XXXXX"</f>
        <v>2223XXXXX</v>
      </c>
    </row>
    <row r="3310" spans="1:12" x14ac:dyDescent="0.3">
      <c r="A3310" t="s">
        <v>13</v>
      </c>
      <c r="B3310" s="3" t="s">
        <v>7020</v>
      </c>
      <c r="C3310" t="s">
        <v>7021</v>
      </c>
      <c r="D3310" t="s">
        <v>214</v>
      </c>
      <c r="E3310">
        <v>19</v>
      </c>
      <c r="F3310">
        <v>96084</v>
      </c>
      <c r="G3310" t="s">
        <v>28</v>
      </c>
      <c r="H3310">
        <v>180053503376072</v>
      </c>
      <c r="I3310" s="5" t="str">
        <f t="shared" si="51"/>
        <v>180053503376072</v>
      </c>
      <c r="J3310" t="str">
        <f>INDEX(Age_grp[Age], MATCH(mobile_customers[[#This Row],[age]],Age_grp[Value]))</f>
        <v>"10 - 20</v>
      </c>
      <c r="K3310" s="2" t="str">
        <f>_xlfn.IFS(mobile_customers[[#This Row],[salary]]&gt;=Q3313,"HIGHER SALARY", mobile_customers[[#This Row],[salary]]&gt;=Q3314,"HIGHER MID RANGE SALARY",  mobile_customers[[#This Row],[salary]]&lt;Q3314,"MID RANGE SALARY", mobile_customers[[#This Row],[salary]]&gt;Q3315, "LOW SALARY" )</f>
        <v>HIGHER SALARY</v>
      </c>
      <c r="L3310" s="2" t="str">
        <f>LEFT(mobile_customers[[#This Row],[Credit_card_nos]], 4)&amp;"XXXXX"</f>
        <v>1800XXXXX</v>
      </c>
    </row>
    <row r="3311" spans="1:12" x14ac:dyDescent="0.3">
      <c r="A3311" t="s">
        <v>8</v>
      </c>
      <c r="B3311" s="3" t="s">
        <v>7022</v>
      </c>
      <c r="C3311" t="s">
        <v>7023</v>
      </c>
      <c r="D3311" t="s">
        <v>1031</v>
      </c>
      <c r="E3311">
        <v>57</v>
      </c>
      <c r="F3311">
        <v>155122</v>
      </c>
      <c r="G3311" t="s">
        <v>49</v>
      </c>
      <c r="H3311">
        <v>4625460936560</v>
      </c>
      <c r="I3311" s="5" t="str">
        <f t="shared" si="51"/>
        <v>4625460936560</v>
      </c>
      <c r="J3311" t="str">
        <f>INDEX(Age_grp[Age], MATCH(mobile_customers[[#This Row],[age]],Age_grp[Value]))</f>
        <v>50 - 60</v>
      </c>
      <c r="K3311" s="2" t="str">
        <f>_xlfn.IFS(mobile_customers[[#This Row],[salary]]&gt;=Q3314,"HIGHER SALARY", mobile_customers[[#This Row],[salary]]&gt;=Q3315,"HIGHER MID RANGE SALARY",  mobile_customers[[#This Row],[salary]]&lt;Q3315,"MID RANGE SALARY", mobile_customers[[#This Row],[salary]]&gt;Q3316, "LOW SALARY" )</f>
        <v>HIGHER SALARY</v>
      </c>
      <c r="L3311" s="2" t="str">
        <f>LEFT(mobile_customers[[#This Row],[Credit_card_nos]], 4)&amp;"XXXXX"</f>
        <v>4625XXXXX</v>
      </c>
    </row>
    <row r="3312" spans="1:12" x14ac:dyDescent="0.3">
      <c r="A3312" t="s">
        <v>13</v>
      </c>
      <c r="B3312" s="3" t="s">
        <v>7024</v>
      </c>
      <c r="C3312" t="s">
        <v>7025</v>
      </c>
      <c r="D3312" t="s">
        <v>284</v>
      </c>
      <c r="E3312">
        <v>41</v>
      </c>
      <c r="F3312">
        <v>239399</v>
      </c>
      <c r="G3312" t="s">
        <v>17</v>
      </c>
      <c r="H3312">
        <v>342357581594521</v>
      </c>
      <c r="I3312" s="5" t="str">
        <f t="shared" si="51"/>
        <v>342357581594521</v>
      </c>
      <c r="J3312" t="str">
        <f>INDEX(Age_grp[Age], MATCH(mobile_customers[[#This Row],[age]],Age_grp[Value]))</f>
        <v>40 - 50</v>
      </c>
      <c r="K3312" s="2" t="str">
        <f>_xlfn.IFS(mobile_customers[[#This Row],[salary]]&gt;=Q3315,"HIGHER SALARY", mobile_customers[[#This Row],[salary]]&gt;=Q3316,"HIGHER MID RANGE SALARY",  mobile_customers[[#This Row],[salary]]&lt;Q3316,"MID RANGE SALARY", mobile_customers[[#This Row],[salary]]&gt;Q3317, "LOW SALARY" )</f>
        <v>HIGHER SALARY</v>
      </c>
      <c r="L3312" s="2" t="str">
        <f>LEFT(mobile_customers[[#This Row],[Credit_card_nos]], 4)&amp;"XXXXX"</f>
        <v>3423XXXXX</v>
      </c>
    </row>
    <row r="3313" spans="1:12" x14ac:dyDescent="0.3">
      <c r="A3313" t="s">
        <v>13</v>
      </c>
      <c r="B3313" s="3" t="s">
        <v>7026</v>
      </c>
      <c r="C3313" t="s">
        <v>7027</v>
      </c>
      <c r="D3313" t="s">
        <v>1637</v>
      </c>
      <c r="E3313">
        <v>42</v>
      </c>
      <c r="F3313">
        <v>106587</v>
      </c>
      <c r="G3313" t="s">
        <v>21</v>
      </c>
      <c r="H3313">
        <v>565662317660</v>
      </c>
      <c r="I3313" s="5" t="str">
        <f t="shared" si="51"/>
        <v>565662317660</v>
      </c>
      <c r="J3313" t="str">
        <f>INDEX(Age_grp[Age], MATCH(mobile_customers[[#This Row],[age]],Age_grp[Value]))</f>
        <v>40 - 50</v>
      </c>
      <c r="K3313" s="2" t="str">
        <f>_xlfn.IFS(mobile_customers[[#This Row],[salary]]&gt;=Q3316,"HIGHER SALARY", mobile_customers[[#This Row],[salary]]&gt;=Q3317,"HIGHER MID RANGE SALARY",  mobile_customers[[#This Row],[salary]]&lt;Q3317,"MID RANGE SALARY", mobile_customers[[#This Row],[salary]]&gt;Q3318, "LOW SALARY" )</f>
        <v>HIGHER SALARY</v>
      </c>
      <c r="L3313" s="2" t="str">
        <f>LEFT(mobile_customers[[#This Row],[Credit_card_nos]], 4)&amp;"XXXXX"</f>
        <v>5656XXXXX</v>
      </c>
    </row>
    <row r="3314" spans="1:12" x14ac:dyDescent="0.3">
      <c r="A3314" t="s">
        <v>8</v>
      </c>
      <c r="B3314" s="3" t="s">
        <v>7028</v>
      </c>
      <c r="C3314" t="s">
        <v>1675</v>
      </c>
      <c r="D3314" t="s">
        <v>165</v>
      </c>
      <c r="E3314">
        <v>64</v>
      </c>
      <c r="F3314">
        <v>187002</v>
      </c>
      <c r="G3314" t="s">
        <v>17</v>
      </c>
      <c r="H3314">
        <v>4016969581066776</v>
      </c>
      <c r="I3314" s="5" t="str">
        <f t="shared" si="51"/>
        <v>4016969581066780</v>
      </c>
      <c r="J3314" t="str">
        <f>INDEX(Age_grp[Age], MATCH(mobile_customers[[#This Row],[age]],Age_grp[Value]))</f>
        <v>60 - 70</v>
      </c>
      <c r="K3314" s="2" t="str">
        <f>_xlfn.IFS(mobile_customers[[#This Row],[salary]]&gt;=Q3317,"HIGHER SALARY", mobile_customers[[#This Row],[salary]]&gt;=Q3318,"HIGHER MID RANGE SALARY",  mobile_customers[[#This Row],[salary]]&lt;Q3318,"MID RANGE SALARY", mobile_customers[[#This Row],[salary]]&gt;Q3319, "LOW SALARY" )</f>
        <v>HIGHER SALARY</v>
      </c>
      <c r="L3314" s="2" t="str">
        <f>LEFT(mobile_customers[[#This Row],[Credit_card_nos]], 4)&amp;"XXXXX"</f>
        <v>4016XXXXX</v>
      </c>
    </row>
    <row r="3315" spans="1:12" x14ac:dyDescent="0.3">
      <c r="A3315" t="s">
        <v>13</v>
      </c>
      <c r="B3315" s="3" t="s">
        <v>7029</v>
      </c>
      <c r="C3315" t="s">
        <v>7030</v>
      </c>
      <c r="D3315" t="s">
        <v>697</v>
      </c>
      <c r="E3315">
        <v>21</v>
      </c>
      <c r="F3315">
        <v>134527</v>
      </c>
      <c r="G3315" t="s">
        <v>65</v>
      </c>
      <c r="H3315">
        <v>213140242016068</v>
      </c>
      <c r="I3315" s="5" t="str">
        <f t="shared" si="51"/>
        <v>213140242016068</v>
      </c>
      <c r="J3315" t="str">
        <f>INDEX(Age_grp[Age], MATCH(mobile_customers[[#This Row],[age]],Age_grp[Value]))</f>
        <v>20 - 30</v>
      </c>
      <c r="K3315" s="2" t="str">
        <f>_xlfn.IFS(mobile_customers[[#This Row],[salary]]&gt;=Q3318,"HIGHER SALARY", mobile_customers[[#This Row],[salary]]&gt;=Q3319,"HIGHER MID RANGE SALARY",  mobile_customers[[#This Row],[salary]]&lt;Q3319,"MID RANGE SALARY", mobile_customers[[#This Row],[salary]]&gt;Q3320, "LOW SALARY" )</f>
        <v>HIGHER SALARY</v>
      </c>
      <c r="L3315" s="2" t="str">
        <f>LEFT(mobile_customers[[#This Row],[Credit_card_nos]], 4)&amp;"XXXXX"</f>
        <v>2131XXXXX</v>
      </c>
    </row>
    <row r="3316" spans="1:12" x14ac:dyDescent="0.3">
      <c r="A3316" t="s">
        <v>8</v>
      </c>
      <c r="B3316" s="3" t="s">
        <v>7031</v>
      </c>
      <c r="C3316" t="s">
        <v>7032</v>
      </c>
      <c r="D3316" t="s">
        <v>1171</v>
      </c>
      <c r="E3316">
        <v>45</v>
      </c>
      <c r="F3316">
        <v>199147</v>
      </c>
      <c r="G3316" t="s">
        <v>21</v>
      </c>
      <c r="H3316">
        <v>180092547341916</v>
      </c>
      <c r="I3316" s="5" t="str">
        <f t="shared" si="51"/>
        <v>180092547341916</v>
      </c>
      <c r="J3316" t="str">
        <f>INDEX(Age_grp[Age], MATCH(mobile_customers[[#This Row],[age]],Age_grp[Value]))</f>
        <v>40 - 50</v>
      </c>
      <c r="K3316" s="2" t="str">
        <f>_xlfn.IFS(mobile_customers[[#This Row],[salary]]&gt;=Q3319,"HIGHER SALARY", mobile_customers[[#This Row],[salary]]&gt;=Q3320,"HIGHER MID RANGE SALARY",  mobile_customers[[#This Row],[salary]]&lt;Q3320,"MID RANGE SALARY", mobile_customers[[#This Row],[salary]]&gt;Q3321, "LOW SALARY" )</f>
        <v>HIGHER SALARY</v>
      </c>
      <c r="L3316" s="2" t="str">
        <f>LEFT(mobile_customers[[#This Row],[Credit_card_nos]], 4)&amp;"XXXXX"</f>
        <v>1800XXXXX</v>
      </c>
    </row>
    <row r="3317" spans="1:12" x14ac:dyDescent="0.3">
      <c r="A3317" t="s">
        <v>13</v>
      </c>
      <c r="B3317" s="3" t="s">
        <v>7033</v>
      </c>
      <c r="C3317" t="s">
        <v>3333</v>
      </c>
      <c r="D3317" t="s">
        <v>1468</v>
      </c>
      <c r="E3317">
        <v>44</v>
      </c>
      <c r="F3317">
        <v>222198</v>
      </c>
      <c r="G3317" t="s">
        <v>32</v>
      </c>
      <c r="H3317">
        <v>30163696233030</v>
      </c>
      <c r="I3317" s="5" t="str">
        <f t="shared" si="51"/>
        <v>30163696233030</v>
      </c>
      <c r="J3317" t="str">
        <f>INDEX(Age_grp[Age], MATCH(mobile_customers[[#This Row],[age]],Age_grp[Value]))</f>
        <v>40 - 50</v>
      </c>
      <c r="K3317" s="2" t="str">
        <f>_xlfn.IFS(mobile_customers[[#This Row],[salary]]&gt;=Q3320,"HIGHER SALARY", mobile_customers[[#This Row],[salary]]&gt;=Q3321,"HIGHER MID RANGE SALARY",  mobile_customers[[#This Row],[salary]]&lt;Q3321,"MID RANGE SALARY", mobile_customers[[#This Row],[salary]]&gt;Q3322, "LOW SALARY" )</f>
        <v>HIGHER SALARY</v>
      </c>
      <c r="L3317" s="2" t="str">
        <f>LEFT(mobile_customers[[#This Row],[Credit_card_nos]], 4)&amp;"XXXXX"</f>
        <v>3016XXXXX</v>
      </c>
    </row>
    <row r="3318" spans="1:12" x14ac:dyDescent="0.3">
      <c r="A3318" t="s">
        <v>13</v>
      </c>
      <c r="B3318" s="3" t="s">
        <v>7034</v>
      </c>
      <c r="C3318" t="s">
        <v>7035</v>
      </c>
      <c r="D3318" t="s">
        <v>634</v>
      </c>
      <c r="E3318">
        <v>46</v>
      </c>
      <c r="F3318">
        <v>231493</v>
      </c>
      <c r="G3318" t="s">
        <v>12</v>
      </c>
      <c r="H3318">
        <v>38307788064496</v>
      </c>
      <c r="I3318" s="5" t="str">
        <f t="shared" si="51"/>
        <v>38307788064496</v>
      </c>
      <c r="J3318" t="str">
        <f>INDEX(Age_grp[Age], MATCH(mobile_customers[[#This Row],[age]],Age_grp[Value]))</f>
        <v>40 - 50</v>
      </c>
      <c r="K3318" s="2" t="str">
        <f>_xlfn.IFS(mobile_customers[[#This Row],[salary]]&gt;=Q3321,"HIGHER SALARY", mobile_customers[[#This Row],[salary]]&gt;=Q3322,"HIGHER MID RANGE SALARY",  mobile_customers[[#This Row],[salary]]&lt;Q3322,"MID RANGE SALARY", mobile_customers[[#This Row],[salary]]&gt;Q3323, "LOW SALARY" )</f>
        <v>HIGHER SALARY</v>
      </c>
      <c r="L3318" s="2" t="str">
        <f>LEFT(mobile_customers[[#This Row],[Credit_card_nos]], 4)&amp;"XXXXX"</f>
        <v>3830XXXXX</v>
      </c>
    </row>
    <row r="3319" spans="1:12" x14ac:dyDescent="0.3">
      <c r="A3319" t="s">
        <v>8</v>
      </c>
      <c r="B3319" s="3" t="s">
        <v>7036</v>
      </c>
      <c r="C3319" t="s">
        <v>7037</v>
      </c>
      <c r="D3319" t="s">
        <v>436</v>
      </c>
      <c r="E3319">
        <v>65</v>
      </c>
      <c r="F3319">
        <v>72436</v>
      </c>
      <c r="G3319" t="s">
        <v>49</v>
      </c>
      <c r="H3319">
        <v>3567425504948462</v>
      </c>
      <c r="I3319" s="5" t="str">
        <f t="shared" si="51"/>
        <v>3567425504948460</v>
      </c>
      <c r="J3319" t="str">
        <f>INDEX(Age_grp[Age], MATCH(mobile_customers[[#This Row],[age]],Age_grp[Value]))</f>
        <v>60 - 70</v>
      </c>
      <c r="K3319" s="2" t="str">
        <f>_xlfn.IFS(mobile_customers[[#This Row],[salary]]&gt;=Q3322,"HIGHER SALARY", mobile_customers[[#This Row],[salary]]&gt;=Q3323,"HIGHER MID RANGE SALARY",  mobile_customers[[#This Row],[salary]]&lt;Q3323,"MID RANGE SALARY", mobile_customers[[#This Row],[salary]]&gt;Q3324, "LOW SALARY" )</f>
        <v>HIGHER SALARY</v>
      </c>
      <c r="L3319" s="2" t="str">
        <f>LEFT(mobile_customers[[#This Row],[Credit_card_nos]], 4)&amp;"XXXXX"</f>
        <v>3567XXXXX</v>
      </c>
    </row>
    <row r="3320" spans="1:12" x14ac:dyDescent="0.3">
      <c r="A3320" t="s">
        <v>8</v>
      </c>
      <c r="B3320" s="3" t="s">
        <v>7038</v>
      </c>
      <c r="C3320" t="s">
        <v>3535</v>
      </c>
      <c r="D3320" t="s">
        <v>1418</v>
      </c>
      <c r="E3320">
        <v>50</v>
      </c>
      <c r="F3320">
        <v>71475</v>
      </c>
      <c r="G3320" t="s">
        <v>32</v>
      </c>
      <c r="H3320">
        <v>4633728098985156</v>
      </c>
      <c r="I3320" s="5" t="str">
        <f t="shared" si="51"/>
        <v>4633728098985160</v>
      </c>
      <c r="J3320" t="str">
        <f>INDEX(Age_grp[Age], MATCH(mobile_customers[[#This Row],[age]],Age_grp[Value]))</f>
        <v>50 - 60</v>
      </c>
      <c r="K3320" s="2" t="str">
        <f>_xlfn.IFS(mobile_customers[[#This Row],[salary]]&gt;=Q3323,"HIGHER SALARY", mobile_customers[[#This Row],[salary]]&gt;=Q3324,"HIGHER MID RANGE SALARY",  mobile_customers[[#This Row],[salary]]&lt;Q3324,"MID RANGE SALARY", mobile_customers[[#This Row],[salary]]&gt;Q3325, "LOW SALARY" )</f>
        <v>HIGHER SALARY</v>
      </c>
      <c r="L3320" s="2" t="str">
        <f>LEFT(mobile_customers[[#This Row],[Credit_card_nos]], 4)&amp;"XXXXX"</f>
        <v>4633XXXXX</v>
      </c>
    </row>
    <row r="3321" spans="1:12" x14ac:dyDescent="0.3">
      <c r="A3321" t="s">
        <v>13</v>
      </c>
      <c r="B3321" s="3" t="s">
        <v>7039</v>
      </c>
      <c r="C3321" t="s">
        <v>7040</v>
      </c>
      <c r="D3321" t="s">
        <v>2406</v>
      </c>
      <c r="E3321">
        <v>44</v>
      </c>
      <c r="F3321">
        <v>127167</v>
      </c>
      <c r="G3321" t="s">
        <v>49</v>
      </c>
      <c r="H3321">
        <v>2275698760944012</v>
      </c>
      <c r="I3321" s="5" t="str">
        <f t="shared" si="51"/>
        <v>2275698760944010</v>
      </c>
      <c r="J3321" t="str">
        <f>INDEX(Age_grp[Age], MATCH(mobile_customers[[#This Row],[age]],Age_grp[Value]))</f>
        <v>40 - 50</v>
      </c>
      <c r="K3321" s="2" t="str">
        <f>_xlfn.IFS(mobile_customers[[#This Row],[salary]]&gt;=Q3324,"HIGHER SALARY", mobile_customers[[#This Row],[salary]]&gt;=Q3325,"HIGHER MID RANGE SALARY",  mobile_customers[[#This Row],[salary]]&lt;Q3325,"MID RANGE SALARY", mobile_customers[[#This Row],[salary]]&gt;Q3326, "LOW SALARY" )</f>
        <v>HIGHER SALARY</v>
      </c>
      <c r="L3321" s="2" t="str">
        <f>LEFT(mobile_customers[[#This Row],[Credit_card_nos]], 4)&amp;"XXXXX"</f>
        <v>2275XXXXX</v>
      </c>
    </row>
    <row r="3322" spans="1:12" x14ac:dyDescent="0.3">
      <c r="A3322" t="s">
        <v>8</v>
      </c>
      <c r="B3322" s="3" t="s">
        <v>7041</v>
      </c>
      <c r="C3322" t="s">
        <v>7042</v>
      </c>
      <c r="D3322" t="s">
        <v>326</v>
      </c>
      <c r="E3322">
        <v>64</v>
      </c>
      <c r="F3322">
        <v>62294</v>
      </c>
      <c r="G3322" t="s">
        <v>65</v>
      </c>
      <c r="H3322">
        <v>213186612080804</v>
      </c>
      <c r="I3322" s="5" t="str">
        <f t="shared" si="51"/>
        <v>213186612080804</v>
      </c>
      <c r="J3322" t="str">
        <f>INDEX(Age_grp[Age], MATCH(mobile_customers[[#This Row],[age]],Age_grp[Value]))</f>
        <v>60 - 70</v>
      </c>
      <c r="K3322" s="2" t="str">
        <f>_xlfn.IFS(mobile_customers[[#This Row],[salary]]&gt;=Q3325,"HIGHER SALARY", mobile_customers[[#This Row],[salary]]&gt;=Q3326,"HIGHER MID RANGE SALARY",  mobile_customers[[#This Row],[salary]]&lt;Q3326,"MID RANGE SALARY", mobile_customers[[#This Row],[salary]]&gt;Q3327, "LOW SALARY" )</f>
        <v>HIGHER SALARY</v>
      </c>
      <c r="L3322" s="2" t="str">
        <f>LEFT(mobile_customers[[#This Row],[Credit_card_nos]], 4)&amp;"XXXXX"</f>
        <v>2131XXXXX</v>
      </c>
    </row>
    <row r="3323" spans="1:12" x14ac:dyDescent="0.3">
      <c r="A3323" t="s">
        <v>13</v>
      </c>
      <c r="B3323" s="3" t="s">
        <v>7043</v>
      </c>
      <c r="C3323" t="s">
        <v>7044</v>
      </c>
      <c r="D3323" t="s">
        <v>2079</v>
      </c>
      <c r="E3323">
        <v>60</v>
      </c>
      <c r="F3323">
        <v>48179</v>
      </c>
      <c r="G3323" t="s">
        <v>49</v>
      </c>
      <c r="H3323">
        <v>4662023801689715</v>
      </c>
      <c r="I3323" s="5" t="str">
        <f t="shared" si="51"/>
        <v>4662023801689710</v>
      </c>
      <c r="J3323" t="str">
        <f>INDEX(Age_grp[Age], MATCH(mobile_customers[[#This Row],[age]],Age_grp[Value]))</f>
        <v>60 - 70</v>
      </c>
      <c r="K3323" s="2" t="str">
        <f>_xlfn.IFS(mobile_customers[[#This Row],[salary]]&gt;=Q3326,"HIGHER SALARY", mobile_customers[[#This Row],[salary]]&gt;=Q3327,"HIGHER MID RANGE SALARY",  mobile_customers[[#This Row],[salary]]&lt;Q3327,"MID RANGE SALARY", mobile_customers[[#This Row],[salary]]&gt;Q3328, "LOW SALARY" )</f>
        <v>HIGHER SALARY</v>
      </c>
      <c r="L3323" s="2" t="str">
        <f>LEFT(mobile_customers[[#This Row],[Credit_card_nos]], 4)&amp;"XXXXX"</f>
        <v>4662XXXXX</v>
      </c>
    </row>
    <row r="3324" spans="1:12" x14ac:dyDescent="0.3">
      <c r="A3324" t="s">
        <v>8</v>
      </c>
      <c r="B3324" s="3" t="s">
        <v>7045</v>
      </c>
      <c r="C3324" t="s">
        <v>7046</v>
      </c>
      <c r="D3324" t="s">
        <v>4156</v>
      </c>
      <c r="E3324">
        <v>19</v>
      </c>
      <c r="F3324">
        <v>143394</v>
      </c>
      <c r="G3324" t="s">
        <v>17</v>
      </c>
      <c r="H3324">
        <v>4.3242142398603269E+18</v>
      </c>
      <c r="I3324" s="5" t="str">
        <f t="shared" si="51"/>
        <v>4324214239860330000</v>
      </c>
      <c r="J3324" t="str">
        <f>INDEX(Age_grp[Age], MATCH(mobile_customers[[#This Row],[age]],Age_grp[Value]))</f>
        <v>"10 - 20</v>
      </c>
      <c r="K3324" s="2" t="str">
        <f>_xlfn.IFS(mobile_customers[[#This Row],[salary]]&gt;=Q3327,"HIGHER SALARY", mobile_customers[[#This Row],[salary]]&gt;=Q3328,"HIGHER MID RANGE SALARY",  mobile_customers[[#This Row],[salary]]&lt;Q3328,"MID RANGE SALARY", mobile_customers[[#This Row],[salary]]&gt;Q3329, "LOW SALARY" )</f>
        <v>HIGHER SALARY</v>
      </c>
      <c r="L3324" s="2" t="str">
        <f>LEFT(mobile_customers[[#This Row],[Credit_card_nos]], 4)&amp;"XXXXX"</f>
        <v>4324XXXXX</v>
      </c>
    </row>
    <row r="3325" spans="1:12" x14ac:dyDescent="0.3">
      <c r="A3325" t="s">
        <v>8</v>
      </c>
      <c r="B3325" s="3" t="s">
        <v>7047</v>
      </c>
      <c r="C3325" t="s">
        <v>808</v>
      </c>
      <c r="D3325" t="s">
        <v>120</v>
      </c>
      <c r="E3325">
        <v>61</v>
      </c>
      <c r="F3325">
        <v>33982</v>
      </c>
      <c r="G3325" t="s">
        <v>28</v>
      </c>
      <c r="H3325">
        <v>639020737941</v>
      </c>
      <c r="I3325" s="5" t="str">
        <f t="shared" si="51"/>
        <v>639020737941</v>
      </c>
      <c r="J3325" t="str">
        <f>INDEX(Age_grp[Age], MATCH(mobile_customers[[#This Row],[age]],Age_grp[Value]))</f>
        <v>60 - 70</v>
      </c>
      <c r="K3325" s="2" t="str">
        <f>_xlfn.IFS(mobile_customers[[#This Row],[salary]]&gt;=Q3328,"HIGHER SALARY", mobile_customers[[#This Row],[salary]]&gt;=Q3329,"HIGHER MID RANGE SALARY",  mobile_customers[[#This Row],[salary]]&lt;Q3329,"MID RANGE SALARY", mobile_customers[[#This Row],[salary]]&gt;Q3330, "LOW SALARY" )</f>
        <v>HIGHER SALARY</v>
      </c>
      <c r="L3325" s="2" t="str">
        <f>LEFT(mobile_customers[[#This Row],[Credit_card_nos]], 4)&amp;"XXXXX"</f>
        <v>6390XXXXX</v>
      </c>
    </row>
    <row r="3326" spans="1:12" x14ac:dyDescent="0.3">
      <c r="A3326" t="s">
        <v>8</v>
      </c>
      <c r="B3326" s="3" t="s">
        <v>7048</v>
      </c>
      <c r="C3326" t="s">
        <v>7049</v>
      </c>
      <c r="D3326" t="s">
        <v>3114</v>
      </c>
      <c r="E3326">
        <v>54</v>
      </c>
      <c r="F3326">
        <v>24820</v>
      </c>
      <c r="G3326" t="s">
        <v>21</v>
      </c>
      <c r="H3326">
        <v>2274792933126218</v>
      </c>
      <c r="I3326" s="5" t="str">
        <f t="shared" si="51"/>
        <v>2274792933126220</v>
      </c>
      <c r="J3326" t="str">
        <f>INDEX(Age_grp[Age], MATCH(mobile_customers[[#This Row],[age]],Age_grp[Value]))</f>
        <v>50 - 60</v>
      </c>
      <c r="K3326" s="2" t="str">
        <f>_xlfn.IFS(mobile_customers[[#This Row],[salary]]&gt;=Q3329,"HIGHER SALARY", mobile_customers[[#This Row],[salary]]&gt;=Q3330,"HIGHER MID RANGE SALARY",  mobile_customers[[#This Row],[salary]]&lt;Q3330,"MID RANGE SALARY", mobile_customers[[#This Row],[salary]]&gt;Q3331, "LOW SALARY" )</f>
        <v>HIGHER SALARY</v>
      </c>
      <c r="L3326" s="2" t="str">
        <f>LEFT(mobile_customers[[#This Row],[Credit_card_nos]], 4)&amp;"XXXXX"</f>
        <v>2274XXXXX</v>
      </c>
    </row>
    <row r="3327" spans="1:12" x14ac:dyDescent="0.3">
      <c r="A3327" t="s">
        <v>13</v>
      </c>
      <c r="B3327" s="3" t="s">
        <v>7050</v>
      </c>
      <c r="C3327" t="s">
        <v>7051</v>
      </c>
      <c r="D3327" t="s">
        <v>3273</v>
      </c>
      <c r="E3327">
        <v>64</v>
      </c>
      <c r="F3327">
        <v>211112</v>
      </c>
      <c r="G3327" t="s">
        <v>49</v>
      </c>
      <c r="H3327">
        <v>3563918657046708</v>
      </c>
      <c r="I3327" s="5" t="str">
        <f t="shared" si="51"/>
        <v>3563918657046710</v>
      </c>
      <c r="J3327" t="str">
        <f>INDEX(Age_grp[Age], MATCH(mobile_customers[[#This Row],[age]],Age_grp[Value]))</f>
        <v>60 - 70</v>
      </c>
      <c r="K3327" s="2" t="str">
        <f>_xlfn.IFS(mobile_customers[[#This Row],[salary]]&gt;=Q3330,"HIGHER SALARY", mobile_customers[[#This Row],[salary]]&gt;=Q3331,"HIGHER MID RANGE SALARY",  mobile_customers[[#This Row],[salary]]&lt;Q3331,"MID RANGE SALARY", mobile_customers[[#This Row],[salary]]&gt;Q3332, "LOW SALARY" )</f>
        <v>HIGHER SALARY</v>
      </c>
      <c r="L3327" s="2" t="str">
        <f>LEFT(mobile_customers[[#This Row],[Credit_card_nos]], 4)&amp;"XXXXX"</f>
        <v>3563XXXXX</v>
      </c>
    </row>
    <row r="3328" spans="1:12" x14ac:dyDescent="0.3">
      <c r="A3328" t="s">
        <v>8</v>
      </c>
      <c r="B3328" s="3" t="s">
        <v>7052</v>
      </c>
      <c r="C3328" t="s">
        <v>7053</v>
      </c>
      <c r="D3328" t="s">
        <v>1129</v>
      </c>
      <c r="E3328">
        <v>26</v>
      </c>
      <c r="F3328">
        <v>122431</v>
      </c>
      <c r="G3328" t="s">
        <v>49</v>
      </c>
      <c r="H3328">
        <v>180093145997059</v>
      </c>
      <c r="I3328" s="5" t="str">
        <f t="shared" si="51"/>
        <v>180093145997059</v>
      </c>
      <c r="J3328" t="str">
        <f>INDEX(Age_grp[Age], MATCH(mobile_customers[[#This Row],[age]],Age_grp[Value]))</f>
        <v>20 - 30</v>
      </c>
      <c r="K3328" s="2" t="str">
        <f>_xlfn.IFS(mobile_customers[[#This Row],[salary]]&gt;=Q3331,"HIGHER SALARY", mobile_customers[[#This Row],[salary]]&gt;=Q3332,"HIGHER MID RANGE SALARY",  mobile_customers[[#This Row],[salary]]&lt;Q3332,"MID RANGE SALARY", mobile_customers[[#This Row],[salary]]&gt;Q3333, "LOW SALARY" )</f>
        <v>HIGHER SALARY</v>
      </c>
      <c r="L3328" s="2" t="str">
        <f>LEFT(mobile_customers[[#This Row],[Credit_card_nos]], 4)&amp;"XXXXX"</f>
        <v>1800XXXXX</v>
      </c>
    </row>
    <row r="3329" spans="1:12" x14ac:dyDescent="0.3">
      <c r="A3329" t="s">
        <v>13</v>
      </c>
      <c r="B3329" s="3" t="s">
        <v>7054</v>
      </c>
      <c r="C3329" t="s">
        <v>1769</v>
      </c>
      <c r="D3329" t="s">
        <v>171</v>
      </c>
      <c r="E3329">
        <v>41</v>
      </c>
      <c r="F3329">
        <v>38572</v>
      </c>
      <c r="G3329" t="s">
        <v>65</v>
      </c>
      <c r="H3329">
        <v>3506986782206919</v>
      </c>
      <c r="I3329" s="5" t="str">
        <f t="shared" si="51"/>
        <v>3506986782206920</v>
      </c>
      <c r="J3329" t="str">
        <f>INDEX(Age_grp[Age], MATCH(mobile_customers[[#This Row],[age]],Age_grp[Value]))</f>
        <v>40 - 50</v>
      </c>
      <c r="K3329" s="2" t="str">
        <f>_xlfn.IFS(mobile_customers[[#This Row],[salary]]&gt;=Q3332,"HIGHER SALARY", mobile_customers[[#This Row],[salary]]&gt;=Q3333,"HIGHER MID RANGE SALARY",  mobile_customers[[#This Row],[salary]]&lt;Q3333,"MID RANGE SALARY", mobile_customers[[#This Row],[salary]]&gt;Q3334, "LOW SALARY" )</f>
        <v>HIGHER SALARY</v>
      </c>
      <c r="L3329" s="2" t="str">
        <f>LEFT(mobile_customers[[#This Row],[Credit_card_nos]], 4)&amp;"XXXXX"</f>
        <v>3506XXXXX</v>
      </c>
    </row>
    <row r="3330" spans="1:12" x14ac:dyDescent="0.3">
      <c r="A3330" t="s">
        <v>13</v>
      </c>
      <c r="B3330" s="3" t="s">
        <v>7055</v>
      </c>
      <c r="C3330" t="s">
        <v>7056</v>
      </c>
      <c r="D3330" t="s">
        <v>4331</v>
      </c>
      <c r="E3330">
        <v>32</v>
      </c>
      <c r="F3330">
        <v>191992</v>
      </c>
      <c r="G3330" t="s">
        <v>28</v>
      </c>
      <c r="H3330">
        <v>3562598081243542</v>
      </c>
      <c r="I3330" s="5" t="str">
        <f t="shared" ref="I3330:I3393" si="52">TEXT(H3330, "0")</f>
        <v>3562598081243540</v>
      </c>
      <c r="J3330" t="str">
        <f>INDEX(Age_grp[Age], MATCH(mobile_customers[[#This Row],[age]],Age_grp[Value]))</f>
        <v>30 - 40</v>
      </c>
      <c r="K3330" s="2" t="str">
        <f>_xlfn.IFS(mobile_customers[[#This Row],[salary]]&gt;=Q3333,"HIGHER SALARY", mobile_customers[[#This Row],[salary]]&gt;=Q3334,"HIGHER MID RANGE SALARY",  mobile_customers[[#This Row],[salary]]&lt;Q3334,"MID RANGE SALARY", mobile_customers[[#This Row],[salary]]&gt;Q3335, "LOW SALARY" )</f>
        <v>HIGHER SALARY</v>
      </c>
      <c r="L3330" s="2" t="str">
        <f>LEFT(mobile_customers[[#This Row],[Credit_card_nos]], 4)&amp;"XXXXX"</f>
        <v>3562XXXXX</v>
      </c>
    </row>
    <row r="3331" spans="1:12" x14ac:dyDescent="0.3">
      <c r="A3331" t="s">
        <v>13</v>
      </c>
      <c r="B3331" s="3" t="s">
        <v>7057</v>
      </c>
      <c r="C3331" t="s">
        <v>7058</v>
      </c>
      <c r="D3331" t="s">
        <v>1860</v>
      </c>
      <c r="E3331">
        <v>49</v>
      </c>
      <c r="F3331">
        <v>166132</v>
      </c>
      <c r="G3331" t="s">
        <v>49</v>
      </c>
      <c r="H3331">
        <v>2232626234629432</v>
      </c>
      <c r="I3331" s="5" t="str">
        <f t="shared" si="52"/>
        <v>2232626234629430</v>
      </c>
      <c r="J3331" t="str">
        <f>INDEX(Age_grp[Age], MATCH(mobile_customers[[#This Row],[age]],Age_grp[Value]))</f>
        <v>40 - 50</v>
      </c>
      <c r="K3331" s="2" t="str">
        <f>_xlfn.IFS(mobile_customers[[#This Row],[salary]]&gt;=Q3334,"HIGHER SALARY", mobile_customers[[#This Row],[salary]]&gt;=Q3335,"HIGHER MID RANGE SALARY",  mobile_customers[[#This Row],[salary]]&lt;Q3335,"MID RANGE SALARY", mobile_customers[[#This Row],[salary]]&gt;Q3336, "LOW SALARY" )</f>
        <v>HIGHER SALARY</v>
      </c>
      <c r="L3331" s="2" t="str">
        <f>LEFT(mobile_customers[[#This Row],[Credit_card_nos]], 4)&amp;"XXXXX"</f>
        <v>2232XXXXX</v>
      </c>
    </row>
    <row r="3332" spans="1:12" x14ac:dyDescent="0.3">
      <c r="A3332" t="s">
        <v>8</v>
      </c>
      <c r="B3332" s="3" t="s">
        <v>7059</v>
      </c>
      <c r="C3332" t="s">
        <v>7060</v>
      </c>
      <c r="D3332" t="s">
        <v>340</v>
      </c>
      <c r="E3332">
        <v>63</v>
      </c>
      <c r="F3332">
        <v>194298</v>
      </c>
      <c r="G3332" t="s">
        <v>94</v>
      </c>
      <c r="H3332">
        <v>180032073971942</v>
      </c>
      <c r="I3332" s="5" t="str">
        <f t="shared" si="52"/>
        <v>180032073971942</v>
      </c>
      <c r="J3332" t="str">
        <f>INDEX(Age_grp[Age], MATCH(mobile_customers[[#This Row],[age]],Age_grp[Value]))</f>
        <v>60 - 70</v>
      </c>
      <c r="K3332" s="2" t="str">
        <f>_xlfn.IFS(mobile_customers[[#This Row],[salary]]&gt;=Q3335,"HIGHER SALARY", mobile_customers[[#This Row],[salary]]&gt;=Q3336,"HIGHER MID RANGE SALARY",  mobile_customers[[#This Row],[salary]]&lt;Q3336,"MID RANGE SALARY", mobile_customers[[#This Row],[salary]]&gt;Q3337, "LOW SALARY" )</f>
        <v>HIGHER SALARY</v>
      </c>
      <c r="L3332" s="2" t="str">
        <f>LEFT(mobile_customers[[#This Row],[Credit_card_nos]], 4)&amp;"XXXXX"</f>
        <v>1800XXXXX</v>
      </c>
    </row>
    <row r="3333" spans="1:12" x14ac:dyDescent="0.3">
      <c r="A3333" t="s">
        <v>8</v>
      </c>
      <c r="B3333" s="3" t="s">
        <v>7061</v>
      </c>
      <c r="C3333" t="s">
        <v>7062</v>
      </c>
      <c r="D3333" t="s">
        <v>3862</v>
      </c>
      <c r="E3333">
        <v>18</v>
      </c>
      <c r="F3333">
        <v>145644</v>
      </c>
      <c r="G3333" t="s">
        <v>12</v>
      </c>
      <c r="H3333">
        <v>4065675053945</v>
      </c>
      <c r="I3333" s="5" t="str">
        <f t="shared" si="52"/>
        <v>4065675053945</v>
      </c>
      <c r="J3333" t="str">
        <f>INDEX(Age_grp[Age], MATCH(mobile_customers[[#This Row],[age]],Age_grp[Value]))</f>
        <v>"10 - 20</v>
      </c>
      <c r="K3333" s="2" t="str">
        <f>_xlfn.IFS(mobile_customers[[#This Row],[salary]]&gt;=Q3336,"HIGHER SALARY", mobile_customers[[#This Row],[salary]]&gt;=Q3337,"HIGHER MID RANGE SALARY",  mobile_customers[[#This Row],[salary]]&lt;Q3337,"MID RANGE SALARY", mobile_customers[[#This Row],[salary]]&gt;Q3338, "LOW SALARY" )</f>
        <v>HIGHER SALARY</v>
      </c>
      <c r="L3333" s="2" t="str">
        <f>LEFT(mobile_customers[[#This Row],[Credit_card_nos]], 4)&amp;"XXXXX"</f>
        <v>4065XXXXX</v>
      </c>
    </row>
    <row r="3334" spans="1:12" x14ac:dyDescent="0.3">
      <c r="A3334" t="s">
        <v>13</v>
      </c>
      <c r="B3334" s="3" t="s">
        <v>7063</v>
      </c>
      <c r="C3334" t="s">
        <v>7064</v>
      </c>
      <c r="D3334" t="s">
        <v>267</v>
      </c>
      <c r="E3334">
        <v>40</v>
      </c>
      <c r="F3334">
        <v>168108</v>
      </c>
      <c r="G3334" t="s">
        <v>81</v>
      </c>
      <c r="H3334">
        <v>30122429456235</v>
      </c>
      <c r="I3334" s="5" t="str">
        <f t="shared" si="52"/>
        <v>30122429456235</v>
      </c>
      <c r="J3334" t="str">
        <f>INDEX(Age_grp[Age], MATCH(mobile_customers[[#This Row],[age]],Age_grp[Value]))</f>
        <v>40 - 50</v>
      </c>
      <c r="K3334" s="2" t="str">
        <f>_xlfn.IFS(mobile_customers[[#This Row],[salary]]&gt;=Q3337,"HIGHER SALARY", mobile_customers[[#This Row],[salary]]&gt;=Q3338,"HIGHER MID RANGE SALARY",  mobile_customers[[#This Row],[salary]]&lt;Q3338,"MID RANGE SALARY", mobile_customers[[#This Row],[salary]]&gt;Q3339, "LOW SALARY" )</f>
        <v>HIGHER SALARY</v>
      </c>
      <c r="L3334" s="2" t="str">
        <f>LEFT(mobile_customers[[#This Row],[Credit_card_nos]], 4)&amp;"XXXXX"</f>
        <v>3012XXXXX</v>
      </c>
    </row>
    <row r="3335" spans="1:12" x14ac:dyDescent="0.3">
      <c r="A3335" t="s">
        <v>8</v>
      </c>
      <c r="B3335" s="3" t="s">
        <v>7065</v>
      </c>
      <c r="C3335" t="s">
        <v>7066</v>
      </c>
      <c r="D3335" t="s">
        <v>3090</v>
      </c>
      <c r="E3335">
        <v>22</v>
      </c>
      <c r="F3335">
        <v>35016</v>
      </c>
      <c r="G3335" t="s">
        <v>94</v>
      </c>
      <c r="H3335">
        <v>375550715475076</v>
      </c>
      <c r="I3335" s="5" t="str">
        <f t="shared" si="52"/>
        <v>375550715475076</v>
      </c>
      <c r="J3335" t="str">
        <f>INDEX(Age_grp[Age], MATCH(mobile_customers[[#This Row],[age]],Age_grp[Value]))</f>
        <v>20 - 30</v>
      </c>
      <c r="K3335" s="2" t="str">
        <f>_xlfn.IFS(mobile_customers[[#This Row],[salary]]&gt;=Q3338,"HIGHER SALARY", mobile_customers[[#This Row],[salary]]&gt;=Q3339,"HIGHER MID RANGE SALARY",  mobile_customers[[#This Row],[salary]]&lt;Q3339,"MID RANGE SALARY", mobile_customers[[#This Row],[salary]]&gt;Q3340, "LOW SALARY" )</f>
        <v>HIGHER SALARY</v>
      </c>
      <c r="L3335" s="2" t="str">
        <f>LEFT(mobile_customers[[#This Row],[Credit_card_nos]], 4)&amp;"XXXXX"</f>
        <v>3755XXXXX</v>
      </c>
    </row>
    <row r="3336" spans="1:12" x14ac:dyDescent="0.3">
      <c r="A3336" t="s">
        <v>8</v>
      </c>
      <c r="B3336" s="3" t="s">
        <v>7067</v>
      </c>
      <c r="C3336" t="s">
        <v>7068</v>
      </c>
      <c r="D3336" t="s">
        <v>400</v>
      </c>
      <c r="E3336">
        <v>23</v>
      </c>
      <c r="F3336">
        <v>55928</v>
      </c>
      <c r="G3336" t="s">
        <v>17</v>
      </c>
      <c r="H3336">
        <v>4433778269216</v>
      </c>
      <c r="I3336" s="5" t="str">
        <f t="shared" si="52"/>
        <v>4433778269216</v>
      </c>
      <c r="J3336" t="str">
        <f>INDEX(Age_grp[Age], MATCH(mobile_customers[[#This Row],[age]],Age_grp[Value]))</f>
        <v>20 - 30</v>
      </c>
      <c r="K3336" s="2" t="str">
        <f>_xlfn.IFS(mobile_customers[[#This Row],[salary]]&gt;=Q3339,"HIGHER SALARY", mobile_customers[[#This Row],[salary]]&gt;=Q3340,"HIGHER MID RANGE SALARY",  mobile_customers[[#This Row],[salary]]&lt;Q3340,"MID RANGE SALARY", mobile_customers[[#This Row],[salary]]&gt;Q3341, "LOW SALARY" )</f>
        <v>HIGHER SALARY</v>
      </c>
      <c r="L3336" s="2" t="str">
        <f>LEFT(mobile_customers[[#This Row],[Credit_card_nos]], 4)&amp;"XXXXX"</f>
        <v>4433XXXXX</v>
      </c>
    </row>
    <row r="3337" spans="1:12" x14ac:dyDescent="0.3">
      <c r="A3337" t="s">
        <v>8</v>
      </c>
      <c r="B3337" s="3" t="s">
        <v>7069</v>
      </c>
      <c r="C3337" t="s">
        <v>7070</v>
      </c>
      <c r="D3337" t="s">
        <v>1086</v>
      </c>
      <c r="E3337">
        <v>58</v>
      </c>
      <c r="F3337">
        <v>168897</v>
      </c>
      <c r="G3337" t="s">
        <v>21</v>
      </c>
      <c r="H3337">
        <v>676323630340</v>
      </c>
      <c r="I3337" s="5" t="str">
        <f t="shared" si="52"/>
        <v>676323630340</v>
      </c>
      <c r="J3337" t="str">
        <f>INDEX(Age_grp[Age], MATCH(mobile_customers[[#This Row],[age]],Age_grp[Value]))</f>
        <v>50 - 60</v>
      </c>
      <c r="K3337" s="2" t="str">
        <f>_xlfn.IFS(mobile_customers[[#This Row],[salary]]&gt;=Q3340,"HIGHER SALARY", mobile_customers[[#This Row],[salary]]&gt;=Q3341,"HIGHER MID RANGE SALARY",  mobile_customers[[#This Row],[salary]]&lt;Q3341,"MID RANGE SALARY", mobile_customers[[#This Row],[salary]]&gt;Q3342, "LOW SALARY" )</f>
        <v>HIGHER SALARY</v>
      </c>
      <c r="L3337" s="2" t="str">
        <f>LEFT(mobile_customers[[#This Row],[Credit_card_nos]], 4)&amp;"XXXXX"</f>
        <v>6763XXXXX</v>
      </c>
    </row>
    <row r="3338" spans="1:12" x14ac:dyDescent="0.3">
      <c r="A3338" t="s">
        <v>13</v>
      </c>
      <c r="B3338" s="3" t="s">
        <v>7071</v>
      </c>
      <c r="C3338" t="s">
        <v>7072</v>
      </c>
      <c r="D3338" t="s">
        <v>817</v>
      </c>
      <c r="E3338">
        <v>19</v>
      </c>
      <c r="F3338">
        <v>204672</v>
      </c>
      <c r="G3338" t="s">
        <v>32</v>
      </c>
      <c r="H3338">
        <v>4943722401620316</v>
      </c>
      <c r="I3338" s="5" t="str">
        <f t="shared" si="52"/>
        <v>4943722401620320</v>
      </c>
      <c r="J3338" t="str">
        <f>INDEX(Age_grp[Age], MATCH(mobile_customers[[#This Row],[age]],Age_grp[Value]))</f>
        <v>"10 - 20</v>
      </c>
      <c r="K3338" s="2" t="str">
        <f>_xlfn.IFS(mobile_customers[[#This Row],[salary]]&gt;=Q3341,"HIGHER SALARY", mobile_customers[[#This Row],[salary]]&gt;=Q3342,"HIGHER MID RANGE SALARY",  mobile_customers[[#This Row],[salary]]&lt;Q3342,"MID RANGE SALARY", mobile_customers[[#This Row],[salary]]&gt;Q3343, "LOW SALARY" )</f>
        <v>HIGHER SALARY</v>
      </c>
      <c r="L3338" s="2" t="str">
        <f>LEFT(mobile_customers[[#This Row],[Credit_card_nos]], 4)&amp;"XXXXX"</f>
        <v>4943XXXXX</v>
      </c>
    </row>
    <row r="3339" spans="1:12" x14ac:dyDescent="0.3">
      <c r="A3339" t="s">
        <v>8</v>
      </c>
      <c r="B3339" s="3" t="s">
        <v>7073</v>
      </c>
      <c r="C3339" t="s">
        <v>7074</v>
      </c>
      <c r="D3339" t="s">
        <v>1056</v>
      </c>
      <c r="E3339">
        <v>26</v>
      </c>
      <c r="F3339">
        <v>181363</v>
      </c>
      <c r="G3339" t="s">
        <v>65</v>
      </c>
      <c r="H3339">
        <v>3593562585149335</v>
      </c>
      <c r="I3339" s="5" t="str">
        <f t="shared" si="52"/>
        <v>3593562585149330</v>
      </c>
      <c r="J3339" t="str">
        <f>INDEX(Age_grp[Age], MATCH(mobile_customers[[#This Row],[age]],Age_grp[Value]))</f>
        <v>20 - 30</v>
      </c>
      <c r="K3339" s="2" t="str">
        <f>_xlfn.IFS(mobile_customers[[#This Row],[salary]]&gt;=Q3342,"HIGHER SALARY", mobile_customers[[#This Row],[salary]]&gt;=Q3343,"HIGHER MID RANGE SALARY",  mobile_customers[[#This Row],[salary]]&lt;Q3343,"MID RANGE SALARY", mobile_customers[[#This Row],[salary]]&gt;Q3344, "LOW SALARY" )</f>
        <v>HIGHER SALARY</v>
      </c>
      <c r="L3339" s="2" t="str">
        <f>LEFT(mobile_customers[[#This Row],[Credit_card_nos]], 4)&amp;"XXXXX"</f>
        <v>3593XXXXX</v>
      </c>
    </row>
    <row r="3340" spans="1:12" x14ac:dyDescent="0.3">
      <c r="A3340" t="s">
        <v>13</v>
      </c>
      <c r="B3340" s="3" t="s">
        <v>7075</v>
      </c>
      <c r="C3340" t="s">
        <v>7076</v>
      </c>
      <c r="D3340" t="s">
        <v>2533</v>
      </c>
      <c r="E3340">
        <v>56</v>
      </c>
      <c r="F3340">
        <v>235841</v>
      </c>
      <c r="G3340" t="s">
        <v>81</v>
      </c>
      <c r="H3340">
        <v>4.1290832405261701E+18</v>
      </c>
      <c r="I3340" s="5" t="str">
        <f t="shared" si="52"/>
        <v>4129083240526170000</v>
      </c>
      <c r="J3340" t="str">
        <f>INDEX(Age_grp[Age], MATCH(mobile_customers[[#This Row],[age]],Age_grp[Value]))</f>
        <v>50 - 60</v>
      </c>
      <c r="K3340" s="2" t="str">
        <f>_xlfn.IFS(mobile_customers[[#This Row],[salary]]&gt;=Q3343,"HIGHER SALARY", mobile_customers[[#This Row],[salary]]&gt;=Q3344,"HIGHER MID RANGE SALARY",  mobile_customers[[#This Row],[salary]]&lt;Q3344,"MID RANGE SALARY", mobile_customers[[#This Row],[salary]]&gt;Q3345, "LOW SALARY" )</f>
        <v>HIGHER SALARY</v>
      </c>
      <c r="L3340" s="2" t="str">
        <f>LEFT(mobile_customers[[#This Row],[Credit_card_nos]], 4)&amp;"XXXXX"</f>
        <v>4129XXXXX</v>
      </c>
    </row>
    <row r="3341" spans="1:12" x14ac:dyDescent="0.3">
      <c r="A3341" t="s">
        <v>8</v>
      </c>
      <c r="B3341" s="3" t="s">
        <v>7077</v>
      </c>
      <c r="C3341" t="s">
        <v>7078</v>
      </c>
      <c r="D3341" t="s">
        <v>2768</v>
      </c>
      <c r="E3341">
        <v>21</v>
      </c>
      <c r="F3341">
        <v>213720</v>
      </c>
      <c r="G3341" t="s">
        <v>32</v>
      </c>
      <c r="H3341">
        <v>342322779102164</v>
      </c>
      <c r="I3341" s="5" t="str">
        <f t="shared" si="52"/>
        <v>342322779102164</v>
      </c>
      <c r="J3341" t="str">
        <f>INDEX(Age_grp[Age], MATCH(mobile_customers[[#This Row],[age]],Age_grp[Value]))</f>
        <v>20 - 30</v>
      </c>
      <c r="K3341" s="2" t="str">
        <f>_xlfn.IFS(mobile_customers[[#This Row],[salary]]&gt;=Q3344,"HIGHER SALARY", mobile_customers[[#This Row],[salary]]&gt;=Q3345,"HIGHER MID RANGE SALARY",  mobile_customers[[#This Row],[salary]]&lt;Q3345,"MID RANGE SALARY", mobile_customers[[#This Row],[salary]]&gt;Q3346, "LOW SALARY" )</f>
        <v>HIGHER SALARY</v>
      </c>
      <c r="L3341" s="2" t="str">
        <f>LEFT(mobile_customers[[#This Row],[Credit_card_nos]], 4)&amp;"XXXXX"</f>
        <v>3423XXXXX</v>
      </c>
    </row>
    <row r="3342" spans="1:12" x14ac:dyDescent="0.3">
      <c r="A3342" t="s">
        <v>8</v>
      </c>
      <c r="B3342" s="3" t="s">
        <v>7079</v>
      </c>
      <c r="C3342" t="s">
        <v>7080</v>
      </c>
      <c r="D3342" t="s">
        <v>620</v>
      </c>
      <c r="E3342">
        <v>27</v>
      </c>
      <c r="F3342">
        <v>185786</v>
      </c>
      <c r="G3342" t="s">
        <v>21</v>
      </c>
      <c r="H3342">
        <v>30533205911047</v>
      </c>
      <c r="I3342" s="5" t="str">
        <f t="shared" si="52"/>
        <v>30533205911047</v>
      </c>
      <c r="J3342" t="str">
        <f>INDEX(Age_grp[Age], MATCH(mobile_customers[[#This Row],[age]],Age_grp[Value]))</f>
        <v>20 - 30</v>
      </c>
      <c r="K3342" s="2" t="str">
        <f>_xlfn.IFS(mobile_customers[[#This Row],[salary]]&gt;=Q3345,"HIGHER SALARY", mobile_customers[[#This Row],[salary]]&gt;=Q3346,"HIGHER MID RANGE SALARY",  mobile_customers[[#This Row],[salary]]&lt;Q3346,"MID RANGE SALARY", mobile_customers[[#This Row],[salary]]&gt;Q3347, "LOW SALARY" )</f>
        <v>HIGHER SALARY</v>
      </c>
      <c r="L3342" s="2" t="str">
        <f>LEFT(mobile_customers[[#This Row],[Credit_card_nos]], 4)&amp;"XXXXX"</f>
        <v>3053XXXXX</v>
      </c>
    </row>
    <row r="3343" spans="1:12" x14ac:dyDescent="0.3">
      <c r="A3343" t="s">
        <v>8</v>
      </c>
      <c r="B3343" s="3" t="s">
        <v>7081</v>
      </c>
      <c r="C3343" t="s">
        <v>7082</v>
      </c>
      <c r="D3343" t="s">
        <v>1617</v>
      </c>
      <c r="E3343">
        <v>21</v>
      </c>
      <c r="F3343">
        <v>101831</v>
      </c>
      <c r="G3343" t="s">
        <v>81</v>
      </c>
      <c r="H3343">
        <v>4.2411152045961523E+18</v>
      </c>
      <c r="I3343" s="5" t="str">
        <f t="shared" si="52"/>
        <v>4241115204596150000</v>
      </c>
      <c r="J3343" t="str">
        <f>INDEX(Age_grp[Age], MATCH(mobile_customers[[#This Row],[age]],Age_grp[Value]))</f>
        <v>20 - 30</v>
      </c>
      <c r="K3343" s="2" t="str">
        <f>_xlfn.IFS(mobile_customers[[#This Row],[salary]]&gt;=Q3346,"HIGHER SALARY", mobile_customers[[#This Row],[salary]]&gt;=Q3347,"HIGHER MID RANGE SALARY",  mobile_customers[[#This Row],[salary]]&lt;Q3347,"MID RANGE SALARY", mobile_customers[[#This Row],[salary]]&gt;Q3348, "LOW SALARY" )</f>
        <v>HIGHER SALARY</v>
      </c>
      <c r="L3343" s="2" t="str">
        <f>LEFT(mobile_customers[[#This Row],[Credit_card_nos]], 4)&amp;"XXXXX"</f>
        <v>4241XXXXX</v>
      </c>
    </row>
    <row r="3344" spans="1:12" x14ac:dyDescent="0.3">
      <c r="A3344" t="s">
        <v>13</v>
      </c>
      <c r="B3344" s="3" t="s">
        <v>7083</v>
      </c>
      <c r="C3344" t="s">
        <v>7084</v>
      </c>
      <c r="D3344" t="s">
        <v>1955</v>
      </c>
      <c r="E3344">
        <v>43</v>
      </c>
      <c r="F3344">
        <v>25405</v>
      </c>
      <c r="G3344" t="s">
        <v>28</v>
      </c>
      <c r="H3344">
        <v>4630019245281</v>
      </c>
      <c r="I3344" s="5" t="str">
        <f t="shared" si="52"/>
        <v>4630019245281</v>
      </c>
      <c r="J3344" t="str">
        <f>INDEX(Age_grp[Age], MATCH(mobile_customers[[#This Row],[age]],Age_grp[Value]))</f>
        <v>40 - 50</v>
      </c>
      <c r="K3344" s="2" t="str">
        <f>_xlfn.IFS(mobile_customers[[#This Row],[salary]]&gt;=Q3347,"HIGHER SALARY", mobile_customers[[#This Row],[salary]]&gt;=Q3348,"HIGHER MID RANGE SALARY",  mobile_customers[[#This Row],[salary]]&lt;Q3348,"MID RANGE SALARY", mobile_customers[[#This Row],[salary]]&gt;Q3349, "LOW SALARY" )</f>
        <v>HIGHER SALARY</v>
      </c>
      <c r="L3344" s="2" t="str">
        <f>LEFT(mobile_customers[[#This Row],[Credit_card_nos]], 4)&amp;"XXXXX"</f>
        <v>4630XXXXX</v>
      </c>
    </row>
    <row r="3345" spans="1:12" x14ac:dyDescent="0.3">
      <c r="A3345" t="s">
        <v>8</v>
      </c>
      <c r="B3345" s="3" t="s">
        <v>7085</v>
      </c>
      <c r="C3345" t="s">
        <v>7086</v>
      </c>
      <c r="D3345" t="s">
        <v>1227</v>
      </c>
      <c r="E3345">
        <v>39</v>
      </c>
      <c r="F3345">
        <v>90820</v>
      </c>
      <c r="G3345" t="s">
        <v>21</v>
      </c>
      <c r="H3345">
        <v>30523219500852</v>
      </c>
      <c r="I3345" s="5" t="str">
        <f t="shared" si="52"/>
        <v>30523219500852</v>
      </c>
      <c r="J3345" t="str">
        <f>INDEX(Age_grp[Age], MATCH(mobile_customers[[#This Row],[age]],Age_grp[Value]))</f>
        <v>30 - 40</v>
      </c>
      <c r="K3345" s="2" t="str">
        <f>_xlfn.IFS(mobile_customers[[#This Row],[salary]]&gt;=Q3348,"HIGHER SALARY", mobile_customers[[#This Row],[salary]]&gt;=Q3349,"HIGHER MID RANGE SALARY",  mobile_customers[[#This Row],[salary]]&lt;Q3349,"MID RANGE SALARY", mobile_customers[[#This Row],[salary]]&gt;Q3350, "LOW SALARY" )</f>
        <v>HIGHER SALARY</v>
      </c>
      <c r="L3345" s="2" t="str">
        <f>LEFT(mobile_customers[[#This Row],[Credit_card_nos]], 4)&amp;"XXXXX"</f>
        <v>3052XXXXX</v>
      </c>
    </row>
    <row r="3346" spans="1:12" x14ac:dyDescent="0.3">
      <c r="A3346" t="s">
        <v>13</v>
      </c>
      <c r="B3346" s="3" t="s">
        <v>7087</v>
      </c>
      <c r="C3346" t="s">
        <v>7088</v>
      </c>
      <c r="D3346" t="s">
        <v>2973</v>
      </c>
      <c r="E3346">
        <v>20</v>
      </c>
      <c r="F3346">
        <v>84426</v>
      </c>
      <c r="G3346" t="s">
        <v>28</v>
      </c>
      <c r="H3346">
        <v>3509694776816233</v>
      </c>
      <c r="I3346" s="5" t="str">
        <f t="shared" si="52"/>
        <v>3509694776816230</v>
      </c>
      <c r="J3346" t="str">
        <f>INDEX(Age_grp[Age], MATCH(mobile_customers[[#This Row],[age]],Age_grp[Value]))</f>
        <v>20 - 30</v>
      </c>
      <c r="K3346" s="2" t="str">
        <f>_xlfn.IFS(mobile_customers[[#This Row],[salary]]&gt;=Q3349,"HIGHER SALARY", mobile_customers[[#This Row],[salary]]&gt;=Q3350,"HIGHER MID RANGE SALARY",  mobile_customers[[#This Row],[salary]]&lt;Q3350,"MID RANGE SALARY", mobile_customers[[#This Row],[salary]]&gt;Q3351, "LOW SALARY" )</f>
        <v>HIGHER SALARY</v>
      </c>
      <c r="L3346" s="2" t="str">
        <f>LEFT(mobile_customers[[#This Row],[Credit_card_nos]], 4)&amp;"XXXXX"</f>
        <v>3509XXXXX</v>
      </c>
    </row>
    <row r="3347" spans="1:12" x14ac:dyDescent="0.3">
      <c r="A3347" t="s">
        <v>13</v>
      </c>
      <c r="B3347" s="3" t="s">
        <v>7089</v>
      </c>
      <c r="C3347" t="s">
        <v>7090</v>
      </c>
      <c r="D3347" t="s">
        <v>1585</v>
      </c>
      <c r="E3347">
        <v>50</v>
      </c>
      <c r="F3347">
        <v>55797</v>
      </c>
      <c r="G3347" t="s">
        <v>49</v>
      </c>
      <c r="H3347">
        <v>4.5728017966445875E+18</v>
      </c>
      <c r="I3347" s="5" t="str">
        <f t="shared" si="52"/>
        <v>4572801796644590000</v>
      </c>
      <c r="J3347" t="str">
        <f>INDEX(Age_grp[Age], MATCH(mobile_customers[[#This Row],[age]],Age_grp[Value]))</f>
        <v>50 - 60</v>
      </c>
      <c r="K3347" s="2" t="str">
        <f>_xlfn.IFS(mobile_customers[[#This Row],[salary]]&gt;=Q3350,"HIGHER SALARY", mobile_customers[[#This Row],[salary]]&gt;=Q3351,"HIGHER MID RANGE SALARY",  mobile_customers[[#This Row],[salary]]&lt;Q3351,"MID RANGE SALARY", mobile_customers[[#This Row],[salary]]&gt;Q3352, "LOW SALARY" )</f>
        <v>HIGHER SALARY</v>
      </c>
      <c r="L3347" s="2" t="str">
        <f>LEFT(mobile_customers[[#This Row],[Credit_card_nos]], 4)&amp;"XXXXX"</f>
        <v>4572XXXXX</v>
      </c>
    </row>
    <row r="3348" spans="1:12" x14ac:dyDescent="0.3">
      <c r="A3348" t="s">
        <v>8</v>
      </c>
      <c r="B3348" s="3" t="s">
        <v>7091</v>
      </c>
      <c r="C3348" t="s">
        <v>7092</v>
      </c>
      <c r="D3348" t="s">
        <v>1829</v>
      </c>
      <c r="E3348">
        <v>46</v>
      </c>
      <c r="F3348">
        <v>119561</v>
      </c>
      <c r="G3348" t="s">
        <v>21</v>
      </c>
      <c r="H3348">
        <v>3561970382217015</v>
      </c>
      <c r="I3348" s="5" t="str">
        <f t="shared" si="52"/>
        <v>3561970382217010</v>
      </c>
      <c r="J3348" t="str">
        <f>INDEX(Age_grp[Age], MATCH(mobile_customers[[#This Row],[age]],Age_grp[Value]))</f>
        <v>40 - 50</v>
      </c>
      <c r="K3348" s="2" t="str">
        <f>_xlfn.IFS(mobile_customers[[#This Row],[salary]]&gt;=Q3351,"HIGHER SALARY", mobile_customers[[#This Row],[salary]]&gt;=Q3352,"HIGHER MID RANGE SALARY",  mobile_customers[[#This Row],[salary]]&lt;Q3352,"MID RANGE SALARY", mobile_customers[[#This Row],[salary]]&gt;Q3353, "LOW SALARY" )</f>
        <v>HIGHER SALARY</v>
      </c>
      <c r="L3348" s="2" t="str">
        <f>LEFT(mobile_customers[[#This Row],[Credit_card_nos]], 4)&amp;"XXXXX"</f>
        <v>3561XXXXX</v>
      </c>
    </row>
    <row r="3349" spans="1:12" x14ac:dyDescent="0.3">
      <c r="A3349" t="s">
        <v>13</v>
      </c>
      <c r="B3349" s="3" t="s">
        <v>7093</v>
      </c>
      <c r="C3349" t="s">
        <v>7094</v>
      </c>
      <c r="D3349" t="s">
        <v>281</v>
      </c>
      <c r="E3349">
        <v>29</v>
      </c>
      <c r="F3349">
        <v>138452</v>
      </c>
      <c r="G3349" t="s">
        <v>21</v>
      </c>
      <c r="H3349">
        <v>4832147325114</v>
      </c>
      <c r="I3349" s="5" t="str">
        <f t="shared" si="52"/>
        <v>4832147325114</v>
      </c>
      <c r="J3349" t="str">
        <f>INDEX(Age_grp[Age], MATCH(mobile_customers[[#This Row],[age]],Age_grp[Value]))</f>
        <v>20 - 30</v>
      </c>
      <c r="K3349" s="2" t="str">
        <f>_xlfn.IFS(mobile_customers[[#This Row],[salary]]&gt;=Q3352,"HIGHER SALARY", mobile_customers[[#This Row],[salary]]&gt;=Q3353,"HIGHER MID RANGE SALARY",  mobile_customers[[#This Row],[salary]]&lt;Q3353,"MID RANGE SALARY", mobile_customers[[#This Row],[salary]]&gt;Q3354, "LOW SALARY" )</f>
        <v>HIGHER SALARY</v>
      </c>
      <c r="L3349" s="2" t="str">
        <f>LEFT(mobile_customers[[#This Row],[Credit_card_nos]], 4)&amp;"XXXXX"</f>
        <v>4832XXXXX</v>
      </c>
    </row>
    <row r="3350" spans="1:12" x14ac:dyDescent="0.3">
      <c r="A3350" t="s">
        <v>13</v>
      </c>
      <c r="B3350" s="3" t="s">
        <v>7095</v>
      </c>
      <c r="C3350" t="s">
        <v>7096</v>
      </c>
      <c r="D3350" t="s">
        <v>430</v>
      </c>
      <c r="E3350">
        <v>28</v>
      </c>
      <c r="F3350">
        <v>180086</v>
      </c>
      <c r="G3350" t="s">
        <v>32</v>
      </c>
      <c r="H3350">
        <v>502074270708</v>
      </c>
      <c r="I3350" s="5" t="str">
        <f t="shared" si="52"/>
        <v>502074270708</v>
      </c>
      <c r="J3350" t="str">
        <f>INDEX(Age_grp[Age], MATCH(mobile_customers[[#This Row],[age]],Age_grp[Value]))</f>
        <v>20 - 30</v>
      </c>
      <c r="K3350" s="2" t="str">
        <f>_xlfn.IFS(mobile_customers[[#This Row],[salary]]&gt;=Q3353,"HIGHER SALARY", mobile_customers[[#This Row],[salary]]&gt;=Q3354,"HIGHER MID RANGE SALARY",  mobile_customers[[#This Row],[salary]]&lt;Q3354,"MID RANGE SALARY", mobile_customers[[#This Row],[salary]]&gt;Q3355, "LOW SALARY" )</f>
        <v>HIGHER SALARY</v>
      </c>
      <c r="L3350" s="2" t="str">
        <f>LEFT(mobile_customers[[#This Row],[Credit_card_nos]], 4)&amp;"XXXXX"</f>
        <v>5020XXXXX</v>
      </c>
    </row>
    <row r="3351" spans="1:12" x14ac:dyDescent="0.3">
      <c r="A3351" t="s">
        <v>8</v>
      </c>
      <c r="B3351" s="3" t="s">
        <v>7097</v>
      </c>
      <c r="C3351" t="s">
        <v>7098</v>
      </c>
      <c r="D3351" t="s">
        <v>1720</v>
      </c>
      <c r="E3351">
        <v>20</v>
      </c>
      <c r="F3351">
        <v>182969</v>
      </c>
      <c r="G3351" t="s">
        <v>39</v>
      </c>
      <c r="H3351">
        <v>561830302064</v>
      </c>
      <c r="I3351" s="5" t="str">
        <f t="shared" si="52"/>
        <v>561830302064</v>
      </c>
      <c r="J3351" t="str">
        <f>INDEX(Age_grp[Age], MATCH(mobile_customers[[#This Row],[age]],Age_grp[Value]))</f>
        <v>20 - 30</v>
      </c>
      <c r="K3351" s="2" t="str">
        <f>_xlfn.IFS(mobile_customers[[#This Row],[salary]]&gt;=Q3354,"HIGHER SALARY", mobile_customers[[#This Row],[salary]]&gt;=Q3355,"HIGHER MID RANGE SALARY",  mobile_customers[[#This Row],[salary]]&lt;Q3355,"MID RANGE SALARY", mobile_customers[[#This Row],[salary]]&gt;Q3356, "LOW SALARY" )</f>
        <v>HIGHER SALARY</v>
      </c>
      <c r="L3351" s="2" t="str">
        <f>LEFT(mobile_customers[[#This Row],[Credit_card_nos]], 4)&amp;"XXXXX"</f>
        <v>5618XXXXX</v>
      </c>
    </row>
    <row r="3352" spans="1:12" x14ac:dyDescent="0.3">
      <c r="A3352" t="s">
        <v>8</v>
      </c>
      <c r="B3352" s="3" t="s">
        <v>7099</v>
      </c>
      <c r="C3352" t="s">
        <v>7100</v>
      </c>
      <c r="D3352" t="s">
        <v>379</v>
      </c>
      <c r="E3352">
        <v>37</v>
      </c>
      <c r="F3352">
        <v>176923</v>
      </c>
      <c r="G3352" t="s">
        <v>32</v>
      </c>
      <c r="H3352">
        <v>3550821734420968</v>
      </c>
      <c r="I3352" s="5" t="str">
        <f t="shared" si="52"/>
        <v>3550821734420970</v>
      </c>
      <c r="J3352" t="str">
        <f>INDEX(Age_grp[Age], MATCH(mobile_customers[[#This Row],[age]],Age_grp[Value]))</f>
        <v>30 - 40</v>
      </c>
      <c r="K3352" s="2" t="str">
        <f>_xlfn.IFS(mobile_customers[[#This Row],[salary]]&gt;=Q3355,"HIGHER SALARY", mobile_customers[[#This Row],[salary]]&gt;=Q3356,"HIGHER MID RANGE SALARY",  mobile_customers[[#This Row],[salary]]&lt;Q3356,"MID RANGE SALARY", mobile_customers[[#This Row],[salary]]&gt;Q3357, "LOW SALARY" )</f>
        <v>HIGHER SALARY</v>
      </c>
      <c r="L3352" s="2" t="str">
        <f>LEFT(mobile_customers[[#This Row],[Credit_card_nos]], 4)&amp;"XXXXX"</f>
        <v>3550XXXXX</v>
      </c>
    </row>
    <row r="3353" spans="1:12" x14ac:dyDescent="0.3">
      <c r="A3353" t="s">
        <v>8</v>
      </c>
      <c r="B3353" s="3" t="s">
        <v>7101</v>
      </c>
      <c r="C3353" t="s">
        <v>5795</v>
      </c>
      <c r="D3353" t="s">
        <v>717</v>
      </c>
      <c r="E3353">
        <v>19</v>
      </c>
      <c r="F3353">
        <v>201355</v>
      </c>
      <c r="G3353" t="s">
        <v>39</v>
      </c>
      <c r="H3353">
        <v>3530425853207035</v>
      </c>
      <c r="I3353" s="5" t="str">
        <f t="shared" si="52"/>
        <v>3530425853207030</v>
      </c>
      <c r="J3353" t="str">
        <f>INDEX(Age_grp[Age], MATCH(mobile_customers[[#This Row],[age]],Age_grp[Value]))</f>
        <v>"10 - 20</v>
      </c>
      <c r="K3353" s="2" t="str">
        <f>_xlfn.IFS(mobile_customers[[#This Row],[salary]]&gt;=Q3356,"HIGHER SALARY", mobile_customers[[#This Row],[salary]]&gt;=Q3357,"HIGHER MID RANGE SALARY",  mobile_customers[[#This Row],[salary]]&lt;Q3357,"MID RANGE SALARY", mobile_customers[[#This Row],[salary]]&gt;Q3358, "LOW SALARY" )</f>
        <v>HIGHER SALARY</v>
      </c>
      <c r="L3353" s="2" t="str">
        <f>LEFT(mobile_customers[[#This Row],[Credit_card_nos]], 4)&amp;"XXXXX"</f>
        <v>3530XXXXX</v>
      </c>
    </row>
    <row r="3354" spans="1:12" x14ac:dyDescent="0.3">
      <c r="A3354" t="s">
        <v>13</v>
      </c>
      <c r="B3354" s="3" t="s">
        <v>7102</v>
      </c>
      <c r="C3354" t="s">
        <v>7103</v>
      </c>
      <c r="D3354" t="s">
        <v>1096</v>
      </c>
      <c r="E3354">
        <v>58</v>
      </c>
      <c r="F3354">
        <v>101826</v>
      </c>
      <c r="G3354" t="s">
        <v>21</v>
      </c>
      <c r="H3354">
        <v>4212546200444790</v>
      </c>
      <c r="I3354" s="5" t="str">
        <f t="shared" si="52"/>
        <v>4212546200444790</v>
      </c>
      <c r="J3354" t="str">
        <f>INDEX(Age_grp[Age], MATCH(mobile_customers[[#This Row],[age]],Age_grp[Value]))</f>
        <v>50 - 60</v>
      </c>
      <c r="K3354" s="2" t="str">
        <f>_xlfn.IFS(mobile_customers[[#This Row],[salary]]&gt;=Q3357,"HIGHER SALARY", mobile_customers[[#This Row],[salary]]&gt;=Q3358,"HIGHER MID RANGE SALARY",  mobile_customers[[#This Row],[salary]]&lt;Q3358,"MID RANGE SALARY", mobile_customers[[#This Row],[salary]]&gt;Q3359, "LOW SALARY" )</f>
        <v>HIGHER SALARY</v>
      </c>
      <c r="L3354" s="2" t="str">
        <f>LEFT(mobile_customers[[#This Row],[Credit_card_nos]], 4)&amp;"XXXXX"</f>
        <v>4212XXXXX</v>
      </c>
    </row>
    <row r="3355" spans="1:12" x14ac:dyDescent="0.3">
      <c r="A3355" t="s">
        <v>8</v>
      </c>
      <c r="B3355" s="3" t="s">
        <v>7104</v>
      </c>
      <c r="C3355" t="s">
        <v>7105</v>
      </c>
      <c r="D3355" t="s">
        <v>1468</v>
      </c>
      <c r="E3355">
        <v>39</v>
      </c>
      <c r="F3355">
        <v>215621</v>
      </c>
      <c r="G3355" t="s">
        <v>28</v>
      </c>
      <c r="H3355">
        <v>4077094479485271</v>
      </c>
      <c r="I3355" s="5" t="str">
        <f t="shared" si="52"/>
        <v>4077094479485270</v>
      </c>
      <c r="J3355" t="str">
        <f>INDEX(Age_grp[Age], MATCH(mobile_customers[[#This Row],[age]],Age_grp[Value]))</f>
        <v>30 - 40</v>
      </c>
      <c r="K3355" s="2" t="str">
        <f>_xlfn.IFS(mobile_customers[[#This Row],[salary]]&gt;=Q3358,"HIGHER SALARY", mobile_customers[[#This Row],[salary]]&gt;=Q3359,"HIGHER MID RANGE SALARY",  mobile_customers[[#This Row],[salary]]&lt;Q3359,"MID RANGE SALARY", mobile_customers[[#This Row],[salary]]&gt;Q3360, "LOW SALARY" )</f>
        <v>HIGHER SALARY</v>
      </c>
      <c r="L3355" s="2" t="str">
        <f>LEFT(mobile_customers[[#This Row],[Credit_card_nos]], 4)&amp;"XXXXX"</f>
        <v>4077XXXXX</v>
      </c>
    </row>
    <row r="3356" spans="1:12" x14ac:dyDescent="0.3">
      <c r="A3356" t="s">
        <v>8</v>
      </c>
      <c r="B3356" s="3" t="s">
        <v>7106</v>
      </c>
      <c r="C3356" t="s">
        <v>7107</v>
      </c>
      <c r="D3356" t="s">
        <v>194</v>
      </c>
      <c r="E3356">
        <v>60</v>
      </c>
      <c r="F3356">
        <v>222134</v>
      </c>
      <c r="G3356" t="s">
        <v>21</v>
      </c>
      <c r="H3356">
        <v>213193894699871</v>
      </c>
      <c r="I3356" s="5" t="str">
        <f t="shared" si="52"/>
        <v>213193894699871</v>
      </c>
      <c r="J3356" t="str">
        <f>INDEX(Age_grp[Age], MATCH(mobile_customers[[#This Row],[age]],Age_grp[Value]))</f>
        <v>60 - 70</v>
      </c>
      <c r="K3356" s="2" t="str">
        <f>_xlfn.IFS(mobile_customers[[#This Row],[salary]]&gt;=Q3359,"HIGHER SALARY", mobile_customers[[#This Row],[salary]]&gt;=Q3360,"HIGHER MID RANGE SALARY",  mobile_customers[[#This Row],[salary]]&lt;Q3360,"MID RANGE SALARY", mobile_customers[[#This Row],[salary]]&gt;Q3361, "LOW SALARY" )</f>
        <v>HIGHER SALARY</v>
      </c>
      <c r="L3356" s="2" t="str">
        <f>LEFT(mobile_customers[[#This Row],[Credit_card_nos]], 4)&amp;"XXXXX"</f>
        <v>2131XXXXX</v>
      </c>
    </row>
    <row r="3357" spans="1:12" x14ac:dyDescent="0.3">
      <c r="A3357" t="s">
        <v>8</v>
      </c>
      <c r="B3357" s="3" t="s">
        <v>7108</v>
      </c>
      <c r="C3357" t="s">
        <v>7109</v>
      </c>
      <c r="D3357" t="s">
        <v>42</v>
      </c>
      <c r="E3357">
        <v>23</v>
      </c>
      <c r="F3357">
        <v>32543</v>
      </c>
      <c r="G3357" t="s">
        <v>28</v>
      </c>
      <c r="H3357">
        <v>379791086839757</v>
      </c>
      <c r="I3357" s="5" t="str">
        <f t="shared" si="52"/>
        <v>379791086839757</v>
      </c>
      <c r="J3357" t="str">
        <f>INDEX(Age_grp[Age], MATCH(mobile_customers[[#This Row],[age]],Age_grp[Value]))</f>
        <v>20 - 30</v>
      </c>
      <c r="K3357" s="2" t="str">
        <f>_xlfn.IFS(mobile_customers[[#This Row],[salary]]&gt;=Q3360,"HIGHER SALARY", mobile_customers[[#This Row],[salary]]&gt;=Q3361,"HIGHER MID RANGE SALARY",  mobile_customers[[#This Row],[salary]]&lt;Q3361,"MID RANGE SALARY", mobile_customers[[#This Row],[salary]]&gt;Q3362, "LOW SALARY" )</f>
        <v>HIGHER SALARY</v>
      </c>
      <c r="L3357" s="2" t="str">
        <f>LEFT(mobile_customers[[#This Row],[Credit_card_nos]], 4)&amp;"XXXXX"</f>
        <v>3797XXXXX</v>
      </c>
    </row>
    <row r="3358" spans="1:12" x14ac:dyDescent="0.3">
      <c r="A3358" t="s">
        <v>8</v>
      </c>
      <c r="B3358" s="3" t="s">
        <v>7110</v>
      </c>
      <c r="C3358" t="s">
        <v>7111</v>
      </c>
      <c r="D3358" t="s">
        <v>182</v>
      </c>
      <c r="E3358">
        <v>31</v>
      </c>
      <c r="F3358">
        <v>120710</v>
      </c>
      <c r="G3358" t="s">
        <v>12</v>
      </c>
      <c r="H3358">
        <v>3522765275943125</v>
      </c>
      <c r="I3358" s="5" t="str">
        <f t="shared" si="52"/>
        <v>3522765275943120</v>
      </c>
      <c r="J3358" t="str">
        <f>INDEX(Age_grp[Age], MATCH(mobile_customers[[#This Row],[age]],Age_grp[Value]))</f>
        <v>30 - 40</v>
      </c>
      <c r="K3358" s="2" t="str">
        <f>_xlfn.IFS(mobile_customers[[#This Row],[salary]]&gt;=Q3361,"HIGHER SALARY", mobile_customers[[#This Row],[salary]]&gt;=Q3362,"HIGHER MID RANGE SALARY",  mobile_customers[[#This Row],[salary]]&lt;Q3362,"MID RANGE SALARY", mobile_customers[[#This Row],[salary]]&gt;Q3363, "LOW SALARY" )</f>
        <v>HIGHER SALARY</v>
      </c>
      <c r="L3358" s="2" t="str">
        <f>LEFT(mobile_customers[[#This Row],[Credit_card_nos]], 4)&amp;"XXXXX"</f>
        <v>3522XXXXX</v>
      </c>
    </row>
    <row r="3359" spans="1:12" x14ac:dyDescent="0.3">
      <c r="A3359" t="s">
        <v>8</v>
      </c>
      <c r="B3359" s="3" t="s">
        <v>7112</v>
      </c>
      <c r="C3359" t="s">
        <v>7113</v>
      </c>
      <c r="D3359" t="s">
        <v>1452</v>
      </c>
      <c r="E3359">
        <v>57</v>
      </c>
      <c r="F3359">
        <v>229972</v>
      </c>
      <c r="G3359" t="s">
        <v>81</v>
      </c>
      <c r="H3359">
        <v>6545813966332335</v>
      </c>
      <c r="I3359" s="5" t="str">
        <f t="shared" si="52"/>
        <v>6545813966332330</v>
      </c>
      <c r="J3359" t="str">
        <f>INDEX(Age_grp[Age], MATCH(mobile_customers[[#This Row],[age]],Age_grp[Value]))</f>
        <v>50 - 60</v>
      </c>
      <c r="K3359" s="2" t="str">
        <f>_xlfn.IFS(mobile_customers[[#This Row],[salary]]&gt;=Q3362,"HIGHER SALARY", mobile_customers[[#This Row],[salary]]&gt;=Q3363,"HIGHER MID RANGE SALARY",  mobile_customers[[#This Row],[salary]]&lt;Q3363,"MID RANGE SALARY", mobile_customers[[#This Row],[salary]]&gt;Q3364, "LOW SALARY" )</f>
        <v>HIGHER SALARY</v>
      </c>
      <c r="L3359" s="2" t="str">
        <f>LEFT(mobile_customers[[#This Row],[Credit_card_nos]], 4)&amp;"XXXXX"</f>
        <v>6545XXXXX</v>
      </c>
    </row>
    <row r="3360" spans="1:12" x14ac:dyDescent="0.3">
      <c r="A3360" t="s">
        <v>8</v>
      </c>
      <c r="B3360" s="3" t="s">
        <v>7114</v>
      </c>
      <c r="C3360" t="s">
        <v>7115</v>
      </c>
      <c r="D3360" t="s">
        <v>1006</v>
      </c>
      <c r="E3360">
        <v>43</v>
      </c>
      <c r="F3360">
        <v>171871</v>
      </c>
      <c r="G3360" t="s">
        <v>28</v>
      </c>
      <c r="H3360">
        <v>4930993164373642</v>
      </c>
      <c r="I3360" s="5" t="str">
        <f t="shared" si="52"/>
        <v>4930993164373640</v>
      </c>
      <c r="J3360" t="str">
        <f>INDEX(Age_grp[Age], MATCH(mobile_customers[[#This Row],[age]],Age_grp[Value]))</f>
        <v>40 - 50</v>
      </c>
      <c r="K3360" s="2" t="str">
        <f>_xlfn.IFS(mobile_customers[[#This Row],[salary]]&gt;=Q3363,"HIGHER SALARY", mobile_customers[[#This Row],[salary]]&gt;=Q3364,"HIGHER MID RANGE SALARY",  mobile_customers[[#This Row],[salary]]&lt;Q3364,"MID RANGE SALARY", mobile_customers[[#This Row],[salary]]&gt;Q3365, "LOW SALARY" )</f>
        <v>HIGHER SALARY</v>
      </c>
      <c r="L3360" s="2" t="str">
        <f>LEFT(mobile_customers[[#This Row],[Credit_card_nos]], 4)&amp;"XXXXX"</f>
        <v>4930XXXXX</v>
      </c>
    </row>
    <row r="3361" spans="1:12" x14ac:dyDescent="0.3">
      <c r="A3361" t="s">
        <v>13</v>
      </c>
      <c r="B3361" s="3" t="s">
        <v>6066</v>
      </c>
      <c r="C3361" t="s">
        <v>7116</v>
      </c>
      <c r="D3361" t="s">
        <v>593</v>
      </c>
      <c r="E3361">
        <v>55</v>
      </c>
      <c r="F3361">
        <v>188222</v>
      </c>
      <c r="G3361" t="s">
        <v>32</v>
      </c>
      <c r="H3361">
        <v>4.3442050769557704E+18</v>
      </c>
      <c r="I3361" s="5" t="str">
        <f t="shared" si="52"/>
        <v>4344205076955770000</v>
      </c>
      <c r="J3361" t="str">
        <f>INDEX(Age_grp[Age], MATCH(mobile_customers[[#This Row],[age]],Age_grp[Value]))</f>
        <v>50 - 60</v>
      </c>
      <c r="K3361" s="2" t="str">
        <f>_xlfn.IFS(mobile_customers[[#This Row],[salary]]&gt;=Q3364,"HIGHER SALARY", mobile_customers[[#This Row],[salary]]&gt;=Q3365,"HIGHER MID RANGE SALARY",  mobile_customers[[#This Row],[salary]]&lt;Q3365,"MID RANGE SALARY", mobile_customers[[#This Row],[salary]]&gt;Q3366, "LOW SALARY" )</f>
        <v>HIGHER SALARY</v>
      </c>
      <c r="L3361" s="2" t="str">
        <f>LEFT(mobile_customers[[#This Row],[Credit_card_nos]], 4)&amp;"XXXXX"</f>
        <v>4344XXXXX</v>
      </c>
    </row>
    <row r="3362" spans="1:12" x14ac:dyDescent="0.3">
      <c r="A3362" t="s">
        <v>13</v>
      </c>
      <c r="B3362" s="3" t="s">
        <v>1228</v>
      </c>
      <c r="C3362" t="s">
        <v>7117</v>
      </c>
      <c r="D3362" t="s">
        <v>2102</v>
      </c>
      <c r="E3362">
        <v>62</v>
      </c>
      <c r="F3362">
        <v>58627</v>
      </c>
      <c r="G3362" t="s">
        <v>28</v>
      </c>
      <c r="H3362">
        <v>3556072576795588</v>
      </c>
      <c r="I3362" s="5" t="str">
        <f t="shared" si="52"/>
        <v>3556072576795590</v>
      </c>
      <c r="J3362" t="str">
        <f>INDEX(Age_grp[Age], MATCH(mobile_customers[[#This Row],[age]],Age_grp[Value]))</f>
        <v>60 - 70</v>
      </c>
      <c r="K3362" s="2" t="str">
        <f>_xlfn.IFS(mobile_customers[[#This Row],[salary]]&gt;=Q3365,"HIGHER SALARY", mobile_customers[[#This Row],[salary]]&gt;=Q3366,"HIGHER MID RANGE SALARY",  mobile_customers[[#This Row],[salary]]&lt;Q3366,"MID RANGE SALARY", mobile_customers[[#This Row],[salary]]&gt;Q3367, "LOW SALARY" )</f>
        <v>HIGHER SALARY</v>
      </c>
      <c r="L3362" s="2" t="str">
        <f>LEFT(mobile_customers[[#This Row],[Credit_card_nos]], 4)&amp;"XXXXX"</f>
        <v>3556XXXXX</v>
      </c>
    </row>
    <row r="3363" spans="1:12" x14ac:dyDescent="0.3">
      <c r="A3363" t="s">
        <v>13</v>
      </c>
      <c r="B3363" s="3" t="s">
        <v>7118</v>
      </c>
      <c r="C3363" t="s">
        <v>7119</v>
      </c>
      <c r="D3363" t="s">
        <v>1108</v>
      </c>
      <c r="E3363">
        <v>21</v>
      </c>
      <c r="F3363">
        <v>70989</v>
      </c>
      <c r="G3363" t="s">
        <v>39</v>
      </c>
      <c r="H3363">
        <v>578482511149</v>
      </c>
      <c r="I3363" s="5" t="str">
        <f t="shared" si="52"/>
        <v>578482511149</v>
      </c>
      <c r="J3363" t="str">
        <f>INDEX(Age_grp[Age], MATCH(mobile_customers[[#This Row],[age]],Age_grp[Value]))</f>
        <v>20 - 30</v>
      </c>
      <c r="K3363" s="2" t="str">
        <f>_xlfn.IFS(mobile_customers[[#This Row],[salary]]&gt;=Q3366,"HIGHER SALARY", mobile_customers[[#This Row],[salary]]&gt;=Q3367,"HIGHER MID RANGE SALARY",  mobile_customers[[#This Row],[salary]]&lt;Q3367,"MID RANGE SALARY", mobile_customers[[#This Row],[salary]]&gt;Q3368, "LOW SALARY" )</f>
        <v>HIGHER SALARY</v>
      </c>
      <c r="L3363" s="2" t="str">
        <f>LEFT(mobile_customers[[#This Row],[Credit_card_nos]], 4)&amp;"XXXXX"</f>
        <v>5784XXXXX</v>
      </c>
    </row>
    <row r="3364" spans="1:12" x14ac:dyDescent="0.3">
      <c r="A3364" t="s">
        <v>8</v>
      </c>
      <c r="B3364" s="3" t="s">
        <v>7120</v>
      </c>
      <c r="C3364" t="s">
        <v>7121</v>
      </c>
      <c r="D3364" t="s">
        <v>1302</v>
      </c>
      <c r="E3364">
        <v>18</v>
      </c>
      <c r="F3364">
        <v>184865</v>
      </c>
      <c r="G3364" t="s">
        <v>49</v>
      </c>
      <c r="H3364">
        <v>213146926791686</v>
      </c>
      <c r="I3364" s="5" t="str">
        <f t="shared" si="52"/>
        <v>213146926791686</v>
      </c>
      <c r="J3364" t="str">
        <f>INDEX(Age_grp[Age], MATCH(mobile_customers[[#This Row],[age]],Age_grp[Value]))</f>
        <v>"10 - 20</v>
      </c>
      <c r="K3364" s="2" t="str">
        <f>_xlfn.IFS(mobile_customers[[#This Row],[salary]]&gt;=Q3367,"HIGHER SALARY", mobile_customers[[#This Row],[salary]]&gt;=Q3368,"HIGHER MID RANGE SALARY",  mobile_customers[[#This Row],[salary]]&lt;Q3368,"MID RANGE SALARY", mobile_customers[[#This Row],[salary]]&gt;Q3369, "LOW SALARY" )</f>
        <v>HIGHER SALARY</v>
      </c>
      <c r="L3364" s="2" t="str">
        <f>LEFT(mobile_customers[[#This Row],[Credit_card_nos]], 4)&amp;"XXXXX"</f>
        <v>2131XXXXX</v>
      </c>
    </row>
    <row r="3365" spans="1:12" x14ac:dyDescent="0.3">
      <c r="A3365" t="s">
        <v>8</v>
      </c>
      <c r="B3365" s="3" t="s">
        <v>7122</v>
      </c>
      <c r="C3365" t="s">
        <v>7123</v>
      </c>
      <c r="D3365" t="s">
        <v>340</v>
      </c>
      <c r="E3365">
        <v>58</v>
      </c>
      <c r="F3365">
        <v>144367</v>
      </c>
      <c r="G3365" t="s">
        <v>39</v>
      </c>
      <c r="H3365">
        <v>213183123209766</v>
      </c>
      <c r="I3365" s="5" t="str">
        <f t="shared" si="52"/>
        <v>213183123209766</v>
      </c>
      <c r="J3365" t="str">
        <f>INDEX(Age_grp[Age], MATCH(mobile_customers[[#This Row],[age]],Age_grp[Value]))</f>
        <v>50 - 60</v>
      </c>
      <c r="K3365" s="2" t="str">
        <f>_xlfn.IFS(mobile_customers[[#This Row],[salary]]&gt;=Q3368,"HIGHER SALARY", mobile_customers[[#This Row],[salary]]&gt;=Q3369,"HIGHER MID RANGE SALARY",  mobile_customers[[#This Row],[salary]]&lt;Q3369,"MID RANGE SALARY", mobile_customers[[#This Row],[salary]]&gt;Q3370, "LOW SALARY" )</f>
        <v>HIGHER SALARY</v>
      </c>
      <c r="L3365" s="2" t="str">
        <f>LEFT(mobile_customers[[#This Row],[Credit_card_nos]], 4)&amp;"XXXXX"</f>
        <v>2131XXXXX</v>
      </c>
    </row>
    <row r="3366" spans="1:12" x14ac:dyDescent="0.3">
      <c r="A3366" t="s">
        <v>8</v>
      </c>
      <c r="B3366" s="3" t="s">
        <v>7124</v>
      </c>
      <c r="C3366" t="s">
        <v>7125</v>
      </c>
      <c r="D3366" t="s">
        <v>1898</v>
      </c>
      <c r="E3366">
        <v>36</v>
      </c>
      <c r="F3366">
        <v>212083</v>
      </c>
      <c r="G3366" t="s">
        <v>49</v>
      </c>
      <c r="H3366">
        <v>3547472737512413</v>
      </c>
      <c r="I3366" s="5" t="str">
        <f t="shared" si="52"/>
        <v>3547472737512410</v>
      </c>
      <c r="J3366" t="str">
        <f>INDEX(Age_grp[Age], MATCH(mobile_customers[[#This Row],[age]],Age_grp[Value]))</f>
        <v>30 - 40</v>
      </c>
      <c r="K3366" s="2" t="str">
        <f>_xlfn.IFS(mobile_customers[[#This Row],[salary]]&gt;=Q3369,"HIGHER SALARY", mobile_customers[[#This Row],[salary]]&gt;=Q3370,"HIGHER MID RANGE SALARY",  mobile_customers[[#This Row],[salary]]&lt;Q3370,"MID RANGE SALARY", mobile_customers[[#This Row],[salary]]&gt;Q3371, "LOW SALARY" )</f>
        <v>HIGHER SALARY</v>
      </c>
      <c r="L3366" s="2" t="str">
        <f>LEFT(mobile_customers[[#This Row],[Credit_card_nos]], 4)&amp;"XXXXX"</f>
        <v>3547XXXXX</v>
      </c>
    </row>
    <row r="3367" spans="1:12" x14ac:dyDescent="0.3">
      <c r="A3367" t="s">
        <v>13</v>
      </c>
      <c r="B3367" s="3" t="s">
        <v>7126</v>
      </c>
      <c r="C3367" t="s">
        <v>7127</v>
      </c>
      <c r="D3367" t="s">
        <v>928</v>
      </c>
      <c r="E3367">
        <v>41</v>
      </c>
      <c r="F3367">
        <v>239845</v>
      </c>
      <c r="G3367" t="s">
        <v>81</v>
      </c>
      <c r="H3367">
        <v>373719011880535</v>
      </c>
      <c r="I3367" s="5" t="str">
        <f t="shared" si="52"/>
        <v>373719011880535</v>
      </c>
      <c r="J3367" t="str">
        <f>INDEX(Age_grp[Age], MATCH(mobile_customers[[#This Row],[age]],Age_grp[Value]))</f>
        <v>40 - 50</v>
      </c>
      <c r="K3367" s="2" t="str">
        <f>_xlfn.IFS(mobile_customers[[#This Row],[salary]]&gt;=Q3370,"HIGHER SALARY", mobile_customers[[#This Row],[salary]]&gt;=Q3371,"HIGHER MID RANGE SALARY",  mobile_customers[[#This Row],[salary]]&lt;Q3371,"MID RANGE SALARY", mobile_customers[[#This Row],[salary]]&gt;Q3372, "LOW SALARY" )</f>
        <v>HIGHER SALARY</v>
      </c>
      <c r="L3367" s="2" t="str">
        <f>LEFT(mobile_customers[[#This Row],[Credit_card_nos]], 4)&amp;"XXXXX"</f>
        <v>3737XXXXX</v>
      </c>
    </row>
    <row r="3368" spans="1:12" x14ac:dyDescent="0.3">
      <c r="A3368" t="s">
        <v>8</v>
      </c>
      <c r="B3368" s="3" t="s">
        <v>7128</v>
      </c>
      <c r="C3368" t="s">
        <v>7129</v>
      </c>
      <c r="D3368" t="s">
        <v>2491</v>
      </c>
      <c r="E3368">
        <v>43</v>
      </c>
      <c r="F3368">
        <v>147579</v>
      </c>
      <c r="G3368" t="s">
        <v>94</v>
      </c>
      <c r="H3368">
        <v>371054516563804</v>
      </c>
      <c r="I3368" s="5" t="str">
        <f t="shared" si="52"/>
        <v>371054516563804</v>
      </c>
      <c r="J3368" t="str">
        <f>INDEX(Age_grp[Age], MATCH(mobile_customers[[#This Row],[age]],Age_grp[Value]))</f>
        <v>40 - 50</v>
      </c>
      <c r="K3368" s="2" t="str">
        <f>_xlfn.IFS(mobile_customers[[#This Row],[salary]]&gt;=Q3371,"HIGHER SALARY", mobile_customers[[#This Row],[salary]]&gt;=Q3372,"HIGHER MID RANGE SALARY",  mobile_customers[[#This Row],[salary]]&lt;Q3372,"MID RANGE SALARY", mobile_customers[[#This Row],[salary]]&gt;Q3373, "LOW SALARY" )</f>
        <v>HIGHER SALARY</v>
      </c>
      <c r="L3368" s="2" t="str">
        <f>LEFT(mobile_customers[[#This Row],[Credit_card_nos]], 4)&amp;"XXXXX"</f>
        <v>3710XXXXX</v>
      </c>
    </row>
    <row r="3369" spans="1:12" x14ac:dyDescent="0.3">
      <c r="A3369" t="s">
        <v>8</v>
      </c>
      <c r="B3369" s="3" t="s">
        <v>7130</v>
      </c>
      <c r="C3369" t="s">
        <v>7131</v>
      </c>
      <c r="D3369" t="s">
        <v>1074</v>
      </c>
      <c r="E3369">
        <v>44</v>
      </c>
      <c r="F3369">
        <v>223783</v>
      </c>
      <c r="G3369" t="s">
        <v>81</v>
      </c>
      <c r="H3369">
        <v>180086066702839</v>
      </c>
      <c r="I3369" s="5" t="str">
        <f t="shared" si="52"/>
        <v>180086066702839</v>
      </c>
      <c r="J3369" t="str">
        <f>INDEX(Age_grp[Age], MATCH(mobile_customers[[#This Row],[age]],Age_grp[Value]))</f>
        <v>40 - 50</v>
      </c>
      <c r="K3369" s="2" t="str">
        <f>_xlfn.IFS(mobile_customers[[#This Row],[salary]]&gt;=Q3372,"HIGHER SALARY", mobile_customers[[#This Row],[salary]]&gt;=Q3373,"HIGHER MID RANGE SALARY",  mobile_customers[[#This Row],[salary]]&lt;Q3373,"MID RANGE SALARY", mobile_customers[[#This Row],[salary]]&gt;Q3374, "LOW SALARY" )</f>
        <v>HIGHER SALARY</v>
      </c>
      <c r="L3369" s="2" t="str">
        <f>LEFT(mobile_customers[[#This Row],[Credit_card_nos]], 4)&amp;"XXXXX"</f>
        <v>1800XXXXX</v>
      </c>
    </row>
    <row r="3370" spans="1:12" x14ac:dyDescent="0.3">
      <c r="A3370" t="s">
        <v>8</v>
      </c>
      <c r="B3370" s="3" t="s">
        <v>7132</v>
      </c>
      <c r="C3370" t="s">
        <v>7133</v>
      </c>
      <c r="D3370" t="s">
        <v>934</v>
      </c>
      <c r="E3370">
        <v>36</v>
      </c>
      <c r="F3370">
        <v>75199</v>
      </c>
      <c r="G3370" t="s">
        <v>21</v>
      </c>
      <c r="H3370">
        <v>3518513603134207</v>
      </c>
      <c r="I3370" s="5" t="str">
        <f t="shared" si="52"/>
        <v>3518513603134210</v>
      </c>
      <c r="J3370" t="str">
        <f>INDEX(Age_grp[Age], MATCH(mobile_customers[[#This Row],[age]],Age_grp[Value]))</f>
        <v>30 - 40</v>
      </c>
      <c r="K3370" s="2" t="str">
        <f>_xlfn.IFS(mobile_customers[[#This Row],[salary]]&gt;=Q3373,"HIGHER SALARY", mobile_customers[[#This Row],[salary]]&gt;=Q3374,"HIGHER MID RANGE SALARY",  mobile_customers[[#This Row],[salary]]&lt;Q3374,"MID RANGE SALARY", mobile_customers[[#This Row],[salary]]&gt;Q3375, "LOW SALARY" )</f>
        <v>HIGHER SALARY</v>
      </c>
      <c r="L3370" s="2" t="str">
        <f>LEFT(mobile_customers[[#This Row],[Credit_card_nos]], 4)&amp;"XXXXX"</f>
        <v>3518XXXXX</v>
      </c>
    </row>
    <row r="3371" spans="1:12" x14ac:dyDescent="0.3">
      <c r="A3371" t="s">
        <v>8</v>
      </c>
      <c r="B3371" s="3" t="s">
        <v>7134</v>
      </c>
      <c r="C3371" t="s">
        <v>7135</v>
      </c>
      <c r="D3371" t="s">
        <v>2983</v>
      </c>
      <c r="E3371">
        <v>53</v>
      </c>
      <c r="F3371">
        <v>52578</v>
      </c>
      <c r="G3371" t="s">
        <v>28</v>
      </c>
      <c r="H3371">
        <v>4708736549152631</v>
      </c>
      <c r="I3371" s="5" t="str">
        <f t="shared" si="52"/>
        <v>4708736549152630</v>
      </c>
      <c r="J3371" t="str">
        <f>INDEX(Age_grp[Age], MATCH(mobile_customers[[#This Row],[age]],Age_grp[Value]))</f>
        <v>50 - 60</v>
      </c>
      <c r="K3371" s="2" t="str">
        <f>_xlfn.IFS(mobile_customers[[#This Row],[salary]]&gt;=Q3374,"HIGHER SALARY", mobile_customers[[#This Row],[salary]]&gt;=Q3375,"HIGHER MID RANGE SALARY",  mobile_customers[[#This Row],[salary]]&lt;Q3375,"MID RANGE SALARY", mobile_customers[[#This Row],[salary]]&gt;Q3376, "LOW SALARY" )</f>
        <v>HIGHER SALARY</v>
      </c>
      <c r="L3371" s="2" t="str">
        <f>LEFT(mobile_customers[[#This Row],[Credit_card_nos]], 4)&amp;"XXXXX"</f>
        <v>4708XXXXX</v>
      </c>
    </row>
    <row r="3372" spans="1:12" x14ac:dyDescent="0.3">
      <c r="A3372" t="s">
        <v>8</v>
      </c>
      <c r="B3372" s="3" t="s">
        <v>7136</v>
      </c>
      <c r="C3372" t="s">
        <v>7137</v>
      </c>
      <c r="D3372" t="s">
        <v>1632</v>
      </c>
      <c r="E3372">
        <v>45</v>
      </c>
      <c r="F3372">
        <v>85041</v>
      </c>
      <c r="G3372" t="s">
        <v>17</v>
      </c>
      <c r="H3372">
        <v>4951668450349</v>
      </c>
      <c r="I3372" s="5" t="str">
        <f t="shared" si="52"/>
        <v>4951668450349</v>
      </c>
      <c r="J3372" t="str">
        <f>INDEX(Age_grp[Age], MATCH(mobile_customers[[#This Row],[age]],Age_grp[Value]))</f>
        <v>40 - 50</v>
      </c>
      <c r="K3372" s="2" t="str">
        <f>_xlfn.IFS(mobile_customers[[#This Row],[salary]]&gt;=Q3375,"HIGHER SALARY", mobile_customers[[#This Row],[salary]]&gt;=Q3376,"HIGHER MID RANGE SALARY",  mobile_customers[[#This Row],[salary]]&lt;Q3376,"MID RANGE SALARY", mobile_customers[[#This Row],[salary]]&gt;Q3377, "LOW SALARY" )</f>
        <v>HIGHER SALARY</v>
      </c>
      <c r="L3372" s="2" t="str">
        <f>LEFT(mobile_customers[[#This Row],[Credit_card_nos]], 4)&amp;"XXXXX"</f>
        <v>4951XXXXX</v>
      </c>
    </row>
    <row r="3373" spans="1:12" x14ac:dyDescent="0.3">
      <c r="A3373" t="s">
        <v>8</v>
      </c>
      <c r="B3373" s="3" t="s">
        <v>7138</v>
      </c>
      <c r="C3373" t="s">
        <v>7139</v>
      </c>
      <c r="D3373" t="s">
        <v>886</v>
      </c>
      <c r="E3373">
        <v>19</v>
      </c>
      <c r="F3373">
        <v>129337</v>
      </c>
      <c r="G3373" t="s">
        <v>28</v>
      </c>
      <c r="H3373">
        <v>3582812879863734</v>
      </c>
      <c r="I3373" s="5" t="str">
        <f t="shared" si="52"/>
        <v>3582812879863730</v>
      </c>
      <c r="J3373" t="str">
        <f>INDEX(Age_grp[Age], MATCH(mobile_customers[[#This Row],[age]],Age_grp[Value]))</f>
        <v>"10 - 20</v>
      </c>
      <c r="K3373" s="2" t="str">
        <f>_xlfn.IFS(mobile_customers[[#This Row],[salary]]&gt;=Q3376,"HIGHER SALARY", mobile_customers[[#This Row],[salary]]&gt;=Q3377,"HIGHER MID RANGE SALARY",  mobile_customers[[#This Row],[salary]]&lt;Q3377,"MID RANGE SALARY", mobile_customers[[#This Row],[salary]]&gt;Q3378, "LOW SALARY" )</f>
        <v>HIGHER SALARY</v>
      </c>
      <c r="L3373" s="2" t="str">
        <f>LEFT(mobile_customers[[#This Row],[Credit_card_nos]], 4)&amp;"XXXXX"</f>
        <v>3582XXXXX</v>
      </c>
    </row>
    <row r="3374" spans="1:12" x14ac:dyDescent="0.3">
      <c r="A3374" t="s">
        <v>13</v>
      </c>
      <c r="B3374" s="3" t="s">
        <v>7140</v>
      </c>
      <c r="C3374" t="s">
        <v>7141</v>
      </c>
      <c r="D3374" t="s">
        <v>2251</v>
      </c>
      <c r="E3374">
        <v>55</v>
      </c>
      <c r="F3374">
        <v>159568</v>
      </c>
      <c r="G3374" t="s">
        <v>65</v>
      </c>
      <c r="H3374">
        <v>2233283010922372</v>
      </c>
      <c r="I3374" s="5" t="str">
        <f t="shared" si="52"/>
        <v>2233283010922370</v>
      </c>
      <c r="J3374" t="str">
        <f>INDEX(Age_grp[Age], MATCH(mobile_customers[[#This Row],[age]],Age_grp[Value]))</f>
        <v>50 - 60</v>
      </c>
      <c r="K3374" s="2" t="str">
        <f>_xlfn.IFS(mobile_customers[[#This Row],[salary]]&gt;=Q3377,"HIGHER SALARY", mobile_customers[[#This Row],[salary]]&gt;=Q3378,"HIGHER MID RANGE SALARY",  mobile_customers[[#This Row],[salary]]&lt;Q3378,"MID RANGE SALARY", mobile_customers[[#This Row],[salary]]&gt;Q3379, "LOW SALARY" )</f>
        <v>HIGHER SALARY</v>
      </c>
      <c r="L3374" s="2" t="str">
        <f>LEFT(mobile_customers[[#This Row],[Credit_card_nos]], 4)&amp;"XXXXX"</f>
        <v>2233XXXXX</v>
      </c>
    </row>
    <row r="3375" spans="1:12" x14ac:dyDescent="0.3">
      <c r="A3375" t="s">
        <v>8</v>
      </c>
      <c r="B3375" s="3" t="s">
        <v>285</v>
      </c>
      <c r="C3375" t="s">
        <v>7142</v>
      </c>
      <c r="D3375" t="s">
        <v>5252</v>
      </c>
      <c r="E3375">
        <v>39</v>
      </c>
      <c r="F3375">
        <v>27114</v>
      </c>
      <c r="G3375" t="s">
        <v>81</v>
      </c>
      <c r="H3375">
        <v>3590547385150040</v>
      </c>
      <c r="I3375" s="5" t="str">
        <f t="shared" si="52"/>
        <v>3590547385150040</v>
      </c>
      <c r="J3375" t="str">
        <f>INDEX(Age_grp[Age], MATCH(mobile_customers[[#This Row],[age]],Age_grp[Value]))</f>
        <v>30 - 40</v>
      </c>
      <c r="K3375" s="2" t="str">
        <f>_xlfn.IFS(mobile_customers[[#This Row],[salary]]&gt;=Q3378,"HIGHER SALARY", mobile_customers[[#This Row],[salary]]&gt;=Q3379,"HIGHER MID RANGE SALARY",  mobile_customers[[#This Row],[salary]]&lt;Q3379,"MID RANGE SALARY", mobile_customers[[#This Row],[salary]]&gt;Q3380, "LOW SALARY" )</f>
        <v>HIGHER SALARY</v>
      </c>
      <c r="L3375" s="2" t="str">
        <f>LEFT(mobile_customers[[#This Row],[Credit_card_nos]], 4)&amp;"XXXXX"</f>
        <v>3590XXXXX</v>
      </c>
    </row>
    <row r="3376" spans="1:12" x14ac:dyDescent="0.3">
      <c r="A3376" t="s">
        <v>8</v>
      </c>
      <c r="B3376" s="3" t="s">
        <v>7143</v>
      </c>
      <c r="C3376" t="s">
        <v>2509</v>
      </c>
      <c r="D3376" t="s">
        <v>2237</v>
      </c>
      <c r="E3376">
        <v>62</v>
      </c>
      <c r="F3376">
        <v>148174</v>
      </c>
      <c r="G3376" t="s">
        <v>28</v>
      </c>
      <c r="H3376">
        <v>376334644377078</v>
      </c>
      <c r="I3376" s="5" t="str">
        <f t="shared" si="52"/>
        <v>376334644377078</v>
      </c>
      <c r="J3376" t="str">
        <f>INDEX(Age_grp[Age], MATCH(mobile_customers[[#This Row],[age]],Age_grp[Value]))</f>
        <v>60 - 70</v>
      </c>
      <c r="K3376" s="2" t="str">
        <f>_xlfn.IFS(mobile_customers[[#This Row],[salary]]&gt;=Q3379,"HIGHER SALARY", mobile_customers[[#This Row],[salary]]&gt;=Q3380,"HIGHER MID RANGE SALARY",  mobile_customers[[#This Row],[salary]]&lt;Q3380,"MID RANGE SALARY", mobile_customers[[#This Row],[salary]]&gt;Q3381, "LOW SALARY" )</f>
        <v>HIGHER SALARY</v>
      </c>
      <c r="L3376" s="2" t="str">
        <f>LEFT(mobile_customers[[#This Row],[Credit_card_nos]], 4)&amp;"XXXXX"</f>
        <v>3763XXXXX</v>
      </c>
    </row>
    <row r="3377" spans="1:12" x14ac:dyDescent="0.3">
      <c r="A3377" t="s">
        <v>13</v>
      </c>
      <c r="B3377" s="3" t="s">
        <v>7144</v>
      </c>
      <c r="C3377" t="s">
        <v>7145</v>
      </c>
      <c r="D3377" t="s">
        <v>1970</v>
      </c>
      <c r="E3377">
        <v>47</v>
      </c>
      <c r="F3377">
        <v>168891</v>
      </c>
      <c r="G3377" t="s">
        <v>21</v>
      </c>
      <c r="H3377">
        <v>676276517783</v>
      </c>
      <c r="I3377" s="5" t="str">
        <f t="shared" si="52"/>
        <v>676276517783</v>
      </c>
      <c r="J3377" t="str">
        <f>INDEX(Age_grp[Age], MATCH(mobile_customers[[#This Row],[age]],Age_grp[Value]))</f>
        <v>40 - 50</v>
      </c>
      <c r="K3377" s="2" t="str">
        <f>_xlfn.IFS(mobile_customers[[#This Row],[salary]]&gt;=Q3380,"HIGHER SALARY", mobile_customers[[#This Row],[salary]]&gt;=Q3381,"HIGHER MID RANGE SALARY",  mobile_customers[[#This Row],[salary]]&lt;Q3381,"MID RANGE SALARY", mobile_customers[[#This Row],[salary]]&gt;Q3382, "LOW SALARY" )</f>
        <v>HIGHER SALARY</v>
      </c>
      <c r="L3377" s="2" t="str">
        <f>LEFT(mobile_customers[[#This Row],[Credit_card_nos]], 4)&amp;"XXXXX"</f>
        <v>6762XXXXX</v>
      </c>
    </row>
    <row r="3378" spans="1:12" x14ac:dyDescent="0.3">
      <c r="A3378" t="s">
        <v>13</v>
      </c>
      <c r="B3378" s="3" t="s">
        <v>7146</v>
      </c>
      <c r="C3378" t="s">
        <v>7147</v>
      </c>
      <c r="D3378" t="s">
        <v>1211</v>
      </c>
      <c r="E3378">
        <v>44</v>
      </c>
      <c r="F3378">
        <v>176600</v>
      </c>
      <c r="G3378" t="s">
        <v>12</v>
      </c>
      <c r="H3378">
        <v>4.9464216661239173E+18</v>
      </c>
      <c r="I3378" s="5" t="str">
        <f t="shared" si="52"/>
        <v>4946421666123920000</v>
      </c>
      <c r="J3378" t="str">
        <f>INDEX(Age_grp[Age], MATCH(mobile_customers[[#This Row],[age]],Age_grp[Value]))</f>
        <v>40 - 50</v>
      </c>
      <c r="K3378" s="2" t="str">
        <f>_xlfn.IFS(mobile_customers[[#This Row],[salary]]&gt;=Q3381,"HIGHER SALARY", mobile_customers[[#This Row],[salary]]&gt;=Q3382,"HIGHER MID RANGE SALARY",  mobile_customers[[#This Row],[salary]]&lt;Q3382,"MID RANGE SALARY", mobile_customers[[#This Row],[salary]]&gt;Q3383, "LOW SALARY" )</f>
        <v>HIGHER SALARY</v>
      </c>
      <c r="L3378" s="2" t="str">
        <f>LEFT(mobile_customers[[#This Row],[Credit_card_nos]], 4)&amp;"XXXXX"</f>
        <v>4946XXXXX</v>
      </c>
    </row>
    <row r="3379" spans="1:12" x14ac:dyDescent="0.3">
      <c r="A3379" t="s">
        <v>8</v>
      </c>
      <c r="B3379" s="3" t="s">
        <v>7148</v>
      </c>
      <c r="C3379" t="s">
        <v>7149</v>
      </c>
      <c r="D3379" t="s">
        <v>7150</v>
      </c>
      <c r="E3379">
        <v>30</v>
      </c>
      <c r="F3379">
        <v>122376</v>
      </c>
      <c r="G3379" t="s">
        <v>12</v>
      </c>
      <c r="H3379">
        <v>4.7607758429374136E+18</v>
      </c>
      <c r="I3379" s="5" t="str">
        <f t="shared" si="52"/>
        <v>4760775842937410000</v>
      </c>
      <c r="J3379" t="str">
        <f>INDEX(Age_grp[Age], MATCH(mobile_customers[[#This Row],[age]],Age_grp[Value]))</f>
        <v>30 - 40</v>
      </c>
      <c r="K3379" s="2" t="str">
        <f>_xlfn.IFS(mobile_customers[[#This Row],[salary]]&gt;=Q3382,"HIGHER SALARY", mobile_customers[[#This Row],[salary]]&gt;=Q3383,"HIGHER MID RANGE SALARY",  mobile_customers[[#This Row],[salary]]&lt;Q3383,"MID RANGE SALARY", mobile_customers[[#This Row],[salary]]&gt;Q3384, "LOW SALARY" )</f>
        <v>HIGHER SALARY</v>
      </c>
      <c r="L3379" s="2" t="str">
        <f>LEFT(mobile_customers[[#This Row],[Credit_card_nos]], 4)&amp;"XXXXX"</f>
        <v>4760XXXXX</v>
      </c>
    </row>
    <row r="3380" spans="1:12" x14ac:dyDescent="0.3">
      <c r="A3380" t="s">
        <v>13</v>
      </c>
      <c r="B3380" s="3" t="s">
        <v>7151</v>
      </c>
      <c r="C3380" t="s">
        <v>7152</v>
      </c>
      <c r="D3380" t="s">
        <v>959</v>
      </c>
      <c r="E3380">
        <v>25</v>
      </c>
      <c r="F3380">
        <v>168839</v>
      </c>
      <c r="G3380" t="s">
        <v>21</v>
      </c>
      <c r="H3380">
        <v>4683024271172</v>
      </c>
      <c r="I3380" s="5" t="str">
        <f t="shared" si="52"/>
        <v>4683024271172</v>
      </c>
      <c r="J3380" t="str">
        <f>INDEX(Age_grp[Age], MATCH(mobile_customers[[#This Row],[age]],Age_grp[Value]))</f>
        <v>20 - 30</v>
      </c>
      <c r="K3380" s="2" t="str">
        <f>_xlfn.IFS(mobile_customers[[#This Row],[salary]]&gt;=Q3383,"HIGHER SALARY", mobile_customers[[#This Row],[salary]]&gt;=Q3384,"HIGHER MID RANGE SALARY",  mobile_customers[[#This Row],[salary]]&lt;Q3384,"MID RANGE SALARY", mobile_customers[[#This Row],[salary]]&gt;Q3385, "LOW SALARY" )</f>
        <v>HIGHER SALARY</v>
      </c>
      <c r="L3380" s="2" t="str">
        <f>LEFT(mobile_customers[[#This Row],[Credit_card_nos]], 4)&amp;"XXXXX"</f>
        <v>4683XXXXX</v>
      </c>
    </row>
    <row r="3381" spans="1:12" x14ac:dyDescent="0.3">
      <c r="A3381" t="s">
        <v>8</v>
      </c>
      <c r="B3381" s="3" t="s">
        <v>7153</v>
      </c>
      <c r="C3381" t="s">
        <v>797</v>
      </c>
      <c r="D3381" t="s">
        <v>11</v>
      </c>
      <c r="E3381">
        <v>34</v>
      </c>
      <c r="F3381">
        <v>60153</v>
      </c>
      <c r="G3381" t="s">
        <v>94</v>
      </c>
      <c r="H3381">
        <v>6544925979165444</v>
      </c>
      <c r="I3381" s="5" t="str">
        <f t="shared" si="52"/>
        <v>6544925979165440</v>
      </c>
      <c r="J3381" t="str">
        <f>INDEX(Age_grp[Age], MATCH(mobile_customers[[#This Row],[age]],Age_grp[Value]))</f>
        <v>30 - 40</v>
      </c>
      <c r="K3381" s="2" t="str">
        <f>_xlfn.IFS(mobile_customers[[#This Row],[salary]]&gt;=Q3384,"HIGHER SALARY", mobile_customers[[#This Row],[salary]]&gt;=Q3385,"HIGHER MID RANGE SALARY",  mobile_customers[[#This Row],[salary]]&lt;Q3385,"MID RANGE SALARY", mobile_customers[[#This Row],[salary]]&gt;Q3386, "LOW SALARY" )</f>
        <v>HIGHER SALARY</v>
      </c>
      <c r="L3381" s="2" t="str">
        <f>LEFT(mobile_customers[[#This Row],[Credit_card_nos]], 4)&amp;"XXXXX"</f>
        <v>6544XXXXX</v>
      </c>
    </row>
    <row r="3382" spans="1:12" x14ac:dyDescent="0.3">
      <c r="A3382" t="s">
        <v>8</v>
      </c>
      <c r="B3382" s="3" t="s">
        <v>7154</v>
      </c>
      <c r="C3382" t="s">
        <v>7155</v>
      </c>
      <c r="D3382" t="s">
        <v>2097</v>
      </c>
      <c r="E3382">
        <v>35</v>
      </c>
      <c r="F3382">
        <v>107219</v>
      </c>
      <c r="G3382" t="s">
        <v>81</v>
      </c>
      <c r="H3382">
        <v>3546861812041994</v>
      </c>
      <c r="I3382" s="5" t="str">
        <f t="shared" si="52"/>
        <v>3546861812041990</v>
      </c>
      <c r="J3382" t="str">
        <f>INDEX(Age_grp[Age], MATCH(mobile_customers[[#This Row],[age]],Age_grp[Value]))</f>
        <v>30 - 40</v>
      </c>
      <c r="K3382" s="2" t="str">
        <f>_xlfn.IFS(mobile_customers[[#This Row],[salary]]&gt;=Q3385,"HIGHER SALARY", mobile_customers[[#This Row],[salary]]&gt;=Q3386,"HIGHER MID RANGE SALARY",  mobile_customers[[#This Row],[salary]]&lt;Q3386,"MID RANGE SALARY", mobile_customers[[#This Row],[salary]]&gt;Q3387, "LOW SALARY" )</f>
        <v>HIGHER SALARY</v>
      </c>
      <c r="L3382" s="2" t="str">
        <f>LEFT(mobile_customers[[#This Row],[Credit_card_nos]], 4)&amp;"XXXXX"</f>
        <v>3546XXXXX</v>
      </c>
    </row>
    <row r="3383" spans="1:12" x14ac:dyDescent="0.3">
      <c r="A3383" t="s">
        <v>8</v>
      </c>
      <c r="B3383" s="3" t="s">
        <v>7156</v>
      </c>
      <c r="C3383" t="s">
        <v>7157</v>
      </c>
      <c r="D3383" t="s">
        <v>1279</v>
      </c>
      <c r="E3383">
        <v>56</v>
      </c>
      <c r="F3383">
        <v>231580</v>
      </c>
      <c r="G3383" t="s">
        <v>94</v>
      </c>
      <c r="H3383">
        <v>36738985383101</v>
      </c>
      <c r="I3383" s="5" t="str">
        <f t="shared" si="52"/>
        <v>36738985383101</v>
      </c>
      <c r="J3383" t="str">
        <f>INDEX(Age_grp[Age], MATCH(mobile_customers[[#This Row],[age]],Age_grp[Value]))</f>
        <v>50 - 60</v>
      </c>
      <c r="K3383" s="2" t="str">
        <f>_xlfn.IFS(mobile_customers[[#This Row],[salary]]&gt;=Q3386,"HIGHER SALARY", mobile_customers[[#This Row],[salary]]&gt;=Q3387,"HIGHER MID RANGE SALARY",  mobile_customers[[#This Row],[salary]]&lt;Q3387,"MID RANGE SALARY", mobile_customers[[#This Row],[salary]]&gt;Q3388, "LOW SALARY" )</f>
        <v>HIGHER SALARY</v>
      </c>
      <c r="L3383" s="2" t="str">
        <f>LEFT(mobile_customers[[#This Row],[Credit_card_nos]], 4)&amp;"XXXXX"</f>
        <v>3673XXXXX</v>
      </c>
    </row>
    <row r="3384" spans="1:12" x14ac:dyDescent="0.3">
      <c r="A3384" t="s">
        <v>13</v>
      </c>
      <c r="B3384" s="3" t="s">
        <v>7158</v>
      </c>
      <c r="C3384" t="s">
        <v>7159</v>
      </c>
      <c r="D3384" t="s">
        <v>2086</v>
      </c>
      <c r="E3384">
        <v>61</v>
      </c>
      <c r="F3384">
        <v>137333</v>
      </c>
      <c r="G3384" t="s">
        <v>49</v>
      </c>
      <c r="H3384">
        <v>571478151566</v>
      </c>
      <c r="I3384" s="5" t="str">
        <f t="shared" si="52"/>
        <v>571478151566</v>
      </c>
      <c r="J3384" t="str">
        <f>INDEX(Age_grp[Age], MATCH(mobile_customers[[#This Row],[age]],Age_grp[Value]))</f>
        <v>60 - 70</v>
      </c>
      <c r="K3384" s="2" t="str">
        <f>_xlfn.IFS(mobile_customers[[#This Row],[salary]]&gt;=Q3387,"HIGHER SALARY", mobile_customers[[#This Row],[salary]]&gt;=Q3388,"HIGHER MID RANGE SALARY",  mobile_customers[[#This Row],[salary]]&lt;Q3388,"MID RANGE SALARY", mobile_customers[[#This Row],[salary]]&gt;Q3389, "LOW SALARY" )</f>
        <v>HIGHER SALARY</v>
      </c>
      <c r="L3384" s="2" t="str">
        <f>LEFT(mobile_customers[[#This Row],[Credit_card_nos]], 4)&amp;"XXXXX"</f>
        <v>5714XXXXX</v>
      </c>
    </row>
    <row r="3385" spans="1:12" x14ac:dyDescent="0.3">
      <c r="A3385" t="s">
        <v>8</v>
      </c>
      <c r="B3385" s="3" t="s">
        <v>7160</v>
      </c>
      <c r="C3385" t="s">
        <v>266</v>
      </c>
      <c r="D3385" t="s">
        <v>3973</v>
      </c>
      <c r="E3385">
        <v>31</v>
      </c>
      <c r="F3385">
        <v>109161</v>
      </c>
      <c r="G3385" t="s">
        <v>65</v>
      </c>
      <c r="H3385">
        <v>6011477337223246</v>
      </c>
      <c r="I3385" s="5" t="str">
        <f t="shared" si="52"/>
        <v>6011477337223250</v>
      </c>
      <c r="J3385" t="str">
        <f>INDEX(Age_grp[Age], MATCH(mobile_customers[[#This Row],[age]],Age_grp[Value]))</f>
        <v>30 - 40</v>
      </c>
      <c r="K3385" s="2" t="str">
        <f>_xlfn.IFS(mobile_customers[[#This Row],[salary]]&gt;=Q3388,"HIGHER SALARY", mobile_customers[[#This Row],[salary]]&gt;=Q3389,"HIGHER MID RANGE SALARY",  mobile_customers[[#This Row],[salary]]&lt;Q3389,"MID RANGE SALARY", mobile_customers[[#This Row],[salary]]&gt;Q3390, "LOW SALARY" )</f>
        <v>HIGHER SALARY</v>
      </c>
      <c r="L3385" s="2" t="str">
        <f>LEFT(mobile_customers[[#This Row],[Credit_card_nos]], 4)&amp;"XXXXX"</f>
        <v>6011XXXXX</v>
      </c>
    </row>
    <row r="3386" spans="1:12" x14ac:dyDescent="0.3">
      <c r="A3386" t="s">
        <v>13</v>
      </c>
      <c r="B3386" s="3" t="s">
        <v>7161</v>
      </c>
      <c r="C3386" t="s">
        <v>7162</v>
      </c>
      <c r="D3386" t="s">
        <v>829</v>
      </c>
      <c r="E3386">
        <v>21</v>
      </c>
      <c r="F3386">
        <v>68877</v>
      </c>
      <c r="G3386" t="s">
        <v>21</v>
      </c>
      <c r="H3386">
        <v>3549669226412710</v>
      </c>
      <c r="I3386" s="5" t="str">
        <f t="shared" si="52"/>
        <v>3549669226412710</v>
      </c>
      <c r="J3386" t="str">
        <f>INDEX(Age_grp[Age], MATCH(mobile_customers[[#This Row],[age]],Age_grp[Value]))</f>
        <v>20 - 30</v>
      </c>
      <c r="K3386" s="2" t="str">
        <f>_xlfn.IFS(mobile_customers[[#This Row],[salary]]&gt;=Q3389,"HIGHER SALARY", mobile_customers[[#This Row],[salary]]&gt;=Q3390,"HIGHER MID RANGE SALARY",  mobile_customers[[#This Row],[salary]]&lt;Q3390,"MID RANGE SALARY", mobile_customers[[#This Row],[salary]]&gt;Q3391, "LOW SALARY" )</f>
        <v>HIGHER SALARY</v>
      </c>
      <c r="L3386" s="2" t="str">
        <f>LEFT(mobile_customers[[#This Row],[Credit_card_nos]], 4)&amp;"XXXXX"</f>
        <v>3549XXXXX</v>
      </c>
    </row>
    <row r="3387" spans="1:12" x14ac:dyDescent="0.3">
      <c r="A3387" t="s">
        <v>8</v>
      </c>
      <c r="B3387" s="3" t="s">
        <v>7163</v>
      </c>
      <c r="C3387" t="s">
        <v>7164</v>
      </c>
      <c r="D3387" t="s">
        <v>1383</v>
      </c>
      <c r="E3387">
        <v>28</v>
      </c>
      <c r="F3387">
        <v>42568</v>
      </c>
      <c r="G3387" t="s">
        <v>21</v>
      </c>
      <c r="H3387">
        <v>3506139712140648</v>
      </c>
      <c r="I3387" s="5" t="str">
        <f t="shared" si="52"/>
        <v>3506139712140650</v>
      </c>
      <c r="J3387" t="str">
        <f>INDEX(Age_grp[Age], MATCH(mobile_customers[[#This Row],[age]],Age_grp[Value]))</f>
        <v>20 - 30</v>
      </c>
      <c r="K3387" s="2" t="str">
        <f>_xlfn.IFS(mobile_customers[[#This Row],[salary]]&gt;=Q3390,"HIGHER SALARY", mobile_customers[[#This Row],[salary]]&gt;=Q3391,"HIGHER MID RANGE SALARY",  mobile_customers[[#This Row],[salary]]&lt;Q3391,"MID RANGE SALARY", mobile_customers[[#This Row],[salary]]&gt;Q3392, "LOW SALARY" )</f>
        <v>HIGHER SALARY</v>
      </c>
      <c r="L3387" s="2" t="str">
        <f>LEFT(mobile_customers[[#This Row],[Credit_card_nos]], 4)&amp;"XXXXX"</f>
        <v>3506XXXXX</v>
      </c>
    </row>
    <row r="3388" spans="1:12" x14ac:dyDescent="0.3">
      <c r="A3388" t="s">
        <v>13</v>
      </c>
      <c r="B3388" s="3" t="s">
        <v>7165</v>
      </c>
      <c r="C3388" t="s">
        <v>7166</v>
      </c>
      <c r="D3388" t="s">
        <v>596</v>
      </c>
      <c r="E3388">
        <v>59</v>
      </c>
      <c r="F3388">
        <v>136997</v>
      </c>
      <c r="G3388" t="s">
        <v>81</v>
      </c>
      <c r="H3388">
        <v>3558702601617286</v>
      </c>
      <c r="I3388" s="5" t="str">
        <f t="shared" si="52"/>
        <v>3558702601617290</v>
      </c>
      <c r="J3388" t="str">
        <f>INDEX(Age_grp[Age], MATCH(mobile_customers[[#This Row],[age]],Age_grp[Value]))</f>
        <v>50 - 60</v>
      </c>
      <c r="K3388" s="2" t="str">
        <f>_xlfn.IFS(mobile_customers[[#This Row],[salary]]&gt;=Q3391,"HIGHER SALARY", mobile_customers[[#This Row],[salary]]&gt;=Q3392,"HIGHER MID RANGE SALARY",  mobile_customers[[#This Row],[salary]]&lt;Q3392,"MID RANGE SALARY", mobile_customers[[#This Row],[salary]]&gt;Q3393, "LOW SALARY" )</f>
        <v>HIGHER SALARY</v>
      </c>
      <c r="L3388" s="2" t="str">
        <f>LEFT(mobile_customers[[#This Row],[Credit_card_nos]], 4)&amp;"XXXXX"</f>
        <v>3558XXXXX</v>
      </c>
    </row>
    <row r="3389" spans="1:12" x14ac:dyDescent="0.3">
      <c r="A3389" t="s">
        <v>13</v>
      </c>
      <c r="B3389" s="3" t="s">
        <v>6870</v>
      </c>
      <c r="C3389" t="s">
        <v>2713</v>
      </c>
      <c r="D3389" t="s">
        <v>356</v>
      </c>
      <c r="E3389">
        <v>61</v>
      </c>
      <c r="F3389">
        <v>241627</v>
      </c>
      <c r="G3389" t="s">
        <v>49</v>
      </c>
      <c r="H3389">
        <v>4073460550286827</v>
      </c>
      <c r="I3389" s="5" t="str">
        <f t="shared" si="52"/>
        <v>4073460550286830</v>
      </c>
      <c r="J3389" t="str">
        <f>INDEX(Age_grp[Age], MATCH(mobile_customers[[#This Row],[age]],Age_grp[Value]))</f>
        <v>60 - 70</v>
      </c>
      <c r="K3389" s="2" t="str">
        <f>_xlfn.IFS(mobile_customers[[#This Row],[salary]]&gt;=Q3392,"HIGHER SALARY", mobile_customers[[#This Row],[salary]]&gt;=Q3393,"HIGHER MID RANGE SALARY",  mobile_customers[[#This Row],[salary]]&lt;Q3393,"MID RANGE SALARY", mobile_customers[[#This Row],[salary]]&gt;Q3394, "LOW SALARY" )</f>
        <v>HIGHER SALARY</v>
      </c>
      <c r="L3389" s="2" t="str">
        <f>LEFT(mobile_customers[[#This Row],[Credit_card_nos]], 4)&amp;"XXXXX"</f>
        <v>4073XXXXX</v>
      </c>
    </row>
    <row r="3390" spans="1:12" x14ac:dyDescent="0.3">
      <c r="A3390" t="s">
        <v>13</v>
      </c>
      <c r="B3390" s="3" t="s">
        <v>7167</v>
      </c>
      <c r="C3390" t="s">
        <v>7168</v>
      </c>
      <c r="D3390" t="s">
        <v>3140</v>
      </c>
      <c r="E3390">
        <v>53</v>
      </c>
      <c r="F3390">
        <v>164597</v>
      </c>
      <c r="G3390" t="s">
        <v>39</v>
      </c>
      <c r="H3390">
        <v>4783180223297560</v>
      </c>
      <c r="I3390" s="5" t="str">
        <f t="shared" si="52"/>
        <v>4783180223297560</v>
      </c>
      <c r="J3390" t="str">
        <f>INDEX(Age_grp[Age], MATCH(mobile_customers[[#This Row],[age]],Age_grp[Value]))</f>
        <v>50 - 60</v>
      </c>
      <c r="K3390" s="2" t="str">
        <f>_xlfn.IFS(mobile_customers[[#This Row],[salary]]&gt;=Q3393,"HIGHER SALARY", mobile_customers[[#This Row],[salary]]&gt;=Q3394,"HIGHER MID RANGE SALARY",  mobile_customers[[#This Row],[salary]]&lt;Q3394,"MID RANGE SALARY", mobile_customers[[#This Row],[salary]]&gt;Q3395, "LOW SALARY" )</f>
        <v>HIGHER SALARY</v>
      </c>
      <c r="L3390" s="2" t="str">
        <f>LEFT(mobile_customers[[#This Row],[Credit_card_nos]], 4)&amp;"XXXXX"</f>
        <v>4783XXXXX</v>
      </c>
    </row>
    <row r="3391" spans="1:12" x14ac:dyDescent="0.3">
      <c r="A3391" t="s">
        <v>13</v>
      </c>
      <c r="B3391" s="3" t="s">
        <v>7169</v>
      </c>
      <c r="C3391" t="s">
        <v>7170</v>
      </c>
      <c r="D3391" t="s">
        <v>3004</v>
      </c>
      <c r="E3391">
        <v>60</v>
      </c>
      <c r="F3391">
        <v>115601</v>
      </c>
      <c r="G3391" t="s">
        <v>28</v>
      </c>
      <c r="H3391">
        <v>30136790543595</v>
      </c>
      <c r="I3391" s="5" t="str">
        <f t="shared" si="52"/>
        <v>30136790543595</v>
      </c>
      <c r="J3391" t="str">
        <f>INDEX(Age_grp[Age], MATCH(mobile_customers[[#This Row],[age]],Age_grp[Value]))</f>
        <v>60 - 70</v>
      </c>
      <c r="K3391" s="2" t="str">
        <f>_xlfn.IFS(mobile_customers[[#This Row],[salary]]&gt;=Q3394,"HIGHER SALARY", mobile_customers[[#This Row],[salary]]&gt;=Q3395,"HIGHER MID RANGE SALARY",  mobile_customers[[#This Row],[salary]]&lt;Q3395,"MID RANGE SALARY", mobile_customers[[#This Row],[salary]]&gt;Q3396, "LOW SALARY" )</f>
        <v>HIGHER SALARY</v>
      </c>
      <c r="L3391" s="2" t="str">
        <f>LEFT(mobile_customers[[#This Row],[Credit_card_nos]], 4)&amp;"XXXXX"</f>
        <v>3013XXXXX</v>
      </c>
    </row>
    <row r="3392" spans="1:12" x14ac:dyDescent="0.3">
      <c r="A3392" t="s">
        <v>13</v>
      </c>
      <c r="B3392" s="3" t="s">
        <v>7171</v>
      </c>
      <c r="C3392" t="s">
        <v>7172</v>
      </c>
      <c r="D3392" t="s">
        <v>3106</v>
      </c>
      <c r="E3392">
        <v>36</v>
      </c>
      <c r="F3392">
        <v>223687</v>
      </c>
      <c r="G3392" t="s">
        <v>49</v>
      </c>
      <c r="H3392">
        <v>30420098331287</v>
      </c>
      <c r="I3392" s="5" t="str">
        <f t="shared" si="52"/>
        <v>30420098331287</v>
      </c>
      <c r="J3392" t="str">
        <f>INDEX(Age_grp[Age], MATCH(mobile_customers[[#This Row],[age]],Age_grp[Value]))</f>
        <v>30 - 40</v>
      </c>
      <c r="K3392" s="2" t="str">
        <f>_xlfn.IFS(mobile_customers[[#This Row],[salary]]&gt;=Q3395,"HIGHER SALARY", mobile_customers[[#This Row],[salary]]&gt;=Q3396,"HIGHER MID RANGE SALARY",  mobile_customers[[#This Row],[salary]]&lt;Q3396,"MID RANGE SALARY", mobile_customers[[#This Row],[salary]]&gt;Q3397, "LOW SALARY" )</f>
        <v>HIGHER SALARY</v>
      </c>
      <c r="L3392" s="2" t="str">
        <f>LEFT(mobile_customers[[#This Row],[Credit_card_nos]], 4)&amp;"XXXXX"</f>
        <v>3042XXXXX</v>
      </c>
    </row>
    <row r="3393" spans="1:12" x14ac:dyDescent="0.3">
      <c r="A3393" t="s">
        <v>8</v>
      </c>
      <c r="B3393" s="3" t="s">
        <v>7173</v>
      </c>
      <c r="C3393" t="s">
        <v>7174</v>
      </c>
      <c r="D3393" t="s">
        <v>1174</v>
      </c>
      <c r="E3393">
        <v>61</v>
      </c>
      <c r="F3393">
        <v>232851</v>
      </c>
      <c r="G3393" t="s">
        <v>65</v>
      </c>
      <c r="H3393">
        <v>4067141735410</v>
      </c>
      <c r="I3393" s="5" t="str">
        <f t="shared" si="52"/>
        <v>4067141735410</v>
      </c>
      <c r="J3393" t="str">
        <f>INDEX(Age_grp[Age], MATCH(mobile_customers[[#This Row],[age]],Age_grp[Value]))</f>
        <v>60 - 70</v>
      </c>
      <c r="K3393" s="2" t="str">
        <f>_xlfn.IFS(mobile_customers[[#This Row],[salary]]&gt;=Q3396,"HIGHER SALARY", mobile_customers[[#This Row],[salary]]&gt;=Q3397,"HIGHER MID RANGE SALARY",  mobile_customers[[#This Row],[salary]]&lt;Q3397,"MID RANGE SALARY", mobile_customers[[#This Row],[salary]]&gt;Q3398, "LOW SALARY" )</f>
        <v>HIGHER SALARY</v>
      </c>
      <c r="L3393" s="2" t="str">
        <f>LEFT(mobile_customers[[#This Row],[Credit_card_nos]], 4)&amp;"XXXXX"</f>
        <v>4067XXXXX</v>
      </c>
    </row>
    <row r="3394" spans="1:12" x14ac:dyDescent="0.3">
      <c r="A3394" t="s">
        <v>13</v>
      </c>
      <c r="B3394" s="3" t="s">
        <v>7175</v>
      </c>
      <c r="C3394" t="s">
        <v>7176</v>
      </c>
      <c r="D3394" t="s">
        <v>867</v>
      </c>
      <c r="E3394">
        <v>25</v>
      </c>
      <c r="F3394">
        <v>72518</v>
      </c>
      <c r="G3394" t="s">
        <v>32</v>
      </c>
      <c r="H3394">
        <v>5550584216748539</v>
      </c>
      <c r="I3394" s="5" t="str">
        <f t="shared" ref="I3394:I3457" si="53">TEXT(H3394, "0")</f>
        <v>5550584216748540</v>
      </c>
      <c r="J3394" t="str">
        <f>INDEX(Age_grp[Age], MATCH(mobile_customers[[#This Row],[age]],Age_grp[Value]))</f>
        <v>20 - 30</v>
      </c>
      <c r="K3394" s="2" t="str">
        <f>_xlfn.IFS(mobile_customers[[#This Row],[salary]]&gt;=Q3397,"HIGHER SALARY", mobile_customers[[#This Row],[salary]]&gt;=Q3398,"HIGHER MID RANGE SALARY",  mobile_customers[[#This Row],[salary]]&lt;Q3398,"MID RANGE SALARY", mobile_customers[[#This Row],[salary]]&gt;Q3399, "LOW SALARY" )</f>
        <v>HIGHER SALARY</v>
      </c>
      <c r="L3394" s="2" t="str">
        <f>LEFT(mobile_customers[[#This Row],[Credit_card_nos]], 4)&amp;"XXXXX"</f>
        <v>5550XXXXX</v>
      </c>
    </row>
    <row r="3395" spans="1:12" x14ac:dyDescent="0.3">
      <c r="A3395" t="s">
        <v>8</v>
      </c>
      <c r="B3395" s="3" t="s">
        <v>7177</v>
      </c>
      <c r="C3395" t="s">
        <v>7178</v>
      </c>
      <c r="D3395" t="s">
        <v>974</v>
      </c>
      <c r="E3395">
        <v>50</v>
      </c>
      <c r="F3395">
        <v>244287</v>
      </c>
      <c r="G3395" t="s">
        <v>49</v>
      </c>
      <c r="H3395">
        <v>4996086987912216</v>
      </c>
      <c r="I3395" s="5" t="str">
        <f t="shared" si="53"/>
        <v>4996086987912220</v>
      </c>
      <c r="J3395" t="str">
        <f>INDEX(Age_grp[Age], MATCH(mobile_customers[[#This Row],[age]],Age_grp[Value]))</f>
        <v>50 - 60</v>
      </c>
      <c r="K3395" s="2" t="str">
        <f>_xlfn.IFS(mobile_customers[[#This Row],[salary]]&gt;=Q3398,"HIGHER SALARY", mobile_customers[[#This Row],[salary]]&gt;=Q3399,"HIGHER MID RANGE SALARY",  mobile_customers[[#This Row],[salary]]&lt;Q3399,"MID RANGE SALARY", mobile_customers[[#This Row],[salary]]&gt;Q3400, "LOW SALARY" )</f>
        <v>HIGHER SALARY</v>
      </c>
      <c r="L3395" s="2" t="str">
        <f>LEFT(mobile_customers[[#This Row],[Credit_card_nos]], 4)&amp;"XXXXX"</f>
        <v>4996XXXXX</v>
      </c>
    </row>
    <row r="3396" spans="1:12" x14ac:dyDescent="0.3">
      <c r="A3396" t="s">
        <v>8</v>
      </c>
      <c r="B3396" s="3" t="s">
        <v>7179</v>
      </c>
      <c r="C3396" t="s">
        <v>7180</v>
      </c>
      <c r="D3396" t="s">
        <v>1401</v>
      </c>
      <c r="E3396">
        <v>38</v>
      </c>
      <c r="F3396">
        <v>131845</v>
      </c>
      <c r="G3396" t="s">
        <v>49</v>
      </c>
      <c r="H3396">
        <v>30372796039508</v>
      </c>
      <c r="I3396" s="5" t="str">
        <f t="shared" si="53"/>
        <v>30372796039508</v>
      </c>
      <c r="J3396" t="str">
        <f>INDEX(Age_grp[Age], MATCH(mobile_customers[[#This Row],[age]],Age_grp[Value]))</f>
        <v>30 - 40</v>
      </c>
      <c r="K3396" s="2" t="str">
        <f>_xlfn.IFS(mobile_customers[[#This Row],[salary]]&gt;=Q3399,"HIGHER SALARY", mobile_customers[[#This Row],[salary]]&gt;=Q3400,"HIGHER MID RANGE SALARY",  mobile_customers[[#This Row],[salary]]&lt;Q3400,"MID RANGE SALARY", mobile_customers[[#This Row],[salary]]&gt;Q3401, "LOW SALARY" )</f>
        <v>HIGHER SALARY</v>
      </c>
      <c r="L3396" s="2" t="str">
        <f>LEFT(mobile_customers[[#This Row],[Credit_card_nos]], 4)&amp;"XXXXX"</f>
        <v>3037XXXXX</v>
      </c>
    </row>
    <row r="3397" spans="1:12" x14ac:dyDescent="0.3">
      <c r="A3397" t="s">
        <v>13</v>
      </c>
      <c r="B3397" s="3" t="s">
        <v>7181</v>
      </c>
      <c r="C3397" t="s">
        <v>7182</v>
      </c>
      <c r="D3397" t="s">
        <v>314</v>
      </c>
      <c r="E3397">
        <v>59</v>
      </c>
      <c r="F3397">
        <v>225214</v>
      </c>
      <c r="G3397" t="s">
        <v>49</v>
      </c>
      <c r="H3397">
        <v>3579096406829716</v>
      </c>
      <c r="I3397" s="5" t="str">
        <f t="shared" si="53"/>
        <v>3579096406829720</v>
      </c>
      <c r="J3397" t="str">
        <f>INDEX(Age_grp[Age], MATCH(mobile_customers[[#This Row],[age]],Age_grp[Value]))</f>
        <v>50 - 60</v>
      </c>
      <c r="K3397" s="2" t="str">
        <f>_xlfn.IFS(mobile_customers[[#This Row],[salary]]&gt;=Q3400,"HIGHER SALARY", mobile_customers[[#This Row],[salary]]&gt;=Q3401,"HIGHER MID RANGE SALARY",  mobile_customers[[#This Row],[salary]]&lt;Q3401,"MID RANGE SALARY", mobile_customers[[#This Row],[salary]]&gt;Q3402, "LOW SALARY" )</f>
        <v>HIGHER SALARY</v>
      </c>
      <c r="L3397" s="2" t="str">
        <f>LEFT(mobile_customers[[#This Row],[Credit_card_nos]], 4)&amp;"XXXXX"</f>
        <v>3579XXXXX</v>
      </c>
    </row>
    <row r="3398" spans="1:12" x14ac:dyDescent="0.3">
      <c r="A3398" t="s">
        <v>8</v>
      </c>
      <c r="B3398" s="3" t="s">
        <v>7183</v>
      </c>
      <c r="C3398" t="s">
        <v>5454</v>
      </c>
      <c r="D3398" t="s">
        <v>596</v>
      </c>
      <c r="E3398">
        <v>65</v>
      </c>
      <c r="F3398">
        <v>147424</v>
      </c>
      <c r="G3398" t="s">
        <v>32</v>
      </c>
      <c r="H3398">
        <v>5467836966063366</v>
      </c>
      <c r="I3398" s="5" t="str">
        <f t="shared" si="53"/>
        <v>5467836966063370</v>
      </c>
      <c r="J3398" t="str">
        <f>INDEX(Age_grp[Age], MATCH(mobile_customers[[#This Row],[age]],Age_grp[Value]))</f>
        <v>60 - 70</v>
      </c>
      <c r="K3398" s="2" t="str">
        <f>_xlfn.IFS(mobile_customers[[#This Row],[salary]]&gt;=Q3401,"HIGHER SALARY", mobile_customers[[#This Row],[salary]]&gt;=Q3402,"HIGHER MID RANGE SALARY",  mobile_customers[[#This Row],[salary]]&lt;Q3402,"MID RANGE SALARY", mobile_customers[[#This Row],[salary]]&gt;Q3403, "LOW SALARY" )</f>
        <v>HIGHER SALARY</v>
      </c>
      <c r="L3398" s="2" t="str">
        <f>LEFT(mobile_customers[[#This Row],[Credit_card_nos]], 4)&amp;"XXXXX"</f>
        <v>5467XXXXX</v>
      </c>
    </row>
    <row r="3399" spans="1:12" x14ac:dyDescent="0.3">
      <c r="A3399" t="s">
        <v>8</v>
      </c>
      <c r="B3399" s="3" t="s">
        <v>7184</v>
      </c>
      <c r="C3399" t="s">
        <v>497</v>
      </c>
      <c r="D3399" t="s">
        <v>2130</v>
      </c>
      <c r="E3399">
        <v>37</v>
      </c>
      <c r="F3399">
        <v>122357</v>
      </c>
      <c r="G3399" t="s">
        <v>94</v>
      </c>
      <c r="H3399">
        <v>38120197340179</v>
      </c>
      <c r="I3399" s="5" t="str">
        <f t="shared" si="53"/>
        <v>38120197340179</v>
      </c>
      <c r="J3399" t="str">
        <f>INDEX(Age_grp[Age], MATCH(mobile_customers[[#This Row],[age]],Age_grp[Value]))</f>
        <v>30 - 40</v>
      </c>
      <c r="K3399" s="2" t="str">
        <f>_xlfn.IFS(mobile_customers[[#This Row],[salary]]&gt;=Q3402,"HIGHER SALARY", mobile_customers[[#This Row],[salary]]&gt;=Q3403,"HIGHER MID RANGE SALARY",  mobile_customers[[#This Row],[salary]]&lt;Q3403,"MID RANGE SALARY", mobile_customers[[#This Row],[salary]]&gt;Q3404, "LOW SALARY" )</f>
        <v>HIGHER SALARY</v>
      </c>
      <c r="L3399" s="2" t="str">
        <f>LEFT(mobile_customers[[#This Row],[Credit_card_nos]], 4)&amp;"XXXXX"</f>
        <v>3812XXXXX</v>
      </c>
    </row>
    <row r="3400" spans="1:12" x14ac:dyDescent="0.3">
      <c r="A3400" t="s">
        <v>13</v>
      </c>
      <c r="B3400" s="3" t="s">
        <v>7185</v>
      </c>
      <c r="C3400" t="s">
        <v>7186</v>
      </c>
      <c r="D3400" t="s">
        <v>700</v>
      </c>
      <c r="E3400">
        <v>63</v>
      </c>
      <c r="F3400">
        <v>100349</v>
      </c>
      <c r="G3400" t="s">
        <v>28</v>
      </c>
      <c r="H3400">
        <v>4182850512965</v>
      </c>
      <c r="I3400" s="5" t="str">
        <f t="shared" si="53"/>
        <v>4182850512965</v>
      </c>
      <c r="J3400" t="str">
        <f>INDEX(Age_grp[Age], MATCH(mobile_customers[[#This Row],[age]],Age_grp[Value]))</f>
        <v>60 - 70</v>
      </c>
      <c r="K3400" s="2" t="str">
        <f>_xlfn.IFS(mobile_customers[[#This Row],[salary]]&gt;=Q3403,"HIGHER SALARY", mobile_customers[[#This Row],[salary]]&gt;=Q3404,"HIGHER MID RANGE SALARY",  mobile_customers[[#This Row],[salary]]&lt;Q3404,"MID RANGE SALARY", mobile_customers[[#This Row],[salary]]&gt;Q3405, "LOW SALARY" )</f>
        <v>HIGHER SALARY</v>
      </c>
      <c r="L3400" s="2" t="str">
        <f>LEFT(mobile_customers[[#This Row],[Credit_card_nos]], 4)&amp;"XXXXX"</f>
        <v>4182XXXXX</v>
      </c>
    </row>
    <row r="3401" spans="1:12" x14ac:dyDescent="0.3">
      <c r="A3401" t="s">
        <v>8</v>
      </c>
      <c r="B3401" s="3" t="s">
        <v>7187</v>
      </c>
      <c r="C3401" t="s">
        <v>7188</v>
      </c>
      <c r="D3401" t="s">
        <v>4200</v>
      </c>
      <c r="E3401">
        <v>26</v>
      </c>
      <c r="F3401">
        <v>67118</v>
      </c>
      <c r="G3401" t="s">
        <v>12</v>
      </c>
      <c r="H3401">
        <v>4500141480998599</v>
      </c>
      <c r="I3401" s="5" t="str">
        <f t="shared" si="53"/>
        <v>4500141480998600</v>
      </c>
      <c r="J3401" t="str">
        <f>INDEX(Age_grp[Age], MATCH(mobile_customers[[#This Row],[age]],Age_grp[Value]))</f>
        <v>20 - 30</v>
      </c>
      <c r="K3401" s="2" t="str">
        <f>_xlfn.IFS(mobile_customers[[#This Row],[salary]]&gt;=Q3404,"HIGHER SALARY", mobile_customers[[#This Row],[salary]]&gt;=Q3405,"HIGHER MID RANGE SALARY",  mobile_customers[[#This Row],[salary]]&lt;Q3405,"MID RANGE SALARY", mobile_customers[[#This Row],[salary]]&gt;Q3406, "LOW SALARY" )</f>
        <v>HIGHER SALARY</v>
      </c>
      <c r="L3401" s="2" t="str">
        <f>LEFT(mobile_customers[[#This Row],[Credit_card_nos]], 4)&amp;"XXXXX"</f>
        <v>4500XXXXX</v>
      </c>
    </row>
    <row r="3402" spans="1:12" x14ac:dyDescent="0.3">
      <c r="A3402" t="s">
        <v>8</v>
      </c>
      <c r="B3402" s="3" t="s">
        <v>7189</v>
      </c>
      <c r="C3402" t="s">
        <v>7190</v>
      </c>
      <c r="D3402" t="s">
        <v>875</v>
      </c>
      <c r="E3402">
        <v>19</v>
      </c>
      <c r="F3402">
        <v>78308</v>
      </c>
      <c r="G3402" t="s">
        <v>21</v>
      </c>
      <c r="H3402">
        <v>344482572025893</v>
      </c>
      <c r="I3402" s="5" t="str">
        <f t="shared" si="53"/>
        <v>344482572025893</v>
      </c>
      <c r="J3402" t="str">
        <f>INDEX(Age_grp[Age], MATCH(mobile_customers[[#This Row],[age]],Age_grp[Value]))</f>
        <v>"10 - 20</v>
      </c>
      <c r="K3402" s="2" t="str">
        <f>_xlfn.IFS(mobile_customers[[#This Row],[salary]]&gt;=Q3405,"HIGHER SALARY", mobile_customers[[#This Row],[salary]]&gt;=Q3406,"HIGHER MID RANGE SALARY",  mobile_customers[[#This Row],[salary]]&lt;Q3406,"MID RANGE SALARY", mobile_customers[[#This Row],[salary]]&gt;Q3407, "LOW SALARY" )</f>
        <v>HIGHER SALARY</v>
      </c>
      <c r="L3402" s="2" t="str">
        <f>LEFT(mobile_customers[[#This Row],[Credit_card_nos]], 4)&amp;"XXXXX"</f>
        <v>3444XXXXX</v>
      </c>
    </row>
    <row r="3403" spans="1:12" x14ac:dyDescent="0.3">
      <c r="A3403" t="s">
        <v>13</v>
      </c>
      <c r="B3403" s="3" t="s">
        <v>7191</v>
      </c>
      <c r="C3403" t="s">
        <v>7192</v>
      </c>
      <c r="D3403" t="s">
        <v>403</v>
      </c>
      <c r="E3403">
        <v>60</v>
      </c>
      <c r="F3403">
        <v>141624</v>
      </c>
      <c r="G3403" t="s">
        <v>49</v>
      </c>
      <c r="H3403">
        <v>2225633598185919</v>
      </c>
      <c r="I3403" s="5" t="str">
        <f t="shared" si="53"/>
        <v>2225633598185920</v>
      </c>
      <c r="J3403" t="str">
        <f>INDEX(Age_grp[Age], MATCH(mobile_customers[[#This Row],[age]],Age_grp[Value]))</f>
        <v>60 - 70</v>
      </c>
      <c r="K3403" s="2" t="str">
        <f>_xlfn.IFS(mobile_customers[[#This Row],[salary]]&gt;=Q3406,"HIGHER SALARY", mobile_customers[[#This Row],[salary]]&gt;=Q3407,"HIGHER MID RANGE SALARY",  mobile_customers[[#This Row],[salary]]&lt;Q3407,"MID RANGE SALARY", mobile_customers[[#This Row],[salary]]&gt;Q3408, "LOW SALARY" )</f>
        <v>HIGHER SALARY</v>
      </c>
      <c r="L3403" s="2" t="str">
        <f>LEFT(mobile_customers[[#This Row],[Credit_card_nos]], 4)&amp;"XXXXX"</f>
        <v>2225XXXXX</v>
      </c>
    </row>
    <row r="3404" spans="1:12" x14ac:dyDescent="0.3">
      <c r="A3404" t="s">
        <v>8</v>
      </c>
      <c r="B3404" s="3" t="s">
        <v>7193</v>
      </c>
      <c r="C3404" t="s">
        <v>7194</v>
      </c>
      <c r="D3404" t="s">
        <v>2356</v>
      </c>
      <c r="E3404">
        <v>21</v>
      </c>
      <c r="F3404">
        <v>29047</v>
      </c>
      <c r="G3404" t="s">
        <v>21</v>
      </c>
      <c r="H3404">
        <v>4334468650840679</v>
      </c>
      <c r="I3404" s="5" t="str">
        <f t="shared" si="53"/>
        <v>4334468650840680</v>
      </c>
      <c r="J3404" t="str">
        <f>INDEX(Age_grp[Age], MATCH(mobile_customers[[#This Row],[age]],Age_grp[Value]))</f>
        <v>20 - 30</v>
      </c>
      <c r="K3404" s="2" t="str">
        <f>_xlfn.IFS(mobile_customers[[#This Row],[salary]]&gt;=Q3407,"HIGHER SALARY", mobile_customers[[#This Row],[salary]]&gt;=Q3408,"HIGHER MID RANGE SALARY",  mobile_customers[[#This Row],[salary]]&lt;Q3408,"MID RANGE SALARY", mobile_customers[[#This Row],[salary]]&gt;Q3409, "LOW SALARY" )</f>
        <v>HIGHER SALARY</v>
      </c>
      <c r="L3404" s="2" t="str">
        <f>LEFT(mobile_customers[[#This Row],[Credit_card_nos]], 4)&amp;"XXXXX"</f>
        <v>4334XXXXX</v>
      </c>
    </row>
    <row r="3405" spans="1:12" x14ac:dyDescent="0.3">
      <c r="A3405" t="s">
        <v>8</v>
      </c>
      <c r="B3405" s="3" t="s">
        <v>7195</v>
      </c>
      <c r="C3405" t="s">
        <v>5829</v>
      </c>
      <c r="D3405" t="s">
        <v>2115</v>
      </c>
      <c r="E3405">
        <v>22</v>
      </c>
      <c r="F3405">
        <v>53885</v>
      </c>
      <c r="G3405" t="s">
        <v>21</v>
      </c>
      <c r="H3405">
        <v>4513528272313570</v>
      </c>
      <c r="I3405" s="5" t="str">
        <f t="shared" si="53"/>
        <v>4513528272313570</v>
      </c>
      <c r="J3405" t="str">
        <f>INDEX(Age_grp[Age], MATCH(mobile_customers[[#This Row],[age]],Age_grp[Value]))</f>
        <v>20 - 30</v>
      </c>
      <c r="K3405" s="2" t="str">
        <f>_xlfn.IFS(mobile_customers[[#This Row],[salary]]&gt;=Q3408,"HIGHER SALARY", mobile_customers[[#This Row],[salary]]&gt;=Q3409,"HIGHER MID RANGE SALARY",  mobile_customers[[#This Row],[salary]]&lt;Q3409,"MID RANGE SALARY", mobile_customers[[#This Row],[salary]]&gt;Q3410, "LOW SALARY" )</f>
        <v>HIGHER SALARY</v>
      </c>
      <c r="L3405" s="2" t="str">
        <f>LEFT(mobile_customers[[#This Row],[Credit_card_nos]], 4)&amp;"XXXXX"</f>
        <v>4513XXXXX</v>
      </c>
    </row>
    <row r="3406" spans="1:12" x14ac:dyDescent="0.3">
      <c r="A3406" t="s">
        <v>13</v>
      </c>
      <c r="B3406" s="3" t="s">
        <v>7196</v>
      </c>
      <c r="C3406" t="s">
        <v>7197</v>
      </c>
      <c r="D3406" t="s">
        <v>5046</v>
      </c>
      <c r="E3406">
        <v>64</v>
      </c>
      <c r="F3406">
        <v>124477</v>
      </c>
      <c r="G3406" t="s">
        <v>21</v>
      </c>
      <c r="H3406">
        <v>345106767549917</v>
      </c>
      <c r="I3406" s="5" t="str">
        <f t="shared" si="53"/>
        <v>345106767549917</v>
      </c>
      <c r="J3406" t="str">
        <f>INDEX(Age_grp[Age], MATCH(mobile_customers[[#This Row],[age]],Age_grp[Value]))</f>
        <v>60 - 70</v>
      </c>
      <c r="K3406" s="2" t="str">
        <f>_xlfn.IFS(mobile_customers[[#This Row],[salary]]&gt;=Q3409,"HIGHER SALARY", mobile_customers[[#This Row],[salary]]&gt;=Q3410,"HIGHER MID RANGE SALARY",  mobile_customers[[#This Row],[salary]]&lt;Q3410,"MID RANGE SALARY", mobile_customers[[#This Row],[salary]]&gt;Q3411, "LOW SALARY" )</f>
        <v>HIGHER SALARY</v>
      </c>
      <c r="L3406" s="2" t="str">
        <f>LEFT(mobile_customers[[#This Row],[Credit_card_nos]], 4)&amp;"XXXXX"</f>
        <v>3451XXXXX</v>
      </c>
    </row>
    <row r="3407" spans="1:12" x14ac:dyDescent="0.3">
      <c r="A3407" t="s">
        <v>8</v>
      </c>
      <c r="B3407" s="3" t="s">
        <v>7198</v>
      </c>
      <c r="C3407" t="s">
        <v>7199</v>
      </c>
      <c r="D3407" t="s">
        <v>2164</v>
      </c>
      <c r="E3407">
        <v>31</v>
      </c>
      <c r="F3407">
        <v>90856</v>
      </c>
      <c r="G3407" t="s">
        <v>81</v>
      </c>
      <c r="H3407">
        <v>6504236562674679</v>
      </c>
      <c r="I3407" s="5" t="str">
        <f t="shared" si="53"/>
        <v>6504236562674680</v>
      </c>
      <c r="J3407" t="str">
        <f>INDEX(Age_grp[Age], MATCH(mobile_customers[[#This Row],[age]],Age_grp[Value]))</f>
        <v>30 - 40</v>
      </c>
      <c r="K3407" s="2" t="str">
        <f>_xlfn.IFS(mobile_customers[[#This Row],[salary]]&gt;=Q3410,"HIGHER SALARY", mobile_customers[[#This Row],[salary]]&gt;=Q3411,"HIGHER MID RANGE SALARY",  mobile_customers[[#This Row],[salary]]&lt;Q3411,"MID RANGE SALARY", mobile_customers[[#This Row],[salary]]&gt;Q3412, "LOW SALARY" )</f>
        <v>HIGHER SALARY</v>
      </c>
      <c r="L3407" s="2" t="str">
        <f>LEFT(mobile_customers[[#This Row],[Credit_card_nos]], 4)&amp;"XXXXX"</f>
        <v>6504XXXXX</v>
      </c>
    </row>
    <row r="3408" spans="1:12" x14ac:dyDescent="0.3">
      <c r="A3408" t="s">
        <v>13</v>
      </c>
      <c r="B3408" s="3" t="s">
        <v>7200</v>
      </c>
      <c r="C3408" t="s">
        <v>7201</v>
      </c>
      <c r="D3408" t="s">
        <v>2468</v>
      </c>
      <c r="E3408">
        <v>60</v>
      </c>
      <c r="F3408">
        <v>147610</v>
      </c>
      <c r="G3408" t="s">
        <v>81</v>
      </c>
      <c r="H3408">
        <v>3512778536901040</v>
      </c>
      <c r="I3408" s="5" t="str">
        <f t="shared" si="53"/>
        <v>3512778536901040</v>
      </c>
      <c r="J3408" t="str">
        <f>INDEX(Age_grp[Age], MATCH(mobile_customers[[#This Row],[age]],Age_grp[Value]))</f>
        <v>60 - 70</v>
      </c>
      <c r="K3408" s="2" t="str">
        <f>_xlfn.IFS(mobile_customers[[#This Row],[salary]]&gt;=Q3411,"HIGHER SALARY", mobile_customers[[#This Row],[salary]]&gt;=Q3412,"HIGHER MID RANGE SALARY",  mobile_customers[[#This Row],[salary]]&lt;Q3412,"MID RANGE SALARY", mobile_customers[[#This Row],[salary]]&gt;Q3413, "LOW SALARY" )</f>
        <v>HIGHER SALARY</v>
      </c>
      <c r="L3408" s="2" t="str">
        <f>LEFT(mobile_customers[[#This Row],[Credit_card_nos]], 4)&amp;"XXXXX"</f>
        <v>3512XXXXX</v>
      </c>
    </row>
    <row r="3409" spans="1:12" x14ac:dyDescent="0.3">
      <c r="A3409" t="s">
        <v>8</v>
      </c>
      <c r="B3409" s="3" t="s">
        <v>7202</v>
      </c>
      <c r="C3409" t="s">
        <v>7203</v>
      </c>
      <c r="D3409" t="s">
        <v>2102</v>
      </c>
      <c r="E3409">
        <v>59</v>
      </c>
      <c r="F3409">
        <v>88652</v>
      </c>
      <c r="G3409" t="s">
        <v>49</v>
      </c>
      <c r="H3409">
        <v>4645404388843</v>
      </c>
      <c r="I3409" s="5" t="str">
        <f t="shared" si="53"/>
        <v>4645404388843</v>
      </c>
      <c r="J3409" t="str">
        <f>INDEX(Age_grp[Age], MATCH(mobile_customers[[#This Row],[age]],Age_grp[Value]))</f>
        <v>50 - 60</v>
      </c>
      <c r="K3409" s="2" t="str">
        <f>_xlfn.IFS(mobile_customers[[#This Row],[salary]]&gt;=Q3412,"HIGHER SALARY", mobile_customers[[#This Row],[salary]]&gt;=Q3413,"HIGHER MID RANGE SALARY",  mobile_customers[[#This Row],[salary]]&lt;Q3413,"MID RANGE SALARY", mobile_customers[[#This Row],[salary]]&gt;Q3414, "LOW SALARY" )</f>
        <v>HIGHER SALARY</v>
      </c>
      <c r="L3409" s="2" t="str">
        <f>LEFT(mobile_customers[[#This Row],[Credit_card_nos]], 4)&amp;"XXXXX"</f>
        <v>4645XXXXX</v>
      </c>
    </row>
    <row r="3410" spans="1:12" x14ac:dyDescent="0.3">
      <c r="A3410" t="s">
        <v>13</v>
      </c>
      <c r="B3410" s="3" t="s">
        <v>7204</v>
      </c>
      <c r="C3410" t="s">
        <v>7205</v>
      </c>
      <c r="D3410" t="s">
        <v>228</v>
      </c>
      <c r="E3410">
        <v>65</v>
      </c>
      <c r="F3410">
        <v>76597</v>
      </c>
      <c r="G3410" t="s">
        <v>32</v>
      </c>
      <c r="H3410">
        <v>3535522721590389</v>
      </c>
      <c r="I3410" s="5" t="str">
        <f t="shared" si="53"/>
        <v>3535522721590390</v>
      </c>
      <c r="J3410" t="str">
        <f>INDEX(Age_grp[Age], MATCH(mobile_customers[[#This Row],[age]],Age_grp[Value]))</f>
        <v>60 - 70</v>
      </c>
      <c r="K3410" s="2" t="str">
        <f>_xlfn.IFS(mobile_customers[[#This Row],[salary]]&gt;=Q3413,"HIGHER SALARY", mobile_customers[[#This Row],[salary]]&gt;=Q3414,"HIGHER MID RANGE SALARY",  mobile_customers[[#This Row],[salary]]&lt;Q3414,"MID RANGE SALARY", mobile_customers[[#This Row],[salary]]&gt;Q3415, "LOW SALARY" )</f>
        <v>HIGHER SALARY</v>
      </c>
      <c r="L3410" s="2" t="str">
        <f>LEFT(mobile_customers[[#This Row],[Credit_card_nos]], 4)&amp;"XXXXX"</f>
        <v>3535XXXXX</v>
      </c>
    </row>
    <row r="3411" spans="1:12" x14ac:dyDescent="0.3">
      <c r="A3411" t="s">
        <v>13</v>
      </c>
      <c r="B3411" s="3" t="s">
        <v>7206</v>
      </c>
      <c r="C3411" t="s">
        <v>1024</v>
      </c>
      <c r="D3411" t="s">
        <v>685</v>
      </c>
      <c r="E3411">
        <v>35</v>
      </c>
      <c r="F3411">
        <v>39457</v>
      </c>
      <c r="G3411" t="s">
        <v>65</v>
      </c>
      <c r="H3411">
        <v>676274741377</v>
      </c>
      <c r="I3411" s="5" t="str">
        <f t="shared" si="53"/>
        <v>676274741377</v>
      </c>
      <c r="J3411" t="str">
        <f>INDEX(Age_grp[Age], MATCH(mobile_customers[[#This Row],[age]],Age_grp[Value]))</f>
        <v>30 - 40</v>
      </c>
      <c r="K3411" s="2" t="str">
        <f>_xlfn.IFS(mobile_customers[[#This Row],[salary]]&gt;=Q3414,"HIGHER SALARY", mobile_customers[[#This Row],[salary]]&gt;=Q3415,"HIGHER MID RANGE SALARY",  mobile_customers[[#This Row],[salary]]&lt;Q3415,"MID RANGE SALARY", mobile_customers[[#This Row],[salary]]&gt;Q3416, "LOW SALARY" )</f>
        <v>HIGHER SALARY</v>
      </c>
      <c r="L3411" s="2" t="str">
        <f>LEFT(mobile_customers[[#This Row],[Credit_card_nos]], 4)&amp;"XXXXX"</f>
        <v>6762XXXXX</v>
      </c>
    </row>
    <row r="3412" spans="1:12" x14ac:dyDescent="0.3">
      <c r="A3412" t="s">
        <v>13</v>
      </c>
      <c r="B3412" s="3" t="s">
        <v>7207</v>
      </c>
      <c r="C3412" t="s">
        <v>7208</v>
      </c>
      <c r="D3412" t="s">
        <v>703</v>
      </c>
      <c r="E3412">
        <v>38</v>
      </c>
      <c r="F3412">
        <v>240380</v>
      </c>
      <c r="G3412" t="s">
        <v>28</v>
      </c>
      <c r="H3412">
        <v>4907361974252290</v>
      </c>
      <c r="I3412" s="5" t="str">
        <f t="shared" si="53"/>
        <v>4907361974252290</v>
      </c>
      <c r="J3412" t="str">
        <f>INDEX(Age_grp[Age], MATCH(mobile_customers[[#This Row],[age]],Age_grp[Value]))</f>
        <v>30 - 40</v>
      </c>
      <c r="K3412" s="2" t="str">
        <f>_xlfn.IFS(mobile_customers[[#This Row],[salary]]&gt;=Q3415,"HIGHER SALARY", mobile_customers[[#This Row],[salary]]&gt;=Q3416,"HIGHER MID RANGE SALARY",  mobile_customers[[#This Row],[salary]]&lt;Q3416,"MID RANGE SALARY", mobile_customers[[#This Row],[salary]]&gt;Q3417, "LOW SALARY" )</f>
        <v>HIGHER SALARY</v>
      </c>
      <c r="L3412" s="2" t="str">
        <f>LEFT(mobile_customers[[#This Row],[Credit_card_nos]], 4)&amp;"XXXXX"</f>
        <v>4907XXXXX</v>
      </c>
    </row>
    <row r="3413" spans="1:12" x14ac:dyDescent="0.3">
      <c r="A3413" t="s">
        <v>13</v>
      </c>
      <c r="B3413" s="3" t="s">
        <v>7209</v>
      </c>
      <c r="C3413" t="s">
        <v>7210</v>
      </c>
      <c r="D3413" t="s">
        <v>1138</v>
      </c>
      <c r="E3413">
        <v>33</v>
      </c>
      <c r="F3413">
        <v>227041</v>
      </c>
      <c r="G3413" t="s">
        <v>65</v>
      </c>
      <c r="H3413">
        <v>4010230187861</v>
      </c>
      <c r="I3413" s="5" t="str">
        <f t="shared" si="53"/>
        <v>4010230187861</v>
      </c>
      <c r="J3413" t="str">
        <f>INDEX(Age_grp[Age], MATCH(mobile_customers[[#This Row],[age]],Age_grp[Value]))</f>
        <v>30 - 40</v>
      </c>
      <c r="K3413" s="2" t="str">
        <f>_xlfn.IFS(mobile_customers[[#This Row],[salary]]&gt;=Q3416,"HIGHER SALARY", mobile_customers[[#This Row],[salary]]&gt;=Q3417,"HIGHER MID RANGE SALARY",  mobile_customers[[#This Row],[salary]]&lt;Q3417,"MID RANGE SALARY", mobile_customers[[#This Row],[salary]]&gt;Q3418, "LOW SALARY" )</f>
        <v>HIGHER SALARY</v>
      </c>
      <c r="L3413" s="2" t="str">
        <f>LEFT(mobile_customers[[#This Row],[Credit_card_nos]], 4)&amp;"XXXXX"</f>
        <v>4010XXXXX</v>
      </c>
    </row>
    <row r="3414" spans="1:12" x14ac:dyDescent="0.3">
      <c r="A3414" t="s">
        <v>13</v>
      </c>
      <c r="B3414" s="3" t="s">
        <v>7211</v>
      </c>
      <c r="C3414" t="s">
        <v>7212</v>
      </c>
      <c r="D3414" t="s">
        <v>2262</v>
      </c>
      <c r="E3414">
        <v>28</v>
      </c>
      <c r="F3414">
        <v>84828</v>
      </c>
      <c r="G3414" t="s">
        <v>49</v>
      </c>
      <c r="H3414">
        <v>4944797561516</v>
      </c>
      <c r="I3414" s="5" t="str">
        <f t="shared" si="53"/>
        <v>4944797561516</v>
      </c>
      <c r="J3414" t="str">
        <f>INDEX(Age_grp[Age], MATCH(mobile_customers[[#This Row],[age]],Age_grp[Value]))</f>
        <v>20 - 30</v>
      </c>
      <c r="K3414" s="2" t="str">
        <f>_xlfn.IFS(mobile_customers[[#This Row],[salary]]&gt;=Q3417,"HIGHER SALARY", mobile_customers[[#This Row],[salary]]&gt;=Q3418,"HIGHER MID RANGE SALARY",  mobile_customers[[#This Row],[salary]]&lt;Q3418,"MID RANGE SALARY", mobile_customers[[#This Row],[salary]]&gt;Q3419, "LOW SALARY" )</f>
        <v>HIGHER SALARY</v>
      </c>
      <c r="L3414" s="2" t="str">
        <f>LEFT(mobile_customers[[#This Row],[Credit_card_nos]], 4)&amp;"XXXXX"</f>
        <v>4944XXXXX</v>
      </c>
    </row>
    <row r="3415" spans="1:12" x14ac:dyDescent="0.3">
      <c r="A3415" t="s">
        <v>8</v>
      </c>
      <c r="B3415" s="3" t="s">
        <v>7213</v>
      </c>
      <c r="C3415" t="s">
        <v>7214</v>
      </c>
      <c r="D3415" t="s">
        <v>356</v>
      </c>
      <c r="E3415">
        <v>61</v>
      </c>
      <c r="F3415">
        <v>191639</v>
      </c>
      <c r="G3415" t="s">
        <v>28</v>
      </c>
      <c r="H3415">
        <v>4921025342935</v>
      </c>
      <c r="I3415" s="5" t="str">
        <f t="shared" si="53"/>
        <v>4921025342935</v>
      </c>
      <c r="J3415" t="str">
        <f>INDEX(Age_grp[Age], MATCH(mobile_customers[[#This Row],[age]],Age_grp[Value]))</f>
        <v>60 - 70</v>
      </c>
      <c r="K3415" s="2" t="str">
        <f>_xlfn.IFS(mobile_customers[[#This Row],[salary]]&gt;=Q3418,"HIGHER SALARY", mobile_customers[[#This Row],[salary]]&gt;=Q3419,"HIGHER MID RANGE SALARY",  mobile_customers[[#This Row],[salary]]&lt;Q3419,"MID RANGE SALARY", mobile_customers[[#This Row],[salary]]&gt;Q3420, "LOW SALARY" )</f>
        <v>HIGHER SALARY</v>
      </c>
      <c r="L3415" s="2" t="str">
        <f>LEFT(mobile_customers[[#This Row],[Credit_card_nos]], 4)&amp;"XXXXX"</f>
        <v>4921XXXXX</v>
      </c>
    </row>
    <row r="3416" spans="1:12" x14ac:dyDescent="0.3">
      <c r="A3416" t="s">
        <v>13</v>
      </c>
      <c r="B3416" s="3" t="s">
        <v>7215</v>
      </c>
      <c r="C3416" t="s">
        <v>7216</v>
      </c>
      <c r="D3416" t="s">
        <v>1620</v>
      </c>
      <c r="E3416">
        <v>27</v>
      </c>
      <c r="F3416">
        <v>86342</v>
      </c>
      <c r="G3416" t="s">
        <v>94</v>
      </c>
      <c r="H3416">
        <v>36539558261306</v>
      </c>
      <c r="I3416" s="5" t="str">
        <f t="shared" si="53"/>
        <v>36539558261306</v>
      </c>
      <c r="J3416" t="str">
        <f>INDEX(Age_grp[Age], MATCH(mobile_customers[[#This Row],[age]],Age_grp[Value]))</f>
        <v>20 - 30</v>
      </c>
      <c r="K3416" s="2" t="str">
        <f>_xlfn.IFS(mobile_customers[[#This Row],[salary]]&gt;=Q3419,"HIGHER SALARY", mobile_customers[[#This Row],[salary]]&gt;=Q3420,"HIGHER MID RANGE SALARY",  mobile_customers[[#This Row],[salary]]&lt;Q3420,"MID RANGE SALARY", mobile_customers[[#This Row],[salary]]&gt;Q3421, "LOW SALARY" )</f>
        <v>HIGHER SALARY</v>
      </c>
      <c r="L3416" s="2" t="str">
        <f>LEFT(mobile_customers[[#This Row],[Credit_card_nos]], 4)&amp;"XXXXX"</f>
        <v>3653XXXXX</v>
      </c>
    </row>
    <row r="3417" spans="1:12" x14ac:dyDescent="0.3">
      <c r="A3417" t="s">
        <v>8</v>
      </c>
      <c r="B3417" s="3" t="s">
        <v>7217</v>
      </c>
      <c r="C3417" t="s">
        <v>7218</v>
      </c>
      <c r="D3417" t="s">
        <v>814</v>
      </c>
      <c r="E3417">
        <v>22</v>
      </c>
      <c r="F3417">
        <v>79619</v>
      </c>
      <c r="G3417" t="s">
        <v>39</v>
      </c>
      <c r="H3417">
        <v>3563224588264951</v>
      </c>
      <c r="I3417" s="5" t="str">
        <f t="shared" si="53"/>
        <v>3563224588264950</v>
      </c>
      <c r="J3417" t="str">
        <f>INDEX(Age_grp[Age], MATCH(mobile_customers[[#This Row],[age]],Age_grp[Value]))</f>
        <v>20 - 30</v>
      </c>
      <c r="K3417" s="2" t="str">
        <f>_xlfn.IFS(mobile_customers[[#This Row],[salary]]&gt;=Q3420,"HIGHER SALARY", mobile_customers[[#This Row],[salary]]&gt;=Q3421,"HIGHER MID RANGE SALARY",  mobile_customers[[#This Row],[salary]]&lt;Q3421,"MID RANGE SALARY", mobile_customers[[#This Row],[salary]]&gt;Q3422, "LOW SALARY" )</f>
        <v>HIGHER SALARY</v>
      </c>
      <c r="L3417" s="2" t="str">
        <f>LEFT(mobile_customers[[#This Row],[Credit_card_nos]], 4)&amp;"XXXXX"</f>
        <v>3563XXXXX</v>
      </c>
    </row>
    <row r="3418" spans="1:12" x14ac:dyDescent="0.3">
      <c r="A3418" t="s">
        <v>13</v>
      </c>
      <c r="B3418" s="3" t="s">
        <v>7219</v>
      </c>
      <c r="C3418" t="s">
        <v>7220</v>
      </c>
      <c r="D3418" t="s">
        <v>424</v>
      </c>
      <c r="E3418">
        <v>48</v>
      </c>
      <c r="F3418">
        <v>30787</v>
      </c>
      <c r="G3418" t="s">
        <v>49</v>
      </c>
      <c r="H3418">
        <v>4560954581585181</v>
      </c>
      <c r="I3418" s="5" t="str">
        <f t="shared" si="53"/>
        <v>4560954581585180</v>
      </c>
      <c r="J3418" t="str">
        <f>INDEX(Age_grp[Age], MATCH(mobile_customers[[#This Row],[age]],Age_grp[Value]))</f>
        <v>40 - 50</v>
      </c>
      <c r="K3418" s="2" t="str">
        <f>_xlfn.IFS(mobile_customers[[#This Row],[salary]]&gt;=Q3421,"HIGHER SALARY", mobile_customers[[#This Row],[salary]]&gt;=Q3422,"HIGHER MID RANGE SALARY",  mobile_customers[[#This Row],[salary]]&lt;Q3422,"MID RANGE SALARY", mobile_customers[[#This Row],[salary]]&gt;Q3423, "LOW SALARY" )</f>
        <v>HIGHER SALARY</v>
      </c>
      <c r="L3418" s="2" t="str">
        <f>LEFT(mobile_customers[[#This Row],[Credit_card_nos]], 4)&amp;"XXXXX"</f>
        <v>4560XXXXX</v>
      </c>
    </row>
    <row r="3419" spans="1:12" x14ac:dyDescent="0.3">
      <c r="A3419" t="s">
        <v>8</v>
      </c>
      <c r="B3419" s="3" t="s">
        <v>7221</v>
      </c>
      <c r="C3419" t="s">
        <v>7222</v>
      </c>
      <c r="D3419" t="s">
        <v>962</v>
      </c>
      <c r="E3419">
        <v>36</v>
      </c>
      <c r="F3419">
        <v>148762</v>
      </c>
      <c r="G3419" t="s">
        <v>49</v>
      </c>
      <c r="H3419">
        <v>4484406604699450</v>
      </c>
      <c r="I3419" s="5" t="str">
        <f t="shared" si="53"/>
        <v>4484406604699450</v>
      </c>
      <c r="J3419" t="str">
        <f>INDEX(Age_grp[Age], MATCH(mobile_customers[[#This Row],[age]],Age_grp[Value]))</f>
        <v>30 - 40</v>
      </c>
      <c r="K3419" s="2" t="str">
        <f>_xlfn.IFS(mobile_customers[[#This Row],[salary]]&gt;=Q3422,"HIGHER SALARY", mobile_customers[[#This Row],[salary]]&gt;=Q3423,"HIGHER MID RANGE SALARY",  mobile_customers[[#This Row],[salary]]&lt;Q3423,"MID RANGE SALARY", mobile_customers[[#This Row],[salary]]&gt;Q3424, "LOW SALARY" )</f>
        <v>HIGHER SALARY</v>
      </c>
      <c r="L3419" s="2" t="str">
        <f>LEFT(mobile_customers[[#This Row],[Credit_card_nos]], 4)&amp;"XXXXX"</f>
        <v>4484XXXXX</v>
      </c>
    </row>
    <row r="3420" spans="1:12" x14ac:dyDescent="0.3">
      <c r="A3420" t="s">
        <v>13</v>
      </c>
      <c r="B3420" s="3" t="s">
        <v>7223</v>
      </c>
      <c r="C3420" t="s">
        <v>7224</v>
      </c>
      <c r="D3420" t="s">
        <v>90</v>
      </c>
      <c r="E3420">
        <v>32</v>
      </c>
      <c r="F3420">
        <v>125782</v>
      </c>
      <c r="G3420" t="s">
        <v>81</v>
      </c>
      <c r="H3420">
        <v>60475732248</v>
      </c>
      <c r="I3420" s="5" t="str">
        <f t="shared" si="53"/>
        <v>60475732248</v>
      </c>
      <c r="J3420" t="str">
        <f>INDEX(Age_grp[Age], MATCH(mobile_customers[[#This Row],[age]],Age_grp[Value]))</f>
        <v>30 - 40</v>
      </c>
      <c r="K3420" s="2" t="str">
        <f>_xlfn.IFS(mobile_customers[[#This Row],[salary]]&gt;=Q3423,"HIGHER SALARY", mobile_customers[[#This Row],[salary]]&gt;=Q3424,"HIGHER MID RANGE SALARY",  mobile_customers[[#This Row],[salary]]&lt;Q3424,"MID RANGE SALARY", mobile_customers[[#This Row],[salary]]&gt;Q3425, "LOW SALARY" )</f>
        <v>HIGHER SALARY</v>
      </c>
      <c r="L3420" s="2" t="str">
        <f>LEFT(mobile_customers[[#This Row],[Credit_card_nos]], 4)&amp;"XXXXX"</f>
        <v>6047XXXXX</v>
      </c>
    </row>
    <row r="3421" spans="1:12" x14ac:dyDescent="0.3">
      <c r="A3421" t="s">
        <v>13</v>
      </c>
      <c r="B3421" s="3" t="s">
        <v>7225</v>
      </c>
      <c r="C3421" t="s">
        <v>7226</v>
      </c>
      <c r="D3421" t="s">
        <v>2973</v>
      </c>
      <c r="E3421">
        <v>41</v>
      </c>
      <c r="F3421">
        <v>163234</v>
      </c>
      <c r="G3421" t="s">
        <v>28</v>
      </c>
      <c r="H3421">
        <v>3522830369505162</v>
      </c>
      <c r="I3421" s="5" t="str">
        <f t="shared" si="53"/>
        <v>3522830369505160</v>
      </c>
      <c r="J3421" t="str">
        <f>INDEX(Age_grp[Age], MATCH(mobile_customers[[#This Row],[age]],Age_grp[Value]))</f>
        <v>40 - 50</v>
      </c>
      <c r="K3421" s="2" t="str">
        <f>_xlfn.IFS(mobile_customers[[#This Row],[salary]]&gt;=Q3424,"HIGHER SALARY", mobile_customers[[#This Row],[salary]]&gt;=Q3425,"HIGHER MID RANGE SALARY",  mobile_customers[[#This Row],[salary]]&lt;Q3425,"MID RANGE SALARY", mobile_customers[[#This Row],[salary]]&gt;Q3426, "LOW SALARY" )</f>
        <v>HIGHER SALARY</v>
      </c>
      <c r="L3421" s="2" t="str">
        <f>LEFT(mobile_customers[[#This Row],[Credit_card_nos]], 4)&amp;"XXXXX"</f>
        <v>3522XXXXX</v>
      </c>
    </row>
    <row r="3422" spans="1:12" x14ac:dyDescent="0.3">
      <c r="A3422" t="s">
        <v>8</v>
      </c>
      <c r="B3422" s="3" t="s">
        <v>7227</v>
      </c>
      <c r="C3422" t="s">
        <v>7228</v>
      </c>
      <c r="D3422" t="s">
        <v>2147</v>
      </c>
      <c r="E3422">
        <v>32</v>
      </c>
      <c r="F3422">
        <v>219369</v>
      </c>
      <c r="G3422" t="s">
        <v>21</v>
      </c>
      <c r="H3422">
        <v>4968868203240728</v>
      </c>
      <c r="I3422" s="5" t="str">
        <f t="shared" si="53"/>
        <v>4968868203240730</v>
      </c>
      <c r="J3422" t="str">
        <f>INDEX(Age_grp[Age], MATCH(mobile_customers[[#This Row],[age]],Age_grp[Value]))</f>
        <v>30 - 40</v>
      </c>
      <c r="K3422" s="2" t="str">
        <f>_xlfn.IFS(mobile_customers[[#This Row],[salary]]&gt;=Q3425,"HIGHER SALARY", mobile_customers[[#This Row],[salary]]&gt;=Q3426,"HIGHER MID RANGE SALARY",  mobile_customers[[#This Row],[salary]]&lt;Q3426,"MID RANGE SALARY", mobile_customers[[#This Row],[salary]]&gt;Q3427, "LOW SALARY" )</f>
        <v>HIGHER SALARY</v>
      </c>
      <c r="L3422" s="2" t="str">
        <f>LEFT(mobile_customers[[#This Row],[Credit_card_nos]], 4)&amp;"XXXXX"</f>
        <v>4968XXXXX</v>
      </c>
    </row>
    <row r="3423" spans="1:12" x14ac:dyDescent="0.3">
      <c r="A3423" t="s">
        <v>8</v>
      </c>
      <c r="B3423" s="3" t="s">
        <v>7229</v>
      </c>
      <c r="C3423" t="s">
        <v>7230</v>
      </c>
      <c r="D3423" t="s">
        <v>16</v>
      </c>
      <c r="E3423">
        <v>48</v>
      </c>
      <c r="F3423">
        <v>36148</v>
      </c>
      <c r="G3423" t="s">
        <v>49</v>
      </c>
      <c r="H3423">
        <v>6558946488067916</v>
      </c>
      <c r="I3423" s="5" t="str">
        <f t="shared" si="53"/>
        <v>6558946488067920</v>
      </c>
      <c r="J3423" t="str">
        <f>INDEX(Age_grp[Age], MATCH(mobile_customers[[#This Row],[age]],Age_grp[Value]))</f>
        <v>40 - 50</v>
      </c>
      <c r="K3423" s="2" t="str">
        <f>_xlfn.IFS(mobile_customers[[#This Row],[salary]]&gt;=Q3426,"HIGHER SALARY", mobile_customers[[#This Row],[salary]]&gt;=Q3427,"HIGHER MID RANGE SALARY",  mobile_customers[[#This Row],[salary]]&lt;Q3427,"MID RANGE SALARY", mobile_customers[[#This Row],[salary]]&gt;Q3428, "LOW SALARY" )</f>
        <v>HIGHER SALARY</v>
      </c>
      <c r="L3423" s="2" t="str">
        <f>LEFT(mobile_customers[[#This Row],[Credit_card_nos]], 4)&amp;"XXXXX"</f>
        <v>6558XXXXX</v>
      </c>
    </row>
    <row r="3424" spans="1:12" x14ac:dyDescent="0.3">
      <c r="A3424" t="s">
        <v>8</v>
      </c>
      <c r="B3424" s="3" t="s">
        <v>7231</v>
      </c>
      <c r="C3424" t="s">
        <v>7232</v>
      </c>
      <c r="D3424" t="s">
        <v>454</v>
      </c>
      <c r="E3424">
        <v>18</v>
      </c>
      <c r="F3424">
        <v>26747</v>
      </c>
      <c r="G3424" t="s">
        <v>17</v>
      </c>
      <c r="H3424">
        <v>30018854535057</v>
      </c>
      <c r="I3424" s="5" t="str">
        <f t="shared" si="53"/>
        <v>30018854535057</v>
      </c>
      <c r="J3424" t="str">
        <f>INDEX(Age_grp[Age], MATCH(mobile_customers[[#This Row],[age]],Age_grp[Value]))</f>
        <v>"10 - 20</v>
      </c>
      <c r="K3424" s="2" t="str">
        <f>_xlfn.IFS(mobile_customers[[#This Row],[salary]]&gt;=Q3427,"HIGHER SALARY", mobile_customers[[#This Row],[salary]]&gt;=Q3428,"HIGHER MID RANGE SALARY",  mobile_customers[[#This Row],[salary]]&lt;Q3428,"MID RANGE SALARY", mobile_customers[[#This Row],[salary]]&gt;Q3429, "LOW SALARY" )</f>
        <v>HIGHER SALARY</v>
      </c>
      <c r="L3424" s="2" t="str">
        <f>LEFT(mobile_customers[[#This Row],[Credit_card_nos]], 4)&amp;"XXXXX"</f>
        <v>3001XXXXX</v>
      </c>
    </row>
    <row r="3425" spans="1:12" x14ac:dyDescent="0.3">
      <c r="A3425" t="s">
        <v>13</v>
      </c>
      <c r="B3425" s="3" t="s">
        <v>7233</v>
      </c>
      <c r="C3425" t="s">
        <v>7234</v>
      </c>
      <c r="D3425" t="s">
        <v>3249</v>
      </c>
      <c r="E3425">
        <v>50</v>
      </c>
      <c r="F3425">
        <v>96267</v>
      </c>
      <c r="G3425" t="s">
        <v>21</v>
      </c>
      <c r="H3425">
        <v>4863588681255453</v>
      </c>
      <c r="I3425" s="5" t="str">
        <f t="shared" si="53"/>
        <v>4863588681255450</v>
      </c>
      <c r="J3425" t="str">
        <f>INDEX(Age_grp[Age], MATCH(mobile_customers[[#This Row],[age]],Age_grp[Value]))</f>
        <v>50 - 60</v>
      </c>
      <c r="K3425" s="2" t="str">
        <f>_xlfn.IFS(mobile_customers[[#This Row],[salary]]&gt;=Q3428,"HIGHER SALARY", mobile_customers[[#This Row],[salary]]&gt;=Q3429,"HIGHER MID RANGE SALARY",  mobile_customers[[#This Row],[salary]]&lt;Q3429,"MID RANGE SALARY", mobile_customers[[#This Row],[salary]]&gt;Q3430, "LOW SALARY" )</f>
        <v>HIGHER SALARY</v>
      </c>
      <c r="L3425" s="2" t="str">
        <f>LEFT(mobile_customers[[#This Row],[Credit_card_nos]], 4)&amp;"XXXXX"</f>
        <v>4863XXXXX</v>
      </c>
    </row>
    <row r="3426" spans="1:12" x14ac:dyDescent="0.3">
      <c r="A3426" t="s">
        <v>8</v>
      </c>
      <c r="B3426" s="3" t="s">
        <v>7235</v>
      </c>
      <c r="C3426" t="s">
        <v>7236</v>
      </c>
      <c r="D3426" t="s">
        <v>1108</v>
      </c>
      <c r="E3426">
        <v>35</v>
      </c>
      <c r="F3426">
        <v>241058</v>
      </c>
      <c r="G3426" t="s">
        <v>65</v>
      </c>
      <c r="H3426">
        <v>213143057360092</v>
      </c>
      <c r="I3426" s="5" t="str">
        <f t="shared" si="53"/>
        <v>213143057360092</v>
      </c>
      <c r="J3426" t="str">
        <f>INDEX(Age_grp[Age], MATCH(mobile_customers[[#This Row],[age]],Age_grp[Value]))</f>
        <v>30 - 40</v>
      </c>
      <c r="K3426" s="2" t="str">
        <f>_xlfn.IFS(mobile_customers[[#This Row],[salary]]&gt;=Q3429,"HIGHER SALARY", mobile_customers[[#This Row],[salary]]&gt;=Q3430,"HIGHER MID RANGE SALARY",  mobile_customers[[#This Row],[salary]]&lt;Q3430,"MID RANGE SALARY", mobile_customers[[#This Row],[salary]]&gt;Q3431, "LOW SALARY" )</f>
        <v>HIGHER SALARY</v>
      </c>
      <c r="L3426" s="2" t="str">
        <f>LEFT(mobile_customers[[#This Row],[Credit_card_nos]], 4)&amp;"XXXXX"</f>
        <v>2131XXXXX</v>
      </c>
    </row>
    <row r="3427" spans="1:12" x14ac:dyDescent="0.3">
      <c r="A3427" t="s">
        <v>13</v>
      </c>
      <c r="B3427" s="3" t="s">
        <v>7237</v>
      </c>
      <c r="C3427" t="s">
        <v>7238</v>
      </c>
      <c r="D3427" t="s">
        <v>501</v>
      </c>
      <c r="E3427">
        <v>58</v>
      </c>
      <c r="F3427">
        <v>235040</v>
      </c>
      <c r="G3427" t="s">
        <v>21</v>
      </c>
      <c r="H3427">
        <v>4487273332060901</v>
      </c>
      <c r="I3427" s="5" t="str">
        <f t="shared" si="53"/>
        <v>4487273332060900</v>
      </c>
      <c r="J3427" t="str">
        <f>INDEX(Age_grp[Age], MATCH(mobile_customers[[#This Row],[age]],Age_grp[Value]))</f>
        <v>50 - 60</v>
      </c>
      <c r="K3427" s="2" t="str">
        <f>_xlfn.IFS(mobile_customers[[#This Row],[salary]]&gt;=Q3430,"HIGHER SALARY", mobile_customers[[#This Row],[salary]]&gt;=Q3431,"HIGHER MID RANGE SALARY",  mobile_customers[[#This Row],[salary]]&lt;Q3431,"MID RANGE SALARY", mobile_customers[[#This Row],[salary]]&gt;Q3432, "LOW SALARY" )</f>
        <v>HIGHER SALARY</v>
      </c>
      <c r="L3427" s="2" t="str">
        <f>LEFT(mobile_customers[[#This Row],[Credit_card_nos]], 4)&amp;"XXXXX"</f>
        <v>4487XXXXX</v>
      </c>
    </row>
    <row r="3428" spans="1:12" x14ac:dyDescent="0.3">
      <c r="A3428" t="s">
        <v>8</v>
      </c>
      <c r="B3428" s="3" t="s">
        <v>7239</v>
      </c>
      <c r="C3428" t="s">
        <v>7240</v>
      </c>
      <c r="D3428" t="s">
        <v>182</v>
      </c>
      <c r="E3428">
        <v>61</v>
      </c>
      <c r="F3428">
        <v>64373</v>
      </c>
      <c r="G3428" t="s">
        <v>39</v>
      </c>
      <c r="H3428">
        <v>4353194712896022</v>
      </c>
      <c r="I3428" s="5" t="str">
        <f t="shared" si="53"/>
        <v>4353194712896020</v>
      </c>
      <c r="J3428" t="str">
        <f>INDEX(Age_grp[Age], MATCH(mobile_customers[[#This Row],[age]],Age_grp[Value]))</f>
        <v>60 - 70</v>
      </c>
      <c r="K3428" s="2" t="str">
        <f>_xlfn.IFS(mobile_customers[[#This Row],[salary]]&gt;=Q3431,"HIGHER SALARY", mobile_customers[[#This Row],[salary]]&gt;=Q3432,"HIGHER MID RANGE SALARY",  mobile_customers[[#This Row],[salary]]&lt;Q3432,"MID RANGE SALARY", mobile_customers[[#This Row],[salary]]&gt;Q3433, "LOW SALARY" )</f>
        <v>HIGHER SALARY</v>
      </c>
      <c r="L3428" s="2" t="str">
        <f>LEFT(mobile_customers[[#This Row],[Credit_card_nos]], 4)&amp;"XXXXX"</f>
        <v>4353XXXXX</v>
      </c>
    </row>
    <row r="3429" spans="1:12" x14ac:dyDescent="0.3">
      <c r="A3429" t="s">
        <v>8</v>
      </c>
      <c r="B3429" s="3" t="s">
        <v>7241</v>
      </c>
      <c r="C3429" t="s">
        <v>7242</v>
      </c>
      <c r="D3429" t="s">
        <v>99</v>
      </c>
      <c r="E3429">
        <v>49</v>
      </c>
      <c r="F3429">
        <v>131893</v>
      </c>
      <c r="G3429" t="s">
        <v>21</v>
      </c>
      <c r="H3429">
        <v>340878318026448</v>
      </c>
      <c r="I3429" s="5" t="str">
        <f t="shared" si="53"/>
        <v>340878318026448</v>
      </c>
      <c r="J3429" t="str">
        <f>INDEX(Age_grp[Age], MATCH(mobile_customers[[#This Row],[age]],Age_grp[Value]))</f>
        <v>40 - 50</v>
      </c>
      <c r="K3429" s="2" t="str">
        <f>_xlfn.IFS(mobile_customers[[#This Row],[salary]]&gt;=Q3432,"HIGHER SALARY", mobile_customers[[#This Row],[salary]]&gt;=Q3433,"HIGHER MID RANGE SALARY",  mobile_customers[[#This Row],[salary]]&lt;Q3433,"MID RANGE SALARY", mobile_customers[[#This Row],[salary]]&gt;Q3434, "LOW SALARY" )</f>
        <v>HIGHER SALARY</v>
      </c>
      <c r="L3429" s="2" t="str">
        <f>LEFT(mobile_customers[[#This Row],[Credit_card_nos]], 4)&amp;"XXXXX"</f>
        <v>3408XXXXX</v>
      </c>
    </row>
    <row r="3430" spans="1:12" x14ac:dyDescent="0.3">
      <c r="A3430" t="s">
        <v>13</v>
      </c>
      <c r="B3430" s="3" t="s">
        <v>7243</v>
      </c>
      <c r="C3430" t="s">
        <v>7244</v>
      </c>
      <c r="D3430" t="s">
        <v>784</v>
      </c>
      <c r="E3430">
        <v>28</v>
      </c>
      <c r="F3430">
        <v>167797</v>
      </c>
      <c r="G3430" t="s">
        <v>49</v>
      </c>
      <c r="H3430">
        <v>4554224417167234</v>
      </c>
      <c r="I3430" s="5" t="str">
        <f t="shared" si="53"/>
        <v>4554224417167230</v>
      </c>
      <c r="J3430" t="str">
        <f>INDEX(Age_grp[Age], MATCH(mobile_customers[[#This Row],[age]],Age_grp[Value]))</f>
        <v>20 - 30</v>
      </c>
      <c r="K3430" s="2" t="str">
        <f>_xlfn.IFS(mobile_customers[[#This Row],[salary]]&gt;=Q3433,"HIGHER SALARY", mobile_customers[[#This Row],[salary]]&gt;=Q3434,"HIGHER MID RANGE SALARY",  mobile_customers[[#This Row],[salary]]&lt;Q3434,"MID RANGE SALARY", mobile_customers[[#This Row],[salary]]&gt;Q3435, "LOW SALARY" )</f>
        <v>HIGHER SALARY</v>
      </c>
      <c r="L3430" s="2" t="str">
        <f>LEFT(mobile_customers[[#This Row],[Credit_card_nos]], 4)&amp;"XXXXX"</f>
        <v>4554XXXXX</v>
      </c>
    </row>
    <row r="3431" spans="1:12" x14ac:dyDescent="0.3">
      <c r="A3431" t="s">
        <v>8</v>
      </c>
      <c r="B3431" s="3" t="s">
        <v>7245</v>
      </c>
      <c r="C3431" t="s">
        <v>7246</v>
      </c>
      <c r="D3431" t="s">
        <v>2161</v>
      </c>
      <c r="E3431">
        <v>34</v>
      </c>
      <c r="F3431">
        <v>24003</v>
      </c>
      <c r="G3431" t="s">
        <v>39</v>
      </c>
      <c r="H3431">
        <v>4168721358372044</v>
      </c>
      <c r="I3431" s="5" t="str">
        <f t="shared" si="53"/>
        <v>4168721358372040</v>
      </c>
      <c r="J3431" t="str">
        <f>INDEX(Age_grp[Age], MATCH(mobile_customers[[#This Row],[age]],Age_grp[Value]))</f>
        <v>30 - 40</v>
      </c>
      <c r="K3431" s="2" t="str">
        <f>_xlfn.IFS(mobile_customers[[#This Row],[salary]]&gt;=Q3434,"HIGHER SALARY", mobile_customers[[#This Row],[salary]]&gt;=Q3435,"HIGHER MID RANGE SALARY",  mobile_customers[[#This Row],[salary]]&lt;Q3435,"MID RANGE SALARY", mobile_customers[[#This Row],[salary]]&gt;Q3436, "LOW SALARY" )</f>
        <v>HIGHER SALARY</v>
      </c>
      <c r="L3431" s="2" t="str">
        <f>LEFT(mobile_customers[[#This Row],[Credit_card_nos]], 4)&amp;"XXXXX"</f>
        <v>4168XXXXX</v>
      </c>
    </row>
    <row r="3432" spans="1:12" x14ac:dyDescent="0.3">
      <c r="A3432" t="s">
        <v>13</v>
      </c>
      <c r="B3432" s="3" t="s">
        <v>7247</v>
      </c>
      <c r="C3432" t="s">
        <v>7248</v>
      </c>
      <c r="D3432" t="s">
        <v>2570</v>
      </c>
      <c r="E3432">
        <v>23</v>
      </c>
      <c r="F3432">
        <v>221903</v>
      </c>
      <c r="G3432" t="s">
        <v>49</v>
      </c>
      <c r="H3432">
        <v>4112854081469</v>
      </c>
      <c r="I3432" s="5" t="str">
        <f t="shared" si="53"/>
        <v>4112854081469</v>
      </c>
      <c r="J3432" t="str">
        <f>INDEX(Age_grp[Age], MATCH(mobile_customers[[#This Row],[age]],Age_grp[Value]))</f>
        <v>20 - 30</v>
      </c>
      <c r="K3432" s="2" t="str">
        <f>_xlfn.IFS(mobile_customers[[#This Row],[salary]]&gt;=Q3435,"HIGHER SALARY", mobile_customers[[#This Row],[salary]]&gt;=Q3436,"HIGHER MID RANGE SALARY",  mobile_customers[[#This Row],[salary]]&lt;Q3436,"MID RANGE SALARY", mobile_customers[[#This Row],[salary]]&gt;Q3437, "LOW SALARY" )</f>
        <v>HIGHER SALARY</v>
      </c>
      <c r="L3432" s="2" t="str">
        <f>LEFT(mobile_customers[[#This Row],[Credit_card_nos]], 4)&amp;"XXXXX"</f>
        <v>4112XXXXX</v>
      </c>
    </row>
    <row r="3433" spans="1:12" x14ac:dyDescent="0.3">
      <c r="A3433" t="s">
        <v>13</v>
      </c>
      <c r="B3433" s="3" t="s">
        <v>7249</v>
      </c>
      <c r="C3433" t="s">
        <v>7250</v>
      </c>
      <c r="D3433" t="s">
        <v>1841</v>
      </c>
      <c r="E3433">
        <v>52</v>
      </c>
      <c r="F3433">
        <v>28968</v>
      </c>
      <c r="G3433" t="s">
        <v>28</v>
      </c>
      <c r="H3433">
        <v>60488789532</v>
      </c>
      <c r="I3433" s="5" t="str">
        <f t="shared" si="53"/>
        <v>60488789532</v>
      </c>
      <c r="J3433" t="str">
        <f>INDEX(Age_grp[Age], MATCH(mobile_customers[[#This Row],[age]],Age_grp[Value]))</f>
        <v>50 - 60</v>
      </c>
      <c r="K3433" s="2" t="str">
        <f>_xlfn.IFS(mobile_customers[[#This Row],[salary]]&gt;=Q3436,"HIGHER SALARY", mobile_customers[[#This Row],[salary]]&gt;=Q3437,"HIGHER MID RANGE SALARY",  mobile_customers[[#This Row],[salary]]&lt;Q3437,"MID RANGE SALARY", mobile_customers[[#This Row],[salary]]&gt;Q3438, "LOW SALARY" )</f>
        <v>HIGHER SALARY</v>
      </c>
      <c r="L3433" s="2" t="str">
        <f>LEFT(mobile_customers[[#This Row],[Credit_card_nos]], 4)&amp;"XXXXX"</f>
        <v>6048XXXXX</v>
      </c>
    </row>
    <row r="3434" spans="1:12" x14ac:dyDescent="0.3">
      <c r="A3434" t="s">
        <v>8</v>
      </c>
      <c r="B3434" s="3" t="s">
        <v>7251</v>
      </c>
      <c r="C3434" t="s">
        <v>7252</v>
      </c>
      <c r="D3434" t="s">
        <v>925</v>
      </c>
      <c r="E3434">
        <v>51</v>
      </c>
      <c r="F3434">
        <v>55685</v>
      </c>
      <c r="G3434" t="s">
        <v>39</v>
      </c>
      <c r="H3434">
        <v>6011622888566606</v>
      </c>
      <c r="I3434" s="5" t="str">
        <f t="shared" si="53"/>
        <v>6011622888566610</v>
      </c>
      <c r="J3434" t="str">
        <f>INDEX(Age_grp[Age], MATCH(mobile_customers[[#This Row],[age]],Age_grp[Value]))</f>
        <v>50 - 60</v>
      </c>
      <c r="K3434" s="2" t="str">
        <f>_xlfn.IFS(mobile_customers[[#This Row],[salary]]&gt;=Q3437,"HIGHER SALARY", mobile_customers[[#This Row],[salary]]&gt;=Q3438,"HIGHER MID RANGE SALARY",  mobile_customers[[#This Row],[salary]]&lt;Q3438,"MID RANGE SALARY", mobile_customers[[#This Row],[salary]]&gt;Q3439, "LOW SALARY" )</f>
        <v>HIGHER SALARY</v>
      </c>
      <c r="L3434" s="2" t="str">
        <f>LEFT(mobile_customers[[#This Row],[Credit_card_nos]], 4)&amp;"XXXXX"</f>
        <v>6011XXXXX</v>
      </c>
    </row>
    <row r="3435" spans="1:12" x14ac:dyDescent="0.3">
      <c r="A3435" t="s">
        <v>8</v>
      </c>
      <c r="B3435" s="3" t="s">
        <v>7253</v>
      </c>
      <c r="C3435" t="s">
        <v>7254</v>
      </c>
      <c r="D3435" t="s">
        <v>419</v>
      </c>
      <c r="E3435">
        <v>37</v>
      </c>
      <c r="F3435">
        <v>192532</v>
      </c>
      <c r="G3435" t="s">
        <v>32</v>
      </c>
      <c r="H3435">
        <v>342641811293446</v>
      </c>
      <c r="I3435" s="5" t="str">
        <f t="shared" si="53"/>
        <v>342641811293446</v>
      </c>
      <c r="J3435" t="str">
        <f>INDEX(Age_grp[Age], MATCH(mobile_customers[[#This Row],[age]],Age_grp[Value]))</f>
        <v>30 - 40</v>
      </c>
      <c r="K3435" s="2" t="str">
        <f>_xlfn.IFS(mobile_customers[[#This Row],[salary]]&gt;=Q3438,"HIGHER SALARY", mobile_customers[[#This Row],[salary]]&gt;=Q3439,"HIGHER MID RANGE SALARY",  mobile_customers[[#This Row],[salary]]&lt;Q3439,"MID RANGE SALARY", mobile_customers[[#This Row],[salary]]&gt;Q3440, "LOW SALARY" )</f>
        <v>HIGHER SALARY</v>
      </c>
      <c r="L3435" s="2" t="str">
        <f>LEFT(mobile_customers[[#This Row],[Credit_card_nos]], 4)&amp;"XXXXX"</f>
        <v>3426XXXXX</v>
      </c>
    </row>
    <row r="3436" spans="1:12" x14ac:dyDescent="0.3">
      <c r="A3436" t="s">
        <v>13</v>
      </c>
      <c r="B3436" s="3" t="s">
        <v>7255</v>
      </c>
      <c r="C3436" t="s">
        <v>7256</v>
      </c>
      <c r="D3436" t="s">
        <v>2016</v>
      </c>
      <c r="E3436">
        <v>24</v>
      </c>
      <c r="F3436">
        <v>224819</v>
      </c>
      <c r="G3436" t="s">
        <v>17</v>
      </c>
      <c r="H3436">
        <v>2281423977788629</v>
      </c>
      <c r="I3436" s="5" t="str">
        <f t="shared" si="53"/>
        <v>2281423977788630</v>
      </c>
      <c r="J3436" t="str">
        <f>INDEX(Age_grp[Age], MATCH(mobile_customers[[#This Row],[age]],Age_grp[Value]))</f>
        <v>20 - 30</v>
      </c>
      <c r="K3436" s="2" t="str">
        <f>_xlfn.IFS(mobile_customers[[#This Row],[salary]]&gt;=Q3439,"HIGHER SALARY", mobile_customers[[#This Row],[salary]]&gt;=Q3440,"HIGHER MID RANGE SALARY",  mobile_customers[[#This Row],[salary]]&lt;Q3440,"MID RANGE SALARY", mobile_customers[[#This Row],[salary]]&gt;Q3441, "LOW SALARY" )</f>
        <v>HIGHER SALARY</v>
      </c>
      <c r="L3436" s="2" t="str">
        <f>LEFT(mobile_customers[[#This Row],[Credit_card_nos]], 4)&amp;"XXXXX"</f>
        <v>2281XXXXX</v>
      </c>
    </row>
    <row r="3437" spans="1:12" x14ac:dyDescent="0.3">
      <c r="A3437" t="s">
        <v>13</v>
      </c>
      <c r="B3437" s="3" t="s">
        <v>7257</v>
      </c>
      <c r="C3437" t="s">
        <v>7258</v>
      </c>
      <c r="D3437" t="s">
        <v>1012</v>
      </c>
      <c r="E3437">
        <v>20</v>
      </c>
      <c r="F3437">
        <v>110279</v>
      </c>
      <c r="G3437" t="s">
        <v>81</v>
      </c>
      <c r="H3437">
        <v>180068341614062</v>
      </c>
      <c r="I3437" s="5" t="str">
        <f t="shared" si="53"/>
        <v>180068341614062</v>
      </c>
      <c r="J3437" t="str">
        <f>INDEX(Age_grp[Age], MATCH(mobile_customers[[#This Row],[age]],Age_grp[Value]))</f>
        <v>20 - 30</v>
      </c>
      <c r="K3437" s="2" t="str">
        <f>_xlfn.IFS(mobile_customers[[#This Row],[salary]]&gt;=Q3440,"HIGHER SALARY", mobile_customers[[#This Row],[salary]]&gt;=Q3441,"HIGHER MID RANGE SALARY",  mobile_customers[[#This Row],[salary]]&lt;Q3441,"MID RANGE SALARY", mobile_customers[[#This Row],[salary]]&gt;Q3442, "LOW SALARY" )</f>
        <v>HIGHER SALARY</v>
      </c>
      <c r="L3437" s="2" t="str">
        <f>LEFT(mobile_customers[[#This Row],[Credit_card_nos]], 4)&amp;"XXXXX"</f>
        <v>1800XXXXX</v>
      </c>
    </row>
    <row r="3438" spans="1:12" x14ac:dyDescent="0.3">
      <c r="A3438" t="s">
        <v>13</v>
      </c>
      <c r="B3438" s="3" t="s">
        <v>7259</v>
      </c>
      <c r="C3438" t="s">
        <v>7260</v>
      </c>
      <c r="D3438" t="s">
        <v>2115</v>
      </c>
      <c r="E3438">
        <v>48</v>
      </c>
      <c r="F3438">
        <v>66333</v>
      </c>
      <c r="G3438" t="s">
        <v>12</v>
      </c>
      <c r="H3438">
        <v>5438447752841316</v>
      </c>
      <c r="I3438" s="5" t="str">
        <f t="shared" si="53"/>
        <v>5438447752841320</v>
      </c>
      <c r="J3438" t="str">
        <f>INDEX(Age_grp[Age], MATCH(mobile_customers[[#This Row],[age]],Age_grp[Value]))</f>
        <v>40 - 50</v>
      </c>
      <c r="K3438" s="2" t="str">
        <f>_xlfn.IFS(mobile_customers[[#This Row],[salary]]&gt;=Q3441,"HIGHER SALARY", mobile_customers[[#This Row],[salary]]&gt;=Q3442,"HIGHER MID RANGE SALARY",  mobile_customers[[#This Row],[salary]]&lt;Q3442,"MID RANGE SALARY", mobile_customers[[#This Row],[salary]]&gt;Q3443, "LOW SALARY" )</f>
        <v>HIGHER SALARY</v>
      </c>
      <c r="L3438" s="2" t="str">
        <f>LEFT(mobile_customers[[#This Row],[Credit_card_nos]], 4)&amp;"XXXXX"</f>
        <v>5438XXXXX</v>
      </c>
    </row>
    <row r="3439" spans="1:12" x14ac:dyDescent="0.3">
      <c r="A3439" t="s">
        <v>13</v>
      </c>
      <c r="B3439" s="3" t="s">
        <v>7261</v>
      </c>
      <c r="C3439" t="s">
        <v>7262</v>
      </c>
      <c r="D3439" t="s">
        <v>317</v>
      </c>
      <c r="E3439">
        <v>62</v>
      </c>
      <c r="F3439">
        <v>145749</v>
      </c>
      <c r="G3439" t="s">
        <v>28</v>
      </c>
      <c r="H3439">
        <v>30243144341393</v>
      </c>
      <c r="I3439" s="5" t="str">
        <f t="shared" si="53"/>
        <v>30243144341393</v>
      </c>
      <c r="J3439" t="str">
        <f>INDEX(Age_grp[Age], MATCH(mobile_customers[[#This Row],[age]],Age_grp[Value]))</f>
        <v>60 - 70</v>
      </c>
      <c r="K3439" s="2" t="str">
        <f>_xlfn.IFS(mobile_customers[[#This Row],[salary]]&gt;=Q3442,"HIGHER SALARY", mobile_customers[[#This Row],[salary]]&gt;=Q3443,"HIGHER MID RANGE SALARY",  mobile_customers[[#This Row],[salary]]&lt;Q3443,"MID RANGE SALARY", mobile_customers[[#This Row],[salary]]&gt;Q3444, "LOW SALARY" )</f>
        <v>HIGHER SALARY</v>
      </c>
      <c r="L3439" s="2" t="str">
        <f>LEFT(mobile_customers[[#This Row],[Credit_card_nos]], 4)&amp;"XXXXX"</f>
        <v>3024XXXXX</v>
      </c>
    </row>
    <row r="3440" spans="1:12" x14ac:dyDescent="0.3">
      <c r="A3440" t="s">
        <v>8</v>
      </c>
      <c r="B3440" s="3" t="s">
        <v>7263</v>
      </c>
      <c r="C3440" t="s">
        <v>7264</v>
      </c>
      <c r="D3440" t="s">
        <v>6477</v>
      </c>
      <c r="E3440">
        <v>51</v>
      </c>
      <c r="F3440">
        <v>186852</v>
      </c>
      <c r="G3440" t="s">
        <v>17</v>
      </c>
      <c r="H3440">
        <v>180060575091422</v>
      </c>
      <c r="I3440" s="5" t="str">
        <f t="shared" si="53"/>
        <v>180060575091422</v>
      </c>
      <c r="J3440" t="str">
        <f>INDEX(Age_grp[Age], MATCH(mobile_customers[[#This Row],[age]],Age_grp[Value]))</f>
        <v>50 - 60</v>
      </c>
      <c r="K3440" s="2" t="str">
        <f>_xlfn.IFS(mobile_customers[[#This Row],[salary]]&gt;=Q3443,"HIGHER SALARY", mobile_customers[[#This Row],[salary]]&gt;=Q3444,"HIGHER MID RANGE SALARY",  mobile_customers[[#This Row],[salary]]&lt;Q3444,"MID RANGE SALARY", mobile_customers[[#This Row],[salary]]&gt;Q3445, "LOW SALARY" )</f>
        <v>HIGHER SALARY</v>
      </c>
      <c r="L3440" s="2" t="str">
        <f>LEFT(mobile_customers[[#This Row],[Credit_card_nos]], 4)&amp;"XXXXX"</f>
        <v>1800XXXXX</v>
      </c>
    </row>
    <row r="3441" spans="1:12" x14ac:dyDescent="0.3">
      <c r="A3441" t="s">
        <v>8</v>
      </c>
      <c r="B3441" s="3" t="s">
        <v>7265</v>
      </c>
      <c r="C3441" t="s">
        <v>7266</v>
      </c>
      <c r="D3441" t="s">
        <v>3472</v>
      </c>
      <c r="E3441">
        <v>20</v>
      </c>
      <c r="F3441">
        <v>244111</v>
      </c>
      <c r="G3441" t="s">
        <v>81</v>
      </c>
      <c r="H3441">
        <v>4461253633966139</v>
      </c>
      <c r="I3441" s="5" t="str">
        <f t="shared" si="53"/>
        <v>4461253633966140</v>
      </c>
      <c r="J3441" t="str">
        <f>INDEX(Age_grp[Age], MATCH(mobile_customers[[#This Row],[age]],Age_grp[Value]))</f>
        <v>20 - 30</v>
      </c>
      <c r="K3441" s="2" t="str">
        <f>_xlfn.IFS(mobile_customers[[#This Row],[salary]]&gt;=Q3444,"HIGHER SALARY", mobile_customers[[#This Row],[salary]]&gt;=Q3445,"HIGHER MID RANGE SALARY",  mobile_customers[[#This Row],[salary]]&lt;Q3445,"MID RANGE SALARY", mobile_customers[[#This Row],[salary]]&gt;Q3446, "LOW SALARY" )</f>
        <v>HIGHER SALARY</v>
      </c>
      <c r="L3441" s="2" t="str">
        <f>LEFT(mobile_customers[[#This Row],[Credit_card_nos]], 4)&amp;"XXXXX"</f>
        <v>4461XXXXX</v>
      </c>
    </row>
    <row r="3442" spans="1:12" x14ac:dyDescent="0.3">
      <c r="A3442" t="s">
        <v>8</v>
      </c>
      <c r="B3442" s="3" t="s">
        <v>7267</v>
      </c>
      <c r="C3442" t="s">
        <v>7268</v>
      </c>
      <c r="D3442" t="s">
        <v>2009</v>
      </c>
      <c r="E3442">
        <v>36</v>
      </c>
      <c r="F3442">
        <v>71573</v>
      </c>
      <c r="G3442" t="s">
        <v>49</v>
      </c>
      <c r="H3442">
        <v>3567893655377908</v>
      </c>
      <c r="I3442" s="5" t="str">
        <f t="shared" si="53"/>
        <v>3567893655377910</v>
      </c>
      <c r="J3442" t="str">
        <f>INDEX(Age_grp[Age], MATCH(mobile_customers[[#This Row],[age]],Age_grp[Value]))</f>
        <v>30 - 40</v>
      </c>
      <c r="K3442" s="2" t="str">
        <f>_xlfn.IFS(mobile_customers[[#This Row],[salary]]&gt;=Q3445,"HIGHER SALARY", mobile_customers[[#This Row],[salary]]&gt;=Q3446,"HIGHER MID RANGE SALARY",  mobile_customers[[#This Row],[salary]]&lt;Q3446,"MID RANGE SALARY", mobile_customers[[#This Row],[salary]]&gt;Q3447, "LOW SALARY" )</f>
        <v>HIGHER SALARY</v>
      </c>
      <c r="L3442" s="2" t="str">
        <f>LEFT(mobile_customers[[#This Row],[Credit_card_nos]], 4)&amp;"XXXXX"</f>
        <v>3567XXXXX</v>
      </c>
    </row>
    <row r="3443" spans="1:12" x14ac:dyDescent="0.3">
      <c r="A3443" t="s">
        <v>8</v>
      </c>
      <c r="B3443" s="3" t="s">
        <v>7269</v>
      </c>
      <c r="C3443" t="s">
        <v>7270</v>
      </c>
      <c r="D3443" t="s">
        <v>864</v>
      </c>
      <c r="E3443">
        <v>62</v>
      </c>
      <c r="F3443">
        <v>23164</v>
      </c>
      <c r="G3443" t="s">
        <v>12</v>
      </c>
      <c r="H3443">
        <v>6538317785098951</v>
      </c>
      <c r="I3443" s="5" t="str">
        <f t="shared" si="53"/>
        <v>6538317785098950</v>
      </c>
      <c r="J3443" t="str">
        <f>INDEX(Age_grp[Age], MATCH(mobile_customers[[#This Row],[age]],Age_grp[Value]))</f>
        <v>60 - 70</v>
      </c>
      <c r="K3443" s="2" t="str">
        <f>_xlfn.IFS(mobile_customers[[#This Row],[salary]]&gt;=Q3446,"HIGHER SALARY", mobile_customers[[#This Row],[salary]]&gt;=Q3447,"HIGHER MID RANGE SALARY",  mobile_customers[[#This Row],[salary]]&lt;Q3447,"MID RANGE SALARY", mobile_customers[[#This Row],[salary]]&gt;Q3448, "LOW SALARY" )</f>
        <v>HIGHER SALARY</v>
      </c>
      <c r="L3443" s="2" t="str">
        <f>LEFT(mobile_customers[[#This Row],[Credit_card_nos]], 4)&amp;"XXXXX"</f>
        <v>6538XXXXX</v>
      </c>
    </row>
    <row r="3444" spans="1:12" x14ac:dyDescent="0.3">
      <c r="A3444" t="s">
        <v>13</v>
      </c>
      <c r="B3444" s="3" t="s">
        <v>7271</v>
      </c>
      <c r="C3444" t="s">
        <v>7272</v>
      </c>
      <c r="D3444" t="s">
        <v>714</v>
      </c>
      <c r="E3444">
        <v>56</v>
      </c>
      <c r="F3444">
        <v>203062</v>
      </c>
      <c r="G3444" t="s">
        <v>17</v>
      </c>
      <c r="H3444">
        <v>4.5391948647020892E+18</v>
      </c>
      <c r="I3444" s="5" t="str">
        <f t="shared" si="53"/>
        <v>4539194864702090000</v>
      </c>
      <c r="J3444" t="str">
        <f>INDEX(Age_grp[Age], MATCH(mobile_customers[[#This Row],[age]],Age_grp[Value]))</f>
        <v>50 - 60</v>
      </c>
      <c r="K3444" s="2" t="str">
        <f>_xlfn.IFS(mobile_customers[[#This Row],[salary]]&gt;=Q3447,"HIGHER SALARY", mobile_customers[[#This Row],[salary]]&gt;=Q3448,"HIGHER MID RANGE SALARY",  mobile_customers[[#This Row],[salary]]&lt;Q3448,"MID RANGE SALARY", mobile_customers[[#This Row],[salary]]&gt;Q3449, "LOW SALARY" )</f>
        <v>HIGHER SALARY</v>
      </c>
      <c r="L3444" s="2" t="str">
        <f>LEFT(mobile_customers[[#This Row],[Credit_card_nos]], 4)&amp;"XXXXX"</f>
        <v>4539XXXXX</v>
      </c>
    </row>
    <row r="3445" spans="1:12" x14ac:dyDescent="0.3">
      <c r="A3445" t="s">
        <v>13</v>
      </c>
      <c r="B3445" s="3" t="s">
        <v>7273</v>
      </c>
      <c r="C3445" t="s">
        <v>2919</v>
      </c>
      <c r="D3445" t="s">
        <v>2933</v>
      </c>
      <c r="E3445">
        <v>48</v>
      </c>
      <c r="F3445">
        <v>182556</v>
      </c>
      <c r="G3445" t="s">
        <v>81</v>
      </c>
      <c r="H3445">
        <v>342795814118313</v>
      </c>
      <c r="I3445" s="5" t="str">
        <f t="shared" si="53"/>
        <v>342795814118313</v>
      </c>
      <c r="J3445" t="str">
        <f>INDEX(Age_grp[Age], MATCH(mobile_customers[[#This Row],[age]],Age_grp[Value]))</f>
        <v>40 - 50</v>
      </c>
      <c r="K3445" s="2" t="str">
        <f>_xlfn.IFS(mobile_customers[[#This Row],[salary]]&gt;=Q3448,"HIGHER SALARY", mobile_customers[[#This Row],[salary]]&gt;=Q3449,"HIGHER MID RANGE SALARY",  mobile_customers[[#This Row],[salary]]&lt;Q3449,"MID RANGE SALARY", mobile_customers[[#This Row],[salary]]&gt;Q3450, "LOW SALARY" )</f>
        <v>HIGHER SALARY</v>
      </c>
      <c r="L3445" s="2" t="str">
        <f>LEFT(mobile_customers[[#This Row],[Credit_card_nos]], 4)&amp;"XXXXX"</f>
        <v>3427XXXXX</v>
      </c>
    </row>
    <row r="3446" spans="1:12" x14ac:dyDescent="0.3">
      <c r="A3446" t="s">
        <v>8</v>
      </c>
      <c r="B3446" s="3" t="s">
        <v>7274</v>
      </c>
      <c r="C3446" t="s">
        <v>7275</v>
      </c>
      <c r="D3446" t="s">
        <v>939</v>
      </c>
      <c r="E3446">
        <v>62</v>
      </c>
      <c r="F3446">
        <v>160516</v>
      </c>
      <c r="G3446" t="s">
        <v>94</v>
      </c>
      <c r="H3446">
        <v>3527402145152886</v>
      </c>
      <c r="I3446" s="5" t="str">
        <f t="shared" si="53"/>
        <v>3527402145152890</v>
      </c>
      <c r="J3446" t="str">
        <f>INDEX(Age_grp[Age], MATCH(mobile_customers[[#This Row],[age]],Age_grp[Value]))</f>
        <v>60 - 70</v>
      </c>
      <c r="K3446" s="2" t="str">
        <f>_xlfn.IFS(mobile_customers[[#This Row],[salary]]&gt;=Q3449,"HIGHER SALARY", mobile_customers[[#This Row],[salary]]&gt;=Q3450,"HIGHER MID RANGE SALARY",  mobile_customers[[#This Row],[salary]]&lt;Q3450,"MID RANGE SALARY", mobile_customers[[#This Row],[salary]]&gt;Q3451, "LOW SALARY" )</f>
        <v>HIGHER SALARY</v>
      </c>
      <c r="L3446" s="2" t="str">
        <f>LEFT(mobile_customers[[#This Row],[Credit_card_nos]], 4)&amp;"XXXXX"</f>
        <v>3527XXXXX</v>
      </c>
    </row>
    <row r="3447" spans="1:12" x14ac:dyDescent="0.3">
      <c r="A3447" t="s">
        <v>8</v>
      </c>
      <c r="B3447" s="3" t="s">
        <v>7276</v>
      </c>
      <c r="C3447" t="s">
        <v>7277</v>
      </c>
      <c r="D3447" t="s">
        <v>20</v>
      </c>
      <c r="E3447">
        <v>21</v>
      </c>
      <c r="F3447">
        <v>45576</v>
      </c>
      <c r="G3447" t="s">
        <v>21</v>
      </c>
      <c r="H3447">
        <v>4828560540219685</v>
      </c>
      <c r="I3447" s="5" t="str">
        <f t="shared" si="53"/>
        <v>4828560540219680</v>
      </c>
      <c r="J3447" t="str">
        <f>INDEX(Age_grp[Age], MATCH(mobile_customers[[#This Row],[age]],Age_grp[Value]))</f>
        <v>20 - 30</v>
      </c>
      <c r="K3447" s="2" t="str">
        <f>_xlfn.IFS(mobile_customers[[#This Row],[salary]]&gt;=Q3450,"HIGHER SALARY", mobile_customers[[#This Row],[salary]]&gt;=Q3451,"HIGHER MID RANGE SALARY",  mobile_customers[[#This Row],[salary]]&lt;Q3451,"MID RANGE SALARY", mobile_customers[[#This Row],[salary]]&gt;Q3452, "LOW SALARY" )</f>
        <v>HIGHER SALARY</v>
      </c>
      <c r="L3447" s="2" t="str">
        <f>LEFT(mobile_customers[[#This Row],[Credit_card_nos]], 4)&amp;"XXXXX"</f>
        <v>4828XXXXX</v>
      </c>
    </row>
    <row r="3448" spans="1:12" x14ac:dyDescent="0.3">
      <c r="A3448" t="s">
        <v>8</v>
      </c>
      <c r="B3448" s="3" t="s">
        <v>7278</v>
      </c>
      <c r="C3448" t="s">
        <v>7279</v>
      </c>
      <c r="D3448" t="s">
        <v>3205</v>
      </c>
      <c r="E3448">
        <v>29</v>
      </c>
      <c r="F3448">
        <v>93094</v>
      </c>
      <c r="G3448" t="s">
        <v>28</v>
      </c>
      <c r="H3448">
        <v>2287790944488929</v>
      </c>
      <c r="I3448" s="5" t="str">
        <f t="shared" si="53"/>
        <v>2287790944488930</v>
      </c>
      <c r="J3448" t="str">
        <f>INDEX(Age_grp[Age], MATCH(mobile_customers[[#This Row],[age]],Age_grp[Value]))</f>
        <v>20 - 30</v>
      </c>
      <c r="K3448" s="2" t="str">
        <f>_xlfn.IFS(mobile_customers[[#This Row],[salary]]&gt;=Q3451,"HIGHER SALARY", mobile_customers[[#This Row],[salary]]&gt;=Q3452,"HIGHER MID RANGE SALARY",  mobile_customers[[#This Row],[salary]]&lt;Q3452,"MID RANGE SALARY", mobile_customers[[#This Row],[salary]]&gt;Q3453, "LOW SALARY" )</f>
        <v>HIGHER SALARY</v>
      </c>
      <c r="L3448" s="2" t="str">
        <f>LEFT(mobile_customers[[#This Row],[Credit_card_nos]], 4)&amp;"XXXXX"</f>
        <v>2287XXXXX</v>
      </c>
    </row>
    <row r="3449" spans="1:12" x14ac:dyDescent="0.3">
      <c r="A3449" t="s">
        <v>13</v>
      </c>
      <c r="B3449" s="3" t="s">
        <v>7280</v>
      </c>
      <c r="C3449" t="s">
        <v>7281</v>
      </c>
      <c r="D3449" t="s">
        <v>267</v>
      </c>
      <c r="E3449">
        <v>19</v>
      </c>
      <c r="F3449">
        <v>107249</v>
      </c>
      <c r="G3449" t="s">
        <v>28</v>
      </c>
      <c r="H3449">
        <v>5598187248465199</v>
      </c>
      <c r="I3449" s="5" t="str">
        <f t="shared" si="53"/>
        <v>5598187248465200</v>
      </c>
      <c r="J3449" t="str">
        <f>INDEX(Age_grp[Age], MATCH(mobile_customers[[#This Row],[age]],Age_grp[Value]))</f>
        <v>"10 - 20</v>
      </c>
      <c r="K3449" s="2" t="str">
        <f>_xlfn.IFS(mobile_customers[[#This Row],[salary]]&gt;=Q3452,"HIGHER SALARY", mobile_customers[[#This Row],[salary]]&gt;=Q3453,"HIGHER MID RANGE SALARY",  mobile_customers[[#This Row],[salary]]&lt;Q3453,"MID RANGE SALARY", mobile_customers[[#This Row],[salary]]&gt;Q3454, "LOW SALARY" )</f>
        <v>HIGHER SALARY</v>
      </c>
      <c r="L3449" s="2" t="str">
        <f>LEFT(mobile_customers[[#This Row],[Credit_card_nos]], 4)&amp;"XXXXX"</f>
        <v>5598XXXXX</v>
      </c>
    </row>
    <row r="3450" spans="1:12" x14ac:dyDescent="0.3">
      <c r="A3450" t="s">
        <v>13</v>
      </c>
      <c r="B3450" s="3" t="s">
        <v>7282</v>
      </c>
      <c r="C3450" t="s">
        <v>7283</v>
      </c>
      <c r="D3450" t="s">
        <v>168</v>
      </c>
      <c r="E3450">
        <v>28</v>
      </c>
      <c r="F3450">
        <v>191982</v>
      </c>
      <c r="G3450" t="s">
        <v>28</v>
      </c>
      <c r="H3450">
        <v>3545278448657492</v>
      </c>
      <c r="I3450" s="5" t="str">
        <f t="shared" si="53"/>
        <v>3545278448657490</v>
      </c>
      <c r="J3450" t="str">
        <f>INDEX(Age_grp[Age], MATCH(mobile_customers[[#This Row],[age]],Age_grp[Value]))</f>
        <v>20 - 30</v>
      </c>
      <c r="K3450" s="2" t="str">
        <f>_xlfn.IFS(mobile_customers[[#This Row],[salary]]&gt;=Q3453,"HIGHER SALARY", mobile_customers[[#This Row],[salary]]&gt;=Q3454,"HIGHER MID RANGE SALARY",  mobile_customers[[#This Row],[salary]]&lt;Q3454,"MID RANGE SALARY", mobile_customers[[#This Row],[salary]]&gt;Q3455, "LOW SALARY" )</f>
        <v>HIGHER SALARY</v>
      </c>
      <c r="L3450" s="2" t="str">
        <f>LEFT(mobile_customers[[#This Row],[Credit_card_nos]], 4)&amp;"XXXXX"</f>
        <v>3545XXXXX</v>
      </c>
    </row>
    <row r="3451" spans="1:12" x14ac:dyDescent="0.3">
      <c r="A3451" t="s">
        <v>8</v>
      </c>
      <c r="B3451" s="3" t="s">
        <v>7284</v>
      </c>
      <c r="C3451" t="s">
        <v>7285</v>
      </c>
      <c r="D3451" t="s">
        <v>487</v>
      </c>
      <c r="E3451">
        <v>58</v>
      </c>
      <c r="F3451">
        <v>138910</v>
      </c>
      <c r="G3451" t="s">
        <v>12</v>
      </c>
      <c r="H3451">
        <v>4506231632677052</v>
      </c>
      <c r="I3451" s="5" t="str">
        <f t="shared" si="53"/>
        <v>4506231632677050</v>
      </c>
      <c r="J3451" t="str">
        <f>INDEX(Age_grp[Age], MATCH(mobile_customers[[#This Row],[age]],Age_grp[Value]))</f>
        <v>50 - 60</v>
      </c>
      <c r="K3451" s="2" t="str">
        <f>_xlfn.IFS(mobile_customers[[#This Row],[salary]]&gt;=Q3454,"HIGHER SALARY", mobile_customers[[#This Row],[salary]]&gt;=Q3455,"HIGHER MID RANGE SALARY",  mobile_customers[[#This Row],[salary]]&lt;Q3455,"MID RANGE SALARY", mobile_customers[[#This Row],[salary]]&gt;Q3456, "LOW SALARY" )</f>
        <v>HIGHER SALARY</v>
      </c>
      <c r="L3451" s="2" t="str">
        <f>LEFT(mobile_customers[[#This Row],[Credit_card_nos]], 4)&amp;"XXXXX"</f>
        <v>4506XXXXX</v>
      </c>
    </row>
    <row r="3452" spans="1:12" x14ac:dyDescent="0.3">
      <c r="A3452" t="s">
        <v>8</v>
      </c>
      <c r="B3452" s="3" t="s">
        <v>7286</v>
      </c>
      <c r="C3452" t="s">
        <v>6278</v>
      </c>
      <c r="D3452" t="s">
        <v>1056</v>
      </c>
      <c r="E3452">
        <v>33</v>
      </c>
      <c r="F3452">
        <v>162550</v>
      </c>
      <c r="G3452" t="s">
        <v>12</v>
      </c>
      <c r="H3452">
        <v>630473737975</v>
      </c>
      <c r="I3452" s="5" t="str">
        <f t="shared" si="53"/>
        <v>630473737975</v>
      </c>
      <c r="J3452" t="str">
        <f>INDEX(Age_grp[Age], MATCH(mobile_customers[[#This Row],[age]],Age_grp[Value]))</f>
        <v>30 - 40</v>
      </c>
      <c r="K3452" s="2" t="str">
        <f>_xlfn.IFS(mobile_customers[[#This Row],[salary]]&gt;=Q3455,"HIGHER SALARY", mobile_customers[[#This Row],[salary]]&gt;=Q3456,"HIGHER MID RANGE SALARY",  mobile_customers[[#This Row],[salary]]&lt;Q3456,"MID RANGE SALARY", mobile_customers[[#This Row],[salary]]&gt;Q3457, "LOW SALARY" )</f>
        <v>HIGHER SALARY</v>
      </c>
      <c r="L3452" s="2" t="str">
        <f>LEFT(mobile_customers[[#This Row],[Credit_card_nos]], 4)&amp;"XXXXX"</f>
        <v>6304XXXXX</v>
      </c>
    </row>
    <row r="3453" spans="1:12" x14ac:dyDescent="0.3">
      <c r="A3453" t="s">
        <v>8</v>
      </c>
      <c r="B3453" s="3" t="s">
        <v>7287</v>
      </c>
      <c r="C3453" t="s">
        <v>7288</v>
      </c>
      <c r="D3453" t="s">
        <v>2659</v>
      </c>
      <c r="E3453">
        <v>38</v>
      </c>
      <c r="F3453">
        <v>201788</v>
      </c>
      <c r="G3453" t="s">
        <v>94</v>
      </c>
      <c r="H3453">
        <v>38249136181103</v>
      </c>
      <c r="I3453" s="5" t="str">
        <f t="shared" si="53"/>
        <v>38249136181103</v>
      </c>
      <c r="J3453" t="str">
        <f>INDEX(Age_grp[Age], MATCH(mobile_customers[[#This Row],[age]],Age_grp[Value]))</f>
        <v>30 - 40</v>
      </c>
      <c r="K3453" s="2" t="str">
        <f>_xlfn.IFS(mobile_customers[[#This Row],[salary]]&gt;=Q3456,"HIGHER SALARY", mobile_customers[[#This Row],[salary]]&gt;=Q3457,"HIGHER MID RANGE SALARY",  mobile_customers[[#This Row],[salary]]&lt;Q3457,"MID RANGE SALARY", mobile_customers[[#This Row],[salary]]&gt;Q3458, "LOW SALARY" )</f>
        <v>HIGHER SALARY</v>
      </c>
      <c r="L3453" s="2" t="str">
        <f>LEFT(mobile_customers[[#This Row],[Credit_card_nos]], 4)&amp;"XXXXX"</f>
        <v>3824XXXXX</v>
      </c>
    </row>
    <row r="3454" spans="1:12" x14ac:dyDescent="0.3">
      <c r="A3454" t="s">
        <v>8</v>
      </c>
      <c r="B3454" s="3" t="s">
        <v>7289</v>
      </c>
      <c r="C3454" t="s">
        <v>7290</v>
      </c>
      <c r="D3454" t="s">
        <v>1436</v>
      </c>
      <c r="E3454">
        <v>53</v>
      </c>
      <c r="F3454">
        <v>40927</v>
      </c>
      <c r="G3454" t="s">
        <v>28</v>
      </c>
      <c r="H3454">
        <v>3515422907344434</v>
      </c>
      <c r="I3454" s="5" t="str">
        <f t="shared" si="53"/>
        <v>3515422907344430</v>
      </c>
      <c r="J3454" t="str">
        <f>INDEX(Age_grp[Age], MATCH(mobile_customers[[#This Row],[age]],Age_grp[Value]))</f>
        <v>50 - 60</v>
      </c>
      <c r="K3454" s="2" t="str">
        <f>_xlfn.IFS(mobile_customers[[#This Row],[salary]]&gt;=Q3457,"HIGHER SALARY", mobile_customers[[#This Row],[salary]]&gt;=Q3458,"HIGHER MID RANGE SALARY",  mobile_customers[[#This Row],[salary]]&lt;Q3458,"MID RANGE SALARY", mobile_customers[[#This Row],[salary]]&gt;Q3459, "LOW SALARY" )</f>
        <v>HIGHER SALARY</v>
      </c>
      <c r="L3454" s="2" t="str">
        <f>LEFT(mobile_customers[[#This Row],[Credit_card_nos]], 4)&amp;"XXXXX"</f>
        <v>3515XXXXX</v>
      </c>
    </row>
    <row r="3455" spans="1:12" x14ac:dyDescent="0.3">
      <c r="A3455" t="s">
        <v>13</v>
      </c>
      <c r="B3455" s="3" t="s">
        <v>7291</v>
      </c>
      <c r="C3455" t="s">
        <v>5692</v>
      </c>
      <c r="D3455" t="s">
        <v>1563</v>
      </c>
      <c r="E3455">
        <v>64</v>
      </c>
      <c r="F3455">
        <v>116018</v>
      </c>
      <c r="G3455" t="s">
        <v>12</v>
      </c>
      <c r="H3455">
        <v>3524100367406872</v>
      </c>
      <c r="I3455" s="5" t="str">
        <f t="shared" si="53"/>
        <v>3524100367406870</v>
      </c>
      <c r="J3455" t="str">
        <f>INDEX(Age_grp[Age], MATCH(mobile_customers[[#This Row],[age]],Age_grp[Value]))</f>
        <v>60 - 70</v>
      </c>
      <c r="K3455" s="2" t="str">
        <f>_xlfn.IFS(mobile_customers[[#This Row],[salary]]&gt;=Q3458,"HIGHER SALARY", mobile_customers[[#This Row],[salary]]&gt;=Q3459,"HIGHER MID RANGE SALARY",  mobile_customers[[#This Row],[salary]]&lt;Q3459,"MID RANGE SALARY", mobile_customers[[#This Row],[salary]]&gt;Q3460, "LOW SALARY" )</f>
        <v>HIGHER SALARY</v>
      </c>
      <c r="L3455" s="2" t="str">
        <f>LEFT(mobile_customers[[#This Row],[Credit_card_nos]], 4)&amp;"XXXXX"</f>
        <v>3524XXXXX</v>
      </c>
    </row>
    <row r="3456" spans="1:12" x14ac:dyDescent="0.3">
      <c r="A3456" t="s">
        <v>13</v>
      </c>
      <c r="B3456" s="3" t="s">
        <v>7292</v>
      </c>
      <c r="C3456" t="s">
        <v>7293</v>
      </c>
      <c r="D3456" t="s">
        <v>2804</v>
      </c>
      <c r="E3456">
        <v>35</v>
      </c>
      <c r="F3456">
        <v>62975</v>
      </c>
      <c r="G3456" t="s">
        <v>32</v>
      </c>
      <c r="H3456">
        <v>3590726317610590</v>
      </c>
      <c r="I3456" s="5" t="str">
        <f t="shared" si="53"/>
        <v>3590726317610590</v>
      </c>
      <c r="J3456" t="str">
        <f>INDEX(Age_grp[Age], MATCH(mobile_customers[[#This Row],[age]],Age_grp[Value]))</f>
        <v>30 - 40</v>
      </c>
      <c r="K3456" s="2" t="str">
        <f>_xlfn.IFS(mobile_customers[[#This Row],[salary]]&gt;=Q3459,"HIGHER SALARY", mobile_customers[[#This Row],[salary]]&gt;=Q3460,"HIGHER MID RANGE SALARY",  mobile_customers[[#This Row],[salary]]&lt;Q3460,"MID RANGE SALARY", mobile_customers[[#This Row],[salary]]&gt;Q3461, "LOW SALARY" )</f>
        <v>HIGHER SALARY</v>
      </c>
      <c r="L3456" s="2" t="str">
        <f>LEFT(mobile_customers[[#This Row],[Credit_card_nos]], 4)&amp;"XXXXX"</f>
        <v>3590XXXXX</v>
      </c>
    </row>
    <row r="3457" spans="1:12" x14ac:dyDescent="0.3">
      <c r="A3457" t="s">
        <v>13</v>
      </c>
      <c r="B3457" s="3" t="s">
        <v>7294</v>
      </c>
      <c r="C3457" t="s">
        <v>7295</v>
      </c>
      <c r="D3457" t="s">
        <v>492</v>
      </c>
      <c r="E3457">
        <v>36</v>
      </c>
      <c r="F3457">
        <v>145662</v>
      </c>
      <c r="G3457" t="s">
        <v>17</v>
      </c>
      <c r="H3457">
        <v>2596089143386547</v>
      </c>
      <c r="I3457" s="5" t="str">
        <f t="shared" si="53"/>
        <v>2596089143386550</v>
      </c>
      <c r="J3457" t="str">
        <f>INDEX(Age_grp[Age], MATCH(mobile_customers[[#This Row],[age]],Age_grp[Value]))</f>
        <v>30 - 40</v>
      </c>
      <c r="K3457" s="2" t="str">
        <f>_xlfn.IFS(mobile_customers[[#This Row],[salary]]&gt;=Q3460,"HIGHER SALARY", mobile_customers[[#This Row],[salary]]&gt;=Q3461,"HIGHER MID RANGE SALARY",  mobile_customers[[#This Row],[salary]]&lt;Q3461,"MID RANGE SALARY", mobile_customers[[#This Row],[salary]]&gt;Q3462, "LOW SALARY" )</f>
        <v>HIGHER SALARY</v>
      </c>
      <c r="L3457" s="2" t="str">
        <f>LEFT(mobile_customers[[#This Row],[Credit_card_nos]], 4)&amp;"XXXXX"</f>
        <v>2596XXXXX</v>
      </c>
    </row>
    <row r="3458" spans="1:12" x14ac:dyDescent="0.3">
      <c r="A3458" t="s">
        <v>13</v>
      </c>
      <c r="B3458" s="3" t="s">
        <v>7296</v>
      </c>
      <c r="C3458" t="s">
        <v>7297</v>
      </c>
      <c r="D3458" t="s">
        <v>171</v>
      </c>
      <c r="E3458">
        <v>40</v>
      </c>
      <c r="F3458">
        <v>130612</v>
      </c>
      <c r="G3458" t="s">
        <v>28</v>
      </c>
      <c r="H3458">
        <v>3505728560880767</v>
      </c>
      <c r="I3458" s="5" t="str">
        <f t="shared" ref="I3458:I3521" si="54">TEXT(H3458, "0")</f>
        <v>3505728560880770</v>
      </c>
      <c r="J3458" t="str">
        <f>INDEX(Age_grp[Age], MATCH(mobile_customers[[#This Row],[age]],Age_grp[Value]))</f>
        <v>40 - 50</v>
      </c>
      <c r="K3458" s="2" t="str">
        <f>_xlfn.IFS(mobile_customers[[#This Row],[salary]]&gt;=Q3461,"HIGHER SALARY", mobile_customers[[#This Row],[salary]]&gt;=Q3462,"HIGHER MID RANGE SALARY",  mobile_customers[[#This Row],[salary]]&lt;Q3462,"MID RANGE SALARY", mobile_customers[[#This Row],[salary]]&gt;Q3463, "LOW SALARY" )</f>
        <v>HIGHER SALARY</v>
      </c>
      <c r="L3458" s="2" t="str">
        <f>LEFT(mobile_customers[[#This Row],[Credit_card_nos]], 4)&amp;"XXXXX"</f>
        <v>3505XXXXX</v>
      </c>
    </row>
    <row r="3459" spans="1:12" x14ac:dyDescent="0.3">
      <c r="A3459" t="s">
        <v>8</v>
      </c>
      <c r="B3459" s="3" t="s">
        <v>7298</v>
      </c>
      <c r="C3459" t="s">
        <v>7299</v>
      </c>
      <c r="D3459" t="s">
        <v>406</v>
      </c>
      <c r="E3459">
        <v>33</v>
      </c>
      <c r="F3459">
        <v>203284</v>
      </c>
      <c r="G3459" t="s">
        <v>28</v>
      </c>
      <c r="H3459">
        <v>4320786452308</v>
      </c>
      <c r="I3459" s="5" t="str">
        <f t="shared" si="54"/>
        <v>4320786452308</v>
      </c>
      <c r="J3459" t="str">
        <f>INDEX(Age_grp[Age], MATCH(mobile_customers[[#This Row],[age]],Age_grp[Value]))</f>
        <v>30 - 40</v>
      </c>
      <c r="K3459" s="2" t="str">
        <f>_xlfn.IFS(mobile_customers[[#This Row],[salary]]&gt;=Q3462,"HIGHER SALARY", mobile_customers[[#This Row],[salary]]&gt;=Q3463,"HIGHER MID RANGE SALARY",  mobile_customers[[#This Row],[salary]]&lt;Q3463,"MID RANGE SALARY", mobile_customers[[#This Row],[salary]]&gt;Q3464, "LOW SALARY" )</f>
        <v>HIGHER SALARY</v>
      </c>
      <c r="L3459" s="2" t="str">
        <f>LEFT(mobile_customers[[#This Row],[Credit_card_nos]], 4)&amp;"XXXXX"</f>
        <v>4320XXXXX</v>
      </c>
    </row>
    <row r="3460" spans="1:12" x14ac:dyDescent="0.3">
      <c r="A3460" t="s">
        <v>8</v>
      </c>
      <c r="B3460" s="3" t="s">
        <v>7300</v>
      </c>
      <c r="C3460" t="s">
        <v>7301</v>
      </c>
      <c r="D3460" t="s">
        <v>2859</v>
      </c>
      <c r="E3460">
        <v>43</v>
      </c>
      <c r="F3460">
        <v>107935</v>
      </c>
      <c r="G3460" t="s">
        <v>81</v>
      </c>
      <c r="H3460">
        <v>2252298896595478</v>
      </c>
      <c r="I3460" s="5" t="str">
        <f t="shared" si="54"/>
        <v>2252298896595480</v>
      </c>
      <c r="J3460" t="str">
        <f>INDEX(Age_grp[Age], MATCH(mobile_customers[[#This Row],[age]],Age_grp[Value]))</f>
        <v>40 - 50</v>
      </c>
      <c r="K3460" s="2" t="str">
        <f>_xlfn.IFS(mobile_customers[[#This Row],[salary]]&gt;=Q3463,"HIGHER SALARY", mobile_customers[[#This Row],[salary]]&gt;=Q3464,"HIGHER MID RANGE SALARY",  mobile_customers[[#This Row],[salary]]&lt;Q3464,"MID RANGE SALARY", mobile_customers[[#This Row],[salary]]&gt;Q3465, "LOW SALARY" )</f>
        <v>HIGHER SALARY</v>
      </c>
      <c r="L3460" s="2" t="str">
        <f>LEFT(mobile_customers[[#This Row],[Credit_card_nos]], 4)&amp;"XXXXX"</f>
        <v>2252XXXXX</v>
      </c>
    </row>
    <row r="3461" spans="1:12" x14ac:dyDescent="0.3">
      <c r="A3461" t="s">
        <v>8</v>
      </c>
      <c r="B3461" s="3" t="s">
        <v>7302</v>
      </c>
      <c r="C3461" t="s">
        <v>7303</v>
      </c>
      <c r="D3461" t="s">
        <v>1666</v>
      </c>
      <c r="E3461">
        <v>33</v>
      </c>
      <c r="F3461">
        <v>73477</v>
      </c>
      <c r="G3461" t="s">
        <v>12</v>
      </c>
      <c r="H3461">
        <v>676378444316</v>
      </c>
      <c r="I3461" s="5" t="str">
        <f t="shared" si="54"/>
        <v>676378444316</v>
      </c>
      <c r="J3461" t="str">
        <f>INDEX(Age_grp[Age], MATCH(mobile_customers[[#This Row],[age]],Age_grp[Value]))</f>
        <v>30 - 40</v>
      </c>
      <c r="K3461" s="2" t="str">
        <f>_xlfn.IFS(mobile_customers[[#This Row],[salary]]&gt;=Q3464,"HIGHER SALARY", mobile_customers[[#This Row],[salary]]&gt;=Q3465,"HIGHER MID RANGE SALARY",  mobile_customers[[#This Row],[salary]]&lt;Q3465,"MID RANGE SALARY", mobile_customers[[#This Row],[salary]]&gt;Q3466, "LOW SALARY" )</f>
        <v>HIGHER SALARY</v>
      </c>
      <c r="L3461" s="2" t="str">
        <f>LEFT(mobile_customers[[#This Row],[Credit_card_nos]], 4)&amp;"XXXXX"</f>
        <v>6763XXXXX</v>
      </c>
    </row>
    <row r="3462" spans="1:12" x14ac:dyDescent="0.3">
      <c r="A3462" t="s">
        <v>13</v>
      </c>
      <c r="B3462" s="3" t="s">
        <v>7304</v>
      </c>
      <c r="C3462" t="s">
        <v>7305</v>
      </c>
      <c r="D3462" t="s">
        <v>179</v>
      </c>
      <c r="E3462">
        <v>39</v>
      </c>
      <c r="F3462">
        <v>105911</v>
      </c>
      <c r="G3462" t="s">
        <v>94</v>
      </c>
      <c r="H3462">
        <v>4313243411755135</v>
      </c>
      <c r="I3462" s="5" t="str">
        <f t="shared" si="54"/>
        <v>4313243411755130</v>
      </c>
      <c r="J3462" t="str">
        <f>INDEX(Age_grp[Age], MATCH(mobile_customers[[#This Row],[age]],Age_grp[Value]))</f>
        <v>30 - 40</v>
      </c>
      <c r="K3462" s="2" t="str">
        <f>_xlfn.IFS(mobile_customers[[#This Row],[salary]]&gt;=Q3465,"HIGHER SALARY", mobile_customers[[#This Row],[salary]]&gt;=Q3466,"HIGHER MID RANGE SALARY",  mobile_customers[[#This Row],[salary]]&lt;Q3466,"MID RANGE SALARY", mobile_customers[[#This Row],[salary]]&gt;Q3467, "LOW SALARY" )</f>
        <v>HIGHER SALARY</v>
      </c>
      <c r="L3462" s="2" t="str">
        <f>LEFT(mobile_customers[[#This Row],[Credit_card_nos]], 4)&amp;"XXXXX"</f>
        <v>4313XXXXX</v>
      </c>
    </row>
    <row r="3463" spans="1:12" x14ac:dyDescent="0.3">
      <c r="A3463" t="s">
        <v>8</v>
      </c>
      <c r="B3463" s="3" t="s">
        <v>7306</v>
      </c>
      <c r="C3463" t="s">
        <v>7307</v>
      </c>
      <c r="D3463" t="s">
        <v>3090</v>
      </c>
      <c r="E3463">
        <v>50</v>
      </c>
      <c r="F3463">
        <v>177372</v>
      </c>
      <c r="G3463" t="s">
        <v>39</v>
      </c>
      <c r="H3463">
        <v>4328370903874760</v>
      </c>
      <c r="I3463" s="5" t="str">
        <f t="shared" si="54"/>
        <v>4328370903874760</v>
      </c>
      <c r="J3463" t="str">
        <f>INDEX(Age_grp[Age], MATCH(mobile_customers[[#This Row],[age]],Age_grp[Value]))</f>
        <v>50 - 60</v>
      </c>
      <c r="K3463" s="2" t="str">
        <f>_xlfn.IFS(mobile_customers[[#This Row],[salary]]&gt;=Q3466,"HIGHER SALARY", mobile_customers[[#This Row],[salary]]&gt;=Q3467,"HIGHER MID RANGE SALARY",  mobile_customers[[#This Row],[salary]]&lt;Q3467,"MID RANGE SALARY", mobile_customers[[#This Row],[salary]]&gt;Q3468, "LOW SALARY" )</f>
        <v>HIGHER SALARY</v>
      </c>
      <c r="L3463" s="2" t="str">
        <f>LEFT(mobile_customers[[#This Row],[Credit_card_nos]], 4)&amp;"XXXXX"</f>
        <v>4328XXXXX</v>
      </c>
    </row>
    <row r="3464" spans="1:12" x14ac:dyDescent="0.3">
      <c r="A3464" t="s">
        <v>13</v>
      </c>
      <c r="B3464" s="3" t="s">
        <v>7308</v>
      </c>
      <c r="C3464" t="s">
        <v>7309</v>
      </c>
      <c r="D3464" t="s">
        <v>1401</v>
      </c>
      <c r="E3464">
        <v>37</v>
      </c>
      <c r="F3464">
        <v>213049</v>
      </c>
      <c r="G3464" t="s">
        <v>21</v>
      </c>
      <c r="H3464">
        <v>4917961878055497</v>
      </c>
      <c r="I3464" s="5" t="str">
        <f t="shared" si="54"/>
        <v>4917961878055500</v>
      </c>
      <c r="J3464" t="str">
        <f>INDEX(Age_grp[Age], MATCH(mobile_customers[[#This Row],[age]],Age_grp[Value]))</f>
        <v>30 - 40</v>
      </c>
      <c r="K3464" s="2" t="str">
        <f>_xlfn.IFS(mobile_customers[[#This Row],[salary]]&gt;=Q3467,"HIGHER SALARY", mobile_customers[[#This Row],[salary]]&gt;=Q3468,"HIGHER MID RANGE SALARY",  mobile_customers[[#This Row],[salary]]&lt;Q3468,"MID RANGE SALARY", mobile_customers[[#This Row],[salary]]&gt;Q3469, "LOW SALARY" )</f>
        <v>HIGHER SALARY</v>
      </c>
      <c r="L3464" s="2" t="str">
        <f>LEFT(mobile_customers[[#This Row],[Credit_card_nos]], 4)&amp;"XXXXX"</f>
        <v>4917XXXXX</v>
      </c>
    </row>
    <row r="3465" spans="1:12" x14ac:dyDescent="0.3">
      <c r="A3465" t="s">
        <v>13</v>
      </c>
      <c r="B3465" s="3" t="s">
        <v>7310</v>
      </c>
      <c r="C3465" t="s">
        <v>7311</v>
      </c>
      <c r="D3465" t="s">
        <v>706</v>
      </c>
      <c r="E3465">
        <v>59</v>
      </c>
      <c r="F3465">
        <v>74084</v>
      </c>
      <c r="G3465" t="s">
        <v>65</v>
      </c>
      <c r="H3465">
        <v>6569649452949500</v>
      </c>
      <c r="I3465" s="5" t="str">
        <f t="shared" si="54"/>
        <v>6569649452949500</v>
      </c>
      <c r="J3465" t="str">
        <f>INDEX(Age_grp[Age], MATCH(mobile_customers[[#This Row],[age]],Age_grp[Value]))</f>
        <v>50 - 60</v>
      </c>
      <c r="K3465" s="2" t="str">
        <f>_xlfn.IFS(mobile_customers[[#This Row],[salary]]&gt;=Q3468,"HIGHER SALARY", mobile_customers[[#This Row],[salary]]&gt;=Q3469,"HIGHER MID RANGE SALARY",  mobile_customers[[#This Row],[salary]]&lt;Q3469,"MID RANGE SALARY", mobile_customers[[#This Row],[salary]]&gt;Q3470, "LOW SALARY" )</f>
        <v>HIGHER SALARY</v>
      </c>
      <c r="L3465" s="2" t="str">
        <f>LEFT(mobile_customers[[#This Row],[Credit_card_nos]], 4)&amp;"XXXXX"</f>
        <v>6569XXXXX</v>
      </c>
    </row>
    <row r="3466" spans="1:12" x14ac:dyDescent="0.3">
      <c r="A3466" t="s">
        <v>13</v>
      </c>
      <c r="B3466" s="3" t="s">
        <v>7312</v>
      </c>
      <c r="C3466" t="s">
        <v>7313</v>
      </c>
      <c r="D3466" t="s">
        <v>1237</v>
      </c>
      <c r="E3466">
        <v>48</v>
      </c>
      <c r="F3466">
        <v>200142</v>
      </c>
      <c r="G3466" t="s">
        <v>65</v>
      </c>
      <c r="H3466">
        <v>3540320801156491</v>
      </c>
      <c r="I3466" s="5" t="str">
        <f t="shared" si="54"/>
        <v>3540320801156490</v>
      </c>
      <c r="J3466" t="str">
        <f>INDEX(Age_grp[Age], MATCH(mobile_customers[[#This Row],[age]],Age_grp[Value]))</f>
        <v>40 - 50</v>
      </c>
      <c r="K3466" s="2" t="str">
        <f>_xlfn.IFS(mobile_customers[[#This Row],[salary]]&gt;=Q3469,"HIGHER SALARY", mobile_customers[[#This Row],[salary]]&gt;=Q3470,"HIGHER MID RANGE SALARY",  mobile_customers[[#This Row],[salary]]&lt;Q3470,"MID RANGE SALARY", mobile_customers[[#This Row],[salary]]&gt;Q3471, "LOW SALARY" )</f>
        <v>HIGHER SALARY</v>
      </c>
      <c r="L3466" s="2" t="str">
        <f>LEFT(mobile_customers[[#This Row],[Credit_card_nos]], 4)&amp;"XXXXX"</f>
        <v>3540XXXXX</v>
      </c>
    </row>
    <row r="3467" spans="1:12" x14ac:dyDescent="0.3">
      <c r="A3467" t="s">
        <v>13</v>
      </c>
      <c r="B3467" s="3" t="s">
        <v>7314</v>
      </c>
      <c r="C3467" t="s">
        <v>7315</v>
      </c>
      <c r="D3467" t="s">
        <v>1983</v>
      </c>
      <c r="E3467">
        <v>45</v>
      </c>
      <c r="F3467">
        <v>78542</v>
      </c>
      <c r="G3467" t="s">
        <v>17</v>
      </c>
      <c r="H3467">
        <v>2245099825650081</v>
      </c>
      <c r="I3467" s="5" t="str">
        <f t="shared" si="54"/>
        <v>2245099825650080</v>
      </c>
      <c r="J3467" t="str">
        <f>INDEX(Age_grp[Age], MATCH(mobile_customers[[#This Row],[age]],Age_grp[Value]))</f>
        <v>40 - 50</v>
      </c>
      <c r="K3467" s="2" t="str">
        <f>_xlfn.IFS(mobile_customers[[#This Row],[salary]]&gt;=Q3470,"HIGHER SALARY", mobile_customers[[#This Row],[salary]]&gt;=Q3471,"HIGHER MID RANGE SALARY",  mobile_customers[[#This Row],[salary]]&lt;Q3471,"MID RANGE SALARY", mobile_customers[[#This Row],[salary]]&gt;Q3472, "LOW SALARY" )</f>
        <v>HIGHER SALARY</v>
      </c>
      <c r="L3467" s="2" t="str">
        <f>LEFT(mobile_customers[[#This Row],[Credit_card_nos]], 4)&amp;"XXXXX"</f>
        <v>2245XXXXX</v>
      </c>
    </row>
    <row r="3468" spans="1:12" x14ac:dyDescent="0.3">
      <c r="A3468" t="s">
        <v>8</v>
      </c>
      <c r="B3468" s="3" t="s">
        <v>7316</v>
      </c>
      <c r="C3468" t="s">
        <v>7317</v>
      </c>
      <c r="D3468" t="s">
        <v>1595</v>
      </c>
      <c r="E3468">
        <v>29</v>
      </c>
      <c r="F3468">
        <v>169396</v>
      </c>
      <c r="G3468" t="s">
        <v>21</v>
      </c>
      <c r="H3468">
        <v>3520748122248841</v>
      </c>
      <c r="I3468" s="5" t="str">
        <f t="shared" si="54"/>
        <v>3520748122248840</v>
      </c>
      <c r="J3468" t="str">
        <f>INDEX(Age_grp[Age], MATCH(mobile_customers[[#This Row],[age]],Age_grp[Value]))</f>
        <v>20 - 30</v>
      </c>
      <c r="K3468" s="2" t="str">
        <f>_xlfn.IFS(mobile_customers[[#This Row],[salary]]&gt;=Q3471,"HIGHER SALARY", mobile_customers[[#This Row],[salary]]&gt;=Q3472,"HIGHER MID RANGE SALARY",  mobile_customers[[#This Row],[salary]]&lt;Q3472,"MID RANGE SALARY", mobile_customers[[#This Row],[salary]]&gt;Q3473, "LOW SALARY" )</f>
        <v>HIGHER SALARY</v>
      </c>
      <c r="L3468" s="2" t="str">
        <f>LEFT(mobile_customers[[#This Row],[Credit_card_nos]], 4)&amp;"XXXXX"</f>
        <v>3520XXXXX</v>
      </c>
    </row>
    <row r="3469" spans="1:12" x14ac:dyDescent="0.3">
      <c r="A3469" t="s">
        <v>13</v>
      </c>
      <c r="B3469" s="3" t="s">
        <v>7318</v>
      </c>
      <c r="C3469" t="s">
        <v>7319</v>
      </c>
      <c r="D3469" t="s">
        <v>340</v>
      </c>
      <c r="E3469">
        <v>22</v>
      </c>
      <c r="F3469">
        <v>232928</v>
      </c>
      <c r="G3469" t="s">
        <v>21</v>
      </c>
      <c r="H3469">
        <v>4436207345674920</v>
      </c>
      <c r="I3469" s="5" t="str">
        <f t="shared" si="54"/>
        <v>4436207345674920</v>
      </c>
      <c r="J3469" t="str">
        <f>INDEX(Age_grp[Age], MATCH(mobile_customers[[#This Row],[age]],Age_grp[Value]))</f>
        <v>20 - 30</v>
      </c>
      <c r="K3469" s="2" t="str">
        <f>_xlfn.IFS(mobile_customers[[#This Row],[salary]]&gt;=Q3472,"HIGHER SALARY", mobile_customers[[#This Row],[salary]]&gt;=Q3473,"HIGHER MID RANGE SALARY",  mobile_customers[[#This Row],[salary]]&lt;Q3473,"MID RANGE SALARY", mobile_customers[[#This Row],[salary]]&gt;Q3474, "LOW SALARY" )</f>
        <v>HIGHER SALARY</v>
      </c>
      <c r="L3469" s="2" t="str">
        <f>LEFT(mobile_customers[[#This Row],[Credit_card_nos]], 4)&amp;"XXXXX"</f>
        <v>4436XXXXX</v>
      </c>
    </row>
    <row r="3470" spans="1:12" x14ac:dyDescent="0.3">
      <c r="A3470" t="s">
        <v>13</v>
      </c>
      <c r="B3470" s="3" t="s">
        <v>7320</v>
      </c>
      <c r="C3470" t="s">
        <v>7321</v>
      </c>
      <c r="D3470" t="s">
        <v>1025</v>
      </c>
      <c r="E3470">
        <v>50</v>
      </c>
      <c r="F3470">
        <v>155302</v>
      </c>
      <c r="G3470" t="s">
        <v>21</v>
      </c>
      <c r="H3470">
        <v>4283801405511115</v>
      </c>
      <c r="I3470" s="5" t="str">
        <f t="shared" si="54"/>
        <v>4283801405511110</v>
      </c>
      <c r="J3470" t="str">
        <f>INDEX(Age_grp[Age], MATCH(mobile_customers[[#This Row],[age]],Age_grp[Value]))</f>
        <v>50 - 60</v>
      </c>
      <c r="K3470" s="2" t="str">
        <f>_xlfn.IFS(mobile_customers[[#This Row],[salary]]&gt;=Q3473,"HIGHER SALARY", mobile_customers[[#This Row],[salary]]&gt;=Q3474,"HIGHER MID RANGE SALARY",  mobile_customers[[#This Row],[salary]]&lt;Q3474,"MID RANGE SALARY", mobile_customers[[#This Row],[salary]]&gt;Q3475, "LOW SALARY" )</f>
        <v>HIGHER SALARY</v>
      </c>
      <c r="L3470" s="2" t="str">
        <f>LEFT(mobile_customers[[#This Row],[Credit_card_nos]], 4)&amp;"XXXXX"</f>
        <v>4283XXXXX</v>
      </c>
    </row>
    <row r="3471" spans="1:12" x14ac:dyDescent="0.3">
      <c r="A3471" t="s">
        <v>13</v>
      </c>
      <c r="B3471" s="3" t="s">
        <v>7322</v>
      </c>
      <c r="C3471" t="s">
        <v>7323</v>
      </c>
      <c r="D3471" t="s">
        <v>896</v>
      </c>
      <c r="E3471">
        <v>29</v>
      </c>
      <c r="F3471">
        <v>179725</v>
      </c>
      <c r="G3471" t="s">
        <v>49</v>
      </c>
      <c r="H3471">
        <v>3543159322431752</v>
      </c>
      <c r="I3471" s="5" t="str">
        <f t="shared" si="54"/>
        <v>3543159322431750</v>
      </c>
      <c r="J3471" t="str">
        <f>INDEX(Age_grp[Age], MATCH(mobile_customers[[#This Row],[age]],Age_grp[Value]))</f>
        <v>20 - 30</v>
      </c>
      <c r="K3471" s="2" t="str">
        <f>_xlfn.IFS(mobile_customers[[#This Row],[salary]]&gt;=Q3474,"HIGHER SALARY", mobile_customers[[#This Row],[salary]]&gt;=Q3475,"HIGHER MID RANGE SALARY",  mobile_customers[[#This Row],[salary]]&lt;Q3475,"MID RANGE SALARY", mobile_customers[[#This Row],[salary]]&gt;Q3476, "LOW SALARY" )</f>
        <v>HIGHER SALARY</v>
      </c>
      <c r="L3471" s="2" t="str">
        <f>LEFT(mobile_customers[[#This Row],[Credit_card_nos]], 4)&amp;"XXXXX"</f>
        <v>3543XXXXX</v>
      </c>
    </row>
    <row r="3472" spans="1:12" x14ac:dyDescent="0.3">
      <c r="A3472" t="s">
        <v>13</v>
      </c>
      <c r="B3472" s="3" t="s">
        <v>7324</v>
      </c>
      <c r="C3472" t="s">
        <v>7325</v>
      </c>
      <c r="D3472" t="s">
        <v>3862</v>
      </c>
      <c r="E3472">
        <v>55</v>
      </c>
      <c r="F3472">
        <v>150092</v>
      </c>
      <c r="G3472" t="s">
        <v>17</v>
      </c>
      <c r="H3472">
        <v>4447178170338757</v>
      </c>
      <c r="I3472" s="5" t="str">
        <f t="shared" si="54"/>
        <v>4447178170338760</v>
      </c>
      <c r="J3472" t="str">
        <f>INDEX(Age_grp[Age], MATCH(mobile_customers[[#This Row],[age]],Age_grp[Value]))</f>
        <v>50 - 60</v>
      </c>
      <c r="K3472" s="2" t="str">
        <f>_xlfn.IFS(mobile_customers[[#This Row],[salary]]&gt;=Q3475,"HIGHER SALARY", mobile_customers[[#This Row],[salary]]&gt;=Q3476,"HIGHER MID RANGE SALARY",  mobile_customers[[#This Row],[salary]]&lt;Q3476,"MID RANGE SALARY", mobile_customers[[#This Row],[salary]]&gt;Q3477, "LOW SALARY" )</f>
        <v>HIGHER SALARY</v>
      </c>
      <c r="L3472" s="2" t="str">
        <f>LEFT(mobile_customers[[#This Row],[Credit_card_nos]], 4)&amp;"XXXXX"</f>
        <v>4447XXXXX</v>
      </c>
    </row>
    <row r="3473" spans="1:12" x14ac:dyDescent="0.3">
      <c r="A3473" t="s">
        <v>8</v>
      </c>
      <c r="B3473" s="3" t="s">
        <v>7326</v>
      </c>
      <c r="C3473" t="s">
        <v>7327</v>
      </c>
      <c r="D3473" t="s">
        <v>1572</v>
      </c>
      <c r="E3473">
        <v>24</v>
      </c>
      <c r="F3473">
        <v>26047</v>
      </c>
      <c r="G3473" t="s">
        <v>12</v>
      </c>
      <c r="H3473">
        <v>4652982686165723</v>
      </c>
      <c r="I3473" s="5" t="str">
        <f t="shared" si="54"/>
        <v>4652982686165720</v>
      </c>
      <c r="J3473" t="str">
        <f>INDEX(Age_grp[Age], MATCH(mobile_customers[[#This Row],[age]],Age_grp[Value]))</f>
        <v>20 - 30</v>
      </c>
      <c r="K3473" s="2" t="str">
        <f>_xlfn.IFS(mobile_customers[[#This Row],[salary]]&gt;=Q3476,"HIGHER SALARY", mobile_customers[[#This Row],[salary]]&gt;=Q3477,"HIGHER MID RANGE SALARY",  mobile_customers[[#This Row],[salary]]&lt;Q3477,"MID RANGE SALARY", mobile_customers[[#This Row],[salary]]&gt;Q3478, "LOW SALARY" )</f>
        <v>HIGHER SALARY</v>
      </c>
      <c r="L3473" s="2" t="str">
        <f>LEFT(mobile_customers[[#This Row],[Credit_card_nos]], 4)&amp;"XXXXX"</f>
        <v>4652XXXXX</v>
      </c>
    </row>
    <row r="3474" spans="1:12" x14ac:dyDescent="0.3">
      <c r="A3474" t="s">
        <v>8</v>
      </c>
      <c r="B3474" s="3" t="s">
        <v>7328</v>
      </c>
      <c r="C3474" t="s">
        <v>7329</v>
      </c>
      <c r="D3474" t="s">
        <v>2538</v>
      </c>
      <c r="E3474">
        <v>54</v>
      </c>
      <c r="F3474">
        <v>229437</v>
      </c>
      <c r="G3474" t="s">
        <v>17</v>
      </c>
      <c r="H3474">
        <v>4483489187032621</v>
      </c>
      <c r="I3474" s="5" t="str">
        <f t="shared" si="54"/>
        <v>4483489187032620</v>
      </c>
      <c r="J3474" t="str">
        <f>INDEX(Age_grp[Age], MATCH(mobile_customers[[#This Row],[age]],Age_grp[Value]))</f>
        <v>50 - 60</v>
      </c>
      <c r="K3474" s="2" t="str">
        <f>_xlfn.IFS(mobile_customers[[#This Row],[salary]]&gt;=Q3477,"HIGHER SALARY", mobile_customers[[#This Row],[salary]]&gt;=Q3478,"HIGHER MID RANGE SALARY",  mobile_customers[[#This Row],[salary]]&lt;Q3478,"MID RANGE SALARY", mobile_customers[[#This Row],[salary]]&gt;Q3479, "LOW SALARY" )</f>
        <v>HIGHER SALARY</v>
      </c>
      <c r="L3474" s="2" t="str">
        <f>LEFT(mobile_customers[[#This Row],[Credit_card_nos]], 4)&amp;"XXXXX"</f>
        <v>4483XXXXX</v>
      </c>
    </row>
    <row r="3475" spans="1:12" x14ac:dyDescent="0.3">
      <c r="A3475" t="s">
        <v>13</v>
      </c>
      <c r="B3475" s="3" t="s">
        <v>7330</v>
      </c>
      <c r="C3475" t="s">
        <v>2699</v>
      </c>
      <c r="D3475" t="s">
        <v>2491</v>
      </c>
      <c r="E3475">
        <v>60</v>
      </c>
      <c r="F3475">
        <v>166256</v>
      </c>
      <c r="G3475" t="s">
        <v>17</v>
      </c>
      <c r="H3475">
        <v>379861931711491</v>
      </c>
      <c r="I3475" s="5" t="str">
        <f t="shared" si="54"/>
        <v>379861931711491</v>
      </c>
      <c r="J3475" t="str">
        <f>INDEX(Age_grp[Age], MATCH(mobile_customers[[#This Row],[age]],Age_grp[Value]))</f>
        <v>60 - 70</v>
      </c>
      <c r="K3475" s="2" t="str">
        <f>_xlfn.IFS(mobile_customers[[#This Row],[salary]]&gt;=Q3478,"HIGHER SALARY", mobile_customers[[#This Row],[salary]]&gt;=Q3479,"HIGHER MID RANGE SALARY",  mobile_customers[[#This Row],[salary]]&lt;Q3479,"MID RANGE SALARY", mobile_customers[[#This Row],[salary]]&gt;Q3480, "LOW SALARY" )</f>
        <v>HIGHER SALARY</v>
      </c>
      <c r="L3475" s="2" t="str">
        <f>LEFT(mobile_customers[[#This Row],[Credit_card_nos]], 4)&amp;"XXXXX"</f>
        <v>3798XXXXX</v>
      </c>
    </row>
    <row r="3476" spans="1:12" x14ac:dyDescent="0.3">
      <c r="A3476" t="s">
        <v>8</v>
      </c>
      <c r="B3476" s="3" t="s">
        <v>7331</v>
      </c>
      <c r="C3476" t="s">
        <v>7332</v>
      </c>
      <c r="D3476" t="s">
        <v>93</v>
      </c>
      <c r="E3476">
        <v>58</v>
      </c>
      <c r="F3476">
        <v>149874</v>
      </c>
      <c r="G3476" t="s">
        <v>21</v>
      </c>
      <c r="H3476">
        <v>4586457241626916</v>
      </c>
      <c r="I3476" s="5" t="str">
        <f t="shared" si="54"/>
        <v>4586457241626920</v>
      </c>
      <c r="J3476" t="str">
        <f>INDEX(Age_grp[Age], MATCH(mobile_customers[[#This Row],[age]],Age_grp[Value]))</f>
        <v>50 - 60</v>
      </c>
      <c r="K3476" s="2" t="str">
        <f>_xlfn.IFS(mobile_customers[[#This Row],[salary]]&gt;=Q3479,"HIGHER SALARY", mobile_customers[[#This Row],[salary]]&gt;=Q3480,"HIGHER MID RANGE SALARY",  mobile_customers[[#This Row],[salary]]&lt;Q3480,"MID RANGE SALARY", mobile_customers[[#This Row],[salary]]&gt;Q3481, "LOW SALARY" )</f>
        <v>HIGHER SALARY</v>
      </c>
      <c r="L3476" s="2" t="str">
        <f>LEFT(mobile_customers[[#This Row],[Credit_card_nos]], 4)&amp;"XXXXX"</f>
        <v>4586XXXXX</v>
      </c>
    </row>
    <row r="3477" spans="1:12" x14ac:dyDescent="0.3">
      <c r="A3477" t="s">
        <v>13</v>
      </c>
      <c r="B3477" s="3" t="s">
        <v>7333</v>
      </c>
      <c r="C3477" t="s">
        <v>7334</v>
      </c>
      <c r="D3477" t="s">
        <v>168</v>
      </c>
      <c r="E3477">
        <v>44</v>
      </c>
      <c r="F3477">
        <v>117715</v>
      </c>
      <c r="G3477" t="s">
        <v>28</v>
      </c>
      <c r="H3477">
        <v>4590366534637502</v>
      </c>
      <c r="I3477" s="5" t="str">
        <f t="shared" si="54"/>
        <v>4590366534637500</v>
      </c>
      <c r="J3477" t="str">
        <f>INDEX(Age_grp[Age], MATCH(mobile_customers[[#This Row],[age]],Age_grp[Value]))</f>
        <v>40 - 50</v>
      </c>
      <c r="K3477" s="2" t="str">
        <f>_xlfn.IFS(mobile_customers[[#This Row],[salary]]&gt;=Q3480,"HIGHER SALARY", mobile_customers[[#This Row],[salary]]&gt;=Q3481,"HIGHER MID RANGE SALARY",  mobile_customers[[#This Row],[salary]]&lt;Q3481,"MID RANGE SALARY", mobile_customers[[#This Row],[salary]]&gt;Q3482, "LOW SALARY" )</f>
        <v>HIGHER SALARY</v>
      </c>
      <c r="L3477" s="2" t="str">
        <f>LEFT(mobile_customers[[#This Row],[Credit_card_nos]], 4)&amp;"XXXXX"</f>
        <v>4590XXXXX</v>
      </c>
    </row>
    <row r="3478" spans="1:12" x14ac:dyDescent="0.3">
      <c r="A3478" t="s">
        <v>8</v>
      </c>
      <c r="B3478" s="3" t="s">
        <v>7335</v>
      </c>
      <c r="C3478" t="s">
        <v>2286</v>
      </c>
      <c r="D3478" t="s">
        <v>1129</v>
      </c>
      <c r="E3478">
        <v>23</v>
      </c>
      <c r="F3478">
        <v>78942</v>
      </c>
      <c r="G3478" t="s">
        <v>65</v>
      </c>
      <c r="H3478">
        <v>3582877822559606</v>
      </c>
      <c r="I3478" s="5" t="str">
        <f t="shared" si="54"/>
        <v>3582877822559610</v>
      </c>
      <c r="J3478" t="str">
        <f>INDEX(Age_grp[Age], MATCH(mobile_customers[[#This Row],[age]],Age_grp[Value]))</f>
        <v>20 - 30</v>
      </c>
      <c r="K3478" s="2" t="str">
        <f>_xlfn.IFS(mobile_customers[[#This Row],[salary]]&gt;=Q3481,"HIGHER SALARY", mobile_customers[[#This Row],[salary]]&gt;=Q3482,"HIGHER MID RANGE SALARY",  mobile_customers[[#This Row],[salary]]&lt;Q3482,"MID RANGE SALARY", mobile_customers[[#This Row],[salary]]&gt;Q3483, "LOW SALARY" )</f>
        <v>HIGHER SALARY</v>
      </c>
      <c r="L3478" s="2" t="str">
        <f>LEFT(mobile_customers[[#This Row],[Credit_card_nos]], 4)&amp;"XXXXX"</f>
        <v>3582XXXXX</v>
      </c>
    </row>
    <row r="3479" spans="1:12" x14ac:dyDescent="0.3">
      <c r="A3479" t="s">
        <v>8</v>
      </c>
      <c r="B3479" s="3" t="s">
        <v>7336</v>
      </c>
      <c r="C3479" t="s">
        <v>7337</v>
      </c>
      <c r="D3479" t="s">
        <v>144</v>
      </c>
      <c r="E3479">
        <v>65</v>
      </c>
      <c r="F3479">
        <v>200919</v>
      </c>
      <c r="G3479" t="s">
        <v>81</v>
      </c>
      <c r="H3479">
        <v>345836321210453</v>
      </c>
      <c r="I3479" s="5" t="str">
        <f t="shared" si="54"/>
        <v>345836321210453</v>
      </c>
      <c r="J3479" t="str">
        <f>INDEX(Age_grp[Age], MATCH(mobile_customers[[#This Row],[age]],Age_grp[Value]))</f>
        <v>60 - 70</v>
      </c>
      <c r="K3479" s="2" t="str">
        <f>_xlfn.IFS(mobile_customers[[#This Row],[salary]]&gt;=Q3482,"HIGHER SALARY", mobile_customers[[#This Row],[salary]]&gt;=Q3483,"HIGHER MID RANGE SALARY",  mobile_customers[[#This Row],[salary]]&lt;Q3483,"MID RANGE SALARY", mobile_customers[[#This Row],[salary]]&gt;Q3484, "LOW SALARY" )</f>
        <v>HIGHER SALARY</v>
      </c>
      <c r="L3479" s="2" t="str">
        <f>LEFT(mobile_customers[[#This Row],[Credit_card_nos]], 4)&amp;"XXXXX"</f>
        <v>3458XXXXX</v>
      </c>
    </row>
    <row r="3480" spans="1:12" x14ac:dyDescent="0.3">
      <c r="A3480" t="s">
        <v>8</v>
      </c>
      <c r="B3480" s="3" t="s">
        <v>7338</v>
      </c>
      <c r="C3480" t="s">
        <v>661</v>
      </c>
      <c r="D3480" t="s">
        <v>5507</v>
      </c>
      <c r="E3480">
        <v>38</v>
      </c>
      <c r="F3480">
        <v>158383</v>
      </c>
      <c r="G3480" t="s">
        <v>21</v>
      </c>
      <c r="H3480">
        <v>4.4642828791945917E+18</v>
      </c>
      <c r="I3480" s="5" t="str">
        <f t="shared" si="54"/>
        <v>4464282879194590000</v>
      </c>
      <c r="J3480" t="str">
        <f>INDEX(Age_grp[Age], MATCH(mobile_customers[[#This Row],[age]],Age_grp[Value]))</f>
        <v>30 - 40</v>
      </c>
      <c r="K3480" s="2" t="str">
        <f>_xlfn.IFS(mobile_customers[[#This Row],[salary]]&gt;=Q3483,"HIGHER SALARY", mobile_customers[[#This Row],[salary]]&gt;=Q3484,"HIGHER MID RANGE SALARY",  mobile_customers[[#This Row],[salary]]&lt;Q3484,"MID RANGE SALARY", mobile_customers[[#This Row],[salary]]&gt;Q3485, "LOW SALARY" )</f>
        <v>HIGHER SALARY</v>
      </c>
      <c r="L3480" s="2" t="str">
        <f>LEFT(mobile_customers[[#This Row],[Credit_card_nos]], 4)&amp;"XXXXX"</f>
        <v>4464XXXXX</v>
      </c>
    </row>
    <row r="3481" spans="1:12" x14ac:dyDescent="0.3">
      <c r="A3481" t="s">
        <v>13</v>
      </c>
      <c r="B3481" s="3" t="s">
        <v>7339</v>
      </c>
      <c r="C3481" t="s">
        <v>7340</v>
      </c>
      <c r="D3481" t="s">
        <v>2973</v>
      </c>
      <c r="E3481">
        <v>51</v>
      </c>
      <c r="F3481">
        <v>191390</v>
      </c>
      <c r="G3481" t="s">
        <v>49</v>
      </c>
      <c r="H3481">
        <v>3517214725551698</v>
      </c>
      <c r="I3481" s="5" t="str">
        <f t="shared" si="54"/>
        <v>3517214725551700</v>
      </c>
      <c r="J3481" t="str">
        <f>INDEX(Age_grp[Age], MATCH(mobile_customers[[#This Row],[age]],Age_grp[Value]))</f>
        <v>50 - 60</v>
      </c>
      <c r="K3481" s="2" t="str">
        <f>_xlfn.IFS(mobile_customers[[#This Row],[salary]]&gt;=Q3484,"HIGHER SALARY", mobile_customers[[#This Row],[salary]]&gt;=Q3485,"HIGHER MID RANGE SALARY",  mobile_customers[[#This Row],[salary]]&lt;Q3485,"MID RANGE SALARY", mobile_customers[[#This Row],[salary]]&gt;Q3486, "LOW SALARY" )</f>
        <v>HIGHER SALARY</v>
      </c>
      <c r="L3481" s="2" t="str">
        <f>LEFT(mobile_customers[[#This Row],[Credit_card_nos]], 4)&amp;"XXXXX"</f>
        <v>3517XXXXX</v>
      </c>
    </row>
    <row r="3482" spans="1:12" x14ac:dyDescent="0.3">
      <c r="A3482" t="s">
        <v>8</v>
      </c>
      <c r="B3482" s="3" t="s">
        <v>7341</v>
      </c>
      <c r="C3482" t="s">
        <v>7342</v>
      </c>
      <c r="D3482" t="s">
        <v>197</v>
      </c>
      <c r="E3482">
        <v>45</v>
      </c>
      <c r="F3482">
        <v>29704</v>
      </c>
      <c r="G3482" t="s">
        <v>28</v>
      </c>
      <c r="H3482">
        <v>4330392449590037</v>
      </c>
      <c r="I3482" s="5" t="str">
        <f t="shared" si="54"/>
        <v>4330392449590040</v>
      </c>
      <c r="J3482" t="str">
        <f>INDEX(Age_grp[Age], MATCH(mobile_customers[[#This Row],[age]],Age_grp[Value]))</f>
        <v>40 - 50</v>
      </c>
      <c r="K3482" s="2" t="str">
        <f>_xlfn.IFS(mobile_customers[[#This Row],[salary]]&gt;=Q3485,"HIGHER SALARY", mobile_customers[[#This Row],[salary]]&gt;=Q3486,"HIGHER MID RANGE SALARY",  mobile_customers[[#This Row],[salary]]&lt;Q3486,"MID RANGE SALARY", mobile_customers[[#This Row],[salary]]&gt;Q3487, "LOW SALARY" )</f>
        <v>HIGHER SALARY</v>
      </c>
      <c r="L3482" s="2" t="str">
        <f>LEFT(mobile_customers[[#This Row],[Credit_card_nos]], 4)&amp;"XXXXX"</f>
        <v>4330XXXXX</v>
      </c>
    </row>
    <row r="3483" spans="1:12" x14ac:dyDescent="0.3">
      <c r="A3483" t="s">
        <v>8</v>
      </c>
      <c r="B3483" s="3" t="s">
        <v>7343</v>
      </c>
      <c r="C3483" t="s">
        <v>7344</v>
      </c>
      <c r="D3483" t="s">
        <v>1657</v>
      </c>
      <c r="E3483">
        <v>65</v>
      </c>
      <c r="F3483">
        <v>106637</v>
      </c>
      <c r="G3483" t="s">
        <v>12</v>
      </c>
      <c r="H3483">
        <v>3558963785757120</v>
      </c>
      <c r="I3483" s="5" t="str">
        <f t="shared" si="54"/>
        <v>3558963785757120</v>
      </c>
      <c r="J3483" t="str">
        <f>INDEX(Age_grp[Age], MATCH(mobile_customers[[#This Row],[age]],Age_grp[Value]))</f>
        <v>60 - 70</v>
      </c>
      <c r="K3483" s="2" t="str">
        <f>_xlfn.IFS(mobile_customers[[#This Row],[salary]]&gt;=Q3486,"HIGHER SALARY", mobile_customers[[#This Row],[salary]]&gt;=Q3487,"HIGHER MID RANGE SALARY",  mobile_customers[[#This Row],[salary]]&lt;Q3487,"MID RANGE SALARY", mobile_customers[[#This Row],[salary]]&gt;Q3488, "LOW SALARY" )</f>
        <v>HIGHER SALARY</v>
      </c>
      <c r="L3483" s="2" t="str">
        <f>LEFT(mobile_customers[[#This Row],[Credit_card_nos]], 4)&amp;"XXXXX"</f>
        <v>3558XXXXX</v>
      </c>
    </row>
    <row r="3484" spans="1:12" x14ac:dyDescent="0.3">
      <c r="A3484" t="s">
        <v>8</v>
      </c>
      <c r="B3484" s="3" t="s">
        <v>7345</v>
      </c>
      <c r="C3484" t="s">
        <v>7346</v>
      </c>
      <c r="D3484" t="s">
        <v>1424</v>
      </c>
      <c r="E3484">
        <v>62</v>
      </c>
      <c r="F3484">
        <v>95460</v>
      </c>
      <c r="G3484" t="s">
        <v>94</v>
      </c>
      <c r="H3484">
        <v>4263351032984834</v>
      </c>
      <c r="I3484" s="5" t="str">
        <f t="shared" si="54"/>
        <v>4263351032984830</v>
      </c>
      <c r="J3484" t="str">
        <f>INDEX(Age_grp[Age], MATCH(mobile_customers[[#This Row],[age]],Age_grp[Value]))</f>
        <v>60 - 70</v>
      </c>
      <c r="K3484" s="2" t="str">
        <f>_xlfn.IFS(mobile_customers[[#This Row],[salary]]&gt;=Q3487,"HIGHER SALARY", mobile_customers[[#This Row],[salary]]&gt;=Q3488,"HIGHER MID RANGE SALARY",  mobile_customers[[#This Row],[salary]]&lt;Q3488,"MID RANGE SALARY", mobile_customers[[#This Row],[salary]]&gt;Q3489, "LOW SALARY" )</f>
        <v>HIGHER SALARY</v>
      </c>
      <c r="L3484" s="2" t="str">
        <f>LEFT(mobile_customers[[#This Row],[Credit_card_nos]], 4)&amp;"XXXXX"</f>
        <v>4263XXXXX</v>
      </c>
    </row>
    <row r="3485" spans="1:12" x14ac:dyDescent="0.3">
      <c r="A3485" t="s">
        <v>13</v>
      </c>
      <c r="B3485" s="3" t="s">
        <v>7347</v>
      </c>
      <c r="C3485" t="s">
        <v>7348</v>
      </c>
      <c r="D3485" t="s">
        <v>287</v>
      </c>
      <c r="E3485">
        <v>19</v>
      </c>
      <c r="F3485">
        <v>97891</v>
      </c>
      <c r="G3485" t="s">
        <v>32</v>
      </c>
      <c r="H3485">
        <v>4874537583670</v>
      </c>
      <c r="I3485" s="5" t="str">
        <f t="shared" si="54"/>
        <v>4874537583670</v>
      </c>
      <c r="J3485" t="str">
        <f>INDEX(Age_grp[Age], MATCH(mobile_customers[[#This Row],[age]],Age_grp[Value]))</f>
        <v>"10 - 20</v>
      </c>
      <c r="K3485" s="2" t="str">
        <f>_xlfn.IFS(mobile_customers[[#This Row],[salary]]&gt;=Q3488,"HIGHER SALARY", mobile_customers[[#This Row],[salary]]&gt;=Q3489,"HIGHER MID RANGE SALARY",  mobile_customers[[#This Row],[salary]]&lt;Q3489,"MID RANGE SALARY", mobile_customers[[#This Row],[salary]]&gt;Q3490, "LOW SALARY" )</f>
        <v>HIGHER SALARY</v>
      </c>
      <c r="L3485" s="2" t="str">
        <f>LEFT(mobile_customers[[#This Row],[Credit_card_nos]], 4)&amp;"XXXXX"</f>
        <v>4874XXXXX</v>
      </c>
    </row>
    <row r="3486" spans="1:12" x14ac:dyDescent="0.3">
      <c r="A3486" t="s">
        <v>13</v>
      </c>
      <c r="B3486" s="3" t="s">
        <v>7349</v>
      </c>
      <c r="C3486" t="s">
        <v>7350</v>
      </c>
      <c r="D3486" t="s">
        <v>457</v>
      </c>
      <c r="E3486">
        <v>51</v>
      </c>
      <c r="F3486">
        <v>163663</v>
      </c>
      <c r="G3486" t="s">
        <v>21</v>
      </c>
      <c r="H3486">
        <v>3504515122040563</v>
      </c>
      <c r="I3486" s="5" t="str">
        <f t="shared" si="54"/>
        <v>3504515122040560</v>
      </c>
      <c r="J3486" t="str">
        <f>INDEX(Age_grp[Age], MATCH(mobile_customers[[#This Row],[age]],Age_grp[Value]))</f>
        <v>50 - 60</v>
      </c>
      <c r="K3486" s="2" t="str">
        <f>_xlfn.IFS(mobile_customers[[#This Row],[salary]]&gt;=Q3489,"HIGHER SALARY", mobile_customers[[#This Row],[salary]]&gt;=Q3490,"HIGHER MID RANGE SALARY",  mobile_customers[[#This Row],[salary]]&lt;Q3490,"MID RANGE SALARY", mobile_customers[[#This Row],[salary]]&gt;Q3491, "LOW SALARY" )</f>
        <v>HIGHER SALARY</v>
      </c>
      <c r="L3486" s="2" t="str">
        <f>LEFT(mobile_customers[[#This Row],[Credit_card_nos]], 4)&amp;"XXXXX"</f>
        <v>3504XXXXX</v>
      </c>
    </row>
    <row r="3487" spans="1:12" x14ac:dyDescent="0.3">
      <c r="A3487" t="s">
        <v>13</v>
      </c>
      <c r="B3487" s="3" t="s">
        <v>7351</v>
      </c>
      <c r="C3487" t="s">
        <v>1759</v>
      </c>
      <c r="D3487" t="s">
        <v>959</v>
      </c>
      <c r="E3487">
        <v>24</v>
      </c>
      <c r="F3487">
        <v>35063</v>
      </c>
      <c r="G3487" t="s">
        <v>28</v>
      </c>
      <c r="H3487">
        <v>6500261011304490</v>
      </c>
      <c r="I3487" s="5" t="str">
        <f t="shared" si="54"/>
        <v>6500261011304490</v>
      </c>
      <c r="J3487" t="str">
        <f>INDEX(Age_grp[Age], MATCH(mobile_customers[[#This Row],[age]],Age_grp[Value]))</f>
        <v>20 - 30</v>
      </c>
      <c r="K3487" s="2" t="str">
        <f>_xlfn.IFS(mobile_customers[[#This Row],[salary]]&gt;=Q3490,"HIGHER SALARY", mobile_customers[[#This Row],[salary]]&gt;=Q3491,"HIGHER MID RANGE SALARY",  mobile_customers[[#This Row],[salary]]&lt;Q3491,"MID RANGE SALARY", mobile_customers[[#This Row],[salary]]&gt;Q3492, "LOW SALARY" )</f>
        <v>HIGHER SALARY</v>
      </c>
      <c r="L3487" s="2" t="str">
        <f>LEFT(mobile_customers[[#This Row],[Credit_card_nos]], 4)&amp;"XXXXX"</f>
        <v>6500XXXXX</v>
      </c>
    </row>
    <row r="3488" spans="1:12" x14ac:dyDescent="0.3">
      <c r="A3488" t="s">
        <v>13</v>
      </c>
      <c r="B3488" s="3" t="s">
        <v>7352</v>
      </c>
      <c r="C3488" t="s">
        <v>7353</v>
      </c>
      <c r="D3488" t="s">
        <v>2036</v>
      </c>
      <c r="E3488">
        <v>62</v>
      </c>
      <c r="F3488">
        <v>59520</v>
      </c>
      <c r="G3488" t="s">
        <v>12</v>
      </c>
      <c r="H3488">
        <v>4.7577076852329431E+18</v>
      </c>
      <c r="I3488" s="5" t="str">
        <f t="shared" si="54"/>
        <v>4757707685232940000</v>
      </c>
      <c r="J3488" t="str">
        <f>INDEX(Age_grp[Age], MATCH(mobile_customers[[#This Row],[age]],Age_grp[Value]))</f>
        <v>60 - 70</v>
      </c>
      <c r="K3488" s="2" t="str">
        <f>_xlfn.IFS(mobile_customers[[#This Row],[salary]]&gt;=Q3491,"HIGHER SALARY", mobile_customers[[#This Row],[salary]]&gt;=Q3492,"HIGHER MID RANGE SALARY",  mobile_customers[[#This Row],[salary]]&lt;Q3492,"MID RANGE SALARY", mobile_customers[[#This Row],[salary]]&gt;Q3493, "LOW SALARY" )</f>
        <v>HIGHER SALARY</v>
      </c>
      <c r="L3488" s="2" t="str">
        <f>LEFT(mobile_customers[[#This Row],[Credit_card_nos]], 4)&amp;"XXXXX"</f>
        <v>4757XXXXX</v>
      </c>
    </row>
    <row r="3489" spans="1:12" x14ac:dyDescent="0.3">
      <c r="A3489" t="s">
        <v>13</v>
      </c>
      <c r="B3489" s="3" t="s">
        <v>7354</v>
      </c>
      <c r="C3489" t="s">
        <v>7355</v>
      </c>
      <c r="D3489" t="s">
        <v>2291</v>
      </c>
      <c r="E3489">
        <v>19</v>
      </c>
      <c r="F3489">
        <v>192141</v>
      </c>
      <c r="G3489" t="s">
        <v>65</v>
      </c>
      <c r="H3489">
        <v>6011570980059949</v>
      </c>
      <c r="I3489" s="5" t="str">
        <f t="shared" si="54"/>
        <v>6011570980059950</v>
      </c>
      <c r="J3489" t="str">
        <f>INDEX(Age_grp[Age], MATCH(mobile_customers[[#This Row],[age]],Age_grp[Value]))</f>
        <v>"10 - 20</v>
      </c>
      <c r="K3489" s="2" t="str">
        <f>_xlfn.IFS(mobile_customers[[#This Row],[salary]]&gt;=Q3492,"HIGHER SALARY", mobile_customers[[#This Row],[salary]]&gt;=Q3493,"HIGHER MID RANGE SALARY",  mobile_customers[[#This Row],[salary]]&lt;Q3493,"MID RANGE SALARY", mobile_customers[[#This Row],[salary]]&gt;Q3494, "LOW SALARY" )</f>
        <v>HIGHER SALARY</v>
      </c>
      <c r="L3489" s="2" t="str">
        <f>LEFT(mobile_customers[[#This Row],[Credit_card_nos]], 4)&amp;"XXXXX"</f>
        <v>6011XXXXX</v>
      </c>
    </row>
    <row r="3490" spans="1:12" x14ac:dyDescent="0.3">
      <c r="A3490" t="s">
        <v>8</v>
      </c>
      <c r="B3490" s="3" t="s">
        <v>7356</v>
      </c>
      <c r="C3490" t="s">
        <v>7357</v>
      </c>
      <c r="D3490" t="s">
        <v>2115</v>
      </c>
      <c r="E3490">
        <v>61</v>
      </c>
      <c r="F3490">
        <v>50160</v>
      </c>
      <c r="G3490" t="s">
        <v>21</v>
      </c>
      <c r="H3490">
        <v>4.900145547601238E+18</v>
      </c>
      <c r="I3490" s="5" t="str">
        <f t="shared" si="54"/>
        <v>4900145547601240000</v>
      </c>
      <c r="J3490" t="str">
        <f>INDEX(Age_grp[Age], MATCH(mobile_customers[[#This Row],[age]],Age_grp[Value]))</f>
        <v>60 - 70</v>
      </c>
      <c r="K3490" s="2" t="str">
        <f>_xlfn.IFS(mobile_customers[[#This Row],[salary]]&gt;=Q3493,"HIGHER SALARY", mobile_customers[[#This Row],[salary]]&gt;=Q3494,"HIGHER MID RANGE SALARY",  mobile_customers[[#This Row],[salary]]&lt;Q3494,"MID RANGE SALARY", mobile_customers[[#This Row],[salary]]&gt;Q3495, "LOW SALARY" )</f>
        <v>HIGHER SALARY</v>
      </c>
      <c r="L3490" s="2" t="str">
        <f>LEFT(mobile_customers[[#This Row],[Credit_card_nos]], 4)&amp;"XXXXX"</f>
        <v>4900XXXXX</v>
      </c>
    </row>
    <row r="3491" spans="1:12" x14ac:dyDescent="0.3">
      <c r="A3491" t="s">
        <v>8</v>
      </c>
      <c r="B3491" s="3" t="s">
        <v>7358</v>
      </c>
      <c r="C3491" t="s">
        <v>7359</v>
      </c>
      <c r="D3491" t="s">
        <v>2572</v>
      </c>
      <c r="E3491">
        <v>32</v>
      </c>
      <c r="F3491">
        <v>20433</v>
      </c>
      <c r="G3491" t="s">
        <v>81</v>
      </c>
      <c r="H3491">
        <v>4571334766280</v>
      </c>
      <c r="I3491" s="5" t="str">
        <f t="shared" si="54"/>
        <v>4571334766280</v>
      </c>
      <c r="J3491" t="str">
        <f>INDEX(Age_grp[Age], MATCH(mobile_customers[[#This Row],[age]],Age_grp[Value]))</f>
        <v>30 - 40</v>
      </c>
      <c r="K3491" s="2" t="str">
        <f>_xlfn.IFS(mobile_customers[[#This Row],[salary]]&gt;=Q3494,"HIGHER SALARY", mobile_customers[[#This Row],[salary]]&gt;=Q3495,"HIGHER MID RANGE SALARY",  mobile_customers[[#This Row],[salary]]&lt;Q3495,"MID RANGE SALARY", mobile_customers[[#This Row],[salary]]&gt;Q3496, "LOW SALARY" )</f>
        <v>HIGHER SALARY</v>
      </c>
      <c r="L3491" s="2" t="str">
        <f>LEFT(mobile_customers[[#This Row],[Credit_card_nos]], 4)&amp;"XXXXX"</f>
        <v>4571XXXXX</v>
      </c>
    </row>
    <row r="3492" spans="1:12" x14ac:dyDescent="0.3">
      <c r="A3492" t="s">
        <v>8</v>
      </c>
      <c r="B3492" s="3" t="s">
        <v>7360</v>
      </c>
      <c r="C3492" t="s">
        <v>7361</v>
      </c>
      <c r="D3492" t="s">
        <v>38</v>
      </c>
      <c r="E3492">
        <v>19</v>
      </c>
      <c r="F3492">
        <v>189097</v>
      </c>
      <c r="G3492" t="s">
        <v>28</v>
      </c>
      <c r="H3492">
        <v>213130029400858</v>
      </c>
      <c r="I3492" s="5" t="str">
        <f t="shared" si="54"/>
        <v>213130029400858</v>
      </c>
      <c r="J3492" t="str">
        <f>INDEX(Age_grp[Age], MATCH(mobile_customers[[#This Row],[age]],Age_grp[Value]))</f>
        <v>"10 - 20</v>
      </c>
      <c r="K3492" s="2" t="str">
        <f>_xlfn.IFS(mobile_customers[[#This Row],[salary]]&gt;=Q3495,"HIGHER SALARY", mobile_customers[[#This Row],[salary]]&gt;=Q3496,"HIGHER MID RANGE SALARY",  mobile_customers[[#This Row],[salary]]&lt;Q3496,"MID RANGE SALARY", mobile_customers[[#This Row],[salary]]&gt;Q3497, "LOW SALARY" )</f>
        <v>HIGHER SALARY</v>
      </c>
      <c r="L3492" s="2" t="str">
        <f>LEFT(mobile_customers[[#This Row],[Credit_card_nos]], 4)&amp;"XXXXX"</f>
        <v>2131XXXXX</v>
      </c>
    </row>
    <row r="3493" spans="1:12" x14ac:dyDescent="0.3">
      <c r="A3493" t="s">
        <v>8</v>
      </c>
      <c r="B3493" s="3" t="s">
        <v>7362</v>
      </c>
      <c r="C3493" t="s">
        <v>7363</v>
      </c>
      <c r="D3493" t="s">
        <v>1459</v>
      </c>
      <c r="E3493">
        <v>39</v>
      </c>
      <c r="F3493">
        <v>137119</v>
      </c>
      <c r="G3493" t="s">
        <v>12</v>
      </c>
      <c r="H3493">
        <v>4299245818155155</v>
      </c>
      <c r="I3493" s="5" t="str">
        <f t="shared" si="54"/>
        <v>4299245818155150</v>
      </c>
      <c r="J3493" t="str">
        <f>INDEX(Age_grp[Age], MATCH(mobile_customers[[#This Row],[age]],Age_grp[Value]))</f>
        <v>30 - 40</v>
      </c>
      <c r="K3493" s="2" t="str">
        <f>_xlfn.IFS(mobile_customers[[#This Row],[salary]]&gt;=Q3496,"HIGHER SALARY", mobile_customers[[#This Row],[salary]]&gt;=Q3497,"HIGHER MID RANGE SALARY",  mobile_customers[[#This Row],[salary]]&lt;Q3497,"MID RANGE SALARY", mobile_customers[[#This Row],[salary]]&gt;Q3498, "LOW SALARY" )</f>
        <v>HIGHER SALARY</v>
      </c>
      <c r="L3493" s="2" t="str">
        <f>LEFT(mobile_customers[[#This Row],[Credit_card_nos]], 4)&amp;"XXXXX"</f>
        <v>4299XXXXX</v>
      </c>
    </row>
    <row r="3494" spans="1:12" x14ac:dyDescent="0.3">
      <c r="A3494" t="s">
        <v>8</v>
      </c>
      <c r="B3494" s="3" t="s">
        <v>7364</v>
      </c>
      <c r="C3494" t="s">
        <v>7365</v>
      </c>
      <c r="D3494" t="s">
        <v>340</v>
      </c>
      <c r="E3494">
        <v>63</v>
      </c>
      <c r="F3494">
        <v>124740</v>
      </c>
      <c r="G3494" t="s">
        <v>17</v>
      </c>
      <c r="H3494">
        <v>4.4813832230921533E+18</v>
      </c>
      <c r="I3494" s="5" t="str">
        <f t="shared" si="54"/>
        <v>4481383223092150000</v>
      </c>
      <c r="J3494" t="str">
        <f>INDEX(Age_grp[Age], MATCH(mobile_customers[[#This Row],[age]],Age_grp[Value]))</f>
        <v>60 - 70</v>
      </c>
      <c r="K3494" s="2" t="str">
        <f>_xlfn.IFS(mobile_customers[[#This Row],[salary]]&gt;=Q3497,"HIGHER SALARY", mobile_customers[[#This Row],[salary]]&gt;=Q3498,"HIGHER MID RANGE SALARY",  mobile_customers[[#This Row],[salary]]&lt;Q3498,"MID RANGE SALARY", mobile_customers[[#This Row],[salary]]&gt;Q3499, "LOW SALARY" )</f>
        <v>HIGHER SALARY</v>
      </c>
      <c r="L3494" s="2" t="str">
        <f>LEFT(mobile_customers[[#This Row],[Credit_card_nos]], 4)&amp;"XXXXX"</f>
        <v>4481XXXXX</v>
      </c>
    </row>
    <row r="3495" spans="1:12" x14ac:dyDescent="0.3">
      <c r="A3495" t="s">
        <v>8</v>
      </c>
      <c r="B3495" s="3" t="s">
        <v>7366</v>
      </c>
      <c r="C3495" t="s">
        <v>7367</v>
      </c>
      <c r="D3495" t="s">
        <v>518</v>
      </c>
      <c r="E3495">
        <v>30</v>
      </c>
      <c r="F3495">
        <v>236521</v>
      </c>
      <c r="G3495" t="s">
        <v>12</v>
      </c>
      <c r="H3495">
        <v>3586592477365243</v>
      </c>
      <c r="I3495" s="5" t="str">
        <f t="shared" si="54"/>
        <v>3586592477365240</v>
      </c>
      <c r="J3495" t="str">
        <f>INDEX(Age_grp[Age], MATCH(mobile_customers[[#This Row],[age]],Age_grp[Value]))</f>
        <v>30 - 40</v>
      </c>
      <c r="K3495" s="2" t="str">
        <f>_xlfn.IFS(mobile_customers[[#This Row],[salary]]&gt;=Q3498,"HIGHER SALARY", mobile_customers[[#This Row],[salary]]&gt;=Q3499,"HIGHER MID RANGE SALARY",  mobile_customers[[#This Row],[salary]]&lt;Q3499,"MID RANGE SALARY", mobile_customers[[#This Row],[salary]]&gt;Q3500, "LOW SALARY" )</f>
        <v>HIGHER SALARY</v>
      </c>
      <c r="L3495" s="2" t="str">
        <f>LEFT(mobile_customers[[#This Row],[Credit_card_nos]], 4)&amp;"XXXXX"</f>
        <v>3586XXXXX</v>
      </c>
    </row>
    <row r="3496" spans="1:12" x14ac:dyDescent="0.3">
      <c r="A3496" t="s">
        <v>13</v>
      </c>
      <c r="B3496" s="3" t="s">
        <v>7368</v>
      </c>
      <c r="C3496" t="s">
        <v>1701</v>
      </c>
      <c r="D3496" t="s">
        <v>2055</v>
      </c>
      <c r="E3496">
        <v>38</v>
      </c>
      <c r="F3496">
        <v>215015</v>
      </c>
      <c r="G3496" t="s">
        <v>28</v>
      </c>
      <c r="H3496">
        <v>213104873388691</v>
      </c>
      <c r="I3496" s="5" t="str">
        <f t="shared" si="54"/>
        <v>213104873388691</v>
      </c>
      <c r="J3496" t="str">
        <f>INDEX(Age_grp[Age], MATCH(mobile_customers[[#This Row],[age]],Age_grp[Value]))</f>
        <v>30 - 40</v>
      </c>
      <c r="K3496" s="2" t="str">
        <f>_xlfn.IFS(mobile_customers[[#This Row],[salary]]&gt;=Q3499,"HIGHER SALARY", mobile_customers[[#This Row],[salary]]&gt;=Q3500,"HIGHER MID RANGE SALARY",  mobile_customers[[#This Row],[salary]]&lt;Q3500,"MID RANGE SALARY", mobile_customers[[#This Row],[salary]]&gt;Q3501, "LOW SALARY" )</f>
        <v>HIGHER SALARY</v>
      </c>
      <c r="L3496" s="2" t="str">
        <f>LEFT(mobile_customers[[#This Row],[Credit_card_nos]], 4)&amp;"XXXXX"</f>
        <v>2131XXXXX</v>
      </c>
    </row>
    <row r="3497" spans="1:12" x14ac:dyDescent="0.3">
      <c r="A3497" t="s">
        <v>8</v>
      </c>
      <c r="B3497" s="3" t="s">
        <v>7369</v>
      </c>
      <c r="C3497" t="s">
        <v>7370</v>
      </c>
      <c r="D3497" t="s">
        <v>1020</v>
      </c>
      <c r="E3497">
        <v>45</v>
      </c>
      <c r="F3497">
        <v>91944</v>
      </c>
      <c r="G3497" t="s">
        <v>81</v>
      </c>
      <c r="H3497">
        <v>4737646458260744</v>
      </c>
      <c r="I3497" s="5" t="str">
        <f t="shared" si="54"/>
        <v>4737646458260740</v>
      </c>
      <c r="J3497" t="str">
        <f>INDEX(Age_grp[Age], MATCH(mobile_customers[[#This Row],[age]],Age_grp[Value]))</f>
        <v>40 - 50</v>
      </c>
      <c r="K3497" s="2" t="str">
        <f>_xlfn.IFS(mobile_customers[[#This Row],[salary]]&gt;=Q3500,"HIGHER SALARY", mobile_customers[[#This Row],[salary]]&gt;=Q3501,"HIGHER MID RANGE SALARY",  mobile_customers[[#This Row],[salary]]&lt;Q3501,"MID RANGE SALARY", mobile_customers[[#This Row],[salary]]&gt;Q3502, "LOW SALARY" )</f>
        <v>HIGHER SALARY</v>
      </c>
      <c r="L3497" s="2" t="str">
        <f>LEFT(mobile_customers[[#This Row],[Credit_card_nos]], 4)&amp;"XXXXX"</f>
        <v>4737XXXXX</v>
      </c>
    </row>
    <row r="3498" spans="1:12" x14ac:dyDescent="0.3">
      <c r="A3498" t="s">
        <v>13</v>
      </c>
      <c r="B3498" s="3" t="s">
        <v>7371</v>
      </c>
      <c r="C3498" t="s">
        <v>7372</v>
      </c>
      <c r="D3498" t="s">
        <v>1002</v>
      </c>
      <c r="E3498">
        <v>44</v>
      </c>
      <c r="F3498">
        <v>52007</v>
      </c>
      <c r="G3498" t="s">
        <v>65</v>
      </c>
      <c r="H3498">
        <v>340206646320772</v>
      </c>
      <c r="I3498" s="5" t="str">
        <f t="shared" si="54"/>
        <v>340206646320772</v>
      </c>
      <c r="J3498" t="str">
        <f>INDEX(Age_grp[Age], MATCH(mobile_customers[[#This Row],[age]],Age_grp[Value]))</f>
        <v>40 - 50</v>
      </c>
      <c r="K3498" s="2" t="str">
        <f>_xlfn.IFS(mobile_customers[[#This Row],[salary]]&gt;=Q3501,"HIGHER SALARY", mobile_customers[[#This Row],[salary]]&gt;=Q3502,"HIGHER MID RANGE SALARY",  mobile_customers[[#This Row],[salary]]&lt;Q3502,"MID RANGE SALARY", mobile_customers[[#This Row],[salary]]&gt;Q3503, "LOW SALARY" )</f>
        <v>HIGHER SALARY</v>
      </c>
      <c r="L3498" s="2" t="str">
        <f>LEFT(mobile_customers[[#This Row],[Credit_card_nos]], 4)&amp;"XXXXX"</f>
        <v>3402XXXXX</v>
      </c>
    </row>
    <row r="3499" spans="1:12" x14ac:dyDescent="0.3">
      <c r="A3499" t="s">
        <v>13</v>
      </c>
      <c r="B3499" s="3" t="s">
        <v>7373</v>
      </c>
      <c r="C3499" t="s">
        <v>7374</v>
      </c>
      <c r="D3499" t="s">
        <v>382</v>
      </c>
      <c r="E3499">
        <v>51</v>
      </c>
      <c r="F3499">
        <v>36600</v>
      </c>
      <c r="G3499" t="s">
        <v>28</v>
      </c>
      <c r="H3499">
        <v>4818812440518027</v>
      </c>
      <c r="I3499" s="5" t="str">
        <f t="shared" si="54"/>
        <v>4818812440518030</v>
      </c>
      <c r="J3499" t="str">
        <f>INDEX(Age_grp[Age], MATCH(mobile_customers[[#This Row],[age]],Age_grp[Value]))</f>
        <v>50 - 60</v>
      </c>
      <c r="K3499" s="2" t="str">
        <f>_xlfn.IFS(mobile_customers[[#This Row],[salary]]&gt;=Q3502,"HIGHER SALARY", mobile_customers[[#This Row],[salary]]&gt;=Q3503,"HIGHER MID RANGE SALARY",  mobile_customers[[#This Row],[salary]]&lt;Q3503,"MID RANGE SALARY", mobile_customers[[#This Row],[salary]]&gt;Q3504, "LOW SALARY" )</f>
        <v>HIGHER SALARY</v>
      </c>
      <c r="L3499" s="2" t="str">
        <f>LEFT(mobile_customers[[#This Row],[Credit_card_nos]], 4)&amp;"XXXXX"</f>
        <v>4818XXXXX</v>
      </c>
    </row>
    <row r="3500" spans="1:12" x14ac:dyDescent="0.3">
      <c r="A3500" t="s">
        <v>13</v>
      </c>
      <c r="B3500" s="3" t="s">
        <v>7375</v>
      </c>
      <c r="C3500" t="s">
        <v>7376</v>
      </c>
      <c r="D3500" t="s">
        <v>1479</v>
      </c>
      <c r="E3500">
        <v>30</v>
      </c>
      <c r="F3500">
        <v>152224</v>
      </c>
      <c r="G3500" t="s">
        <v>28</v>
      </c>
      <c r="H3500">
        <v>3519650253376453</v>
      </c>
      <c r="I3500" s="5" t="str">
        <f t="shared" si="54"/>
        <v>3519650253376450</v>
      </c>
      <c r="J3500" t="str">
        <f>INDEX(Age_grp[Age], MATCH(mobile_customers[[#This Row],[age]],Age_grp[Value]))</f>
        <v>30 - 40</v>
      </c>
      <c r="K3500" s="2" t="str">
        <f>_xlfn.IFS(mobile_customers[[#This Row],[salary]]&gt;=Q3503,"HIGHER SALARY", mobile_customers[[#This Row],[salary]]&gt;=Q3504,"HIGHER MID RANGE SALARY",  mobile_customers[[#This Row],[salary]]&lt;Q3504,"MID RANGE SALARY", mobile_customers[[#This Row],[salary]]&gt;Q3505, "LOW SALARY" )</f>
        <v>HIGHER SALARY</v>
      </c>
      <c r="L3500" s="2" t="str">
        <f>LEFT(mobile_customers[[#This Row],[Credit_card_nos]], 4)&amp;"XXXXX"</f>
        <v>3519XXXXX</v>
      </c>
    </row>
    <row r="3501" spans="1:12" x14ac:dyDescent="0.3">
      <c r="A3501" t="s">
        <v>13</v>
      </c>
      <c r="B3501" s="3" t="s">
        <v>7377</v>
      </c>
      <c r="C3501" t="s">
        <v>7378</v>
      </c>
      <c r="D3501" t="s">
        <v>5507</v>
      </c>
      <c r="E3501">
        <v>43</v>
      </c>
      <c r="F3501">
        <v>130643</v>
      </c>
      <c r="G3501" t="s">
        <v>65</v>
      </c>
      <c r="H3501">
        <v>4505168935279494</v>
      </c>
      <c r="I3501" s="5" t="str">
        <f t="shared" si="54"/>
        <v>4505168935279490</v>
      </c>
      <c r="J3501" t="str">
        <f>INDEX(Age_grp[Age], MATCH(mobile_customers[[#This Row],[age]],Age_grp[Value]))</f>
        <v>40 - 50</v>
      </c>
      <c r="K3501" s="2" t="str">
        <f>_xlfn.IFS(mobile_customers[[#This Row],[salary]]&gt;=Q3504,"HIGHER SALARY", mobile_customers[[#This Row],[salary]]&gt;=Q3505,"HIGHER MID RANGE SALARY",  mobile_customers[[#This Row],[salary]]&lt;Q3505,"MID RANGE SALARY", mobile_customers[[#This Row],[salary]]&gt;Q3506, "LOW SALARY" )</f>
        <v>HIGHER SALARY</v>
      </c>
      <c r="L3501" s="2" t="str">
        <f>LEFT(mobile_customers[[#This Row],[Credit_card_nos]], 4)&amp;"XXXXX"</f>
        <v>4505XXXXX</v>
      </c>
    </row>
    <row r="3502" spans="1:12" x14ac:dyDescent="0.3">
      <c r="A3502" t="s">
        <v>8</v>
      </c>
      <c r="B3502" s="3" t="s">
        <v>7379</v>
      </c>
      <c r="C3502" t="s">
        <v>7380</v>
      </c>
      <c r="D3502" t="s">
        <v>7381</v>
      </c>
      <c r="E3502">
        <v>45</v>
      </c>
      <c r="F3502">
        <v>23707</v>
      </c>
      <c r="G3502" t="s">
        <v>28</v>
      </c>
      <c r="H3502">
        <v>676157372654</v>
      </c>
      <c r="I3502" s="5" t="str">
        <f t="shared" si="54"/>
        <v>676157372654</v>
      </c>
      <c r="J3502" t="str">
        <f>INDEX(Age_grp[Age], MATCH(mobile_customers[[#This Row],[age]],Age_grp[Value]))</f>
        <v>40 - 50</v>
      </c>
      <c r="K3502" s="2" t="str">
        <f>_xlfn.IFS(mobile_customers[[#This Row],[salary]]&gt;=Q3505,"HIGHER SALARY", mobile_customers[[#This Row],[salary]]&gt;=Q3506,"HIGHER MID RANGE SALARY",  mobile_customers[[#This Row],[salary]]&lt;Q3506,"MID RANGE SALARY", mobile_customers[[#This Row],[salary]]&gt;Q3507, "LOW SALARY" )</f>
        <v>HIGHER SALARY</v>
      </c>
      <c r="L3502" s="2" t="str">
        <f>LEFT(mobile_customers[[#This Row],[Credit_card_nos]], 4)&amp;"XXXXX"</f>
        <v>6761XXXXX</v>
      </c>
    </row>
    <row r="3503" spans="1:12" x14ac:dyDescent="0.3">
      <c r="A3503" t="s">
        <v>8</v>
      </c>
      <c r="B3503" s="3" t="s">
        <v>7382</v>
      </c>
      <c r="C3503" t="s">
        <v>7383</v>
      </c>
      <c r="D3503" t="s">
        <v>741</v>
      </c>
      <c r="E3503">
        <v>32</v>
      </c>
      <c r="F3503">
        <v>203533</v>
      </c>
      <c r="G3503" t="s">
        <v>21</v>
      </c>
      <c r="H3503">
        <v>3506095131063391</v>
      </c>
      <c r="I3503" s="5" t="str">
        <f t="shared" si="54"/>
        <v>3506095131063390</v>
      </c>
      <c r="J3503" t="str">
        <f>INDEX(Age_grp[Age], MATCH(mobile_customers[[#This Row],[age]],Age_grp[Value]))</f>
        <v>30 - 40</v>
      </c>
      <c r="K3503" s="2" t="str">
        <f>_xlfn.IFS(mobile_customers[[#This Row],[salary]]&gt;=Q3506,"HIGHER SALARY", mobile_customers[[#This Row],[salary]]&gt;=Q3507,"HIGHER MID RANGE SALARY",  mobile_customers[[#This Row],[salary]]&lt;Q3507,"MID RANGE SALARY", mobile_customers[[#This Row],[salary]]&gt;Q3508, "LOW SALARY" )</f>
        <v>HIGHER SALARY</v>
      </c>
      <c r="L3503" s="2" t="str">
        <f>LEFT(mobile_customers[[#This Row],[Credit_card_nos]], 4)&amp;"XXXXX"</f>
        <v>3506XXXXX</v>
      </c>
    </row>
    <row r="3504" spans="1:12" x14ac:dyDescent="0.3">
      <c r="A3504" t="s">
        <v>8</v>
      </c>
      <c r="B3504" s="3" t="s">
        <v>7384</v>
      </c>
      <c r="C3504" t="s">
        <v>7385</v>
      </c>
      <c r="D3504" t="s">
        <v>4255</v>
      </c>
      <c r="E3504">
        <v>24</v>
      </c>
      <c r="F3504">
        <v>130577</v>
      </c>
      <c r="G3504" t="s">
        <v>32</v>
      </c>
      <c r="H3504">
        <v>213190032775175</v>
      </c>
      <c r="I3504" s="5" t="str">
        <f t="shared" si="54"/>
        <v>213190032775175</v>
      </c>
      <c r="J3504" t="str">
        <f>INDEX(Age_grp[Age], MATCH(mobile_customers[[#This Row],[age]],Age_grp[Value]))</f>
        <v>20 - 30</v>
      </c>
      <c r="K3504" s="2" t="str">
        <f>_xlfn.IFS(mobile_customers[[#This Row],[salary]]&gt;=Q3507,"HIGHER SALARY", mobile_customers[[#This Row],[salary]]&gt;=Q3508,"HIGHER MID RANGE SALARY",  mobile_customers[[#This Row],[salary]]&lt;Q3508,"MID RANGE SALARY", mobile_customers[[#This Row],[salary]]&gt;Q3509, "LOW SALARY" )</f>
        <v>HIGHER SALARY</v>
      </c>
      <c r="L3504" s="2" t="str">
        <f>LEFT(mobile_customers[[#This Row],[Credit_card_nos]], 4)&amp;"XXXXX"</f>
        <v>2131XXXXX</v>
      </c>
    </row>
    <row r="3505" spans="1:12" x14ac:dyDescent="0.3">
      <c r="A3505" t="s">
        <v>8</v>
      </c>
      <c r="B3505" s="3" t="s">
        <v>7386</v>
      </c>
      <c r="C3505" t="s">
        <v>7387</v>
      </c>
      <c r="D3505" t="s">
        <v>1002</v>
      </c>
      <c r="E3505">
        <v>49</v>
      </c>
      <c r="F3505">
        <v>57351</v>
      </c>
      <c r="G3505" t="s">
        <v>28</v>
      </c>
      <c r="H3505">
        <v>30382532083330</v>
      </c>
      <c r="I3505" s="5" t="str">
        <f t="shared" si="54"/>
        <v>30382532083330</v>
      </c>
      <c r="J3505" t="str">
        <f>INDEX(Age_grp[Age], MATCH(mobile_customers[[#This Row],[age]],Age_grp[Value]))</f>
        <v>40 - 50</v>
      </c>
      <c r="K3505" s="2" t="str">
        <f>_xlfn.IFS(mobile_customers[[#This Row],[salary]]&gt;=Q3508,"HIGHER SALARY", mobile_customers[[#This Row],[salary]]&gt;=Q3509,"HIGHER MID RANGE SALARY",  mobile_customers[[#This Row],[salary]]&lt;Q3509,"MID RANGE SALARY", mobile_customers[[#This Row],[salary]]&gt;Q3510, "LOW SALARY" )</f>
        <v>HIGHER SALARY</v>
      </c>
      <c r="L3505" s="2" t="str">
        <f>LEFT(mobile_customers[[#This Row],[Credit_card_nos]], 4)&amp;"XXXXX"</f>
        <v>3038XXXXX</v>
      </c>
    </row>
    <row r="3506" spans="1:12" x14ac:dyDescent="0.3">
      <c r="A3506" t="s">
        <v>13</v>
      </c>
      <c r="B3506" s="3" t="s">
        <v>7388</v>
      </c>
      <c r="C3506" t="s">
        <v>7389</v>
      </c>
      <c r="D3506" t="s">
        <v>580</v>
      </c>
      <c r="E3506">
        <v>28</v>
      </c>
      <c r="F3506">
        <v>58756</v>
      </c>
      <c r="G3506" t="s">
        <v>39</v>
      </c>
      <c r="H3506">
        <v>4603228142177</v>
      </c>
      <c r="I3506" s="5" t="str">
        <f t="shared" si="54"/>
        <v>4603228142177</v>
      </c>
      <c r="J3506" t="str">
        <f>INDEX(Age_grp[Age], MATCH(mobile_customers[[#This Row],[age]],Age_grp[Value]))</f>
        <v>20 - 30</v>
      </c>
      <c r="K3506" s="2" t="str">
        <f>_xlfn.IFS(mobile_customers[[#This Row],[salary]]&gt;=Q3509,"HIGHER SALARY", mobile_customers[[#This Row],[salary]]&gt;=Q3510,"HIGHER MID RANGE SALARY",  mobile_customers[[#This Row],[salary]]&lt;Q3510,"MID RANGE SALARY", mobile_customers[[#This Row],[salary]]&gt;Q3511, "LOW SALARY" )</f>
        <v>HIGHER SALARY</v>
      </c>
      <c r="L3506" s="2" t="str">
        <f>LEFT(mobile_customers[[#This Row],[Credit_card_nos]], 4)&amp;"XXXXX"</f>
        <v>4603XXXXX</v>
      </c>
    </row>
    <row r="3507" spans="1:12" x14ac:dyDescent="0.3">
      <c r="A3507" t="s">
        <v>13</v>
      </c>
      <c r="B3507" s="3" t="s">
        <v>7390</v>
      </c>
      <c r="C3507" t="s">
        <v>7391</v>
      </c>
      <c r="D3507" t="s">
        <v>1165</v>
      </c>
      <c r="E3507">
        <v>56</v>
      </c>
      <c r="F3507">
        <v>120499</v>
      </c>
      <c r="G3507" t="s">
        <v>32</v>
      </c>
      <c r="H3507">
        <v>344003239513087</v>
      </c>
      <c r="I3507" s="5" t="str">
        <f t="shared" si="54"/>
        <v>344003239513087</v>
      </c>
      <c r="J3507" t="str">
        <f>INDEX(Age_grp[Age], MATCH(mobile_customers[[#This Row],[age]],Age_grp[Value]))</f>
        <v>50 - 60</v>
      </c>
      <c r="K3507" s="2" t="str">
        <f>_xlfn.IFS(mobile_customers[[#This Row],[salary]]&gt;=Q3510,"HIGHER SALARY", mobile_customers[[#This Row],[salary]]&gt;=Q3511,"HIGHER MID RANGE SALARY",  mobile_customers[[#This Row],[salary]]&lt;Q3511,"MID RANGE SALARY", mobile_customers[[#This Row],[salary]]&gt;Q3512, "LOW SALARY" )</f>
        <v>HIGHER SALARY</v>
      </c>
      <c r="L3507" s="2" t="str">
        <f>LEFT(mobile_customers[[#This Row],[Credit_card_nos]], 4)&amp;"XXXXX"</f>
        <v>3440XXXXX</v>
      </c>
    </row>
    <row r="3508" spans="1:12" x14ac:dyDescent="0.3">
      <c r="A3508" t="s">
        <v>13</v>
      </c>
      <c r="B3508" s="3" t="s">
        <v>7392</v>
      </c>
      <c r="C3508" t="s">
        <v>7393</v>
      </c>
      <c r="D3508" t="s">
        <v>1314</v>
      </c>
      <c r="E3508">
        <v>21</v>
      </c>
      <c r="F3508">
        <v>143642</v>
      </c>
      <c r="G3508" t="s">
        <v>49</v>
      </c>
      <c r="H3508">
        <v>4718034250334988</v>
      </c>
      <c r="I3508" s="5" t="str">
        <f t="shared" si="54"/>
        <v>4718034250334990</v>
      </c>
      <c r="J3508" t="str">
        <f>INDEX(Age_grp[Age], MATCH(mobile_customers[[#This Row],[age]],Age_grp[Value]))</f>
        <v>20 - 30</v>
      </c>
      <c r="K3508" s="2" t="str">
        <f>_xlfn.IFS(mobile_customers[[#This Row],[salary]]&gt;=Q3511,"HIGHER SALARY", mobile_customers[[#This Row],[salary]]&gt;=Q3512,"HIGHER MID RANGE SALARY",  mobile_customers[[#This Row],[salary]]&lt;Q3512,"MID RANGE SALARY", mobile_customers[[#This Row],[salary]]&gt;Q3513, "LOW SALARY" )</f>
        <v>HIGHER SALARY</v>
      </c>
      <c r="L3508" s="2" t="str">
        <f>LEFT(mobile_customers[[#This Row],[Credit_card_nos]], 4)&amp;"XXXXX"</f>
        <v>4718XXXXX</v>
      </c>
    </row>
    <row r="3509" spans="1:12" x14ac:dyDescent="0.3">
      <c r="A3509" t="s">
        <v>8</v>
      </c>
      <c r="B3509" s="3" t="s">
        <v>7394</v>
      </c>
      <c r="C3509" t="s">
        <v>7395</v>
      </c>
      <c r="D3509" t="s">
        <v>504</v>
      </c>
      <c r="E3509">
        <v>28</v>
      </c>
      <c r="F3509">
        <v>99197</v>
      </c>
      <c r="G3509" t="s">
        <v>65</v>
      </c>
      <c r="H3509">
        <v>346633919906009</v>
      </c>
      <c r="I3509" s="5" t="str">
        <f t="shared" si="54"/>
        <v>346633919906009</v>
      </c>
      <c r="J3509" t="str">
        <f>INDEX(Age_grp[Age], MATCH(mobile_customers[[#This Row],[age]],Age_grp[Value]))</f>
        <v>20 - 30</v>
      </c>
      <c r="K3509" s="2" t="str">
        <f>_xlfn.IFS(mobile_customers[[#This Row],[salary]]&gt;=Q3512,"HIGHER SALARY", mobile_customers[[#This Row],[salary]]&gt;=Q3513,"HIGHER MID RANGE SALARY",  mobile_customers[[#This Row],[salary]]&lt;Q3513,"MID RANGE SALARY", mobile_customers[[#This Row],[salary]]&gt;Q3514, "LOW SALARY" )</f>
        <v>HIGHER SALARY</v>
      </c>
      <c r="L3509" s="2" t="str">
        <f>LEFT(mobile_customers[[#This Row],[Credit_card_nos]], 4)&amp;"XXXXX"</f>
        <v>3466XXXXX</v>
      </c>
    </row>
    <row r="3510" spans="1:12" x14ac:dyDescent="0.3">
      <c r="A3510" t="s">
        <v>13</v>
      </c>
      <c r="B3510" s="3" t="s">
        <v>7396</v>
      </c>
      <c r="C3510" t="s">
        <v>7397</v>
      </c>
      <c r="D3510" t="s">
        <v>1620</v>
      </c>
      <c r="E3510">
        <v>31</v>
      </c>
      <c r="F3510">
        <v>27920</v>
      </c>
      <c r="G3510" t="s">
        <v>32</v>
      </c>
      <c r="H3510">
        <v>3524424057829775</v>
      </c>
      <c r="I3510" s="5" t="str">
        <f t="shared" si="54"/>
        <v>3524424057829770</v>
      </c>
      <c r="J3510" t="str">
        <f>INDEX(Age_grp[Age], MATCH(mobile_customers[[#This Row],[age]],Age_grp[Value]))</f>
        <v>30 - 40</v>
      </c>
      <c r="K3510" s="2" t="str">
        <f>_xlfn.IFS(mobile_customers[[#This Row],[salary]]&gt;=Q3513,"HIGHER SALARY", mobile_customers[[#This Row],[salary]]&gt;=Q3514,"HIGHER MID RANGE SALARY",  mobile_customers[[#This Row],[salary]]&lt;Q3514,"MID RANGE SALARY", mobile_customers[[#This Row],[salary]]&gt;Q3515, "LOW SALARY" )</f>
        <v>HIGHER SALARY</v>
      </c>
      <c r="L3510" s="2" t="str">
        <f>LEFT(mobile_customers[[#This Row],[Credit_card_nos]], 4)&amp;"XXXXX"</f>
        <v>3524XXXXX</v>
      </c>
    </row>
    <row r="3511" spans="1:12" x14ac:dyDescent="0.3">
      <c r="A3511" t="s">
        <v>8</v>
      </c>
      <c r="B3511" s="3" t="s">
        <v>7398</v>
      </c>
      <c r="C3511" t="s">
        <v>3563</v>
      </c>
      <c r="D3511" t="s">
        <v>2269</v>
      </c>
      <c r="E3511">
        <v>36</v>
      </c>
      <c r="F3511">
        <v>235384</v>
      </c>
      <c r="G3511" t="s">
        <v>49</v>
      </c>
      <c r="H3511">
        <v>4.4943158137511475E+18</v>
      </c>
      <c r="I3511" s="5" t="str">
        <f t="shared" si="54"/>
        <v>4494315813751150000</v>
      </c>
      <c r="J3511" t="str">
        <f>INDEX(Age_grp[Age], MATCH(mobile_customers[[#This Row],[age]],Age_grp[Value]))</f>
        <v>30 - 40</v>
      </c>
      <c r="K3511" s="2" t="str">
        <f>_xlfn.IFS(mobile_customers[[#This Row],[salary]]&gt;=Q3514,"HIGHER SALARY", mobile_customers[[#This Row],[salary]]&gt;=Q3515,"HIGHER MID RANGE SALARY",  mobile_customers[[#This Row],[salary]]&lt;Q3515,"MID RANGE SALARY", mobile_customers[[#This Row],[salary]]&gt;Q3516, "LOW SALARY" )</f>
        <v>HIGHER SALARY</v>
      </c>
      <c r="L3511" s="2" t="str">
        <f>LEFT(mobile_customers[[#This Row],[Credit_card_nos]], 4)&amp;"XXXXX"</f>
        <v>4494XXXXX</v>
      </c>
    </row>
    <row r="3512" spans="1:12" x14ac:dyDescent="0.3">
      <c r="A3512" t="s">
        <v>8</v>
      </c>
      <c r="B3512" s="3" t="s">
        <v>6279</v>
      </c>
      <c r="C3512" t="s">
        <v>7399</v>
      </c>
      <c r="D3512" t="s">
        <v>1415</v>
      </c>
      <c r="E3512">
        <v>27</v>
      </c>
      <c r="F3512">
        <v>187225</v>
      </c>
      <c r="G3512" t="s">
        <v>21</v>
      </c>
      <c r="H3512">
        <v>6558230426637514</v>
      </c>
      <c r="I3512" s="5" t="str">
        <f t="shared" si="54"/>
        <v>6558230426637510</v>
      </c>
      <c r="J3512" t="str">
        <f>INDEX(Age_grp[Age], MATCH(mobile_customers[[#This Row],[age]],Age_grp[Value]))</f>
        <v>20 - 30</v>
      </c>
      <c r="K3512" s="2" t="str">
        <f>_xlfn.IFS(mobile_customers[[#This Row],[salary]]&gt;=Q3515,"HIGHER SALARY", mobile_customers[[#This Row],[salary]]&gt;=Q3516,"HIGHER MID RANGE SALARY",  mobile_customers[[#This Row],[salary]]&lt;Q3516,"MID RANGE SALARY", mobile_customers[[#This Row],[salary]]&gt;Q3517, "LOW SALARY" )</f>
        <v>HIGHER SALARY</v>
      </c>
      <c r="L3512" s="2" t="str">
        <f>LEFT(mobile_customers[[#This Row],[Credit_card_nos]], 4)&amp;"XXXXX"</f>
        <v>6558XXXXX</v>
      </c>
    </row>
    <row r="3513" spans="1:12" x14ac:dyDescent="0.3">
      <c r="A3513" t="s">
        <v>8</v>
      </c>
      <c r="B3513" s="3" t="s">
        <v>7400</v>
      </c>
      <c r="C3513" t="s">
        <v>7401</v>
      </c>
      <c r="D3513" t="s">
        <v>1034</v>
      </c>
      <c r="E3513">
        <v>45</v>
      </c>
      <c r="F3513">
        <v>169012</v>
      </c>
      <c r="G3513" t="s">
        <v>65</v>
      </c>
      <c r="H3513">
        <v>4542791859496</v>
      </c>
      <c r="I3513" s="5" t="str">
        <f t="shared" si="54"/>
        <v>4542791859496</v>
      </c>
      <c r="J3513" t="str">
        <f>INDEX(Age_grp[Age], MATCH(mobile_customers[[#This Row],[age]],Age_grp[Value]))</f>
        <v>40 - 50</v>
      </c>
      <c r="K3513" s="2" t="str">
        <f>_xlfn.IFS(mobile_customers[[#This Row],[salary]]&gt;=Q3516,"HIGHER SALARY", mobile_customers[[#This Row],[salary]]&gt;=Q3517,"HIGHER MID RANGE SALARY",  mobile_customers[[#This Row],[salary]]&lt;Q3517,"MID RANGE SALARY", mobile_customers[[#This Row],[salary]]&gt;Q3518, "LOW SALARY" )</f>
        <v>HIGHER SALARY</v>
      </c>
      <c r="L3513" s="2" t="str">
        <f>LEFT(mobile_customers[[#This Row],[Credit_card_nos]], 4)&amp;"XXXXX"</f>
        <v>4542XXXXX</v>
      </c>
    </row>
    <row r="3514" spans="1:12" x14ac:dyDescent="0.3">
      <c r="A3514" t="s">
        <v>13</v>
      </c>
      <c r="B3514" s="3" t="s">
        <v>7402</v>
      </c>
      <c r="C3514" t="s">
        <v>4397</v>
      </c>
      <c r="D3514" t="s">
        <v>685</v>
      </c>
      <c r="E3514">
        <v>47</v>
      </c>
      <c r="F3514">
        <v>207726</v>
      </c>
      <c r="G3514" t="s">
        <v>12</v>
      </c>
      <c r="H3514">
        <v>213150014415877</v>
      </c>
      <c r="I3514" s="5" t="str">
        <f t="shared" si="54"/>
        <v>213150014415877</v>
      </c>
      <c r="J3514" t="str">
        <f>INDEX(Age_grp[Age], MATCH(mobile_customers[[#This Row],[age]],Age_grp[Value]))</f>
        <v>40 - 50</v>
      </c>
      <c r="K3514" s="2" t="str">
        <f>_xlfn.IFS(mobile_customers[[#This Row],[salary]]&gt;=Q3517,"HIGHER SALARY", mobile_customers[[#This Row],[salary]]&gt;=Q3518,"HIGHER MID RANGE SALARY",  mobile_customers[[#This Row],[salary]]&lt;Q3518,"MID RANGE SALARY", mobile_customers[[#This Row],[salary]]&gt;Q3519, "LOW SALARY" )</f>
        <v>HIGHER SALARY</v>
      </c>
      <c r="L3514" s="2" t="str">
        <f>LEFT(mobile_customers[[#This Row],[Credit_card_nos]], 4)&amp;"XXXXX"</f>
        <v>2131XXXXX</v>
      </c>
    </row>
    <row r="3515" spans="1:12" x14ac:dyDescent="0.3">
      <c r="A3515" t="s">
        <v>8</v>
      </c>
      <c r="B3515" s="3" t="s">
        <v>7403</v>
      </c>
      <c r="C3515" t="s">
        <v>7404</v>
      </c>
      <c r="D3515" t="s">
        <v>1383</v>
      </c>
      <c r="E3515">
        <v>22</v>
      </c>
      <c r="F3515">
        <v>227236</v>
      </c>
      <c r="G3515" t="s">
        <v>32</v>
      </c>
      <c r="H3515">
        <v>4.862712194175916E+18</v>
      </c>
      <c r="I3515" s="5" t="str">
        <f t="shared" si="54"/>
        <v>4862712194175920000</v>
      </c>
      <c r="J3515" t="str">
        <f>INDEX(Age_grp[Age], MATCH(mobile_customers[[#This Row],[age]],Age_grp[Value]))</f>
        <v>20 - 30</v>
      </c>
      <c r="K3515" s="2" t="str">
        <f>_xlfn.IFS(mobile_customers[[#This Row],[salary]]&gt;=Q3518,"HIGHER SALARY", mobile_customers[[#This Row],[salary]]&gt;=Q3519,"HIGHER MID RANGE SALARY",  mobile_customers[[#This Row],[salary]]&lt;Q3519,"MID RANGE SALARY", mobile_customers[[#This Row],[salary]]&gt;Q3520, "LOW SALARY" )</f>
        <v>HIGHER SALARY</v>
      </c>
      <c r="L3515" s="2" t="str">
        <f>LEFT(mobile_customers[[#This Row],[Credit_card_nos]], 4)&amp;"XXXXX"</f>
        <v>4862XXXXX</v>
      </c>
    </row>
    <row r="3516" spans="1:12" x14ac:dyDescent="0.3">
      <c r="A3516" t="s">
        <v>8</v>
      </c>
      <c r="B3516" s="3" t="s">
        <v>7405</v>
      </c>
      <c r="C3516" t="s">
        <v>7406</v>
      </c>
      <c r="D3516" t="s">
        <v>451</v>
      </c>
      <c r="E3516">
        <v>52</v>
      </c>
      <c r="F3516">
        <v>143266</v>
      </c>
      <c r="G3516" t="s">
        <v>65</v>
      </c>
      <c r="H3516">
        <v>36356264528575</v>
      </c>
      <c r="I3516" s="5" t="str">
        <f t="shared" si="54"/>
        <v>36356264528575</v>
      </c>
      <c r="J3516" t="str">
        <f>INDEX(Age_grp[Age], MATCH(mobile_customers[[#This Row],[age]],Age_grp[Value]))</f>
        <v>50 - 60</v>
      </c>
      <c r="K3516" s="2" t="str">
        <f>_xlfn.IFS(mobile_customers[[#This Row],[salary]]&gt;=Q3519,"HIGHER SALARY", mobile_customers[[#This Row],[salary]]&gt;=Q3520,"HIGHER MID RANGE SALARY",  mobile_customers[[#This Row],[salary]]&lt;Q3520,"MID RANGE SALARY", mobile_customers[[#This Row],[salary]]&gt;Q3521, "LOW SALARY" )</f>
        <v>HIGHER SALARY</v>
      </c>
      <c r="L3516" s="2" t="str">
        <f>LEFT(mobile_customers[[#This Row],[Credit_card_nos]], 4)&amp;"XXXXX"</f>
        <v>3635XXXXX</v>
      </c>
    </row>
    <row r="3517" spans="1:12" x14ac:dyDescent="0.3">
      <c r="A3517" t="s">
        <v>8</v>
      </c>
      <c r="B3517" s="3" t="s">
        <v>7407</v>
      </c>
      <c r="C3517" t="s">
        <v>7408</v>
      </c>
      <c r="D3517" t="s">
        <v>5143</v>
      </c>
      <c r="E3517">
        <v>38</v>
      </c>
      <c r="F3517">
        <v>232148</v>
      </c>
      <c r="G3517" t="s">
        <v>12</v>
      </c>
      <c r="H3517">
        <v>4292804385886670</v>
      </c>
      <c r="I3517" s="5" t="str">
        <f t="shared" si="54"/>
        <v>4292804385886670</v>
      </c>
      <c r="J3517" t="str">
        <f>INDEX(Age_grp[Age], MATCH(mobile_customers[[#This Row],[age]],Age_grp[Value]))</f>
        <v>30 - 40</v>
      </c>
      <c r="K3517" s="2" t="str">
        <f>_xlfn.IFS(mobile_customers[[#This Row],[salary]]&gt;=Q3520,"HIGHER SALARY", mobile_customers[[#This Row],[salary]]&gt;=Q3521,"HIGHER MID RANGE SALARY",  mobile_customers[[#This Row],[salary]]&lt;Q3521,"MID RANGE SALARY", mobile_customers[[#This Row],[salary]]&gt;Q3522, "LOW SALARY" )</f>
        <v>HIGHER SALARY</v>
      </c>
      <c r="L3517" s="2" t="str">
        <f>LEFT(mobile_customers[[#This Row],[Credit_card_nos]], 4)&amp;"XXXXX"</f>
        <v>4292XXXXX</v>
      </c>
    </row>
    <row r="3518" spans="1:12" x14ac:dyDescent="0.3">
      <c r="A3518" t="s">
        <v>8</v>
      </c>
      <c r="B3518" s="3" t="s">
        <v>7409</v>
      </c>
      <c r="C3518" t="s">
        <v>7410</v>
      </c>
      <c r="D3518" t="s">
        <v>1988</v>
      </c>
      <c r="E3518">
        <v>42</v>
      </c>
      <c r="F3518">
        <v>45677</v>
      </c>
      <c r="G3518" t="s">
        <v>81</v>
      </c>
      <c r="H3518">
        <v>30096072859814</v>
      </c>
      <c r="I3518" s="5" t="str">
        <f t="shared" si="54"/>
        <v>30096072859814</v>
      </c>
      <c r="J3518" t="str">
        <f>INDEX(Age_grp[Age], MATCH(mobile_customers[[#This Row],[age]],Age_grp[Value]))</f>
        <v>40 - 50</v>
      </c>
      <c r="K3518" s="2" t="str">
        <f>_xlfn.IFS(mobile_customers[[#This Row],[salary]]&gt;=Q3521,"HIGHER SALARY", mobile_customers[[#This Row],[salary]]&gt;=Q3522,"HIGHER MID RANGE SALARY",  mobile_customers[[#This Row],[salary]]&lt;Q3522,"MID RANGE SALARY", mobile_customers[[#This Row],[salary]]&gt;Q3523, "LOW SALARY" )</f>
        <v>HIGHER SALARY</v>
      </c>
      <c r="L3518" s="2" t="str">
        <f>LEFT(mobile_customers[[#This Row],[Credit_card_nos]], 4)&amp;"XXXXX"</f>
        <v>3009XXXXX</v>
      </c>
    </row>
    <row r="3519" spans="1:12" x14ac:dyDescent="0.3">
      <c r="A3519" t="s">
        <v>13</v>
      </c>
      <c r="B3519" s="3" t="s">
        <v>7411</v>
      </c>
      <c r="C3519" t="s">
        <v>5611</v>
      </c>
      <c r="D3519" t="s">
        <v>673</v>
      </c>
      <c r="E3519">
        <v>19</v>
      </c>
      <c r="F3519">
        <v>57762</v>
      </c>
      <c r="G3519" t="s">
        <v>49</v>
      </c>
      <c r="H3519">
        <v>373598252424009</v>
      </c>
      <c r="I3519" s="5" t="str">
        <f t="shared" si="54"/>
        <v>373598252424009</v>
      </c>
      <c r="J3519" t="str">
        <f>INDEX(Age_grp[Age], MATCH(mobile_customers[[#This Row],[age]],Age_grp[Value]))</f>
        <v>"10 - 20</v>
      </c>
      <c r="K3519" s="2" t="str">
        <f>_xlfn.IFS(mobile_customers[[#This Row],[salary]]&gt;=Q3522,"HIGHER SALARY", mobile_customers[[#This Row],[salary]]&gt;=Q3523,"HIGHER MID RANGE SALARY",  mobile_customers[[#This Row],[salary]]&lt;Q3523,"MID RANGE SALARY", mobile_customers[[#This Row],[salary]]&gt;Q3524, "LOW SALARY" )</f>
        <v>HIGHER SALARY</v>
      </c>
      <c r="L3519" s="2" t="str">
        <f>LEFT(mobile_customers[[#This Row],[Credit_card_nos]], 4)&amp;"XXXXX"</f>
        <v>3735XXXXX</v>
      </c>
    </row>
    <row r="3520" spans="1:12" x14ac:dyDescent="0.3">
      <c r="A3520" t="s">
        <v>8</v>
      </c>
      <c r="B3520" s="3" t="s">
        <v>7412</v>
      </c>
      <c r="C3520" t="s">
        <v>6278</v>
      </c>
      <c r="D3520" t="s">
        <v>20</v>
      </c>
      <c r="E3520">
        <v>40</v>
      </c>
      <c r="F3520">
        <v>97895</v>
      </c>
      <c r="G3520" t="s">
        <v>28</v>
      </c>
      <c r="H3520">
        <v>4088785083229461</v>
      </c>
      <c r="I3520" s="5" t="str">
        <f t="shared" si="54"/>
        <v>4088785083229460</v>
      </c>
      <c r="J3520" t="str">
        <f>INDEX(Age_grp[Age], MATCH(mobile_customers[[#This Row],[age]],Age_grp[Value]))</f>
        <v>40 - 50</v>
      </c>
      <c r="K3520" s="2" t="str">
        <f>_xlfn.IFS(mobile_customers[[#This Row],[salary]]&gt;=Q3523,"HIGHER SALARY", mobile_customers[[#This Row],[salary]]&gt;=Q3524,"HIGHER MID RANGE SALARY",  mobile_customers[[#This Row],[salary]]&lt;Q3524,"MID RANGE SALARY", mobile_customers[[#This Row],[salary]]&gt;Q3525, "LOW SALARY" )</f>
        <v>HIGHER SALARY</v>
      </c>
      <c r="L3520" s="2" t="str">
        <f>LEFT(mobile_customers[[#This Row],[Credit_card_nos]], 4)&amp;"XXXXX"</f>
        <v>4088XXXXX</v>
      </c>
    </row>
    <row r="3521" spans="1:12" x14ac:dyDescent="0.3">
      <c r="A3521" t="s">
        <v>13</v>
      </c>
      <c r="B3521" s="3" t="s">
        <v>7413</v>
      </c>
      <c r="C3521" t="s">
        <v>7414</v>
      </c>
      <c r="D3521" t="s">
        <v>323</v>
      </c>
      <c r="E3521">
        <v>47</v>
      </c>
      <c r="F3521">
        <v>231879</v>
      </c>
      <c r="G3521" t="s">
        <v>17</v>
      </c>
      <c r="H3521">
        <v>6551642951972412</v>
      </c>
      <c r="I3521" s="5" t="str">
        <f t="shared" si="54"/>
        <v>6551642951972410</v>
      </c>
      <c r="J3521" t="str">
        <f>INDEX(Age_grp[Age], MATCH(mobile_customers[[#This Row],[age]],Age_grp[Value]))</f>
        <v>40 - 50</v>
      </c>
      <c r="K3521" s="2" t="str">
        <f>_xlfn.IFS(mobile_customers[[#This Row],[salary]]&gt;=Q3524,"HIGHER SALARY", mobile_customers[[#This Row],[salary]]&gt;=Q3525,"HIGHER MID RANGE SALARY",  mobile_customers[[#This Row],[salary]]&lt;Q3525,"MID RANGE SALARY", mobile_customers[[#This Row],[salary]]&gt;Q3526, "LOW SALARY" )</f>
        <v>HIGHER SALARY</v>
      </c>
      <c r="L3521" s="2" t="str">
        <f>LEFT(mobile_customers[[#This Row],[Credit_card_nos]], 4)&amp;"XXXXX"</f>
        <v>6551XXXXX</v>
      </c>
    </row>
    <row r="3522" spans="1:12" x14ac:dyDescent="0.3">
      <c r="A3522" t="s">
        <v>13</v>
      </c>
      <c r="B3522" s="3" t="s">
        <v>7415</v>
      </c>
      <c r="C3522" t="s">
        <v>7416</v>
      </c>
      <c r="D3522" t="s">
        <v>45</v>
      </c>
      <c r="E3522">
        <v>43</v>
      </c>
      <c r="F3522">
        <v>195278</v>
      </c>
      <c r="G3522" t="s">
        <v>94</v>
      </c>
      <c r="H3522">
        <v>630465043309</v>
      </c>
      <c r="I3522" s="5" t="str">
        <f t="shared" ref="I3522:I3585" si="55">TEXT(H3522, "0")</f>
        <v>630465043309</v>
      </c>
      <c r="J3522" t="str">
        <f>INDEX(Age_grp[Age], MATCH(mobile_customers[[#This Row],[age]],Age_grp[Value]))</f>
        <v>40 - 50</v>
      </c>
      <c r="K3522" s="2" t="str">
        <f>_xlfn.IFS(mobile_customers[[#This Row],[salary]]&gt;=Q3525,"HIGHER SALARY", mobile_customers[[#This Row],[salary]]&gt;=Q3526,"HIGHER MID RANGE SALARY",  mobile_customers[[#This Row],[salary]]&lt;Q3526,"MID RANGE SALARY", mobile_customers[[#This Row],[salary]]&gt;Q3527, "LOW SALARY" )</f>
        <v>HIGHER SALARY</v>
      </c>
      <c r="L3522" s="2" t="str">
        <f>LEFT(mobile_customers[[#This Row],[Credit_card_nos]], 4)&amp;"XXXXX"</f>
        <v>6304XXXXX</v>
      </c>
    </row>
    <row r="3523" spans="1:12" x14ac:dyDescent="0.3">
      <c r="A3523" t="s">
        <v>8</v>
      </c>
      <c r="B3523" s="3" t="s">
        <v>7417</v>
      </c>
      <c r="C3523" t="s">
        <v>7418</v>
      </c>
      <c r="D3523" t="s">
        <v>2055</v>
      </c>
      <c r="E3523">
        <v>48</v>
      </c>
      <c r="F3523">
        <v>41459</v>
      </c>
      <c r="G3523" t="s">
        <v>17</v>
      </c>
      <c r="H3523">
        <v>4089720090843730</v>
      </c>
      <c r="I3523" s="5" t="str">
        <f t="shared" si="55"/>
        <v>4089720090843730</v>
      </c>
      <c r="J3523" t="str">
        <f>INDEX(Age_grp[Age], MATCH(mobile_customers[[#This Row],[age]],Age_grp[Value]))</f>
        <v>40 - 50</v>
      </c>
      <c r="K3523" s="2" t="str">
        <f>_xlfn.IFS(mobile_customers[[#This Row],[salary]]&gt;=Q3526,"HIGHER SALARY", mobile_customers[[#This Row],[salary]]&gt;=Q3527,"HIGHER MID RANGE SALARY",  mobile_customers[[#This Row],[salary]]&lt;Q3527,"MID RANGE SALARY", mobile_customers[[#This Row],[salary]]&gt;Q3528, "LOW SALARY" )</f>
        <v>HIGHER SALARY</v>
      </c>
      <c r="L3523" s="2" t="str">
        <f>LEFT(mobile_customers[[#This Row],[Credit_card_nos]], 4)&amp;"XXXXX"</f>
        <v>4089XXXXX</v>
      </c>
    </row>
    <row r="3524" spans="1:12" x14ac:dyDescent="0.3">
      <c r="A3524" t="s">
        <v>8</v>
      </c>
      <c r="B3524" s="3" t="s">
        <v>7419</v>
      </c>
      <c r="C3524" t="s">
        <v>7420</v>
      </c>
      <c r="D3524" t="s">
        <v>1028</v>
      </c>
      <c r="E3524">
        <v>60</v>
      </c>
      <c r="F3524">
        <v>82948</v>
      </c>
      <c r="G3524" t="s">
        <v>49</v>
      </c>
      <c r="H3524">
        <v>3555709034477678</v>
      </c>
      <c r="I3524" s="5" t="str">
        <f t="shared" si="55"/>
        <v>3555709034477680</v>
      </c>
      <c r="J3524" t="str">
        <f>INDEX(Age_grp[Age], MATCH(mobile_customers[[#This Row],[age]],Age_grp[Value]))</f>
        <v>60 - 70</v>
      </c>
      <c r="K3524" s="2" t="str">
        <f>_xlfn.IFS(mobile_customers[[#This Row],[salary]]&gt;=Q3527,"HIGHER SALARY", mobile_customers[[#This Row],[salary]]&gt;=Q3528,"HIGHER MID RANGE SALARY",  mobile_customers[[#This Row],[salary]]&lt;Q3528,"MID RANGE SALARY", mobile_customers[[#This Row],[salary]]&gt;Q3529, "LOW SALARY" )</f>
        <v>HIGHER SALARY</v>
      </c>
      <c r="L3524" s="2" t="str">
        <f>LEFT(mobile_customers[[#This Row],[Credit_card_nos]], 4)&amp;"XXXXX"</f>
        <v>3555XXXXX</v>
      </c>
    </row>
    <row r="3525" spans="1:12" x14ac:dyDescent="0.3">
      <c r="A3525" t="s">
        <v>13</v>
      </c>
      <c r="B3525" s="3" t="s">
        <v>7421</v>
      </c>
      <c r="C3525" t="s">
        <v>7422</v>
      </c>
      <c r="D3525" t="s">
        <v>231</v>
      </c>
      <c r="E3525">
        <v>63</v>
      </c>
      <c r="F3525">
        <v>112009</v>
      </c>
      <c r="G3525" t="s">
        <v>65</v>
      </c>
      <c r="H3525">
        <v>6011041793273143</v>
      </c>
      <c r="I3525" s="5" t="str">
        <f t="shared" si="55"/>
        <v>6011041793273140</v>
      </c>
      <c r="J3525" t="str">
        <f>INDEX(Age_grp[Age], MATCH(mobile_customers[[#This Row],[age]],Age_grp[Value]))</f>
        <v>60 - 70</v>
      </c>
      <c r="K3525" s="2" t="str">
        <f>_xlfn.IFS(mobile_customers[[#This Row],[salary]]&gt;=Q3528,"HIGHER SALARY", mobile_customers[[#This Row],[salary]]&gt;=Q3529,"HIGHER MID RANGE SALARY",  mobile_customers[[#This Row],[salary]]&lt;Q3529,"MID RANGE SALARY", mobile_customers[[#This Row],[salary]]&gt;Q3530, "LOW SALARY" )</f>
        <v>HIGHER SALARY</v>
      </c>
      <c r="L3525" s="2" t="str">
        <f>LEFT(mobile_customers[[#This Row],[Credit_card_nos]], 4)&amp;"XXXXX"</f>
        <v>6011XXXXX</v>
      </c>
    </row>
    <row r="3526" spans="1:12" x14ac:dyDescent="0.3">
      <c r="A3526" t="s">
        <v>8</v>
      </c>
      <c r="B3526" s="3" t="s">
        <v>7423</v>
      </c>
      <c r="C3526" t="s">
        <v>7424</v>
      </c>
      <c r="D3526" t="s">
        <v>3273</v>
      </c>
      <c r="E3526">
        <v>27</v>
      </c>
      <c r="F3526">
        <v>126296</v>
      </c>
      <c r="G3526" t="s">
        <v>17</v>
      </c>
      <c r="H3526">
        <v>3578059868572415</v>
      </c>
      <c r="I3526" s="5" t="str">
        <f t="shared" si="55"/>
        <v>3578059868572410</v>
      </c>
      <c r="J3526" t="str">
        <f>INDEX(Age_grp[Age], MATCH(mobile_customers[[#This Row],[age]],Age_grp[Value]))</f>
        <v>20 - 30</v>
      </c>
      <c r="K3526" s="2" t="str">
        <f>_xlfn.IFS(mobile_customers[[#This Row],[salary]]&gt;=Q3529,"HIGHER SALARY", mobile_customers[[#This Row],[salary]]&gt;=Q3530,"HIGHER MID RANGE SALARY",  mobile_customers[[#This Row],[salary]]&lt;Q3530,"MID RANGE SALARY", mobile_customers[[#This Row],[salary]]&gt;Q3531, "LOW SALARY" )</f>
        <v>HIGHER SALARY</v>
      </c>
      <c r="L3526" s="2" t="str">
        <f>LEFT(mobile_customers[[#This Row],[Credit_card_nos]], 4)&amp;"XXXXX"</f>
        <v>3578XXXXX</v>
      </c>
    </row>
    <row r="3527" spans="1:12" x14ac:dyDescent="0.3">
      <c r="A3527" t="s">
        <v>8</v>
      </c>
      <c r="B3527" s="3" t="s">
        <v>7425</v>
      </c>
      <c r="C3527" t="s">
        <v>7426</v>
      </c>
      <c r="D3527" t="s">
        <v>1441</v>
      </c>
      <c r="E3527">
        <v>56</v>
      </c>
      <c r="F3527">
        <v>95883</v>
      </c>
      <c r="G3527" t="s">
        <v>94</v>
      </c>
      <c r="H3527">
        <v>6011349335664756</v>
      </c>
      <c r="I3527" s="5" t="str">
        <f t="shared" si="55"/>
        <v>6011349335664760</v>
      </c>
      <c r="J3527" t="str">
        <f>INDEX(Age_grp[Age], MATCH(mobile_customers[[#This Row],[age]],Age_grp[Value]))</f>
        <v>50 - 60</v>
      </c>
      <c r="K3527" s="2" t="str">
        <f>_xlfn.IFS(mobile_customers[[#This Row],[salary]]&gt;=Q3530,"HIGHER SALARY", mobile_customers[[#This Row],[salary]]&gt;=Q3531,"HIGHER MID RANGE SALARY",  mobile_customers[[#This Row],[salary]]&lt;Q3531,"MID RANGE SALARY", mobile_customers[[#This Row],[salary]]&gt;Q3532, "LOW SALARY" )</f>
        <v>HIGHER SALARY</v>
      </c>
      <c r="L3527" s="2" t="str">
        <f>LEFT(mobile_customers[[#This Row],[Credit_card_nos]], 4)&amp;"XXXXX"</f>
        <v>6011XXXXX</v>
      </c>
    </row>
    <row r="3528" spans="1:12" x14ac:dyDescent="0.3">
      <c r="A3528" t="s">
        <v>8</v>
      </c>
      <c r="B3528" s="3" t="s">
        <v>7427</v>
      </c>
      <c r="C3528" t="s">
        <v>7428</v>
      </c>
      <c r="D3528" t="s">
        <v>3273</v>
      </c>
      <c r="E3528">
        <v>56</v>
      </c>
      <c r="F3528">
        <v>209183</v>
      </c>
      <c r="G3528" t="s">
        <v>32</v>
      </c>
      <c r="H3528">
        <v>3541288070785978</v>
      </c>
      <c r="I3528" s="5" t="str">
        <f t="shared" si="55"/>
        <v>3541288070785980</v>
      </c>
      <c r="J3528" t="str">
        <f>INDEX(Age_grp[Age], MATCH(mobile_customers[[#This Row],[age]],Age_grp[Value]))</f>
        <v>50 - 60</v>
      </c>
      <c r="K3528" s="2" t="str">
        <f>_xlfn.IFS(mobile_customers[[#This Row],[salary]]&gt;=Q3531,"HIGHER SALARY", mobile_customers[[#This Row],[salary]]&gt;=Q3532,"HIGHER MID RANGE SALARY",  mobile_customers[[#This Row],[salary]]&lt;Q3532,"MID RANGE SALARY", mobile_customers[[#This Row],[salary]]&gt;Q3533, "LOW SALARY" )</f>
        <v>HIGHER SALARY</v>
      </c>
      <c r="L3528" s="2" t="str">
        <f>LEFT(mobile_customers[[#This Row],[Credit_card_nos]], 4)&amp;"XXXXX"</f>
        <v>3541XXXXX</v>
      </c>
    </row>
    <row r="3529" spans="1:12" x14ac:dyDescent="0.3">
      <c r="A3529" t="s">
        <v>8</v>
      </c>
      <c r="B3529" s="3" t="s">
        <v>7429</v>
      </c>
      <c r="C3529" t="s">
        <v>7430</v>
      </c>
      <c r="D3529" t="s">
        <v>1489</v>
      </c>
      <c r="E3529">
        <v>61</v>
      </c>
      <c r="F3529">
        <v>219781</v>
      </c>
      <c r="G3529" t="s">
        <v>65</v>
      </c>
      <c r="H3529">
        <v>6011714139812028</v>
      </c>
      <c r="I3529" s="5" t="str">
        <f t="shared" si="55"/>
        <v>6011714139812030</v>
      </c>
      <c r="J3529" t="str">
        <f>INDEX(Age_grp[Age], MATCH(mobile_customers[[#This Row],[age]],Age_grp[Value]))</f>
        <v>60 - 70</v>
      </c>
      <c r="K3529" s="2" t="str">
        <f>_xlfn.IFS(mobile_customers[[#This Row],[salary]]&gt;=Q3532,"HIGHER SALARY", mobile_customers[[#This Row],[salary]]&gt;=Q3533,"HIGHER MID RANGE SALARY",  mobile_customers[[#This Row],[salary]]&lt;Q3533,"MID RANGE SALARY", mobile_customers[[#This Row],[salary]]&gt;Q3534, "LOW SALARY" )</f>
        <v>HIGHER SALARY</v>
      </c>
      <c r="L3529" s="2" t="str">
        <f>LEFT(mobile_customers[[#This Row],[Credit_card_nos]], 4)&amp;"XXXXX"</f>
        <v>6011XXXXX</v>
      </c>
    </row>
    <row r="3530" spans="1:12" x14ac:dyDescent="0.3">
      <c r="A3530" t="s">
        <v>8</v>
      </c>
      <c r="B3530" s="3" t="s">
        <v>7431</v>
      </c>
      <c r="C3530" t="s">
        <v>7432</v>
      </c>
      <c r="D3530" t="s">
        <v>992</v>
      </c>
      <c r="E3530">
        <v>52</v>
      </c>
      <c r="F3530">
        <v>58940</v>
      </c>
      <c r="G3530" t="s">
        <v>28</v>
      </c>
      <c r="H3530">
        <v>6011899303677529</v>
      </c>
      <c r="I3530" s="5" t="str">
        <f t="shared" si="55"/>
        <v>6011899303677530</v>
      </c>
      <c r="J3530" t="str">
        <f>INDEX(Age_grp[Age], MATCH(mobile_customers[[#This Row],[age]],Age_grp[Value]))</f>
        <v>50 - 60</v>
      </c>
      <c r="K3530" s="2" t="str">
        <f>_xlfn.IFS(mobile_customers[[#This Row],[salary]]&gt;=Q3533,"HIGHER SALARY", mobile_customers[[#This Row],[salary]]&gt;=Q3534,"HIGHER MID RANGE SALARY",  mobile_customers[[#This Row],[salary]]&lt;Q3534,"MID RANGE SALARY", mobile_customers[[#This Row],[salary]]&gt;Q3535, "LOW SALARY" )</f>
        <v>HIGHER SALARY</v>
      </c>
      <c r="L3530" s="2" t="str">
        <f>LEFT(mobile_customers[[#This Row],[Credit_card_nos]], 4)&amp;"XXXXX"</f>
        <v>6011XXXXX</v>
      </c>
    </row>
    <row r="3531" spans="1:12" x14ac:dyDescent="0.3">
      <c r="A3531" t="s">
        <v>8</v>
      </c>
      <c r="B3531" s="3" t="s">
        <v>5736</v>
      </c>
      <c r="C3531" t="s">
        <v>7433</v>
      </c>
      <c r="D3531" t="s">
        <v>162</v>
      </c>
      <c r="E3531">
        <v>41</v>
      </c>
      <c r="F3531">
        <v>243692</v>
      </c>
      <c r="G3531" t="s">
        <v>21</v>
      </c>
      <c r="H3531">
        <v>4227582403766682</v>
      </c>
      <c r="I3531" s="5" t="str">
        <f t="shared" si="55"/>
        <v>4227582403766680</v>
      </c>
      <c r="J3531" t="str">
        <f>INDEX(Age_grp[Age], MATCH(mobile_customers[[#This Row],[age]],Age_grp[Value]))</f>
        <v>40 - 50</v>
      </c>
      <c r="K3531" s="2" t="str">
        <f>_xlfn.IFS(mobile_customers[[#This Row],[salary]]&gt;=Q3534,"HIGHER SALARY", mobile_customers[[#This Row],[salary]]&gt;=Q3535,"HIGHER MID RANGE SALARY",  mobile_customers[[#This Row],[salary]]&lt;Q3535,"MID RANGE SALARY", mobile_customers[[#This Row],[salary]]&gt;Q3536, "LOW SALARY" )</f>
        <v>HIGHER SALARY</v>
      </c>
      <c r="L3531" s="2" t="str">
        <f>LEFT(mobile_customers[[#This Row],[Credit_card_nos]], 4)&amp;"XXXXX"</f>
        <v>4227XXXXX</v>
      </c>
    </row>
    <row r="3532" spans="1:12" x14ac:dyDescent="0.3">
      <c r="A3532" t="s">
        <v>8</v>
      </c>
      <c r="B3532" s="3" t="s">
        <v>7434</v>
      </c>
      <c r="C3532" t="s">
        <v>7435</v>
      </c>
      <c r="D3532" t="s">
        <v>820</v>
      </c>
      <c r="E3532">
        <v>47</v>
      </c>
      <c r="F3532">
        <v>48203</v>
      </c>
      <c r="G3532" t="s">
        <v>21</v>
      </c>
      <c r="H3532">
        <v>2703126672227021</v>
      </c>
      <c r="I3532" s="5" t="str">
        <f t="shared" si="55"/>
        <v>2703126672227020</v>
      </c>
      <c r="J3532" t="str">
        <f>INDEX(Age_grp[Age], MATCH(mobile_customers[[#This Row],[age]],Age_grp[Value]))</f>
        <v>40 - 50</v>
      </c>
      <c r="K3532" s="2" t="str">
        <f>_xlfn.IFS(mobile_customers[[#This Row],[salary]]&gt;=Q3535,"HIGHER SALARY", mobile_customers[[#This Row],[salary]]&gt;=Q3536,"HIGHER MID RANGE SALARY",  mobile_customers[[#This Row],[salary]]&lt;Q3536,"MID RANGE SALARY", mobile_customers[[#This Row],[salary]]&gt;Q3537, "LOW SALARY" )</f>
        <v>HIGHER SALARY</v>
      </c>
      <c r="L3532" s="2" t="str">
        <f>LEFT(mobile_customers[[#This Row],[Credit_card_nos]], 4)&amp;"XXXXX"</f>
        <v>2703XXXXX</v>
      </c>
    </row>
    <row r="3533" spans="1:12" x14ac:dyDescent="0.3">
      <c r="A3533" t="s">
        <v>13</v>
      </c>
      <c r="B3533" s="3" t="s">
        <v>7436</v>
      </c>
      <c r="C3533" t="s">
        <v>7437</v>
      </c>
      <c r="D3533" t="s">
        <v>3435</v>
      </c>
      <c r="E3533">
        <v>40</v>
      </c>
      <c r="F3533">
        <v>234060</v>
      </c>
      <c r="G3533" t="s">
        <v>49</v>
      </c>
      <c r="H3533">
        <v>3546282866640328</v>
      </c>
      <c r="I3533" s="5" t="str">
        <f t="shared" si="55"/>
        <v>3546282866640330</v>
      </c>
      <c r="J3533" t="str">
        <f>INDEX(Age_grp[Age], MATCH(mobile_customers[[#This Row],[age]],Age_grp[Value]))</f>
        <v>40 - 50</v>
      </c>
      <c r="K3533" s="2" t="str">
        <f>_xlfn.IFS(mobile_customers[[#This Row],[salary]]&gt;=Q3536,"HIGHER SALARY", mobile_customers[[#This Row],[salary]]&gt;=Q3537,"HIGHER MID RANGE SALARY",  mobile_customers[[#This Row],[salary]]&lt;Q3537,"MID RANGE SALARY", mobile_customers[[#This Row],[salary]]&gt;Q3538, "LOW SALARY" )</f>
        <v>HIGHER SALARY</v>
      </c>
      <c r="L3533" s="2" t="str">
        <f>LEFT(mobile_customers[[#This Row],[Credit_card_nos]], 4)&amp;"XXXXX"</f>
        <v>3546XXXXX</v>
      </c>
    </row>
    <row r="3534" spans="1:12" x14ac:dyDescent="0.3">
      <c r="A3534" t="s">
        <v>13</v>
      </c>
      <c r="B3534" s="3" t="s">
        <v>7438</v>
      </c>
      <c r="C3534" t="s">
        <v>7439</v>
      </c>
      <c r="D3534" t="s">
        <v>1154</v>
      </c>
      <c r="E3534">
        <v>38</v>
      </c>
      <c r="F3534">
        <v>156505</v>
      </c>
      <c r="G3534" t="s">
        <v>94</v>
      </c>
      <c r="H3534">
        <v>213143345862776</v>
      </c>
      <c r="I3534" s="5" t="str">
        <f t="shared" si="55"/>
        <v>213143345862776</v>
      </c>
      <c r="J3534" t="str">
        <f>INDEX(Age_grp[Age], MATCH(mobile_customers[[#This Row],[age]],Age_grp[Value]))</f>
        <v>30 - 40</v>
      </c>
      <c r="K3534" s="2" t="str">
        <f>_xlfn.IFS(mobile_customers[[#This Row],[salary]]&gt;=Q3537,"HIGHER SALARY", mobile_customers[[#This Row],[salary]]&gt;=Q3538,"HIGHER MID RANGE SALARY",  mobile_customers[[#This Row],[salary]]&lt;Q3538,"MID RANGE SALARY", mobile_customers[[#This Row],[salary]]&gt;Q3539, "LOW SALARY" )</f>
        <v>HIGHER SALARY</v>
      </c>
      <c r="L3534" s="2" t="str">
        <f>LEFT(mobile_customers[[#This Row],[Credit_card_nos]], 4)&amp;"XXXXX"</f>
        <v>2131XXXXX</v>
      </c>
    </row>
    <row r="3535" spans="1:12" x14ac:dyDescent="0.3">
      <c r="A3535" t="s">
        <v>13</v>
      </c>
      <c r="B3535" s="3" t="s">
        <v>7440</v>
      </c>
      <c r="C3535" t="s">
        <v>7441</v>
      </c>
      <c r="D3535" t="s">
        <v>1898</v>
      </c>
      <c r="E3535">
        <v>28</v>
      </c>
      <c r="F3535">
        <v>175795</v>
      </c>
      <c r="G3535" t="s">
        <v>94</v>
      </c>
      <c r="H3535">
        <v>4.2811252608084961E+18</v>
      </c>
      <c r="I3535" s="5" t="str">
        <f t="shared" si="55"/>
        <v>4281125260808500000</v>
      </c>
      <c r="J3535" t="str">
        <f>INDEX(Age_grp[Age], MATCH(mobile_customers[[#This Row],[age]],Age_grp[Value]))</f>
        <v>20 - 30</v>
      </c>
      <c r="K3535" s="2" t="str">
        <f>_xlfn.IFS(mobile_customers[[#This Row],[salary]]&gt;=Q3538,"HIGHER SALARY", mobile_customers[[#This Row],[salary]]&gt;=Q3539,"HIGHER MID RANGE SALARY",  mobile_customers[[#This Row],[salary]]&lt;Q3539,"MID RANGE SALARY", mobile_customers[[#This Row],[salary]]&gt;Q3540, "LOW SALARY" )</f>
        <v>HIGHER SALARY</v>
      </c>
      <c r="L3535" s="2" t="str">
        <f>LEFT(mobile_customers[[#This Row],[Credit_card_nos]], 4)&amp;"XXXXX"</f>
        <v>4281XXXXX</v>
      </c>
    </row>
    <row r="3536" spans="1:12" x14ac:dyDescent="0.3">
      <c r="A3536" t="s">
        <v>8</v>
      </c>
      <c r="B3536" s="3" t="s">
        <v>7442</v>
      </c>
      <c r="C3536" t="s">
        <v>7443</v>
      </c>
      <c r="D3536" t="s">
        <v>470</v>
      </c>
      <c r="E3536">
        <v>53</v>
      </c>
      <c r="F3536">
        <v>167556</v>
      </c>
      <c r="G3536" t="s">
        <v>12</v>
      </c>
      <c r="H3536">
        <v>4217847681604</v>
      </c>
      <c r="I3536" s="5" t="str">
        <f t="shared" si="55"/>
        <v>4217847681604</v>
      </c>
      <c r="J3536" t="str">
        <f>INDEX(Age_grp[Age], MATCH(mobile_customers[[#This Row],[age]],Age_grp[Value]))</f>
        <v>50 - 60</v>
      </c>
      <c r="K3536" s="2" t="str">
        <f>_xlfn.IFS(mobile_customers[[#This Row],[salary]]&gt;=Q3539,"HIGHER SALARY", mobile_customers[[#This Row],[salary]]&gt;=Q3540,"HIGHER MID RANGE SALARY",  mobile_customers[[#This Row],[salary]]&lt;Q3540,"MID RANGE SALARY", mobile_customers[[#This Row],[salary]]&gt;Q3541, "LOW SALARY" )</f>
        <v>HIGHER SALARY</v>
      </c>
      <c r="L3536" s="2" t="str">
        <f>LEFT(mobile_customers[[#This Row],[Credit_card_nos]], 4)&amp;"XXXXX"</f>
        <v>4217XXXXX</v>
      </c>
    </row>
    <row r="3537" spans="1:12" x14ac:dyDescent="0.3">
      <c r="A3537" t="s">
        <v>13</v>
      </c>
      <c r="B3537" s="3" t="s">
        <v>7444</v>
      </c>
      <c r="C3537" t="s">
        <v>7445</v>
      </c>
      <c r="D3537" t="s">
        <v>697</v>
      </c>
      <c r="E3537">
        <v>54</v>
      </c>
      <c r="F3537">
        <v>242090</v>
      </c>
      <c r="G3537" t="s">
        <v>32</v>
      </c>
      <c r="H3537">
        <v>213134073517948</v>
      </c>
      <c r="I3537" s="5" t="str">
        <f t="shared" si="55"/>
        <v>213134073517948</v>
      </c>
      <c r="J3537" t="str">
        <f>INDEX(Age_grp[Age], MATCH(mobile_customers[[#This Row],[age]],Age_grp[Value]))</f>
        <v>50 - 60</v>
      </c>
      <c r="K3537" s="2" t="str">
        <f>_xlfn.IFS(mobile_customers[[#This Row],[salary]]&gt;=Q3540,"HIGHER SALARY", mobile_customers[[#This Row],[salary]]&gt;=Q3541,"HIGHER MID RANGE SALARY",  mobile_customers[[#This Row],[salary]]&lt;Q3541,"MID RANGE SALARY", mobile_customers[[#This Row],[salary]]&gt;Q3542, "LOW SALARY" )</f>
        <v>HIGHER SALARY</v>
      </c>
      <c r="L3537" s="2" t="str">
        <f>LEFT(mobile_customers[[#This Row],[Credit_card_nos]], 4)&amp;"XXXXX"</f>
        <v>2131XXXXX</v>
      </c>
    </row>
    <row r="3538" spans="1:12" x14ac:dyDescent="0.3">
      <c r="A3538" t="s">
        <v>13</v>
      </c>
      <c r="B3538" s="3" t="s">
        <v>7446</v>
      </c>
      <c r="C3538" t="s">
        <v>7447</v>
      </c>
      <c r="D3538" t="s">
        <v>931</v>
      </c>
      <c r="E3538">
        <v>25</v>
      </c>
      <c r="F3538">
        <v>97850</v>
      </c>
      <c r="G3538" t="s">
        <v>12</v>
      </c>
      <c r="H3538">
        <v>346334700925718</v>
      </c>
      <c r="I3538" s="5" t="str">
        <f t="shared" si="55"/>
        <v>346334700925718</v>
      </c>
      <c r="J3538" t="str">
        <f>INDEX(Age_grp[Age], MATCH(mobile_customers[[#This Row],[age]],Age_grp[Value]))</f>
        <v>20 - 30</v>
      </c>
      <c r="K3538" s="2" t="str">
        <f>_xlfn.IFS(mobile_customers[[#This Row],[salary]]&gt;=Q3541,"HIGHER SALARY", mobile_customers[[#This Row],[salary]]&gt;=Q3542,"HIGHER MID RANGE SALARY",  mobile_customers[[#This Row],[salary]]&lt;Q3542,"MID RANGE SALARY", mobile_customers[[#This Row],[salary]]&gt;Q3543, "LOW SALARY" )</f>
        <v>HIGHER SALARY</v>
      </c>
      <c r="L3538" s="2" t="str">
        <f>LEFT(mobile_customers[[#This Row],[Credit_card_nos]], 4)&amp;"XXXXX"</f>
        <v>3463XXXXX</v>
      </c>
    </row>
    <row r="3539" spans="1:12" x14ac:dyDescent="0.3">
      <c r="A3539" t="s">
        <v>8</v>
      </c>
      <c r="B3539" s="3" t="s">
        <v>7448</v>
      </c>
      <c r="C3539" t="s">
        <v>7449</v>
      </c>
      <c r="D3539" t="s">
        <v>4194</v>
      </c>
      <c r="E3539">
        <v>54</v>
      </c>
      <c r="F3539">
        <v>127770</v>
      </c>
      <c r="G3539" t="s">
        <v>12</v>
      </c>
      <c r="H3539">
        <v>4.980173281685119E+18</v>
      </c>
      <c r="I3539" s="5" t="str">
        <f t="shared" si="55"/>
        <v>4980173281685120000</v>
      </c>
      <c r="J3539" t="str">
        <f>INDEX(Age_grp[Age], MATCH(mobile_customers[[#This Row],[age]],Age_grp[Value]))</f>
        <v>50 - 60</v>
      </c>
      <c r="K3539" s="2" t="str">
        <f>_xlfn.IFS(mobile_customers[[#This Row],[salary]]&gt;=Q3542,"HIGHER SALARY", mobile_customers[[#This Row],[salary]]&gt;=Q3543,"HIGHER MID RANGE SALARY",  mobile_customers[[#This Row],[salary]]&lt;Q3543,"MID RANGE SALARY", mobile_customers[[#This Row],[salary]]&gt;Q3544, "LOW SALARY" )</f>
        <v>HIGHER SALARY</v>
      </c>
      <c r="L3539" s="2" t="str">
        <f>LEFT(mobile_customers[[#This Row],[Credit_card_nos]], 4)&amp;"XXXXX"</f>
        <v>4980XXXXX</v>
      </c>
    </row>
    <row r="3540" spans="1:12" x14ac:dyDescent="0.3">
      <c r="A3540" t="s">
        <v>13</v>
      </c>
      <c r="B3540" s="3" t="s">
        <v>7450</v>
      </c>
      <c r="C3540" t="s">
        <v>7451</v>
      </c>
      <c r="D3540" t="s">
        <v>2229</v>
      </c>
      <c r="E3540">
        <v>53</v>
      </c>
      <c r="F3540">
        <v>120402</v>
      </c>
      <c r="G3540" t="s">
        <v>39</v>
      </c>
      <c r="H3540">
        <v>3540782356713317</v>
      </c>
      <c r="I3540" s="5" t="str">
        <f t="shared" si="55"/>
        <v>3540782356713320</v>
      </c>
      <c r="J3540" t="str">
        <f>INDEX(Age_grp[Age], MATCH(mobile_customers[[#This Row],[age]],Age_grp[Value]))</f>
        <v>50 - 60</v>
      </c>
      <c r="K3540" s="2" t="str">
        <f>_xlfn.IFS(mobile_customers[[#This Row],[salary]]&gt;=Q3543,"HIGHER SALARY", mobile_customers[[#This Row],[salary]]&gt;=Q3544,"HIGHER MID RANGE SALARY",  mobile_customers[[#This Row],[salary]]&lt;Q3544,"MID RANGE SALARY", mobile_customers[[#This Row],[salary]]&gt;Q3545, "LOW SALARY" )</f>
        <v>HIGHER SALARY</v>
      </c>
      <c r="L3540" s="2" t="str">
        <f>LEFT(mobile_customers[[#This Row],[Credit_card_nos]], 4)&amp;"XXXXX"</f>
        <v>3540XXXXX</v>
      </c>
    </row>
    <row r="3541" spans="1:12" x14ac:dyDescent="0.3">
      <c r="A3541" t="s">
        <v>13</v>
      </c>
      <c r="B3541" s="3" t="s">
        <v>7452</v>
      </c>
      <c r="C3541" t="s">
        <v>7453</v>
      </c>
      <c r="D3541" t="s">
        <v>102</v>
      </c>
      <c r="E3541">
        <v>23</v>
      </c>
      <c r="F3541">
        <v>90862</v>
      </c>
      <c r="G3541" t="s">
        <v>21</v>
      </c>
      <c r="H3541">
        <v>574676652187</v>
      </c>
      <c r="I3541" s="5" t="str">
        <f t="shared" si="55"/>
        <v>574676652187</v>
      </c>
      <c r="J3541" t="str">
        <f>INDEX(Age_grp[Age], MATCH(mobile_customers[[#This Row],[age]],Age_grp[Value]))</f>
        <v>20 - 30</v>
      </c>
      <c r="K3541" s="2" t="str">
        <f>_xlfn.IFS(mobile_customers[[#This Row],[salary]]&gt;=Q3544,"HIGHER SALARY", mobile_customers[[#This Row],[salary]]&gt;=Q3545,"HIGHER MID RANGE SALARY",  mobile_customers[[#This Row],[salary]]&lt;Q3545,"MID RANGE SALARY", mobile_customers[[#This Row],[salary]]&gt;Q3546, "LOW SALARY" )</f>
        <v>HIGHER SALARY</v>
      </c>
      <c r="L3541" s="2" t="str">
        <f>LEFT(mobile_customers[[#This Row],[Credit_card_nos]], 4)&amp;"XXXXX"</f>
        <v>5746XXXXX</v>
      </c>
    </row>
    <row r="3542" spans="1:12" x14ac:dyDescent="0.3">
      <c r="A3542" t="s">
        <v>8</v>
      </c>
      <c r="B3542" s="3" t="s">
        <v>7454</v>
      </c>
      <c r="C3542" t="s">
        <v>1083</v>
      </c>
      <c r="D3542" t="s">
        <v>1980</v>
      </c>
      <c r="E3542">
        <v>49</v>
      </c>
      <c r="F3542">
        <v>60957</v>
      </c>
      <c r="G3542" t="s">
        <v>49</v>
      </c>
      <c r="H3542">
        <v>2262410995519493</v>
      </c>
      <c r="I3542" s="5" t="str">
        <f t="shared" si="55"/>
        <v>2262410995519490</v>
      </c>
      <c r="J3542" t="str">
        <f>INDEX(Age_grp[Age], MATCH(mobile_customers[[#This Row],[age]],Age_grp[Value]))</f>
        <v>40 - 50</v>
      </c>
      <c r="K3542" s="2" t="str">
        <f>_xlfn.IFS(mobile_customers[[#This Row],[salary]]&gt;=Q3545,"HIGHER SALARY", mobile_customers[[#This Row],[salary]]&gt;=Q3546,"HIGHER MID RANGE SALARY",  mobile_customers[[#This Row],[salary]]&lt;Q3546,"MID RANGE SALARY", mobile_customers[[#This Row],[salary]]&gt;Q3547, "LOW SALARY" )</f>
        <v>HIGHER SALARY</v>
      </c>
      <c r="L3542" s="2" t="str">
        <f>LEFT(mobile_customers[[#This Row],[Credit_card_nos]], 4)&amp;"XXXXX"</f>
        <v>2262XXXXX</v>
      </c>
    </row>
    <row r="3543" spans="1:12" x14ac:dyDescent="0.3">
      <c r="A3543" t="s">
        <v>8</v>
      </c>
      <c r="B3543" s="3" t="s">
        <v>7455</v>
      </c>
      <c r="C3543" t="s">
        <v>7456</v>
      </c>
      <c r="D3543" t="s">
        <v>3388</v>
      </c>
      <c r="E3543">
        <v>50</v>
      </c>
      <c r="F3543">
        <v>152003</v>
      </c>
      <c r="G3543" t="s">
        <v>94</v>
      </c>
      <c r="H3543">
        <v>5291727230931730</v>
      </c>
      <c r="I3543" s="5" t="str">
        <f t="shared" si="55"/>
        <v>5291727230931730</v>
      </c>
      <c r="J3543" t="str">
        <f>INDEX(Age_grp[Age], MATCH(mobile_customers[[#This Row],[age]],Age_grp[Value]))</f>
        <v>50 - 60</v>
      </c>
      <c r="K3543" s="2" t="str">
        <f>_xlfn.IFS(mobile_customers[[#This Row],[salary]]&gt;=Q3546,"HIGHER SALARY", mobile_customers[[#This Row],[salary]]&gt;=Q3547,"HIGHER MID RANGE SALARY",  mobile_customers[[#This Row],[salary]]&lt;Q3547,"MID RANGE SALARY", mobile_customers[[#This Row],[salary]]&gt;Q3548, "LOW SALARY" )</f>
        <v>HIGHER SALARY</v>
      </c>
      <c r="L3543" s="2" t="str">
        <f>LEFT(mobile_customers[[#This Row],[Credit_card_nos]], 4)&amp;"XXXXX"</f>
        <v>5291XXXXX</v>
      </c>
    </row>
    <row r="3544" spans="1:12" x14ac:dyDescent="0.3">
      <c r="A3544" t="s">
        <v>8</v>
      </c>
      <c r="B3544" s="3" t="s">
        <v>2185</v>
      </c>
      <c r="C3544" t="s">
        <v>7457</v>
      </c>
      <c r="D3544" t="s">
        <v>1230</v>
      </c>
      <c r="E3544">
        <v>36</v>
      </c>
      <c r="F3544">
        <v>86279</v>
      </c>
      <c r="G3544" t="s">
        <v>12</v>
      </c>
      <c r="H3544">
        <v>3525046001679664</v>
      </c>
      <c r="I3544" s="5" t="str">
        <f t="shared" si="55"/>
        <v>3525046001679660</v>
      </c>
      <c r="J3544" t="str">
        <f>INDEX(Age_grp[Age], MATCH(mobile_customers[[#This Row],[age]],Age_grp[Value]))</f>
        <v>30 - 40</v>
      </c>
      <c r="K3544" s="2" t="str">
        <f>_xlfn.IFS(mobile_customers[[#This Row],[salary]]&gt;=Q3547,"HIGHER SALARY", mobile_customers[[#This Row],[salary]]&gt;=Q3548,"HIGHER MID RANGE SALARY",  mobile_customers[[#This Row],[salary]]&lt;Q3548,"MID RANGE SALARY", mobile_customers[[#This Row],[salary]]&gt;Q3549, "LOW SALARY" )</f>
        <v>HIGHER SALARY</v>
      </c>
      <c r="L3544" s="2" t="str">
        <f>LEFT(mobile_customers[[#This Row],[Credit_card_nos]], 4)&amp;"XXXXX"</f>
        <v>3525XXXXX</v>
      </c>
    </row>
    <row r="3545" spans="1:12" x14ac:dyDescent="0.3">
      <c r="A3545" t="s">
        <v>8</v>
      </c>
      <c r="B3545" s="3" t="s">
        <v>7458</v>
      </c>
      <c r="C3545" t="s">
        <v>7459</v>
      </c>
      <c r="D3545" t="s">
        <v>1129</v>
      </c>
      <c r="E3545">
        <v>29</v>
      </c>
      <c r="F3545">
        <v>163017</v>
      </c>
      <c r="G3545" t="s">
        <v>49</v>
      </c>
      <c r="H3545">
        <v>6011722608428267</v>
      </c>
      <c r="I3545" s="5" t="str">
        <f t="shared" si="55"/>
        <v>6011722608428270</v>
      </c>
      <c r="J3545" t="str">
        <f>INDEX(Age_grp[Age], MATCH(mobile_customers[[#This Row],[age]],Age_grp[Value]))</f>
        <v>20 - 30</v>
      </c>
      <c r="K3545" s="2" t="str">
        <f>_xlfn.IFS(mobile_customers[[#This Row],[salary]]&gt;=Q3548,"HIGHER SALARY", mobile_customers[[#This Row],[salary]]&gt;=Q3549,"HIGHER MID RANGE SALARY",  mobile_customers[[#This Row],[salary]]&lt;Q3549,"MID RANGE SALARY", mobile_customers[[#This Row],[salary]]&gt;Q3550, "LOW SALARY" )</f>
        <v>HIGHER SALARY</v>
      </c>
      <c r="L3545" s="2" t="str">
        <f>LEFT(mobile_customers[[#This Row],[Credit_card_nos]], 4)&amp;"XXXXX"</f>
        <v>6011XXXXX</v>
      </c>
    </row>
    <row r="3546" spans="1:12" x14ac:dyDescent="0.3">
      <c r="A3546" t="s">
        <v>13</v>
      </c>
      <c r="B3546" s="3" t="s">
        <v>7460</v>
      </c>
      <c r="C3546" t="s">
        <v>3380</v>
      </c>
      <c r="D3546" t="s">
        <v>1507</v>
      </c>
      <c r="E3546">
        <v>61</v>
      </c>
      <c r="F3546">
        <v>63484</v>
      </c>
      <c r="G3546" t="s">
        <v>12</v>
      </c>
      <c r="H3546">
        <v>4615978438094050</v>
      </c>
      <c r="I3546" s="5" t="str">
        <f t="shared" si="55"/>
        <v>4615978438094050</v>
      </c>
      <c r="J3546" t="str">
        <f>INDEX(Age_grp[Age], MATCH(mobile_customers[[#This Row],[age]],Age_grp[Value]))</f>
        <v>60 - 70</v>
      </c>
      <c r="K3546" s="2" t="str">
        <f>_xlfn.IFS(mobile_customers[[#This Row],[salary]]&gt;=Q3549,"HIGHER SALARY", mobile_customers[[#This Row],[salary]]&gt;=Q3550,"HIGHER MID RANGE SALARY",  mobile_customers[[#This Row],[salary]]&lt;Q3550,"MID RANGE SALARY", mobile_customers[[#This Row],[salary]]&gt;Q3551, "LOW SALARY" )</f>
        <v>HIGHER SALARY</v>
      </c>
      <c r="L3546" s="2" t="str">
        <f>LEFT(mobile_customers[[#This Row],[Credit_card_nos]], 4)&amp;"XXXXX"</f>
        <v>4615XXXXX</v>
      </c>
    </row>
    <row r="3547" spans="1:12" x14ac:dyDescent="0.3">
      <c r="A3547" t="s">
        <v>8</v>
      </c>
      <c r="B3547" s="3" t="s">
        <v>7461</v>
      </c>
      <c r="C3547" t="s">
        <v>7462</v>
      </c>
      <c r="D3547" t="s">
        <v>1291</v>
      </c>
      <c r="E3547">
        <v>18</v>
      </c>
      <c r="F3547">
        <v>88815</v>
      </c>
      <c r="G3547" t="s">
        <v>28</v>
      </c>
      <c r="H3547">
        <v>3568155229168034</v>
      </c>
      <c r="I3547" s="5" t="str">
        <f t="shared" si="55"/>
        <v>3568155229168030</v>
      </c>
      <c r="J3547" t="str">
        <f>INDEX(Age_grp[Age], MATCH(mobile_customers[[#This Row],[age]],Age_grp[Value]))</f>
        <v>"10 - 20</v>
      </c>
      <c r="K3547" s="2" t="str">
        <f>_xlfn.IFS(mobile_customers[[#This Row],[salary]]&gt;=Q3550,"HIGHER SALARY", mobile_customers[[#This Row],[salary]]&gt;=Q3551,"HIGHER MID RANGE SALARY",  mobile_customers[[#This Row],[salary]]&lt;Q3551,"MID RANGE SALARY", mobile_customers[[#This Row],[salary]]&gt;Q3552, "LOW SALARY" )</f>
        <v>HIGHER SALARY</v>
      </c>
      <c r="L3547" s="2" t="str">
        <f>LEFT(mobile_customers[[#This Row],[Credit_card_nos]], 4)&amp;"XXXXX"</f>
        <v>3568XXXXX</v>
      </c>
    </row>
    <row r="3548" spans="1:12" x14ac:dyDescent="0.3">
      <c r="A3548" t="s">
        <v>8</v>
      </c>
      <c r="B3548" s="3" t="s">
        <v>7463</v>
      </c>
      <c r="C3548" t="s">
        <v>7464</v>
      </c>
      <c r="D3548" t="s">
        <v>2570</v>
      </c>
      <c r="E3548">
        <v>44</v>
      </c>
      <c r="F3548">
        <v>187399</v>
      </c>
      <c r="G3548" t="s">
        <v>49</v>
      </c>
      <c r="H3548">
        <v>180047705222787</v>
      </c>
      <c r="I3548" s="5" t="str">
        <f t="shared" si="55"/>
        <v>180047705222787</v>
      </c>
      <c r="J3548" t="str">
        <f>INDEX(Age_grp[Age], MATCH(mobile_customers[[#This Row],[age]],Age_grp[Value]))</f>
        <v>40 - 50</v>
      </c>
      <c r="K3548" s="2" t="str">
        <f>_xlfn.IFS(mobile_customers[[#This Row],[salary]]&gt;=Q3551,"HIGHER SALARY", mobile_customers[[#This Row],[salary]]&gt;=Q3552,"HIGHER MID RANGE SALARY",  mobile_customers[[#This Row],[salary]]&lt;Q3552,"MID RANGE SALARY", mobile_customers[[#This Row],[salary]]&gt;Q3553, "LOW SALARY" )</f>
        <v>HIGHER SALARY</v>
      </c>
      <c r="L3548" s="2" t="str">
        <f>LEFT(mobile_customers[[#This Row],[Credit_card_nos]], 4)&amp;"XXXXX"</f>
        <v>1800XXXXX</v>
      </c>
    </row>
    <row r="3549" spans="1:12" x14ac:dyDescent="0.3">
      <c r="A3549" t="s">
        <v>13</v>
      </c>
      <c r="B3549" s="3" t="s">
        <v>7465</v>
      </c>
      <c r="C3549" t="s">
        <v>7466</v>
      </c>
      <c r="D3549" t="s">
        <v>1598</v>
      </c>
      <c r="E3549">
        <v>47</v>
      </c>
      <c r="F3549">
        <v>20097</v>
      </c>
      <c r="G3549" t="s">
        <v>39</v>
      </c>
      <c r="H3549">
        <v>371894736061869</v>
      </c>
      <c r="I3549" s="5" t="str">
        <f t="shared" si="55"/>
        <v>371894736061869</v>
      </c>
      <c r="J3549" t="str">
        <f>INDEX(Age_grp[Age], MATCH(mobile_customers[[#This Row],[age]],Age_grp[Value]))</f>
        <v>40 - 50</v>
      </c>
      <c r="K3549" s="2" t="str">
        <f>_xlfn.IFS(mobile_customers[[#This Row],[salary]]&gt;=Q3552,"HIGHER SALARY", mobile_customers[[#This Row],[salary]]&gt;=Q3553,"HIGHER MID RANGE SALARY",  mobile_customers[[#This Row],[salary]]&lt;Q3553,"MID RANGE SALARY", mobile_customers[[#This Row],[salary]]&gt;Q3554, "LOW SALARY" )</f>
        <v>HIGHER SALARY</v>
      </c>
      <c r="L3549" s="2" t="str">
        <f>LEFT(mobile_customers[[#This Row],[Credit_card_nos]], 4)&amp;"XXXXX"</f>
        <v>3718XXXXX</v>
      </c>
    </row>
    <row r="3550" spans="1:12" x14ac:dyDescent="0.3">
      <c r="A3550" t="s">
        <v>8</v>
      </c>
      <c r="B3550" s="3" t="s">
        <v>7467</v>
      </c>
      <c r="C3550" t="s">
        <v>7468</v>
      </c>
      <c r="D3550" t="s">
        <v>329</v>
      </c>
      <c r="E3550">
        <v>50</v>
      </c>
      <c r="F3550">
        <v>94615</v>
      </c>
      <c r="G3550" t="s">
        <v>49</v>
      </c>
      <c r="H3550">
        <v>4.3047082790857779E+18</v>
      </c>
      <c r="I3550" s="5" t="str">
        <f t="shared" si="55"/>
        <v>4304708279085780000</v>
      </c>
      <c r="J3550" t="str">
        <f>INDEX(Age_grp[Age], MATCH(mobile_customers[[#This Row],[age]],Age_grp[Value]))</f>
        <v>50 - 60</v>
      </c>
      <c r="K3550" s="2" t="str">
        <f>_xlfn.IFS(mobile_customers[[#This Row],[salary]]&gt;=Q3553,"HIGHER SALARY", mobile_customers[[#This Row],[salary]]&gt;=Q3554,"HIGHER MID RANGE SALARY",  mobile_customers[[#This Row],[salary]]&lt;Q3554,"MID RANGE SALARY", mobile_customers[[#This Row],[salary]]&gt;Q3555, "LOW SALARY" )</f>
        <v>HIGHER SALARY</v>
      </c>
      <c r="L3550" s="2" t="str">
        <f>LEFT(mobile_customers[[#This Row],[Credit_card_nos]], 4)&amp;"XXXXX"</f>
        <v>4304XXXXX</v>
      </c>
    </row>
    <row r="3551" spans="1:12" x14ac:dyDescent="0.3">
      <c r="A3551" t="s">
        <v>8</v>
      </c>
      <c r="B3551" s="3" t="s">
        <v>7469</v>
      </c>
      <c r="C3551" t="s">
        <v>7470</v>
      </c>
      <c r="D3551" t="s">
        <v>1755</v>
      </c>
      <c r="E3551">
        <v>33</v>
      </c>
      <c r="F3551">
        <v>206379</v>
      </c>
      <c r="G3551" t="s">
        <v>81</v>
      </c>
      <c r="H3551">
        <v>3540964623242565</v>
      </c>
      <c r="I3551" s="5" t="str">
        <f t="shared" si="55"/>
        <v>3540964623242560</v>
      </c>
      <c r="J3551" t="str">
        <f>INDEX(Age_grp[Age], MATCH(mobile_customers[[#This Row],[age]],Age_grp[Value]))</f>
        <v>30 - 40</v>
      </c>
      <c r="K3551" s="2" t="str">
        <f>_xlfn.IFS(mobile_customers[[#This Row],[salary]]&gt;=Q3554,"HIGHER SALARY", mobile_customers[[#This Row],[salary]]&gt;=Q3555,"HIGHER MID RANGE SALARY",  mobile_customers[[#This Row],[salary]]&lt;Q3555,"MID RANGE SALARY", mobile_customers[[#This Row],[salary]]&gt;Q3556, "LOW SALARY" )</f>
        <v>HIGHER SALARY</v>
      </c>
      <c r="L3551" s="2" t="str">
        <f>LEFT(mobile_customers[[#This Row],[Credit_card_nos]], 4)&amp;"XXXXX"</f>
        <v>3540XXXXX</v>
      </c>
    </row>
    <row r="3552" spans="1:12" x14ac:dyDescent="0.3">
      <c r="A3552" t="s">
        <v>13</v>
      </c>
      <c r="B3552" s="3" t="s">
        <v>7471</v>
      </c>
      <c r="C3552" t="s">
        <v>7472</v>
      </c>
      <c r="D3552" t="s">
        <v>3090</v>
      </c>
      <c r="E3552">
        <v>35</v>
      </c>
      <c r="F3552">
        <v>62844</v>
      </c>
      <c r="G3552" t="s">
        <v>65</v>
      </c>
      <c r="H3552">
        <v>4590817007006302</v>
      </c>
      <c r="I3552" s="5" t="str">
        <f t="shared" si="55"/>
        <v>4590817007006300</v>
      </c>
      <c r="J3552" t="str">
        <f>INDEX(Age_grp[Age], MATCH(mobile_customers[[#This Row],[age]],Age_grp[Value]))</f>
        <v>30 - 40</v>
      </c>
      <c r="K3552" s="2" t="str">
        <f>_xlfn.IFS(mobile_customers[[#This Row],[salary]]&gt;=Q3555,"HIGHER SALARY", mobile_customers[[#This Row],[salary]]&gt;=Q3556,"HIGHER MID RANGE SALARY",  mobile_customers[[#This Row],[salary]]&lt;Q3556,"MID RANGE SALARY", mobile_customers[[#This Row],[salary]]&gt;Q3557, "LOW SALARY" )</f>
        <v>HIGHER SALARY</v>
      </c>
      <c r="L3552" s="2" t="str">
        <f>LEFT(mobile_customers[[#This Row],[Credit_card_nos]], 4)&amp;"XXXXX"</f>
        <v>4590XXXXX</v>
      </c>
    </row>
    <row r="3553" spans="1:12" x14ac:dyDescent="0.3">
      <c r="A3553" t="s">
        <v>13</v>
      </c>
      <c r="B3553" s="3" t="s">
        <v>7473</v>
      </c>
      <c r="C3553" t="s">
        <v>3323</v>
      </c>
      <c r="D3553" t="s">
        <v>1755</v>
      </c>
      <c r="E3553">
        <v>50</v>
      </c>
      <c r="F3553">
        <v>52004</v>
      </c>
      <c r="G3553" t="s">
        <v>21</v>
      </c>
      <c r="H3553">
        <v>30591912725829</v>
      </c>
      <c r="I3553" s="5" t="str">
        <f t="shared" si="55"/>
        <v>30591912725829</v>
      </c>
      <c r="J3553" t="str">
        <f>INDEX(Age_grp[Age], MATCH(mobile_customers[[#This Row],[age]],Age_grp[Value]))</f>
        <v>50 - 60</v>
      </c>
      <c r="K3553" s="2" t="str">
        <f>_xlfn.IFS(mobile_customers[[#This Row],[salary]]&gt;=Q3556,"HIGHER SALARY", mobile_customers[[#This Row],[salary]]&gt;=Q3557,"HIGHER MID RANGE SALARY",  mobile_customers[[#This Row],[salary]]&lt;Q3557,"MID RANGE SALARY", mobile_customers[[#This Row],[salary]]&gt;Q3558, "LOW SALARY" )</f>
        <v>HIGHER SALARY</v>
      </c>
      <c r="L3553" s="2" t="str">
        <f>LEFT(mobile_customers[[#This Row],[Credit_card_nos]], 4)&amp;"XXXXX"</f>
        <v>3059XXXXX</v>
      </c>
    </row>
    <row r="3554" spans="1:12" x14ac:dyDescent="0.3">
      <c r="A3554" t="s">
        <v>8</v>
      </c>
      <c r="B3554" s="3" t="s">
        <v>7474</v>
      </c>
      <c r="C3554" t="s">
        <v>7475</v>
      </c>
      <c r="D3554" t="s">
        <v>1143</v>
      </c>
      <c r="E3554">
        <v>51</v>
      </c>
      <c r="F3554">
        <v>85219</v>
      </c>
      <c r="G3554" t="s">
        <v>17</v>
      </c>
      <c r="H3554">
        <v>3574536932211546</v>
      </c>
      <c r="I3554" s="5" t="str">
        <f t="shared" si="55"/>
        <v>3574536932211550</v>
      </c>
      <c r="J3554" t="str">
        <f>INDEX(Age_grp[Age], MATCH(mobile_customers[[#This Row],[age]],Age_grp[Value]))</f>
        <v>50 - 60</v>
      </c>
      <c r="K3554" s="2" t="str">
        <f>_xlfn.IFS(mobile_customers[[#This Row],[salary]]&gt;=Q3557,"HIGHER SALARY", mobile_customers[[#This Row],[salary]]&gt;=Q3558,"HIGHER MID RANGE SALARY",  mobile_customers[[#This Row],[salary]]&lt;Q3558,"MID RANGE SALARY", mobile_customers[[#This Row],[salary]]&gt;Q3559, "LOW SALARY" )</f>
        <v>HIGHER SALARY</v>
      </c>
      <c r="L3554" s="2" t="str">
        <f>LEFT(mobile_customers[[#This Row],[Credit_card_nos]], 4)&amp;"XXXXX"</f>
        <v>3574XXXXX</v>
      </c>
    </row>
    <row r="3555" spans="1:12" x14ac:dyDescent="0.3">
      <c r="A3555" t="s">
        <v>13</v>
      </c>
      <c r="B3555" s="3" t="s">
        <v>7476</v>
      </c>
      <c r="C3555" t="s">
        <v>7477</v>
      </c>
      <c r="D3555" t="s">
        <v>1793</v>
      </c>
      <c r="E3555">
        <v>42</v>
      </c>
      <c r="F3555">
        <v>146708</v>
      </c>
      <c r="G3555" t="s">
        <v>49</v>
      </c>
      <c r="H3555">
        <v>2696583921869178</v>
      </c>
      <c r="I3555" s="5" t="str">
        <f t="shared" si="55"/>
        <v>2696583921869180</v>
      </c>
      <c r="J3555" t="str">
        <f>INDEX(Age_grp[Age], MATCH(mobile_customers[[#This Row],[age]],Age_grp[Value]))</f>
        <v>40 - 50</v>
      </c>
      <c r="K3555" s="2" t="str">
        <f>_xlfn.IFS(mobile_customers[[#This Row],[salary]]&gt;=Q3558,"HIGHER SALARY", mobile_customers[[#This Row],[salary]]&gt;=Q3559,"HIGHER MID RANGE SALARY",  mobile_customers[[#This Row],[salary]]&lt;Q3559,"MID RANGE SALARY", mobile_customers[[#This Row],[salary]]&gt;Q3560, "LOW SALARY" )</f>
        <v>HIGHER SALARY</v>
      </c>
      <c r="L3555" s="2" t="str">
        <f>LEFT(mobile_customers[[#This Row],[Credit_card_nos]], 4)&amp;"XXXXX"</f>
        <v>2696XXXXX</v>
      </c>
    </row>
    <row r="3556" spans="1:12" x14ac:dyDescent="0.3">
      <c r="A3556" t="s">
        <v>8</v>
      </c>
      <c r="B3556" s="3" t="s">
        <v>7478</v>
      </c>
      <c r="C3556" t="s">
        <v>7479</v>
      </c>
      <c r="D3556" t="s">
        <v>1314</v>
      </c>
      <c r="E3556">
        <v>48</v>
      </c>
      <c r="F3556">
        <v>198597</v>
      </c>
      <c r="G3556" t="s">
        <v>39</v>
      </c>
      <c r="H3556">
        <v>4547607885695324</v>
      </c>
      <c r="I3556" s="5" t="str">
        <f t="shared" si="55"/>
        <v>4547607885695320</v>
      </c>
      <c r="J3556" t="str">
        <f>INDEX(Age_grp[Age], MATCH(mobile_customers[[#This Row],[age]],Age_grp[Value]))</f>
        <v>40 - 50</v>
      </c>
      <c r="K3556" s="2" t="str">
        <f>_xlfn.IFS(mobile_customers[[#This Row],[salary]]&gt;=Q3559,"HIGHER SALARY", mobile_customers[[#This Row],[salary]]&gt;=Q3560,"HIGHER MID RANGE SALARY",  mobile_customers[[#This Row],[salary]]&lt;Q3560,"MID RANGE SALARY", mobile_customers[[#This Row],[salary]]&gt;Q3561, "LOW SALARY" )</f>
        <v>HIGHER SALARY</v>
      </c>
      <c r="L3556" s="2" t="str">
        <f>LEFT(mobile_customers[[#This Row],[Credit_card_nos]], 4)&amp;"XXXXX"</f>
        <v>4547XXXXX</v>
      </c>
    </row>
    <row r="3557" spans="1:12" x14ac:dyDescent="0.3">
      <c r="A3557" t="s">
        <v>13</v>
      </c>
      <c r="B3557" s="3" t="s">
        <v>7480</v>
      </c>
      <c r="C3557" t="s">
        <v>7481</v>
      </c>
      <c r="D3557" t="s">
        <v>2130</v>
      </c>
      <c r="E3557">
        <v>46</v>
      </c>
      <c r="F3557">
        <v>45004</v>
      </c>
      <c r="G3557" t="s">
        <v>28</v>
      </c>
      <c r="H3557">
        <v>6515467284555527</v>
      </c>
      <c r="I3557" s="5" t="str">
        <f t="shared" si="55"/>
        <v>6515467284555530</v>
      </c>
      <c r="J3557" t="str">
        <f>INDEX(Age_grp[Age], MATCH(mobile_customers[[#This Row],[age]],Age_grp[Value]))</f>
        <v>40 - 50</v>
      </c>
      <c r="K3557" s="2" t="str">
        <f>_xlfn.IFS(mobile_customers[[#This Row],[salary]]&gt;=Q3560,"HIGHER SALARY", mobile_customers[[#This Row],[salary]]&gt;=Q3561,"HIGHER MID RANGE SALARY",  mobile_customers[[#This Row],[salary]]&lt;Q3561,"MID RANGE SALARY", mobile_customers[[#This Row],[salary]]&gt;Q3562, "LOW SALARY" )</f>
        <v>HIGHER SALARY</v>
      </c>
      <c r="L3557" s="2" t="str">
        <f>LEFT(mobile_customers[[#This Row],[Credit_card_nos]], 4)&amp;"XXXXX"</f>
        <v>6515XXXXX</v>
      </c>
    </row>
    <row r="3558" spans="1:12" x14ac:dyDescent="0.3">
      <c r="A3558" t="s">
        <v>8</v>
      </c>
      <c r="B3558" s="3" t="s">
        <v>7482</v>
      </c>
      <c r="C3558" t="s">
        <v>7483</v>
      </c>
      <c r="D3558" t="s">
        <v>123</v>
      </c>
      <c r="E3558">
        <v>56</v>
      </c>
      <c r="F3558">
        <v>217590</v>
      </c>
      <c r="G3558" t="s">
        <v>12</v>
      </c>
      <c r="H3558">
        <v>4266504196208</v>
      </c>
      <c r="I3558" s="5" t="str">
        <f t="shared" si="55"/>
        <v>4266504196208</v>
      </c>
      <c r="J3558" t="str">
        <f>INDEX(Age_grp[Age], MATCH(mobile_customers[[#This Row],[age]],Age_grp[Value]))</f>
        <v>50 - 60</v>
      </c>
      <c r="K3558" s="2" t="str">
        <f>_xlfn.IFS(mobile_customers[[#This Row],[salary]]&gt;=Q3561,"HIGHER SALARY", mobile_customers[[#This Row],[salary]]&gt;=Q3562,"HIGHER MID RANGE SALARY",  mobile_customers[[#This Row],[salary]]&lt;Q3562,"MID RANGE SALARY", mobile_customers[[#This Row],[salary]]&gt;Q3563, "LOW SALARY" )</f>
        <v>HIGHER SALARY</v>
      </c>
      <c r="L3558" s="2" t="str">
        <f>LEFT(mobile_customers[[#This Row],[Credit_card_nos]], 4)&amp;"XXXXX"</f>
        <v>4266XXXXX</v>
      </c>
    </row>
    <row r="3559" spans="1:12" x14ac:dyDescent="0.3">
      <c r="A3559" t="s">
        <v>8</v>
      </c>
      <c r="B3559" s="3" t="s">
        <v>7484</v>
      </c>
      <c r="C3559" t="s">
        <v>7485</v>
      </c>
      <c r="D3559" t="s">
        <v>1412</v>
      </c>
      <c r="E3559">
        <v>40</v>
      </c>
      <c r="F3559">
        <v>41171</v>
      </c>
      <c r="G3559" t="s">
        <v>12</v>
      </c>
      <c r="H3559">
        <v>4909899185688</v>
      </c>
      <c r="I3559" s="5" t="str">
        <f t="shared" si="55"/>
        <v>4909899185688</v>
      </c>
      <c r="J3559" t="str">
        <f>INDEX(Age_grp[Age], MATCH(mobile_customers[[#This Row],[age]],Age_grp[Value]))</f>
        <v>40 - 50</v>
      </c>
      <c r="K3559" s="2" t="str">
        <f>_xlfn.IFS(mobile_customers[[#This Row],[salary]]&gt;=Q3562,"HIGHER SALARY", mobile_customers[[#This Row],[salary]]&gt;=Q3563,"HIGHER MID RANGE SALARY",  mobile_customers[[#This Row],[salary]]&lt;Q3563,"MID RANGE SALARY", mobile_customers[[#This Row],[salary]]&gt;Q3564, "LOW SALARY" )</f>
        <v>HIGHER SALARY</v>
      </c>
      <c r="L3559" s="2" t="str">
        <f>LEFT(mobile_customers[[#This Row],[Credit_card_nos]], 4)&amp;"XXXXX"</f>
        <v>4909XXXXX</v>
      </c>
    </row>
    <row r="3560" spans="1:12" x14ac:dyDescent="0.3">
      <c r="A3560" t="s">
        <v>13</v>
      </c>
      <c r="B3560" s="3" t="s">
        <v>7486</v>
      </c>
      <c r="C3560" t="s">
        <v>7487</v>
      </c>
      <c r="D3560" t="s">
        <v>603</v>
      </c>
      <c r="E3560">
        <v>23</v>
      </c>
      <c r="F3560">
        <v>123886</v>
      </c>
      <c r="G3560" t="s">
        <v>28</v>
      </c>
      <c r="H3560">
        <v>213140211025702</v>
      </c>
      <c r="I3560" s="5" t="str">
        <f t="shared" si="55"/>
        <v>213140211025702</v>
      </c>
      <c r="J3560" t="str">
        <f>INDEX(Age_grp[Age], MATCH(mobile_customers[[#This Row],[age]],Age_grp[Value]))</f>
        <v>20 - 30</v>
      </c>
      <c r="K3560" s="2" t="str">
        <f>_xlfn.IFS(mobile_customers[[#This Row],[salary]]&gt;=Q3563,"HIGHER SALARY", mobile_customers[[#This Row],[salary]]&gt;=Q3564,"HIGHER MID RANGE SALARY",  mobile_customers[[#This Row],[salary]]&lt;Q3564,"MID RANGE SALARY", mobile_customers[[#This Row],[salary]]&gt;Q3565, "LOW SALARY" )</f>
        <v>HIGHER SALARY</v>
      </c>
      <c r="L3560" s="2" t="str">
        <f>LEFT(mobile_customers[[#This Row],[Credit_card_nos]], 4)&amp;"XXXXX"</f>
        <v>2131XXXXX</v>
      </c>
    </row>
    <row r="3561" spans="1:12" x14ac:dyDescent="0.3">
      <c r="A3561" t="s">
        <v>13</v>
      </c>
      <c r="B3561" s="3" t="s">
        <v>7488</v>
      </c>
      <c r="C3561" t="s">
        <v>7489</v>
      </c>
      <c r="D3561" t="s">
        <v>430</v>
      </c>
      <c r="E3561">
        <v>54</v>
      </c>
      <c r="F3561">
        <v>194003</v>
      </c>
      <c r="G3561" t="s">
        <v>17</v>
      </c>
      <c r="H3561">
        <v>6580608227841025</v>
      </c>
      <c r="I3561" s="5" t="str">
        <f t="shared" si="55"/>
        <v>6580608227841020</v>
      </c>
      <c r="J3561" t="str">
        <f>INDEX(Age_grp[Age], MATCH(mobile_customers[[#This Row],[age]],Age_grp[Value]))</f>
        <v>50 - 60</v>
      </c>
      <c r="K3561" s="2" t="str">
        <f>_xlfn.IFS(mobile_customers[[#This Row],[salary]]&gt;=Q3564,"HIGHER SALARY", mobile_customers[[#This Row],[salary]]&gt;=Q3565,"HIGHER MID RANGE SALARY",  mobile_customers[[#This Row],[salary]]&lt;Q3565,"MID RANGE SALARY", mobile_customers[[#This Row],[salary]]&gt;Q3566, "LOW SALARY" )</f>
        <v>HIGHER SALARY</v>
      </c>
      <c r="L3561" s="2" t="str">
        <f>LEFT(mobile_customers[[#This Row],[Credit_card_nos]], 4)&amp;"XXXXX"</f>
        <v>6580XXXXX</v>
      </c>
    </row>
    <row r="3562" spans="1:12" x14ac:dyDescent="0.3">
      <c r="A3562" t="s">
        <v>13</v>
      </c>
      <c r="B3562" s="3" t="s">
        <v>7490</v>
      </c>
      <c r="C3562" t="s">
        <v>7491</v>
      </c>
      <c r="D3562" t="s">
        <v>774</v>
      </c>
      <c r="E3562">
        <v>30</v>
      </c>
      <c r="F3562">
        <v>165115</v>
      </c>
      <c r="G3562" t="s">
        <v>12</v>
      </c>
      <c r="H3562">
        <v>4032209538224438</v>
      </c>
      <c r="I3562" s="5" t="str">
        <f t="shared" si="55"/>
        <v>4032209538224440</v>
      </c>
      <c r="J3562" t="str">
        <f>INDEX(Age_grp[Age], MATCH(mobile_customers[[#This Row],[age]],Age_grp[Value]))</f>
        <v>30 - 40</v>
      </c>
      <c r="K3562" s="2" t="str">
        <f>_xlfn.IFS(mobile_customers[[#This Row],[salary]]&gt;=Q3565,"HIGHER SALARY", mobile_customers[[#This Row],[salary]]&gt;=Q3566,"HIGHER MID RANGE SALARY",  mobile_customers[[#This Row],[salary]]&lt;Q3566,"MID RANGE SALARY", mobile_customers[[#This Row],[salary]]&gt;Q3567, "LOW SALARY" )</f>
        <v>HIGHER SALARY</v>
      </c>
      <c r="L3562" s="2" t="str">
        <f>LEFT(mobile_customers[[#This Row],[Credit_card_nos]], 4)&amp;"XXXXX"</f>
        <v>4032XXXXX</v>
      </c>
    </row>
    <row r="3563" spans="1:12" x14ac:dyDescent="0.3">
      <c r="A3563" t="s">
        <v>8</v>
      </c>
      <c r="B3563" s="3" t="s">
        <v>7492</v>
      </c>
      <c r="C3563" t="s">
        <v>7493</v>
      </c>
      <c r="D3563" t="s">
        <v>2308</v>
      </c>
      <c r="E3563">
        <v>37</v>
      </c>
      <c r="F3563">
        <v>81624</v>
      </c>
      <c r="G3563" t="s">
        <v>81</v>
      </c>
      <c r="H3563">
        <v>374954307927869</v>
      </c>
      <c r="I3563" s="5" t="str">
        <f t="shared" si="55"/>
        <v>374954307927869</v>
      </c>
      <c r="J3563" t="str">
        <f>INDEX(Age_grp[Age], MATCH(mobile_customers[[#This Row],[age]],Age_grp[Value]))</f>
        <v>30 - 40</v>
      </c>
      <c r="K3563" s="2" t="str">
        <f>_xlfn.IFS(mobile_customers[[#This Row],[salary]]&gt;=Q3566,"HIGHER SALARY", mobile_customers[[#This Row],[salary]]&gt;=Q3567,"HIGHER MID RANGE SALARY",  mobile_customers[[#This Row],[salary]]&lt;Q3567,"MID RANGE SALARY", mobile_customers[[#This Row],[salary]]&gt;Q3568, "LOW SALARY" )</f>
        <v>HIGHER SALARY</v>
      </c>
      <c r="L3563" s="2" t="str">
        <f>LEFT(mobile_customers[[#This Row],[Credit_card_nos]], 4)&amp;"XXXXX"</f>
        <v>3749XXXXX</v>
      </c>
    </row>
    <row r="3564" spans="1:12" x14ac:dyDescent="0.3">
      <c r="A3564" t="s">
        <v>13</v>
      </c>
      <c r="B3564" s="3" t="s">
        <v>7494</v>
      </c>
      <c r="C3564" t="s">
        <v>7495</v>
      </c>
      <c r="D3564" t="s">
        <v>7150</v>
      </c>
      <c r="E3564">
        <v>28</v>
      </c>
      <c r="F3564">
        <v>150435</v>
      </c>
      <c r="G3564" t="s">
        <v>39</v>
      </c>
      <c r="H3564">
        <v>502055245778</v>
      </c>
      <c r="I3564" s="5" t="str">
        <f t="shared" si="55"/>
        <v>502055245778</v>
      </c>
      <c r="J3564" t="str">
        <f>INDEX(Age_grp[Age], MATCH(mobile_customers[[#This Row],[age]],Age_grp[Value]))</f>
        <v>20 - 30</v>
      </c>
      <c r="K3564" s="2" t="str">
        <f>_xlfn.IFS(mobile_customers[[#This Row],[salary]]&gt;=Q3567,"HIGHER SALARY", mobile_customers[[#This Row],[salary]]&gt;=Q3568,"HIGHER MID RANGE SALARY",  mobile_customers[[#This Row],[salary]]&lt;Q3568,"MID RANGE SALARY", mobile_customers[[#This Row],[salary]]&gt;Q3569, "LOW SALARY" )</f>
        <v>HIGHER SALARY</v>
      </c>
      <c r="L3564" s="2" t="str">
        <f>LEFT(mobile_customers[[#This Row],[Credit_card_nos]], 4)&amp;"XXXXX"</f>
        <v>5020XXXXX</v>
      </c>
    </row>
    <row r="3565" spans="1:12" x14ac:dyDescent="0.3">
      <c r="A3565" t="s">
        <v>13</v>
      </c>
      <c r="B3565" s="3" t="s">
        <v>7496</v>
      </c>
      <c r="C3565" t="s">
        <v>1966</v>
      </c>
      <c r="D3565" t="s">
        <v>541</v>
      </c>
      <c r="E3565">
        <v>50</v>
      </c>
      <c r="F3565">
        <v>97763</v>
      </c>
      <c r="G3565" t="s">
        <v>17</v>
      </c>
      <c r="H3565">
        <v>36009219202438</v>
      </c>
      <c r="I3565" s="5" t="str">
        <f t="shared" si="55"/>
        <v>36009219202438</v>
      </c>
      <c r="J3565" t="str">
        <f>INDEX(Age_grp[Age], MATCH(mobile_customers[[#This Row],[age]],Age_grp[Value]))</f>
        <v>50 - 60</v>
      </c>
      <c r="K3565" s="2" t="str">
        <f>_xlfn.IFS(mobile_customers[[#This Row],[salary]]&gt;=Q3568,"HIGHER SALARY", mobile_customers[[#This Row],[salary]]&gt;=Q3569,"HIGHER MID RANGE SALARY",  mobile_customers[[#This Row],[salary]]&lt;Q3569,"MID RANGE SALARY", mobile_customers[[#This Row],[salary]]&gt;Q3570, "LOW SALARY" )</f>
        <v>HIGHER SALARY</v>
      </c>
      <c r="L3565" s="2" t="str">
        <f>LEFT(mobile_customers[[#This Row],[Credit_card_nos]], 4)&amp;"XXXXX"</f>
        <v>3600XXXXX</v>
      </c>
    </row>
    <row r="3566" spans="1:12" x14ac:dyDescent="0.3">
      <c r="A3566" t="s">
        <v>13</v>
      </c>
      <c r="B3566" s="3" t="s">
        <v>7497</v>
      </c>
      <c r="C3566" t="s">
        <v>7498</v>
      </c>
      <c r="D3566" t="s">
        <v>5507</v>
      </c>
      <c r="E3566">
        <v>42</v>
      </c>
      <c r="F3566">
        <v>226069</v>
      </c>
      <c r="G3566" t="s">
        <v>94</v>
      </c>
      <c r="H3566">
        <v>4429761885462517</v>
      </c>
      <c r="I3566" s="5" t="str">
        <f t="shared" si="55"/>
        <v>4429761885462520</v>
      </c>
      <c r="J3566" t="str">
        <f>INDEX(Age_grp[Age], MATCH(mobile_customers[[#This Row],[age]],Age_grp[Value]))</f>
        <v>40 - 50</v>
      </c>
      <c r="K3566" s="2" t="str">
        <f>_xlfn.IFS(mobile_customers[[#This Row],[salary]]&gt;=Q3569,"HIGHER SALARY", mobile_customers[[#This Row],[salary]]&gt;=Q3570,"HIGHER MID RANGE SALARY",  mobile_customers[[#This Row],[salary]]&lt;Q3570,"MID RANGE SALARY", mobile_customers[[#This Row],[salary]]&gt;Q3571, "LOW SALARY" )</f>
        <v>HIGHER SALARY</v>
      </c>
      <c r="L3566" s="2" t="str">
        <f>LEFT(mobile_customers[[#This Row],[Credit_card_nos]], 4)&amp;"XXXXX"</f>
        <v>4429XXXXX</v>
      </c>
    </row>
    <row r="3567" spans="1:12" x14ac:dyDescent="0.3">
      <c r="A3567" t="s">
        <v>13</v>
      </c>
      <c r="B3567" s="3" t="s">
        <v>7499</v>
      </c>
      <c r="C3567" t="s">
        <v>1467</v>
      </c>
      <c r="D3567" t="s">
        <v>55</v>
      </c>
      <c r="E3567">
        <v>49</v>
      </c>
      <c r="F3567">
        <v>212522</v>
      </c>
      <c r="G3567" t="s">
        <v>65</v>
      </c>
      <c r="H3567">
        <v>180091828869348</v>
      </c>
      <c r="I3567" s="5" t="str">
        <f t="shared" si="55"/>
        <v>180091828869348</v>
      </c>
      <c r="J3567" t="str">
        <f>INDEX(Age_grp[Age], MATCH(mobile_customers[[#This Row],[age]],Age_grp[Value]))</f>
        <v>40 - 50</v>
      </c>
      <c r="K3567" s="2" t="str">
        <f>_xlfn.IFS(mobile_customers[[#This Row],[salary]]&gt;=Q3570,"HIGHER SALARY", mobile_customers[[#This Row],[salary]]&gt;=Q3571,"HIGHER MID RANGE SALARY",  mobile_customers[[#This Row],[salary]]&lt;Q3571,"MID RANGE SALARY", mobile_customers[[#This Row],[salary]]&gt;Q3572, "LOW SALARY" )</f>
        <v>HIGHER SALARY</v>
      </c>
      <c r="L3567" s="2" t="str">
        <f>LEFT(mobile_customers[[#This Row],[Credit_card_nos]], 4)&amp;"XXXXX"</f>
        <v>1800XXXXX</v>
      </c>
    </row>
    <row r="3568" spans="1:12" x14ac:dyDescent="0.3">
      <c r="A3568" t="s">
        <v>13</v>
      </c>
      <c r="B3568" s="3" t="s">
        <v>7500</v>
      </c>
      <c r="C3568" t="s">
        <v>7501</v>
      </c>
      <c r="D3568" t="s">
        <v>1045</v>
      </c>
      <c r="E3568">
        <v>60</v>
      </c>
      <c r="F3568">
        <v>63250</v>
      </c>
      <c r="G3568" t="s">
        <v>94</v>
      </c>
      <c r="H3568">
        <v>4156002889101101</v>
      </c>
      <c r="I3568" s="5" t="str">
        <f t="shared" si="55"/>
        <v>4156002889101100</v>
      </c>
      <c r="J3568" t="str">
        <f>INDEX(Age_grp[Age], MATCH(mobile_customers[[#This Row],[age]],Age_grp[Value]))</f>
        <v>60 - 70</v>
      </c>
      <c r="K3568" s="2" t="str">
        <f>_xlfn.IFS(mobile_customers[[#This Row],[salary]]&gt;=Q3571,"HIGHER SALARY", mobile_customers[[#This Row],[salary]]&gt;=Q3572,"HIGHER MID RANGE SALARY",  mobile_customers[[#This Row],[salary]]&lt;Q3572,"MID RANGE SALARY", mobile_customers[[#This Row],[salary]]&gt;Q3573, "LOW SALARY" )</f>
        <v>HIGHER SALARY</v>
      </c>
      <c r="L3568" s="2" t="str">
        <f>LEFT(mobile_customers[[#This Row],[Credit_card_nos]], 4)&amp;"XXXXX"</f>
        <v>4156XXXXX</v>
      </c>
    </row>
    <row r="3569" spans="1:12" x14ac:dyDescent="0.3">
      <c r="A3569" t="s">
        <v>8</v>
      </c>
      <c r="B3569" s="3" t="s">
        <v>7502</v>
      </c>
      <c r="C3569" t="s">
        <v>7503</v>
      </c>
      <c r="D3569" t="s">
        <v>442</v>
      </c>
      <c r="E3569">
        <v>49</v>
      </c>
      <c r="F3569">
        <v>199326</v>
      </c>
      <c r="G3569" t="s">
        <v>94</v>
      </c>
      <c r="H3569">
        <v>4684632796394</v>
      </c>
      <c r="I3569" s="5" t="str">
        <f t="shared" si="55"/>
        <v>4684632796394</v>
      </c>
      <c r="J3569" t="str">
        <f>INDEX(Age_grp[Age], MATCH(mobile_customers[[#This Row],[age]],Age_grp[Value]))</f>
        <v>40 - 50</v>
      </c>
      <c r="K3569" s="2" t="str">
        <f>_xlfn.IFS(mobile_customers[[#This Row],[salary]]&gt;=Q3572,"HIGHER SALARY", mobile_customers[[#This Row],[salary]]&gt;=Q3573,"HIGHER MID RANGE SALARY",  mobile_customers[[#This Row],[salary]]&lt;Q3573,"MID RANGE SALARY", mobile_customers[[#This Row],[salary]]&gt;Q3574, "LOW SALARY" )</f>
        <v>HIGHER SALARY</v>
      </c>
      <c r="L3569" s="2" t="str">
        <f>LEFT(mobile_customers[[#This Row],[Credit_card_nos]], 4)&amp;"XXXXX"</f>
        <v>4684XXXXX</v>
      </c>
    </row>
    <row r="3570" spans="1:12" x14ac:dyDescent="0.3">
      <c r="A3570" t="s">
        <v>8</v>
      </c>
      <c r="B3570" s="3" t="s">
        <v>7504</v>
      </c>
      <c r="C3570" t="s">
        <v>7505</v>
      </c>
      <c r="D3570" t="s">
        <v>1266</v>
      </c>
      <c r="E3570">
        <v>25</v>
      </c>
      <c r="F3570">
        <v>133303</v>
      </c>
      <c r="G3570" t="s">
        <v>32</v>
      </c>
      <c r="H3570">
        <v>346850657414034</v>
      </c>
      <c r="I3570" s="5" t="str">
        <f t="shared" si="55"/>
        <v>346850657414034</v>
      </c>
      <c r="J3570" t="str">
        <f>INDEX(Age_grp[Age], MATCH(mobile_customers[[#This Row],[age]],Age_grp[Value]))</f>
        <v>20 - 30</v>
      </c>
      <c r="K3570" s="2" t="str">
        <f>_xlfn.IFS(mobile_customers[[#This Row],[salary]]&gt;=Q3573,"HIGHER SALARY", mobile_customers[[#This Row],[salary]]&gt;=Q3574,"HIGHER MID RANGE SALARY",  mobile_customers[[#This Row],[salary]]&lt;Q3574,"MID RANGE SALARY", mobile_customers[[#This Row],[salary]]&gt;Q3575, "LOW SALARY" )</f>
        <v>HIGHER SALARY</v>
      </c>
      <c r="L3570" s="2" t="str">
        <f>LEFT(mobile_customers[[#This Row],[Credit_card_nos]], 4)&amp;"XXXXX"</f>
        <v>3468XXXXX</v>
      </c>
    </row>
    <row r="3571" spans="1:12" x14ac:dyDescent="0.3">
      <c r="A3571" t="s">
        <v>8</v>
      </c>
      <c r="B3571" s="3" t="s">
        <v>7506</v>
      </c>
      <c r="C3571" t="s">
        <v>7507</v>
      </c>
      <c r="D3571" t="s">
        <v>1970</v>
      </c>
      <c r="E3571">
        <v>33</v>
      </c>
      <c r="F3571">
        <v>140559</v>
      </c>
      <c r="G3571" t="s">
        <v>21</v>
      </c>
      <c r="H3571">
        <v>6011526349193316</v>
      </c>
      <c r="I3571" s="5" t="str">
        <f t="shared" si="55"/>
        <v>6011526349193320</v>
      </c>
      <c r="J3571" t="str">
        <f>INDEX(Age_grp[Age], MATCH(mobile_customers[[#This Row],[age]],Age_grp[Value]))</f>
        <v>30 - 40</v>
      </c>
      <c r="K3571" s="2" t="str">
        <f>_xlfn.IFS(mobile_customers[[#This Row],[salary]]&gt;=Q3574,"HIGHER SALARY", mobile_customers[[#This Row],[salary]]&gt;=Q3575,"HIGHER MID RANGE SALARY",  mobile_customers[[#This Row],[salary]]&lt;Q3575,"MID RANGE SALARY", mobile_customers[[#This Row],[salary]]&gt;Q3576, "LOW SALARY" )</f>
        <v>HIGHER SALARY</v>
      </c>
      <c r="L3571" s="2" t="str">
        <f>LEFT(mobile_customers[[#This Row],[Credit_card_nos]], 4)&amp;"XXXXX"</f>
        <v>6011XXXXX</v>
      </c>
    </row>
    <row r="3572" spans="1:12" x14ac:dyDescent="0.3">
      <c r="A3572" t="s">
        <v>8</v>
      </c>
      <c r="B3572" s="3" t="s">
        <v>7508</v>
      </c>
      <c r="C3572" t="s">
        <v>7509</v>
      </c>
      <c r="D3572" t="s">
        <v>3862</v>
      </c>
      <c r="E3572">
        <v>36</v>
      </c>
      <c r="F3572">
        <v>56724</v>
      </c>
      <c r="G3572" t="s">
        <v>17</v>
      </c>
      <c r="H3572">
        <v>4.3416194547162977E+18</v>
      </c>
      <c r="I3572" s="5" t="str">
        <f t="shared" si="55"/>
        <v>4341619454716300000</v>
      </c>
      <c r="J3572" t="str">
        <f>INDEX(Age_grp[Age], MATCH(mobile_customers[[#This Row],[age]],Age_grp[Value]))</f>
        <v>30 - 40</v>
      </c>
      <c r="K3572" s="2" t="str">
        <f>_xlfn.IFS(mobile_customers[[#This Row],[salary]]&gt;=Q3575,"HIGHER SALARY", mobile_customers[[#This Row],[salary]]&gt;=Q3576,"HIGHER MID RANGE SALARY",  mobile_customers[[#This Row],[salary]]&lt;Q3576,"MID RANGE SALARY", mobile_customers[[#This Row],[salary]]&gt;Q3577, "LOW SALARY" )</f>
        <v>HIGHER SALARY</v>
      </c>
      <c r="L3572" s="2" t="str">
        <f>LEFT(mobile_customers[[#This Row],[Credit_card_nos]], 4)&amp;"XXXXX"</f>
        <v>4341XXXXX</v>
      </c>
    </row>
    <row r="3573" spans="1:12" x14ac:dyDescent="0.3">
      <c r="A3573" t="s">
        <v>13</v>
      </c>
      <c r="B3573" s="3" t="s">
        <v>7510</v>
      </c>
      <c r="C3573" t="s">
        <v>7511</v>
      </c>
      <c r="D3573" t="s">
        <v>451</v>
      </c>
      <c r="E3573">
        <v>33</v>
      </c>
      <c r="F3573">
        <v>134728</v>
      </c>
      <c r="G3573" t="s">
        <v>21</v>
      </c>
      <c r="H3573">
        <v>213182552620238</v>
      </c>
      <c r="I3573" s="5" t="str">
        <f t="shared" si="55"/>
        <v>213182552620238</v>
      </c>
      <c r="J3573" t="str">
        <f>INDEX(Age_grp[Age], MATCH(mobile_customers[[#This Row],[age]],Age_grp[Value]))</f>
        <v>30 - 40</v>
      </c>
      <c r="K3573" s="2" t="str">
        <f>_xlfn.IFS(mobile_customers[[#This Row],[salary]]&gt;=Q3576,"HIGHER SALARY", mobile_customers[[#This Row],[salary]]&gt;=Q3577,"HIGHER MID RANGE SALARY",  mobile_customers[[#This Row],[salary]]&lt;Q3577,"MID RANGE SALARY", mobile_customers[[#This Row],[salary]]&gt;Q3578, "LOW SALARY" )</f>
        <v>HIGHER SALARY</v>
      </c>
      <c r="L3573" s="2" t="str">
        <f>LEFT(mobile_customers[[#This Row],[Credit_card_nos]], 4)&amp;"XXXXX"</f>
        <v>2131XXXXX</v>
      </c>
    </row>
    <row r="3574" spans="1:12" x14ac:dyDescent="0.3">
      <c r="A3574" t="s">
        <v>8</v>
      </c>
      <c r="B3574" s="3" t="s">
        <v>7512</v>
      </c>
      <c r="C3574" t="s">
        <v>7513</v>
      </c>
      <c r="D3574" t="s">
        <v>473</v>
      </c>
      <c r="E3574">
        <v>30</v>
      </c>
      <c r="F3574">
        <v>38970</v>
      </c>
      <c r="G3574" t="s">
        <v>94</v>
      </c>
      <c r="H3574">
        <v>180035021996226</v>
      </c>
      <c r="I3574" s="5" t="str">
        <f t="shared" si="55"/>
        <v>180035021996226</v>
      </c>
      <c r="J3574" t="str">
        <f>INDEX(Age_grp[Age], MATCH(mobile_customers[[#This Row],[age]],Age_grp[Value]))</f>
        <v>30 - 40</v>
      </c>
      <c r="K3574" s="2" t="str">
        <f>_xlfn.IFS(mobile_customers[[#This Row],[salary]]&gt;=Q3577,"HIGHER SALARY", mobile_customers[[#This Row],[salary]]&gt;=Q3578,"HIGHER MID RANGE SALARY",  mobile_customers[[#This Row],[salary]]&lt;Q3578,"MID RANGE SALARY", mobile_customers[[#This Row],[salary]]&gt;Q3579, "LOW SALARY" )</f>
        <v>HIGHER SALARY</v>
      </c>
      <c r="L3574" s="2" t="str">
        <f>LEFT(mobile_customers[[#This Row],[Credit_card_nos]], 4)&amp;"XXXXX"</f>
        <v>1800XXXXX</v>
      </c>
    </row>
    <row r="3575" spans="1:12" x14ac:dyDescent="0.3">
      <c r="A3575" t="s">
        <v>8</v>
      </c>
      <c r="B3575" s="3" t="s">
        <v>7514</v>
      </c>
      <c r="C3575" t="s">
        <v>7515</v>
      </c>
      <c r="D3575" t="s">
        <v>2656</v>
      </c>
      <c r="E3575">
        <v>27</v>
      </c>
      <c r="F3575">
        <v>121640</v>
      </c>
      <c r="G3575" t="s">
        <v>49</v>
      </c>
      <c r="H3575">
        <v>3562716298122396</v>
      </c>
      <c r="I3575" s="5" t="str">
        <f t="shared" si="55"/>
        <v>3562716298122400</v>
      </c>
      <c r="J3575" t="str">
        <f>INDEX(Age_grp[Age], MATCH(mobile_customers[[#This Row],[age]],Age_grp[Value]))</f>
        <v>20 - 30</v>
      </c>
      <c r="K3575" s="2" t="str">
        <f>_xlfn.IFS(mobile_customers[[#This Row],[salary]]&gt;=Q3578,"HIGHER SALARY", mobile_customers[[#This Row],[salary]]&gt;=Q3579,"HIGHER MID RANGE SALARY",  mobile_customers[[#This Row],[salary]]&lt;Q3579,"MID RANGE SALARY", mobile_customers[[#This Row],[salary]]&gt;Q3580, "LOW SALARY" )</f>
        <v>HIGHER SALARY</v>
      </c>
      <c r="L3575" s="2" t="str">
        <f>LEFT(mobile_customers[[#This Row],[Credit_card_nos]], 4)&amp;"XXXXX"</f>
        <v>3562XXXXX</v>
      </c>
    </row>
    <row r="3576" spans="1:12" x14ac:dyDescent="0.3">
      <c r="A3576" t="s">
        <v>8</v>
      </c>
      <c r="B3576" s="3" t="s">
        <v>7516</v>
      </c>
      <c r="C3576" t="s">
        <v>7517</v>
      </c>
      <c r="D3576" t="s">
        <v>1074</v>
      </c>
      <c r="E3576">
        <v>28</v>
      </c>
      <c r="F3576">
        <v>38820</v>
      </c>
      <c r="G3576" t="s">
        <v>65</v>
      </c>
      <c r="H3576">
        <v>3532169899557197</v>
      </c>
      <c r="I3576" s="5" t="str">
        <f t="shared" si="55"/>
        <v>3532169899557200</v>
      </c>
      <c r="J3576" t="str">
        <f>INDEX(Age_grp[Age], MATCH(mobile_customers[[#This Row],[age]],Age_grp[Value]))</f>
        <v>20 - 30</v>
      </c>
      <c r="K3576" s="2" t="str">
        <f>_xlfn.IFS(mobile_customers[[#This Row],[salary]]&gt;=Q3579,"HIGHER SALARY", mobile_customers[[#This Row],[salary]]&gt;=Q3580,"HIGHER MID RANGE SALARY",  mobile_customers[[#This Row],[salary]]&lt;Q3580,"MID RANGE SALARY", mobile_customers[[#This Row],[salary]]&gt;Q3581, "LOW SALARY" )</f>
        <v>HIGHER SALARY</v>
      </c>
      <c r="L3576" s="2" t="str">
        <f>LEFT(mobile_customers[[#This Row],[Credit_card_nos]], 4)&amp;"XXXXX"</f>
        <v>3532XXXXX</v>
      </c>
    </row>
    <row r="3577" spans="1:12" x14ac:dyDescent="0.3">
      <c r="A3577" t="s">
        <v>8</v>
      </c>
      <c r="B3577" s="3" t="s">
        <v>7518</v>
      </c>
      <c r="C3577" t="s">
        <v>7519</v>
      </c>
      <c r="D3577" t="s">
        <v>267</v>
      </c>
      <c r="E3577">
        <v>30</v>
      </c>
      <c r="F3577">
        <v>146860</v>
      </c>
      <c r="G3577" t="s">
        <v>21</v>
      </c>
      <c r="H3577">
        <v>6556668468751572</v>
      </c>
      <c r="I3577" s="5" t="str">
        <f t="shared" si="55"/>
        <v>6556668468751570</v>
      </c>
      <c r="J3577" t="str">
        <f>INDEX(Age_grp[Age], MATCH(mobile_customers[[#This Row],[age]],Age_grp[Value]))</f>
        <v>30 - 40</v>
      </c>
      <c r="K3577" s="2" t="str">
        <f>_xlfn.IFS(mobile_customers[[#This Row],[salary]]&gt;=Q3580,"HIGHER SALARY", mobile_customers[[#This Row],[salary]]&gt;=Q3581,"HIGHER MID RANGE SALARY",  mobile_customers[[#This Row],[salary]]&lt;Q3581,"MID RANGE SALARY", mobile_customers[[#This Row],[salary]]&gt;Q3582, "LOW SALARY" )</f>
        <v>HIGHER SALARY</v>
      </c>
      <c r="L3577" s="2" t="str">
        <f>LEFT(mobile_customers[[#This Row],[Credit_card_nos]], 4)&amp;"XXXXX"</f>
        <v>6556XXXXX</v>
      </c>
    </row>
    <row r="3578" spans="1:12" x14ac:dyDescent="0.3">
      <c r="A3578" t="s">
        <v>8</v>
      </c>
      <c r="B3578" s="3" t="s">
        <v>7520</v>
      </c>
      <c r="C3578" t="s">
        <v>7521</v>
      </c>
      <c r="D3578" t="s">
        <v>1427</v>
      </c>
      <c r="E3578">
        <v>53</v>
      </c>
      <c r="F3578">
        <v>35392</v>
      </c>
      <c r="G3578" t="s">
        <v>28</v>
      </c>
      <c r="H3578">
        <v>213118690173474</v>
      </c>
      <c r="I3578" s="5" t="str">
        <f t="shared" si="55"/>
        <v>213118690173474</v>
      </c>
      <c r="J3578" t="str">
        <f>INDEX(Age_grp[Age], MATCH(mobile_customers[[#This Row],[age]],Age_grp[Value]))</f>
        <v>50 - 60</v>
      </c>
      <c r="K3578" s="2" t="str">
        <f>_xlfn.IFS(mobile_customers[[#This Row],[salary]]&gt;=Q3581,"HIGHER SALARY", mobile_customers[[#This Row],[salary]]&gt;=Q3582,"HIGHER MID RANGE SALARY",  mobile_customers[[#This Row],[salary]]&lt;Q3582,"MID RANGE SALARY", mobile_customers[[#This Row],[salary]]&gt;Q3583, "LOW SALARY" )</f>
        <v>HIGHER SALARY</v>
      </c>
      <c r="L3578" s="2" t="str">
        <f>LEFT(mobile_customers[[#This Row],[Credit_card_nos]], 4)&amp;"XXXXX"</f>
        <v>2131XXXXX</v>
      </c>
    </row>
    <row r="3579" spans="1:12" x14ac:dyDescent="0.3">
      <c r="A3579" t="s">
        <v>8</v>
      </c>
      <c r="B3579" s="3" t="s">
        <v>7522</v>
      </c>
      <c r="C3579" t="s">
        <v>7523</v>
      </c>
      <c r="D3579" t="s">
        <v>252</v>
      </c>
      <c r="E3579">
        <v>64</v>
      </c>
      <c r="F3579">
        <v>29100</v>
      </c>
      <c r="G3579" t="s">
        <v>12</v>
      </c>
      <c r="H3579">
        <v>3509430906975684</v>
      </c>
      <c r="I3579" s="5" t="str">
        <f t="shared" si="55"/>
        <v>3509430906975680</v>
      </c>
      <c r="J3579" t="str">
        <f>INDEX(Age_grp[Age], MATCH(mobile_customers[[#This Row],[age]],Age_grp[Value]))</f>
        <v>60 - 70</v>
      </c>
      <c r="K3579" s="2" t="str">
        <f>_xlfn.IFS(mobile_customers[[#This Row],[salary]]&gt;=Q3582,"HIGHER SALARY", mobile_customers[[#This Row],[salary]]&gt;=Q3583,"HIGHER MID RANGE SALARY",  mobile_customers[[#This Row],[salary]]&lt;Q3583,"MID RANGE SALARY", mobile_customers[[#This Row],[salary]]&gt;Q3584, "LOW SALARY" )</f>
        <v>HIGHER SALARY</v>
      </c>
      <c r="L3579" s="2" t="str">
        <f>LEFT(mobile_customers[[#This Row],[Credit_card_nos]], 4)&amp;"XXXXX"</f>
        <v>3509XXXXX</v>
      </c>
    </row>
    <row r="3580" spans="1:12" x14ac:dyDescent="0.3">
      <c r="A3580" t="s">
        <v>13</v>
      </c>
      <c r="B3580" s="3" t="s">
        <v>7524</v>
      </c>
      <c r="C3580" t="s">
        <v>7525</v>
      </c>
      <c r="D3580" t="s">
        <v>4873</v>
      </c>
      <c r="E3580">
        <v>50</v>
      </c>
      <c r="F3580">
        <v>166783</v>
      </c>
      <c r="G3580" t="s">
        <v>12</v>
      </c>
      <c r="H3580">
        <v>3523347120000127</v>
      </c>
      <c r="I3580" s="5" t="str">
        <f t="shared" si="55"/>
        <v>3523347120000130</v>
      </c>
      <c r="J3580" t="str">
        <f>INDEX(Age_grp[Age], MATCH(mobile_customers[[#This Row],[age]],Age_grp[Value]))</f>
        <v>50 - 60</v>
      </c>
      <c r="K3580" s="2" t="str">
        <f>_xlfn.IFS(mobile_customers[[#This Row],[salary]]&gt;=Q3583,"HIGHER SALARY", mobile_customers[[#This Row],[salary]]&gt;=Q3584,"HIGHER MID RANGE SALARY",  mobile_customers[[#This Row],[salary]]&lt;Q3584,"MID RANGE SALARY", mobile_customers[[#This Row],[salary]]&gt;Q3585, "LOW SALARY" )</f>
        <v>HIGHER SALARY</v>
      </c>
      <c r="L3580" s="2" t="str">
        <f>LEFT(mobile_customers[[#This Row],[Credit_card_nos]], 4)&amp;"XXXXX"</f>
        <v>3523XXXXX</v>
      </c>
    </row>
    <row r="3581" spans="1:12" x14ac:dyDescent="0.3">
      <c r="A3581" t="s">
        <v>8</v>
      </c>
      <c r="B3581" s="3" t="s">
        <v>7526</v>
      </c>
      <c r="C3581" t="s">
        <v>7527</v>
      </c>
      <c r="D3581" t="s">
        <v>3724</v>
      </c>
      <c r="E3581">
        <v>20</v>
      </c>
      <c r="F3581">
        <v>234819</v>
      </c>
      <c r="G3581" t="s">
        <v>39</v>
      </c>
      <c r="H3581">
        <v>4870986798983</v>
      </c>
      <c r="I3581" s="5" t="str">
        <f t="shared" si="55"/>
        <v>4870986798983</v>
      </c>
      <c r="J3581" t="str">
        <f>INDEX(Age_grp[Age], MATCH(mobile_customers[[#This Row],[age]],Age_grp[Value]))</f>
        <v>20 - 30</v>
      </c>
      <c r="K3581" s="2" t="str">
        <f>_xlfn.IFS(mobile_customers[[#This Row],[salary]]&gt;=Q3584,"HIGHER SALARY", mobile_customers[[#This Row],[salary]]&gt;=Q3585,"HIGHER MID RANGE SALARY",  mobile_customers[[#This Row],[salary]]&lt;Q3585,"MID RANGE SALARY", mobile_customers[[#This Row],[salary]]&gt;Q3586, "LOW SALARY" )</f>
        <v>HIGHER SALARY</v>
      </c>
      <c r="L3581" s="2" t="str">
        <f>LEFT(mobile_customers[[#This Row],[Credit_card_nos]], 4)&amp;"XXXXX"</f>
        <v>4870XXXXX</v>
      </c>
    </row>
    <row r="3582" spans="1:12" x14ac:dyDescent="0.3">
      <c r="A3582" t="s">
        <v>13</v>
      </c>
      <c r="B3582" s="3" t="s">
        <v>7528</v>
      </c>
      <c r="C3582" t="s">
        <v>7529</v>
      </c>
      <c r="D3582" t="s">
        <v>27</v>
      </c>
      <c r="E3582">
        <v>24</v>
      </c>
      <c r="F3582">
        <v>191691</v>
      </c>
      <c r="G3582" t="s">
        <v>49</v>
      </c>
      <c r="H3582">
        <v>4744531513017696</v>
      </c>
      <c r="I3582" s="5" t="str">
        <f t="shared" si="55"/>
        <v>4744531513017700</v>
      </c>
      <c r="J3582" t="str">
        <f>INDEX(Age_grp[Age], MATCH(mobile_customers[[#This Row],[age]],Age_grp[Value]))</f>
        <v>20 - 30</v>
      </c>
      <c r="K3582" s="2" t="str">
        <f>_xlfn.IFS(mobile_customers[[#This Row],[salary]]&gt;=Q3585,"HIGHER SALARY", mobile_customers[[#This Row],[salary]]&gt;=Q3586,"HIGHER MID RANGE SALARY",  mobile_customers[[#This Row],[salary]]&lt;Q3586,"MID RANGE SALARY", mobile_customers[[#This Row],[salary]]&gt;Q3587, "LOW SALARY" )</f>
        <v>HIGHER SALARY</v>
      </c>
      <c r="L3582" s="2" t="str">
        <f>LEFT(mobile_customers[[#This Row],[Credit_card_nos]], 4)&amp;"XXXXX"</f>
        <v>4744XXXXX</v>
      </c>
    </row>
    <row r="3583" spans="1:12" x14ac:dyDescent="0.3">
      <c r="A3583" t="s">
        <v>13</v>
      </c>
      <c r="B3583" s="3" t="s">
        <v>7530</v>
      </c>
      <c r="C3583" t="s">
        <v>7531</v>
      </c>
      <c r="D3583" t="s">
        <v>2575</v>
      </c>
      <c r="E3583">
        <v>56</v>
      </c>
      <c r="F3583">
        <v>120727</v>
      </c>
      <c r="G3583" t="s">
        <v>94</v>
      </c>
      <c r="H3583">
        <v>4227926532453</v>
      </c>
      <c r="I3583" s="5" t="str">
        <f t="shared" si="55"/>
        <v>4227926532453</v>
      </c>
      <c r="J3583" t="str">
        <f>INDEX(Age_grp[Age], MATCH(mobile_customers[[#This Row],[age]],Age_grp[Value]))</f>
        <v>50 - 60</v>
      </c>
      <c r="K3583" s="2" t="str">
        <f>_xlfn.IFS(mobile_customers[[#This Row],[salary]]&gt;=Q3586,"HIGHER SALARY", mobile_customers[[#This Row],[salary]]&gt;=Q3587,"HIGHER MID RANGE SALARY",  mobile_customers[[#This Row],[salary]]&lt;Q3587,"MID RANGE SALARY", mobile_customers[[#This Row],[salary]]&gt;Q3588, "LOW SALARY" )</f>
        <v>HIGHER SALARY</v>
      </c>
      <c r="L3583" s="2" t="str">
        <f>LEFT(mobile_customers[[#This Row],[Credit_card_nos]], 4)&amp;"XXXXX"</f>
        <v>4227XXXXX</v>
      </c>
    </row>
    <row r="3584" spans="1:12" x14ac:dyDescent="0.3">
      <c r="A3584" t="s">
        <v>13</v>
      </c>
      <c r="B3584" s="3" t="s">
        <v>7532</v>
      </c>
      <c r="C3584" t="s">
        <v>7533</v>
      </c>
      <c r="D3584" t="s">
        <v>1063</v>
      </c>
      <c r="E3584">
        <v>36</v>
      </c>
      <c r="F3584">
        <v>73478</v>
      </c>
      <c r="G3584" t="s">
        <v>28</v>
      </c>
      <c r="H3584">
        <v>180098944176037</v>
      </c>
      <c r="I3584" s="5" t="str">
        <f t="shared" si="55"/>
        <v>180098944176037</v>
      </c>
      <c r="J3584" t="str">
        <f>INDEX(Age_grp[Age], MATCH(mobile_customers[[#This Row],[age]],Age_grp[Value]))</f>
        <v>30 - 40</v>
      </c>
      <c r="K3584" s="2" t="str">
        <f>_xlfn.IFS(mobile_customers[[#This Row],[salary]]&gt;=Q3587,"HIGHER SALARY", mobile_customers[[#This Row],[salary]]&gt;=Q3588,"HIGHER MID RANGE SALARY",  mobile_customers[[#This Row],[salary]]&lt;Q3588,"MID RANGE SALARY", mobile_customers[[#This Row],[salary]]&gt;Q3589, "LOW SALARY" )</f>
        <v>HIGHER SALARY</v>
      </c>
      <c r="L3584" s="2" t="str">
        <f>LEFT(mobile_customers[[#This Row],[Credit_card_nos]], 4)&amp;"XXXXX"</f>
        <v>1800XXXXX</v>
      </c>
    </row>
    <row r="3585" spans="1:12" x14ac:dyDescent="0.3">
      <c r="A3585" t="s">
        <v>8</v>
      </c>
      <c r="B3585" s="3" t="s">
        <v>7534</v>
      </c>
      <c r="C3585" t="s">
        <v>7535</v>
      </c>
      <c r="D3585" t="s">
        <v>68</v>
      </c>
      <c r="E3585">
        <v>37</v>
      </c>
      <c r="F3585">
        <v>52454</v>
      </c>
      <c r="G3585" t="s">
        <v>28</v>
      </c>
      <c r="H3585">
        <v>3541940279813635</v>
      </c>
      <c r="I3585" s="5" t="str">
        <f t="shared" si="55"/>
        <v>3541940279813630</v>
      </c>
      <c r="J3585" t="str">
        <f>INDEX(Age_grp[Age], MATCH(mobile_customers[[#This Row],[age]],Age_grp[Value]))</f>
        <v>30 - 40</v>
      </c>
      <c r="K3585" s="2" t="str">
        <f>_xlfn.IFS(mobile_customers[[#This Row],[salary]]&gt;=Q3588,"HIGHER SALARY", mobile_customers[[#This Row],[salary]]&gt;=Q3589,"HIGHER MID RANGE SALARY",  mobile_customers[[#This Row],[salary]]&lt;Q3589,"MID RANGE SALARY", mobile_customers[[#This Row],[salary]]&gt;Q3590, "LOW SALARY" )</f>
        <v>HIGHER SALARY</v>
      </c>
      <c r="L3585" s="2" t="str">
        <f>LEFT(mobile_customers[[#This Row],[Credit_card_nos]], 4)&amp;"XXXXX"</f>
        <v>3541XXXXX</v>
      </c>
    </row>
    <row r="3586" spans="1:12" x14ac:dyDescent="0.3">
      <c r="A3586" t="s">
        <v>13</v>
      </c>
      <c r="B3586" s="3" t="s">
        <v>7536</v>
      </c>
      <c r="C3586" t="s">
        <v>7537</v>
      </c>
      <c r="D3586" t="s">
        <v>3352</v>
      </c>
      <c r="E3586">
        <v>41</v>
      </c>
      <c r="F3586">
        <v>125271</v>
      </c>
      <c r="G3586" t="s">
        <v>81</v>
      </c>
      <c r="H3586">
        <v>346352270344904</v>
      </c>
      <c r="I3586" s="5" t="str">
        <f t="shared" ref="I3586:I3649" si="56">TEXT(H3586, "0")</f>
        <v>346352270344904</v>
      </c>
      <c r="J3586" t="str">
        <f>INDEX(Age_grp[Age], MATCH(mobile_customers[[#This Row],[age]],Age_grp[Value]))</f>
        <v>40 - 50</v>
      </c>
      <c r="K3586" s="2" t="str">
        <f>_xlfn.IFS(mobile_customers[[#This Row],[salary]]&gt;=Q3589,"HIGHER SALARY", mobile_customers[[#This Row],[salary]]&gt;=Q3590,"HIGHER MID RANGE SALARY",  mobile_customers[[#This Row],[salary]]&lt;Q3590,"MID RANGE SALARY", mobile_customers[[#This Row],[salary]]&gt;Q3591, "LOW SALARY" )</f>
        <v>HIGHER SALARY</v>
      </c>
      <c r="L3586" s="2" t="str">
        <f>LEFT(mobile_customers[[#This Row],[Credit_card_nos]], 4)&amp;"XXXXX"</f>
        <v>3463XXXXX</v>
      </c>
    </row>
    <row r="3587" spans="1:12" x14ac:dyDescent="0.3">
      <c r="A3587" t="s">
        <v>13</v>
      </c>
      <c r="B3587" s="3" t="s">
        <v>2345</v>
      </c>
      <c r="C3587" t="s">
        <v>7538</v>
      </c>
      <c r="D3587" t="s">
        <v>2308</v>
      </c>
      <c r="E3587">
        <v>57</v>
      </c>
      <c r="F3587">
        <v>87295</v>
      </c>
      <c r="G3587" t="s">
        <v>94</v>
      </c>
      <c r="H3587">
        <v>213130523512661</v>
      </c>
      <c r="I3587" s="5" t="str">
        <f t="shared" si="56"/>
        <v>213130523512661</v>
      </c>
      <c r="J3587" t="str">
        <f>INDEX(Age_grp[Age], MATCH(mobile_customers[[#This Row],[age]],Age_grp[Value]))</f>
        <v>50 - 60</v>
      </c>
      <c r="K3587" s="2" t="str">
        <f>_xlfn.IFS(mobile_customers[[#This Row],[salary]]&gt;=Q3590,"HIGHER SALARY", mobile_customers[[#This Row],[salary]]&gt;=Q3591,"HIGHER MID RANGE SALARY",  mobile_customers[[#This Row],[salary]]&lt;Q3591,"MID RANGE SALARY", mobile_customers[[#This Row],[salary]]&gt;Q3592, "LOW SALARY" )</f>
        <v>HIGHER SALARY</v>
      </c>
      <c r="L3587" s="2" t="str">
        <f>LEFT(mobile_customers[[#This Row],[Credit_card_nos]], 4)&amp;"XXXXX"</f>
        <v>2131XXXXX</v>
      </c>
    </row>
    <row r="3588" spans="1:12" x14ac:dyDescent="0.3">
      <c r="A3588" t="s">
        <v>8</v>
      </c>
      <c r="B3588" s="3" t="s">
        <v>7539</v>
      </c>
      <c r="C3588" t="s">
        <v>7540</v>
      </c>
      <c r="D3588" t="s">
        <v>4279</v>
      </c>
      <c r="E3588">
        <v>54</v>
      </c>
      <c r="F3588">
        <v>70189</v>
      </c>
      <c r="G3588" t="s">
        <v>65</v>
      </c>
      <c r="H3588">
        <v>180070781912436</v>
      </c>
      <c r="I3588" s="5" t="str">
        <f t="shared" si="56"/>
        <v>180070781912436</v>
      </c>
      <c r="J3588" t="str">
        <f>INDEX(Age_grp[Age], MATCH(mobile_customers[[#This Row],[age]],Age_grp[Value]))</f>
        <v>50 - 60</v>
      </c>
      <c r="K3588" s="2" t="str">
        <f>_xlfn.IFS(mobile_customers[[#This Row],[salary]]&gt;=Q3591,"HIGHER SALARY", mobile_customers[[#This Row],[salary]]&gt;=Q3592,"HIGHER MID RANGE SALARY",  mobile_customers[[#This Row],[salary]]&lt;Q3592,"MID RANGE SALARY", mobile_customers[[#This Row],[salary]]&gt;Q3593, "LOW SALARY" )</f>
        <v>HIGHER SALARY</v>
      </c>
      <c r="L3588" s="2" t="str">
        <f>LEFT(mobile_customers[[#This Row],[Credit_card_nos]], 4)&amp;"XXXXX"</f>
        <v>1800XXXXX</v>
      </c>
    </row>
    <row r="3589" spans="1:12" x14ac:dyDescent="0.3">
      <c r="A3589" t="s">
        <v>13</v>
      </c>
      <c r="B3589" s="3" t="s">
        <v>7541</v>
      </c>
      <c r="C3589" t="s">
        <v>7542</v>
      </c>
      <c r="D3589" t="s">
        <v>1620</v>
      </c>
      <c r="E3589">
        <v>19</v>
      </c>
      <c r="F3589">
        <v>221781</v>
      </c>
      <c r="G3589" t="s">
        <v>12</v>
      </c>
      <c r="H3589">
        <v>4523611092815</v>
      </c>
      <c r="I3589" s="5" t="str">
        <f t="shared" si="56"/>
        <v>4523611092815</v>
      </c>
      <c r="J3589" t="str">
        <f>INDEX(Age_grp[Age], MATCH(mobile_customers[[#This Row],[age]],Age_grp[Value]))</f>
        <v>"10 - 20</v>
      </c>
      <c r="K3589" s="2" t="str">
        <f>_xlfn.IFS(mobile_customers[[#This Row],[salary]]&gt;=Q3592,"HIGHER SALARY", mobile_customers[[#This Row],[salary]]&gt;=Q3593,"HIGHER MID RANGE SALARY",  mobile_customers[[#This Row],[salary]]&lt;Q3593,"MID RANGE SALARY", mobile_customers[[#This Row],[salary]]&gt;Q3594, "LOW SALARY" )</f>
        <v>HIGHER SALARY</v>
      </c>
      <c r="L3589" s="2" t="str">
        <f>LEFT(mobile_customers[[#This Row],[Credit_card_nos]], 4)&amp;"XXXXX"</f>
        <v>4523XXXXX</v>
      </c>
    </row>
    <row r="3590" spans="1:12" x14ac:dyDescent="0.3">
      <c r="A3590" t="s">
        <v>13</v>
      </c>
      <c r="B3590" s="3" t="s">
        <v>7543</v>
      </c>
      <c r="C3590" t="s">
        <v>7544</v>
      </c>
      <c r="D3590" t="s">
        <v>3502</v>
      </c>
      <c r="E3590">
        <v>58</v>
      </c>
      <c r="F3590">
        <v>227861</v>
      </c>
      <c r="G3590" t="s">
        <v>12</v>
      </c>
      <c r="H3590">
        <v>3558564726658755</v>
      </c>
      <c r="I3590" s="5" t="str">
        <f t="shared" si="56"/>
        <v>3558564726658750</v>
      </c>
      <c r="J3590" t="str">
        <f>INDEX(Age_grp[Age], MATCH(mobile_customers[[#This Row],[age]],Age_grp[Value]))</f>
        <v>50 - 60</v>
      </c>
      <c r="K3590" s="2" t="str">
        <f>_xlfn.IFS(mobile_customers[[#This Row],[salary]]&gt;=Q3593,"HIGHER SALARY", mobile_customers[[#This Row],[salary]]&gt;=Q3594,"HIGHER MID RANGE SALARY",  mobile_customers[[#This Row],[salary]]&lt;Q3594,"MID RANGE SALARY", mobile_customers[[#This Row],[salary]]&gt;Q3595, "LOW SALARY" )</f>
        <v>HIGHER SALARY</v>
      </c>
      <c r="L3590" s="2" t="str">
        <f>LEFT(mobile_customers[[#This Row],[Credit_card_nos]], 4)&amp;"XXXXX"</f>
        <v>3558XXXXX</v>
      </c>
    </row>
    <row r="3591" spans="1:12" x14ac:dyDescent="0.3">
      <c r="A3591" t="s">
        <v>8</v>
      </c>
      <c r="B3591" s="3" t="s">
        <v>7545</v>
      </c>
      <c r="C3591" t="s">
        <v>7546</v>
      </c>
      <c r="D3591" t="s">
        <v>1829</v>
      </c>
      <c r="E3591">
        <v>32</v>
      </c>
      <c r="F3591">
        <v>95262</v>
      </c>
      <c r="G3591" t="s">
        <v>28</v>
      </c>
      <c r="H3591">
        <v>4334918880056645</v>
      </c>
      <c r="I3591" s="5" t="str">
        <f t="shared" si="56"/>
        <v>4334918880056640</v>
      </c>
      <c r="J3591" t="str">
        <f>INDEX(Age_grp[Age], MATCH(mobile_customers[[#This Row],[age]],Age_grp[Value]))</f>
        <v>30 - 40</v>
      </c>
      <c r="K3591" s="2" t="str">
        <f>_xlfn.IFS(mobile_customers[[#This Row],[salary]]&gt;=Q3594,"HIGHER SALARY", mobile_customers[[#This Row],[salary]]&gt;=Q3595,"HIGHER MID RANGE SALARY",  mobile_customers[[#This Row],[salary]]&lt;Q3595,"MID RANGE SALARY", mobile_customers[[#This Row],[salary]]&gt;Q3596, "LOW SALARY" )</f>
        <v>HIGHER SALARY</v>
      </c>
      <c r="L3591" s="2" t="str">
        <f>LEFT(mobile_customers[[#This Row],[Credit_card_nos]], 4)&amp;"XXXXX"</f>
        <v>4334XXXXX</v>
      </c>
    </row>
    <row r="3592" spans="1:12" x14ac:dyDescent="0.3">
      <c r="A3592" t="s">
        <v>13</v>
      </c>
      <c r="B3592" s="3" t="s">
        <v>7547</v>
      </c>
      <c r="C3592" t="s">
        <v>7548</v>
      </c>
      <c r="D3592" t="s">
        <v>1126</v>
      </c>
      <c r="E3592">
        <v>46</v>
      </c>
      <c r="F3592">
        <v>171862</v>
      </c>
      <c r="G3592" t="s">
        <v>28</v>
      </c>
      <c r="H3592">
        <v>4.3704018346542904E+18</v>
      </c>
      <c r="I3592" s="5" t="str">
        <f t="shared" si="56"/>
        <v>4370401834654290000</v>
      </c>
      <c r="J3592" t="str">
        <f>INDEX(Age_grp[Age], MATCH(mobile_customers[[#This Row],[age]],Age_grp[Value]))</f>
        <v>40 - 50</v>
      </c>
      <c r="K3592" s="2" t="str">
        <f>_xlfn.IFS(mobile_customers[[#This Row],[salary]]&gt;=Q3595,"HIGHER SALARY", mobile_customers[[#This Row],[salary]]&gt;=Q3596,"HIGHER MID RANGE SALARY",  mobile_customers[[#This Row],[salary]]&lt;Q3596,"MID RANGE SALARY", mobile_customers[[#This Row],[salary]]&gt;Q3597, "LOW SALARY" )</f>
        <v>HIGHER SALARY</v>
      </c>
      <c r="L3592" s="2" t="str">
        <f>LEFT(mobile_customers[[#This Row],[Credit_card_nos]], 4)&amp;"XXXXX"</f>
        <v>4370XXXXX</v>
      </c>
    </row>
    <row r="3593" spans="1:12" x14ac:dyDescent="0.3">
      <c r="A3593" t="s">
        <v>13</v>
      </c>
      <c r="B3593" s="3" t="s">
        <v>7549</v>
      </c>
      <c r="C3593" t="s">
        <v>7550</v>
      </c>
      <c r="D3593" t="s">
        <v>5738</v>
      </c>
      <c r="E3593">
        <v>47</v>
      </c>
      <c r="F3593">
        <v>111729</v>
      </c>
      <c r="G3593" t="s">
        <v>81</v>
      </c>
      <c r="H3593">
        <v>3578020985289267</v>
      </c>
      <c r="I3593" s="5" t="str">
        <f t="shared" si="56"/>
        <v>3578020985289270</v>
      </c>
      <c r="J3593" t="str">
        <f>INDEX(Age_grp[Age], MATCH(mobile_customers[[#This Row],[age]],Age_grp[Value]))</f>
        <v>40 - 50</v>
      </c>
      <c r="K3593" s="2" t="str">
        <f>_xlfn.IFS(mobile_customers[[#This Row],[salary]]&gt;=Q3596,"HIGHER SALARY", mobile_customers[[#This Row],[salary]]&gt;=Q3597,"HIGHER MID RANGE SALARY",  mobile_customers[[#This Row],[salary]]&lt;Q3597,"MID RANGE SALARY", mobile_customers[[#This Row],[salary]]&gt;Q3598, "LOW SALARY" )</f>
        <v>HIGHER SALARY</v>
      </c>
      <c r="L3593" s="2" t="str">
        <f>LEFT(mobile_customers[[#This Row],[Credit_card_nos]], 4)&amp;"XXXXX"</f>
        <v>3578XXXXX</v>
      </c>
    </row>
    <row r="3594" spans="1:12" x14ac:dyDescent="0.3">
      <c r="A3594" t="s">
        <v>13</v>
      </c>
      <c r="B3594" s="3" t="s">
        <v>7551</v>
      </c>
      <c r="C3594" t="s">
        <v>7552</v>
      </c>
      <c r="D3594" t="s">
        <v>495</v>
      </c>
      <c r="E3594">
        <v>55</v>
      </c>
      <c r="F3594">
        <v>206154</v>
      </c>
      <c r="G3594" t="s">
        <v>94</v>
      </c>
      <c r="H3594">
        <v>4176684786974247</v>
      </c>
      <c r="I3594" s="5" t="str">
        <f t="shared" si="56"/>
        <v>4176684786974250</v>
      </c>
      <c r="J3594" t="str">
        <f>INDEX(Age_grp[Age], MATCH(mobile_customers[[#This Row],[age]],Age_grp[Value]))</f>
        <v>50 - 60</v>
      </c>
      <c r="K3594" s="2" t="str">
        <f>_xlfn.IFS(mobile_customers[[#This Row],[salary]]&gt;=Q3597,"HIGHER SALARY", mobile_customers[[#This Row],[salary]]&gt;=Q3598,"HIGHER MID RANGE SALARY",  mobile_customers[[#This Row],[salary]]&lt;Q3598,"MID RANGE SALARY", mobile_customers[[#This Row],[salary]]&gt;Q3599, "LOW SALARY" )</f>
        <v>HIGHER SALARY</v>
      </c>
      <c r="L3594" s="2" t="str">
        <f>LEFT(mobile_customers[[#This Row],[Credit_card_nos]], 4)&amp;"XXXXX"</f>
        <v>4176XXXXX</v>
      </c>
    </row>
    <row r="3595" spans="1:12" x14ac:dyDescent="0.3">
      <c r="A3595" t="s">
        <v>8</v>
      </c>
      <c r="B3595" s="3" t="s">
        <v>7553</v>
      </c>
      <c r="C3595" t="s">
        <v>1910</v>
      </c>
      <c r="D3595" t="s">
        <v>117</v>
      </c>
      <c r="E3595">
        <v>26</v>
      </c>
      <c r="F3595">
        <v>154083</v>
      </c>
      <c r="G3595" t="s">
        <v>28</v>
      </c>
      <c r="H3595">
        <v>4498860839424</v>
      </c>
      <c r="I3595" s="5" t="str">
        <f t="shared" si="56"/>
        <v>4498860839424</v>
      </c>
      <c r="J3595" t="str">
        <f>INDEX(Age_grp[Age], MATCH(mobile_customers[[#This Row],[age]],Age_grp[Value]))</f>
        <v>20 - 30</v>
      </c>
      <c r="K3595" s="2" t="str">
        <f>_xlfn.IFS(mobile_customers[[#This Row],[salary]]&gt;=Q3598,"HIGHER SALARY", mobile_customers[[#This Row],[salary]]&gt;=Q3599,"HIGHER MID RANGE SALARY",  mobile_customers[[#This Row],[salary]]&lt;Q3599,"MID RANGE SALARY", mobile_customers[[#This Row],[salary]]&gt;Q3600, "LOW SALARY" )</f>
        <v>HIGHER SALARY</v>
      </c>
      <c r="L3595" s="2" t="str">
        <f>LEFT(mobile_customers[[#This Row],[Credit_card_nos]], 4)&amp;"XXXXX"</f>
        <v>4498XXXXX</v>
      </c>
    </row>
    <row r="3596" spans="1:12" x14ac:dyDescent="0.3">
      <c r="A3596" t="s">
        <v>13</v>
      </c>
      <c r="B3596" s="3" t="s">
        <v>7554</v>
      </c>
      <c r="C3596" t="s">
        <v>7555</v>
      </c>
      <c r="D3596" t="s">
        <v>416</v>
      </c>
      <c r="E3596">
        <v>25</v>
      </c>
      <c r="F3596">
        <v>105690</v>
      </c>
      <c r="G3596" t="s">
        <v>81</v>
      </c>
      <c r="H3596">
        <v>377887481410178</v>
      </c>
      <c r="I3596" s="5" t="str">
        <f t="shared" si="56"/>
        <v>377887481410178</v>
      </c>
      <c r="J3596" t="str">
        <f>INDEX(Age_grp[Age], MATCH(mobile_customers[[#This Row],[age]],Age_grp[Value]))</f>
        <v>20 - 30</v>
      </c>
      <c r="K3596" s="2" t="str">
        <f>_xlfn.IFS(mobile_customers[[#This Row],[salary]]&gt;=Q3599,"HIGHER SALARY", mobile_customers[[#This Row],[salary]]&gt;=Q3600,"HIGHER MID RANGE SALARY",  mobile_customers[[#This Row],[salary]]&lt;Q3600,"MID RANGE SALARY", mobile_customers[[#This Row],[salary]]&gt;Q3601, "LOW SALARY" )</f>
        <v>HIGHER SALARY</v>
      </c>
      <c r="L3596" s="2" t="str">
        <f>LEFT(mobile_customers[[#This Row],[Credit_card_nos]], 4)&amp;"XXXXX"</f>
        <v>3778XXXXX</v>
      </c>
    </row>
    <row r="3597" spans="1:12" x14ac:dyDescent="0.3">
      <c r="A3597" t="s">
        <v>8</v>
      </c>
      <c r="B3597" s="3" t="s">
        <v>7556</v>
      </c>
      <c r="C3597" t="s">
        <v>7557</v>
      </c>
      <c r="D3597" t="s">
        <v>814</v>
      </c>
      <c r="E3597">
        <v>23</v>
      </c>
      <c r="F3597">
        <v>55705</v>
      </c>
      <c r="G3597" t="s">
        <v>81</v>
      </c>
      <c r="H3597">
        <v>4092452758104735</v>
      </c>
      <c r="I3597" s="5" t="str">
        <f t="shared" si="56"/>
        <v>4092452758104730</v>
      </c>
      <c r="J3597" t="str">
        <f>INDEX(Age_grp[Age], MATCH(mobile_customers[[#This Row],[age]],Age_grp[Value]))</f>
        <v>20 - 30</v>
      </c>
      <c r="K3597" s="2" t="str">
        <f>_xlfn.IFS(mobile_customers[[#This Row],[salary]]&gt;=Q3600,"HIGHER SALARY", mobile_customers[[#This Row],[salary]]&gt;=Q3601,"HIGHER MID RANGE SALARY",  mobile_customers[[#This Row],[salary]]&lt;Q3601,"MID RANGE SALARY", mobile_customers[[#This Row],[salary]]&gt;Q3602, "LOW SALARY" )</f>
        <v>HIGHER SALARY</v>
      </c>
      <c r="L3597" s="2" t="str">
        <f>LEFT(mobile_customers[[#This Row],[Credit_card_nos]], 4)&amp;"XXXXX"</f>
        <v>4092XXXXX</v>
      </c>
    </row>
    <row r="3598" spans="1:12" x14ac:dyDescent="0.3">
      <c r="A3598" t="s">
        <v>8</v>
      </c>
      <c r="B3598" s="3" t="s">
        <v>7558</v>
      </c>
      <c r="C3598" t="s">
        <v>7559</v>
      </c>
      <c r="D3598" t="s">
        <v>1595</v>
      </c>
      <c r="E3598">
        <v>38</v>
      </c>
      <c r="F3598">
        <v>233223</v>
      </c>
      <c r="G3598" t="s">
        <v>21</v>
      </c>
      <c r="H3598">
        <v>5573619832190626</v>
      </c>
      <c r="I3598" s="5" t="str">
        <f t="shared" si="56"/>
        <v>5573619832190630</v>
      </c>
      <c r="J3598" t="str">
        <f>INDEX(Age_grp[Age], MATCH(mobile_customers[[#This Row],[age]],Age_grp[Value]))</f>
        <v>30 - 40</v>
      </c>
      <c r="K3598" s="2" t="str">
        <f>_xlfn.IFS(mobile_customers[[#This Row],[salary]]&gt;=Q3601,"HIGHER SALARY", mobile_customers[[#This Row],[salary]]&gt;=Q3602,"HIGHER MID RANGE SALARY",  mobile_customers[[#This Row],[salary]]&lt;Q3602,"MID RANGE SALARY", mobile_customers[[#This Row],[salary]]&gt;Q3603, "LOW SALARY" )</f>
        <v>HIGHER SALARY</v>
      </c>
      <c r="L3598" s="2" t="str">
        <f>LEFT(mobile_customers[[#This Row],[Credit_card_nos]], 4)&amp;"XXXXX"</f>
        <v>5573XXXXX</v>
      </c>
    </row>
    <row r="3599" spans="1:12" x14ac:dyDescent="0.3">
      <c r="A3599" t="s">
        <v>13</v>
      </c>
      <c r="B3599" s="3" t="s">
        <v>7560</v>
      </c>
      <c r="C3599" t="s">
        <v>3832</v>
      </c>
      <c r="D3599" t="s">
        <v>1790</v>
      </c>
      <c r="E3599">
        <v>36</v>
      </c>
      <c r="F3599">
        <v>193789</v>
      </c>
      <c r="G3599" t="s">
        <v>28</v>
      </c>
      <c r="H3599">
        <v>6551704846316351</v>
      </c>
      <c r="I3599" s="5" t="str">
        <f t="shared" si="56"/>
        <v>6551704846316350</v>
      </c>
      <c r="J3599" t="str">
        <f>INDEX(Age_grp[Age], MATCH(mobile_customers[[#This Row],[age]],Age_grp[Value]))</f>
        <v>30 - 40</v>
      </c>
      <c r="K3599" s="2" t="str">
        <f>_xlfn.IFS(mobile_customers[[#This Row],[salary]]&gt;=Q3602,"HIGHER SALARY", mobile_customers[[#This Row],[salary]]&gt;=Q3603,"HIGHER MID RANGE SALARY",  mobile_customers[[#This Row],[salary]]&lt;Q3603,"MID RANGE SALARY", mobile_customers[[#This Row],[salary]]&gt;Q3604, "LOW SALARY" )</f>
        <v>HIGHER SALARY</v>
      </c>
      <c r="L3599" s="2" t="str">
        <f>LEFT(mobile_customers[[#This Row],[Credit_card_nos]], 4)&amp;"XXXXX"</f>
        <v>6551XXXXX</v>
      </c>
    </row>
    <row r="3600" spans="1:12" x14ac:dyDescent="0.3">
      <c r="A3600" t="s">
        <v>8</v>
      </c>
      <c r="B3600" s="3" t="s">
        <v>7561</v>
      </c>
      <c r="C3600" t="s">
        <v>7562</v>
      </c>
      <c r="D3600" t="s">
        <v>2640</v>
      </c>
      <c r="E3600">
        <v>58</v>
      </c>
      <c r="F3600">
        <v>200038</v>
      </c>
      <c r="G3600" t="s">
        <v>28</v>
      </c>
      <c r="H3600">
        <v>3538752309944719</v>
      </c>
      <c r="I3600" s="5" t="str">
        <f t="shared" si="56"/>
        <v>3538752309944720</v>
      </c>
      <c r="J3600" t="str">
        <f>INDEX(Age_grp[Age], MATCH(mobile_customers[[#This Row],[age]],Age_grp[Value]))</f>
        <v>50 - 60</v>
      </c>
      <c r="K3600" s="2" t="str">
        <f>_xlfn.IFS(mobile_customers[[#This Row],[salary]]&gt;=Q3603,"HIGHER SALARY", mobile_customers[[#This Row],[salary]]&gt;=Q3604,"HIGHER MID RANGE SALARY",  mobile_customers[[#This Row],[salary]]&lt;Q3604,"MID RANGE SALARY", mobile_customers[[#This Row],[salary]]&gt;Q3605, "LOW SALARY" )</f>
        <v>HIGHER SALARY</v>
      </c>
      <c r="L3600" s="2" t="str">
        <f>LEFT(mobile_customers[[#This Row],[Credit_card_nos]], 4)&amp;"XXXXX"</f>
        <v>3538XXXXX</v>
      </c>
    </row>
    <row r="3601" spans="1:12" x14ac:dyDescent="0.3">
      <c r="A3601" t="s">
        <v>8</v>
      </c>
      <c r="B3601" s="3" t="s">
        <v>7563</v>
      </c>
      <c r="C3601" t="s">
        <v>7564</v>
      </c>
      <c r="D3601" t="s">
        <v>1053</v>
      </c>
      <c r="E3601">
        <v>57</v>
      </c>
      <c r="F3601">
        <v>226683</v>
      </c>
      <c r="G3601" t="s">
        <v>28</v>
      </c>
      <c r="H3601">
        <v>3566732800924977</v>
      </c>
      <c r="I3601" s="5" t="str">
        <f t="shared" si="56"/>
        <v>3566732800924980</v>
      </c>
      <c r="J3601" t="str">
        <f>INDEX(Age_grp[Age], MATCH(mobile_customers[[#This Row],[age]],Age_grp[Value]))</f>
        <v>50 - 60</v>
      </c>
      <c r="K3601" s="2" t="str">
        <f>_xlfn.IFS(mobile_customers[[#This Row],[salary]]&gt;=Q3604,"HIGHER SALARY", mobile_customers[[#This Row],[salary]]&gt;=Q3605,"HIGHER MID RANGE SALARY",  mobile_customers[[#This Row],[salary]]&lt;Q3605,"MID RANGE SALARY", mobile_customers[[#This Row],[salary]]&gt;Q3606, "LOW SALARY" )</f>
        <v>HIGHER SALARY</v>
      </c>
      <c r="L3601" s="2" t="str">
        <f>LEFT(mobile_customers[[#This Row],[Credit_card_nos]], 4)&amp;"XXXXX"</f>
        <v>3566XXXXX</v>
      </c>
    </row>
    <row r="3602" spans="1:12" x14ac:dyDescent="0.3">
      <c r="A3602" t="s">
        <v>13</v>
      </c>
      <c r="B3602" s="3" t="s">
        <v>7565</v>
      </c>
      <c r="C3602" t="s">
        <v>7566</v>
      </c>
      <c r="D3602" t="s">
        <v>1588</v>
      </c>
      <c r="E3602">
        <v>39</v>
      </c>
      <c r="F3602">
        <v>96019</v>
      </c>
      <c r="G3602" t="s">
        <v>65</v>
      </c>
      <c r="H3602">
        <v>4399369614336</v>
      </c>
      <c r="I3602" s="5" t="str">
        <f t="shared" si="56"/>
        <v>4399369614336</v>
      </c>
      <c r="J3602" t="str">
        <f>INDEX(Age_grp[Age], MATCH(mobile_customers[[#This Row],[age]],Age_grp[Value]))</f>
        <v>30 - 40</v>
      </c>
      <c r="K3602" s="2" t="str">
        <f>_xlfn.IFS(mobile_customers[[#This Row],[salary]]&gt;=Q3605,"HIGHER SALARY", mobile_customers[[#This Row],[salary]]&gt;=Q3606,"HIGHER MID RANGE SALARY",  mobile_customers[[#This Row],[salary]]&lt;Q3606,"MID RANGE SALARY", mobile_customers[[#This Row],[salary]]&gt;Q3607, "LOW SALARY" )</f>
        <v>HIGHER SALARY</v>
      </c>
      <c r="L3602" s="2" t="str">
        <f>LEFT(mobile_customers[[#This Row],[Credit_card_nos]], 4)&amp;"XXXXX"</f>
        <v>4399XXXXX</v>
      </c>
    </row>
    <row r="3603" spans="1:12" x14ac:dyDescent="0.3">
      <c r="A3603" t="s">
        <v>13</v>
      </c>
      <c r="B3603" s="3" t="s">
        <v>7567</v>
      </c>
      <c r="C3603" t="s">
        <v>7568</v>
      </c>
      <c r="D3603" t="s">
        <v>609</v>
      </c>
      <c r="E3603">
        <v>42</v>
      </c>
      <c r="F3603">
        <v>100443</v>
      </c>
      <c r="G3603" t="s">
        <v>49</v>
      </c>
      <c r="H3603">
        <v>3586475211234521</v>
      </c>
      <c r="I3603" s="5" t="str">
        <f t="shared" si="56"/>
        <v>3586475211234520</v>
      </c>
      <c r="J3603" t="str">
        <f>INDEX(Age_grp[Age], MATCH(mobile_customers[[#This Row],[age]],Age_grp[Value]))</f>
        <v>40 - 50</v>
      </c>
      <c r="K3603" s="2" t="str">
        <f>_xlfn.IFS(mobile_customers[[#This Row],[salary]]&gt;=Q3606,"HIGHER SALARY", mobile_customers[[#This Row],[salary]]&gt;=Q3607,"HIGHER MID RANGE SALARY",  mobile_customers[[#This Row],[salary]]&lt;Q3607,"MID RANGE SALARY", mobile_customers[[#This Row],[salary]]&gt;Q3608, "LOW SALARY" )</f>
        <v>HIGHER SALARY</v>
      </c>
      <c r="L3603" s="2" t="str">
        <f>LEFT(mobile_customers[[#This Row],[Credit_card_nos]], 4)&amp;"XXXXX"</f>
        <v>3586XXXXX</v>
      </c>
    </row>
    <row r="3604" spans="1:12" x14ac:dyDescent="0.3">
      <c r="A3604" t="s">
        <v>13</v>
      </c>
      <c r="B3604" s="3" t="s">
        <v>7569</v>
      </c>
      <c r="C3604" t="s">
        <v>5382</v>
      </c>
      <c r="D3604" t="s">
        <v>1836</v>
      </c>
      <c r="E3604">
        <v>53</v>
      </c>
      <c r="F3604">
        <v>115136</v>
      </c>
      <c r="G3604" t="s">
        <v>28</v>
      </c>
      <c r="H3604">
        <v>4498533884249930</v>
      </c>
      <c r="I3604" s="5" t="str">
        <f t="shared" si="56"/>
        <v>4498533884249930</v>
      </c>
      <c r="J3604" t="str">
        <f>INDEX(Age_grp[Age], MATCH(mobile_customers[[#This Row],[age]],Age_grp[Value]))</f>
        <v>50 - 60</v>
      </c>
      <c r="K3604" s="2" t="str">
        <f>_xlfn.IFS(mobile_customers[[#This Row],[salary]]&gt;=Q3607,"HIGHER SALARY", mobile_customers[[#This Row],[salary]]&gt;=Q3608,"HIGHER MID RANGE SALARY",  mobile_customers[[#This Row],[salary]]&lt;Q3608,"MID RANGE SALARY", mobile_customers[[#This Row],[salary]]&gt;Q3609, "LOW SALARY" )</f>
        <v>HIGHER SALARY</v>
      </c>
      <c r="L3604" s="2" t="str">
        <f>LEFT(mobile_customers[[#This Row],[Credit_card_nos]], 4)&amp;"XXXXX"</f>
        <v>4498XXXXX</v>
      </c>
    </row>
    <row r="3605" spans="1:12" x14ac:dyDescent="0.3">
      <c r="A3605" t="s">
        <v>13</v>
      </c>
      <c r="B3605" s="3" t="s">
        <v>4738</v>
      </c>
      <c r="C3605" t="s">
        <v>4330</v>
      </c>
      <c r="D3605" t="s">
        <v>42</v>
      </c>
      <c r="E3605">
        <v>23</v>
      </c>
      <c r="F3605">
        <v>146758</v>
      </c>
      <c r="G3605" t="s">
        <v>39</v>
      </c>
      <c r="H3605">
        <v>30092431840454</v>
      </c>
      <c r="I3605" s="5" t="str">
        <f t="shared" si="56"/>
        <v>30092431840454</v>
      </c>
      <c r="J3605" t="str">
        <f>INDEX(Age_grp[Age], MATCH(mobile_customers[[#This Row],[age]],Age_grp[Value]))</f>
        <v>20 - 30</v>
      </c>
      <c r="K3605" s="2" t="str">
        <f>_xlfn.IFS(mobile_customers[[#This Row],[salary]]&gt;=Q3608,"HIGHER SALARY", mobile_customers[[#This Row],[salary]]&gt;=Q3609,"HIGHER MID RANGE SALARY",  mobile_customers[[#This Row],[salary]]&lt;Q3609,"MID RANGE SALARY", mobile_customers[[#This Row],[salary]]&gt;Q3610, "LOW SALARY" )</f>
        <v>HIGHER SALARY</v>
      </c>
      <c r="L3605" s="2" t="str">
        <f>LEFT(mobile_customers[[#This Row],[Credit_card_nos]], 4)&amp;"XXXXX"</f>
        <v>3009XXXXX</v>
      </c>
    </row>
    <row r="3606" spans="1:12" x14ac:dyDescent="0.3">
      <c r="A3606" t="s">
        <v>13</v>
      </c>
      <c r="B3606" s="3" t="s">
        <v>7570</v>
      </c>
      <c r="C3606" t="s">
        <v>7571</v>
      </c>
      <c r="D3606" t="s">
        <v>856</v>
      </c>
      <c r="E3606">
        <v>31</v>
      </c>
      <c r="F3606">
        <v>234441</v>
      </c>
      <c r="G3606" t="s">
        <v>21</v>
      </c>
      <c r="H3606">
        <v>4949122340685609</v>
      </c>
      <c r="I3606" s="5" t="str">
        <f t="shared" si="56"/>
        <v>4949122340685610</v>
      </c>
      <c r="J3606" t="str">
        <f>INDEX(Age_grp[Age], MATCH(mobile_customers[[#This Row],[age]],Age_grp[Value]))</f>
        <v>30 - 40</v>
      </c>
      <c r="K3606" s="2" t="str">
        <f>_xlfn.IFS(mobile_customers[[#This Row],[salary]]&gt;=Q3609,"HIGHER SALARY", mobile_customers[[#This Row],[salary]]&gt;=Q3610,"HIGHER MID RANGE SALARY",  mobile_customers[[#This Row],[salary]]&lt;Q3610,"MID RANGE SALARY", mobile_customers[[#This Row],[salary]]&gt;Q3611, "LOW SALARY" )</f>
        <v>HIGHER SALARY</v>
      </c>
      <c r="L3606" s="2" t="str">
        <f>LEFT(mobile_customers[[#This Row],[Credit_card_nos]], 4)&amp;"XXXXX"</f>
        <v>4949XXXXX</v>
      </c>
    </row>
    <row r="3607" spans="1:12" x14ac:dyDescent="0.3">
      <c r="A3607" t="s">
        <v>13</v>
      </c>
      <c r="B3607" s="3" t="s">
        <v>7572</v>
      </c>
      <c r="C3607" t="s">
        <v>7573</v>
      </c>
      <c r="D3607" t="s">
        <v>162</v>
      </c>
      <c r="E3607">
        <v>55</v>
      </c>
      <c r="F3607">
        <v>194258</v>
      </c>
      <c r="G3607" t="s">
        <v>94</v>
      </c>
      <c r="H3607">
        <v>60477410504</v>
      </c>
      <c r="I3607" s="5" t="str">
        <f t="shared" si="56"/>
        <v>60477410504</v>
      </c>
      <c r="J3607" t="str">
        <f>INDEX(Age_grp[Age], MATCH(mobile_customers[[#This Row],[age]],Age_grp[Value]))</f>
        <v>50 - 60</v>
      </c>
      <c r="K3607" s="2" t="str">
        <f>_xlfn.IFS(mobile_customers[[#This Row],[salary]]&gt;=Q3610,"HIGHER SALARY", mobile_customers[[#This Row],[salary]]&gt;=Q3611,"HIGHER MID RANGE SALARY",  mobile_customers[[#This Row],[salary]]&lt;Q3611,"MID RANGE SALARY", mobile_customers[[#This Row],[salary]]&gt;Q3612, "LOW SALARY" )</f>
        <v>HIGHER SALARY</v>
      </c>
      <c r="L3607" s="2" t="str">
        <f>LEFT(mobile_customers[[#This Row],[Credit_card_nos]], 4)&amp;"XXXXX"</f>
        <v>6047XXXXX</v>
      </c>
    </row>
    <row r="3608" spans="1:12" x14ac:dyDescent="0.3">
      <c r="A3608" t="s">
        <v>13</v>
      </c>
      <c r="B3608" s="3" t="s">
        <v>7574</v>
      </c>
      <c r="C3608" t="s">
        <v>7575</v>
      </c>
      <c r="D3608" t="s">
        <v>332</v>
      </c>
      <c r="E3608">
        <v>22</v>
      </c>
      <c r="F3608">
        <v>242741</v>
      </c>
      <c r="G3608" t="s">
        <v>21</v>
      </c>
      <c r="H3608">
        <v>3560403086025782</v>
      </c>
      <c r="I3608" s="5" t="str">
        <f t="shared" si="56"/>
        <v>3560403086025780</v>
      </c>
      <c r="J3608" t="str">
        <f>INDEX(Age_grp[Age], MATCH(mobile_customers[[#This Row],[age]],Age_grp[Value]))</f>
        <v>20 - 30</v>
      </c>
      <c r="K3608" s="2" t="str">
        <f>_xlfn.IFS(mobile_customers[[#This Row],[salary]]&gt;=Q3611,"HIGHER SALARY", mobile_customers[[#This Row],[salary]]&gt;=Q3612,"HIGHER MID RANGE SALARY",  mobile_customers[[#This Row],[salary]]&lt;Q3612,"MID RANGE SALARY", mobile_customers[[#This Row],[salary]]&gt;Q3613, "LOW SALARY" )</f>
        <v>HIGHER SALARY</v>
      </c>
      <c r="L3608" s="2" t="str">
        <f>LEFT(mobile_customers[[#This Row],[Credit_card_nos]], 4)&amp;"XXXXX"</f>
        <v>3560XXXXX</v>
      </c>
    </row>
    <row r="3609" spans="1:12" x14ac:dyDescent="0.3">
      <c r="A3609" t="s">
        <v>13</v>
      </c>
      <c r="B3609" s="3" t="s">
        <v>7576</v>
      </c>
      <c r="C3609" t="s">
        <v>7577</v>
      </c>
      <c r="D3609" t="s">
        <v>400</v>
      </c>
      <c r="E3609">
        <v>38</v>
      </c>
      <c r="F3609">
        <v>94307</v>
      </c>
      <c r="G3609" t="s">
        <v>81</v>
      </c>
      <c r="H3609">
        <v>3511683950439132</v>
      </c>
      <c r="I3609" s="5" t="str">
        <f t="shared" si="56"/>
        <v>3511683950439130</v>
      </c>
      <c r="J3609" t="str">
        <f>INDEX(Age_grp[Age], MATCH(mobile_customers[[#This Row],[age]],Age_grp[Value]))</f>
        <v>30 - 40</v>
      </c>
      <c r="K3609" s="2" t="str">
        <f>_xlfn.IFS(mobile_customers[[#This Row],[salary]]&gt;=Q3612,"HIGHER SALARY", mobile_customers[[#This Row],[salary]]&gt;=Q3613,"HIGHER MID RANGE SALARY",  mobile_customers[[#This Row],[salary]]&lt;Q3613,"MID RANGE SALARY", mobile_customers[[#This Row],[salary]]&gt;Q3614, "LOW SALARY" )</f>
        <v>HIGHER SALARY</v>
      </c>
      <c r="L3609" s="2" t="str">
        <f>LEFT(mobile_customers[[#This Row],[Credit_card_nos]], 4)&amp;"XXXXX"</f>
        <v>3511XXXXX</v>
      </c>
    </row>
    <row r="3610" spans="1:12" x14ac:dyDescent="0.3">
      <c r="A3610" t="s">
        <v>13</v>
      </c>
      <c r="B3610" s="3" t="s">
        <v>7578</v>
      </c>
      <c r="C3610" t="s">
        <v>7236</v>
      </c>
      <c r="D3610" t="s">
        <v>1115</v>
      </c>
      <c r="E3610">
        <v>53</v>
      </c>
      <c r="F3610">
        <v>42642</v>
      </c>
      <c r="G3610" t="s">
        <v>28</v>
      </c>
      <c r="H3610">
        <v>676171275156</v>
      </c>
      <c r="I3610" s="5" t="str">
        <f t="shared" si="56"/>
        <v>676171275156</v>
      </c>
      <c r="J3610" t="str">
        <f>INDEX(Age_grp[Age], MATCH(mobile_customers[[#This Row],[age]],Age_grp[Value]))</f>
        <v>50 - 60</v>
      </c>
      <c r="K3610" s="2" t="str">
        <f>_xlfn.IFS(mobile_customers[[#This Row],[salary]]&gt;=Q3613,"HIGHER SALARY", mobile_customers[[#This Row],[salary]]&gt;=Q3614,"HIGHER MID RANGE SALARY",  mobile_customers[[#This Row],[salary]]&lt;Q3614,"MID RANGE SALARY", mobile_customers[[#This Row],[salary]]&gt;Q3615, "LOW SALARY" )</f>
        <v>HIGHER SALARY</v>
      </c>
      <c r="L3610" s="2" t="str">
        <f>LEFT(mobile_customers[[#This Row],[Credit_card_nos]], 4)&amp;"XXXXX"</f>
        <v>6761XXXXX</v>
      </c>
    </row>
    <row r="3611" spans="1:12" x14ac:dyDescent="0.3">
      <c r="A3611" t="s">
        <v>8</v>
      </c>
      <c r="B3611" s="3" t="s">
        <v>7579</v>
      </c>
      <c r="C3611" t="s">
        <v>7580</v>
      </c>
      <c r="D3611" t="s">
        <v>1266</v>
      </c>
      <c r="E3611">
        <v>20</v>
      </c>
      <c r="F3611">
        <v>195298</v>
      </c>
      <c r="G3611" t="s">
        <v>28</v>
      </c>
      <c r="H3611">
        <v>36644785218598</v>
      </c>
      <c r="I3611" s="5" t="str">
        <f t="shared" si="56"/>
        <v>36644785218598</v>
      </c>
      <c r="J3611" t="str">
        <f>INDEX(Age_grp[Age], MATCH(mobile_customers[[#This Row],[age]],Age_grp[Value]))</f>
        <v>20 - 30</v>
      </c>
      <c r="K3611" s="2" t="str">
        <f>_xlfn.IFS(mobile_customers[[#This Row],[salary]]&gt;=Q3614,"HIGHER SALARY", mobile_customers[[#This Row],[salary]]&gt;=Q3615,"HIGHER MID RANGE SALARY",  mobile_customers[[#This Row],[salary]]&lt;Q3615,"MID RANGE SALARY", mobile_customers[[#This Row],[salary]]&gt;Q3616, "LOW SALARY" )</f>
        <v>HIGHER SALARY</v>
      </c>
      <c r="L3611" s="2" t="str">
        <f>LEFT(mobile_customers[[#This Row],[Credit_card_nos]], 4)&amp;"XXXXX"</f>
        <v>3664XXXXX</v>
      </c>
    </row>
    <row r="3612" spans="1:12" x14ac:dyDescent="0.3">
      <c r="A3612" t="s">
        <v>13</v>
      </c>
      <c r="B3612" s="3" t="s">
        <v>7581</v>
      </c>
      <c r="C3612" t="s">
        <v>7582</v>
      </c>
      <c r="D3612" t="s">
        <v>691</v>
      </c>
      <c r="E3612">
        <v>49</v>
      </c>
      <c r="F3612">
        <v>125114</v>
      </c>
      <c r="G3612" t="s">
        <v>28</v>
      </c>
      <c r="H3612">
        <v>2695693208378461</v>
      </c>
      <c r="I3612" s="5" t="str">
        <f t="shared" si="56"/>
        <v>2695693208378460</v>
      </c>
      <c r="J3612" t="str">
        <f>INDEX(Age_grp[Age], MATCH(mobile_customers[[#This Row],[age]],Age_grp[Value]))</f>
        <v>40 - 50</v>
      </c>
      <c r="K3612" s="2" t="str">
        <f>_xlfn.IFS(mobile_customers[[#This Row],[salary]]&gt;=Q3615,"HIGHER SALARY", mobile_customers[[#This Row],[salary]]&gt;=Q3616,"HIGHER MID RANGE SALARY",  mobile_customers[[#This Row],[salary]]&lt;Q3616,"MID RANGE SALARY", mobile_customers[[#This Row],[salary]]&gt;Q3617, "LOW SALARY" )</f>
        <v>HIGHER SALARY</v>
      </c>
      <c r="L3612" s="2" t="str">
        <f>LEFT(mobile_customers[[#This Row],[Credit_card_nos]], 4)&amp;"XXXXX"</f>
        <v>2695XXXXX</v>
      </c>
    </row>
    <row r="3613" spans="1:12" x14ac:dyDescent="0.3">
      <c r="A3613" t="s">
        <v>13</v>
      </c>
      <c r="B3613" s="3" t="s">
        <v>7583</v>
      </c>
      <c r="C3613" t="s">
        <v>7505</v>
      </c>
      <c r="D3613" t="s">
        <v>1415</v>
      </c>
      <c r="E3613">
        <v>37</v>
      </c>
      <c r="F3613">
        <v>106501</v>
      </c>
      <c r="G3613" t="s">
        <v>65</v>
      </c>
      <c r="H3613">
        <v>3539287258887311</v>
      </c>
      <c r="I3613" s="5" t="str">
        <f t="shared" si="56"/>
        <v>3539287258887310</v>
      </c>
      <c r="J3613" t="str">
        <f>INDEX(Age_grp[Age], MATCH(mobile_customers[[#This Row],[age]],Age_grp[Value]))</f>
        <v>30 - 40</v>
      </c>
      <c r="K3613" s="2" t="str">
        <f>_xlfn.IFS(mobile_customers[[#This Row],[salary]]&gt;=Q3616,"HIGHER SALARY", mobile_customers[[#This Row],[salary]]&gt;=Q3617,"HIGHER MID RANGE SALARY",  mobile_customers[[#This Row],[salary]]&lt;Q3617,"MID RANGE SALARY", mobile_customers[[#This Row],[salary]]&gt;Q3618, "LOW SALARY" )</f>
        <v>HIGHER SALARY</v>
      </c>
      <c r="L3613" s="2" t="str">
        <f>LEFT(mobile_customers[[#This Row],[Credit_card_nos]], 4)&amp;"XXXXX"</f>
        <v>3539XXXXX</v>
      </c>
    </row>
    <row r="3614" spans="1:12" x14ac:dyDescent="0.3">
      <c r="A3614" t="s">
        <v>13</v>
      </c>
      <c r="B3614" s="3" t="s">
        <v>7584</v>
      </c>
      <c r="C3614" t="s">
        <v>7585</v>
      </c>
      <c r="D3614" t="s">
        <v>1898</v>
      </c>
      <c r="E3614">
        <v>35</v>
      </c>
      <c r="F3614">
        <v>195231</v>
      </c>
      <c r="G3614" t="s">
        <v>21</v>
      </c>
      <c r="H3614">
        <v>30169146518680</v>
      </c>
      <c r="I3614" s="5" t="str">
        <f t="shared" si="56"/>
        <v>30169146518680</v>
      </c>
      <c r="J3614" t="str">
        <f>INDEX(Age_grp[Age], MATCH(mobile_customers[[#This Row],[age]],Age_grp[Value]))</f>
        <v>30 - 40</v>
      </c>
      <c r="K3614" s="2" t="str">
        <f>_xlfn.IFS(mobile_customers[[#This Row],[salary]]&gt;=Q3617,"HIGHER SALARY", mobile_customers[[#This Row],[salary]]&gt;=Q3618,"HIGHER MID RANGE SALARY",  mobile_customers[[#This Row],[salary]]&lt;Q3618,"MID RANGE SALARY", mobile_customers[[#This Row],[salary]]&gt;Q3619, "LOW SALARY" )</f>
        <v>HIGHER SALARY</v>
      </c>
      <c r="L3614" s="2" t="str">
        <f>LEFT(mobile_customers[[#This Row],[Credit_card_nos]], 4)&amp;"XXXXX"</f>
        <v>3016XXXXX</v>
      </c>
    </row>
    <row r="3615" spans="1:12" x14ac:dyDescent="0.3">
      <c r="A3615" t="s">
        <v>13</v>
      </c>
      <c r="B3615" s="3" t="s">
        <v>7586</v>
      </c>
      <c r="C3615" t="s">
        <v>7587</v>
      </c>
      <c r="D3615" t="s">
        <v>1632</v>
      </c>
      <c r="E3615">
        <v>42</v>
      </c>
      <c r="F3615">
        <v>97397</v>
      </c>
      <c r="G3615" t="s">
        <v>39</v>
      </c>
      <c r="H3615">
        <v>4559287541461</v>
      </c>
      <c r="I3615" s="5" t="str">
        <f t="shared" si="56"/>
        <v>4559287541461</v>
      </c>
      <c r="J3615" t="str">
        <f>INDEX(Age_grp[Age], MATCH(mobile_customers[[#This Row],[age]],Age_grp[Value]))</f>
        <v>40 - 50</v>
      </c>
      <c r="K3615" s="2" t="str">
        <f>_xlfn.IFS(mobile_customers[[#This Row],[salary]]&gt;=Q3618,"HIGHER SALARY", mobile_customers[[#This Row],[salary]]&gt;=Q3619,"HIGHER MID RANGE SALARY",  mobile_customers[[#This Row],[salary]]&lt;Q3619,"MID RANGE SALARY", mobile_customers[[#This Row],[salary]]&gt;Q3620, "LOW SALARY" )</f>
        <v>HIGHER SALARY</v>
      </c>
      <c r="L3615" s="2" t="str">
        <f>LEFT(mobile_customers[[#This Row],[Credit_card_nos]], 4)&amp;"XXXXX"</f>
        <v>4559XXXXX</v>
      </c>
    </row>
    <row r="3616" spans="1:12" x14ac:dyDescent="0.3">
      <c r="A3616" t="s">
        <v>13</v>
      </c>
      <c r="B3616" s="3" t="s">
        <v>7588</v>
      </c>
      <c r="C3616" t="s">
        <v>7589</v>
      </c>
      <c r="D3616" t="s">
        <v>6708</v>
      </c>
      <c r="E3616">
        <v>39</v>
      </c>
      <c r="F3616">
        <v>73476</v>
      </c>
      <c r="G3616" t="s">
        <v>39</v>
      </c>
      <c r="H3616">
        <v>3583320740728283</v>
      </c>
      <c r="I3616" s="5" t="str">
        <f t="shared" si="56"/>
        <v>3583320740728280</v>
      </c>
      <c r="J3616" t="str">
        <f>INDEX(Age_grp[Age], MATCH(mobile_customers[[#This Row],[age]],Age_grp[Value]))</f>
        <v>30 - 40</v>
      </c>
      <c r="K3616" s="2" t="str">
        <f>_xlfn.IFS(mobile_customers[[#This Row],[salary]]&gt;=Q3619,"HIGHER SALARY", mobile_customers[[#This Row],[salary]]&gt;=Q3620,"HIGHER MID RANGE SALARY",  mobile_customers[[#This Row],[salary]]&lt;Q3620,"MID RANGE SALARY", mobile_customers[[#This Row],[salary]]&gt;Q3621, "LOW SALARY" )</f>
        <v>HIGHER SALARY</v>
      </c>
      <c r="L3616" s="2" t="str">
        <f>LEFT(mobile_customers[[#This Row],[Credit_card_nos]], 4)&amp;"XXXXX"</f>
        <v>3583XXXXX</v>
      </c>
    </row>
    <row r="3617" spans="1:12" x14ac:dyDescent="0.3">
      <c r="A3617" t="s">
        <v>8</v>
      </c>
      <c r="B3617" s="3" t="s">
        <v>7590</v>
      </c>
      <c r="C3617" t="s">
        <v>7591</v>
      </c>
      <c r="D3617" t="s">
        <v>995</v>
      </c>
      <c r="E3617">
        <v>49</v>
      </c>
      <c r="F3617">
        <v>195281</v>
      </c>
      <c r="G3617" t="s">
        <v>81</v>
      </c>
      <c r="H3617">
        <v>4007414941774141</v>
      </c>
      <c r="I3617" s="5" t="str">
        <f t="shared" si="56"/>
        <v>4007414941774140</v>
      </c>
      <c r="J3617" t="str">
        <f>INDEX(Age_grp[Age], MATCH(mobile_customers[[#This Row],[age]],Age_grp[Value]))</f>
        <v>40 - 50</v>
      </c>
      <c r="K3617" s="2" t="str">
        <f>_xlfn.IFS(mobile_customers[[#This Row],[salary]]&gt;=Q3620,"HIGHER SALARY", mobile_customers[[#This Row],[salary]]&gt;=Q3621,"HIGHER MID RANGE SALARY",  mobile_customers[[#This Row],[salary]]&lt;Q3621,"MID RANGE SALARY", mobile_customers[[#This Row],[salary]]&gt;Q3622, "LOW SALARY" )</f>
        <v>HIGHER SALARY</v>
      </c>
      <c r="L3617" s="2" t="str">
        <f>LEFT(mobile_customers[[#This Row],[Credit_card_nos]], 4)&amp;"XXXXX"</f>
        <v>4007XXXXX</v>
      </c>
    </row>
    <row r="3618" spans="1:12" x14ac:dyDescent="0.3">
      <c r="A3618" t="s">
        <v>8</v>
      </c>
      <c r="B3618" s="3" t="s">
        <v>7592</v>
      </c>
      <c r="C3618" t="s">
        <v>7593</v>
      </c>
      <c r="D3618" t="s">
        <v>243</v>
      </c>
      <c r="E3618">
        <v>63</v>
      </c>
      <c r="F3618">
        <v>112617</v>
      </c>
      <c r="G3618" t="s">
        <v>21</v>
      </c>
      <c r="H3618">
        <v>3573626029511501</v>
      </c>
      <c r="I3618" s="5" t="str">
        <f t="shared" si="56"/>
        <v>3573626029511500</v>
      </c>
      <c r="J3618" t="str">
        <f>INDEX(Age_grp[Age], MATCH(mobile_customers[[#This Row],[age]],Age_grp[Value]))</f>
        <v>60 - 70</v>
      </c>
      <c r="K3618" s="2" t="str">
        <f>_xlfn.IFS(mobile_customers[[#This Row],[salary]]&gt;=Q3621,"HIGHER SALARY", mobile_customers[[#This Row],[salary]]&gt;=Q3622,"HIGHER MID RANGE SALARY",  mobile_customers[[#This Row],[salary]]&lt;Q3622,"MID RANGE SALARY", mobile_customers[[#This Row],[salary]]&gt;Q3623, "LOW SALARY" )</f>
        <v>HIGHER SALARY</v>
      </c>
      <c r="L3618" s="2" t="str">
        <f>LEFT(mobile_customers[[#This Row],[Credit_card_nos]], 4)&amp;"XXXXX"</f>
        <v>3573XXXXX</v>
      </c>
    </row>
    <row r="3619" spans="1:12" x14ac:dyDescent="0.3">
      <c r="A3619" t="s">
        <v>13</v>
      </c>
      <c r="B3619" s="3" t="s">
        <v>7594</v>
      </c>
      <c r="C3619" t="s">
        <v>7595</v>
      </c>
      <c r="D3619" t="s">
        <v>577</v>
      </c>
      <c r="E3619">
        <v>59</v>
      </c>
      <c r="F3619">
        <v>111896</v>
      </c>
      <c r="G3619" t="s">
        <v>94</v>
      </c>
      <c r="H3619">
        <v>562467759832</v>
      </c>
      <c r="I3619" s="5" t="str">
        <f t="shared" si="56"/>
        <v>562467759832</v>
      </c>
      <c r="J3619" t="str">
        <f>INDEX(Age_grp[Age], MATCH(mobile_customers[[#This Row],[age]],Age_grp[Value]))</f>
        <v>50 - 60</v>
      </c>
      <c r="K3619" s="2" t="str">
        <f>_xlfn.IFS(mobile_customers[[#This Row],[salary]]&gt;=Q3622,"HIGHER SALARY", mobile_customers[[#This Row],[salary]]&gt;=Q3623,"HIGHER MID RANGE SALARY",  mobile_customers[[#This Row],[salary]]&lt;Q3623,"MID RANGE SALARY", mobile_customers[[#This Row],[salary]]&gt;Q3624, "LOW SALARY" )</f>
        <v>HIGHER SALARY</v>
      </c>
      <c r="L3619" s="2" t="str">
        <f>LEFT(mobile_customers[[#This Row],[Credit_card_nos]], 4)&amp;"XXXXX"</f>
        <v>5624XXXXX</v>
      </c>
    </row>
    <row r="3620" spans="1:12" x14ac:dyDescent="0.3">
      <c r="A3620" t="s">
        <v>13</v>
      </c>
      <c r="B3620" s="3" t="s">
        <v>7596</v>
      </c>
      <c r="C3620" t="s">
        <v>7597</v>
      </c>
      <c r="D3620" t="s">
        <v>670</v>
      </c>
      <c r="E3620">
        <v>39</v>
      </c>
      <c r="F3620">
        <v>41947</v>
      </c>
      <c r="G3620" t="s">
        <v>94</v>
      </c>
      <c r="H3620">
        <v>3566664681309418</v>
      </c>
      <c r="I3620" s="5" t="str">
        <f t="shared" si="56"/>
        <v>3566664681309420</v>
      </c>
      <c r="J3620" t="str">
        <f>INDEX(Age_grp[Age], MATCH(mobile_customers[[#This Row],[age]],Age_grp[Value]))</f>
        <v>30 - 40</v>
      </c>
      <c r="K3620" s="2" t="str">
        <f>_xlfn.IFS(mobile_customers[[#This Row],[salary]]&gt;=Q3623,"HIGHER SALARY", mobile_customers[[#This Row],[salary]]&gt;=Q3624,"HIGHER MID RANGE SALARY",  mobile_customers[[#This Row],[salary]]&lt;Q3624,"MID RANGE SALARY", mobile_customers[[#This Row],[salary]]&gt;Q3625, "LOW SALARY" )</f>
        <v>HIGHER SALARY</v>
      </c>
      <c r="L3620" s="2" t="str">
        <f>LEFT(mobile_customers[[#This Row],[Credit_card_nos]], 4)&amp;"XXXXX"</f>
        <v>3566XXXXX</v>
      </c>
    </row>
    <row r="3621" spans="1:12" x14ac:dyDescent="0.3">
      <c r="A3621" t="s">
        <v>13</v>
      </c>
      <c r="B3621" s="3" t="s">
        <v>7598</v>
      </c>
      <c r="C3621" t="s">
        <v>7599</v>
      </c>
      <c r="D3621" t="s">
        <v>2274</v>
      </c>
      <c r="E3621">
        <v>44</v>
      </c>
      <c r="F3621">
        <v>203850</v>
      </c>
      <c r="G3621" t="s">
        <v>65</v>
      </c>
      <c r="H3621">
        <v>180044000928911</v>
      </c>
      <c r="I3621" s="5" t="str">
        <f t="shared" si="56"/>
        <v>180044000928911</v>
      </c>
      <c r="J3621" t="str">
        <f>INDEX(Age_grp[Age], MATCH(mobile_customers[[#This Row],[age]],Age_grp[Value]))</f>
        <v>40 - 50</v>
      </c>
      <c r="K3621" s="2" t="str">
        <f>_xlfn.IFS(mobile_customers[[#This Row],[salary]]&gt;=Q3624,"HIGHER SALARY", mobile_customers[[#This Row],[salary]]&gt;=Q3625,"HIGHER MID RANGE SALARY",  mobile_customers[[#This Row],[salary]]&lt;Q3625,"MID RANGE SALARY", mobile_customers[[#This Row],[salary]]&gt;Q3626, "LOW SALARY" )</f>
        <v>HIGHER SALARY</v>
      </c>
      <c r="L3621" s="2" t="str">
        <f>LEFT(mobile_customers[[#This Row],[Credit_card_nos]], 4)&amp;"XXXXX"</f>
        <v>1800XXXXX</v>
      </c>
    </row>
    <row r="3622" spans="1:12" x14ac:dyDescent="0.3">
      <c r="A3622" t="s">
        <v>8</v>
      </c>
      <c r="B3622" s="3" t="s">
        <v>7600</v>
      </c>
      <c r="C3622" t="s">
        <v>7601</v>
      </c>
      <c r="D3622" t="s">
        <v>171</v>
      </c>
      <c r="E3622">
        <v>36</v>
      </c>
      <c r="F3622">
        <v>45503</v>
      </c>
      <c r="G3622" t="s">
        <v>28</v>
      </c>
      <c r="H3622">
        <v>3529729454872433</v>
      </c>
      <c r="I3622" s="5" t="str">
        <f t="shared" si="56"/>
        <v>3529729454872430</v>
      </c>
      <c r="J3622" t="str">
        <f>INDEX(Age_grp[Age], MATCH(mobile_customers[[#This Row],[age]],Age_grp[Value]))</f>
        <v>30 - 40</v>
      </c>
      <c r="K3622" s="2" t="str">
        <f>_xlfn.IFS(mobile_customers[[#This Row],[salary]]&gt;=Q3625,"HIGHER SALARY", mobile_customers[[#This Row],[salary]]&gt;=Q3626,"HIGHER MID RANGE SALARY",  mobile_customers[[#This Row],[salary]]&lt;Q3626,"MID RANGE SALARY", mobile_customers[[#This Row],[salary]]&gt;Q3627, "LOW SALARY" )</f>
        <v>HIGHER SALARY</v>
      </c>
      <c r="L3622" s="2" t="str">
        <f>LEFT(mobile_customers[[#This Row],[Credit_card_nos]], 4)&amp;"XXXXX"</f>
        <v>3529XXXXX</v>
      </c>
    </row>
    <row r="3623" spans="1:12" x14ac:dyDescent="0.3">
      <c r="A3623" t="s">
        <v>8</v>
      </c>
      <c r="B3623" s="3" t="s">
        <v>7602</v>
      </c>
      <c r="C3623" t="s">
        <v>7603</v>
      </c>
      <c r="D3623" t="s">
        <v>1967</v>
      </c>
      <c r="E3623">
        <v>25</v>
      </c>
      <c r="F3623">
        <v>103214</v>
      </c>
      <c r="G3623" t="s">
        <v>81</v>
      </c>
      <c r="H3623">
        <v>4905111892089007</v>
      </c>
      <c r="I3623" s="5" t="str">
        <f t="shared" si="56"/>
        <v>4905111892089010</v>
      </c>
      <c r="J3623" t="str">
        <f>INDEX(Age_grp[Age], MATCH(mobile_customers[[#This Row],[age]],Age_grp[Value]))</f>
        <v>20 - 30</v>
      </c>
      <c r="K3623" s="2" t="str">
        <f>_xlfn.IFS(mobile_customers[[#This Row],[salary]]&gt;=Q3626,"HIGHER SALARY", mobile_customers[[#This Row],[salary]]&gt;=Q3627,"HIGHER MID RANGE SALARY",  mobile_customers[[#This Row],[salary]]&lt;Q3627,"MID RANGE SALARY", mobile_customers[[#This Row],[salary]]&gt;Q3628, "LOW SALARY" )</f>
        <v>HIGHER SALARY</v>
      </c>
      <c r="L3623" s="2" t="str">
        <f>LEFT(mobile_customers[[#This Row],[Credit_card_nos]], 4)&amp;"XXXXX"</f>
        <v>4905XXXXX</v>
      </c>
    </row>
    <row r="3624" spans="1:12" x14ac:dyDescent="0.3">
      <c r="A3624" t="s">
        <v>8</v>
      </c>
      <c r="B3624" s="3" t="s">
        <v>7604</v>
      </c>
      <c r="C3624" t="s">
        <v>7605</v>
      </c>
      <c r="D3624" t="s">
        <v>662</v>
      </c>
      <c r="E3624">
        <v>24</v>
      </c>
      <c r="F3624">
        <v>111623</v>
      </c>
      <c r="G3624" t="s">
        <v>28</v>
      </c>
      <c r="H3624">
        <v>4009160694289617</v>
      </c>
      <c r="I3624" s="5" t="str">
        <f t="shared" si="56"/>
        <v>4009160694289620</v>
      </c>
      <c r="J3624" t="str">
        <f>INDEX(Age_grp[Age], MATCH(mobile_customers[[#This Row],[age]],Age_grp[Value]))</f>
        <v>20 - 30</v>
      </c>
      <c r="K3624" s="2" t="str">
        <f>_xlfn.IFS(mobile_customers[[#This Row],[salary]]&gt;=Q3627,"HIGHER SALARY", mobile_customers[[#This Row],[salary]]&gt;=Q3628,"HIGHER MID RANGE SALARY",  mobile_customers[[#This Row],[salary]]&lt;Q3628,"MID RANGE SALARY", mobile_customers[[#This Row],[salary]]&gt;Q3629, "LOW SALARY" )</f>
        <v>HIGHER SALARY</v>
      </c>
      <c r="L3624" s="2" t="str">
        <f>LEFT(mobile_customers[[#This Row],[Credit_card_nos]], 4)&amp;"XXXXX"</f>
        <v>4009XXXXX</v>
      </c>
    </row>
    <row r="3625" spans="1:12" x14ac:dyDescent="0.3">
      <c r="A3625" t="s">
        <v>8</v>
      </c>
      <c r="B3625" s="3" t="s">
        <v>7606</v>
      </c>
      <c r="C3625" t="s">
        <v>7607</v>
      </c>
      <c r="D3625" t="s">
        <v>959</v>
      </c>
      <c r="E3625">
        <v>28</v>
      </c>
      <c r="F3625">
        <v>51922</v>
      </c>
      <c r="G3625" t="s">
        <v>12</v>
      </c>
      <c r="H3625">
        <v>4879577959987</v>
      </c>
      <c r="I3625" s="5" t="str">
        <f t="shared" si="56"/>
        <v>4879577959987</v>
      </c>
      <c r="J3625" t="str">
        <f>INDEX(Age_grp[Age], MATCH(mobile_customers[[#This Row],[age]],Age_grp[Value]))</f>
        <v>20 - 30</v>
      </c>
      <c r="K3625" s="2" t="str">
        <f>_xlfn.IFS(mobile_customers[[#This Row],[salary]]&gt;=Q3628,"HIGHER SALARY", mobile_customers[[#This Row],[salary]]&gt;=Q3629,"HIGHER MID RANGE SALARY",  mobile_customers[[#This Row],[salary]]&lt;Q3629,"MID RANGE SALARY", mobile_customers[[#This Row],[salary]]&gt;Q3630, "LOW SALARY" )</f>
        <v>HIGHER SALARY</v>
      </c>
      <c r="L3625" s="2" t="str">
        <f>LEFT(mobile_customers[[#This Row],[Credit_card_nos]], 4)&amp;"XXXXX"</f>
        <v>4879XXXXX</v>
      </c>
    </row>
    <row r="3626" spans="1:12" x14ac:dyDescent="0.3">
      <c r="A3626" t="s">
        <v>13</v>
      </c>
      <c r="B3626" s="3" t="s">
        <v>7608</v>
      </c>
      <c r="C3626" t="s">
        <v>7609</v>
      </c>
      <c r="D3626" t="s">
        <v>3205</v>
      </c>
      <c r="E3626">
        <v>52</v>
      </c>
      <c r="F3626">
        <v>113120</v>
      </c>
      <c r="G3626" t="s">
        <v>65</v>
      </c>
      <c r="H3626">
        <v>377670929726797</v>
      </c>
      <c r="I3626" s="5" t="str">
        <f t="shared" si="56"/>
        <v>377670929726797</v>
      </c>
      <c r="J3626" t="str">
        <f>INDEX(Age_grp[Age], MATCH(mobile_customers[[#This Row],[age]],Age_grp[Value]))</f>
        <v>50 - 60</v>
      </c>
      <c r="K3626" s="2" t="str">
        <f>_xlfn.IFS(mobile_customers[[#This Row],[salary]]&gt;=Q3629,"HIGHER SALARY", mobile_customers[[#This Row],[salary]]&gt;=Q3630,"HIGHER MID RANGE SALARY",  mobile_customers[[#This Row],[salary]]&lt;Q3630,"MID RANGE SALARY", mobile_customers[[#This Row],[salary]]&gt;Q3631, "LOW SALARY" )</f>
        <v>HIGHER SALARY</v>
      </c>
      <c r="L3626" s="2" t="str">
        <f>LEFT(mobile_customers[[#This Row],[Credit_card_nos]], 4)&amp;"XXXXX"</f>
        <v>3776XXXXX</v>
      </c>
    </row>
    <row r="3627" spans="1:12" x14ac:dyDescent="0.3">
      <c r="A3627" t="s">
        <v>8</v>
      </c>
      <c r="B3627" s="3" t="s">
        <v>7610</v>
      </c>
      <c r="C3627" t="s">
        <v>7611</v>
      </c>
      <c r="D3627" t="s">
        <v>3910</v>
      </c>
      <c r="E3627">
        <v>27</v>
      </c>
      <c r="F3627">
        <v>31770</v>
      </c>
      <c r="G3627" t="s">
        <v>32</v>
      </c>
      <c r="H3627">
        <v>6540079862913827</v>
      </c>
      <c r="I3627" s="5" t="str">
        <f t="shared" si="56"/>
        <v>6540079862913830</v>
      </c>
      <c r="J3627" t="str">
        <f>INDEX(Age_grp[Age], MATCH(mobile_customers[[#This Row],[age]],Age_grp[Value]))</f>
        <v>20 - 30</v>
      </c>
      <c r="K3627" s="2" t="str">
        <f>_xlfn.IFS(mobile_customers[[#This Row],[salary]]&gt;=Q3630,"HIGHER SALARY", mobile_customers[[#This Row],[salary]]&gt;=Q3631,"HIGHER MID RANGE SALARY",  mobile_customers[[#This Row],[salary]]&lt;Q3631,"MID RANGE SALARY", mobile_customers[[#This Row],[salary]]&gt;Q3632, "LOW SALARY" )</f>
        <v>HIGHER SALARY</v>
      </c>
      <c r="L3627" s="2" t="str">
        <f>LEFT(mobile_customers[[#This Row],[Credit_card_nos]], 4)&amp;"XXXXX"</f>
        <v>6540XXXXX</v>
      </c>
    </row>
    <row r="3628" spans="1:12" x14ac:dyDescent="0.3">
      <c r="A3628" t="s">
        <v>8</v>
      </c>
      <c r="B3628" s="3" t="s">
        <v>7612</v>
      </c>
      <c r="C3628" t="s">
        <v>7613</v>
      </c>
      <c r="D3628" t="s">
        <v>646</v>
      </c>
      <c r="E3628">
        <v>32</v>
      </c>
      <c r="F3628">
        <v>214403</v>
      </c>
      <c r="G3628" t="s">
        <v>28</v>
      </c>
      <c r="H3628">
        <v>180063024862997</v>
      </c>
      <c r="I3628" s="5" t="str">
        <f t="shared" si="56"/>
        <v>180063024862997</v>
      </c>
      <c r="J3628" t="str">
        <f>INDEX(Age_grp[Age], MATCH(mobile_customers[[#This Row],[age]],Age_grp[Value]))</f>
        <v>30 - 40</v>
      </c>
      <c r="K3628" s="2" t="str">
        <f>_xlfn.IFS(mobile_customers[[#This Row],[salary]]&gt;=Q3631,"HIGHER SALARY", mobile_customers[[#This Row],[salary]]&gt;=Q3632,"HIGHER MID RANGE SALARY",  mobile_customers[[#This Row],[salary]]&lt;Q3632,"MID RANGE SALARY", mobile_customers[[#This Row],[salary]]&gt;Q3633, "LOW SALARY" )</f>
        <v>HIGHER SALARY</v>
      </c>
      <c r="L3628" s="2" t="str">
        <f>LEFT(mobile_customers[[#This Row],[Credit_card_nos]], 4)&amp;"XXXXX"</f>
        <v>1800XXXXX</v>
      </c>
    </row>
    <row r="3629" spans="1:12" x14ac:dyDescent="0.3">
      <c r="A3629" t="s">
        <v>13</v>
      </c>
      <c r="B3629" s="3" t="s">
        <v>7614</v>
      </c>
      <c r="C3629" t="s">
        <v>7615</v>
      </c>
      <c r="D3629" t="s">
        <v>1364</v>
      </c>
      <c r="E3629">
        <v>31</v>
      </c>
      <c r="F3629">
        <v>217685</v>
      </c>
      <c r="G3629" t="s">
        <v>49</v>
      </c>
      <c r="H3629">
        <v>4.7721127547193549E+18</v>
      </c>
      <c r="I3629" s="5" t="str">
        <f t="shared" si="56"/>
        <v>4772112754719350000</v>
      </c>
      <c r="J3629" t="str">
        <f>INDEX(Age_grp[Age], MATCH(mobile_customers[[#This Row],[age]],Age_grp[Value]))</f>
        <v>30 - 40</v>
      </c>
      <c r="K3629" s="2" t="str">
        <f>_xlfn.IFS(mobile_customers[[#This Row],[salary]]&gt;=Q3632,"HIGHER SALARY", mobile_customers[[#This Row],[salary]]&gt;=Q3633,"HIGHER MID RANGE SALARY",  mobile_customers[[#This Row],[salary]]&lt;Q3633,"MID RANGE SALARY", mobile_customers[[#This Row],[salary]]&gt;Q3634, "LOW SALARY" )</f>
        <v>HIGHER SALARY</v>
      </c>
      <c r="L3629" s="2" t="str">
        <f>LEFT(mobile_customers[[#This Row],[Credit_card_nos]], 4)&amp;"XXXXX"</f>
        <v>4772XXXXX</v>
      </c>
    </row>
    <row r="3630" spans="1:12" x14ac:dyDescent="0.3">
      <c r="A3630" t="s">
        <v>13</v>
      </c>
      <c r="B3630" s="3" t="s">
        <v>7616</v>
      </c>
      <c r="C3630" t="s">
        <v>7617</v>
      </c>
      <c r="D3630" t="s">
        <v>52</v>
      </c>
      <c r="E3630">
        <v>19</v>
      </c>
      <c r="F3630">
        <v>124870</v>
      </c>
      <c r="G3630" t="s">
        <v>28</v>
      </c>
      <c r="H3630">
        <v>3539303214799308</v>
      </c>
      <c r="I3630" s="5" t="str">
        <f t="shared" si="56"/>
        <v>3539303214799310</v>
      </c>
      <c r="J3630" t="str">
        <f>INDEX(Age_grp[Age], MATCH(mobile_customers[[#This Row],[age]],Age_grp[Value]))</f>
        <v>"10 - 20</v>
      </c>
      <c r="K3630" s="2" t="str">
        <f>_xlfn.IFS(mobile_customers[[#This Row],[salary]]&gt;=Q3633,"HIGHER SALARY", mobile_customers[[#This Row],[salary]]&gt;=Q3634,"HIGHER MID RANGE SALARY",  mobile_customers[[#This Row],[salary]]&lt;Q3634,"MID RANGE SALARY", mobile_customers[[#This Row],[salary]]&gt;Q3635, "LOW SALARY" )</f>
        <v>HIGHER SALARY</v>
      </c>
      <c r="L3630" s="2" t="str">
        <f>LEFT(mobile_customers[[#This Row],[Credit_card_nos]], 4)&amp;"XXXXX"</f>
        <v>3539XXXXX</v>
      </c>
    </row>
    <row r="3631" spans="1:12" x14ac:dyDescent="0.3">
      <c r="A3631" t="s">
        <v>8</v>
      </c>
      <c r="B3631" s="3" t="s">
        <v>7618</v>
      </c>
      <c r="C3631" t="s">
        <v>7619</v>
      </c>
      <c r="D3631" t="s">
        <v>747</v>
      </c>
      <c r="E3631">
        <v>29</v>
      </c>
      <c r="F3631">
        <v>24066</v>
      </c>
      <c r="G3631" t="s">
        <v>39</v>
      </c>
      <c r="H3631">
        <v>3526503877548661</v>
      </c>
      <c r="I3631" s="5" t="str">
        <f t="shared" si="56"/>
        <v>3526503877548660</v>
      </c>
      <c r="J3631" t="str">
        <f>INDEX(Age_grp[Age], MATCH(mobile_customers[[#This Row],[age]],Age_grp[Value]))</f>
        <v>20 - 30</v>
      </c>
      <c r="K3631" s="2" t="str">
        <f>_xlfn.IFS(mobile_customers[[#This Row],[salary]]&gt;=Q3634,"HIGHER SALARY", mobile_customers[[#This Row],[salary]]&gt;=Q3635,"HIGHER MID RANGE SALARY",  mobile_customers[[#This Row],[salary]]&lt;Q3635,"MID RANGE SALARY", mobile_customers[[#This Row],[salary]]&gt;Q3636, "LOW SALARY" )</f>
        <v>HIGHER SALARY</v>
      </c>
      <c r="L3631" s="2" t="str">
        <f>LEFT(mobile_customers[[#This Row],[Credit_card_nos]], 4)&amp;"XXXXX"</f>
        <v>3526XXXXX</v>
      </c>
    </row>
    <row r="3632" spans="1:12" x14ac:dyDescent="0.3">
      <c r="A3632" t="s">
        <v>13</v>
      </c>
      <c r="B3632" s="3" t="s">
        <v>7620</v>
      </c>
      <c r="C3632" t="s">
        <v>7621</v>
      </c>
      <c r="D3632" t="s">
        <v>188</v>
      </c>
      <c r="E3632">
        <v>29</v>
      </c>
      <c r="F3632">
        <v>37046</v>
      </c>
      <c r="G3632" t="s">
        <v>28</v>
      </c>
      <c r="H3632">
        <v>2294060488158119</v>
      </c>
      <c r="I3632" s="5" t="str">
        <f t="shared" si="56"/>
        <v>2294060488158120</v>
      </c>
      <c r="J3632" t="str">
        <f>INDEX(Age_grp[Age], MATCH(mobile_customers[[#This Row],[age]],Age_grp[Value]))</f>
        <v>20 - 30</v>
      </c>
      <c r="K3632" s="2" t="str">
        <f>_xlfn.IFS(mobile_customers[[#This Row],[salary]]&gt;=Q3635,"HIGHER SALARY", mobile_customers[[#This Row],[salary]]&gt;=Q3636,"HIGHER MID RANGE SALARY",  mobile_customers[[#This Row],[salary]]&lt;Q3636,"MID RANGE SALARY", mobile_customers[[#This Row],[salary]]&gt;Q3637, "LOW SALARY" )</f>
        <v>HIGHER SALARY</v>
      </c>
      <c r="L3632" s="2" t="str">
        <f>LEFT(mobile_customers[[#This Row],[Credit_card_nos]], 4)&amp;"XXXXX"</f>
        <v>2294XXXXX</v>
      </c>
    </row>
    <row r="3633" spans="1:12" x14ac:dyDescent="0.3">
      <c r="A3633" t="s">
        <v>13</v>
      </c>
      <c r="B3633" s="3" t="s">
        <v>7622</v>
      </c>
      <c r="C3633" t="s">
        <v>7623</v>
      </c>
      <c r="D3633" t="s">
        <v>965</v>
      </c>
      <c r="E3633">
        <v>63</v>
      </c>
      <c r="F3633">
        <v>131655</v>
      </c>
      <c r="G3633" t="s">
        <v>49</v>
      </c>
      <c r="H3633">
        <v>6011998666594758</v>
      </c>
      <c r="I3633" s="5" t="str">
        <f t="shared" si="56"/>
        <v>6011998666594760</v>
      </c>
      <c r="J3633" t="str">
        <f>INDEX(Age_grp[Age], MATCH(mobile_customers[[#This Row],[age]],Age_grp[Value]))</f>
        <v>60 - 70</v>
      </c>
      <c r="K3633" s="2" t="str">
        <f>_xlfn.IFS(mobile_customers[[#This Row],[salary]]&gt;=Q3636,"HIGHER SALARY", mobile_customers[[#This Row],[salary]]&gt;=Q3637,"HIGHER MID RANGE SALARY",  mobile_customers[[#This Row],[salary]]&lt;Q3637,"MID RANGE SALARY", mobile_customers[[#This Row],[salary]]&gt;Q3638, "LOW SALARY" )</f>
        <v>HIGHER SALARY</v>
      </c>
      <c r="L3633" s="2" t="str">
        <f>LEFT(mobile_customers[[#This Row],[Credit_card_nos]], 4)&amp;"XXXXX"</f>
        <v>6011XXXXX</v>
      </c>
    </row>
    <row r="3634" spans="1:12" x14ac:dyDescent="0.3">
      <c r="A3634" t="s">
        <v>8</v>
      </c>
      <c r="B3634" s="3" t="s">
        <v>7624</v>
      </c>
      <c r="C3634" t="s">
        <v>7625</v>
      </c>
      <c r="D3634" t="s">
        <v>1230</v>
      </c>
      <c r="E3634">
        <v>26</v>
      </c>
      <c r="F3634">
        <v>130855</v>
      </c>
      <c r="G3634" t="s">
        <v>49</v>
      </c>
      <c r="H3634">
        <v>3557808967855773</v>
      </c>
      <c r="I3634" s="5" t="str">
        <f t="shared" si="56"/>
        <v>3557808967855770</v>
      </c>
      <c r="J3634" t="str">
        <f>INDEX(Age_grp[Age], MATCH(mobile_customers[[#This Row],[age]],Age_grp[Value]))</f>
        <v>20 - 30</v>
      </c>
      <c r="K3634" s="2" t="str">
        <f>_xlfn.IFS(mobile_customers[[#This Row],[salary]]&gt;=Q3637,"HIGHER SALARY", mobile_customers[[#This Row],[salary]]&gt;=Q3638,"HIGHER MID RANGE SALARY",  mobile_customers[[#This Row],[salary]]&lt;Q3638,"MID RANGE SALARY", mobile_customers[[#This Row],[salary]]&gt;Q3639, "LOW SALARY" )</f>
        <v>HIGHER SALARY</v>
      </c>
      <c r="L3634" s="2" t="str">
        <f>LEFT(mobile_customers[[#This Row],[Credit_card_nos]], 4)&amp;"XXXXX"</f>
        <v>3557XXXXX</v>
      </c>
    </row>
    <row r="3635" spans="1:12" x14ac:dyDescent="0.3">
      <c r="A3635" t="s">
        <v>13</v>
      </c>
      <c r="B3635" s="3" t="s">
        <v>7626</v>
      </c>
      <c r="C3635" t="s">
        <v>7627</v>
      </c>
      <c r="D3635" t="s">
        <v>364</v>
      </c>
      <c r="E3635">
        <v>18</v>
      </c>
      <c r="F3635">
        <v>172957</v>
      </c>
      <c r="G3635" t="s">
        <v>28</v>
      </c>
      <c r="H3635">
        <v>4.51876459343763E+18</v>
      </c>
      <c r="I3635" s="5" t="str">
        <f t="shared" si="56"/>
        <v>4518764593437630000</v>
      </c>
      <c r="J3635" t="str">
        <f>INDEX(Age_grp[Age], MATCH(mobile_customers[[#This Row],[age]],Age_grp[Value]))</f>
        <v>"10 - 20</v>
      </c>
      <c r="K3635" s="2" t="str">
        <f>_xlfn.IFS(mobile_customers[[#This Row],[salary]]&gt;=Q3638,"HIGHER SALARY", mobile_customers[[#This Row],[salary]]&gt;=Q3639,"HIGHER MID RANGE SALARY",  mobile_customers[[#This Row],[salary]]&lt;Q3639,"MID RANGE SALARY", mobile_customers[[#This Row],[salary]]&gt;Q3640, "LOW SALARY" )</f>
        <v>HIGHER SALARY</v>
      </c>
      <c r="L3635" s="2" t="str">
        <f>LEFT(mobile_customers[[#This Row],[Credit_card_nos]], 4)&amp;"XXXXX"</f>
        <v>4518XXXXX</v>
      </c>
    </row>
    <row r="3636" spans="1:12" x14ac:dyDescent="0.3">
      <c r="A3636" t="s">
        <v>13</v>
      </c>
      <c r="B3636" s="3" t="s">
        <v>7628</v>
      </c>
      <c r="C3636" t="s">
        <v>3832</v>
      </c>
      <c r="D3636" t="s">
        <v>1876</v>
      </c>
      <c r="E3636">
        <v>25</v>
      </c>
      <c r="F3636">
        <v>74605</v>
      </c>
      <c r="G3636" t="s">
        <v>39</v>
      </c>
      <c r="H3636">
        <v>4431078989262230</v>
      </c>
      <c r="I3636" s="5" t="str">
        <f t="shared" si="56"/>
        <v>4431078989262230</v>
      </c>
      <c r="J3636" t="str">
        <f>INDEX(Age_grp[Age], MATCH(mobile_customers[[#This Row],[age]],Age_grp[Value]))</f>
        <v>20 - 30</v>
      </c>
      <c r="K3636" s="2" t="str">
        <f>_xlfn.IFS(mobile_customers[[#This Row],[salary]]&gt;=Q3639,"HIGHER SALARY", mobile_customers[[#This Row],[salary]]&gt;=Q3640,"HIGHER MID RANGE SALARY",  mobile_customers[[#This Row],[salary]]&lt;Q3640,"MID RANGE SALARY", mobile_customers[[#This Row],[salary]]&gt;Q3641, "LOW SALARY" )</f>
        <v>HIGHER SALARY</v>
      </c>
      <c r="L3636" s="2" t="str">
        <f>LEFT(mobile_customers[[#This Row],[Credit_card_nos]], 4)&amp;"XXXXX"</f>
        <v>4431XXXXX</v>
      </c>
    </row>
    <row r="3637" spans="1:12" x14ac:dyDescent="0.3">
      <c r="A3637" t="s">
        <v>13</v>
      </c>
      <c r="B3637" s="3" t="s">
        <v>7629</v>
      </c>
      <c r="C3637" t="s">
        <v>7630</v>
      </c>
      <c r="D3637" t="s">
        <v>928</v>
      </c>
      <c r="E3637">
        <v>65</v>
      </c>
      <c r="F3637">
        <v>33525</v>
      </c>
      <c r="G3637" t="s">
        <v>49</v>
      </c>
      <c r="H3637">
        <v>2702704372574784</v>
      </c>
      <c r="I3637" s="5" t="str">
        <f t="shared" si="56"/>
        <v>2702704372574780</v>
      </c>
      <c r="J3637" t="str">
        <f>INDEX(Age_grp[Age], MATCH(mobile_customers[[#This Row],[age]],Age_grp[Value]))</f>
        <v>60 - 70</v>
      </c>
      <c r="K3637" s="2" t="str">
        <f>_xlfn.IFS(mobile_customers[[#This Row],[salary]]&gt;=Q3640,"HIGHER SALARY", mobile_customers[[#This Row],[salary]]&gt;=Q3641,"HIGHER MID RANGE SALARY",  mobile_customers[[#This Row],[salary]]&lt;Q3641,"MID RANGE SALARY", mobile_customers[[#This Row],[salary]]&gt;Q3642, "LOW SALARY" )</f>
        <v>HIGHER SALARY</v>
      </c>
      <c r="L3637" s="2" t="str">
        <f>LEFT(mobile_customers[[#This Row],[Credit_card_nos]], 4)&amp;"XXXXX"</f>
        <v>2702XXXXX</v>
      </c>
    </row>
    <row r="3638" spans="1:12" x14ac:dyDescent="0.3">
      <c r="A3638" t="s">
        <v>8</v>
      </c>
      <c r="B3638" s="3" t="s">
        <v>7631</v>
      </c>
      <c r="C3638" t="s">
        <v>7632</v>
      </c>
      <c r="D3638" t="s">
        <v>267</v>
      </c>
      <c r="E3638">
        <v>49</v>
      </c>
      <c r="F3638">
        <v>176730</v>
      </c>
      <c r="G3638" t="s">
        <v>21</v>
      </c>
      <c r="H3638">
        <v>5254219047995004</v>
      </c>
      <c r="I3638" s="5" t="str">
        <f t="shared" si="56"/>
        <v>5254219047995000</v>
      </c>
      <c r="J3638" t="str">
        <f>INDEX(Age_grp[Age], MATCH(mobile_customers[[#This Row],[age]],Age_grp[Value]))</f>
        <v>40 - 50</v>
      </c>
      <c r="K3638" s="2" t="str">
        <f>_xlfn.IFS(mobile_customers[[#This Row],[salary]]&gt;=Q3641,"HIGHER SALARY", mobile_customers[[#This Row],[salary]]&gt;=Q3642,"HIGHER MID RANGE SALARY",  mobile_customers[[#This Row],[salary]]&lt;Q3642,"MID RANGE SALARY", mobile_customers[[#This Row],[salary]]&gt;Q3643, "LOW SALARY" )</f>
        <v>HIGHER SALARY</v>
      </c>
      <c r="L3638" s="2" t="str">
        <f>LEFT(mobile_customers[[#This Row],[Credit_card_nos]], 4)&amp;"XXXXX"</f>
        <v>5254XXXXX</v>
      </c>
    </row>
    <row r="3639" spans="1:12" x14ac:dyDescent="0.3">
      <c r="A3639" t="s">
        <v>8</v>
      </c>
      <c r="B3639" s="3" t="s">
        <v>7633</v>
      </c>
      <c r="C3639" t="s">
        <v>616</v>
      </c>
      <c r="D3639" t="s">
        <v>179</v>
      </c>
      <c r="E3639">
        <v>61</v>
      </c>
      <c r="F3639">
        <v>132474</v>
      </c>
      <c r="G3639" t="s">
        <v>39</v>
      </c>
      <c r="H3639">
        <v>4075037158788137</v>
      </c>
      <c r="I3639" s="5" t="str">
        <f t="shared" si="56"/>
        <v>4075037158788140</v>
      </c>
      <c r="J3639" t="str">
        <f>INDEX(Age_grp[Age], MATCH(mobile_customers[[#This Row],[age]],Age_grp[Value]))</f>
        <v>60 - 70</v>
      </c>
      <c r="K3639" s="2" t="str">
        <f>_xlfn.IFS(mobile_customers[[#This Row],[salary]]&gt;=Q3642,"HIGHER SALARY", mobile_customers[[#This Row],[salary]]&gt;=Q3643,"HIGHER MID RANGE SALARY",  mobile_customers[[#This Row],[salary]]&lt;Q3643,"MID RANGE SALARY", mobile_customers[[#This Row],[salary]]&gt;Q3644, "LOW SALARY" )</f>
        <v>HIGHER SALARY</v>
      </c>
      <c r="L3639" s="2" t="str">
        <f>LEFT(mobile_customers[[#This Row],[Credit_card_nos]], 4)&amp;"XXXXX"</f>
        <v>4075XXXXX</v>
      </c>
    </row>
    <row r="3640" spans="1:12" x14ac:dyDescent="0.3">
      <c r="A3640" t="s">
        <v>8</v>
      </c>
      <c r="B3640" s="3" t="s">
        <v>7634</v>
      </c>
      <c r="C3640" t="s">
        <v>7635</v>
      </c>
      <c r="D3640" t="s">
        <v>1121</v>
      </c>
      <c r="E3640">
        <v>39</v>
      </c>
      <c r="F3640">
        <v>189310</v>
      </c>
      <c r="G3640" t="s">
        <v>32</v>
      </c>
      <c r="H3640">
        <v>30205555691426</v>
      </c>
      <c r="I3640" s="5" t="str">
        <f t="shared" si="56"/>
        <v>30205555691426</v>
      </c>
      <c r="J3640" t="str">
        <f>INDEX(Age_grp[Age], MATCH(mobile_customers[[#This Row],[age]],Age_grp[Value]))</f>
        <v>30 - 40</v>
      </c>
      <c r="K3640" s="2" t="str">
        <f>_xlfn.IFS(mobile_customers[[#This Row],[salary]]&gt;=Q3643,"HIGHER SALARY", mobile_customers[[#This Row],[salary]]&gt;=Q3644,"HIGHER MID RANGE SALARY",  mobile_customers[[#This Row],[salary]]&lt;Q3644,"MID RANGE SALARY", mobile_customers[[#This Row],[salary]]&gt;Q3645, "LOW SALARY" )</f>
        <v>HIGHER SALARY</v>
      </c>
      <c r="L3640" s="2" t="str">
        <f>LEFT(mobile_customers[[#This Row],[Credit_card_nos]], 4)&amp;"XXXXX"</f>
        <v>3020XXXXX</v>
      </c>
    </row>
    <row r="3641" spans="1:12" x14ac:dyDescent="0.3">
      <c r="A3641" t="s">
        <v>8</v>
      </c>
      <c r="B3641" s="3" t="s">
        <v>7636</v>
      </c>
      <c r="C3641" t="s">
        <v>3663</v>
      </c>
      <c r="D3641" t="s">
        <v>5543</v>
      </c>
      <c r="E3641">
        <v>30</v>
      </c>
      <c r="F3641">
        <v>98453</v>
      </c>
      <c r="G3641" t="s">
        <v>49</v>
      </c>
      <c r="H3641">
        <v>4379666252905644</v>
      </c>
      <c r="I3641" s="5" t="str">
        <f t="shared" si="56"/>
        <v>4379666252905640</v>
      </c>
      <c r="J3641" t="str">
        <f>INDEX(Age_grp[Age], MATCH(mobile_customers[[#This Row],[age]],Age_grp[Value]))</f>
        <v>30 - 40</v>
      </c>
      <c r="K3641" s="2" t="str">
        <f>_xlfn.IFS(mobile_customers[[#This Row],[salary]]&gt;=Q3644,"HIGHER SALARY", mobile_customers[[#This Row],[salary]]&gt;=Q3645,"HIGHER MID RANGE SALARY",  mobile_customers[[#This Row],[salary]]&lt;Q3645,"MID RANGE SALARY", mobile_customers[[#This Row],[salary]]&gt;Q3646, "LOW SALARY" )</f>
        <v>HIGHER SALARY</v>
      </c>
      <c r="L3641" s="2" t="str">
        <f>LEFT(mobile_customers[[#This Row],[Credit_card_nos]], 4)&amp;"XXXXX"</f>
        <v>4379XXXXX</v>
      </c>
    </row>
    <row r="3642" spans="1:12" x14ac:dyDescent="0.3">
      <c r="A3642" t="s">
        <v>8</v>
      </c>
      <c r="B3642" s="3" t="s">
        <v>7637</v>
      </c>
      <c r="C3642" t="s">
        <v>7638</v>
      </c>
      <c r="D3642" t="s">
        <v>367</v>
      </c>
      <c r="E3642">
        <v>51</v>
      </c>
      <c r="F3642">
        <v>234416</v>
      </c>
      <c r="G3642" t="s">
        <v>65</v>
      </c>
      <c r="H3642">
        <v>373545092384034</v>
      </c>
      <c r="I3642" s="5" t="str">
        <f t="shared" si="56"/>
        <v>373545092384034</v>
      </c>
      <c r="J3642" t="str">
        <f>INDEX(Age_grp[Age], MATCH(mobile_customers[[#This Row],[age]],Age_grp[Value]))</f>
        <v>50 - 60</v>
      </c>
      <c r="K3642" s="2" t="str">
        <f>_xlfn.IFS(mobile_customers[[#This Row],[salary]]&gt;=Q3645,"HIGHER SALARY", mobile_customers[[#This Row],[salary]]&gt;=Q3646,"HIGHER MID RANGE SALARY",  mobile_customers[[#This Row],[salary]]&lt;Q3646,"MID RANGE SALARY", mobile_customers[[#This Row],[salary]]&gt;Q3647, "LOW SALARY" )</f>
        <v>HIGHER SALARY</v>
      </c>
      <c r="L3642" s="2" t="str">
        <f>LEFT(mobile_customers[[#This Row],[Credit_card_nos]], 4)&amp;"XXXXX"</f>
        <v>3735XXXXX</v>
      </c>
    </row>
    <row r="3643" spans="1:12" x14ac:dyDescent="0.3">
      <c r="A3643" t="s">
        <v>13</v>
      </c>
      <c r="B3643" s="3" t="s">
        <v>7639</v>
      </c>
      <c r="C3643" t="s">
        <v>7640</v>
      </c>
      <c r="D3643" t="s">
        <v>4012</v>
      </c>
      <c r="E3643">
        <v>59</v>
      </c>
      <c r="F3643">
        <v>214983</v>
      </c>
      <c r="G3643" t="s">
        <v>32</v>
      </c>
      <c r="H3643">
        <v>3531019891913370</v>
      </c>
      <c r="I3643" s="5" t="str">
        <f t="shared" si="56"/>
        <v>3531019891913370</v>
      </c>
      <c r="J3643" t="str">
        <f>INDEX(Age_grp[Age], MATCH(mobile_customers[[#This Row],[age]],Age_grp[Value]))</f>
        <v>50 - 60</v>
      </c>
      <c r="K3643" s="2" t="str">
        <f>_xlfn.IFS(mobile_customers[[#This Row],[salary]]&gt;=Q3646,"HIGHER SALARY", mobile_customers[[#This Row],[salary]]&gt;=Q3647,"HIGHER MID RANGE SALARY",  mobile_customers[[#This Row],[salary]]&lt;Q3647,"MID RANGE SALARY", mobile_customers[[#This Row],[salary]]&gt;Q3648, "LOW SALARY" )</f>
        <v>HIGHER SALARY</v>
      </c>
      <c r="L3643" s="2" t="str">
        <f>LEFT(mobile_customers[[#This Row],[Credit_card_nos]], 4)&amp;"XXXXX"</f>
        <v>3531XXXXX</v>
      </c>
    </row>
    <row r="3644" spans="1:12" x14ac:dyDescent="0.3">
      <c r="A3644" t="s">
        <v>8</v>
      </c>
      <c r="B3644" s="3" t="s">
        <v>7641</v>
      </c>
      <c r="C3644" t="s">
        <v>7642</v>
      </c>
      <c r="D3644" t="s">
        <v>2311</v>
      </c>
      <c r="E3644">
        <v>28</v>
      </c>
      <c r="F3644">
        <v>138998</v>
      </c>
      <c r="G3644" t="s">
        <v>28</v>
      </c>
      <c r="H3644">
        <v>60469971323</v>
      </c>
      <c r="I3644" s="5" t="str">
        <f t="shared" si="56"/>
        <v>60469971323</v>
      </c>
      <c r="J3644" t="str">
        <f>INDEX(Age_grp[Age], MATCH(mobile_customers[[#This Row],[age]],Age_grp[Value]))</f>
        <v>20 - 30</v>
      </c>
      <c r="K3644" s="2" t="str">
        <f>_xlfn.IFS(mobile_customers[[#This Row],[salary]]&gt;=Q3647,"HIGHER SALARY", mobile_customers[[#This Row],[salary]]&gt;=Q3648,"HIGHER MID RANGE SALARY",  mobile_customers[[#This Row],[salary]]&lt;Q3648,"MID RANGE SALARY", mobile_customers[[#This Row],[salary]]&gt;Q3649, "LOW SALARY" )</f>
        <v>HIGHER SALARY</v>
      </c>
      <c r="L3644" s="2" t="str">
        <f>LEFT(mobile_customers[[#This Row],[Credit_card_nos]], 4)&amp;"XXXXX"</f>
        <v>6046XXXXX</v>
      </c>
    </row>
    <row r="3645" spans="1:12" x14ac:dyDescent="0.3">
      <c r="A3645" t="s">
        <v>13</v>
      </c>
      <c r="B3645" s="3" t="s">
        <v>7643</v>
      </c>
      <c r="C3645" t="s">
        <v>7644</v>
      </c>
      <c r="D3645" t="s">
        <v>48</v>
      </c>
      <c r="E3645">
        <v>46</v>
      </c>
      <c r="F3645">
        <v>166891</v>
      </c>
      <c r="G3645" t="s">
        <v>65</v>
      </c>
      <c r="H3645">
        <v>180028518273787</v>
      </c>
      <c r="I3645" s="5" t="str">
        <f t="shared" si="56"/>
        <v>180028518273787</v>
      </c>
      <c r="J3645" t="str">
        <f>INDEX(Age_grp[Age], MATCH(mobile_customers[[#This Row],[age]],Age_grp[Value]))</f>
        <v>40 - 50</v>
      </c>
      <c r="K3645" s="2" t="str">
        <f>_xlfn.IFS(mobile_customers[[#This Row],[salary]]&gt;=Q3648,"HIGHER SALARY", mobile_customers[[#This Row],[salary]]&gt;=Q3649,"HIGHER MID RANGE SALARY",  mobile_customers[[#This Row],[salary]]&lt;Q3649,"MID RANGE SALARY", mobile_customers[[#This Row],[salary]]&gt;Q3650, "LOW SALARY" )</f>
        <v>HIGHER SALARY</v>
      </c>
      <c r="L3645" s="2" t="str">
        <f>LEFT(mobile_customers[[#This Row],[Credit_card_nos]], 4)&amp;"XXXXX"</f>
        <v>1800XXXXX</v>
      </c>
    </row>
    <row r="3646" spans="1:12" x14ac:dyDescent="0.3">
      <c r="A3646" t="s">
        <v>13</v>
      </c>
      <c r="B3646" s="3" t="s">
        <v>7645</v>
      </c>
      <c r="C3646" t="s">
        <v>7646</v>
      </c>
      <c r="D3646" t="s">
        <v>1673</v>
      </c>
      <c r="E3646">
        <v>52</v>
      </c>
      <c r="F3646">
        <v>213744</v>
      </c>
      <c r="G3646" t="s">
        <v>94</v>
      </c>
      <c r="H3646">
        <v>36200079580522</v>
      </c>
      <c r="I3646" s="5" t="str">
        <f t="shared" si="56"/>
        <v>36200079580522</v>
      </c>
      <c r="J3646" t="str">
        <f>INDEX(Age_grp[Age], MATCH(mobile_customers[[#This Row],[age]],Age_grp[Value]))</f>
        <v>50 - 60</v>
      </c>
      <c r="K3646" s="2" t="str">
        <f>_xlfn.IFS(mobile_customers[[#This Row],[salary]]&gt;=Q3649,"HIGHER SALARY", mobile_customers[[#This Row],[salary]]&gt;=Q3650,"HIGHER MID RANGE SALARY",  mobile_customers[[#This Row],[salary]]&lt;Q3650,"MID RANGE SALARY", mobile_customers[[#This Row],[salary]]&gt;Q3651, "LOW SALARY" )</f>
        <v>HIGHER SALARY</v>
      </c>
      <c r="L3646" s="2" t="str">
        <f>LEFT(mobile_customers[[#This Row],[Credit_card_nos]], 4)&amp;"XXXXX"</f>
        <v>3620XXXXX</v>
      </c>
    </row>
    <row r="3647" spans="1:12" x14ac:dyDescent="0.3">
      <c r="A3647" t="s">
        <v>13</v>
      </c>
      <c r="B3647" s="3" t="s">
        <v>7647</v>
      </c>
      <c r="C3647" t="s">
        <v>7648</v>
      </c>
      <c r="D3647" t="s">
        <v>1533</v>
      </c>
      <c r="E3647">
        <v>51</v>
      </c>
      <c r="F3647">
        <v>140952</v>
      </c>
      <c r="G3647" t="s">
        <v>39</v>
      </c>
      <c r="H3647">
        <v>4521686812844</v>
      </c>
      <c r="I3647" s="5" t="str">
        <f t="shared" si="56"/>
        <v>4521686812844</v>
      </c>
      <c r="J3647" t="str">
        <f>INDEX(Age_grp[Age], MATCH(mobile_customers[[#This Row],[age]],Age_grp[Value]))</f>
        <v>50 - 60</v>
      </c>
      <c r="K3647" s="2" t="str">
        <f>_xlfn.IFS(mobile_customers[[#This Row],[salary]]&gt;=Q3650,"HIGHER SALARY", mobile_customers[[#This Row],[salary]]&gt;=Q3651,"HIGHER MID RANGE SALARY",  mobile_customers[[#This Row],[salary]]&lt;Q3651,"MID RANGE SALARY", mobile_customers[[#This Row],[salary]]&gt;Q3652, "LOW SALARY" )</f>
        <v>HIGHER SALARY</v>
      </c>
      <c r="L3647" s="2" t="str">
        <f>LEFT(mobile_customers[[#This Row],[Credit_card_nos]], 4)&amp;"XXXXX"</f>
        <v>4521XXXXX</v>
      </c>
    </row>
    <row r="3648" spans="1:12" x14ac:dyDescent="0.3">
      <c r="A3648" t="s">
        <v>13</v>
      </c>
      <c r="B3648" s="3" t="s">
        <v>7649</v>
      </c>
      <c r="C3648" t="s">
        <v>7650</v>
      </c>
      <c r="D3648" t="s">
        <v>2810</v>
      </c>
      <c r="E3648">
        <v>36</v>
      </c>
      <c r="F3648">
        <v>38068</v>
      </c>
      <c r="G3648" t="s">
        <v>12</v>
      </c>
      <c r="H3648">
        <v>630404371886</v>
      </c>
      <c r="I3648" s="5" t="str">
        <f t="shared" si="56"/>
        <v>630404371886</v>
      </c>
      <c r="J3648" t="str">
        <f>INDEX(Age_grp[Age], MATCH(mobile_customers[[#This Row],[age]],Age_grp[Value]))</f>
        <v>30 - 40</v>
      </c>
      <c r="K3648" s="2" t="str">
        <f>_xlfn.IFS(mobile_customers[[#This Row],[salary]]&gt;=Q3651,"HIGHER SALARY", mobile_customers[[#This Row],[salary]]&gt;=Q3652,"HIGHER MID RANGE SALARY",  mobile_customers[[#This Row],[salary]]&lt;Q3652,"MID RANGE SALARY", mobile_customers[[#This Row],[salary]]&gt;Q3653, "LOW SALARY" )</f>
        <v>HIGHER SALARY</v>
      </c>
      <c r="L3648" s="2" t="str">
        <f>LEFT(mobile_customers[[#This Row],[Credit_card_nos]], 4)&amp;"XXXXX"</f>
        <v>6304XXXXX</v>
      </c>
    </row>
    <row r="3649" spans="1:12" x14ac:dyDescent="0.3">
      <c r="A3649" t="s">
        <v>8</v>
      </c>
      <c r="B3649" s="3" t="s">
        <v>7651</v>
      </c>
      <c r="C3649" t="s">
        <v>7652</v>
      </c>
      <c r="D3649" t="s">
        <v>2827</v>
      </c>
      <c r="E3649">
        <v>32</v>
      </c>
      <c r="F3649">
        <v>144427</v>
      </c>
      <c r="G3649" t="s">
        <v>21</v>
      </c>
      <c r="H3649">
        <v>4290129654645751</v>
      </c>
      <c r="I3649" s="5" t="str">
        <f t="shared" si="56"/>
        <v>4290129654645750</v>
      </c>
      <c r="J3649" t="str">
        <f>INDEX(Age_grp[Age], MATCH(mobile_customers[[#This Row],[age]],Age_grp[Value]))</f>
        <v>30 - 40</v>
      </c>
      <c r="K3649" s="2" t="str">
        <f>_xlfn.IFS(mobile_customers[[#This Row],[salary]]&gt;=Q3652,"HIGHER SALARY", mobile_customers[[#This Row],[salary]]&gt;=Q3653,"HIGHER MID RANGE SALARY",  mobile_customers[[#This Row],[salary]]&lt;Q3653,"MID RANGE SALARY", mobile_customers[[#This Row],[salary]]&gt;Q3654, "LOW SALARY" )</f>
        <v>HIGHER SALARY</v>
      </c>
      <c r="L3649" s="2" t="str">
        <f>LEFT(mobile_customers[[#This Row],[Credit_card_nos]], 4)&amp;"XXXXX"</f>
        <v>4290XXXXX</v>
      </c>
    </row>
    <row r="3650" spans="1:12" x14ac:dyDescent="0.3">
      <c r="A3650" t="s">
        <v>13</v>
      </c>
      <c r="B3650" s="3" t="s">
        <v>7653</v>
      </c>
      <c r="C3650" t="s">
        <v>7654</v>
      </c>
      <c r="D3650" t="s">
        <v>1449</v>
      </c>
      <c r="E3650">
        <v>48</v>
      </c>
      <c r="F3650">
        <v>32167</v>
      </c>
      <c r="G3650" t="s">
        <v>12</v>
      </c>
      <c r="H3650">
        <v>30156920564642</v>
      </c>
      <c r="I3650" s="5" t="str">
        <f t="shared" ref="I3650:I3713" si="57">TEXT(H3650, "0")</f>
        <v>30156920564642</v>
      </c>
      <c r="J3650" t="str">
        <f>INDEX(Age_grp[Age], MATCH(mobile_customers[[#This Row],[age]],Age_grp[Value]))</f>
        <v>40 - 50</v>
      </c>
      <c r="K3650" s="2" t="str">
        <f>_xlfn.IFS(mobile_customers[[#This Row],[salary]]&gt;=Q3653,"HIGHER SALARY", mobile_customers[[#This Row],[salary]]&gt;=Q3654,"HIGHER MID RANGE SALARY",  mobile_customers[[#This Row],[salary]]&lt;Q3654,"MID RANGE SALARY", mobile_customers[[#This Row],[salary]]&gt;Q3655, "LOW SALARY" )</f>
        <v>HIGHER SALARY</v>
      </c>
      <c r="L3650" s="2" t="str">
        <f>LEFT(mobile_customers[[#This Row],[Credit_card_nos]], 4)&amp;"XXXXX"</f>
        <v>3015XXXXX</v>
      </c>
    </row>
    <row r="3651" spans="1:12" x14ac:dyDescent="0.3">
      <c r="A3651" t="s">
        <v>13</v>
      </c>
      <c r="B3651" s="3" t="s">
        <v>7655</v>
      </c>
      <c r="C3651" t="s">
        <v>7656</v>
      </c>
      <c r="D3651" t="s">
        <v>5648</v>
      </c>
      <c r="E3651">
        <v>47</v>
      </c>
      <c r="F3651">
        <v>225083</v>
      </c>
      <c r="G3651" t="s">
        <v>49</v>
      </c>
      <c r="H3651">
        <v>676132235141</v>
      </c>
      <c r="I3651" s="5" t="str">
        <f t="shared" si="57"/>
        <v>676132235141</v>
      </c>
      <c r="J3651" t="str">
        <f>INDEX(Age_grp[Age], MATCH(mobile_customers[[#This Row],[age]],Age_grp[Value]))</f>
        <v>40 - 50</v>
      </c>
      <c r="K3651" s="2" t="str">
        <f>_xlfn.IFS(mobile_customers[[#This Row],[salary]]&gt;=Q3654,"HIGHER SALARY", mobile_customers[[#This Row],[salary]]&gt;=Q3655,"HIGHER MID RANGE SALARY",  mobile_customers[[#This Row],[salary]]&lt;Q3655,"MID RANGE SALARY", mobile_customers[[#This Row],[salary]]&gt;Q3656, "LOW SALARY" )</f>
        <v>HIGHER SALARY</v>
      </c>
      <c r="L3651" s="2" t="str">
        <f>LEFT(mobile_customers[[#This Row],[Credit_card_nos]], 4)&amp;"XXXXX"</f>
        <v>6761XXXXX</v>
      </c>
    </row>
    <row r="3652" spans="1:12" x14ac:dyDescent="0.3">
      <c r="A3652" t="s">
        <v>8</v>
      </c>
      <c r="B3652" s="3" t="s">
        <v>7657</v>
      </c>
      <c r="C3652" t="s">
        <v>7658</v>
      </c>
      <c r="D3652" t="s">
        <v>214</v>
      </c>
      <c r="E3652">
        <v>49</v>
      </c>
      <c r="F3652">
        <v>34946</v>
      </c>
      <c r="G3652" t="s">
        <v>94</v>
      </c>
      <c r="H3652">
        <v>180081248505846</v>
      </c>
      <c r="I3652" s="5" t="str">
        <f t="shared" si="57"/>
        <v>180081248505846</v>
      </c>
      <c r="J3652" t="str">
        <f>INDEX(Age_grp[Age], MATCH(mobile_customers[[#This Row],[age]],Age_grp[Value]))</f>
        <v>40 - 50</v>
      </c>
      <c r="K3652" s="2" t="str">
        <f>_xlfn.IFS(mobile_customers[[#This Row],[salary]]&gt;=Q3655,"HIGHER SALARY", mobile_customers[[#This Row],[salary]]&gt;=Q3656,"HIGHER MID RANGE SALARY",  mobile_customers[[#This Row],[salary]]&lt;Q3656,"MID RANGE SALARY", mobile_customers[[#This Row],[salary]]&gt;Q3657, "LOW SALARY" )</f>
        <v>HIGHER SALARY</v>
      </c>
      <c r="L3652" s="2" t="str">
        <f>LEFT(mobile_customers[[#This Row],[Credit_card_nos]], 4)&amp;"XXXXX"</f>
        <v>1800XXXXX</v>
      </c>
    </row>
    <row r="3653" spans="1:12" x14ac:dyDescent="0.3">
      <c r="A3653" t="s">
        <v>8</v>
      </c>
      <c r="B3653" s="3" t="s">
        <v>7659</v>
      </c>
      <c r="C3653" t="s">
        <v>7660</v>
      </c>
      <c r="D3653" t="s">
        <v>3093</v>
      </c>
      <c r="E3653">
        <v>46</v>
      </c>
      <c r="F3653">
        <v>20373</v>
      </c>
      <c r="G3653" t="s">
        <v>21</v>
      </c>
      <c r="H3653">
        <v>5522786523104455</v>
      </c>
      <c r="I3653" s="5" t="str">
        <f t="shared" si="57"/>
        <v>5522786523104450</v>
      </c>
      <c r="J3653" t="str">
        <f>INDEX(Age_grp[Age], MATCH(mobile_customers[[#This Row],[age]],Age_grp[Value]))</f>
        <v>40 - 50</v>
      </c>
      <c r="K3653" s="2" t="str">
        <f>_xlfn.IFS(mobile_customers[[#This Row],[salary]]&gt;=Q3656,"HIGHER SALARY", mobile_customers[[#This Row],[salary]]&gt;=Q3657,"HIGHER MID RANGE SALARY",  mobile_customers[[#This Row],[salary]]&lt;Q3657,"MID RANGE SALARY", mobile_customers[[#This Row],[salary]]&gt;Q3658, "LOW SALARY" )</f>
        <v>HIGHER SALARY</v>
      </c>
      <c r="L3653" s="2" t="str">
        <f>LEFT(mobile_customers[[#This Row],[Credit_card_nos]], 4)&amp;"XXXXX"</f>
        <v>5522XXXXX</v>
      </c>
    </row>
    <row r="3654" spans="1:12" x14ac:dyDescent="0.3">
      <c r="A3654" t="s">
        <v>13</v>
      </c>
      <c r="B3654" s="3" t="s">
        <v>7661</v>
      </c>
      <c r="C3654" t="s">
        <v>1665</v>
      </c>
      <c r="D3654" t="s">
        <v>5543</v>
      </c>
      <c r="E3654">
        <v>29</v>
      </c>
      <c r="F3654">
        <v>206868</v>
      </c>
      <c r="G3654" t="s">
        <v>39</v>
      </c>
      <c r="H3654">
        <v>4012432511249719</v>
      </c>
      <c r="I3654" s="5" t="str">
        <f t="shared" si="57"/>
        <v>4012432511249720</v>
      </c>
      <c r="J3654" t="str">
        <f>INDEX(Age_grp[Age], MATCH(mobile_customers[[#This Row],[age]],Age_grp[Value]))</f>
        <v>20 - 30</v>
      </c>
      <c r="K3654" s="2" t="str">
        <f>_xlfn.IFS(mobile_customers[[#This Row],[salary]]&gt;=Q3657,"HIGHER SALARY", mobile_customers[[#This Row],[salary]]&gt;=Q3658,"HIGHER MID RANGE SALARY",  mobile_customers[[#This Row],[salary]]&lt;Q3658,"MID RANGE SALARY", mobile_customers[[#This Row],[salary]]&gt;Q3659, "LOW SALARY" )</f>
        <v>HIGHER SALARY</v>
      </c>
      <c r="L3654" s="2" t="str">
        <f>LEFT(mobile_customers[[#This Row],[Credit_card_nos]], 4)&amp;"XXXXX"</f>
        <v>4012XXXXX</v>
      </c>
    </row>
    <row r="3655" spans="1:12" x14ac:dyDescent="0.3">
      <c r="A3655" t="s">
        <v>8</v>
      </c>
      <c r="B3655" s="3" t="s">
        <v>7662</v>
      </c>
      <c r="C3655" t="s">
        <v>3578</v>
      </c>
      <c r="D3655" t="s">
        <v>3873</v>
      </c>
      <c r="E3655">
        <v>59</v>
      </c>
      <c r="F3655">
        <v>93057</v>
      </c>
      <c r="G3655" t="s">
        <v>12</v>
      </c>
      <c r="H3655">
        <v>4567662116429</v>
      </c>
      <c r="I3655" s="5" t="str">
        <f t="shared" si="57"/>
        <v>4567662116429</v>
      </c>
      <c r="J3655" t="str">
        <f>INDEX(Age_grp[Age], MATCH(mobile_customers[[#This Row],[age]],Age_grp[Value]))</f>
        <v>50 - 60</v>
      </c>
      <c r="K3655" s="2" t="str">
        <f>_xlfn.IFS(mobile_customers[[#This Row],[salary]]&gt;=Q3658,"HIGHER SALARY", mobile_customers[[#This Row],[salary]]&gt;=Q3659,"HIGHER MID RANGE SALARY",  mobile_customers[[#This Row],[salary]]&lt;Q3659,"MID RANGE SALARY", mobile_customers[[#This Row],[salary]]&gt;Q3660, "LOW SALARY" )</f>
        <v>HIGHER SALARY</v>
      </c>
      <c r="L3655" s="2" t="str">
        <f>LEFT(mobile_customers[[#This Row],[Credit_card_nos]], 4)&amp;"XXXXX"</f>
        <v>4567XXXXX</v>
      </c>
    </row>
    <row r="3656" spans="1:12" x14ac:dyDescent="0.3">
      <c r="A3656" t="s">
        <v>13</v>
      </c>
      <c r="B3656" s="3" t="s">
        <v>7663</v>
      </c>
      <c r="C3656" t="s">
        <v>687</v>
      </c>
      <c r="D3656" t="s">
        <v>3210</v>
      </c>
      <c r="E3656">
        <v>22</v>
      </c>
      <c r="F3656">
        <v>46014</v>
      </c>
      <c r="G3656" t="s">
        <v>49</v>
      </c>
      <c r="H3656">
        <v>3521131414194271</v>
      </c>
      <c r="I3656" s="5" t="str">
        <f t="shared" si="57"/>
        <v>3521131414194270</v>
      </c>
      <c r="J3656" t="str">
        <f>INDEX(Age_grp[Age], MATCH(mobile_customers[[#This Row],[age]],Age_grp[Value]))</f>
        <v>20 - 30</v>
      </c>
      <c r="K3656" s="2" t="str">
        <f>_xlfn.IFS(mobile_customers[[#This Row],[salary]]&gt;=Q3659,"HIGHER SALARY", mobile_customers[[#This Row],[salary]]&gt;=Q3660,"HIGHER MID RANGE SALARY",  mobile_customers[[#This Row],[salary]]&lt;Q3660,"MID RANGE SALARY", mobile_customers[[#This Row],[salary]]&gt;Q3661, "LOW SALARY" )</f>
        <v>HIGHER SALARY</v>
      </c>
      <c r="L3656" s="2" t="str">
        <f>LEFT(mobile_customers[[#This Row],[Credit_card_nos]], 4)&amp;"XXXXX"</f>
        <v>3521XXXXX</v>
      </c>
    </row>
    <row r="3657" spans="1:12" x14ac:dyDescent="0.3">
      <c r="A3657" t="s">
        <v>8</v>
      </c>
      <c r="B3657" s="3" t="s">
        <v>7664</v>
      </c>
      <c r="C3657" t="s">
        <v>7665</v>
      </c>
      <c r="D3657" t="s">
        <v>255</v>
      </c>
      <c r="E3657">
        <v>39</v>
      </c>
      <c r="F3657">
        <v>140950</v>
      </c>
      <c r="G3657" t="s">
        <v>39</v>
      </c>
      <c r="H3657">
        <v>379030318669108</v>
      </c>
      <c r="I3657" s="5" t="str">
        <f t="shared" si="57"/>
        <v>379030318669108</v>
      </c>
      <c r="J3657" t="str">
        <f>INDEX(Age_grp[Age], MATCH(mobile_customers[[#This Row],[age]],Age_grp[Value]))</f>
        <v>30 - 40</v>
      </c>
      <c r="K3657" s="2" t="str">
        <f>_xlfn.IFS(mobile_customers[[#This Row],[salary]]&gt;=Q3660,"HIGHER SALARY", mobile_customers[[#This Row],[salary]]&gt;=Q3661,"HIGHER MID RANGE SALARY",  mobile_customers[[#This Row],[salary]]&lt;Q3661,"MID RANGE SALARY", mobile_customers[[#This Row],[salary]]&gt;Q3662, "LOW SALARY" )</f>
        <v>HIGHER SALARY</v>
      </c>
      <c r="L3657" s="2" t="str">
        <f>LEFT(mobile_customers[[#This Row],[Credit_card_nos]], 4)&amp;"XXXXX"</f>
        <v>3790XXXXX</v>
      </c>
    </row>
    <row r="3658" spans="1:12" x14ac:dyDescent="0.3">
      <c r="A3658" t="s">
        <v>13</v>
      </c>
      <c r="B3658" s="3" t="s">
        <v>7666</v>
      </c>
      <c r="C3658" t="s">
        <v>7667</v>
      </c>
      <c r="D3658" t="s">
        <v>541</v>
      </c>
      <c r="E3658">
        <v>24</v>
      </c>
      <c r="F3658">
        <v>37171</v>
      </c>
      <c r="G3658" t="s">
        <v>81</v>
      </c>
      <c r="H3658">
        <v>3593506220884509</v>
      </c>
      <c r="I3658" s="5" t="str">
        <f t="shared" si="57"/>
        <v>3593506220884510</v>
      </c>
      <c r="J3658" t="str">
        <f>INDEX(Age_grp[Age], MATCH(mobile_customers[[#This Row],[age]],Age_grp[Value]))</f>
        <v>20 - 30</v>
      </c>
      <c r="K3658" s="2" t="str">
        <f>_xlfn.IFS(mobile_customers[[#This Row],[salary]]&gt;=Q3661,"HIGHER SALARY", mobile_customers[[#This Row],[salary]]&gt;=Q3662,"HIGHER MID RANGE SALARY",  mobile_customers[[#This Row],[salary]]&lt;Q3662,"MID RANGE SALARY", mobile_customers[[#This Row],[salary]]&gt;Q3663, "LOW SALARY" )</f>
        <v>HIGHER SALARY</v>
      </c>
      <c r="L3658" s="2" t="str">
        <f>LEFT(mobile_customers[[#This Row],[Credit_card_nos]], 4)&amp;"XXXXX"</f>
        <v>3593XXXXX</v>
      </c>
    </row>
    <row r="3659" spans="1:12" x14ac:dyDescent="0.3">
      <c r="A3659" t="s">
        <v>8</v>
      </c>
      <c r="B3659" s="3" t="s">
        <v>7668</v>
      </c>
      <c r="C3659" t="s">
        <v>7669</v>
      </c>
      <c r="D3659" t="s">
        <v>1793</v>
      </c>
      <c r="E3659">
        <v>62</v>
      </c>
      <c r="F3659">
        <v>62026</v>
      </c>
      <c r="G3659" t="s">
        <v>28</v>
      </c>
      <c r="H3659">
        <v>213110085414928</v>
      </c>
      <c r="I3659" s="5" t="str">
        <f t="shared" si="57"/>
        <v>213110085414928</v>
      </c>
      <c r="J3659" t="str">
        <f>INDEX(Age_grp[Age], MATCH(mobile_customers[[#This Row],[age]],Age_grp[Value]))</f>
        <v>60 - 70</v>
      </c>
      <c r="K3659" s="2" t="str">
        <f>_xlfn.IFS(mobile_customers[[#This Row],[salary]]&gt;=Q3662,"HIGHER SALARY", mobile_customers[[#This Row],[salary]]&gt;=Q3663,"HIGHER MID RANGE SALARY",  mobile_customers[[#This Row],[salary]]&lt;Q3663,"MID RANGE SALARY", mobile_customers[[#This Row],[salary]]&gt;Q3664, "LOW SALARY" )</f>
        <v>HIGHER SALARY</v>
      </c>
      <c r="L3659" s="2" t="str">
        <f>LEFT(mobile_customers[[#This Row],[Credit_card_nos]], 4)&amp;"XXXXX"</f>
        <v>2131XXXXX</v>
      </c>
    </row>
    <row r="3660" spans="1:12" x14ac:dyDescent="0.3">
      <c r="A3660" t="s">
        <v>13</v>
      </c>
      <c r="B3660" s="3" t="s">
        <v>7670</v>
      </c>
      <c r="C3660" t="s">
        <v>7671</v>
      </c>
      <c r="D3660" t="s">
        <v>1550</v>
      </c>
      <c r="E3660">
        <v>38</v>
      </c>
      <c r="F3660">
        <v>74857</v>
      </c>
      <c r="G3660" t="s">
        <v>81</v>
      </c>
      <c r="H3660">
        <v>4439459116203473</v>
      </c>
      <c r="I3660" s="5" t="str">
        <f t="shared" si="57"/>
        <v>4439459116203470</v>
      </c>
      <c r="J3660" t="str">
        <f>INDEX(Age_grp[Age], MATCH(mobile_customers[[#This Row],[age]],Age_grp[Value]))</f>
        <v>30 - 40</v>
      </c>
      <c r="K3660" s="2" t="str">
        <f>_xlfn.IFS(mobile_customers[[#This Row],[salary]]&gt;=Q3663,"HIGHER SALARY", mobile_customers[[#This Row],[salary]]&gt;=Q3664,"HIGHER MID RANGE SALARY",  mobile_customers[[#This Row],[salary]]&lt;Q3664,"MID RANGE SALARY", mobile_customers[[#This Row],[salary]]&gt;Q3665, "LOW SALARY" )</f>
        <v>HIGHER SALARY</v>
      </c>
      <c r="L3660" s="2" t="str">
        <f>LEFT(mobile_customers[[#This Row],[Credit_card_nos]], 4)&amp;"XXXXX"</f>
        <v>4439XXXXX</v>
      </c>
    </row>
    <row r="3661" spans="1:12" x14ac:dyDescent="0.3">
      <c r="A3661" t="s">
        <v>8</v>
      </c>
      <c r="B3661" s="3" t="s">
        <v>7672</v>
      </c>
      <c r="C3661" t="s">
        <v>7673</v>
      </c>
      <c r="D3661" t="s">
        <v>1841</v>
      </c>
      <c r="E3661">
        <v>31</v>
      </c>
      <c r="F3661">
        <v>24324</v>
      </c>
      <c r="G3661" t="s">
        <v>12</v>
      </c>
      <c r="H3661">
        <v>3593862085319044</v>
      </c>
      <c r="I3661" s="5" t="str">
        <f t="shared" si="57"/>
        <v>3593862085319040</v>
      </c>
      <c r="J3661" t="str">
        <f>INDEX(Age_grp[Age], MATCH(mobile_customers[[#This Row],[age]],Age_grp[Value]))</f>
        <v>30 - 40</v>
      </c>
      <c r="K3661" s="2" t="str">
        <f>_xlfn.IFS(mobile_customers[[#This Row],[salary]]&gt;=Q3664,"HIGHER SALARY", mobile_customers[[#This Row],[salary]]&gt;=Q3665,"HIGHER MID RANGE SALARY",  mobile_customers[[#This Row],[salary]]&lt;Q3665,"MID RANGE SALARY", mobile_customers[[#This Row],[salary]]&gt;Q3666, "LOW SALARY" )</f>
        <v>HIGHER SALARY</v>
      </c>
      <c r="L3661" s="2" t="str">
        <f>LEFT(mobile_customers[[#This Row],[Credit_card_nos]], 4)&amp;"XXXXX"</f>
        <v>3593XXXXX</v>
      </c>
    </row>
    <row r="3662" spans="1:12" x14ac:dyDescent="0.3">
      <c r="A3662" t="s">
        <v>13</v>
      </c>
      <c r="B3662" s="3" t="s">
        <v>7674</v>
      </c>
      <c r="C3662" t="s">
        <v>7675</v>
      </c>
      <c r="D3662" t="s">
        <v>114</v>
      </c>
      <c r="E3662">
        <v>65</v>
      </c>
      <c r="F3662">
        <v>88784</v>
      </c>
      <c r="G3662" t="s">
        <v>49</v>
      </c>
      <c r="H3662">
        <v>4.3211204735168184E+18</v>
      </c>
      <c r="I3662" s="5" t="str">
        <f t="shared" si="57"/>
        <v>4321120473516820000</v>
      </c>
      <c r="J3662" t="str">
        <f>INDEX(Age_grp[Age], MATCH(mobile_customers[[#This Row],[age]],Age_grp[Value]))</f>
        <v>60 - 70</v>
      </c>
      <c r="K3662" s="2" t="str">
        <f>_xlfn.IFS(mobile_customers[[#This Row],[salary]]&gt;=Q3665,"HIGHER SALARY", mobile_customers[[#This Row],[salary]]&gt;=Q3666,"HIGHER MID RANGE SALARY",  mobile_customers[[#This Row],[salary]]&lt;Q3666,"MID RANGE SALARY", mobile_customers[[#This Row],[salary]]&gt;Q3667, "LOW SALARY" )</f>
        <v>HIGHER SALARY</v>
      </c>
      <c r="L3662" s="2" t="str">
        <f>LEFT(mobile_customers[[#This Row],[Credit_card_nos]], 4)&amp;"XXXXX"</f>
        <v>4321XXXXX</v>
      </c>
    </row>
    <row r="3663" spans="1:12" x14ac:dyDescent="0.3">
      <c r="A3663" t="s">
        <v>13</v>
      </c>
      <c r="B3663" s="3" t="s">
        <v>7676</v>
      </c>
      <c r="C3663" t="s">
        <v>7677</v>
      </c>
      <c r="D3663" t="s">
        <v>706</v>
      </c>
      <c r="E3663">
        <v>27</v>
      </c>
      <c r="F3663">
        <v>119855</v>
      </c>
      <c r="G3663" t="s">
        <v>65</v>
      </c>
      <c r="H3663">
        <v>639058809968</v>
      </c>
      <c r="I3663" s="5" t="str">
        <f t="shared" si="57"/>
        <v>639058809968</v>
      </c>
      <c r="J3663" t="str">
        <f>INDEX(Age_grp[Age], MATCH(mobile_customers[[#This Row],[age]],Age_grp[Value]))</f>
        <v>20 - 30</v>
      </c>
      <c r="K3663" s="2" t="str">
        <f>_xlfn.IFS(mobile_customers[[#This Row],[salary]]&gt;=Q3666,"HIGHER SALARY", mobile_customers[[#This Row],[salary]]&gt;=Q3667,"HIGHER MID RANGE SALARY",  mobile_customers[[#This Row],[salary]]&lt;Q3667,"MID RANGE SALARY", mobile_customers[[#This Row],[salary]]&gt;Q3668, "LOW SALARY" )</f>
        <v>HIGHER SALARY</v>
      </c>
      <c r="L3663" s="2" t="str">
        <f>LEFT(mobile_customers[[#This Row],[Credit_card_nos]], 4)&amp;"XXXXX"</f>
        <v>6390XXXXX</v>
      </c>
    </row>
    <row r="3664" spans="1:12" x14ac:dyDescent="0.3">
      <c r="A3664" t="s">
        <v>8</v>
      </c>
      <c r="B3664" s="3" t="s">
        <v>7678</v>
      </c>
      <c r="C3664" t="s">
        <v>7679</v>
      </c>
      <c r="D3664" t="s">
        <v>2575</v>
      </c>
      <c r="E3664">
        <v>36</v>
      </c>
      <c r="F3664">
        <v>118500</v>
      </c>
      <c r="G3664" t="s">
        <v>65</v>
      </c>
      <c r="H3664">
        <v>377056161662991</v>
      </c>
      <c r="I3664" s="5" t="str">
        <f t="shared" si="57"/>
        <v>377056161662991</v>
      </c>
      <c r="J3664" t="str">
        <f>INDEX(Age_grp[Age], MATCH(mobile_customers[[#This Row],[age]],Age_grp[Value]))</f>
        <v>30 - 40</v>
      </c>
      <c r="K3664" s="2" t="str">
        <f>_xlfn.IFS(mobile_customers[[#This Row],[salary]]&gt;=Q3667,"HIGHER SALARY", mobile_customers[[#This Row],[salary]]&gt;=Q3668,"HIGHER MID RANGE SALARY",  mobile_customers[[#This Row],[salary]]&lt;Q3668,"MID RANGE SALARY", mobile_customers[[#This Row],[salary]]&gt;Q3669, "LOW SALARY" )</f>
        <v>HIGHER SALARY</v>
      </c>
      <c r="L3664" s="2" t="str">
        <f>LEFT(mobile_customers[[#This Row],[Credit_card_nos]], 4)&amp;"XXXXX"</f>
        <v>3770XXXXX</v>
      </c>
    </row>
    <row r="3665" spans="1:12" x14ac:dyDescent="0.3">
      <c r="A3665" t="s">
        <v>8</v>
      </c>
      <c r="B3665" s="3" t="s">
        <v>7680</v>
      </c>
      <c r="C3665" t="s">
        <v>7681</v>
      </c>
      <c r="D3665" t="s">
        <v>3004</v>
      </c>
      <c r="E3665">
        <v>61</v>
      </c>
      <c r="F3665">
        <v>111557</v>
      </c>
      <c r="G3665" t="s">
        <v>21</v>
      </c>
      <c r="H3665">
        <v>30531688554045</v>
      </c>
      <c r="I3665" s="5" t="str">
        <f t="shared" si="57"/>
        <v>30531688554045</v>
      </c>
      <c r="J3665" t="str">
        <f>INDEX(Age_grp[Age], MATCH(mobile_customers[[#This Row],[age]],Age_grp[Value]))</f>
        <v>60 - 70</v>
      </c>
      <c r="K3665" s="2" t="str">
        <f>_xlfn.IFS(mobile_customers[[#This Row],[salary]]&gt;=Q3668,"HIGHER SALARY", mobile_customers[[#This Row],[salary]]&gt;=Q3669,"HIGHER MID RANGE SALARY",  mobile_customers[[#This Row],[salary]]&lt;Q3669,"MID RANGE SALARY", mobile_customers[[#This Row],[salary]]&gt;Q3670, "LOW SALARY" )</f>
        <v>HIGHER SALARY</v>
      </c>
      <c r="L3665" s="2" t="str">
        <f>LEFT(mobile_customers[[#This Row],[Credit_card_nos]], 4)&amp;"XXXXX"</f>
        <v>3053XXXXX</v>
      </c>
    </row>
    <row r="3666" spans="1:12" x14ac:dyDescent="0.3">
      <c r="A3666" t="s">
        <v>13</v>
      </c>
      <c r="B3666" s="3" t="s">
        <v>7682</v>
      </c>
      <c r="C3666" t="s">
        <v>7683</v>
      </c>
      <c r="D3666" t="s">
        <v>1970</v>
      </c>
      <c r="E3666">
        <v>31</v>
      </c>
      <c r="F3666">
        <v>49766</v>
      </c>
      <c r="G3666" t="s">
        <v>32</v>
      </c>
      <c r="H3666">
        <v>3560325418691223</v>
      </c>
      <c r="I3666" s="5" t="str">
        <f t="shared" si="57"/>
        <v>3560325418691220</v>
      </c>
      <c r="J3666" t="str">
        <f>INDEX(Age_grp[Age], MATCH(mobile_customers[[#This Row],[age]],Age_grp[Value]))</f>
        <v>30 - 40</v>
      </c>
      <c r="K3666" s="2" t="str">
        <f>_xlfn.IFS(mobile_customers[[#This Row],[salary]]&gt;=Q3669,"HIGHER SALARY", mobile_customers[[#This Row],[salary]]&gt;=Q3670,"HIGHER MID RANGE SALARY",  mobile_customers[[#This Row],[salary]]&lt;Q3670,"MID RANGE SALARY", mobile_customers[[#This Row],[salary]]&gt;Q3671, "LOW SALARY" )</f>
        <v>HIGHER SALARY</v>
      </c>
      <c r="L3666" s="2" t="str">
        <f>LEFT(mobile_customers[[#This Row],[Credit_card_nos]], 4)&amp;"XXXXX"</f>
        <v>3560XXXXX</v>
      </c>
    </row>
    <row r="3667" spans="1:12" x14ac:dyDescent="0.3">
      <c r="A3667" t="s">
        <v>13</v>
      </c>
      <c r="B3667" s="3" t="s">
        <v>7684</v>
      </c>
      <c r="C3667" t="s">
        <v>7685</v>
      </c>
      <c r="D3667" t="s">
        <v>427</v>
      </c>
      <c r="E3667">
        <v>47</v>
      </c>
      <c r="F3667">
        <v>131479</v>
      </c>
      <c r="G3667" t="s">
        <v>94</v>
      </c>
      <c r="H3667">
        <v>30210960677622</v>
      </c>
      <c r="I3667" s="5" t="str">
        <f t="shared" si="57"/>
        <v>30210960677622</v>
      </c>
      <c r="J3667" t="str">
        <f>INDEX(Age_grp[Age], MATCH(mobile_customers[[#This Row],[age]],Age_grp[Value]))</f>
        <v>40 - 50</v>
      </c>
      <c r="K3667" s="2" t="str">
        <f>_xlfn.IFS(mobile_customers[[#This Row],[salary]]&gt;=Q3670,"HIGHER SALARY", mobile_customers[[#This Row],[salary]]&gt;=Q3671,"HIGHER MID RANGE SALARY",  mobile_customers[[#This Row],[salary]]&lt;Q3671,"MID RANGE SALARY", mobile_customers[[#This Row],[salary]]&gt;Q3672, "LOW SALARY" )</f>
        <v>HIGHER SALARY</v>
      </c>
      <c r="L3667" s="2" t="str">
        <f>LEFT(mobile_customers[[#This Row],[Credit_card_nos]], 4)&amp;"XXXXX"</f>
        <v>3021XXXXX</v>
      </c>
    </row>
    <row r="3668" spans="1:12" x14ac:dyDescent="0.3">
      <c r="A3668" t="s">
        <v>13</v>
      </c>
      <c r="B3668" s="3" t="s">
        <v>7686</v>
      </c>
      <c r="C3668" t="s">
        <v>7687</v>
      </c>
      <c r="D3668" t="s">
        <v>2983</v>
      </c>
      <c r="E3668">
        <v>53</v>
      </c>
      <c r="F3668">
        <v>34419</v>
      </c>
      <c r="G3668" t="s">
        <v>65</v>
      </c>
      <c r="H3668">
        <v>4766318266403171</v>
      </c>
      <c r="I3668" s="5" t="str">
        <f t="shared" si="57"/>
        <v>4766318266403170</v>
      </c>
      <c r="J3668" t="str">
        <f>INDEX(Age_grp[Age], MATCH(mobile_customers[[#This Row],[age]],Age_grp[Value]))</f>
        <v>50 - 60</v>
      </c>
      <c r="K3668" s="2" t="str">
        <f>_xlfn.IFS(mobile_customers[[#This Row],[salary]]&gt;=Q3671,"HIGHER SALARY", mobile_customers[[#This Row],[salary]]&gt;=Q3672,"HIGHER MID RANGE SALARY",  mobile_customers[[#This Row],[salary]]&lt;Q3672,"MID RANGE SALARY", mobile_customers[[#This Row],[salary]]&gt;Q3673, "LOW SALARY" )</f>
        <v>HIGHER SALARY</v>
      </c>
      <c r="L3668" s="2" t="str">
        <f>LEFT(mobile_customers[[#This Row],[Credit_card_nos]], 4)&amp;"XXXXX"</f>
        <v>4766XXXXX</v>
      </c>
    </row>
    <row r="3669" spans="1:12" x14ac:dyDescent="0.3">
      <c r="A3669" t="s">
        <v>8</v>
      </c>
      <c r="B3669" s="3" t="s">
        <v>7688</v>
      </c>
      <c r="C3669" t="s">
        <v>6464</v>
      </c>
      <c r="D3669" t="s">
        <v>2491</v>
      </c>
      <c r="E3669">
        <v>59</v>
      </c>
      <c r="F3669">
        <v>175828</v>
      </c>
      <c r="G3669" t="s">
        <v>17</v>
      </c>
      <c r="H3669">
        <v>4004533516389481</v>
      </c>
      <c r="I3669" s="5" t="str">
        <f t="shared" si="57"/>
        <v>4004533516389480</v>
      </c>
      <c r="J3669" t="str">
        <f>INDEX(Age_grp[Age], MATCH(mobile_customers[[#This Row],[age]],Age_grp[Value]))</f>
        <v>50 - 60</v>
      </c>
      <c r="K3669" s="2" t="str">
        <f>_xlfn.IFS(mobile_customers[[#This Row],[salary]]&gt;=Q3672,"HIGHER SALARY", mobile_customers[[#This Row],[salary]]&gt;=Q3673,"HIGHER MID RANGE SALARY",  mobile_customers[[#This Row],[salary]]&lt;Q3673,"MID RANGE SALARY", mobile_customers[[#This Row],[salary]]&gt;Q3674, "LOW SALARY" )</f>
        <v>HIGHER SALARY</v>
      </c>
      <c r="L3669" s="2" t="str">
        <f>LEFT(mobile_customers[[#This Row],[Credit_card_nos]], 4)&amp;"XXXXX"</f>
        <v>4004XXXXX</v>
      </c>
    </row>
    <row r="3670" spans="1:12" x14ac:dyDescent="0.3">
      <c r="A3670" t="s">
        <v>13</v>
      </c>
      <c r="B3670" s="3" t="s">
        <v>7689</v>
      </c>
      <c r="C3670" t="s">
        <v>7690</v>
      </c>
      <c r="D3670" t="s">
        <v>758</v>
      </c>
      <c r="E3670">
        <v>53</v>
      </c>
      <c r="F3670">
        <v>138903</v>
      </c>
      <c r="G3670" t="s">
        <v>28</v>
      </c>
      <c r="H3670">
        <v>348026951747142</v>
      </c>
      <c r="I3670" s="5" t="str">
        <f t="shared" si="57"/>
        <v>348026951747142</v>
      </c>
      <c r="J3670" t="str">
        <f>INDEX(Age_grp[Age], MATCH(mobile_customers[[#This Row],[age]],Age_grp[Value]))</f>
        <v>50 - 60</v>
      </c>
      <c r="K3670" s="2" t="str">
        <f>_xlfn.IFS(mobile_customers[[#This Row],[salary]]&gt;=Q3673,"HIGHER SALARY", mobile_customers[[#This Row],[salary]]&gt;=Q3674,"HIGHER MID RANGE SALARY",  mobile_customers[[#This Row],[salary]]&lt;Q3674,"MID RANGE SALARY", mobile_customers[[#This Row],[salary]]&gt;Q3675, "LOW SALARY" )</f>
        <v>HIGHER SALARY</v>
      </c>
      <c r="L3670" s="2" t="str">
        <f>LEFT(mobile_customers[[#This Row],[Credit_card_nos]], 4)&amp;"XXXXX"</f>
        <v>3480XXXXX</v>
      </c>
    </row>
    <row r="3671" spans="1:12" x14ac:dyDescent="0.3">
      <c r="A3671" t="s">
        <v>13</v>
      </c>
      <c r="B3671" s="3" t="s">
        <v>7691</v>
      </c>
      <c r="C3671" t="s">
        <v>7692</v>
      </c>
      <c r="D3671" t="s">
        <v>1096</v>
      </c>
      <c r="E3671">
        <v>64</v>
      </c>
      <c r="F3671">
        <v>123024</v>
      </c>
      <c r="G3671" t="s">
        <v>12</v>
      </c>
      <c r="H3671">
        <v>4427776757806544</v>
      </c>
      <c r="I3671" s="5" t="str">
        <f t="shared" si="57"/>
        <v>4427776757806540</v>
      </c>
      <c r="J3671" t="str">
        <f>INDEX(Age_grp[Age], MATCH(mobile_customers[[#This Row],[age]],Age_grp[Value]))</f>
        <v>60 - 70</v>
      </c>
      <c r="K3671" s="2" t="str">
        <f>_xlfn.IFS(mobile_customers[[#This Row],[salary]]&gt;=Q3674,"HIGHER SALARY", mobile_customers[[#This Row],[salary]]&gt;=Q3675,"HIGHER MID RANGE SALARY",  mobile_customers[[#This Row],[salary]]&lt;Q3675,"MID RANGE SALARY", mobile_customers[[#This Row],[salary]]&gt;Q3676, "LOW SALARY" )</f>
        <v>HIGHER SALARY</v>
      </c>
      <c r="L3671" s="2" t="str">
        <f>LEFT(mobile_customers[[#This Row],[Credit_card_nos]], 4)&amp;"XXXXX"</f>
        <v>4427XXXXX</v>
      </c>
    </row>
    <row r="3672" spans="1:12" x14ac:dyDescent="0.3">
      <c r="A3672" t="s">
        <v>13</v>
      </c>
      <c r="B3672" s="3" t="s">
        <v>7693</v>
      </c>
      <c r="C3672" t="s">
        <v>7694</v>
      </c>
      <c r="D3672" t="s">
        <v>3137</v>
      </c>
      <c r="E3672">
        <v>47</v>
      </c>
      <c r="F3672">
        <v>190438</v>
      </c>
      <c r="G3672" t="s">
        <v>28</v>
      </c>
      <c r="H3672">
        <v>30011951911123</v>
      </c>
      <c r="I3672" s="5" t="str">
        <f t="shared" si="57"/>
        <v>30011951911123</v>
      </c>
      <c r="J3672" t="str">
        <f>INDEX(Age_grp[Age], MATCH(mobile_customers[[#This Row],[age]],Age_grp[Value]))</f>
        <v>40 - 50</v>
      </c>
      <c r="K3672" s="2" t="str">
        <f>_xlfn.IFS(mobile_customers[[#This Row],[salary]]&gt;=Q3675,"HIGHER SALARY", mobile_customers[[#This Row],[salary]]&gt;=Q3676,"HIGHER MID RANGE SALARY",  mobile_customers[[#This Row],[salary]]&lt;Q3676,"MID RANGE SALARY", mobile_customers[[#This Row],[salary]]&gt;Q3677, "LOW SALARY" )</f>
        <v>HIGHER SALARY</v>
      </c>
      <c r="L3672" s="2" t="str">
        <f>LEFT(mobile_customers[[#This Row],[Credit_card_nos]], 4)&amp;"XXXXX"</f>
        <v>3001XXXXX</v>
      </c>
    </row>
    <row r="3673" spans="1:12" x14ac:dyDescent="0.3">
      <c r="A3673" t="s">
        <v>13</v>
      </c>
      <c r="B3673" s="3" t="s">
        <v>7695</v>
      </c>
      <c r="C3673" t="s">
        <v>7696</v>
      </c>
      <c r="D3673" t="s">
        <v>1271</v>
      </c>
      <c r="E3673">
        <v>59</v>
      </c>
      <c r="F3673">
        <v>104777</v>
      </c>
      <c r="G3673" t="s">
        <v>81</v>
      </c>
      <c r="H3673">
        <v>583528482727</v>
      </c>
      <c r="I3673" s="5" t="str">
        <f t="shared" si="57"/>
        <v>583528482727</v>
      </c>
      <c r="J3673" t="str">
        <f>INDEX(Age_grp[Age], MATCH(mobile_customers[[#This Row],[age]],Age_grp[Value]))</f>
        <v>50 - 60</v>
      </c>
      <c r="K3673" s="2" t="str">
        <f>_xlfn.IFS(mobile_customers[[#This Row],[salary]]&gt;=Q3676,"HIGHER SALARY", mobile_customers[[#This Row],[salary]]&gt;=Q3677,"HIGHER MID RANGE SALARY",  mobile_customers[[#This Row],[salary]]&lt;Q3677,"MID RANGE SALARY", mobile_customers[[#This Row],[salary]]&gt;Q3678, "LOW SALARY" )</f>
        <v>HIGHER SALARY</v>
      </c>
      <c r="L3673" s="2" t="str">
        <f>LEFT(mobile_customers[[#This Row],[Credit_card_nos]], 4)&amp;"XXXXX"</f>
        <v>5835XXXXX</v>
      </c>
    </row>
    <row r="3674" spans="1:12" x14ac:dyDescent="0.3">
      <c r="A3674" t="s">
        <v>13</v>
      </c>
      <c r="B3674" s="3" t="s">
        <v>7697</v>
      </c>
      <c r="C3674" t="s">
        <v>7698</v>
      </c>
      <c r="D3674" t="s">
        <v>3724</v>
      </c>
      <c r="E3674">
        <v>65</v>
      </c>
      <c r="F3674">
        <v>48169</v>
      </c>
      <c r="G3674" t="s">
        <v>81</v>
      </c>
      <c r="H3674">
        <v>630403926086</v>
      </c>
      <c r="I3674" s="5" t="str">
        <f t="shared" si="57"/>
        <v>630403926086</v>
      </c>
      <c r="J3674" t="str">
        <f>INDEX(Age_grp[Age], MATCH(mobile_customers[[#This Row],[age]],Age_grp[Value]))</f>
        <v>60 - 70</v>
      </c>
      <c r="K3674" s="2" t="str">
        <f>_xlfn.IFS(mobile_customers[[#This Row],[salary]]&gt;=Q3677,"HIGHER SALARY", mobile_customers[[#This Row],[salary]]&gt;=Q3678,"HIGHER MID RANGE SALARY",  mobile_customers[[#This Row],[salary]]&lt;Q3678,"MID RANGE SALARY", mobile_customers[[#This Row],[salary]]&gt;Q3679, "LOW SALARY" )</f>
        <v>HIGHER SALARY</v>
      </c>
      <c r="L3674" s="2" t="str">
        <f>LEFT(mobile_customers[[#This Row],[Credit_card_nos]], 4)&amp;"XXXXX"</f>
        <v>6304XXXXX</v>
      </c>
    </row>
    <row r="3675" spans="1:12" x14ac:dyDescent="0.3">
      <c r="A3675" t="s">
        <v>8</v>
      </c>
      <c r="B3675" s="3" t="s">
        <v>7699</v>
      </c>
      <c r="C3675" t="s">
        <v>7700</v>
      </c>
      <c r="D3675" t="s">
        <v>620</v>
      </c>
      <c r="E3675">
        <v>47</v>
      </c>
      <c r="F3675">
        <v>231712</v>
      </c>
      <c r="G3675" t="s">
        <v>81</v>
      </c>
      <c r="H3675">
        <v>2232445038094366</v>
      </c>
      <c r="I3675" s="5" t="str">
        <f t="shared" si="57"/>
        <v>2232445038094370</v>
      </c>
      <c r="J3675" t="str">
        <f>INDEX(Age_grp[Age], MATCH(mobile_customers[[#This Row],[age]],Age_grp[Value]))</f>
        <v>40 - 50</v>
      </c>
      <c r="K3675" s="2" t="str">
        <f>_xlfn.IFS(mobile_customers[[#This Row],[salary]]&gt;=Q3678,"HIGHER SALARY", mobile_customers[[#This Row],[salary]]&gt;=Q3679,"HIGHER MID RANGE SALARY",  mobile_customers[[#This Row],[salary]]&lt;Q3679,"MID RANGE SALARY", mobile_customers[[#This Row],[salary]]&gt;Q3680, "LOW SALARY" )</f>
        <v>HIGHER SALARY</v>
      </c>
      <c r="L3675" s="2" t="str">
        <f>LEFT(mobile_customers[[#This Row],[Credit_card_nos]], 4)&amp;"XXXXX"</f>
        <v>2232XXXXX</v>
      </c>
    </row>
    <row r="3676" spans="1:12" x14ac:dyDescent="0.3">
      <c r="A3676" t="s">
        <v>8</v>
      </c>
      <c r="B3676" s="3" t="s">
        <v>7701</v>
      </c>
      <c r="C3676" t="s">
        <v>7702</v>
      </c>
      <c r="D3676" t="s">
        <v>1601</v>
      </c>
      <c r="E3676">
        <v>59</v>
      </c>
      <c r="F3676">
        <v>216900</v>
      </c>
      <c r="G3676" t="s">
        <v>12</v>
      </c>
      <c r="H3676">
        <v>6011874841027016</v>
      </c>
      <c r="I3676" s="5" t="str">
        <f t="shared" si="57"/>
        <v>6011874841027020</v>
      </c>
      <c r="J3676" t="str">
        <f>INDEX(Age_grp[Age], MATCH(mobile_customers[[#This Row],[age]],Age_grp[Value]))</f>
        <v>50 - 60</v>
      </c>
      <c r="K3676" s="2" t="str">
        <f>_xlfn.IFS(mobile_customers[[#This Row],[salary]]&gt;=Q3679,"HIGHER SALARY", mobile_customers[[#This Row],[salary]]&gt;=Q3680,"HIGHER MID RANGE SALARY",  mobile_customers[[#This Row],[salary]]&lt;Q3680,"MID RANGE SALARY", mobile_customers[[#This Row],[salary]]&gt;Q3681, "LOW SALARY" )</f>
        <v>HIGHER SALARY</v>
      </c>
      <c r="L3676" s="2" t="str">
        <f>LEFT(mobile_customers[[#This Row],[Credit_card_nos]], 4)&amp;"XXXXX"</f>
        <v>6011XXXXX</v>
      </c>
    </row>
    <row r="3677" spans="1:12" x14ac:dyDescent="0.3">
      <c r="A3677" t="s">
        <v>8</v>
      </c>
      <c r="B3677" s="3" t="s">
        <v>7703</v>
      </c>
      <c r="C3677" t="s">
        <v>7704</v>
      </c>
      <c r="D3677" t="s">
        <v>84</v>
      </c>
      <c r="E3677">
        <v>19</v>
      </c>
      <c r="F3677">
        <v>148681</v>
      </c>
      <c r="G3677" t="s">
        <v>81</v>
      </c>
      <c r="H3677">
        <v>3526517745541591</v>
      </c>
      <c r="I3677" s="5" t="str">
        <f t="shared" si="57"/>
        <v>3526517745541590</v>
      </c>
      <c r="J3677" t="str">
        <f>INDEX(Age_grp[Age], MATCH(mobile_customers[[#This Row],[age]],Age_grp[Value]))</f>
        <v>"10 - 20</v>
      </c>
      <c r="K3677" s="2" t="str">
        <f>_xlfn.IFS(mobile_customers[[#This Row],[salary]]&gt;=Q3680,"HIGHER SALARY", mobile_customers[[#This Row],[salary]]&gt;=Q3681,"HIGHER MID RANGE SALARY",  mobile_customers[[#This Row],[salary]]&lt;Q3681,"MID RANGE SALARY", mobile_customers[[#This Row],[salary]]&gt;Q3682, "LOW SALARY" )</f>
        <v>HIGHER SALARY</v>
      </c>
      <c r="L3677" s="2" t="str">
        <f>LEFT(mobile_customers[[#This Row],[Credit_card_nos]], 4)&amp;"XXXXX"</f>
        <v>3526XXXXX</v>
      </c>
    </row>
    <row r="3678" spans="1:12" x14ac:dyDescent="0.3">
      <c r="A3678" t="s">
        <v>8</v>
      </c>
      <c r="B3678" s="3" t="s">
        <v>7705</v>
      </c>
      <c r="C3678" t="s">
        <v>7706</v>
      </c>
      <c r="D3678" t="s">
        <v>6413</v>
      </c>
      <c r="E3678">
        <v>46</v>
      </c>
      <c r="F3678">
        <v>25192</v>
      </c>
      <c r="G3678" t="s">
        <v>28</v>
      </c>
      <c r="H3678">
        <v>30198713427082</v>
      </c>
      <c r="I3678" s="5" t="str">
        <f t="shared" si="57"/>
        <v>30198713427082</v>
      </c>
      <c r="J3678" t="str">
        <f>INDEX(Age_grp[Age], MATCH(mobile_customers[[#This Row],[age]],Age_grp[Value]))</f>
        <v>40 - 50</v>
      </c>
      <c r="K3678" s="2" t="str">
        <f>_xlfn.IFS(mobile_customers[[#This Row],[salary]]&gt;=Q3681,"HIGHER SALARY", mobile_customers[[#This Row],[salary]]&gt;=Q3682,"HIGHER MID RANGE SALARY",  mobile_customers[[#This Row],[salary]]&lt;Q3682,"MID RANGE SALARY", mobile_customers[[#This Row],[salary]]&gt;Q3683, "LOW SALARY" )</f>
        <v>HIGHER SALARY</v>
      </c>
      <c r="L3678" s="2" t="str">
        <f>LEFT(mobile_customers[[#This Row],[Credit_card_nos]], 4)&amp;"XXXXX"</f>
        <v>3019XXXXX</v>
      </c>
    </row>
    <row r="3679" spans="1:12" x14ac:dyDescent="0.3">
      <c r="A3679" t="s">
        <v>8</v>
      </c>
      <c r="B3679" s="3" t="s">
        <v>7707</v>
      </c>
      <c r="C3679" t="s">
        <v>7708</v>
      </c>
      <c r="D3679" t="s">
        <v>1487</v>
      </c>
      <c r="E3679">
        <v>53</v>
      </c>
      <c r="F3679">
        <v>72040</v>
      </c>
      <c r="G3679" t="s">
        <v>17</v>
      </c>
      <c r="H3679">
        <v>342012947204063</v>
      </c>
      <c r="I3679" s="5" t="str">
        <f t="shared" si="57"/>
        <v>342012947204063</v>
      </c>
      <c r="J3679" t="str">
        <f>INDEX(Age_grp[Age], MATCH(mobile_customers[[#This Row],[age]],Age_grp[Value]))</f>
        <v>50 - 60</v>
      </c>
      <c r="K3679" s="2" t="str">
        <f>_xlfn.IFS(mobile_customers[[#This Row],[salary]]&gt;=Q3682,"HIGHER SALARY", mobile_customers[[#This Row],[salary]]&gt;=Q3683,"HIGHER MID RANGE SALARY",  mobile_customers[[#This Row],[salary]]&lt;Q3683,"MID RANGE SALARY", mobile_customers[[#This Row],[salary]]&gt;Q3684, "LOW SALARY" )</f>
        <v>HIGHER SALARY</v>
      </c>
      <c r="L3679" s="2" t="str">
        <f>LEFT(mobile_customers[[#This Row],[Credit_card_nos]], 4)&amp;"XXXXX"</f>
        <v>3420XXXXX</v>
      </c>
    </row>
    <row r="3680" spans="1:12" x14ac:dyDescent="0.3">
      <c r="A3680" t="s">
        <v>8</v>
      </c>
      <c r="B3680" s="3" t="s">
        <v>7709</v>
      </c>
      <c r="C3680" t="s">
        <v>7710</v>
      </c>
      <c r="D3680" t="s">
        <v>243</v>
      </c>
      <c r="E3680">
        <v>27</v>
      </c>
      <c r="F3680">
        <v>193313</v>
      </c>
      <c r="G3680" t="s">
        <v>81</v>
      </c>
      <c r="H3680">
        <v>6011775751354359</v>
      </c>
      <c r="I3680" s="5" t="str">
        <f t="shared" si="57"/>
        <v>6011775751354360</v>
      </c>
      <c r="J3680" t="str">
        <f>INDEX(Age_grp[Age], MATCH(mobile_customers[[#This Row],[age]],Age_grp[Value]))</f>
        <v>20 - 30</v>
      </c>
      <c r="K3680" s="2" t="str">
        <f>_xlfn.IFS(mobile_customers[[#This Row],[salary]]&gt;=Q3683,"HIGHER SALARY", mobile_customers[[#This Row],[salary]]&gt;=Q3684,"HIGHER MID RANGE SALARY",  mobile_customers[[#This Row],[salary]]&lt;Q3684,"MID RANGE SALARY", mobile_customers[[#This Row],[salary]]&gt;Q3685, "LOW SALARY" )</f>
        <v>HIGHER SALARY</v>
      </c>
      <c r="L3680" s="2" t="str">
        <f>LEFT(mobile_customers[[#This Row],[Credit_card_nos]], 4)&amp;"XXXXX"</f>
        <v>6011XXXXX</v>
      </c>
    </row>
    <row r="3681" spans="1:12" x14ac:dyDescent="0.3">
      <c r="A3681" t="s">
        <v>8</v>
      </c>
      <c r="B3681" s="3" t="s">
        <v>7711</v>
      </c>
      <c r="C3681" t="s">
        <v>7712</v>
      </c>
      <c r="D3681" t="s">
        <v>451</v>
      </c>
      <c r="E3681">
        <v>21</v>
      </c>
      <c r="F3681">
        <v>153626</v>
      </c>
      <c r="G3681" t="s">
        <v>94</v>
      </c>
      <c r="H3681">
        <v>4726970888075</v>
      </c>
      <c r="I3681" s="5" t="str">
        <f t="shared" si="57"/>
        <v>4726970888075</v>
      </c>
      <c r="J3681" t="str">
        <f>INDEX(Age_grp[Age], MATCH(mobile_customers[[#This Row],[age]],Age_grp[Value]))</f>
        <v>20 - 30</v>
      </c>
      <c r="K3681" s="2" t="str">
        <f>_xlfn.IFS(mobile_customers[[#This Row],[salary]]&gt;=Q3684,"HIGHER SALARY", mobile_customers[[#This Row],[salary]]&gt;=Q3685,"HIGHER MID RANGE SALARY",  mobile_customers[[#This Row],[salary]]&lt;Q3685,"MID RANGE SALARY", mobile_customers[[#This Row],[salary]]&gt;Q3686, "LOW SALARY" )</f>
        <v>HIGHER SALARY</v>
      </c>
      <c r="L3681" s="2" t="str">
        <f>LEFT(mobile_customers[[#This Row],[Credit_card_nos]], 4)&amp;"XXXXX"</f>
        <v>4726XXXXX</v>
      </c>
    </row>
    <row r="3682" spans="1:12" x14ac:dyDescent="0.3">
      <c r="A3682" t="s">
        <v>13</v>
      </c>
      <c r="B3682" s="3" t="s">
        <v>7713</v>
      </c>
      <c r="C3682" t="s">
        <v>7714</v>
      </c>
      <c r="D3682" t="s">
        <v>843</v>
      </c>
      <c r="E3682">
        <v>19</v>
      </c>
      <c r="F3682">
        <v>80193</v>
      </c>
      <c r="G3682" t="s">
        <v>21</v>
      </c>
      <c r="H3682">
        <v>60414163786</v>
      </c>
      <c r="I3682" s="5" t="str">
        <f t="shared" si="57"/>
        <v>60414163786</v>
      </c>
      <c r="J3682" t="str">
        <f>INDEX(Age_grp[Age], MATCH(mobile_customers[[#This Row],[age]],Age_grp[Value]))</f>
        <v>"10 - 20</v>
      </c>
      <c r="K3682" s="2" t="str">
        <f>_xlfn.IFS(mobile_customers[[#This Row],[salary]]&gt;=Q3685,"HIGHER SALARY", mobile_customers[[#This Row],[salary]]&gt;=Q3686,"HIGHER MID RANGE SALARY",  mobile_customers[[#This Row],[salary]]&lt;Q3686,"MID RANGE SALARY", mobile_customers[[#This Row],[salary]]&gt;Q3687, "LOW SALARY" )</f>
        <v>HIGHER SALARY</v>
      </c>
      <c r="L3682" s="2" t="str">
        <f>LEFT(mobile_customers[[#This Row],[Credit_card_nos]], 4)&amp;"XXXXX"</f>
        <v>6041XXXXX</v>
      </c>
    </row>
    <row r="3683" spans="1:12" x14ac:dyDescent="0.3">
      <c r="A3683" t="s">
        <v>8</v>
      </c>
      <c r="B3683" s="3" t="s">
        <v>7715</v>
      </c>
      <c r="C3683" t="s">
        <v>7716</v>
      </c>
      <c r="D3683" t="s">
        <v>899</v>
      </c>
      <c r="E3683">
        <v>61</v>
      </c>
      <c r="F3683">
        <v>235330</v>
      </c>
      <c r="G3683" t="s">
        <v>17</v>
      </c>
      <c r="H3683">
        <v>36191731813155</v>
      </c>
      <c r="I3683" s="5" t="str">
        <f t="shared" si="57"/>
        <v>36191731813155</v>
      </c>
      <c r="J3683" t="str">
        <f>INDEX(Age_grp[Age], MATCH(mobile_customers[[#This Row],[age]],Age_grp[Value]))</f>
        <v>60 - 70</v>
      </c>
      <c r="K3683" s="2" t="str">
        <f>_xlfn.IFS(mobile_customers[[#This Row],[salary]]&gt;=Q3686,"HIGHER SALARY", mobile_customers[[#This Row],[salary]]&gt;=Q3687,"HIGHER MID RANGE SALARY",  mobile_customers[[#This Row],[salary]]&lt;Q3687,"MID RANGE SALARY", mobile_customers[[#This Row],[salary]]&gt;Q3688, "LOW SALARY" )</f>
        <v>HIGHER SALARY</v>
      </c>
      <c r="L3683" s="2" t="str">
        <f>LEFT(mobile_customers[[#This Row],[Credit_card_nos]], 4)&amp;"XXXXX"</f>
        <v>3619XXXXX</v>
      </c>
    </row>
    <row r="3684" spans="1:12" x14ac:dyDescent="0.3">
      <c r="A3684" t="s">
        <v>13</v>
      </c>
      <c r="B3684" s="3" t="s">
        <v>7717</v>
      </c>
      <c r="C3684" t="s">
        <v>7718</v>
      </c>
      <c r="D3684" t="s">
        <v>872</v>
      </c>
      <c r="E3684">
        <v>61</v>
      </c>
      <c r="F3684">
        <v>109796</v>
      </c>
      <c r="G3684" t="s">
        <v>32</v>
      </c>
      <c r="H3684">
        <v>3502973862628836</v>
      </c>
      <c r="I3684" s="5" t="str">
        <f t="shared" si="57"/>
        <v>3502973862628840</v>
      </c>
      <c r="J3684" t="str">
        <f>INDEX(Age_grp[Age], MATCH(mobile_customers[[#This Row],[age]],Age_grp[Value]))</f>
        <v>60 - 70</v>
      </c>
      <c r="K3684" s="2" t="str">
        <f>_xlfn.IFS(mobile_customers[[#This Row],[salary]]&gt;=Q3687,"HIGHER SALARY", mobile_customers[[#This Row],[salary]]&gt;=Q3688,"HIGHER MID RANGE SALARY",  mobile_customers[[#This Row],[salary]]&lt;Q3688,"MID RANGE SALARY", mobile_customers[[#This Row],[salary]]&gt;Q3689, "LOW SALARY" )</f>
        <v>HIGHER SALARY</v>
      </c>
      <c r="L3684" s="2" t="str">
        <f>LEFT(mobile_customers[[#This Row],[Credit_card_nos]], 4)&amp;"XXXXX"</f>
        <v>3502XXXXX</v>
      </c>
    </row>
    <row r="3685" spans="1:12" x14ac:dyDescent="0.3">
      <c r="A3685" t="s">
        <v>8</v>
      </c>
      <c r="B3685" s="3" t="s">
        <v>7719</v>
      </c>
      <c r="C3685" t="s">
        <v>7720</v>
      </c>
      <c r="D3685" t="s">
        <v>673</v>
      </c>
      <c r="E3685">
        <v>22</v>
      </c>
      <c r="F3685">
        <v>195288</v>
      </c>
      <c r="G3685" t="s">
        <v>12</v>
      </c>
      <c r="H3685">
        <v>569997330703</v>
      </c>
      <c r="I3685" s="5" t="str">
        <f t="shared" si="57"/>
        <v>569997330703</v>
      </c>
      <c r="J3685" t="str">
        <f>INDEX(Age_grp[Age], MATCH(mobile_customers[[#This Row],[age]],Age_grp[Value]))</f>
        <v>20 - 30</v>
      </c>
      <c r="K3685" s="2" t="str">
        <f>_xlfn.IFS(mobile_customers[[#This Row],[salary]]&gt;=Q3688,"HIGHER SALARY", mobile_customers[[#This Row],[salary]]&gt;=Q3689,"HIGHER MID RANGE SALARY",  mobile_customers[[#This Row],[salary]]&lt;Q3689,"MID RANGE SALARY", mobile_customers[[#This Row],[salary]]&gt;Q3690, "LOW SALARY" )</f>
        <v>HIGHER SALARY</v>
      </c>
      <c r="L3685" s="2" t="str">
        <f>LEFT(mobile_customers[[#This Row],[Credit_card_nos]], 4)&amp;"XXXXX"</f>
        <v>5699XXXXX</v>
      </c>
    </row>
    <row r="3686" spans="1:12" x14ac:dyDescent="0.3">
      <c r="A3686" t="s">
        <v>8</v>
      </c>
      <c r="B3686" s="3" t="s">
        <v>7721</v>
      </c>
      <c r="C3686" t="s">
        <v>5985</v>
      </c>
      <c r="D3686" t="s">
        <v>1563</v>
      </c>
      <c r="E3686">
        <v>18</v>
      </c>
      <c r="F3686">
        <v>74516</v>
      </c>
      <c r="G3686" t="s">
        <v>12</v>
      </c>
      <c r="H3686">
        <v>4163383649896</v>
      </c>
      <c r="I3686" s="5" t="str">
        <f t="shared" si="57"/>
        <v>4163383649896</v>
      </c>
      <c r="J3686" t="str">
        <f>INDEX(Age_grp[Age], MATCH(mobile_customers[[#This Row],[age]],Age_grp[Value]))</f>
        <v>"10 - 20</v>
      </c>
      <c r="K3686" s="2" t="str">
        <f>_xlfn.IFS(mobile_customers[[#This Row],[salary]]&gt;=Q3689,"HIGHER SALARY", mobile_customers[[#This Row],[salary]]&gt;=Q3690,"HIGHER MID RANGE SALARY",  mobile_customers[[#This Row],[salary]]&lt;Q3690,"MID RANGE SALARY", mobile_customers[[#This Row],[salary]]&gt;Q3691, "LOW SALARY" )</f>
        <v>HIGHER SALARY</v>
      </c>
      <c r="L3686" s="2" t="str">
        <f>LEFT(mobile_customers[[#This Row],[Credit_card_nos]], 4)&amp;"XXXXX"</f>
        <v>4163XXXXX</v>
      </c>
    </row>
    <row r="3687" spans="1:12" x14ac:dyDescent="0.3">
      <c r="A3687" t="s">
        <v>13</v>
      </c>
      <c r="B3687" s="3" t="s">
        <v>7722</v>
      </c>
      <c r="C3687" t="s">
        <v>7723</v>
      </c>
      <c r="D3687" t="s">
        <v>1967</v>
      </c>
      <c r="E3687">
        <v>25</v>
      </c>
      <c r="F3687">
        <v>179374</v>
      </c>
      <c r="G3687" t="s">
        <v>28</v>
      </c>
      <c r="H3687">
        <v>3585580738307402</v>
      </c>
      <c r="I3687" s="5" t="str">
        <f t="shared" si="57"/>
        <v>3585580738307400</v>
      </c>
      <c r="J3687" t="str">
        <f>INDEX(Age_grp[Age], MATCH(mobile_customers[[#This Row],[age]],Age_grp[Value]))</f>
        <v>20 - 30</v>
      </c>
      <c r="K3687" s="2" t="str">
        <f>_xlfn.IFS(mobile_customers[[#This Row],[salary]]&gt;=Q3690,"HIGHER SALARY", mobile_customers[[#This Row],[salary]]&gt;=Q3691,"HIGHER MID RANGE SALARY",  mobile_customers[[#This Row],[salary]]&lt;Q3691,"MID RANGE SALARY", mobile_customers[[#This Row],[salary]]&gt;Q3692, "LOW SALARY" )</f>
        <v>HIGHER SALARY</v>
      </c>
      <c r="L3687" s="2" t="str">
        <f>LEFT(mobile_customers[[#This Row],[Credit_card_nos]], 4)&amp;"XXXXX"</f>
        <v>3585XXXXX</v>
      </c>
    </row>
    <row r="3688" spans="1:12" x14ac:dyDescent="0.3">
      <c r="A3688" t="s">
        <v>13</v>
      </c>
      <c r="B3688" s="3" t="s">
        <v>7724</v>
      </c>
      <c r="C3688" t="s">
        <v>1587</v>
      </c>
      <c r="D3688" t="s">
        <v>5143</v>
      </c>
      <c r="E3688">
        <v>31</v>
      </c>
      <c r="F3688">
        <v>21899</v>
      </c>
      <c r="G3688" t="s">
        <v>21</v>
      </c>
      <c r="H3688">
        <v>30106508214540</v>
      </c>
      <c r="I3688" s="5" t="str">
        <f t="shared" si="57"/>
        <v>30106508214540</v>
      </c>
      <c r="J3688" t="str">
        <f>INDEX(Age_grp[Age], MATCH(mobile_customers[[#This Row],[age]],Age_grp[Value]))</f>
        <v>30 - 40</v>
      </c>
      <c r="K3688" s="2" t="str">
        <f>_xlfn.IFS(mobile_customers[[#This Row],[salary]]&gt;=Q3691,"HIGHER SALARY", mobile_customers[[#This Row],[salary]]&gt;=Q3692,"HIGHER MID RANGE SALARY",  mobile_customers[[#This Row],[salary]]&lt;Q3692,"MID RANGE SALARY", mobile_customers[[#This Row],[salary]]&gt;Q3693, "LOW SALARY" )</f>
        <v>HIGHER SALARY</v>
      </c>
      <c r="L3688" s="2" t="str">
        <f>LEFT(mobile_customers[[#This Row],[Credit_card_nos]], 4)&amp;"XXXXX"</f>
        <v>3010XXXXX</v>
      </c>
    </row>
    <row r="3689" spans="1:12" x14ac:dyDescent="0.3">
      <c r="A3689" t="s">
        <v>8</v>
      </c>
      <c r="B3689" s="3" t="s">
        <v>7725</v>
      </c>
      <c r="C3689" t="s">
        <v>7726</v>
      </c>
      <c r="D3689" t="s">
        <v>732</v>
      </c>
      <c r="E3689">
        <v>54</v>
      </c>
      <c r="F3689">
        <v>102076</v>
      </c>
      <c r="G3689" t="s">
        <v>81</v>
      </c>
      <c r="H3689">
        <v>4297893400836</v>
      </c>
      <c r="I3689" s="5" t="str">
        <f t="shared" si="57"/>
        <v>4297893400836</v>
      </c>
      <c r="J3689" t="str">
        <f>INDEX(Age_grp[Age], MATCH(mobile_customers[[#This Row],[age]],Age_grp[Value]))</f>
        <v>50 - 60</v>
      </c>
      <c r="K3689" s="2" t="str">
        <f>_xlfn.IFS(mobile_customers[[#This Row],[salary]]&gt;=Q3692,"HIGHER SALARY", mobile_customers[[#This Row],[salary]]&gt;=Q3693,"HIGHER MID RANGE SALARY",  mobile_customers[[#This Row],[salary]]&lt;Q3693,"MID RANGE SALARY", mobile_customers[[#This Row],[salary]]&gt;Q3694, "LOW SALARY" )</f>
        <v>HIGHER SALARY</v>
      </c>
      <c r="L3689" s="2" t="str">
        <f>LEFT(mobile_customers[[#This Row],[Credit_card_nos]], 4)&amp;"XXXXX"</f>
        <v>4297XXXXX</v>
      </c>
    </row>
    <row r="3690" spans="1:12" x14ac:dyDescent="0.3">
      <c r="A3690" t="s">
        <v>13</v>
      </c>
      <c r="B3690" s="3" t="s">
        <v>7727</v>
      </c>
      <c r="C3690" t="s">
        <v>7728</v>
      </c>
      <c r="D3690" t="s">
        <v>2048</v>
      </c>
      <c r="E3690">
        <v>61</v>
      </c>
      <c r="F3690">
        <v>244224</v>
      </c>
      <c r="G3690" t="s">
        <v>21</v>
      </c>
      <c r="H3690">
        <v>6011882084111272</v>
      </c>
      <c r="I3690" s="5" t="str">
        <f t="shared" si="57"/>
        <v>6011882084111270</v>
      </c>
      <c r="J3690" t="str">
        <f>INDEX(Age_grp[Age], MATCH(mobile_customers[[#This Row],[age]],Age_grp[Value]))</f>
        <v>60 - 70</v>
      </c>
      <c r="K3690" s="2" t="str">
        <f>_xlfn.IFS(mobile_customers[[#This Row],[salary]]&gt;=Q3693,"HIGHER SALARY", mobile_customers[[#This Row],[salary]]&gt;=Q3694,"HIGHER MID RANGE SALARY",  mobile_customers[[#This Row],[salary]]&lt;Q3694,"MID RANGE SALARY", mobile_customers[[#This Row],[salary]]&gt;Q3695, "LOW SALARY" )</f>
        <v>HIGHER SALARY</v>
      </c>
      <c r="L3690" s="2" t="str">
        <f>LEFT(mobile_customers[[#This Row],[Credit_card_nos]], 4)&amp;"XXXXX"</f>
        <v>6011XXXXX</v>
      </c>
    </row>
    <row r="3691" spans="1:12" x14ac:dyDescent="0.3">
      <c r="A3691" t="s">
        <v>8</v>
      </c>
      <c r="B3691" s="3" t="s">
        <v>7729</v>
      </c>
      <c r="C3691" t="s">
        <v>7730</v>
      </c>
      <c r="D3691" t="s">
        <v>1056</v>
      </c>
      <c r="E3691">
        <v>18</v>
      </c>
      <c r="F3691">
        <v>142986</v>
      </c>
      <c r="G3691" t="s">
        <v>81</v>
      </c>
      <c r="H3691">
        <v>3549863216864333</v>
      </c>
      <c r="I3691" s="5" t="str">
        <f t="shared" si="57"/>
        <v>3549863216864330</v>
      </c>
      <c r="J3691" t="str">
        <f>INDEX(Age_grp[Age], MATCH(mobile_customers[[#This Row],[age]],Age_grp[Value]))</f>
        <v>"10 - 20</v>
      </c>
      <c r="K3691" s="2" t="str">
        <f>_xlfn.IFS(mobile_customers[[#This Row],[salary]]&gt;=Q3694,"HIGHER SALARY", mobile_customers[[#This Row],[salary]]&gt;=Q3695,"HIGHER MID RANGE SALARY",  mobile_customers[[#This Row],[salary]]&lt;Q3695,"MID RANGE SALARY", mobile_customers[[#This Row],[salary]]&gt;Q3696, "LOW SALARY" )</f>
        <v>HIGHER SALARY</v>
      </c>
      <c r="L3691" s="2" t="str">
        <f>LEFT(mobile_customers[[#This Row],[Credit_card_nos]], 4)&amp;"XXXXX"</f>
        <v>3549XXXXX</v>
      </c>
    </row>
    <row r="3692" spans="1:12" x14ac:dyDescent="0.3">
      <c r="A3692" t="s">
        <v>8</v>
      </c>
      <c r="B3692" s="3" t="s">
        <v>7731</v>
      </c>
      <c r="C3692" t="s">
        <v>7732</v>
      </c>
      <c r="D3692" t="s">
        <v>153</v>
      </c>
      <c r="E3692">
        <v>28</v>
      </c>
      <c r="F3692">
        <v>232381</v>
      </c>
      <c r="G3692" t="s">
        <v>12</v>
      </c>
      <c r="H3692">
        <v>180075975006606</v>
      </c>
      <c r="I3692" s="5" t="str">
        <f t="shared" si="57"/>
        <v>180075975006606</v>
      </c>
      <c r="J3692" t="str">
        <f>INDEX(Age_grp[Age], MATCH(mobile_customers[[#This Row],[age]],Age_grp[Value]))</f>
        <v>20 - 30</v>
      </c>
      <c r="K3692" s="2" t="str">
        <f>_xlfn.IFS(mobile_customers[[#This Row],[salary]]&gt;=Q3695,"HIGHER SALARY", mobile_customers[[#This Row],[salary]]&gt;=Q3696,"HIGHER MID RANGE SALARY",  mobile_customers[[#This Row],[salary]]&lt;Q3696,"MID RANGE SALARY", mobile_customers[[#This Row],[salary]]&gt;Q3697, "LOW SALARY" )</f>
        <v>HIGHER SALARY</v>
      </c>
      <c r="L3692" s="2" t="str">
        <f>LEFT(mobile_customers[[#This Row],[Credit_card_nos]], 4)&amp;"XXXXX"</f>
        <v>1800XXXXX</v>
      </c>
    </row>
    <row r="3693" spans="1:12" x14ac:dyDescent="0.3">
      <c r="A3693" t="s">
        <v>13</v>
      </c>
      <c r="B3693" s="3" t="s">
        <v>7733</v>
      </c>
      <c r="C3693" t="s">
        <v>7734</v>
      </c>
      <c r="D3693" t="s">
        <v>2009</v>
      </c>
      <c r="E3693">
        <v>35</v>
      </c>
      <c r="F3693">
        <v>58585</v>
      </c>
      <c r="G3693" t="s">
        <v>81</v>
      </c>
      <c r="H3693">
        <v>4148229513778</v>
      </c>
      <c r="I3693" s="5" t="str">
        <f t="shared" si="57"/>
        <v>4148229513778</v>
      </c>
      <c r="J3693" t="str">
        <f>INDEX(Age_grp[Age], MATCH(mobile_customers[[#This Row],[age]],Age_grp[Value]))</f>
        <v>30 - 40</v>
      </c>
      <c r="K3693" s="2" t="str">
        <f>_xlfn.IFS(mobile_customers[[#This Row],[salary]]&gt;=Q3696,"HIGHER SALARY", mobile_customers[[#This Row],[salary]]&gt;=Q3697,"HIGHER MID RANGE SALARY",  mobile_customers[[#This Row],[salary]]&lt;Q3697,"MID RANGE SALARY", mobile_customers[[#This Row],[salary]]&gt;Q3698, "LOW SALARY" )</f>
        <v>HIGHER SALARY</v>
      </c>
      <c r="L3693" s="2" t="str">
        <f>LEFT(mobile_customers[[#This Row],[Credit_card_nos]], 4)&amp;"XXXXX"</f>
        <v>4148XXXXX</v>
      </c>
    </row>
    <row r="3694" spans="1:12" x14ac:dyDescent="0.3">
      <c r="A3694" t="s">
        <v>8</v>
      </c>
      <c r="B3694" s="3" t="s">
        <v>7735</v>
      </c>
      <c r="C3694" t="s">
        <v>7736</v>
      </c>
      <c r="D3694" t="s">
        <v>188</v>
      </c>
      <c r="E3694">
        <v>57</v>
      </c>
      <c r="F3694">
        <v>134204</v>
      </c>
      <c r="G3694" t="s">
        <v>65</v>
      </c>
      <c r="H3694">
        <v>2621022175242139</v>
      </c>
      <c r="I3694" s="5" t="str">
        <f t="shared" si="57"/>
        <v>2621022175242140</v>
      </c>
      <c r="J3694" t="str">
        <f>INDEX(Age_grp[Age], MATCH(mobile_customers[[#This Row],[age]],Age_grp[Value]))</f>
        <v>50 - 60</v>
      </c>
      <c r="K3694" s="2" t="str">
        <f>_xlfn.IFS(mobile_customers[[#This Row],[salary]]&gt;=Q3697,"HIGHER SALARY", mobile_customers[[#This Row],[salary]]&gt;=Q3698,"HIGHER MID RANGE SALARY",  mobile_customers[[#This Row],[salary]]&lt;Q3698,"MID RANGE SALARY", mobile_customers[[#This Row],[salary]]&gt;Q3699, "LOW SALARY" )</f>
        <v>HIGHER SALARY</v>
      </c>
      <c r="L3694" s="2" t="str">
        <f>LEFT(mobile_customers[[#This Row],[Credit_card_nos]], 4)&amp;"XXXXX"</f>
        <v>2621XXXXX</v>
      </c>
    </row>
    <row r="3695" spans="1:12" x14ac:dyDescent="0.3">
      <c r="A3695" t="s">
        <v>13</v>
      </c>
      <c r="B3695" s="3" t="s">
        <v>7737</v>
      </c>
      <c r="C3695" t="s">
        <v>7738</v>
      </c>
      <c r="D3695" t="s">
        <v>1741</v>
      </c>
      <c r="E3695">
        <v>64</v>
      </c>
      <c r="F3695">
        <v>131438</v>
      </c>
      <c r="G3695" t="s">
        <v>49</v>
      </c>
      <c r="H3695">
        <v>4556108153809729</v>
      </c>
      <c r="I3695" s="5" t="str">
        <f t="shared" si="57"/>
        <v>4556108153809730</v>
      </c>
      <c r="J3695" t="str">
        <f>INDEX(Age_grp[Age], MATCH(mobile_customers[[#This Row],[age]],Age_grp[Value]))</f>
        <v>60 - 70</v>
      </c>
      <c r="K3695" s="2" t="str">
        <f>_xlfn.IFS(mobile_customers[[#This Row],[salary]]&gt;=Q3698,"HIGHER SALARY", mobile_customers[[#This Row],[salary]]&gt;=Q3699,"HIGHER MID RANGE SALARY",  mobile_customers[[#This Row],[salary]]&lt;Q3699,"MID RANGE SALARY", mobile_customers[[#This Row],[salary]]&gt;Q3700, "LOW SALARY" )</f>
        <v>HIGHER SALARY</v>
      </c>
      <c r="L3695" s="2" t="str">
        <f>LEFT(mobile_customers[[#This Row],[Credit_card_nos]], 4)&amp;"XXXXX"</f>
        <v>4556XXXXX</v>
      </c>
    </row>
    <row r="3696" spans="1:12" x14ac:dyDescent="0.3">
      <c r="A3696" t="s">
        <v>8</v>
      </c>
      <c r="B3696" s="3" t="s">
        <v>7739</v>
      </c>
      <c r="C3696" t="s">
        <v>7740</v>
      </c>
      <c r="D3696" t="s">
        <v>1086</v>
      </c>
      <c r="E3696">
        <v>50</v>
      </c>
      <c r="F3696">
        <v>224533</v>
      </c>
      <c r="G3696" t="s">
        <v>49</v>
      </c>
      <c r="H3696">
        <v>3570573390754430</v>
      </c>
      <c r="I3696" s="5" t="str">
        <f t="shared" si="57"/>
        <v>3570573390754430</v>
      </c>
      <c r="J3696" t="str">
        <f>INDEX(Age_grp[Age], MATCH(mobile_customers[[#This Row],[age]],Age_grp[Value]))</f>
        <v>50 - 60</v>
      </c>
      <c r="K3696" s="2" t="str">
        <f>_xlfn.IFS(mobile_customers[[#This Row],[salary]]&gt;=Q3699,"HIGHER SALARY", mobile_customers[[#This Row],[salary]]&gt;=Q3700,"HIGHER MID RANGE SALARY",  mobile_customers[[#This Row],[salary]]&lt;Q3700,"MID RANGE SALARY", mobile_customers[[#This Row],[salary]]&gt;Q3701, "LOW SALARY" )</f>
        <v>HIGHER SALARY</v>
      </c>
      <c r="L3696" s="2" t="str">
        <f>LEFT(mobile_customers[[#This Row],[Credit_card_nos]], 4)&amp;"XXXXX"</f>
        <v>3570XXXXX</v>
      </c>
    </row>
    <row r="3697" spans="1:12" x14ac:dyDescent="0.3">
      <c r="A3697" t="s">
        <v>13</v>
      </c>
      <c r="B3697" s="3" t="s">
        <v>7741</v>
      </c>
      <c r="C3697" t="s">
        <v>7742</v>
      </c>
      <c r="D3697" t="s">
        <v>3032</v>
      </c>
      <c r="E3697">
        <v>26</v>
      </c>
      <c r="F3697">
        <v>79070</v>
      </c>
      <c r="G3697" t="s">
        <v>28</v>
      </c>
      <c r="H3697">
        <v>3505970342083134</v>
      </c>
      <c r="I3697" s="5" t="str">
        <f t="shared" si="57"/>
        <v>3505970342083130</v>
      </c>
      <c r="J3697" t="str">
        <f>INDEX(Age_grp[Age], MATCH(mobile_customers[[#This Row],[age]],Age_grp[Value]))</f>
        <v>20 - 30</v>
      </c>
      <c r="K3697" s="2" t="str">
        <f>_xlfn.IFS(mobile_customers[[#This Row],[salary]]&gt;=Q3700,"HIGHER SALARY", mobile_customers[[#This Row],[salary]]&gt;=Q3701,"HIGHER MID RANGE SALARY",  mobile_customers[[#This Row],[salary]]&lt;Q3701,"MID RANGE SALARY", mobile_customers[[#This Row],[salary]]&gt;Q3702, "LOW SALARY" )</f>
        <v>HIGHER SALARY</v>
      </c>
      <c r="L3697" s="2" t="str">
        <f>LEFT(mobile_customers[[#This Row],[Credit_card_nos]], 4)&amp;"XXXXX"</f>
        <v>3505XXXXX</v>
      </c>
    </row>
    <row r="3698" spans="1:12" x14ac:dyDescent="0.3">
      <c r="A3698" t="s">
        <v>13</v>
      </c>
      <c r="B3698" s="3" t="s">
        <v>7743</v>
      </c>
      <c r="C3698" t="s">
        <v>7744</v>
      </c>
      <c r="D3698" t="s">
        <v>544</v>
      </c>
      <c r="E3698">
        <v>23</v>
      </c>
      <c r="F3698">
        <v>146555</v>
      </c>
      <c r="G3698" t="s">
        <v>49</v>
      </c>
      <c r="H3698">
        <v>4332302686200750</v>
      </c>
      <c r="I3698" s="5" t="str">
        <f t="shared" si="57"/>
        <v>4332302686200750</v>
      </c>
      <c r="J3698" t="str">
        <f>INDEX(Age_grp[Age], MATCH(mobile_customers[[#This Row],[age]],Age_grp[Value]))</f>
        <v>20 - 30</v>
      </c>
      <c r="K3698" s="2" t="str">
        <f>_xlfn.IFS(mobile_customers[[#This Row],[salary]]&gt;=Q3701,"HIGHER SALARY", mobile_customers[[#This Row],[salary]]&gt;=Q3702,"HIGHER MID RANGE SALARY",  mobile_customers[[#This Row],[salary]]&lt;Q3702,"MID RANGE SALARY", mobile_customers[[#This Row],[salary]]&gt;Q3703, "LOW SALARY" )</f>
        <v>HIGHER SALARY</v>
      </c>
      <c r="L3698" s="2" t="str">
        <f>LEFT(mobile_customers[[#This Row],[Credit_card_nos]], 4)&amp;"XXXXX"</f>
        <v>4332XXXXX</v>
      </c>
    </row>
    <row r="3699" spans="1:12" x14ac:dyDescent="0.3">
      <c r="A3699" t="s">
        <v>13</v>
      </c>
      <c r="B3699" s="3" t="s">
        <v>7745</v>
      </c>
      <c r="C3699" t="s">
        <v>83</v>
      </c>
      <c r="D3699" t="s">
        <v>680</v>
      </c>
      <c r="E3699">
        <v>21</v>
      </c>
      <c r="F3699">
        <v>21003</v>
      </c>
      <c r="G3699" t="s">
        <v>94</v>
      </c>
      <c r="H3699">
        <v>180034519269915</v>
      </c>
      <c r="I3699" s="5" t="str">
        <f t="shared" si="57"/>
        <v>180034519269915</v>
      </c>
      <c r="J3699" t="str">
        <f>INDEX(Age_grp[Age], MATCH(mobile_customers[[#This Row],[age]],Age_grp[Value]))</f>
        <v>20 - 30</v>
      </c>
      <c r="K3699" s="2" t="str">
        <f>_xlfn.IFS(mobile_customers[[#This Row],[salary]]&gt;=Q3702,"HIGHER SALARY", mobile_customers[[#This Row],[salary]]&gt;=Q3703,"HIGHER MID RANGE SALARY",  mobile_customers[[#This Row],[salary]]&lt;Q3703,"MID RANGE SALARY", mobile_customers[[#This Row],[salary]]&gt;Q3704, "LOW SALARY" )</f>
        <v>HIGHER SALARY</v>
      </c>
      <c r="L3699" s="2" t="str">
        <f>LEFT(mobile_customers[[#This Row],[Credit_card_nos]], 4)&amp;"XXXXX"</f>
        <v>1800XXXXX</v>
      </c>
    </row>
    <row r="3700" spans="1:12" x14ac:dyDescent="0.3">
      <c r="A3700" t="s">
        <v>13</v>
      </c>
      <c r="B3700" s="3" t="s">
        <v>7746</v>
      </c>
      <c r="C3700" t="s">
        <v>7747</v>
      </c>
      <c r="D3700" t="s">
        <v>3513</v>
      </c>
      <c r="E3700">
        <v>54</v>
      </c>
      <c r="F3700">
        <v>166281</v>
      </c>
      <c r="G3700" t="s">
        <v>49</v>
      </c>
      <c r="H3700">
        <v>585634462568</v>
      </c>
      <c r="I3700" s="5" t="str">
        <f t="shared" si="57"/>
        <v>585634462568</v>
      </c>
      <c r="J3700" t="str">
        <f>INDEX(Age_grp[Age], MATCH(mobile_customers[[#This Row],[age]],Age_grp[Value]))</f>
        <v>50 - 60</v>
      </c>
      <c r="K3700" s="2" t="str">
        <f>_xlfn.IFS(mobile_customers[[#This Row],[salary]]&gt;=Q3703,"HIGHER SALARY", mobile_customers[[#This Row],[salary]]&gt;=Q3704,"HIGHER MID RANGE SALARY",  mobile_customers[[#This Row],[salary]]&lt;Q3704,"MID RANGE SALARY", mobile_customers[[#This Row],[salary]]&gt;Q3705, "LOW SALARY" )</f>
        <v>HIGHER SALARY</v>
      </c>
      <c r="L3700" s="2" t="str">
        <f>LEFT(mobile_customers[[#This Row],[Credit_card_nos]], 4)&amp;"XXXXX"</f>
        <v>5856XXXXX</v>
      </c>
    </row>
    <row r="3701" spans="1:12" x14ac:dyDescent="0.3">
      <c r="A3701" t="s">
        <v>8</v>
      </c>
      <c r="B3701" s="3" t="s">
        <v>7748</v>
      </c>
      <c r="C3701" t="s">
        <v>6453</v>
      </c>
      <c r="D3701" t="s">
        <v>620</v>
      </c>
      <c r="E3701">
        <v>54</v>
      </c>
      <c r="F3701">
        <v>100224</v>
      </c>
      <c r="G3701" t="s">
        <v>28</v>
      </c>
      <c r="H3701">
        <v>4630889656718869</v>
      </c>
      <c r="I3701" s="5" t="str">
        <f t="shared" si="57"/>
        <v>4630889656718870</v>
      </c>
      <c r="J3701" t="str">
        <f>INDEX(Age_grp[Age], MATCH(mobile_customers[[#This Row],[age]],Age_grp[Value]))</f>
        <v>50 - 60</v>
      </c>
      <c r="K3701" s="2" t="str">
        <f>_xlfn.IFS(mobile_customers[[#This Row],[salary]]&gt;=Q3704,"HIGHER SALARY", mobile_customers[[#This Row],[salary]]&gt;=Q3705,"HIGHER MID RANGE SALARY",  mobile_customers[[#This Row],[salary]]&lt;Q3705,"MID RANGE SALARY", mobile_customers[[#This Row],[salary]]&gt;Q3706, "LOW SALARY" )</f>
        <v>HIGHER SALARY</v>
      </c>
      <c r="L3701" s="2" t="str">
        <f>LEFT(mobile_customers[[#This Row],[Credit_card_nos]], 4)&amp;"XXXXX"</f>
        <v>4630XXXXX</v>
      </c>
    </row>
    <row r="3702" spans="1:12" x14ac:dyDescent="0.3">
      <c r="A3702" t="s">
        <v>13</v>
      </c>
      <c r="B3702" s="3" t="s">
        <v>7749</v>
      </c>
      <c r="C3702" t="s">
        <v>7750</v>
      </c>
      <c r="D3702" t="s">
        <v>42</v>
      </c>
      <c r="E3702">
        <v>52</v>
      </c>
      <c r="F3702">
        <v>40911</v>
      </c>
      <c r="G3702" t="s">
        <v>21</v>
      </c>
      <c r="H3702">
        <v>4243767196061843</v>
      </c>
      <c r="I3702" s="5" t="str">
        <f t="shared" si="57"/>
        <v>4243767196061840</v>
      </c>
      <c r="J3702" t="str">
        <f>INDEX(Age_grp[Age], MATCH(mobile_customers[[#This Row],[age]],Age_grp[Value]))</f>
        <v>50 - 60</v>
      </c>
      <c r="K3702" s="2" t="str">
        <f>_xlfn.IFS(mobile_customers[[#This Row],[salary]]&gt;=Q3705,"HIGHER SALARY", mobile_customers[[#This Row],[salary]]&gt;=Q3706,"HIGHER MID RANGE SALARY",  mobile_customers[[#This Row],[salary]]&lt;Q3706,"MID RANGE SALARY", mobile_customers[[#This Row],[salary]]&gt;Q3707, "LOW SALARY" )</f>
        <v>HIGHER SALARY</v>
      </c>
      <c r="L3702" s="2" t="str">
        <f>LEFT(mobile_customers[[#This Row],[Credit_card_nos]], 4)&amp;"XXXXX"</f>
        <v>4243XXXXX</v>
      </c>
    </row>
    <row r="3703" spans="1:12" x14ac:dyDescent="0.3">
      <c r="A3703" t="s">
        <v>8</v>
      </c>
      <c r="B3703" s="3" t="s">
        <v>7751</v>
      </c>
      <c r="C3703" t="s">
        <v>7752</v>
      </c>
      <c r="D3703" t="s">
        <v>1523</v>
      </c>
      <c r="E3703">
        <v>51</v>
      </c>
      <c r="F3703">
        <v>132605</v>
      </c>
      <c r="G3703" t="s">
        <v>12</v>
      </c>
      <c r="H3703">
        <v>36641508695557</v>
      </c>
      <c r="I3703" s="5" t="str">
        <f t="shared" si="57"/>
        <v>36641508695557</v>
      </c>
      <c r="J3703" t="str">
        <f>INDEX(Age_grp[Age], MATCH(mobile_customers[[#This Row],[age]],Age_grp[Value]))</f>
        <v>50 - 60</v>
      </c>
      <c r="K3703" s="2" t="str">
        <f>_xlfn.IFS(mobile_customers[[#This Row],[salary]]&gt;=Q3706,"HIGHER SALARY", mobile_customers[[#This Row],[salary]]&gt;=Q3707,"HIGHER MID RANGE SALARY",  mobile_customers[[#This Row],[salary]]&lt;Q3707,"MID RANGE SALARY", mobile_customers[[#This Row],[salary]]&gt;Q3708, "LOW SALARY" )</f>
        <v>HIGHER SALARY</v>
      </c>
      <c r="L3703" s="2" t="str">
        <f>LEFT(mobile_customers[[#This Row],[Credit_card_nos]], 4)&amp;"XXXXX"</f>
        <v>3664XXXXX</v>
      </c>
    </row>
    <row r="3704" spans="1:12" x14ac:dyDescent="0.3">
      <c r="A3704" t="s">
        <v>13</v>
      </c>
      <c r="B3704" s="3" t="s">
        <v>7753</v>
      </c>
      <c r="C3704" t="s">
        <v>7754</v>
      </c>
      <c r="D3704" t="s">
        <v>317</v>
      </c>
      <c r="E3704">
        <v>32</v>
      </c>
      <c r="F3704">
        <v>86839</v>
      </c>
      <c r="G3704" t="s">
        <v>32</v>
      </c>
      <c r="H3704">
        <v>344073187441060</v>
      </c>
      <c r="I3704" s="5" t="str">
        <f t="shared" si="57"/>
        <v>344073187441060</v>
      </c>
      <c r="J3704" t="str">
        <f>INDEX(Age_grp[Age], MATCH(mobile_customers[[#This Row],[age]],Age_grp[Value]))</f>
        <v>30 - 40</v>
      </c>
      <c r="K3704" s="2" t="str">
        <f>_xlfn.IFS(mobile_customers[[#This Row],[salary]]&gt;=Q3707,"HIGHER SALARY", mobile_customers[[#This Row],[salary]]&gt;=Q3708,"HIGHER MID RANGE SALARY",  mobile_customers[[#This Row],[salary]]&lt;Q3708,"MID RANGE SALARY", mobile_customers[[#This Row],[salary]]&gt;Q3709, "LOW SALARY" )</f>
        <v>HIGHER SALARY</v>
      </c>
      <c r="L3704" s="2" t="str">
        <f>LEFT(mobile_customers[[#This Row],[Credit_card_nos]], 4)&amp;"XXXXX"</f>
        <v>3440XXXXX</v>
      </c>
    </row>
    <row r="3705" spans="1:12" x14ac:dyDescent="0.3">
      <c r="A3705" t="s">
        <v>13</v>
      </c>
      <c r="B3705" s="3" t="s">
        <v>7755</v>
      </c>
      <c r="C3705" t="s">
        <v>7756</v>
      </c>
      <c r="D3705" t="s">
        <v>4255</v>
      </c>
      <c r="E3705">
        <v>60</v>
      </c>
      <c r="F3705">
        <v>120559</v>
      </c>
      <c r="G3705" t="s">
        <v>49</v>
      </c>
      <c r="H3705">
        <v>213195889803624</v>
      </c>
      <c r="I3705" s="5" t="str">
        <f t="shared" si="57"/>
        <v>213195889803624</v>
      </c>
      <c r="J3705" t="str">
        <f>INDEX(Age_grp[Age], MATCH(mobile_customers[[#This Row],[age]],Age_grp[Value]))</f>
        <v>60 - 70</v>
      </c>
      <c r="K3705" s="2" t="str">
        <f>_xlfn.IFS(mobile_customers[[#This Row],[salary]]&gt;=Q3708,"HIGHER SALARY", mobile_customers[[#This Row],[salary]]&gt;=Q3709,"HIGHER MID RANGE SALARY",  mobile_customers[[#This Row],[salary]]&lt;Q3709,"MID RANGE SALARY", mobile_customers[[#This Row],[salary]]&gt;Q3710, "LOW SALARY" )</f>
        <v>HIGHER SALARY</v>
      </c>
      <c r="L3705" s="2" t="str">
        <f>LEFT(mobile_customers[[#This Row],[Credit_card_nos]], 4)&amp;"XXXXX"</f>
        <v>2131XXXXX</v>
      </c>
    </row>
    <row r="3706" spans="1:12" x14ac:dyDescent="0.3">
      <c r="A3706" t="s">
        <v>8</v>
      </c>
      <c r="B3706" s="3" t="s">
        <v>7757</v>
      </c>
      <c r="C3706" t="s">
        <v>7758</v>
      </c>
      <c r="D3706" t="s">
        <v>1901</v>
      </c>
      <c r="E3706">
        <v>46</v>
      </c>
      <c r="F3706">
        <v>138463</v>
      </c>
      <c r="G3706" t="s">
        <v>21</v>
      </c>
      <c r="H3706">
        <v>377728702738106</v>
      </c>
      <c r="I3706" s="5" t="str">
        <f t="shared" si="57"/>
        <v>377728702738106</v>
      </c>
      <c r="J3706" t="str">
        <f>INDEX(Age_grp[Age], MATCH(mobile_customers[[#This Row],[age]],Age_grp[Value]))</f>
        <v>40 - 50</v>
      </c>
      <c r="K3706" s="2" t="str">
        <f>_xlfn.IFS(mobile_customers[[#This Row],[salary]]&gt;=Q3709,"HIGHER SALARY", mobile_customers[[#This Row],[salary]]&gt;=Q3710,"HIGHER MID RANGE SALARY",  mobile_customers[[#This Row],[salary]]&lt;Q3710,"MID RANGE SALARY", mobile_customers[[#This Row],[salary]]&gt;Q3711, "LOW SALARY" )</f>
        <v>HIGHER SALARY</v>
      </c>
      <c r="L3706" s="2" t="str">
        <f>LEFT(mobile_customers[[#This Row],[Credit_card_nos]], 4)&amp;"XXXXX"</f>
        <v>3777XXXXX</v>
      </c>
    </row>
    <row r="3707" spans="1:12" x14ac:dyDescent="0.3">
      <c r="A3707" t="s">
        <v>13</v>
      </c>
      <c r="B3707" s="3" t="s">
        <v>7759</v>
      </c>
      <c r="C3707" t="s">
        <v>7760</v>
      </c>
      <c r="D3707" t="s">
        <v>2061</v>
      </c>
      <c r="E3707">
        <v>64</v>
      </c>
      <c r="F3707">
        <v>213642</v>
      </c>
      <c r="G3707" t="s">
        <v>94</v>
      </c>
      <c r="H3707">
        <v>4984961762300</v>
      </c>
      <c r="I3707" s="5" t="str">
        <f t="shared" si="57"/>
        <v>4984961762300</v>
      </c>
      <c r="J3707" t="str">
        <f>INDEX(Age_grp[Age], MATCH(mobile_customers[[#This Row],[age]],Age_grp[Value]))</f>
        <v>60 - 70</v>
      </c>
      <c r="K3707" s="2" t="str">
        <f>_xlfn.IFS(mobile_customers[[#This Row],[salary]]&gt;=Q3710,"HIGHER SALARY", mobile_customers[[#This Row],[salary]]&gt;=Q3711,"HIGHER MID RANGE SALARY",  mobile_customers[[#This Row],[salary]]&lt;Q3711,"MID RANGE SALARY", mobile_customers[[#This Row],[salary]]&gt;Q3712, "LOW SALARY" )</f>
        <v>HIGHER SALARY</v>
      </c>
      <c r="L3707" s="2" t="str">
        <f>LEFT(mobile_customers[[#This Row],[Credit_card_nos]], 4)&amp;"XXXXX"</f>
        <v>4984XXXXX</v>
      </c>
    </row>
    <row r="3708" spans="1:12" x14ac:dyDescent="0.3">
      <c r="A3708" t="s">
        <v>13</v>
      </c>
      <c r="B3708" s="3" t="s">
        <v>7761</v>
      </c>
      <c r="C3708" t="s">
        <v>7762</v>
      </c>
      <c r="D3708" t="s">
        <v>385</v>
      </c>
      <c r="E3708">
        <v>24</v>
      </c>
      <c r="F3708">
        <v>102122</v>
      </c>
      <c r="G3708" t="s">
        <v>21</v>
      </c>
      <c r="H3708">
        <v>4724158013078913</v>
      </c>
      <c r="I3708" s="5" t="str">
        <f t="shared" si="57"/>
        <v>4724158013078910</v>
      </c>
      <c r="J3708" t="str">
        <f>INDEX(Age_grp[Age], MATCH(mobile_customers[[#This Row],[age]],Age_grp[Value]))</f>
        <v>20 - 30</v>
      </c>
      <c r="K3708" s="2" t="str">
        <f>_xlfn.IFS(mobile_customers[[#This Row],[salary]]&gt;=Q3711,"HIGHER SALARY", mobile_customers[[#This Row],[salary]]&gt;=Q3712,"HIGHER MID RANGE SALARY",  mobile_customers[[#This Row],[salary]]&lt;Q3712,"MID RANGE SALARY", mobile_customers[[#This Row],[salary]]&gt;Q3713, "LOW SALARY" )</f>
        <v>HIGHER SALARY</v>
      </c>
      <c r="L3708" s="2" t="str">
        <f>LEFT(mobile_customers[[#This Row],[Credit_card_nos]], 4)&amp;"XXXXX"</f>
        <v>4724XXXXX</v>
      </c>
    </row>
    <row r="3709" spans="1:12" x14ac:dyDescent="0.3">
      <c r="A3709" t="s">
        <v>8</v>
      </c>
      <c r="B3709" s="3" t="s">
        <v>7763</v>
      </c>
      <c r="C3709" t="s">
        <v>7764</v>
      </c>
      <c r="D3709" t="s">
        <v>194</v>
      </c>
      <c r="E3709">
        <v>51</v>
      </c>
      <c r="F3709">
        <v>129529</v>
      </c>
      <c r="G3709" t="s">
        <v>81</v>
      </c>
      <c r="H3709">
        <v>4.6434405512033956E+18</v>
      </c>
      <c r="I3709" s="5" t="str">
        <f t="shared" si="57"/>
        <v>4643440551203400000</v>
      </c>
      <c r="J3709" t="str">
        <f>INDEX(Age_grp[Age], MATCH(mobile_customers[[#This Row],[age]],Age_grp[Value]))</f>
        <v>50 - 60</v>
      </c>
      <c r="K3709" s="2" t="str">
        <f>_xlfn.IFS(mobile_customers[[#This Row],[salary]]&gt;=Q3712,"HIGHER SALARY", mobile_customers[[#This Row],[salary]]&gt;=Q3713,"HIGHER MID RANGE SALARY",  mobile_customers[[#This Row],[salary]]&lt;Q3713,"MID RANGE SALARY", mobile_customers[[#This Row],[salary]]&gt;Q3714, "LOW SALARY" )</f>
        <v>HIGHER SALARY</v>
      </c>
      <c r="L3709" s="2" t="str">
        <f>LEFT(mobile_customers[[#This Row],[Credit_card_nos]], 4)&amp;"XXXXX"</f>
        <v>4643XXXXX</v>
      </c>
    </row>
    <row r="3710" spans="1:12" x14ac:dyDescent="0.3">
      <c r="A3710" t="s">
        <v>13</v>
      </c>
      <c r="B3710" s="3" t="s">
        <v>7765</v>
      </c>
      <c r="C3710" t="s">
        <v>7766</v>
      </c>
      <c r="D3710" t="s">
        <v>1752</v>
      </c>
      <c r="E3710">
        <v>40</v>
      </c>
      <c r="F3710">
        <v>130148</v>
      </c>
      <c r="G3710" t="s">
        <v>28</v>
      </c>
      <c r="H3710">
        <v>341684493072499</v>
      </c>
      <c r="I3710" s="5" t="str">
        <f t="shared" si="57"/>
        <v>341684493072499</v>
      </c>
      <c r="J3710" t="str">
        <f>INDEX(Age_grp[Age], MATCH(mobile_customers[[#This Row],[age]],Age_grp[Value]))</f>
        <v>40 - 50</v>
      </c>
      <c r="K3710" s="2" t="str">
        <f>_xlfn.IFS(mobile_customers[[#This Row],[salary]]&gt;=Q3713,"HIGHER SALARY", mobile_customers[[#This Row],[salary]]&gt;=Q3714,"HIGHER MID RANGE SALARY",  mobile_customers[[#This Row],[salary]]&lt;Q3714,"MID RANGE SALARY", mobile_customers[[#This Row],[salary]]&gt;Q3715, "LOW SALARY" )</f>
        <v>HIGHER SALARY</v>
      </c>
      <c r="L3710" s="2" t="str">
        <f>LEFT(mobile_customers[[#This Row],[Credit_card_nos]], 4)&amp;"XXXXX"</f>
        <v>3416XXXXX</v>
      </c>
    </row>
    <row r="3711" spans="1:12" x14ac:dyDescent="0.3">
      <c r="A3711" t="s">
        <v>13</v>
      </c>
      <c r="B3711" s="3" t="s">
        <v>7767</v>
      </c>
      <c r="C3711" t="s">
        <v>7768</v>
      </c>
      <c r="D3711" t="s">
        <v>1994</v>
      </c>
      <c r="E3711">
        <v>48</v>
      </c>
      <c r="F3711">
        <v>50488</v>
      </c>
      <c r="G3711" t="s">
        <v>49</v>
      </c>
      <c r="H3711">
        <v>4508729586370283</v>
      </c>
      <c r="I3711" s="5" t="str">
        <f t="shared" si="57"/>
        <v>4508729586370280</v>
      </c>
      <c r="J3711" t="str">
        <f>INDEX(Age_grp[Age], MATCH(mobile_customers[[#This Row],[age]],Age_grp[Value]))</f>
        <v>40 - 50</v>
      </c>
      <c r="K3711" s="2" t="str">
        <f>_xlfn.IFS(mobile_customers[[#This Row],[salary]]&gt;=Q3714,"HIGHER SALARY", mobile_customers[[#This Row],[salary]]&gt;=Q3715,"HIGHER MID RANGE SALARY",  mobile_customers[[#This Row],[salary]]&lt;Q3715,"MID RANGE SALARY", mobile_customers[[#This Row],[salary]]&gt;Q3716, "LOW SALARY" )</f>
        <v>HIGHER SALARY</v>
      </c>
      <c r="L3711" s="2" t="str">
        <f>LEFT(mobile_customers[[#This Row],[Credit_card_nos]], 4)&amp;"XXXXX"</f>
        <v>4508XXXXX</v>
      </c>
    </row>
    <row r="3712" spans="1:12" x14ac:dyDescent="0.3">
      <c r="A3712" t="s">
        <v>13</v>
      </c>
      <c r="B3712" s="3" t="s">
        <v>7769</v>
      </c>
      <c r="C3712" t="s">
        <v>7770</v>
      </c>
      <c r="D3712" t="s">
        <v>3352</v>
      </c>
      <c r="E3712">
        <v>60</v>
      </c>
      <c r="F3712">
        <v>64437</v>
      </c>
      <c r="G3712" t="s">
        <v>21</v>
      </c>
      <c r="H3712">
        <v>213183738600441</v>
      </c>
      <c r="I3712" s="5" t="str">
        <f t="shared" si="57"/>
        <v>213183738600441</v>
      </c>
      <c r="J3712" t="str">
        <f>INDEX(Age_grp[Age], MATCH(mobile_customers[[#This Row],[age]],Age_grp[Value]))</f>
        <v>60 - 70</v>
      </c>
      <c r="K3712" s="2" t="str">
        <f>_xlfn.IFS(mobile_customers[[#This Row],[salary]]&gt;=Q3715,"HIGHER SALARY", mobile_customers[[#This Row],[salary]]&gt;=Q3716,"HIGHER MID RANGE SALARY",  mobile_customers[[#This Row],[salary]]&lt;Q3716,"MID RANGE SALARY", mobile_customers[[#This Row],[salary]]&gt;Q3717, "LOW SALARY" )</f>
        <v>HIGHER SALARY</v>
      </c>
      <c r="L3712" s="2" t="str">
        <f>LEFT(mobile_customers[[#This Row],[Credit_card_nos]], 4)&amp;"XXXXX"</f>
        <v>2131XXXXX</v>
      </c>
    </row>
    <row r="3713" spans="1:12" x14ac:dyDescent="0.3">
      <c r="A3713" t="s">
        <v>8</v>
      </c>
      <c r="B3713" s="3" t="s">
        <v>7771</v>
      </c>
      <c r="C3713" t="s">
        <v>7772</v>
      </c>
      <c r="D3713" t="s">
        <v>473</v>
      </c>
      <c r="E3713">
        <v>29</v>
      </c>
      <c r="F3713">
        <v>73977</v>
      </c>
      <c r="G3713" t="s">
        <v>39</v>
      </c>
      <c r="H3713">
        <v>3576060972875837</v>
      </c>
      <c r="I3713" s="5" t="str">
        <f t="shared" si="57"/>
        <v>3576060972875840</v>
      </c>
      <c r="J3713" t="str">
        <f>INDEX(Age_grp[Age], MATCH(mobile_customers[[#This Row],[age]],Age_grp[Value]))</f>
        <v>20 - 30</v>
      </c>
      <c r="K3713" s="2" t="str">
        <f>_xlfn.IFS(mobile_customers[[#This Row],[salary]]&gt;=Q3716,"HIGHER SALARY", mobile_customers[[#This Row],[salary]]&gt;=Q3717,"HIGHER MID RANGE SALARY",  mobile_customers[[#This Row],[salary]]&lt;Q3717,"MID RANGE SALARY", mobile_customers[[#This Row],[salary]]&gt;Q3718, "LOW SALARY" )</f>
        <v>HIGHER SALARY</v>
      </c>
      <c r="L3713" s="2" t="str">
        <f>LEFT(mobile_customers[[#This Row],[Credit_card_nos]], 4)&amp;"XXXXX"</f>
        <v>3576XXXXX</v>
      </c>
    </row>
    <row r="3714" spans="1:12" x14ac:dyDescent="0.3">
      <c r="A3714" t="s">
        <v>8</v>
      </c>
      <c r="B3714" s="3" t="s">
        <v>7773</v>
      </c>
      <c r="C3714" t="s">
        <v>1226</v>
      </c>
      <c r="D3714" t="s">
        <v>951</v>
      </c>
      <c r="E3714">
        <v>29</v>
      </c>
      <c r="F3714">
        <v>127542</v>
      </c>
      <c r="G3714" t="s">
        <v>21</v>
      </c>
      <c r="H3714">
        <v>213197435936262</v>
      </c>
      <c r="I3714" s="5" t="str">
        <f t="shared" ref="I3714:I3777" si="58">TEXT(H3714, "0")</f>
        <v>213197435936262</v>
      </c>
      <c r="J3714" t="str">
        <f>INDEX(Age_grp[Age], MATCH(mobile_customers[[#This Row],[age]],Age_grp[Value]))</f>
        <v>20 - 30</v>
      </c>
      <c r="K3714" s="2" t="str">
        <f>_xlfn.IFS(mobile_customers[[#This Row],[salary]]&gt;=Q3717,"HIGHER SALARY", mobile_customers[[#This Row],[salary]]&gt;=Q3718,"HIGHER MID RANGE SALARY",  mobile_customers[[#This Row],[salary]]&lt;Q3718,"MID RANGE SALARY", mobile_customers[[#This Row],[salary]]&gt;Q3719, "LOW SALARY" )</f>
        <v>HIGHER SALARY</v>
      </c>
      <c r="L3714" s="2" t="str">
        <f>LEFT(mobile_customers[[#This Row],[Credit_card_nos]], 4)&amp;"XXXXX"</f>
        <v>2131XXXXX</v>
      </c>
    </row>
    <row r="3715" spans="1:12" x14ac:dyDescent="0.3">
      <c r="A3715" t="s">
        <v>13</v>
      </c>
      <c r="B3715" s="3" t="s">
        <v>7774</v>
      </c>
      <c r="C3715" t="s">
        <v>7775</v>
      </c>
      <c r="D3715" t="s">
        <v>3644</v>
      </c>
      <c r="E3715">
        <v>47</v>
      </c>
      <c r="F3715">
        <v>167098</v>
      </c>
      <c r="G3715" t="s">
        <v>94</v>
      </c>
      <c r="H3715">
        <v>2701937096609814</v>
      </c>
      <c r="I3715" s="5" t="str">
        <f t="shared" si="58"/>
        <v>2701937096609810</v>
      </c>
      <c r="J3715" t="str">
        <f>INDEX(Age_grp[Age], MATCH(mobile_customers[[#This Row],[age]],Age_grp[Value]))</f>
        <v>40 - 50</v>
      </c>
      <c r="K3715" s="2" t="str">
        <f>_xlfn.IFS(mobile_customers[[#This Row],[salary]]&gt;=Q3718,"HIGHER SALARY", mobile_customers[[#This Row],[salary]]&gt;=Q3719,"HIGHER MID RANGE SALARY",  mobile_customers[[#This Row],[salary]]&lt;Q3719,"MID RANGE SALARY", mobile_customers[[#This Row],[salary]]&gt;Q3720, "LOW SALARY" )</f>
        <v>HIGHER SALARY</v>
      </c>
      <c r="L3715" s="2" t="str">
        <f>LEFT(mobile_customers[[#This Row],[Credit_card_nos]], 4)&amp;"XXXXX"</f>
        <v>2701XXXXX</v>
      </c>
    </row>
    <row r="3716" spans="1:12" x14ac:dyDescent="0.3">
      <c r="A3716" t="s">
        <v>13</v>
      </c>
      <c r="B3716" s="3" t="s">
        <v>7776</v>
      </c>
      <c r="C3716" t="s">
        <v>7777</v>
      </c>
      <c r="D3716" t="s">
        <v>995</v>
      </c>
      <c r="E3716">
        <v>65</v>
      </c>
      <c r="F3716">
        <v>239068</v>
      </c>
      <c r="G3716" t="s">
        <v>17</v>
      </c>
      <c r="H3716">
        <v>4970421269085</v>
      </c>
      <c r="I3716" s="5" t="str">
        <f t="shared" si="58"/>
        <v>4970421269085</v>
      </c>
      <c r="J3716" t="str">
        <f>INDEX(Age_grp[Age], MATCH(mobile_customers[[#This Row],[age]],Age_grp[Value]))</f>
        <v>60 - 70</v>
      </c>
      <c r="K3716" s="2" t="str">
        <f>_xlfn.IFS(mobile_customers[[#This Row],[salary]]&gt;=Q3719,"HIGHER SALARY", mobile_customers[[#This Row],[salary]]&gt;=Q3720,"HIGHER MID RANGE SALARY",  mobile_customers[[#This Row],[salary]]&lt;Q3720,"MID RANGE SALARY", mobile_customers[[#This Row],[salary]]&gt;Q3721, "LOW SALARY" )</f>
        <v>HIGHER SALARY</v>
      </c>
      <c r="L3716" s="2" t="str">
        <f>LEFT(mobile_customers[[#This Row],[Credit_card_nos]], 4)&amp;"XXXXX"</f>
        <v>4970XXXXX</v>
      </c>
    </row>
    <row r="3717" spans="1:12" x14ac:dyDescent="0.3">
      <c r="A3717" t="s">
        <v>8</v>
      </c>
      <c r="B3717" s="3" t="s">
        <v>7778</v>
      </c>
      <c r="C3717" t="s">
        <v>7779</v>
      </c>
      <c r="D3717" t="s">
        <v>577</v>
      </c>
      <c r="E3717">
        <v>36</v>
      </c>
      <c r="F3717">
        <v>125633</v>
      </c>
      <c r="G3717" t="s">
        <v>21</v>
      </c>
      <c r="H3717">
        <v>4991753608088</v>
      </c>
      <c r="I3717" s="5" t="str">
        <f t="shared" si="58"/>
        <v>4991753608088</v>
      </c>
      <c r="J3717" t="str">
        <f>INDEX(Age_grp[Age], MATCH(mobile_customers[[#This Row],[age]],Age_grp[Value]))</f>
        <v>30 - 40</v>
      </c>
      <c r="K3717" s="2" t="str">
        <f>_xlfn.IFS(mobile_customers[[#This Row],[salary]]&gt;=Q3720,"HIGHER SALARY", mobile_customers[[#This Row],[salary]]&gt;=Q3721,"HIGHER MID RANGE SALARY",  mobile_customers[[#This Row],[salary]]&lt;Q3721,"MID RANGE SALARY", mobile_customers[[#This Row],[salary]]&gt;Q3722, "LOW SALARY" )</f>
        <v>HIGHER SALARY</v>
      </c>
      <c r="L3717" s="2" t="str">
        <f>LEFT(mobile_customers[[#This Row],[Credit_card_nos]], 4)&amp;"XXXXX"</f>
        <v>4991XXXXX</v>
      </c>
    </row>
    <row r="3718" spans="1:12" x14ac:dyDescent="0.3">
      <c r="A3718" t="s">
        <v>8</v>
      </c>
      <c r="B3718" s="3" t="s">
        <v>7780</v>
      </c>
      <c r="C3718" t="s">
        <v>7781</v>
      </c>
      <c r="D3718" t="s">
        <v>2459</v>
      </c>
      <c r="E3718">
        <v>54</v>
      </c>
      <c r="F3718">
        <v>90475</v>
      </c>
      <c r="G3718" t="s">
        <v>21</v>
      </c>
      <c r="H3718">
        <v>344496634131044</v>
      </c>
      <c r="I3718" s="5" t="str">
        <f t="shared" si="58"/>
        <v>344496634131044</v>
      </c>
      <c r="J3718" t="str">
        <f>INDEX(Age_grp[Age], MATCH(mobile_customers[[#This Row],[age]],Age_grp[Value]))</f>
        <v>50 - 60</v>
      </c>
      <c r="K3718" s="2" t="str">
        <f>_xlfn.IFS(mobile_customers[[#This Row],[salary]]&gt;=Q3721,"HIGHER SALARY", mobile_customers[[#This Row],[salary]]&gt;=Q3722,"HIGHER MID RANGE SALARY",  mobile_customers[[#This Row],[salary]]&lt;Q3722,"MID RANGE SALARY", mobile_customers[[#This Row],[salary]]&gt;Q3723, "LOW SALARY" )</f>
        <v>HIGHER SALARY</v>
      </c>
      <c r="L3718" s="2" t="str">
        <f>LEFT(mobile_customers[[#This Row],[Credit_card_nos]], 4)&amp;"XXXXX"</f>
        <v>3444XXXXX</v>
      </c>
    </row>
    <row r="3719" spans="1:12" x14ac:dyDescent="0.3">
      <c r="A3719" t="s">
        <v>8</v>
      </c>
      <c r="B3719" s="3" t="s">
        <v>7782</v>
      </c>
      <c r="C3719" t="s">
        <v>7783</v>
      </c>
      <c r="D3719" t="s">
        <v>593</v>
      </c>
      <c r="E3719">
        <v>62</v>
      </c>
      <c r="F3719">
        <v>105749</v>
      </c>
      <c r="G3719" t="s">
        <v>81</v>
      </c>
      <c r="H3719">
        <v>213112548243639</v>
      </c>
      <c r="I3719" s="5" t="str">
        <f t="shared" si="58"/>
        <v>213112548243639</v>
      </c>
      <c r="J3719" t="str">
        <f>INDEX(Age_grp[Age], MATCH(mobile_customers[[#This Row],[age]],Age_grp[Value]))</f>
        <v>60 - 70</v>
      </c>
      <c r="K3719" s="2" t="str">
        <f>_xlfn.IFS(mobile_customers[[#This Row],[salary]]&gt;=Q3722,"HIGHER SALARY", mobile_customers[[#This Row],[salary]]&gt;=Q3723,"HIGHER MID RANGE SALARY",  mobile_customers[[#This Row],[salary]]&lt;Q3723,"MID RANGE SALARY", mobile_customers[[#This Row],[salary]]&gt;Q3724, "LOW SALARY" )</f>
        <v>HIGHER SALARY</v>
      </c>
      <c r="L3719" s="2" t="str">
        <f>LEFT(mobile_customers[[#This Row],[Credit_card_nos]], 4)&amp;"XXXXX"</f>
        <v>2131XXXXX</v>
      </c>
    </row>
    <row r="3720" spans="1:12" x14ac:dyDescent="0.3">
      <c r="A3720" t="s">
        <v>8</v>
      </c>
      <c r="B3720" s="3" t="s">
        <v>7784</v>
      </c>
      <c r="C3720" t="s">
        <v>7785</v>
      </c>
      <c r="D3720" t="s">
        <v>1595</v>
      </c>
      <c r="E3720">
        <v>58</v>
      </c>
      <c r="F3720">
        <v>146466</v>
      </c>
      <c r="G3720" t="s">
        <v>21</v>
      </c>
      <c r="H3720">
        <v>340394475084261</v>
      </c>
      <c r="I3720" s="5" t="str">
        <f t="shared" si="58"/>
        <v>340394475084261</v>
      </c>
      <c r="J3720" t="str">
        <f>INDEX(Age_grp[Age], MATCH(mobile_customers[[#This Row],[age]],Age_grp[Value]))</f>
        <v>50 - 60</v>
      </c>
      <c r="K3720" s="2" t="str">
        <f>_xlfn.IFS(mobile_customers[[#This Row],[salary]]&gt;=Q3723,"HIGHER SALARY", mobile_customers[[#This Row],[salary]]&gt;=Q3724,"HIGHER MID RANGE SALARY",  mobile_customers[[#This Row],[salary]]&lt;Q3724,"MID RANGE SALARY", mobile_customers[[#This Row],[salary]]&gt;Q3725, "LOW SALARY" )</f>
        <v>HIGHER SALARY</v>
      </c>
      <c r="L3720" s="2" t="str">
        <f>LEFT(mobile_customers[[#This Row],[Credit_card_nos]], 4)&amp;"XXXXX"</f>
        <v>3403XXXXX</v>
      </c>
    </row>
    <row r="3721" spans="1:12" x14ac:dyDescent="0.3">
      <c r="A3721" t="s">
        <v>8</v>
      </c>
      <c r="B3721" s="3" t="s">
        <v>7786</v>
      </c>
      <c r="C3721" t="s">
        <v>7787</v>
      </c>
      <c r="D3721" t="s">
        <v>3013</v>
      </c>
      <c r="E3721">
        <v>24</v>
      </c>
      <c r="F3721">
        <v>174063</v>
      </c>
      <c r="G3721" t="s">
        <v>17</v>
      </c>
      <c r="H3721">
        <v>347220801958808</v>
      </c>
      <c r="I3721" s="5" t="str">
        <f t="shared" si="58"/>
        <v>347220801958808</v>
      </c>
      <c r="J3721" t="str">
        <f>INDEX(Age_grp[Age], MATCH(mobile_customers[[#This Row],[age]],Age_grp[Value]))</f>
        <v>20 - 30</v>
      </c>
      <c r="K3721" s="2" t="str">
        <f>_xlfn.IFS(mobile_customers[[#This Row],[salary]]&gt;=Q3724,"HIGHER SALARY", mobile_customers[[#This Row],[salary]]&gt;=Q3725,"HIGHER MID RANGE SALARY",  mobile_customers[[#This Row],[salary]]&lt;Q3725,"MID RANGE SALARY", mobile_customers[[#This Row],[salary]]&gt;Q3726, "LOW SALARY" )</f>
        <v>HIGHER SALARY</v>
      </c>
      <c r="L3721" s="2" t="str">
        <f>LEFT(mobile_customers[[#This Row],[Credit_card_nos]], 4)&amp;"XXXXX"</f>
        <v>3472XXXXX</v>
      </c>
    </row>
    <row r="3722" spans="1:12" x14ac:dyDescent="0.3">
      <c r="A3722" t="s">
        <v>8</v>
      </c>
      <c r="B3722" s="3" t="s">
        <v>7788</v>
      </c>
      <c r="C3722" t="s">
        <v>7789</v>
      </c>
      <c r="D3722" t="s">
        <v>3755</v>
      </c>
      <c r="E3722">
        <v>18</v>
      </c>
      <c r="F3722">
        <v>124843</v>
      </c>
      <c r="G3722" t="s">
        <v>28</v>
      </c>
      <c r="H3722">
        <v>3507567850416389</v>
      </c>
      <c r="I3722" s="5" t="str">
        <f t="shared" si="58"/>
        <v>3507567850416390</v>
      </c>
      <c r="J3722" t="str">
        <f>INDEX(Age_grp[Age], MATCH(mobile_customers[[#This Row],[age]],Age_grp[Value]))</f>
        <v>"10 - 20</v>
      </c>
      <c r="K3722" s="2" t="str">
        <f>_xlfn.IFS(mobile_customers[[#This Row],[salary]]&gt;=Q3725,"HIGHER SALARY", mobile_customers[[#This Row],[salary]]&gt;=Q3726,"HIGHER MID RANGE SALARY",  mobile_customers[[#This Row],[salary]]&lt;Q3726,"MID RANGE SALARY", mobile_customers[[#This Row],[salary]]&gt;Q3727, "LOW SALARY" )</f>
        <v>HIGHER SALARY</v>
      </c>
      <c r="L3722" s="2" t="str">
        <f>LEFT(mobile_customers[[#This Row],[Credit_card_nos]], 4)&amp;"XXXXX"</f>
        <v>3507XXXXX</v>
      </c>
    </row>
    <row r="3723" spans="1:12" x14ac:dyDescent="0.3">
      <c r="A3723" t="s">
        <v>13</v>
      </c>
      <c r="B3723" s="3" t="s">
        <v>7790</v>
      </c>
      <c r="C3723" t="s">
        <v>1249</v>
      </c>
      <c r="D3723" t="s">
        <v>5983</v>
      </c>
      <c r="E3723">
        <v>60</v>
      </c>
      <c r="F3723">
        <v>145804</v>
      </c>
      <c r="G3723" t="s">
        <v>81</v>
      </c>
      <c r="H3723">
        <v>347025994191988</v>
      </c>
      <c r="I3723" s="5" t="str">
        <f t="shared" si="58"/>
        <v>347025994191988</v>
      </c>
      <c r="J3723" t="str">
        <f>INDEX(Age_grp[Age], MATCH(mobile_customers[[#This Row],[age]],Age_grp[Value]))</f>
        <v>60 - 70</v>
      </c>
      <c r="K3723" s="2" t="str">
        <f>_xlfn.IFS(mobile_customers[[#This Row],[salary]]&gt;=Q3726,"HIGHER SALARY", mobile_customers[[#This Row],[salary]]&gt;=Q3727,"HIGHER MID RANGE SALARY",  mobile_customers[[#This Row],[salary]]&lt;Q3727,"MID RANGE SALARY", mobile_customers[[#This Row],[salary]]&gt;Q3728, "LOW SALARY" )</f>
        <v>HIGHER SALARY</v>
      </c>
      <c r="L3723" s="2" t="str">
        <f>LEFT(mobile_customers[[#This Row],[Credit_card_nos]], 4)&amp;"XXXXX"</f>
        <v>3470XXXXX</v>
      </c>
    </row>
    <row r="3724" spans="1:12" x14ac:dyDescent="0.3">
      <c r="A3724" t="s">
        <v>13</v>
      </c>
      <c r="B3724" s="3" t="s">
        <v>7791</v>
      </c>
      <c r="C3724" t="s">
        <v>7792</v>
      </c>
      <c r="D3724" t="s">
        <v>717</v>
      </c>
      <c r="E3724">
        <v>65</v>
      </c>
      <c r="F3724">
        <v>231750</v>
      </c>
      <c r="G3724" t="s">
        <v>12</v>
      </c>
      <c r="H3724">
        <v>30075712014329</v>
      </c>
      <c r="I3724" s="5" t="str">
        <f t="shared" si="58"/>
        <v>30075712014329</v>
      </c>
      <c r="J3724" t="str">
        <f>INDEX(Age_grp[Age], MATCH(mobile_customers[[#This Row],[age]],Age_grp[Value]))</f>
        <v>60 - 70</v>
      </c>
      <c r="K3724" s="2" t="str">
        <f>_xlfn.IFS(mobile_customers[[#This Row],[salary]]&gt;=Q3727,"HIGHER SALARY", mobile_customers[[#This Row],[salary]]&gt;=Q3728,"HIGHER MID RANGE SALARY",  mobile_customers[[#This Row],[salary]]&lt;Q3728,"MID RANGE SALARY", mobile_customers[[#This Row],[salary]]&gt;Q3729, "LOW SALARY" )</f>
        <v>HIGHER SALARY</v>
      </c>
      <c r="L3724" s="2" t="str">
        <f>LEFT(mobile_customers[[#This Row],[Credit_card_nos]], 4)&amp;"XXXXX"</f>
        <v>3007XXXXX</v>
      </c>
    </row>
    <row r="3725" spans="1:12" x14ac:dyDescent="0.3">
      <c r="A3725" t="s">
        <v>8</v>
      </c>
      <c r="B3725" s="3" t="s">
        <v>7793</v>
      </c>
      <c r="C3725" t="s">
        <v>7794</v>
      </c>
      <c r="D3725" t="s">
        <v>4941</v>
      </c>
      <c r="E3725">
        <v>64</v>
      </c>
      <c r="F3725">
        <v>223750</v>
      </c>
      <c r="G3725" t="s">
        <v>65</v>
      </c>
      <c r="H3725">
        <v>3574485765180909</v>
      </c>
      <c r="I3725" s="5" t="str">
        <f t="shared" si="58"/>
        <v>3574485765180910</v>
      </c>
      <c r="J3725" t="str">
        <f>INDEX(Age_grp[Age], MATCH(mobile_customers[[#This Row],[age]],Age_grp[Value]))</f>
        <v>60 - 70</v>
      </c>
      <c r="K3725" s="2" t="str">
        <f>_xlfn.IFS(mobile_customers[[#This Row],[salary]]&gt;=Q3728,"HIGHER SALARY", mobile_customers[[#This Row],[salary]]&gt;=Q3729,"HIGHER MID RANGE SALARY",  mobile_customers[[#This Row],[salary]]&lt;Q3729,"MID RANGE SALARY", mobile_customers[[#This Row],[salary]]&gt;Q3730, "LOW SALARY" )</f>
        <v>HIGHER SALARY</v>
      </c>
      <c r="L3725" s="2" t="str">
        <f>LEFT(mobile_customers[[#This Row],[Credit_card_nos]], 4)&amp;"XXXXX"</f>
        <v>3574XXXXX</v>
      </c>
    </row>
    <row r="3726" spans="1:12" x14ac:dyDescent="0.3">
      <c r="A3726" t="s">
        <v>13</v>
      </c>
      <c r="B3726" s="3" t="s">
        <v>7795</v>
      </c>
      <c r="C3726" t="s">
        <v>7796</v>
      </c>
      <c r="D3726" t="s">
        <v>5046</v>
      </c>
      <c r="E3726">
        <v>43</v>
      </c>
      <c r="F3726">
        <v>113836</v>
      </c>
      <c r="G3726" t="s">
        <v>28</v>
      </c>
      <c r="H3726">
        <v>3517319598983066</v>
      </c>
      <c r="I3726" s="5" t="str">
        <f t="shared" si="58"/>
        <v>3517319598983070</v>
      </c>
      <c r="J3726" t="str">
        <f>INDEX(Age_grp[Age], MATCH(mobile_customers[[#This Row],[age]],Age_grp[Value]))</f>
        <v>40 - 50</v>
      </c>
      <c r="K3726" s="2" t="str">
        <f>_xlfn.IFS(mobile_customers[[#This Row],[salary]]&gt;=Q3729,"HIGHER SALARY", mobile_customers[[#This Row],[salary]]&gt;=Q3730,"HIGHER MID RANGE SALARY",  mobile_customers[[#This Row],[salary]]&lt;Q3730,"MID RANGE SALARY", mobile_customers[[#This Row],[salary]]&gt;Q3731, "LOW SALARY" )</f>
        <v>HIGHER SALARY</v>
      </c>
      <c r="L3726" s="2" t="str">
        <f>LEFT(mobile_customers[[#This Row],[Credit_card_nos]], 4)&amp;"XXXXX"</f>
        <v>3517XXXXX</v>
      </c>
    </row>
    <row r="3727" spans="1:12" x14ac:dyDescent="0.3">
      <c r="A3727" t="s">
        <v>13</v>
      </c>
      <c r="B3727" s="3" t="s">
        <v>7797</v>
      </c>
      <c r="C3727" t="s">
        <v>7798</v>
      </c>
      <c r="D3727" t="s">
        <v>1885</v>
      </c>
      <c r="E3727">
        <v>51</v>
      </c>
      <c r="F3727">
        <v>110642</v>
      </c>
      <c r="G3727" t="s">
        <v>28</v>
      </c>
      <c r="H3727">
        <v>374001053151557</v>
      </c>
      <c r="I3727" s="5" t="str">
        <f t="shared" si="58"/>
        <v>374001053151557</v>
      </c>
      <c r="J3727" t="str">
        <f>INDEX(Age_grp[Age], MATCH(mobile_customers[[#This Row],[age]],Age_grp[Value]))</f>
        <v>50 - 60</v>
      </c>
      <c r="K3727" s="2" t="str">
        <f>_xlfn.IFS(mobile_customers[[#This Row],[salary]]&gt;=Q3730,"HIGHER SALARY", mobile_customers[[#This Row],[salary]]&gt;=Q3731,"HIGHER MID RANGE SALARY",  mobile_customers[[#This Row],[salary]]&lt;Q3731,"MID RANGE SALARY", mobile_customers[[#This Row],[salary]]&gt;Q3732, "LOW SALARY" )</f>
        <v>HIGHER SALARY</v>
      </c>
      <c r="L3727" s="2" t="str">
        <f>LEFT(mobile_customers[[#This Row],[Credit_card_nos]], 4)&amp;"XXXXX"</f>
        <v>3740XXXXX</v>
      </c>
    </row>
    <row r="3728" spans="1:12" x14ac:dyDescent="0.3">
      <c r="A3728" t="s">
        <v>8</v>
      </c>
      <c r="B3728" s="3" t="s">
        <v>7799</v>
      </c>
      <c r="C3728" t="s">
        <v>7800</v>
      </c>
      <c r="D3728" t="s">
        <v>3973</v>
      </c>
      <c r="E3728">
        <v>51</v>
      </c>
      <c r="F3728">
        <v>133350</v>
      </c>
      <c r="G3728" t="s">
        <v>28</v>
      </c>
      <c r="H3728">
        <v>573765102088</v>
      </c>
      <c r="I3728" s="5" t="str">
        <f t="shared" si="58"/>
        <v>573765102088</v>
      </c>
      <c r="J3728" t="str">
        <f>INDEX(Age_grp[Age], MATCH(mobile_customers[[#This Row],[age]],Age_grp[Value]))</f>
        <v>50 - 60</v>
      </c>
      <c r="K3728" s="2" t="str">
        <f>_xlfn.IFS(mobile_customers[[#This Row],[salary]]&gt;=Q3731,"HIGHER SALARY", mobile_customers[[#This Row],[salary]]&gt;=Q3732,"HIGHER MID RANGE SALARY",  mobile_customers[[#This Row],[salary]]&lt;Q3732,"MID RANGE SALARY", mobile_customers[[#This Row],[salary]]&gt;Q3733, "LOW SALARY" )</f>
        <v>HIGHER SALARY</v>
      </c>
      <c r="L3728" s="2" t="str">
        <f>LEFT(mobile_customers[[#This Row],[Credit_card_nos]], 4)&amp;"XXXXX"</f>
        <v>5737XXXXX</v>
      </c>
    </row>
    <row r="3729" spans="1:12" x14ac:dyDescent="0.3">
      <c r="A3729" t="s">
        <v>13</v>
      </c>
      <c r="B3729" s="3" t="s">
        <v>7801</v>
      </c>
      <c r="C3729" t="s">
        <v>4622</v>
      </c>
      <c r="D3729" t="s">
        <v>2137</v>
      </c>
      <c r="E3729">
        <v>18</v>
      </c>
      <c r="F3729">
        <v>188747</v>
      </c>
      <c r="G3729" t="s">
        <v>12</v>
      </c>
      <c r="H3729">
        <v>2377195995647947</v>
      </c>
      <c r="I3729" s="5" t="str">
        <f t="shared" si="58"/>
        <v>2377195995647950</v>
      </c>
      <c r="J3729" t="str">
        <f>INDEX(Age_grp[Age], MATCH(mobile_customers[[#This Row],[age]],Age_grp[Value]))</f>
        <v>"10 - 20</v>
      </c>
      <c r="K3729" s="2" t="str">
        <f>_xlfn.IFS(mobile_customers[[#This Row],[salary]]&gt;=Q3732,"HIGHER SALARY", mobile_customers[[#This Row],[salary]]&gt;=Q3733,"HIGHER MID RANGE SALARY",  mobile_customers[[#This Row],[salary]]&lt;Q3733,"MID RANGE SALARY", mobile_customers[[#This Row],[salary]]&gt;Q3734, "LOW SALARY" )</f>
        <v>HIGHER SALARY</v>
      </c>
      <c r="L3729" s="2" t="str">
        <f>LEFT(mobile_customers[[#This Row],[Credit_card_nos]], 4)&amp;"XXXXX"</f>
        <v>2377XXXXX</v>
      </c>
    </row>
    <row r="3730" spans="1:12" x14ac:dyDescent="0.3">
      <c r="A3730" t="s">
        <v>13</v>
      </c>
      <c r="B3730" s="3" t="s">
        <v>7802</v>
      </c>
      <c r="C3730" t="s">
        <v>7803</v>
      </c>
      <c r="D3730" t="s">
        <v>2004</v>
      </c>
      <c r="E3730">
        <v>44</v>
      </c>
      <c r="F3730">
        <v>209099</v>
      </c>
      <c r="G3730" t="s">
        <v>81</v>
      </c>
      <c r="H3730">
        <v>60470850193</v>
      </c>
      <c r="I3730" s="5" t="str">
        <f t="shared" si="58"/>
        <v>60470850193</v>
      </c>
      <c r="J3730" t="str">
        <f>INDEX(Age_grp[Age], MATCH(mobile_customers[[#This Row],[age]],Age_grp[Value]))</f>
        <v>40 - 50</v>
      </c>
      <c r="K3730" s="2" t="str">
        <f>_xlfn.IFS(mobile_customers[[#This Row],[salary]]&gt;=Q3733,"HIGHER SALARY", mobile_customers[[#This Row],[salary]]&gt;=Q3734,"HIGHER MID RANGE SALARY",  mobile_customers[[#This Row],[salary]]&lt;Q3734,"MID RANGE SALARY", mobile_customers[[#This Row],[salary]]&gt;Q3735, "LOW SALARY" )</f>
        <v>HIGHER SALARY</v>
      </c>
      <c r="L3730" s="2" t="str">
        <f>LEFT(mobile_customers[[#This Row],[Credit_card_nos]], 4)&amp;"XXXXX"</f>
        <v>6047XXXXX</v>
      </c>
    </row>
    <row r="3731" spans="1:12" x14ac:dyDescent="0.3">
      <c r="A3731" t="s">
        <v>8</v>
      </c>
      <c r="B3731" s="3" t="s">
        <v>7804</v>
      </c>
      <c r="C3731" t="s">
        <v>7805</v>
      </c>
      <c r="D3731" t="s">
        <v>1449</v>
      </c>
      <c r="E3731">
        <v>47</v>
      </c>
      <c r="F3731">
        <v>68242</v>
      </c>
      <c r="G3731" t="s">
        <v>81</v>
      </c>
      <c r="H3731">
        <v>347356073058198</v>
      </c>
      <c r="I3731" s="5" t="str">
        <f t="shared" si="58"/>
        <v>347356073058198</v>
      </c>
      <c r="J3731" t="str">
        <f>INDEX(Age_grp[Age], MATCH(mobile_customers[[#This Row],[age]],Age_grp[Value]))</f>
        <v>40 - 50</v>
      </c>
      <c r="K3731" s="2" t="str">
        <f>_xlfn.IFS(mobile_customers[[#This Row],[salary]]&gt;=Q3734,"HIGHER SALARY", mobile_customers[[#This Row],[salary]]&gt;=Q3735,"HIGHER MID RANGE SALARY",  mobile_customers[[#This Row],[salary]]&lt;Q3735,"MID RANGE SALARY", mobile_customers[[#This Row],[salary]]&gt;Q3736, "LOW SALARY" )</f>
        <v>HIGHER SALARY</v>
      </c>
      <c r="L3731" s="2" t="str">
        <f>LEFT(mobile_customers[[#This Row],[Credit_card_nos]], 4)&amp;"XXXXX"</f>
        <v>3473XXXXX</v>
      </c>
    </row>
    <row r="3732" spans="1:12" x14ac:dyDescent="0.3">
      <c r="A3732" t="s">
        <v>8</v>
      </c>
      <c r="B3732" s="3" t="s">
        <v>7806</v>
      </c>
      <c r="C3732" t="s">
        <v>7807</v>
      </c>
      <c r="D3732" t="s">
        <v>2768</v>
      </c>
      <c r="E3732">
        <v>46</v>
      </c>
      <c r="F3732">
        <v>145266</v>
      </c>
      <c r="G3732" t="s">
        <v>17</v>
      </c>
      <c r="H3732">
        <v>4186243542969</v>
      </c>
      <c r="I3732" s="5" t="str">
        <f t="shared" si="58"/>
        <v>4186243542969</v>
      </c>
      <c r="J3732" t="str">
        <f>INDEX(Age_grp[Age], MATCH(mobile_customers[[#This Row],[age]],Age_grp[Value]))</f>
        <v>40 - 50</v>
      </c>
      <c r="K3732" s="2" t="str">
        <f>_xlfn.IFS(mobile_customers[[#This Row],[salary]]&gt;=Q3735,"HIGHER SALARY", mobile_customers[[#This Row],[salary]]&gt;=Q3736,"HIGHER MID RANGE SALARY",  mobile_customers[[#This Row],[salary]]&lt;Q3736,"MID RANGE SALARY", mobile_customers[[#This Row],[salary]]&gt;Q3737, "LOW SALARY" )</f>
        <v>HIGHER SALARY</v>
      </c>
      <c r="L3732" s="2" t="str">
        <f>LEFT(mobile_customers[[#This Row],[Credit_card_nos]], 4)&amp;"XXXXX"</f>
        <v>4186XXXXX</v>
      </c>
    </row>
    <row r="3733" spans="1:12" x14ac:dyDescent="0.3">
      <c r="A3733" t="s">
        <v>8</v>
      </c>
      <c r="B3733" s="3" t="s">
        <v>7808</v>
      </c>
      <c r="C3733" t="s">
        <v>6841</v>
      </c>
      <c r="D3733" t="s">
        <v>222</v>
      </c>
      <c r="E3733">
        <v>61</v>
      </c>
      <c r="F3733">
        <v>172964</v>
      </c>
      <c r="G3733" t="s">
        <v>65</v>
      </c>
      <c r="H3733">
        <v>4548490412842</v>
      </c>
      <c r="I3733" s="5" t="str">
        <f t="shared" si="58"/>
        <v>4548490412842</v>
      </c>
      <c r="J3733" t="str">
        <f>INDEX(Age_grp[Age], MATCH(mobile_customers[[#This Row],[age]],Age_grp[Value]))</f>
        <v>60 - 70</v>
      </c>
      <c r="K3733" s="2" t="str">
        <f>_xlfn.IFS(mobile_customers[[#This Row],[salary]]&gt;=Q3736,"HIGHER SALARY", mobile_customers[[#This Row],[salary]]&gt;=Q3737,"HIGHER MID RANGE SALARY",  mobile_customers[[#This Row],[salary]]&lt;Q3737,"MID RANGE SALARY", mobile_customers[[#This Row],[salary]]&gt;Q3738, "LOW SALARY" )</f>
        <v>HIGHER SALARY</v>
      </c>
      <c r="L3733" s="2" t="str">
        <f>LEFT(mobile_customers[[#This Row],[Credit_card_nos]], 4)&amp;"XXXXX"</f>
        <v>4548XXXXX</v>
      </c>
    </row>
    <row r="3734" spans="1:12" x14ac:dyDescent="0.3">
      <c r="A3734" t="s">
        <v>8</v>
      </c>
      <c r="B3734" s="3" t="s">
        <v>7809</v>
      </c>
      <c r="C3734" t="s">
        <v>7810</v>
      </c>
      <c r="D3734" t="s">
        <v>971</v>
      </c>
      <c r="E3734">
        <v>18</v>
      </c>
      <c r="F3734">
        <v>163459</v>
      </c>
      <c r="G3734" t="s">
        <v>28</v>
      </c>
      <c r="H3734">
        <v>180036262873447</v>
      </c>
      <c r="I3734" s="5" t="str">
        <f t="shared" si="58"/>
        <v>180036262873447</v>
      </c>
      <c r="J3734" t="str">
        <f>INDEX(Age_grp[Age], MATCH(mobile_customers[[#This Row],[age]],Age_grp[Value]))</f>
        <v>"10 - 20</v>
      </c>
      <c r="K3734" s="2" t="str">
        <f>_xlfn.IFS(mobile_customers[[#This Row],[salary]]&gt;=Q3737,"HIGHER SALARY", mobile_customers[[#This Row],[salary]]&gt;=Q3738,"HIGHER MID RANGE SALARY",  mobile_customers[[#This Row],[salary]]&lt;Q3738,"MID RANGE SALARY", mobile_customers[[#This Row],[salary]]&gt;Q3739, "LOW SALARY" )</f>
        <v>HIGHER SALARY</v>
      </c>
      <c r="L3734" s="2" t="str">
        <f>LEFT(mobile_customers[[#This Row],[Credit_card_nos]], 4)&amp;"XXXXX"</f>
        <v>1800XXXXX</v>
      </c>
    </row>
    <row r="3735" spans="1:12" x14ac:dyDescent="0.3">
      <c r="A3735" t="s">
        <v>13</v>
      </c>
      <c r="B3735" s="3" t="s">
        <v>7811</v>
      </c>
      <c r="C3735" t="s">
        <v>7812</v>
      </c>
      <c r="D3735" t="s">
        <v>225</v>
      </c>
      <c r="E3735">
        <v>33</v>
      </c>
      <c r="F3735">
        <v>152556</v>
      </c>
      <c r="G3735" t="s">
        <v>21</v>
      </c>
      <c r="H3735">
        <v>3548507304971150</v>
      </c>
      <c r="I3735" s="5" t="str">
        <f t="shared" si="58"/>
        <v>3548507304971150</v>
      </c>
      <c r="J3735" t="str">
        <f>INDEX(Age_grp[Age], MATCH(mobile_customers[[#This Row],[age]],Age_grp[Value]))</f>
        <v>30 - 40</v>
      </c>
      <c r="K3735" s="2" t="str">
        <f>_xlfn.IFS(mobile_customers[[#This Row],[salary]]&gt;=Q3738,"HIGHER SALARY", mobile_customers[[#This Row],[salary]]&gt;=Q3739,"HIGHER MID RANGE SALARY",  mobile_customers[[#This Row],[salary]]&lt;Q3739,"MID RANGE SALARY", mobile_customers[[#This Row],[salary]]&gt;Q3740, "LOW SALARY" )</f>
        <v>HIGHER SALARY</v>
      </c>
      <c r="L3735" s="2" t="str">
        <f>LEFT(mobile_customers[[#This Row],[Credit_card_nos]], 4)&amp;"XXXXX"</f>
        <v>3548XXXXX</v>
      </c>
    </row>
    <row r="3736" spans="1:12" x14ac:dyDescent="0.3">
      <c r="A3736" t="s">
        <v>13</v>
      </c>
      <c r="B3736" s="3" t="s">
        <v>7813</v>
      </c>
      <c r="C3736" t="s">
        <v>7814</v>
      </c>
      <c r="D3736" t="s">
        <v>787</v>
      </c>
      <c r="E3736">
        <v>54</v>
      </c>
      <c r="F3736">
        <v>205409</v>
      </c>
      <c r="G3736" t="s">
        <v>39</v>
      </c>
      <c r="H3736">
        <v>2261046220772381</v>
      </c>
      <c r="I3736" s="5" t="str">
        <f t="shared" si="58"/>
        <v>2261046220772380</v>
      </c>
      <c r="J3736" t="str">
        <f>INDEX(Age_grp[Age], MATCH(mobile_customers[[#This Row],[age]],Age_grp[Value]))</f>
        <v>50 - 60</v>
      </c>
      <c r="K3736" s="2" t="str">
        <f>_xlfn.IFS(mobile_customers[[#This Row],[salary]]&gt;=Q3739,"HIGHER SALARY", mobile_customers[[#This Row],[salary]]&gt;=Q3740,"HIGHER MID RANGE SALARY",  mobile_customers[[#This Row],[salary]]&lt;Q3740,"MID RANGE SALARY", mobile_customers[[#This Row],[salary]]&gt;Q3741, "LOW SALARY" )</f>
        <v>HIGHER SALARY</v>
      </c>
      <c r="L3736" s="2" t="str">
        <f>LEFT(mobile_customers[[#This Row],[Credit_card_nos]], 4)&amp;"XXXXX"</f>
        <v>2261XXXXX</v>
      </c>
    </row>
    <row r="3737" spans="1:12" x14ac:dyDescent="0.3">
      <c r="A3737" t="s">
        <v>13</v>
      </c>
      <c r="B3737" s="3" t="s">
        <v>7815</v>
      </c>
      <c r="C3737" t="s">
        <v>7816</v>
      </c>
      <c r="D3737" t="s">
        <v>706</v>
      </c>
      <c r="E3737">
        <v>53</v>
      </c>
      <c r="F3737">
        <v>217864</v>
      </c>
      <c r="G3737" t="s">
        <v>94</v>
      </c>
      <c r="H3737">
        <v>213143159049775</v>
      </c>
      <c r="I3737" s="5" t="str">
        <f t="shared" si="58"/>
        <v>213143159049775</v>
      </c>
      <c r="J3737" t="str">
        <f>INDEX(Age_grp[Age], MATCH(mobile_customers[[#This Row],[age]],Age_grp[Value]))</f>
        <v>50 - 60</v>
      </c>
      <c r="K3737" s="2" t="str">
        <f>_xlfn.IFS(mobile_customers[[#This Row],[salary]]&gt;=Q3740,"HIGHER SALARY", mobile_customers[[#This Row],[salary]]&gt;=Q3741,"HIGHER MID RANGE SALARY",  mobile_customers[[#This Row],[salary]]&lt;Q3741,"MID RANGE SALARY", mobile_customers[[#This Row],[salary]]&gt;Q3742, "LOW SALARY" )</f>
        <v>HIGHER SALARY</v>
      </c>
      <c r="L3737" s="2" t="str">
        <f>LEFT(mobile_customers[[#This Row],[Credit_card_nos]], 4)&amp;"XXXXX"</f>
        <v>2131XXXXX</v>
      </c>
    </row>
    <row r="3738" spans="1:12" x14ac:dyDescent="0.3">
      <c r="A3738" t="s">
        <v>13</v>
      </c>
      <c r="B3738" s="3" t="s">
        <v>7817</v>
      </c>
      <c r="C3738" t="s">
        <v>7818</v>
      </c>
      <c r="D3738" t="s">
        <v>3727</v>
      </c>
      <c r="E3738">
        <v>63</v>
      </c>
      <c r="F3738">
        <v>140068</v>
      </c>
      <c r="G3738" t="s">
        <v>12</v>
      </c>
      <c r="H3738">
        <v>639015265676</v>
      </c>
      <c r="I3738" s="5" t="str">
        <f t="shared" si="58"/>
        <v>639015265676</v>
      </c>
      <c r="J3738" t="str">
        <f>INDEX(Age_grp[Age], MATCH(mobile_customers[[#This Row],[age]],Age_grp[Value]))</f>
        <v>60 - 70</v>
      </c>
      <c r="K3738" s="2" t="str">
        <f>_xlfn.IFS(mobile_customers[[#This Row],[salary]]&gt;=Q3741,"HIGHER SALARY", mobile_customers[[#This Row],[salary]]&gt;=Q3742,"HIGHER MID RANGE SALARY",  mobile_customers[[#This Row],[salary]]&lt;Q3742,"MID RANGE SALARY", mobile_customers[[#This Row],[salary]]&gt;Q3743, "LOW SALARY" )</f>
        <v>HIGHER SALARY</v>
      </c>
      <c r="L3738" s="2" t="str">
        <f>LEFT(mobile_customers[[#This Row],[Credit_card_nos]], 4)&amp;"XXXXX"</f>
        <v>6390XXXXX</v>
      </c>
    </row>
    <row r="3739" spans="1:12" x14ac:dyDescent="0.3">
      <c r="A3739" t="s">
        <v>13</v>
      </c>
      <c r="B3739" s="3" t="s">
        <v>7819</v>
      </c>
      <c r="C3739" t="s">
        <v>7820</v>
      </c>
      <c r="D3739" t="s">
        <v>1401</v>
      </c>
      <c r="E3739">
        <v>49</v>
      </c>
      <c r="F3739">
        <v>58634</v>
      </c>
      <c r="G3739" t="s">
        <v>39</v>
      </c>
      <c r="H3739">
        <v>30588316323532</v>
      </c>
      <c r="I3739" s="5" t="str">
        <f t="shared" si="58"/>
        <v>30588316323532</v>
      </c>
      <c r="J3739" t="str">
        <f>INDEX(Age_grp[Age], MATCH(mobile_customers[[#This Row],[age]],Age_grp[Value]))</f>
        <v>40 - 50</v>
      </c>
      <c r="K3739" s="2" t="str">
        <f>_xlfn.IFS(mobile_customers[[#This Row],[salary]]&gt;=Q3742,"HIGHER SALARY", mobile_customers[[#This Row],[salary]]&gt;=Q3743,"HIGHER MID RANGE SALARY",  mobile_customers[[#This Row],[salary]]&lt;Q3743,"MID RANGE SALARY", mobile_customers[[#This Row],[salary]]&gt;Q3744, "LOW SALARY" )</f>
        <v>HIGHER SALARY</v>
      </c>
      <c r="L3739" s="2" t="str">
        <f>LEFT(mobile_customers[[#This Row],[Credit_card_nos]], 4)&amp;"XXXXX"</f>
        <v>3058XXXXX</v>
      </c>
    </row>
    <row r="3740" spans="1:12" x14ac:dyDescent="0.3">
      <c r="A3740" t="s">
        <v>8</v>
      </c>
      <c r="B3740" s="3" t="s">
        <v>7821</v>
      </c>
      <c r="C3740" t="s">
        <v>7822</v>
      </c>
      <c r="D3740" t="s">
        <v>470</v>
      </c>
      <c r="E3740">
        <v>27</v>
      </c>
      <c r="F3740">
        <v>122565</v>
      </c>
      <c r="G3740" t="s">
        <v>65</v>
      </c>
      <c r="H3740">
        <v>4659865780027258</v>
      </c>
      <c r="I3740" s="5" t="str">
        <f t="shared" si="58"/>
        <v>4659865780027260</v>
      </c>
      <c r="J3740" t="str">
        <f>INDEX(Age_grp[Age], MATCH(mobile_customers[[#This Row],[age]],Age_grp[Value]))</f>
        <v>20 - 30</v>
      </c>
      <c r="K3740" s="2" t="str">
        <f>_xlfn.IFS(mobile_customers[[#This Row],[salary]]&gt;=Q3743,"HIGHER SALARY", mobile_customers[[#This Row],[salary]]&gt;=Q3744,"HIGHER MID RANGE SALARY",  mobile_customers[[#This Row],[salary]]&lt;Q3744,"MID RANGE SALARY", mobile_customers[[#This Row],[salary]]&gt;Q3745, "LOW SALARY" )</f>
        <v>HIGHER SALARY</v>
      </c>
      <c r="L3740" s="2" t="str">
        <f>LEFT(mobile_customers[[#This Row],[Credit_card_nos]], 4)&amp;"XXXXX"</f>
        <v>4659XXXXX</v>
      </c>
    </row>
    <row r="3741" spans="1:12" x14ac:dyDescent="0.3">
      <c r="A3741" t="s">
        <v>8</v>
      </c>
      <c r="B3741" s="3" t="s">
        <v>7823</v>
      </c>
      <c r="C3741" t="s">
        <v>7824</v>
      </c>
      <c r="D3741" t="s">
        <v>311</v>
      </c>
      <c r="E3741">
        <v>26</v>
      </c>
      <c r="F3741">
        <v>31761</v>
      </c>
      <c r="G3741" t="s">
        <v>32</v>
      </c>
      <c r="H3741">
        <v>4.302092072355777E+18</v>
      </c>
      <c r="I3741" s="5" t="str">
        <f t="shared" si="58"/>
        <v>4302092072355780000</v>
      </c>
      <c r="J3741" t="str">
        <f>INDEX(Age_grp[Age], MATCH(mobile_customers[[#This Row],[age]],Age_grp[Value]))</f>
        <v>20 - 30</v>
      </c>
      <c r="K3741" s="2" t="str">
        <f>_xlfn.IFS(mobile_customers[[#This Row],[salary]]&gt;=Q3744,"HIGHER SALARY", mobile_customers[[#This Row],[salary]]&gt;=Q3745,"HIGHER MID RANGE SALARY",  mobile_customers[[#This Row],[salary]]&lt;Q3745,"MID RANGE SALARY", mobile_customers[[#This Row],[salary]]&gt;Q3746, "LOW SALARY" )</f>
        <v>HIGHER SALARY</v>
      </c>
      <c r="L3741" s="2" t="str">
        <f>LEFT(mobile_customers[[#This Row],[Credit_card_nos]], 4)&amp;"XXXXX"</f>
        <v>4302XXXXX</v>
      </c>
    </row>
    <row r="3742" spans="1:12" x14ac:dyDescent="0.3">
      <c r="A3742" t="s">
        <v>13</v>
      </c>
      <c r="B3742" s="3" t="s">
        <v>7825</v>
      </c>
      <c r="C3742" t="s">
        <v>7072</v>
      </c>
      <c r="D3742" t="s">
        <v>2269</v>
      </c>
      <c r="E3742">
        <v>48</v>
      </c>
      <c r="F3742">
        <v>199550</v>
      </c>
      <c r="G3742" t="s">
        <v>32</v>
      </c>
      <c r="H3742">
        <v>4581204403016345</v>
      </c>
      <c r="I3742" s="5" t="str">
        <f t="shared" si="58"/>
        <v>4581204403016340</v>
      </c>
      <c r="J3742" t="str">
        <f>INDEX(Age_grp[Age], MATCH(mobile_customers[[#This Row],[age]],Age_grp[Value]))</f>
        <v>40 - 50</v>
      </c>
      <c r="K3742" s="2" t="str">
        <f>_xlfn.IFS(mobile_customers[[#This Row],[salary]]&gt;=Q3745,"HIGHER SALARY", mobile_customers[[#This Row],[salary]]&gt;=Q3746,"HIGHER MID RANGE SALARY",  mobile_customers[[#This Row],[salary]]&lt;Q3746,"MID RANGE SALARY", mobile_customers[[#This Row],[salary]]&gt;Q3747, "LOW SALARY" )</f>
        <v>HIGHER SALARY</v>
      </c>
      <c r="L3742" s="2" t="str">
        <f>LEFT(mobile_customers[[#This Row],[Credit_card_nos]], 4)&amp;"XXXXX"</f>
        <v>4581XXXXX</v>
      </c>
    </row>
    <row r="3743" spans="1:12" x14ac:dyDescent="0.3">
      <c r="A3743" t="s">
        <v>13</v>
      </c>
      <c r="B3743" s="3" t="s">
        <v>7826</v>
      </c>
      <c r="C3743" t="s">
        <v>7827</v>
      </c>
      <c r="D3743" t="s">
        <v>995</v>
      </c>
      <c r="E3743">
        <v>32</v>
      </c>
      <c r="F3743">
        <v>84343</v>
      </c>
      <c r="G3743" t="s">
        <v>28</v>
      </c>
      <c r="H3743">
        <v>30072105271517</v>
      </c>
      <c r="I3743" s="5" t="str">
        <f t="shared" si="58"/>
        <v>30072105271517</v>
      </c>
      <c r="J3743" t="str">
        <f>INDEX(Age_grp[Age], MATCH(mobile_customers[[#This Row],[age]],Age_grp[Value]))</f>
        <v>30 - 40</v>
      </c>
      <c r="K3743" s="2" t="str">
        <f>_xlfn.IFS(mobile_customers[[#This Row],[salary]]&gt;=Q3746,"HIGHER SALARY", mobile_customers[[#This Row],[salary]]&gt;=Q3747,"HIGHER MID RANGE SALARY",  mobile_customers[[#This Row],[salary]]&lt;Q3747,"MID RANGE SALARY", mobile_customers[[#This Row],[salary]]&gt;Q3748, "LOW SALARY" )</f>
        <v>HIGHER SALARY</v>
      </c>
      <c r="L3743" s="2" t="str">
        <f>LEFT(mobile_customers[[#This Row],[Credit_card_nos]], 4)&amp;"XXXXX"</f>
        <v>3007XXXXX</v>
      </c>
    </row>
    <row r="3744" spans="1:12" x14ac:dyDescent="0.3">
      <c r="A3744" t="s">
        <v>8</v>
      </c>
      <c r="B3744" s="3" t="s">
        <v>7828</v>
      </c>
      <c r="C3744" t="s">
        <v>7829</v>
      </c>
      <c r="D3744" t="s">
        <v>2390</v>
      </c>
      <c r="E3744">
        <v>26</v>
      </c>
      <c r="F3744">
        <v>212379</v>
      </c>
      <c r="G3744" t="s">
        <v>12</v>
      </c>
      <c r="H3744">
        <v>3525930012123996</v>
      </c>
      <c r="I3744" s="5" t="str">
        <f t="shared" si="58"/>
        <v>3525930012124000</v>
      </c>
      <c r="J3744" t="str">
        <f>INDEX(Age_grp[Age], MATCH(mobile_customers[[#This Row],[age]],Age_grp[Value]))</f>
        <v>20 - 30</v>
      </c>
      <c r="K3744" s="2" t="str">
        <f>_xlfn.IFS(mobile_customers[[#This Row],[salary]]&gt;=Q3747,"HIGHER SALARY", mobile_customers[[#This Row],[salary]]&gt;=Q3748,"HIGHER MID RANGE SALARY",  mobile_customers[[#This Row],[salary]]&lt;Q3748,"MID RANGE SALARY", mobile_customers[[#This Row],[salary]]&gt;Q3749, "LOW SALARY" )</f>
        <v>HIGHER SALARY</v>
      </c>
      <c r="L3744" s="2" t="str">
        <f>LEFT(mobile_customers[[#This Row],[Credit_card_nos]], 4)&amp;"XXXXX"</f>
        <v>3525XXXXX</v>
      </c>
    </row>
    <row r="3745" spans="1:12" x14ac:dyDescent="0.3">
      <c r="A3745" t="s">
        <v>8</v>
      </c>
      <c r="B3745" s="3" t="s">
        <v>7830</v>
      </c>
      <c r="C3745" t="s">
        <v>7831</v>
      </c>
      <c r="D3745" t="s">
        <v>1126</v>
      </c>
      <c r="E3745">
        <v>65</v>
      </c>
      <c r="F3745">
        <v>182048</v>
      </c>
      <c r="G3745" t="s">
        <v>49</v>
      </c>
      <c r="H3745">
        <v>4642530527285284</v>
      </c>
      <c r="I3745" s="5" t="str">
        <f t="shared" si="58"/>
        <v>4642530527285280</v>
      </c>
      <c r="J3745" t="str">
        <f>INDEX(Age_grp[Age], MATCH(mobile_customers[[#This Row],[age]],Age_grp[Value]))</f>
        <v>60 - 70</v>
      </c>
      <c r="K3745" s="2" t="str">
        <f>_xlfn.IFS(mobile_customers[[#This Row],[salary]]&gt;=Q3748,"HIGHER SALARY", mobile_customers[[#This Row],[salary]]&gt;=Q3749,"HIGHER MID RANGE SALARY",  mobile_customers[[#This Row],[salary]]&lt;Q3749,"MID RANGE SALARY", mobile_customers[[#This Row],[salary]]&gt;Q3750, "LOW SALARY" )</f>
        <v>HIGHER SALARY</v>
      </c>
      <c r="L3745" s="2" t="str">
        <f>LEFT(mobile_customers[[#This Row],[Credit_card_nos]], 4)&amp;"XXXXX"</f>
        <v>4642XXXXX</v>
      </c>
    </row>
    <row r="3746" spans="1:12" x14ac:dyDescent="0.3">
      <c r="A3746" t="s">
        <v>13</v>
      </c>
      <c r="B3746" s="3" t="s">
        <v>7832</v>
      </c>
      <c r="C3746" t="s">
        <v>7833</v>
      </c>
      <c r="D3746" t="s">
        <v>2009</v>
      </c>
      <c r="E3746">
        <v>57</v>
      </c>
      <c r="F3746">
        <v>182276</v>
      </c>
      <c r="G3746" t="s">
        <v>28</v>
      </c>
      <c r="H3746">
        <v>6586655938384377</v>
      </c>
      <c r="I3746" s="5" t="str">
        <f t="shared" si="58"/>
        <v>6586655938384380</v>
      </c>
      <c r="J3746" t="str">
        <f>INDEX(Age_grp[Age], MATCH(mobile_customers[[#This Row],[age]],Age_grp[Value]))</f>
        <v>50 - 60</v>
      </c>
      <c r="K3746" s="2" t="str">
        <f>_xlfn.IFS(mobile_customers[[#This Row],[salary]]&gt;=Q3749,"HIGHER SALARY", mobile_customers[[#This Row],[salary]]&gt;=Q3750,"HIGHER MID RANGE SALARY",  mobile_customers[[#This Row],[salary]]&lt;Q3750,"MID RANGE SALARY", mobile_customers[[#This Row],[salary]]&gt;Q3751, "LOW SALARY" )</f>
        <v>HIGHER SALARY</v>
      </c>
      <c r="L3746" s="2" t="str">
        <f>LEFT(mobile_customers[[#This Row],[Credit_card_nos]], 4)&amp;"XXXXX"</f>
        <v>6586XXXXX</v>
      </c>
    </row>
    <row r="3747" spans="1:12" x14ac:dyDescent="0.3">
      <c r="A3747" t="s">
        <v>13</v>
      </c>
      <c r="B3747" s="3" t="s">
        <v>7834</v>
      </c>
      <c r="C3747" t="s">
        <v>7835</v>
      </c>
      <c r="D3747" t="s">
        <v>662</v>
      </c>
      <c r="E3747">
        <v>45</v>
      </c>
      <c r="F3747">
        <v>163465</v>
      </c>
      <c r="G3747" t="s">
        <v>21</v>
      </c>
      <c r="H3747">
        <v>6011440078652510</v>
      </c>
      <c r="I3747" s="5" t="str">
        <f t="shared" si="58"/>
        <v>6011440078652510</v>
      </c>
      <c r="J3747" t="str">
        <f>INDEX(Age_grp[Age], MATCH(mobile_customers[[#This Row],[age]],Age_grp[Value]))</f>
        <v>40 - 50</v>
      </c>
      <c r="K3747" s="2" t="str">
        <f>_xlfn.IFS(mobile_customers[[#This Row],[salary]]&gt;=Q3750,"HIGHER SALARY", mobile_customers[[#This Row],[salary]]&gt;=Q3751,"HIGHER MID RANGE SALARY",  mobile_customers[[#This Row],[salary]]&lt;Q3751,"MID RANGE SALARY", mobile_customers[[#This Row],[salary]]&gt;Q3752, "LOW SALARY" )</f>
        <v>HIGHER SALARY</v>
      </c>
      <c r="L3747" s="2" t="str">
        <f>LEFT(mobile_customers[[#This Row],[Credit_card_nos]], 4)&amp;"XXXXX"</f>
        <v>6011XXXXX</v>
      </c>
    </row>
    <row r="3748" spans="1:12" x14ac:dyDescent="0.3">
      <c r="A3748" t="s">
        <v>8</v>
      </c>
      <c r="B3748" s="3" t="s">
        <v>7836</v>
      </c>
      <c r="C3748" t="s">
        <v>7837</v>
      </c>
      <c r="D3748" t="s">
        <v>1048</v>
      </c>
      <c r="E3748">
        <v>58</v>
      </c>
      <c r="F3748">
        <v>171075</v>
      </c>
      <c r="G3748" t="s">
        <v>28</v>
      </c>
      <c r="H3748">
        <v>4191176146028</v>
      </c>
      <c r="I3748" s="5" t="str">
        <f t="shared" si="58"/>
        <v>4191176146028</v>
      </c>
      <c r="J3748" t="str">
        <f>INDEX(Age_grp[Age], MATCH(mobile_customers[[#This Row],[age]],Age_grp[Value]))</f>
        <v>50 - 60</v>
      </c>
      <c r="K3748" s="2" t="str">
        <f>_xlfn.IFS(mobile_customers[[#This Row],[salary]]&gt;=Q3751,"HIGHER SALARY", mobile_customers[[#This Row],[salary]]&gt;=Q3752,"HIGHER MID RANGE SALARY",  mobile_customers[[#This Row],[salary]]&lt;Q3752,"MID RANGE SALARY", mobile_customers[[#This Row],[salary]]&gt;Q3753, "LOW SALARY" )</f>
        <v>HIGHER SALARY</v>
      </c>
      <c r="L3748" s="2" t="str">
        <f>LEFT(mobile_customers[[#This Row],[Credit_card_nos]], 4)&amp;"XXXXX"</f>
        <v>4191XXXXX</v>
      </c>
    </row>
    <row r="3749" spans="1:12" x14ac:dyDescent="0.3">
      <c r="A3749" t="s">
        <v>8</v>
      </c>
      <c r="B3749" s="3" t="s">
        <v>7838</v>
      </c>
      <c r="C3749" t="s">
        <v>7839</v>
      </c>
      <c r="D3749" t="s">
        <v>1025</v>
      </c>
      <c r="E3749">
        <v>30</v>
      </c>
      <c r="F3749">
        <v>92618</v>
      </c>
      <c r="G3749" t="s">
        <v>39</v>
      </c>
      <c r="H3749">
        <v>4642327606397027</v>
      </c>
      <c r="I3749" s="5" t="str">
        <f t="shared" si="58"/>
        <v>4642327606397030</v>
      </c>
      <c r="J3749" t="str">
        <f>INDEX(Age_grp[Age], MATCH(mobile_customers[[#This Row],[age]],Age_grp[Value]))</f>
        <v>30 - 40</v>
      </c>
      <c r="K3749" s="2" t="str">
        <f>_xlfn.IFS(mobile_customers[[#This Row],[salary]]&gt;=Q3752,"HIGHER SALARY", mobile_customers[[#This Row],[salary]]&gt;=Q3753,"HIGHER MID RANGE SALARY",  mobile_customers[[#This Row],[salary]]&lt;Q3753,"MID RANGE SALARY", mobile_customers[[#This Row],[salary]]&gt;Q3754, "LOW SALARY" )</f>
        <v>HIGHER SALARY</v>
      </c>
      <c r="L3749" s="2" t="str">
        <f>LEFT(mobile_customers[[#This Row],[Credit_card_nos]], 4)&amp;"XXXXX"</f>
        <v>4642XXXXX</v>
      </c>
    </row>
    <row r="3750" spans="1:12" x14ac:dyDescent="0.3">
      <c r="A3750" t="s">
        <v>8</v>
      </c>
      <c r="B3750" s="3" t="s">
        <v>7840</v>
      </c>
      <c r="C3750" t="s">
        <v>7841</v>
      </c>
      <c r="D3750" t="s">
        <v>1220</v>
      </c>
      <c r="E3750">
        <v>21</v>
      </c>
      <c r="F3750">
        <v>90312</v>
      </c>
      <c r="G3750" t="s">
        <v>28</v>
      </c>
      <c r="H3750">
        <v>4086336306584191</v>
      </c>
      <c r="I3750" s="5" t="str">
        <f t="shared" si="58"/>
        <v>4086336306584190</v>
      </c>
      <c r="J3750" t="str">
        <f>INDEX(Age_grp[Age], MATCH(mobile_customers[[#This Row],[age]],Age_grp[Value]))</f>
        <v>20 - 30</v>
      </c>
      <c r="K3750" s="2" t="str">
        <f>_xlfn.IFS(mobile_customers[[#This Row],[salary]]&gt;=Q3753,"HIGHER SALARY", mobile_customers[[#This Row],[salary]]&gt;=Q3754,"HIGHER MID RANGE SALARY",  mobile_customers[[#This Row],[salary]]&lt;Q3754,"MID RANGE SALARY", mobile_customers[[#This Row],[salary]]&gt;Q3755, "LOW SALARY" )</f>
        <v>HIGHER SALARY</v>
      </c>
      <c r="L3750" s="2" t="str">
        <f>LEFT(mobile_customers[[#This Row],[Credit_card_nos]], 4)&amp;"XXXXX"</f>
        <v>4086XXXXX</v>
      </c>
    </row>
    <row r="3751" spans="1:12" x14ac:dyDescent="0.3">
      <c r="A3751" t="s">
        <v>13</v>
      </c>
      <c r="B3751" s="3" t="s">
        <v>7842</v>
      </c>
      <c r="C3751" t="s">
        <v>7843</v>
      </c>
      <c r="D3751" t="s">
        <v>2572</v>
      </c>
      <c r="E3751">
        <v>43</v>
      </c>
      <c r="F3751">
        <v>184461</v>
      </c>
      <c r="G3751" t="s">
        <v>21</v>
      </c>
      <c r="H3751">
        <v>349730504223829</v>
      </c>
      <c r="I3751" s="5" t="str">
        <f t="shared" si="58"/>
        <v>349730504223829</v>
      </c>
      <c r="J3751" t="str">
        <f>INDEX(Age_grp[Age], MATCH(mobile_customers[[#This Row],[age]],Age_grp[Value]))</f>
        <v>40 - 50</v>
      </c>
      <c r="K3751" s="2" t="str">
        <f>_xlfn.IFS(mobile_customers[[#This Row],[salary]]&gt;=Q3754,"HIGHER SALARY", mobile_customers[[#This Row],[salary]]&gt;=Q3755,"HIGHER MID RANGE SALARY",  mobile_customers[[#This Row],[salary]]&lt;Q3755,"MID RANGE SALARY", mobile_customers[[#This Row],[salary]]&gt;Q3756, "LOW SALARY" )</f>
        <v>HIGHER SALARY</v>
      </c>
      <c r="L3751" s="2" t="str">
        <f>LEFT(mobile_customers[[#This Row],[Credit_card_nos]], 4)&amp;"XXXXX"</f>
        <v>3497XXXXX</v>
      </c>
    </row>
    <row r="3752" spans="1:12" x14ac:dyDescent="0.3">
      <c r="A3752" t="s">
        <v>8</v>
      </c>
      <c r="B3752" s="3" t="s">
        <v>7844</v>
      </c>
      <c r="C3752" t="s">
        <v>7845</v>
      </c>
      <c r="D3752" t="s">
        <v>4827</v>
      </c>
      <c r="E3752">
        <v>62</v>
      </c>
      <c r="F3752">
        <v>148063</v>
      </c>
      <c r="G3752" t="s">
        <v>12</v>
      </c>
      <c r="H3752">
        <v>6501925437631533</v>
      </c>
      <c r="I3752" s="5" t="str">
        <f t="shared" si="58"/>
        <v>6501925437631530</v>
      </c>
      <c r="J3752" t="str">
        <f>INDEX(Age_grp[Age], MATCH(mobile_customers[[#This Row],[age]],Age_grp[Value]))</f>
        <v>60 - 70</v>
      </c>
      <c r="K3752" s="2" t="str">
        <f>_xlfn.IFS(mobile_customers[[#This Row],[salary]]&gt;=Q3755,"HIGHER SALARY", mobile_customers[[#This Row],[salary]]&gt;=Q3756,"HIGHER MID RANGE SALARY",  mobile_customers[[#This Row],[salary]]&lt;Q3756,"MID RANGE SALARY", mobile_customers[[#This Row],[salary]]&gt;Q3757, "LOW SALARY" )</f>
        <v>HIGHER SALARY</v>
      </c>
      <c r="L3752" s="2" t="str">
        <f>LEFT(mobile_customers[[#This Row],[Credit_card_nos]], 4)&amp;"XXXXX"</f>
        <v>6501XXXXX</v>
      </c>
    </row>
    <row r="3753" spans="1:12" x14ac:dyDescent="0.3">
      <c r="A3753" t="s">
        <v>13</v>
      </c>
      <c r="B3753" s="3" t="s">
        <v>7846</v>
      </c>
      <c r="C3753" t="s">
        <v>7847</v>
      </c>
      <c r="D3753" t="s">
        <v>332</v>
      </c>
      <c r="E3753">
        <v>54</v>
      </c>
      <c r="F3753">
        <v>56796</v>
      </c>
      <c r="G3753" t="s">
        <v>28</v>
      </c>
      <c r="H3753">
        <v>4197143602083746</v>
      </c>
      <c r="I3753" s="5" t="str">
        <f t="shared" si="58"/>
        <v>4197143602083750</v>
      </c>
      <c r="J3753" t="str">
        <f>INDEX(Age_grp[Age], MATCH(mobile_customers[[#This Row],[age]],Age_grp[Value]))</f>
        <v>50 - 60</v>
      </c>
      <c r="K3753" s="2" t="str">
        <f>_xlfn.IFS(mobile_customers[[#This Row],[salary]]&gt;=Q3756,"HIGHER SALARY", mobile_customers[[#This Row],[salary]]&gt;=Q3757,"HIGHER MID RANGE SALARY",  mobile_customers[[#This Row],[salary]]&lt;Q3757,"MID RANGE SALARY", mobile_customers[[#This Row],[salary]]&gt;Q3758, "LOW SALARY" )</f>
        <v>HIGHER SALARY</v>
      </c>
      <c r="L3753" s="2" t="str">
        <f>LEFT(mobile_customers[[#This Row],[Credit_card_nos]], 4)&amp;"XXXXX"</f>
        <v>4197XXXXX</v>
      </c>
    </row>
    <row r="3754" spans="1:12" x14ac:dyDescent="0.3">
      <c r="A3754" t="s">
        <v>8</v>
      </c>
      <c r="B3754" s="3" t="s">
        <v>7848</v>
      </c>
      <c r="C3754" t="s">
        <v>7849</v>
      </c>
      <c r="D3754" t="s">
        <v>4241</v>
      </c>
      <c r="E3754">
        <v>39</v>
      </c>
      <c r="F3754">
        <v>101245</v>
      </c>
      <c r="G3754" t="s">
        <v>17</v>
      </c>
      <c r="H3754">
        <v>4142102183055503</v>
      </c>
      <c r="I3754" s="5" t="str">
        <f t="shared" si="58"/>
        <v>4142102183055500</v>
      </c>
      <c r="J3754" t="str">
        <f>INDEX(Age_grp[Age], MATCH(mobile_customers[[#This Row],[age]],Age_grp[Value]))</f>
        <v>30 - 40</v>
      </c>
      <c r="K3754" s="2" t="str">
        <f>_xlfn.IFS(mobile_customers[[#This Row],[salary]]&gt;=Q3757,"HIGHER SALARY", mobile_customers[[#This Row],[salary]]&gt;=Q3758,"HIGHER MID RANGE SALARY",  mobile_customers[[#This Row],[salary]]&lt;Q3758,"MID RANGE SALARY", mobile_customers[[#This Row],[salary]]&gt;Q3759, "LOW SALARY" )</f>
        <v>HIGHER SALARY</v>
      </c>
      <c r="L3754" s="2" t="str">
        <f>LEFT(mobile_customers[[#This Row],[Credit_card_nos]], 4)&amp;"XXXXX"</f>
        <v>4142XXXXX</v>
      </c>
    </row>
    <row r="3755" spans="1:12" x14ac:dyDescent="0.3">
      <c r="A3755" t="s">
        <v>13</v>
      </c>
      <c r="B3755" s="3" t="s">
        <v>7850</v>
      </c>
      <c r="C3755" t="s">
        <v>7851</v>
      </c>
      <c r="D3755" t="s">
        <v>129</v>
      </c>
      <c r="E3755">
        <v>43</v>
      </c>
      <c r="F3755">
        <v>181991</v>
      </c>
      <c r="G3755" t="s">
        <v>94</v>
      </c>
      <c r="H3755">
        <v>2717388264247338</v>
      </c>
      <c r="I3755" s="5" t="str">
        <f t="shared" si="58"/>
        <v>2717388264247340</v>
      </c>
      <c r="J3755" t="str">
        <f>INDEX(Age_grp[Age], MATCH(mobile_customers[[#This Row],[age]],Age_grp[Value]))</f>
        <v>40 - 50</v>
      </c>
      <c r="K3755" s="2" t="str">
        <f>_xlfn.IFS(mobile_customers[[#This Row],[salary]]&gt;=Q3758,"HIGHER SALARY", mobile_customers[[#This Row],[salary]]&gt;=Q3759,"HIGHER MID RANGE SALARY",  mobile_customers[[#This Row],[salary]]&lt;Q3759,"MID RANGE SALARY", mobile_customers[[#This Row],[salary]]&gt;Q3760, "LOW SALARY" )</f>
        <v>HIGHER SALARY</v>
      </c>
      <c r="L3755" s="2" t="str">
        <f>LEFT(mobile_customers[[#This Row],[Credit_card_nos]], 4)&amp;"XXXXX"</f>
        <v>2717XXXXX</v>
      </c>
    </row>
    <row r="3756" spans="1:12" x14ac:dyDescent="0.3">
      <c r="A3756" t="s">
        <v>8</v>
      </c>
      <c r="B3756" s="3" t="s">
        <v>7852</v>
      </c>
      <c r="C3756" t="s">
        <v>5846</v>
      </c>
      <c r="D3756" t="s">
        <v>3424</v>
      </c>
      <c r="E3756">
        <v>62</v>
      </c>
      <c r="F3756">
        <v>167907</v>
      </c>
      <c r="G3756" t="s">
        <v>49</v>
      </c>
      <c r="H3756">
        <v>3546450544734710</v>
      </c>
      <c r="I3756" s="5" t="str">
        <f t="shared" si="58"/>
        <v>3546450544734710</v>
      </c>
      <c r="J3756" t="str">
        <f>INDEX(Age_grp[Age], MATCH(mobile_customers[[#This Row],[age]],Age_grp[Value]))</f>
        <v>60 - 70</v>
      </c>
      <c r="K3756" s="2" t="str">
        <f>_xlfn.IFS(mobile_customers[[#This Row],[salary]]&gt;=Q3759,"HIGHER SALARY", mobile_customers[[#This Row],[salary]]&gt;=Q3760,"HIGHER MID RANGE SALARY",  mobile_customers[[#This Row],[salary]]&lt;Q3760,"MID RANGE SALARY", mobile_customers[[#This Row],[salary]]&gt;Q3761, "LOW SALARY" )</f>
        <v>HIGHER SALARY</v>
      </c>
      <c r="L3756" s="2" t="str">
        <f>LEFT(mobile_customers[[#This Row],[Credit_card_nos]], 4)&amp;"XXXXX"</f>
        <v>3546XXXXX</v>
      </c>
    </row>
    <row r="3757" spans="1:12" x14ac:dyDescent="0.3">
      <c r="A3757" t="s">
        <v>8</v>
      </c>
      <c r="B3757" s="3" t="s">
        <v>7853</v>
      </c>
      <c r="C3757" t="s">
        <v>7854</v>
      </c>
      <c r="D3757" t="s">
        <v>498</v>
      </c>
      <c r="E3757">
        <v>63</v>
      </c>
      <c r="F3757">
        <v>65015</v>
      </c>
      <c r="G3757" t="s">
        <v>21</v>
      </c>
      <c r="H3757">
        <v>213152226343517</v>
      </c>
      <c r="I3757" s="5" t="str">
        <f t="shared" si="58"/>
        <v>213152226343517</v>
      </c>
      <c r="J3757" t="str">
        <f>INDEX(Age_grp[Age], MATCH(mobile_customers[[#This Row],[age]],Age_grp[Value]))</f>
        <v>60 - 70</v>
      </c>
      <c r="K3757" s="2" t="str">
        <f>_xlfn.IFS(mobile_customers[[#This Row],[salary]]&gt;=Q3760,"HIGHER SALARY", mobile_customers[[#This Row],[salary]]&gt;=Q3761,"HIGHER MID RANGE SALARY",  mobile_customers[[#This Row],[salary]]&lt;Q3761,"MID RANGE SALARY", mobile_customers[[#This Row],[salary]]&gt;Q3762, "LOW SALARY" )</f>
        <v>HIGHER SALARY</v>
      </c>
      <c r="L3757" s="2" t="str">
        <f>LEFT(mobile_customers[[#This Row],[Credit_card_nos]], 4)&amp;"XXXXX"</f>
        <v>2131XXXXX</v>
      </c>
    </row>
    <row r="3758" spans="1:12" x14ac:dyDescent="0.3">
      <c r="A3758" t="s">
        <v>13</v>
      </c>
      <c r="B3758" s="3" t="s">
        <v>7855</v>
      </c>
      <c r="C3758" t="s">
        <v>7856</v>
      </c>
      <c r="D3758" t="s">
        <v>2262</v>
      </c>
      <c r="E3758">
        <v>51</v>
      </c>
      <c r="F3758">
        <v>85652</v>
      </c>
      <c r="G3758" t="s">
        <v>28</v>
      </c>
      <c r="H3758">
        <v>3540379596812270</v>
      </c>
      <c r="I3758" s="5" t="str">
        <f t="shared" si="58"/>
        <v>3540379596812270</v>
      </c>
      <c r="J3758" t="str">
        <f>INDEX(Age_grp[Age], MATCH(mobile_customers[[#This Row],[age]],Age_grp[Value]))</f>
        <v>50 - 60</v>
      </c>
      <c r="K3758" s="2" t="str">
        <f>_xlfn.IFS(mobile_customers[[#This Row],[salary]]&gt;=Q3761,"HIGHER SALARY", mobile_customers[[#This Row],[salary]]&gt;=Q3762,"HIGHER MID RANGE SALARY",  mobile_customers[[#This Row],[salary]]&lt;Q3762,"MID RANGE SALARY", mobile_customers[[#This Row],[salary]]&gt;Q3763, "LOW SALARY" )</f>
        <v>HIGHER SALARY</v>
      </c>
      <c r="L3758" s="2" t="str">
        <f>LEFT(mobile_customers[[#This Row],[Credit_card_nos]], 4)&amp;"XXXXX"</f>
        <v>3540XXXXX</v>
      </c>
    </row>
    <row r="3759" spans="1:12" x14ac:dyDescent="0.3">
      <c r="A3759" t="s">
        <v>13</v>
      </c>
      <c r="B3759" s="3" t="s">
        <v>7857</v>
      </c>
      <c r="C3759" t="s">
        <v>7858</v>
      </c>
      <c r="D3759" t="s">
        <v>889</v>
      </c>
      <c r="E3759">
        <v>36</v>
      </c>
      <c r="F3759">
        <v>154477</v>
      </c>
      <c r="G3759" t="s">
        <v>65</v>
      </c>
      <c r="H3759">
        <v>4085886412092209</v>
      </c>
      <c r="I3759" s="5" t="str">
        <f t="shared" si="58"/>
        <v>4085886412092210</v>
      </c>
      <c r="J3759" t="str">
        <f>INDEX(Age_grp[Age], MATCH(mobile_customers[[#This Row],[age]],Age_grp[Value]))</f>
        <v>30 - 40</v>
      </c>
      <c r="K3759" s="2" t="str">
        <f>_xlfn.IFS(mobile_customers[[#This Row],[salary]]&gt;=Q3762,"HIGHER SALARY", mobile_customers[[#This Row],[salary]]&gt;=Q3763,"HIGHER MID RANGE SALARY",  mobile_customers[[#This Row],[salary]]&lt;Q3763,"MID RANGE SALARY", mobile_customers[[#This Row],[salary]]&gt;Q3764, "LOW SALARY" )</f>
        <v>HIGHER SALARY</v>
      </c>
      <c r="L3759" s="2" t="str">
        <f>LEFT(mobile_customers[[#This Row],[Credit_card_nos]], 4)&amp;"XXXXX"</f>
        <v>4085XXXXX</v>
      </c>
    </row>
    <row r="3760" spans="1:12" x14ac:dyDescent="0.3">
      <c r="A3760" t="s">
        <v>13</v>
      </c>
      <c r="B3760" s="3" t="s">
        <v>7859</v>
      </c>
      <c r="C3760" t="s">
        <v>7860</v>
      </c>
      <c r="D3760" t="s">
        <v>744</v>
      </c>
      <c r="E3760">
        <v>62</v>
      </c>
      <c r="F3760">
        <v>163086</v>
      </c>
      <c r="G3760" t="s">
        <v>21</v>
      </c>
      <c r="H3760">
        <v>30374023335436</v>
      </c>
      <c r="I3760" s="5" t="str">
        <f t="shared" si="58"/>
        <v>30374023335436</v>
      </c>
      <c r="J3760" t="str">
        <f>INDEX(Age_grp[Age], MATCH(mobile_customers[[#This Row],[age]],Age_grp[Value]))</f>
        <v>60 - 70</v>
      </c>
      <c r="K3760" s="2" t="str">
        <f>_xlfn.IFS(mobile_customers[[#This Row],[salary]]&gt;=Q3763,"HIGHER SALARY", mobile_customers[[#This Row],[salary]]&gt;=Q3764,"HIGHER MID RANGE SALARY",  mobile_customers[[#This Row],[salary]]&lt;Q3764,"MID RANGE SALARY", mobile_customers[[#This Row],[salary]]&gt;Q3765, "LOW SALARY" )</f>
        <v>HIGHER SALARY</v>
      </c>
      <c r="L3760" s="2" t="str">
        <f>LEFT(mobile_customers[[#This Row],[Credit_card_nos]], 4)&amp;"XXXXX"</f>
        <v>3037XXXXX</v>
      </c>
    </row>
    <row r="3761" spans="1:12" x14ac:dyDescent="0.3">
      <c r="A3761" t="s">
        <v>13</v>
      </c>
      <c r="B3761" s="3" t="s">
        <v>7861</v>
      </c>
      <c r="C3761" t="s">
        <v>7862</v>
      </c>
      <c r="D3761" t="s">
        <v>4873</v>
      </c>
      <c r="E3761">
        <v>33</v>
      </c>
      <c r="F3761">
        <v>108442</v>
      </c>
      <c r="G3761" t="s">
        <v>65</v>
      </c>
      <c r="H3761">
        <v>4333267930916</v>
      </c>
      <c r="I3761" s="5" t="str">
        <f t="shared" si="58"/>
        <v>4333267930916</v>
      </c>
      <c r="J3761" t="str">
        <f>INDEX(Age_grp[Age], MATCH(mobile_customers[[#This Row],[age]],Age_grp[Value]))</f>
        <v>30 - 40</v>
      </c>
      <c r="K3761" s="2" t="str">
        <f>_xlfn.IFS(mobile_customers[[#This Row],[salary]]&gt;=Q3764,"HIGHER SALARY", mobile_customers[[#This Row],[salary]]&gt;=Q3765,"HIGHER MID RANGE SALARY",  mobile_customers[[#This Row],[salary]]&lt;Q3765,"MID RANGE SALARY", mobile_customers[[#This Row],[salary]]&gt;Q3766, "LOW SALARY" )</f>
        <v>HIGHER SALARY</v>
      </c>
      <c r="L3761" s="2" t="str">
        <f>LEFT(mobile_customers[[#This Row],[Credit_card_nos]], 4)&amp;"XXXXX"</f>
        <v>4333XXXXX</v>
      </c>
    </row>
    <row r="3762" spans="1:12" x14ac:dyDescent="0.3">
      <c r="A3762" t="s">
        <v>13</v>
      </c>
      <c r="B3762" s="3" t="s">
        <v>7863</v>
      </c>
      <c r="C3762" t="s">
        <v>7864</v>
      </c>
      <c r="D3762" t="s">
        <v>1820</v>
      </c>
      <c r="E3762">
        <v>30</v>
      </c>
      <c r="F3762">
        <v>145181</v>
      </c>
      <c r="G3762" t="s">
        <v>28</v>
      </c>
      <c r="H3762">
        <v>4.8056990599991593E+18</v>
      </c>
      <c r="I3762" s="5" t="str">
        <f t="shared" si="58"/>
        <v>4805699059999160000</v>
      </c>
      <c r="J3762" t="str">
        <f>INDEX(Age_grp[Age], MATCH(mobile_customers[[#This Row],[age]],Age_grp[Value]))</f>
        <v>30 - 40</v>
      </c>
      <c r="K3762" s="2" t="str">
        <f>_xlfn.IFS(mobile_customers[[#This Row],[salary]]&gt;=Q3765,"HIGHER SALARY", mobile_customers[[#This Row],[salary]]&gt;=Q3766,"HIGHER MID RANGE SALARY",  mobile_customers[[#This Row],[salary]]&lt;Q3766,"MID RANGE SALARY", mobile_customers[[#This Row],[salary]]&gt;Q3767, "LOW SALARY" )</f>
        <v>HIGHER SALARY</v>
      </c>
      <c r="L3762" s="2" t="str">
        <f>LEFT(mobile_customers[[#This Row],[Credit_card_nos]], 4)&amp;"XXXXX"</f>
        <v>4805XXXXX</v>
      </c>
    </row>
    <row r="3763" spans="1:12" x14ac:dyDescent="0.3">
      <c r="A3763" t="s">
        <v>8</v>
      </c>
      <c r="B3763" s="3" t="s">
        <v>7865</v>
      </c>
      <c r="C3763" t="s">
        <v>7866</v>
      </c>
      <c r="D3763" t="s">
        <v>4941</v>
      </c>
      <c r="E3763">
        <v>34</v>
      </c>
      <c r="F3763">
        <v>30867</v>
      </c>
      <c r="G3763" t="s">
        <v>28</v>
      </c>
      <c r="H3763">
        <v>4932122825573</v>
      </c>
      <c r="I3763" s="5" t="str">
        <f t="shared" si="58"/>
        <v>4932122825573</v>
      </c>
      <c r="J3763" t="str">
        <f>INDEX(Age_grp[Age], MATCH(mobile_customers[[#This Row],[age]],Age_grp[Value]))</f>
        <v>30 - 40</v>
      </c>
      <c r="K3763" s="2" t="str">
        <f>_xlfn.IFS(mobile_customers[[#This Row],[salary]]&gt;=Q3766,"HIGHER SALARY", mobile_customers[[#This Row],[salary]]&gt;=Q3767,"HIGHER MID RANGE SALARY",  mobile_customers[[#This Row],[salary]]&lt;Q3767,"MID RANGE SALARY", mobile_customers[[#This Row],[salary]]&gt;Q3768, "LOW SALARY" )</f>
        <v>HIGHER SALARY</v>
      </c>
      <c r="L3763" s="2" t="str">
        <f>LEFT(mobile_customers[[#This Row],[Credit_card_nos]], 4)&amp;"XXXXX"</f>
        <v>4932XXXXX</v>
      </c>
    </row>
    <row r="3764" spans="1:12" x14ac:dyDescent="0.3">
      <c r="A3764" t="s">
        <v>8</v>
      </c>
      <c r="B3764" s="3" t="s">
        <v>7867</v>
      </c>
      <c r="C3764" t="s">
        <v>4603</v>
      </c>
      <c r="D3764" t="s">
        <v>784</v>
      </c>
      <c r="E3764">
        <v>53</v>
      </c>
      <c r="F3764">
        <v>180678</v>
      </c>
      <c r="G3764" t="s">
        <v>21</v>
      </c>
      <c r="H3764">
        <v>4.18873037325425E+18</v>
      </c>
      <c r="I3764" s="5" t="str">
        <f t="shared" si="58"/>
        <v>4188730373254250000</v>
      </c>
      <c r="J3764" t="str">
        <f>INDEX(Age_grp[Age], MATCH(mobile_customers[[#This Row],[age]],Age_grp[Value]))</f>
        <v>50 - 60</v>
      </c>
      <c r="K3764" s="2" t="str">
        <f>_xlfn.IFS(mobile_customers[[#This Row],[salary]]&gt;=Q3767,"HIGHER SALARY", mobile_customers[[#This Row],[salary]]&gt;=Q3768,"HIGHER MID RANGE SALARY",  mobile_customers[[#This Row],[salary]]&lt;Q3768,"MID RANGE SALARY", mobile_customers[[#This Row],[salary]]&gt;Q3769, "LOW SALARY" )</f>
        <v>HIGHER SALARY</v>
      </c>
      <c r="L3764" s="2" t="str">
        <f>LEFT(mobile_customers[[#This Row],[Credit_card_nos]], 4)&amp;"XXXXX"</f>
        <v>4188XXXXX</v>
      </c>
    </row>
    <row r="3765" spans="1:12" x14ac:dyDescent="0.3">
      <c r="A3765" t="s">
        <v>13</v>
      </c>
      <c r="B3765" s="3" t="s">
        <v>7868</v>
      </c>
      <c r="C3765" t="s">
        <v>7869</v>
      </c>
      <c r="D3765" t="s">
        <v>416</v>
      </c>
      <c r="E3765">
        <v>43</v>
      </c>
      <c r="F3765">
        <v>60498</v>
      </c>
      <c r="G3765" t="s">
        <v>32</v>
      </c>
      <c r="H3765">
        <v>3548450153419122</v>
      </c>
      <c r="I3765" s="5" t="str">
        <f t="shared" si="58"/>
        <v>3548450153419120</v>
      </c>
      <c r="J3765" t="str">
        <f>INDEX(Age_grp[Age], MATCH(mobile_customers[[#This Row],[age]],Age_grp[Value]))</f>
        <v>40 - 50</v>
      </c>
      <c r="K3765" s="2" t="str">
        <f>_xlfn.IFS(mobile_customers[[#This Row],[salary]]&gt;=Q3768,"HIGHER SALARY", mobile_customers[[#This Row],[salary]]&gt;=Q3769,"HIGHER MID RANGE SALARY",  mobile_customers[[#This Row],[salary]]&lt;Q3769,"MID RANGE SALARY", mobile_customers[[#This Row],[salary]]&gt;Q3770, "LOW SALARY" )</f>
        <v>HIGHER SALARY</v>
      </c>
      <c r="L3765" s="2" t="str">
        <f>LEFT(mobile_customers[[#This Row],[Credit_card_nos]], 4)&amp;"XXXXX"</f>
        <v>3548XXXXX</v>
      </c>
    </row>
    <row r="3766" spans="1:12" x14ac:dyDescent="0.3">
      <c r="A3766" t="s">
        <v>13</v>
      </c>
      <c r="B3766" s="3" t="s">
        <v>7870</v>
      </c>
      <c r="C3766" t="s">
        <v>7871</v>
      </c>
      <c r="D3766" t="s">
        <v>305</v>
      </c>
      <c r="E3766">
        <v>39</v>
      </c>
      <c r="F3766">
        <v>111013</v>
      </c>
      <c r="G3766" t="s">
        <v>49</v>
      </c>
      <c r="H3766">
        <v>349292356070253</v>
      </c>
      <c r="I3766" s="5" t="str">
        <f t="shared" si="58"/>
        <v>349292356070253</v>
      </c>
      <c r="J3766" t="str">
        <f>INDEX(Age_grp[Age], MATCH(mobile_customers[[#This Row],[age]],Age_grp[Value]))</f>
        <v>30 - 40</v>
      </c>
      <c r="K3766" s="2" t="str">
        <f>_xlfn.IFS(mobile_customers[[#This Row],[salary]]&gt;=Q3769,"HIGHER SALARY", mobile_customers[[#This Row],[salary]]&gt;=Q3770,"HIGHER MID RANGE SALARY",  mobile_customers[[#This Row],[salary]]&lt;Q3770,"MID RANGE SALARY", mobile_customers[[#This Row],[salary]]&gt;Q3771, "LOW SALARY" )</f>
        <v>HIGHER SALARY</v>
      </c>
      <c r="L3766" s="2" t="str">
        <f>LEFT(mobile_customers[[#This Row],[Credit_card_nos]], 4)&amp;"XXXXX"</f>
        <v>3492XXXXX</v>
      </c>
    </row>
    <row r="3767" spans="1:12" x14ac:dyDescent="0.3">
      <c r="A3767" t="s">
        <v>8</v>
      </c>
      <c r="B3767" s="3" t="s">
        <v>7872</v>
      </c>
      <c r="C3767" t="s">
        <v>7873</v>
      </c>
      <c r="D3767" t="s">
        <v>518</v>
      </c>
      <c r="E3767">
        <v>27</v>
      </c>
      <c r="F3767">
        <v>70966</v>
      </c>
      <c r="G3767" t="s">
        <v>28</v>
      </c>
      <c r="H3767">
        <v>344973115495189</v>
      </c>
      <c r="I3767" s="5" t="str">
        <f t="shared" si="58"/>
        <v>344973115495189</v>
      </c>
      <c r="J3767" t="str">
        <f>INDEX(Age_grp[Age], MATCH(mobile_customers[[#This Row],[age]],Age_grp[Value]))</f>
        <v>20 - 30</v>
      </c>
      <c r="K3767" s="2" t="str">
        <f>_xlfn.IFS(mobile_customers[[#This Row],[salary]]&gt;=Q3770,"HIGHER SALARY", mobile_customers[[#This Row],[salary]]&gt;=Q3771,"HIGHER MID RANGE SALARY",  mobile_customers[[#This Row],[salary]]&lt;Q3771,"MID RANGE SALARY", mobile_customers[[#This Row],[salary]]&gt;Q3772, "LOW SALARY" )</f>
        <v>HIGHER SALARY</v>
      </c>
      <c r="L3767" s="2" t="str">
        <f>LEFT(mobile_customers[[#This Row],[Credit_card_nos]], 4)&amp;"XXXXX"</f>
        <v>3449XXXXX</v>
      </c>
    </row>
    <row r="3768" spans="1:12" x14ac:dyDescent="0.3">
      <c r="A3768" t="s">
        <v>13</v>
      </c>
      <c r="B3768" s="3" t="s">
        <v>7874</v>
      </c>
      <c r="C3768" t="s">
        <v>6238</v>
      </c>
      <c r="D3768" t="s">
        <v>498</v>
      </c>
      <c r="E3768">
        <v>59</v>
      </c>
      <c r="F3768">
        <v>219040</v>
      </c>
      <c r="G3768" t="s">
        <v>28</v>
      </c>
      <c r="H3768">
        <v>3507836053061387</v>
      </c>
      <c r="I3768" s="5" t="str">
        <f t="shared" si="58"/>
        <v>3507836053061390</v>
      </c>
      <c r="J3768" t="str">
        <f>INDEX(Age_grp[Age], MATCH(mobile_customers[[#This Row],[age]],Age_grp[Value]))</f>
        <v>50 - 60</v>
      </c>
      <c r="K3768" s="2" t="str">
        <f>_xlfn.IFS(mobile_customers[[#This Row],[salary]]&gt;=Q3771,"HIGHER SALARY", mobile_customers[[#This Row],[salary]]&gt;=Q3772,"HIGHER MID RANGE SALARY",  mobile_customers[[#This Row],[salary]]&lt;Q3772,"MID RANGE SALARY", mobile_customers[[#This Row],[salary]]&gt;Q3773, "LOW SALARY" )</f>
        <v>HIGHER SALARY</v>
      </c>
      <c r="L3768" s="2" t="str">
        <f>LEFT(mobile_customers[[#This Row],[Credit_card_nos]], 4)&amp;"XXXXX"</f>
        <v>3507XXXXX</v>
      </c>
    </row>
    <row r="3769" spans="1:12" x14ac:dyDescent="0.3">
      <c r="A3769" t="s">
        <v>13</v>
      </c>
      <c r="B3769" s="3" t="s">
        <v>7875</v>
      </c>
      <c r="C3769" t="s">
        <v>7876</v>
      </c>
      <c r="D3769" t="s">
        <v>907</v>
      </c>
      <c r="E3769">
        <v>56</v>
      </c>
      <c r="F3769">
        <v>33619</v>
      </c>
      <c r="G3769" t="s">
        <v>65</v>
      </c>
      <c r="H3769">
        <v>60415361918</v>
      </c>
      <c r="I3769" s="5" t="str">
        <f t="shared" si="58"/>
        <v>60415361918</v>
      </c>
      <c r="J3769" t="str">
        <f>INDEX(Age_grp[Age], MATCH(mobile_customers[[#This Row],[age]],Age_grp[Value]))</f>
        <v>50 - 60</v>
      </c>
      <c r="K3769" s="2" t="str">
        <f>_xlfn.IFS(mobile_customers[[#This Row],[salary]]&gt;=Q3772,"HIGHER SALARY", mobile_customers[[#This Row],[salary]]&gt;=Q3773,"HIGHER MID RANGE SALARY",  mobile_customers[[#This Row],[salary]]&lt;Q3773,"MID RANGE SALARY", mobile_customers[[#This Row],[salary]]&gt;Q3774, "LOW SALARY" )</f>
        <v>HIGHER SALARY</v>
      </c>
      <c r="L3769" s="2" t="str">
        <f>LEFT(mobile_customers[[#This Row],[Credit_card_nos]], 4)&amp;"XXXXX"</f>
        <v>6041XXXXX</v>
      </c>
    </row>
    <row r="3770" spans="1:12" x14ac:dyDescent="0.3">
      <c r="A3770" t="s">
        <v>13</v>
      </c>
      <c r="B3770" s="3" t="s">
        <v>7877</v>
      </c>
      <c r="C3770" t="s">
        <v>7878</v>
      </c>
      <c r="D3770" t="s">
        <v>533</v>
      </c>
      <c r="E3770">
        <v>29</v>
      </c>
      <c r="F3770">
        <v>143649</v>
      </c>
      <c r="G3770" t="s">
        <v>28</v>
      </c>
      <c r="H3770">
        <v>213108626592673</v>
      </c>
      <c r="I3770" s="5" t="str">
        <f t="shared" si="58"/>
        <v>213108626592673</v>
      </c>
      <c r="J3770" t="str">
        <f>INDEX(Age_grp[Age], MATCH(mobile_customers[[#This Row],[age]],Age_grp[Value]))</f>
        <v>20 - 30</v>
      </c>
      <c r="K3770" s="2" t="str">
        <f>_xlfn.IFS(mobile_customers[[#This Row],[salary]]&gt;=Q3773,"HIGHER SALARY", mobile_customers[[#This Row],[salary]]&gt;=Q3774,"HIGHER MID RANGE SALARY",  mobile_customers[[#This Row],[salary]]&lt;Q3774,"MID RANGE SALARY", mobile_customers[[#This Row],[salary]]&gt;Q3775, "LOW SALARY" )</f>
        <v>HIGHER SALARY</v>
      </c>
      <c r="L3770" s="2" t="str">
        <f>LEFT(mobile_customers[[#This Row],[Credit_card_nos]], 4)&amp;"XXXXX"</f>
        <v>2131XXXXX</v>
      </c>
    </row>
    <row r="3771" spans="1:12" x14ac:dyDescent="0.3">
      <c r="A3771" t="s">
        <v>8</v>
      </c>
      <c r="B3771" s="3" t="s">
        <v>7879</v>
      </c>
      <c r="C3771" t="s">
        <v>7880</v>
      </c>
      <c r="D3771" t="s">
        <v>156</v>
      </c>
      <c r="E3771">
        <v>33</v>
      </c>
      <c r="F3771">
        <v>56320</v>
      </c>
      <c r="G3771" t="s">
        <v>12</v>
      </c>
      <c r="H3771">
        <v>2263484935966089</v>
      </c>
      <c r="I3771" s="5" t="str">
        <f t="shared" si="58"/>
        <v>2263484935966090</v>
      </c>
      <c r="J3771" t="str">
        <f>INDEX(Age_grp[Age], MATCH(mobile_customers[[#This Row],[age]],Age_grp[Value]))</f>
        <v>30 - 40</v>
      </c>
      <c r="K3771" s="2" t="str">
        <f>_xlfn.IFS(mobile_customers[[#This Row],[salary]]&gt;=Q3774,"HIGHER SALARY", mobile_customers[[#This Row],[salary]]&gt;=Q3775,"HIGHER MID RANGE SALARY",  mobile_customers[[#This Row],[salary]]&lt;Q3775,"MID RANGE SALARY", mobile_customers[[#This Row],[salary]]&gt;Q3776, "LOW SALARY" )</f>
        <v>HIGHER SALARY</v>
      </c>
      <c r="L3771" s="2" t="str">
        <f>LEFT(mobile_customers[[#This Row],[Credit_card_nos]], 4)&amp;"XXXXX"</f>
        <v>2263XXXXX</v>
      </c>
    </row>
    <row r="3772" spans="1:12" x14ac:dyDescent="0.3">
      <c r="A3772" t="s">
        <v>8</v>
      </c>
      <c r="B3772" s="3" t="s">
        <v>7881</v>
      </c>
      <c r="C3772" t="s">
        <v>7882</v>
      </c>
      <c r="D3772" t="s">
        <v>2009</v>
      </c>
      <c r="E3772">
        <v>33</v>
      </c>
      <c r="F3772">
        <v>72761</v>
      </c>
      <c r="G3772" t="s">
        <v>81</v>
      </c>
      <c r="H3772">
        <v>6578171031149519</v>
      </c>
      <c r="I3772" s="5" t="str">
        <f t="shared" si="58"/>
        <v>6578171031149520</v>
      </c>
      <c r="J3772" t="str">
        <f>INDEX(Age_grp[Age], MATCH(mobile_customers[[#This Row],[age]],Age_grp[Value]))</f>
        <v>30 - 40</v>
      </c>
      <c r="K3772" s="2" t="str">
        <f>_xlfn.IFS(mobile_customers[[#This Row],[salary]]&gt;=Q3775,"HIGHER SALARY", mobile_customers[[#This Row],[salary]]&gt;=Q3776,"HIGHER MID RANGE SALARY",  mobile_customers[[#This Row],[salary]]&lt;Q3776,"MID RANGE SALARY", mobile_customers[[#This Row],[salary]]&gt;Q3777, "LOW SALARY" )</f>
        <v>HIGHER SALARY</v>
      </c>
      <c r="L3772" s="2" t="str">
        <f>LEFT(mobile_customers[[#This Row],[Credit_card_nos]], 4)&amp;"XXXXX"</f>
        <v>6578XXXXX</v>
      </c>
    </row>
    <row r="3773" spans="1:12" x14ac:dyDescent="0.3">
      <c r="A3773" t="s">
        <v>13</v>
      </c>
      <c r="B3773" s="3" t="s">
        <v>7883</v>
      </c>
      <c r="C3773" t="s">
        <v>7884</v>
      </c>
      <c r="D3773" t="s">
        <v>1487</v>
      </c>
      <c r="E3773">
        <v>46</v>
      </c>
      <c r="F3773">
        <v>59138</v>
      </c>
      <c r="G3773" t="s">
        <v>28</v>
      </c>
      <c r="H3773">
        <v>4814368347523382</v>
      </c>
      <c r="I3773" s="5" t="str">
        <f t="shared" si="58"/>
        <v>4814368347523380</v>
      </c>
      <c r="J3773" t="str">
        <f>INDEX(Age_grp[Age], MATCH(mobile_customers[[#This Row],[age]],Age_grp[Value]))</f>
        <v>40 - 50</v>
      </c>
      <c r="K3773" s="2" t="str">
        <f>_xlfn.IFS(mobile_customers[[#This Row],[salary]]&gt;=Q3776,"HIGHER SALARY", mobile_customers[[#This Row],[salary]]&gt;=Q3777,"HIGHER MID RANGE SALARY",  mobile_customers[[#This Row],[salary]]&lt;Q3777,"MID RANGE SALARY", mobile_customers[[#This Row],[salary]]&gt;Q3778, "LOW SALARY" )</f>
        <v>HIGHER SALARY</v>
      </c>
      <c r="L3773" s="2" t="str">
        <f>LEFT(mobile_customers[[#This Row],[Credit_card_nos]], 4)&amp;"XXXXX"</f>
        <v>4814XXXXX</v>
      </c>
    </row>
    <row r="3774" spans="1:12" x14ac:dyDescent="0.3">
      <c r="A3774" t="s">
        <v>8</v>
      </c>
      <c r="B3774" s="3" t="s">
        <v>7885</v>
      </c>
      <c r="C3774" t="s">
        <v>7886</v>
      </c>
      <c r="D3774" t="s">
        <v>2692</v>
      </c>
      <c r="E3774">
        <v>35</v>
      </c>
      <c r="F3774">
        <v>136782</v>
      </c>
      <c r="G3774" t="s">
        <v>32</v>
      </c>
      <c r="H3774">
        <v>6011880219997565</v>
      </c>
      <c r="I3774" s="5" t="str">
        <f t="shared" si="58"/>
        <v>6011880219997560</v>
      </c>
      <c r="J3774" t="str">
        <f>INDEX(Age_grp[Age], MATCH(mobile_customers[[#This Row],[age]],Age_grp[Value]))</f>
        <v>30 - 40</v>
      </c>
      <c r="K3774" s="2" t="str">
        <f>_xlfn.IFS(mobile_customers[[#This Row],[salary]]&gt;=Q3777,"HIGHER SALARY", mobile_customers[[#This Row],[salary]]&gt;=Q3778,"HIGHER MID RANGE SALARY",  mobile_customers[[#This Row],[salary]]&lt;Q3778,"MID RANGE SALARY", mobile_customers[[#This Row],[salary]]&gt;Q3779, "LOW SALARY" )</f>
        <v>HIGHER SALARY</v>
      </c>
      <c r="L3774" s="2" t="str">
        <f>LEFT(mobile_customers[[#This Row],[Credit_card_nos]], 4)&amp;"XXXXX"</f>
        <v>6011XXXXX</v>
      </c>
    </row>
    <row r="3775" spans="1:12" x14ac:dyDescent="0.3">
      <c r="A3775" t="s">
        <v>8</v>
      </c>
      <c r="B3775" s="3" t="s">
        <v>7887</v>
      </c>
      <c r="C3775" t="s">
        <v>7888</v>
      </c>
      <c r="D3775" t="s">
        <v>3032</v>
      </c>
      <c r="E3775">
        <v>51</v>
      </c>
      <c r="F3775">
        <v>179123</v>
      </c>
      <c r="G3775" t="s">
        <v>12</v>
      </c>
      <c r="H3775">
        <v>4162769320683820</v>
      </c>
      <c r="I3775" s="5" t="str">
        <f t="shared" si="58"/>
        <v>4162769320683820</v>
      </c>
      <c r="J3775" t="str">
        <f>INDEX(Age_grp[Age], MATCH(mobile_customers[[#This Row],[age]],Age_grp[Value]))</f>
        <v>50 - 60</v>
      </c>
      <c r="K3775" s="2" t="str">
        <f>_xlfn.IFS(mobile_customers[[#This Row],[salary]]&gt;=Q3778,"HIGHER SALARY", mobile_customers[[#This Row],[salary]]&gt;=Q3779,"HIGHER MID RANGE SALARY",  mobile_customers[[#This Row],[salary]]&lt;Q3779,"MID RANGE SALARY", mobile_customers[[#This Row],[salary]]&gt;Q3780, "LOW SALARY" )</f>
        <v>HIGHER SALARY</v>
      </c>
      <c r="L3775" s="2" t="str">
        <f>LEFT(mobile_customers[[#This Row],[Credit_card_nos]], 4)&amp;"XXXXX"</f>
        <v>4162XXXXX</v>
      </c>
    </row>
    <row r="3776" spans="1:12" x14ac:dyDescent="0.3">
      <c r="A3776" t="s">
        <v>8</v>
      </c>
      <c r="B3776" s="3" t="s">
        <v>7889</v>
      </c>
      <c r="C3776" t="s">
        <v>7890</v>
      </c>
      <c r="D3776" t="s">
        <v>445</v>
      </c>
      <c r="E3776">
        <v>54</v>
      </c>
      <c r="F3776">
        <v>152708</v>
      </c>
      <c r="G3776" t="s">
        <v>28</v>
      </c>
      <c r="H3776">
        <v>373109806103352</v>
      </c>
      <c r="I3776" s="5" t="str">
        <f t="shared" si="58"/>
        <v>373109806103352</v>
      </c>
      <c r="J3776" t="str">
        <f>INDEX(Age_grp[Age], MATCH(mobile_customers[[#This Row],[age]],Age_grp[Value]))</f>
        <v>50 - 60</v>
      </c>
      <c r="K3776" s="2" t="str">
        <f>_xlfn.IFS(mobile_customers[[#This Row],[salary]]&gt;=Q3779,"HIGHER SALARY", mobile_customers[[#This Row],[salary]]&gt;=Q3780,"HIGHER MID RANGE SALARY",  mobile_customers[[#This Row],[salary]]&lt;Q3780,"MID RANGE SALARY", mobile_customers[[#This Row],[salary]]&gt;Q3781, "LOW SALARY" )</f>
        <v>HIGHER SALARY</v>
      </c>
      <c r="L3776" s="2" t="str">
        <f>LEFT(mobile_customers[[#This Row],[Credit_card_nos]], 4)&amp;"XXXXX"</f>
        <v>3731XXXXX</v>
      </c>
    </row>
    <row r="3777" spans="1:12" x14ac:dyDescent="0.3">
      <c r="A3777" t="s">
        <v>8</v>
      </c>
      <c r="B3777" s="3" t="s">
        <v>7891</v>
      </c>
      <c r="C3777" t="s">
        <v>7892</v>
      </c>
      <c r="D3777" t="s">
        <v>959</v>
      </c>
      <c r="E3777">
        <v>19</v>
      </c>
      <c r="F3777">
        <v>37837</v>
      </c>
      <c r="G3777" t="s">
        <v>28</v>
      </c>
      <c r="H3777">
        <v>4869651164844</v>
      </c>
      <c r="I3777" s="5" t="str">
        <f t="shared" si="58"/>
        <v>4869651164844</v>
      </c>
      <c r="J3777" t="str">
        <f>INDEX(Age_grp[Age], MATCH(mobile_customers[[#This Row],[age]],Age_grp[Value]))</f>
        <v>"10 - 20</v>
      </c>
      <c r="K3777" s="2" t="str">
        <f>_xlfn.IFS(mobile_customers[[#This Row],[salary]]&gt;=Q3780,"HIGHER SALARY", mobile_customers[[#This Row],[salary]]&gt;=Q3781,"HIGHER MID RANGE SALARY",  mobile_customers[[#This Row],[salary]]&lt;Q3781,"MID RANGE SALARY", mobile_customers[[#This Row],[salary]]&gt;Q3782, "LOW SALARY" )</f>
        <v>HIGHER SALARY</v>
      </c>
      <c r="L3777" s="2" t="str">
        <f>LEFT(mobile_customers[[#This Row],[Credit_card_nos]], 4)&amp;"XXXXX"</f>
        <v>4869XXXXX</v>
      </c>
    </row>
    <row r="3778" spans="1:12" x14ac:dyDescent="0.3">
      <c r="A3778" t="s">
        <v>8</v>
      </c>
      <c r="B3778" s="3" t="s">
        <v>7893</v>
      </c>
      <c r="C3778" t="s">
        <v>7894</v>
      </c>
      <c r="D3778" t="s">
        <v>2061</v>
      </c>
      <c r="E3778">
        <v>37</v>
      </c>
      <c r="F3778">
        <v>102226</v>
      </c>
      <c r="G3778" t="s">
        <v>65</v>
      </c>
      <c r="H3778">
        <v>4616765914866260</v>
      </c>
      <c r="I3778" s="5" t="str">
        <f t="shared" ref="I3778:I3841" si="59">TEXT(H3778, "0")</f>
        <v>4616765914866260</v>
      </c>
      <c r="J3778" t="str">
        <f>INDEX(Age_grp[Age], MATCH(mobile_customers[[#This Row],[age]],Age_grp[Value]))</f>
        <v>30 - 40</v>
      </c>
      <c r="K3778" s="2" t="str">
        <f>_xlfn.IFS(mobile_customers[[#This Row],[salary]]&gt;=Q3781,"HIGHER SALARY", mobile_customers[[#This Row],[salary]]&gt;=Q3782,"HIGHER MID RANGE SALARY",  mobile_customers[[#This Row],[salary]]&lt;Q3782,"MID RANGE SALARY", mobile_customers[[#This Row],[salary]]&gt;Q3783, "LOW SALARY" )</f>
        <v>HIGHER SALARY</v>
      </c>
      <c r="L3778" s="2" t="str">
        <f>LEFT(mobile_customers[[#This Row],[Credit_card_nos]], 4)&amp;"XXXXX"</f>
        <v>4616XXXXX</v>
      </c>
    </row>
    <row r="3779" spans="1:12" x14ac:dyDescent="0.3">
      <c r="A3779" t="s">
        <v>13</v>
      </c>
      <c r="B3779" s="3" t="s">
        <v>7895</v>
      </c>
      <c r="C3779" t="s">
        <v>7896</v>
      </c>
      <c r="D3779" t="s">
        <v>2234</v>
      </c>
      <c r="E3779">
        <v>58</v>
      </c>
      <c r="F3779">
        <v>208812</v>
      </c>
      <c r="G3779" t="s">
        <v>49</v>
      </c>
      <c r="H3779">
        <v>4022792118924966</v>
      </c>
      <c r="I3779" s="5" t="str">
        <f t="shared" si="59"/>
        <v>4022792118924970</v>
      </c>
      <c r="J3779" t="str">
        <f>INDEX(Age_grp[Age], MATCH(mobile_customers[[#This Row],[age]],Age_grp[Value]))</f>
        <v>50 - 60</v>
      </c>
      <c r="K3779" s="2" t="str">
        <f>_xlfn.IFS(mobile_customers[[#This Row],[salary]]&gt;=Q3782,"HIGHER SALARY", mobile_customers[[#This Row],[salary]]&gt;=Q3783,"HIGHER MID RANGE SALARY",  mobile_customers[[#This Row],[salary]]&lt;Q3783,"MID RANGE SALARY", mobile_customers[[#This Row],[salary]]&gt;Q3784, "LOW SALARY" )</f>
        <v>HIGHER SALARY</v>
      </c>
      <c r="L3779" s="2" t="str">
        <f>LEFT(mobile_customers[[#This Row],[Credit_card_nos]], 4)&amp;"XXXXX"</f>
        <v>4022XXXXX</v>
      </c>
    </row>
    <row r="3780" spans="1:12" x14ac:dyDescent="0.3">
      <c r="A3780" t="s">
        <v>13</v>
      </c>
      <c r="B3780" s="3" t="s">
        <v>7897</v>
      </c>
      <c r="C3780" t="s">
        <v>7898</v>
      </c>
      <c r="D3780" t="s">
        <v>48</v>
      </c>
      <c r="E3780">
        <v>53</v>
      </c>
      <c r="F3780">
        <v>85091</v>
      </c>
      <c r="G3780" t="s">
        <v>94</v>
      </c>
      <c r="H3780">
        <v>6011800449201950</v>
      </c>
      <c r="I3780" s="5" t="str">
        <f t="shared" si="59"/>
        <v>6011800449201950</v>
      </c>
      <c r="J3780" t="str">
        <f>INDEX(Age_grp[Age], MATCH(mobile_customers[[#This Row],[age]],Age_grp[Value]))</f>
        <v>50 - 60</v>
      </c>
      <c r="K3780" s="2" t="str">
        <f>_xlfn.IFS(mobile_customers[[#This Row],[salary]]&gt;=Q3783,"HIGHER SALARY", mobile_customers[[#This Row],[salary]]&gt;=Q3784,"HIGHER MID RANGE SALARY",  mobile_customers[[#This Row],[salary]]&lt;Q3784,"MID RANGE SALARY", mobile_customers[[#This Row],[salary]]&gt;Q3785, "LOW SALARY" )</f>
        <v>HIGHER SALARY</v>
      </c>
      <c r="L3780" s="2" t="str">
        <f>LEFT(mobile_customers[[#This Row],[Credit_card_nos]], 4)&amp;"XXXXX"</f>
        <v>6011XXXXX</v>
      </c>
    </row>
    <row r="3781" spans="1:12" x14ac:dyDescent="0.3">
      <c r="A3781" t="s">
        <v>8</v>
      </c>
      <c r="B3781" s="3" t="s">
        <v>2393</v>
      </c>
      <c r="C3781" t="s">
        <v>7899</v>
      </c>
      <c r="D3781" t="s">
        <v>275</v>
      </c>
      <c r="E3781">
        <v>61</v>
      </c>
      <c r="F3781">
        <v>86199</v>
      </c>
      <c r="G3781" t="s">
        <v>65</v>
      </c>
      <c r="H3781">
        <v>3557802372453589</v>
      </c>
      <c r="I3781" s="5" t="str">
        <f t="shared" si="59"/>
        <v>3557802372453590</v>
      </c>
      <c r="J3781" t="str">
        <f>INDEX(Age_grp[Age], MATCH(mobile_customers[[#This Row],[age]],Age_grp[Value]))</f>
        <v>60 - 70</v>
      </c>
      <c r="K3781" s="2" t="str">
        <f>_xlfn.IFS(mobile_customers[[#This Row],[salary]]&gt;=Q3784,"HIGHER SALARY", mobile_customers[[#This Row],[salary]]&gt;=Q3785,"HIGHER MID RANGE SALARY",  mobile_customers[[#This Row],[salary]]&lt;Q3785,"MID RANGE SALARY", mobile_customers[[#This Row],[salary]]&gt;Q3786, "LOW SALARY" )</f>
        <v>HIGHER SALARY</v>
      </c>
      <c r="L3781" s="2" t="str">
        <f>LEFT(mobile_customers[[#This Row],[Credit_card_nos]], 4)&amp;"XXXXX"</f>
        <v>3557XXXXX</v>
      </c>
    </row>
    <row r="3782" spans="1:12" x14ac:dyDescent="0.3">
      <c r="A3782" t="s">
        <v>13</v>
      </c>
      <c r="B3782" s="3" t="s">
        <v>7900</v>
      </c>
      <c r="C3782" t="s">
        <v>7901</v>
      </c>
      <c r="D3782" t="s">
        <v>753</v>
      </c>
      <c r="E3782">
        <v>57</v>
      </c>
      <c r="F3782">
        <v>206140</v>
      </c>
      <c r="G3782" t="s">
        <v>28</v>
      </c>
      <c r="H3782">
        <v>213157304318646</v>
      </c>
      <c r="I3782" s="5" t="str">
        <f t="shared" si="59"/>
        <v>213157304318646</v>
      </c>
      <c r="J3782" t="str">
        <f>INDEX(Age_grp[Age], MATCH(mobile_customers[[#This Row],[age]],Age_grp[Value]))</f>
        <v>50 - 60</v>
      </c>
      <c r="K3782" s="2" t="str">
        <f>_xlfn.IFS(mobile_customers[[#This Row],[salary]]&gt;=Q3785,"HIGHER SALARY", mobile_customers[[#This Row],[salary]]&gt;=Q3786,"HIGHER MID RANGE SALARY",  mobile_customers[[#This Row],[salary]]&lt;Q3786,"MID RANGE SALARY", mobile_customers[[#This Row],[salary]]&gt;Q3787, "LOW SALARY" )</f>
        <v>HIGHER SALARY</v>
      </c>
      <c r="L3782" s="2" t="str">
        <f>LEFT(mobile_customers[[#This Row],[Credit_card_nos]], 4)&amp;"XXXXX"</f>
        <v>2131XXXXX</v>
      </c>
    </row>
    <row r="3783" spans="1:12" x14ac:dyDescent="0.3">
      <c r="A3783" t="s">
        <v>13</v>
      </c>
      <c r="B3783" s="3" t="s">
        <v>7902</v>
      </c>
      <c r="C3783" t="s">
        <v>7903</v>
      </c>
      <c r="D3783" t="s">
        <v>1496</v>
      </c>
      <c r="E3783">
        <v>36</v>
      </c>
      <c r="F3783">
        <v>160599</v>
      </c>
      <c r="G3783" t="s">
        <v>94</v>
      </c>
      <c r="H3783">
        <v>213143246405915</v>
      </c>
      <c r="I3783" s="5" t="str">
        <f t="shared" si="59"/>
        <v>213143246405915</v>
      </c>
      <c r="J3783" t="str">
        <f>INDEX(Age_grp[Age], MATCH(mobile_customers[[#This Row],[age]],Age_grp[Value]))</f>
        <v>30 - 40</v>
      </c>
      <c r="K3783" s="2" t="str">
        <f>_xlfn.IFS(mobile_customers[[#This Row],[salary]]&gt;=Q3786,"HIGHER SALARY", mobile_customers[[#This Row],[salary]]&gt;=Q3787,"HIGHER MID RANGE SALARY",  mobile_customers[[#This Row],[salary]]&lt;Q3787,"MID RANGE SALARY", mobile_customers[[#This Row],[salary]]&gt;Q3788, "LOW SALARY" )</f>
        <v>HIGHER SALARY</v>
      </c>
      <c r="L3783" s="2" t="str">
        <f>LEFT(mobile_customers[[#This Row],[Credit_card_nos]], 4)&amp;"XXXXX"</f>
        <v>2131XXXXX</v>
      </c>
    </row>
    <row r="3784" spans="1:12" x14ac:dyDescent="0.3">
      <c r="A3784" t="s">
        <v>13</v>
      </c>
      <c r="B3784" s="3" t="s">
        <v>7904</v>
      </c>
      <c r="C3784" t="s">
        <v>7905</v>
      </c>
      <c r="D3784" t="s">
        <v>766</v>
      </c>
      <c r="E3784">
        <v>39</v>
      </c>
      <c r="F3784">
        <v>158801</v>
      </c>
      <c r="G3784" t="s">
        <v>17</v>
      </c>
      <c r="H3784">
        <v>4.8677605552223611E+18</v>
      </c>
      <c r="I3784" s="5" t="str">
        <f t="shared" si="59"/>
        <v>4867760555222360000</v>
      </c>
      <c r="J3784" t="str">
        <f>INDEX(Age_grp[Age], MATCH(mobile_customers[[#This Row],[age]],Age_grp[Value]))</f>
        <v>30 - 40</v>
      </c>
      <c r="K3784" s="2" t="str">
        <f>_xlfn.IFS(mobile_customers[[#This Row],[salary]]&gt;=Q3787,"HIGHER SALARY", mobile_customers[[#This Row],[salary]]&gt;=Q3788,"HIGHER MID RANGE SALARY",  mobile_customers[[#This Row],[salary]]&lt;Q3788,"MID RANGE SALARY", mobile_customers[[#This Row],[salary]]&gt;Q3789, "LOW SALARY" )</f>
        <v>HIGHER SALARY</v>
      </c>
      <c r="L3784" s="2" t="str">
        <f>LEFT(mobile_customers[[#This Row],[Credit_card_nos]], 4)&amp;"XXXXX"</f>
        <v>4867XXXXX</v>
      </c>
    </row>
    <row r="3785" spans="1:12" x14ac:dyDescent="0.3">
      <c r="A3785" t="s">
        <v>13</v>
      </c>
      <c r="B3785" s="3" t="s">
        <v>7906</v>
      </c>
      <c r="C3785" t="s">
        <v>7907</v>
      </c>
      <c r="D3785" t="s">
        <v>7381</v>
      </c>
      <c r="E3785">
        <v>63</v>
      </c>
      <c r="F3785">
        <v>125946</v>
      </c>
      <c r="G3785" t="s">
        <v>21</v>
      </c>
      <c r="H3785">
        <v>3552941011081594</v>
      </c>
      <c r="I3785" s="5" t="str">
        <f t="shared" si="59"/>
        <v>3552941011081590</v>
      </c>
      <c r="J3785" t="str">
        <f>INDEX(Age_grp[Age], MATCH(mobile_customers[[#This Row],[age]],Age_grp[Value]))</f>
        <v>60 - 70</v>
      </c>
      <c r="K3785" s="2" t="str">
        <f>_xlfn.IFS(mobile_customers[[#This Row],[salary]]&gt;=Q3788,"HIGHER SALARY", mobile_customers[[#This Row],[salary]]&gt;=Q3789,"HIGHER MID RANGE SALARY",  mobile_customers[[#This Row],[salary]]&lt;Q3789,"MID RANGE SALARY", mobile_customers[[#This Row],[salary]]&gt;Q3790, "LOW SALARY" )</f>
        <v>HIGHER SALARY</v>
      </c>
      <c r="L3785" s="2" t="str">
        <f>LEFT(mobile_customers[[#This Row],[Credit_card_nos]], 4)&amp;"XXXXX"</f>
        <v>3552XXXXX</v>
      </c>
    </row>
    <row r="3786" spans="1:12" x14ac:dyDescent="0.3">
      <c r="A3786" t="s">
        <v>8</v>
      </c>
      <c r="B3786" s="3" t="s">
        <v>7908</v>
      </c>
      <c r="C3786" t="s">
        <v>7909</v>
      </c>
      <c r="D3786" t="s">
        <v>5507</v>
      </c>
      <c r="E3786">
        <v>43</v>
      </c>
      <c r="F3786">
        <v>137189</v>
      </c>
      <c r="G3786" t="s">
        <v>28</v>
      </c>
      <c r="H3786">
        <v>6011758656241152</v>
      </c>
      <c r="I3786" s="5" t="str">
        <f t="shared" si="59"/>
        <v>6011758656241150</v>
      </c>
      <c r="J3786" t="str">
        <f>INDEX(Age_grp[Age], MATCH(mobile_customers[[#This Row],[age]],Age_grp[Value]))</f>
        <v>40 - 50</v>
      </c>
      <c r="K3786" s="2" t="str">
        <f>_xlfn.IFS(mobile_customers[[#This Row],[salary]]&gt;=Q3789,"HIGHER SALARY", mobile_customers[[#This Row],[salary]]&gt;=Q3790,"HIGHER MID RANGE SALARY",  mobile_customers[[#This Row],[salary]]&lt;Q3790,"MID RANGE SALARY", mobile_customers[[#This Row],[salary]]&gt;Q3791, "LOW SALARY" )</f>
        <v>HIGHER SALARY</v>
      </c>
      <c r="L3786" s="2" t="str">
        <f>LEFT(mobile_customers[[#This Row],[Credit_card_nos]], 4)&amp;"XXXXX"</f>
        <v>6011XXXXX</v>
      </c>
    </row>
    <row r="3787" spans="1:12" x14ac:dyDescent="0.3">
      <c r="A3787" t="s">
        <v>13</v>
      </c>
      <c r="B3787" s="3" t="s">
        <v>7910</v>
      </c>
      <c r="C3787" t="s">
        <v>7911</v>
      </c>
      <c r="D3787" t="s">
        <v>1790</v>
      </c>
      <c r="E3787">
        <v>59</v>
      </c>
      <c r="F3787">
        <v>23024</v>
      </c>
      <c r="G3787" t="s">
        <v>39</v>
      </c>
      <c r="H3787">
        <v>2236050256737013</v>
      </c>
      <c r="I3787" s="5" t="str">
        <f t="shared" si="59"/>
        <v>2236050256737010</v>
      </c>
      <c r="J3787" t="str">
        <f>INDEX(Age_grp[Age], MATCH(mobile_customers[[#This Row],[age]],Age_grp[Value]))</f>
        <v>50 - 60</v>
      </c>
      <c r="K3787" s="2" t="str">
        <f>_xlfn.IFS(mobile_customers[[#This Row],[salary]]&gt;=Q3790,"HIGHER SALARY", mobile_customers[[#This Row],[salary]]&gt;=Q3791,"HIGHER MID RANGE SALARY",  mobile_customers[[#This Row],[salary]]&lt;Q3791,"MID RANGE SALARY", mobile_customers[[#This Row],[salary]]&gt;Q3792, "LOW SALARY" )</f>
        <v>HIGHER SALARY</v>
      </c>
      <c r="L3787" s="2" t="str">
        <f>LEFT(mobile_customers[[#This Row],[Credit_card_nos]], 4)&amp;"XXXXX"</f>
        <v>2236XXXXX</v>
      </c>
    </row>
    <row r="3788" spans="1:12" x14ac:dyDescent="0.3">
      <c r="A3788" t="s">
        <v>8</v>
      </c>
      <c r="B3788" s="3" t="s">
        <v>7912</v>
      </c>
      <c r="C3788" t="s">
        <v>7913</v>
      </c>
      <c r="D3788" t="s">
        <v>631</v>
      </c>
      <c r="E3788">
        <v>40</v>
      </c>
      <c r="F3788">
        <v>139297</v>
      </c>
      <c r="G3788" t="s">
        <v>21</v>
      </c>
      <c r="H3788">
        <v>4903563114350157</v>
      </c>
      <c r="I3788" s="5" t="str">
        <f t="shared" si="59"/>
        <v>4903563114350160</v>
      </c>
      <c r="J3788" t="str">
        <f>INDEX(Age_grp[Age], MATCH(mobile_customers[[#This Row],[age]],Age_grp[Value]))</f>
        <v>40 - 50</v>
      </c>
      <c r="K3788" s="2" t="str">
        <f>_xlfn.IFS(mobile_customers[[#This Row],[salary]]&gt;=Q3791,"HIGHER SALARY", mobile_customers[[#This Row],[salary]]&gt;=Q3792,"HIGHER MID RANGE SALARY",  mobile_customers[[#This Row],[salary]]&lt;Q3792,"MID RANGE SALARY", mobile_customers[[#This Row],[salary]]&gt;Q3793, "LOW SALARY" )</f>
        <v>HIGHER SALARY</v>
      </c>
      <c r="L3788" s="2" t="str">
        <f>LEFT(mobile_customers[[#This Row],[Credit_card_nos]], 4)&amp;"XXXXX"</f>
        <v>4903XXXXX</v>
      </c>
    </row>
    <row r="3789" spans="1:12" x14ac:dyDescent="0.3">
      <c r="A3789" t="s">
        <v>13</v>
      </c>
      <c r="B3789" s="3" t="s">
        <v>7914</v>
      </c>
      <c r="C3789" t="s">
        <v>7915</v>
      </c>
      <c r="D3789" t="s">
        <v>2229</v>
      </c>
      <c r="E3789">
        <v>19</v>
      </c>
      <c r="F3789">
        <v>116622</v>
      </c>
      <c r="G3789" t="s">
        <v>49</v>
      </c>
      <c r="H3789">
        <v>6520916222913183</v>
      </c>
      <c r="I3789" s="5" t="str">
        <f t="shared" si="59"/>
        <v>6520916222913180</v>
      </c>
      <c r="J3789" t="str">
        <f>INDEX(Age_grp[Age], MATCH(mobile_customers[[#This Row],[age]],Age_grp[Value]))</f>
        <v>"10 - 20</v>
      </c>
      <c r="K3789" s="2" t="str">
        <f>_xlfn.IFS(mobile_customers[[#This Row],[salary]]&gt;=Q3792,"HIGHER SALARY", mobile_customers[[#This Row],[salary]]&gt;=Q3793,"HIGHER MID RANGE SALARY",  mobile_customers[[#This Row],[salary]]&lt;Q3793,"MID RANGE SALARY", mobile_customers[[#This Row],[salary]]&gt;Q3794, "LOW SALARY" )</f>
        <v>HIGHER SALARY</v>
      </c>
      <c r="L3789" s="2" t="str">
        <f>LEFT(mobile_customers[[#This Row],[Credit_card_nos]], 4)&amp;"XXXXX"</f>
        <v>6520XXXXX</v>
      </c>
    </row>
    <row r="3790" spans="1:12" x14ac:dyDescent="0.3">
      <c r="A3790" t="s">
        <v>13</v>
      </c>
      <c r="B3790" s="3" t="s">
        <v>7916</v>
      </c>
      <c r="C3790" t="s">
        <v>7917</v>
      </c>
      <c r="D3790" t="s">
        <v>1291</v>
      </c>
      <c r="E3790">
        <v>57</v>
      </c>
      <c r="F3790">
        <v>115925</v>
      </c>
      <c r="G3790" t="s">
        <v>28</v>
      </c>
      <c r="H3790">
        <v>2230397362504894</v>
      </c>
      <c r="I3790" s="5" t="str">
        <f t="shared" si="59"/>
        <v>2230397362504890</v>
      </c>
      <c r="J3790" t="str">
        <f>INDEX(Age_grp[Age], MATCH(mobile_customers[[#This Row],[age]],Age_grp[Value]))</f>
        <v>50 - 60</v>
      </c>
      <c r="K3790" s="2" t="str">
        <f>_xlfn.IFS(mobile_customers[[#This Row],[salary]]&gt;=Q3793,"HIGHER SALARY", mobile_customers[[#This Row],[salary]]&gt;=Q3794,"HIGHER MID RANGE SALARY",  mobile_customers[[#This Row],[salary]]&lt;Q3794,"MID RANGE SALARY", mobile_customers[[#This Row],[salary]]&gt;Q3795, "LOW SALARY" )</f>
        <v>HIGHER SALARY</v>
      </c>
      <c r="L3790" s="2" t="str">
        <f>LEFT(mobile_customers[[#This Row],[Credit_card_nos]], 4)&amp;"XXXXX"</f>
        <v>2230XXXXX</v>
      </c>
    </row>
    <row r="3791" spans="1:12" x14ac:dyDescent="0.3">
      <c r="A3791" t="s">
        <v>13</v>
      </c>
      <c r="B3791" s="3" t="s">
        <v>7918</v>
      </c>
      <c r="C3791" t="s">
        <v>7919</v>
      </c>
      <c r="D3791" t="s">
        <v>1334</v>
      </c>
      <c r="E3791">
        <v>38</v>
      </c>
      <c r="F3791">
        <v>39975</v>
      </c>
      <c r="G3791" t="s">
        <v>81</v>
      </c>
      <c r="H3791">
        <v>630411304763</v>
      </c>
      <c r="I3791" s="5" t="str">
        <f t="shared" si="59"/>
        <v>630411304763</v>
      </c>
      <c r="J3791" t="str">
        <f>INDEX(Age_grp[Age], MATCH(mobile_customers[[#This Row],[age]],Age_grp[Value]))</f>
        <v>30 - 40</v>
      </c>
      <c r="K3791" s="2" t="str">
        <f>_xlfn.IFS(mobile_customers[[#This Row],[salary]]&gt;=Q3794,"HIGHER SALARY", mobile_customers[[#This Row],[salary]]&gt;=Q3795,"HIGHER MID RANGE SALARY",  mobile_customers[[#This Row],[salary]]&lt;Q3795,"MID RANGE SALARY", mobile_customers[[#This Row],[salary]]&gt;Q3796, "LOW SALARY" )</f>
        <v>HIGHER SALARY</v>
      </c>
      <c r="L3791" s="2" t="str">
        <f>LEFT(mobile_customers[[#This Row],[Credit_card_nos]], 4)&amp;"XXXXX"</f>
        <v>6304XXXXX</v>
      </c>
    </row>
    <row r="3792" spans="1:12" x14ac:dyDescent="0.3">
      <c r="A3792" t="s">
        <v>13</v>
      </c>
      <c r="B3792" s="3" t="s">
        <v>7920</v>
      </c>
      <c r="C3792" t="s">
        <v>7921</v>
      </c>
      <c r="D3792" t="s">
        <v>1449</v>
      </c>
      <c r="E3792">
        <v>28</v>
      </c>
      <c r="F3792">
        <v>136596</v>
      </c>
      <c r="G3792" t="s">
        <v>81</v>
      </c>
      <c r="H3792">
        <v>371375911080270</v>
      </c>
      <c r="I3792" s="5" t="str">
        <f t="shared" si="59"/>
        <v>371375911080270</v>
      </c>
      <c r="J3792" t="str">
        <f>INDEX(Age_grp[Age], MATCH(mobile_customers[[#This Row],[age]],Age_grp[Value]))</f>
        <v>20 - 30</v>
      </c>
      <c r="K3792" s="2" t="str">
        <f>_xlfn.IFS(mobile_customers[[#This Row],[salary]]&gt;=Q3795,"HIGHER SALARY", mobile_customers[[#This Row],[salary]]&gt;=Q3796,"HIGHER MID RANGE SALARY",  mobile_customers[[#This Row],[salary]]&lt;Q3796,"MID RANGE SALARY", mobile_customers[[#This Row],[salary]]&gt;Q3797, "LOW SALARY" )</f>
        <v>HIGHER SALARY</v>
      </c>
      <c r="L3792" s="2" t="str">
        <f>LEFT(mobile_customers[[#This Row],[Credit_card_nos]], 4)&amp;"XXXXX"</f>
        <v>3713XXXXX</v>
      </c>
    </row>
    <row r="3793" spans="1:12" x14ac:dyDescent="0.3">
      <c r="A3793" t="s">
        <v>13</v>
      </c>
      <c r="B3793" s="3" t="s">
        <v>7922</v>
      </c>
      <c r="C3793" t="s">
        <v>7923</v>
      </c>
      <c r="D3793" t="s">
        <v>1523</v>
      </c>
      <c r="E3793">
        <v>20</v>
      </c>
      <c r="F3793">
        <v>96082</v>
      </c>
      <c r="G3793" t="s">
        <v>32</v>
      </c>
      <c r="H3793">
        <v>6519433142185358</v>
      </c>
      <c r="I3793" s="5" t="str">
        <f t="shared" si="59"/>
        <v>6519433142185360</v>
      </c>
      <c r="J3793" t="str">
        <f>INDEX(Age_grp[Age], MATCH(mobile_customers[[#This Row],[age]],Age_grp[Value]))</f>
        <v>20 - 30</v>
      </c>
      <c r="K3793" s="2" t="str">
        <f>_xlfn.IFS(mobile_customers[[#This Row],[salary]]&gt;=Q3796,"HIGHER SALARY", mobile_customers[[#This Row],[salary]]&gt;=Q3797,"HIGHER MID RANGE SALARY",  mobile_customers[[#This Row],[salary]]&lt;Q3797,"MID RANGE SALARY", mobile_customers[[#This Row],[salary]]&gt;Q3798, "LOW SALARY" )</f>
        <v>HIGHER SALARY</v>
      </c>
      <c r="L3793" s="2" t="str">
        <f>LEFT(mobile_customers[[#This Row],[Credit_card_nos]], 4)&amp;"XXXXX"</f>
        <v>6519XXXXX</v>
      </c>
    </row>
    <row r="3794" spans="1:12" x14ac:dyDescent="0.3">
      <c r="A3794" t="s">
        <v>8</v>
      </c>
      <c r="B3794" s="3" t="s">
        <v>7924</v>
      </c>
      <c r="C3794" t="s">
        <v>7925</v>
      </c>
      <c r="D3794" t="s">
        <v>2086</v>
      </c>
      <c r="E3794">
        <v>23</v>
      </c>
      <c r="F3794">
        <v>174864</v>
      </c>
      <c r="G3794" t="s">
        <v>65</v>
      </c>
      <c r="H3794">
        <v>3585168975680820</v>
      </c>
      <c r="I3794" s="5" t="str">
        <f t="shared" si="59"/>
        <v>3585168975680820</v>
      </c>
      <c r="J3794" t="str">
        <f>INDEX(Age_grp[Age], MATCH(mobile_customers[[#This Row],[age]],Age_grp[Value]))</f>
        <v>20 - 30</v>
      </c>
      <c r="K3794" s="2" t="str">
        <f>_xlfn.IFS(mobile_customers[[#This Row],[salary]]&gt;=Q3797,"HIGHER SALARY", mobile_customers[[#This Row],[salary]]&gt;=Q3798,"HIGHER MID RANGE SALARY",  mobile_customers[[#This Row],[salary]]&lt;Q3798,"MID RANGE SALARY", mobile_customers[[#This Row],[salary]]&gt;Q3799, "LOW SALARY" )</f>
        <v>HIGHER SALARY</v>
      </c>
      <c r="L3794" s="2" t="str">
        <f>LEFT(mobile_customers[[#This Row],[Credit_card_nos]], 4)&amp;"XXXXX"</f>
        <v>3585XXXXX</v>
      </c>
    </row>
    <row r="3795" spans="1:12" x14ac:dyDescent="0.3">
      <c r="A3795" t="s">
        <v>13</v>
      </c>
      <c r="B3795" s="3" t="s">
        <v>7926</v>
      </c>
      <c r="C3795" t="s">
        <v>7927</v>
      </c>
      <c r="D3795" t="s">
        <v>2491</v>
      </c>
      <c r="E3795">
        <v>56</v>
      </c>
      <c r="F3795">
        <v>142575</v>
      </c>
      <c r="G3795" t="s">
        <v>12</v>
      </c>
      <c r="H3795">
        <v>3548121912616197</v>
      </c>
      <c r="I3795" s="5" t="str">
        <f t="shared" si="59"/>
        <v>3548121912616200</v>
      </c>
      <c r="J3795" t="str">
        <f>INDEX(Age_grp[Age], MATCH(mobile_customers[[#This Row],[age]],Age_grp[Value]))</f>
        <v>50 - 60</v>
      </c>
      <c r="K3795" s="2" t="str">
        <f>_xlfn.IFS(mobile_customers[[#This Row],[salary]]&gt;=Q3798,"HIGHER SALARY", mobile_customers[[#This Row],[salary]]&gt;=Q3799,"HIGHER MID RANGE SALARY",  mobile_customers[[#This Row],[salary]]&lt;Q3799,"MID RANGE SALARY", mobile_customers[[#This Row],[salary]]&gt;Q3800, "LOW SALARY" )</f>
        <v>HIGHER SALARY</v>
      </c>
      <c r="L3795" s="2" t="str">
        <f>LEFT(mobile_customers[[#This Row],[Credit_card_nos]], 4)&amp;"XXXXX"</f>
        <v>3548XXXXX</v>
      </c>
    </row>
    <row r="3796" spans="1:12" x14ac:dyDescent="0.3">
      <c r="A3796" t="s">
        <v>13</v>
      </c>
      <c r="B3796" s="3" t="s">
        <v>7928</v>
      </c>
      <c r="C3796" t="s">
        <v>7929</v>
      </c>
      <c r="D3796" t="s">
        <v>1118</v>
      </c>
      <c r="E3796">
        <v>28</v>
      </c>
      <c r="F3796">
        <v>67470</v>
      </c>
      <c r="G3796" t="s">
        <v>49</v>
      </c>
      <c r="H3796">
        <v>4675547001806146</v>
      </c>
      <c r="I3796" s="5" t="str">
        <f t="shared" si="59"/>
        <v>4675547001806150</v>
      </c>
      <c r="J3796" t="str">
        <f>INDEX(Age_grp[Age], MATCH(mobile_customers[[#This Row],[age]],Age_grp[Value]))</f>
        <v>20 - 30</v>
      </c>
      <c r="K3796" s="2" t="str">
        <f>_xlfn.IFS(mobile_customers[[#This Row],[salary]]&gt;=Q3799,"HIGHER SALARY", mobile_customers[[#This Row],[salary]]&gt;=Q3800,"HIGHER MID RANGE SALARY",  mobile_customers[[#This Row],[salary]]&lt;Q3800,"MID RANGE SALARY", mobile_customers[[#This Row],[salary]]&gt;Q3801, "LOW SALARY" )</f>
        <v>HIGHER SALARY</v>
      </c>
      <c r="L3796" s="2" t="str">
        <f>LEFT(mobile_customers[[#This Row],[Credit_card_nos]], 4)&amp;"XXXXX"</f>
        <v>4675XXXXX</v>
      </c>
    </row>
    <row r="3797" spans="1:12" x14ac:dyDescent="0.3">
      <c r="A3797" t="s">
        <v>13</v>
      </c>
      <c r="B3797" s="3" t="s">
        <v>7930</v>
      </c>
      <c r="C3797" t="s">
        <v>7931</v>
      </c>
      <c r="D3797" t="s">
        <v>1507</v>
      </c>
      <c r="E3797">
        <v>65</v>
      </c>
      <c r="F3797">
        <v>25817</v>
      </c>
      <c r="G3797" t="s">
        <v>21</v>
      </c>
      <c r="H3797">
        <v>4052630818965082</v>
      </c>
      <c r="I3797" s="5" t="str">
        <f t="shared" si="59"/>
        <v>4052630818965080</v>
      </c>
      <c r="J3797" t="str">
        <f>INDEX(Age_grp[Age], MATCH(mobile_customers[[#This Row],[age]],Age_grp[Value]))</f>
        <v>60 - 70</v>
      </c>
      <c r="K3797" s="2" t="str">
        <f>_xlfn.IFS(mobile_customers[[#This Row],[salary]]&gt;=Q3800,"HIGHER SALARY", mobile_customers[[#This Row],[salary]]&gt;=Q3801,"HIGHER MID RANGE SALARY",  mobile_customers[[#This Row],[salary]]&lt;Q3801,"MID RANGE SALARY", mobile_customers[[#This Row],[salary]]&gt;Q3802, "LOW SALARY" )</f>
        <v>HIGHER SALARY</v>
      </c>
      <c r="L3797" s="2" t="str">
        <f>LEFT(mobile_customers[[#This Row],[Credit_card_nos]], 4)&amp;"XXXXX"</f>
        <v>4052XXXXX</v>
      </c>
    </row>
    <row r="3798" spans="1:12" x14ac:dyDescent="0.3">
      <c r="A3798" t="s">
        <v>13</v>
      </c>
      <c r="B3798" s="3" t="s">
        <v>7932</v>
      </c>
      <c r="C3798" t="s">
        <v>7933</v>
      </c>
      <c r="D3798" t="s">
        <v>1436</v>
      </c>
      <c r="E3798">
        <v>20</v>
      </c>
      <c r="F3798">
        <v>111333</v>
      </c>
      <c r="G3798" t="s">
        <v>65</v>
      </c>
      <c r="H3798">
        <v>4510244985887</v>
      </c>
      <c r="I3798" s="5" t="str">
        <f t="shared" si="59"/>
        <v>4510244985887</v>
      </c>
      <c r="J3798" t="str">
        <f>INDEX(Age_grp[Age], MATCH(mobile_customers[[#This Row],[age]],Age_grp[Value]))</f>
        <v>20 - 30</v>
      </c>
      <c r="K3798" s="2" t="str">
        <f>_xlfn.IFS(mobile_customers[[#This Row],[salary]]&gt;=Q3801,"HIGHER SALARY", mobile_customers[[#This Row],[salary]]&gt;=Q3802,"HIGHER MID RANGE SALARY",  mobile_customers[[#This Row],[salary]]&lt;Q3802,"MID RANGE SALARY", mobile_customers[[#This Row],[salary]]&gt;Q3803, "LOW SALARY" )</f>
        <v>HIGHER SALARY</v>
      </c>
      <c r="L3798" s="2" t="str">
        <f>LEFT(mobile_customers[[#This Row],[Credit_card_nos]], 4)&amp;"XXXXX"</f>
        <v>4510XXXXX</v>
      </c>
    </row>
    <row r="3799" spans="1:12" x14ac:dyDescent="0.3">
      <c r="A3799" t="s">
        <v>8</v>
      </c>
      <c r="B3799" s="3" t="s">
        <v>7934</v>
      </c>
      <c r="C3799" t="s">
        <v>6043</v>
      </c>
      <c r="D3799" t="s">
        <v>326</v>
      </c>
      <c r="E3799">
        <v>44</v>
      </c>
      <c r="F3799">
        <v>75991</v>
      </c>
      <c r="G3799" t="s">
        <v>21</v>
      </c>
      <c r="H3799">
        <v>2319219897767867</v>
      </c>
      <c r="I3799" s="5" t="str">
        <f t="shared" si="59"/>
        <v>2319219897767870</v>
      </c>
      <c r="J3799" t="str">
        <f>INDEX(Age_grp[Age], MATCH(mobile_customers[[#This Row],[age]],Age_grp[Value]))</f>
        <v>40 - 50</v>
      </c>
      <c r="K3799" s="2" t="str">
        <f>_xlfn.IFS(mobile_customers[[#This Row],[salary]]&gt;=Q3802,"HIGHER SALARY", mobile_customers[[#This Row],[salary]]&gt;=Q3803,"HIGHER MID RANGE SALARY",  mobile_customers[[#This Row],[salary]]&lt;Q3803,"MID RANGE SALARY", mobile_customers[[#This Row],[salary]]&gt;Q3804, "LOW SALARY" )</f>
        <v>HIGHER SALARY</v>
      </c>
      <c r="L3799" s="2" t="str">
        <f>LEFT(mobile_customers[[#This Row],[Credit_card_nos]], 4)&amp;"XXXXX"</f>
        <v>2319XXXXX</v>
      </c>
    </row>
    <row r="3800" spans="1:12" x14ac:dyDescent="0.3">
      <c r="A3800" t="s">
        <v>8</v>
      </c>
      <c r="B3800" s="3" t="s">
        <v>7935</v>
      </c>
      <c r="C3800" t="s">
        <v>83</v>
      </c>
      <c r="D3800" t="s">
        <v>1852</v>
      </c>
      <c r="E3800">
        <v>43</v>
      </c>
      <c r="F3800">
        <v>69277</v>
      </c>
      <c r="G3800" t="s">
        <v>21</v>
      </c>
      <c r="H3800">
        <v>3536484503677877</v>
      </c>
      <c r="I3800" s="5" t="str">
        <f t="shared" si="59"/>
        <v>3536484503677880</v>
      </c>
      <c r="J3800" t="str">
        <f>INDEX(Age_grp[Age], MATCH(mobile_customers[[#This Row],[age]],Age_grp[Value]))</f>
        <v>40 - 50</v>
      </c>
      <c r="K3800" s="2" t="str">
        <f>_xlfn.IFS(mobile_customers[[#This Row],[salary]]&gt;=Q3803,"HIGHER SALARY", mobile_customers[[#This Row],[salary]]&gt;=Q3804,"HIGHER MID RANGE SALARY",  mobile_customers[[#This Row],[salary]]&lt;Q3804,"MID RANGE SALARY", mobile_customers[[#This Row],[salary]]&gt;Q3805, "LOW SALARY" )</f>
        <v>HIGHER SALARY</v>
      </c>
      <c r="L3800" s="2" t="str">
        <f>LEFT(mobile_customers[[#This Row],[Credit_card_nos]], 4)&amp;"XXXXX"</f>
        <v>3536XXXXX</v>
      </c>
    </row>
    <row r="3801" spans="1:12" x14ac:dyDescent="0.3">
      <c r="A3801" t="s">
        <v>8</v>
      </c>
      <c r="B3801" s="3" t="s">
        <v>7936</v>
      </c>
      <c r="C3801" t="s">
        <v>7937</v>
      </c>
      <c r="D3801" t="s">
        <v>995</v>
      </c>
      <c r="E3801">
        <v>33</v>
      </c>
      <c r="F3801">
        <v>200716</v>
      </c>
      <c r="G3801" t="s">
        <v>17</v>
      </c>
      <c r="H3801">
        <v>501811125191</v>
      </c>
      <c r="I3801" s="5" t="str">
        <f t="shared" si="59"/>
        <v>501811125191</v>
      </c>
      <c r="J3801" t="str">
        <f>INDEX(Age_grp[Age], MATCH(mobile_customers[[#This Row],[age]],Age_grp[Value]))</f>
        <v>30 - 40</v>
      </c>
      <c r="K3801" s="2" t="str">
        <f>_xlfn.IFS(mobile_customers[[#This Row],[salary]]&gt;=Q3804,"HIGHER SALARY", mobile_customers[[#This Row],[salary]]&gt;=Q3805,"HIGHER MID RANGE SALARY",  mobile_customers[[#This Row],[salary]]&lt;Q3805,"MID RANGE SALARY", mobile_customers[[#This Row],[salary]]&gt;Q3806, "LOW SALARY" )</f>
        <v>HIGHER SALARY</v>
      </c>
      <c r="L3801" s="2" t="str">
        <f>LEFT(mobile_customers[[#This Row],[Credit_card_nos]], 4)&amp;"XXXXX"</f>
        <v>5018XXXXX</v>
      </c>
    </row>
    <row r="3802" spans="1:12" x14ac:dyDescent="0.3">
      <c r="A3802" t="s">
        <v>8</v>
      </c>
      <c r="B3802" s="3" t="s">
        <v>7938</v>
      </c>
      <c r="C3802" t="s">
        <v>7939</v>
      </c>
      <c r="D3802" t="s">
        <v>2178</v>
      </c>
      <c r="E3802">
        <v>38</v>
      </c>
      <c r="F3802">
        <v>40922</v>
      </c>
      <c r="G3802" t="s">
        <v>28</v>
      </c>
      <c r="H3802">
        <v>4962177948314772</v>
      </c>
      <c r="I3802" s="5" t="str">
        <f t="shared" si="59"/>
        <v>4962177948314770</v>
      </c>
      <c r="J3802" t="str">
        <f>INDEX(Age_grp[Age], MATCH(mobile_customers[[#This Row],[age]],Age_grp[Value]))</f>
        <v>30 - 40</v>
      </c>
      <c r="K3802" s="2" t="str">
        <f>_xlfn.IFS(mobile_customers[[#This Row],[salary]]&gt;=Q3805,"HIGHER SALARY", mobile_customers[[#This Row],[salary]]&gt;=Q3806,"HIGHER MID RANGE SALARY",  mobile_customers[[#This Row],[salary]]&lt;Q3806,"MID RANGE SALARY", mobile_customers[[#This Row],[salary]]&gt;Q3807, "LOW SALARY" )</f>
        <v>HIGHER SALARY</v>
      </c>
      <c r="L3802" s="2" t="str">
        <f>LEFT(mobile_customers[[#This Row],[Credit_card_nos]], 4)&amp;"XXXXX"</f>
        <v>4962XXXXX</v>
      </c>
    </row>
    <row r="3803" spans="1:12" x14ac:dyDescent="0.3">
      <c r="A3803" t="s">
        <v>8</v>
      </c>
      <c r="B3803" s="3" t="s">
        <v>7940</v>
      </c>
      <c r="C3803" t="s">
        <v>7941</v>
      </c>
      <c r="D3803" t="s">
        <v>1237</v>
      </c>
      <c r="E3803">
        <v>39</v>
      </c>
      <c r="F3803">
        <v>102637</v>
      </c>
      <c r="G3803" t="s">
        <v>39</v>
      </c>
      <c r="H3803">
        <v>4533323668861259</v>
      </c>
      <c r="I3803" s="5" t="str">
        <f t="shared" si="59"/>
        <v>4533323668861260</v>
      </c>
      <c r="J3803" t="str">
        <f>INDEX(Age_grp[Age], MATCH(mobile_customers[[#This Row],[age]],Age_grp[Value]))</f>
        <v>30 - 40</v>
      </c>
      <c r="K3803" s="2" t="str">
        <f>_xlfn.IFS(mobile_customers[[#This Row],[salary]]&gt;=Q3806,"HIGHER SALARY", mobile_customers[[#This Row],[salary]]&gt;=Q3807,"HIGHER MID RANGE SALARY",  mobile_customers[[#This Row],[salary]]&lt;Q3807,"MID RANGE SALARY", mobile_customers[[#This Row],[salary]]&gt;Q3808, "LOW SALARY" )</f>
        <v>HIGHER SALARY</v>
      </c>
      <c r="L3803" s="2" t="str">
        <f>LEFT(mobile_customers[[#This Row],[Credit_card_nos]], 4)&amp;"XXXXX"</f>
        <v>4533XXXXX</v>
      </c>
    </row>
    <row r="3804" spans="1:12" x14ac:dyDescent="0.3">
      <c r="A3804" t="s">
        <v>13</v>
      </c>
      <c r="B3804" s="3" t="s">
        <v>7942</v>
      </c>
      <c r="C3804" t="s">
        <v>7943</v>
      </c>
      <c r="D3804" t="s">
        <v>2244</v>
      </c>
      <c r="E3804">
        <v>21</v>
      </c>
      <c r="F3804">
        <v>87478</v>
      </c>
      <c r="G3804" t="s">
        <v>39</v>
      </c>
      <c r="H3804">
        <v>4.5663638889607398E+18</v>
      </c>
      <c r="I3804" s="5" t="str">
        <f t="shared" si="59"/>
        <v>4566363888960740000</v>
      </c>
      <c r="J3804" t="str">
        <f>INDEX(Age_grp[Age], MATCH(mobile_customers[[#This Row],[age]],Age_grp[Value]))</f>
        <v>20 - 30</v>
      </c>
      <c r="K3804" s="2" t="str">
        <f>_xlfn.IFS(mobile_customers[[#This Row],[salary]]&gt;=Q3807,"HIGHER SALARY", mobile_customers[[#This Row],[salary]]&gt;=Q3808,"HIGHER MID RANGE SALARY",  mobile_customers[[#This Row],[salary]]&lt;Q3808,"MID RANGE SALARY", mobile_customers[[#This Row],[salary]]&gt;Q3809, "LOW SALARY" )</f>
        <v>HIGHER SALARY</v>
      </c>
      <c r="L3804" s="2" t="str">
        <f>LEFT(mobile_customers[[#This Row],[Credit_card_nos]], 4)&amp;"XXXXX"</f>
        <v>4566XXXXX</v>
      </c>
    </row>
    <row r="3805" spans="1:12" x14ac:dyDescent="0.3">
      <c r="A3805" t="s">
        <v>8</v>
      </c>
      <c r="B3805" s="3" t="s">
        <v>7944</v>
      </c>
      <c r="C3805" t="s">
        <v>7945</v>
      </c>
      <c r="D3805" t="s">
        <v>329</v>
      </c>
      <c r="E3805">
        <v>44</v>
      </c>
      <c r="F3805">
        <v>73431</v>
      </c>
      <c r="G3805" t="s">
        <v>21</v>
      </c>
      <c r="H3805">
        <v>36566195450570</v>
      </c>
      <c r="I3805" s="5" t="str">
        <f t="shared" si="59"/>
        <v>36566195450570</v>
      </c>
      <c r="J3805" t="str">
        <f>INDEX(Age_grp[Age], MATCH(mobile_customers[[#This Row],[age]],Age_grp[Value]))</f>
        <v>40 - 50</v>
      </c>
      <c r="K3805" s="2" t="str">
        <f>_xlfn.IFS(mobile_customers[[#This Row],[salary]]&gt;=Q3808,"HIGHER SALARY", mobile_customers[[#This Row],[salary]]&gt;=Q3809,"HIGHER MID RANGE SALARY",  mobile_customers[[#This Row],[salary]]&lt;Q3809,"MID RANGE SALARY", mobile_customers[[#This Row],[salary]]&gt;Q3810, "LOW SALARY" )</f>
        <v>HIGHER SALARY</v>
      </c>
      <c r="L3805" s="2" t="str">
        <f>LEFT(mobile_customers[[#This Row],[Credit_card_nos]], 4)&amp;"XXXXX"</f>
        <v>3656XXXXX</v>
      </c>
    </row>
    <row r="3806" spans="1:12" x14ac:dyDescent="0.3">
      <c r="A3806" t="s">
        <v>13</v>
      </c>
      <c r="B3806" s="3" t="s">
        <v>7946</v>
      </c>
      <c r="C3806" t="s">
        <v>7947</v>
      </c>
      <c r="D3806" t="s">
        <v>159</v>
      </c>
      <c r="E3806">
        <v>55</v>
      </c>
      <c r="F3806">
        <v>75645</v>
      </c>
      <c r="G3806" t="s">
        <v>28</v>
      </c>
      <c r="H3806">
        <v>2565408126057288</v>
      </c>
      <c r="I3806" s="5" t="str">
        <f t="shared" si="59"/>
        <v>2565408126057290</v>
      </c>
      <c r="J3806" t="str">
        <f>INDEX(Age_grp[Age], MATCH(mobile_customers[[#This Row],[age]],Age_grp[Value]))</f>
        <v>50 - 60</v>
      </c>
      <c r="K3806" s="2" t="str">
        <f>_xlfn.IFS(mobile_customers[[#This Row],[salary]]&gt;=Q3809,"HIGHER SALARY", mobile_customers[[#This Row],[salary]]&gt;=Q3810,"HIGHER MID RANGE SALARY",  mobile_customers[[#This Row],[salary]]&lt;Q3810,"MID RANGE SALARY", mobile_customers[[#This Row],[salary]]&gt;Q3811, "LOW SALARY" )</f>
        <v>HIGHER SALARY</v>
      </c>
      <c r="L3806" s="2" t="str">
        <f>LEFT(mobile_customers[[#This Row],[Credit_card_nos]], 4)&amp;"XXXXX"</f>
        <v>2565XXXXX</v>
      </c>
    </row>
    <row r="3807" spans="1:12" x14ac:dyDescent="0.3">
      <c r="A3807" t="s">
        <v>13</v>
      </c>
      <c r="B3807" s="3" t="s">
        <v>7948</v>
      </c>
      <c r="C3807" t="s">
        <v>7949</v>
      </c>
      <c r="D3807" t="s">
        <v>1355</v>
      </c>
      <c r="E3807">
        <v>35</v>
      </c>
      <c r="F3807">
        <v>125695</v>
      </c>
      <c r="G3807" t="s">
        <v>28</v>
      </c>
      <c r="H3807">
        <v>4576718242295</v>
      </c>
      <c r="I3807" s="5" t="str">
        <f t="shared" si="59"/>
        <v>4576718242295</v>
      </c>
      <c r="J3807" t="str">
        <f>INDEX(Age_grp[Age], MATCH(mobile_customers[[#This Row],[age]],Age_grp[Value]))</f>
        <v>30 - 40</v>
      </c>
      <c r="K3807" s="2" t="str">
        <f>_xlfn.IFS(mobile_customers[[#This Row],[salary]]&gt;=Q3810,"HIGHER SALARY", mobile_customers[[#This Row],[salary]]&gt;=Q3811,"HIGHER MID RANGE SALARY",  mobile_customers[[#This Row],[salary]]&lt;Q3811,"MID RANGE SALARY", mobile_customers[[#This Row],[salary]]&gt;Q3812, "LOW SALARY" )</f>
        <v>HIGHER SALARY</v>
      </c>
      <c r="L3807" s="2" t="str">
        <f>LEFT(mobile_customers[[#This Row],[Credit_card_nos]], 4)&amp;"XXXXX"</f>
        <v>4576XXXXX</v>
      </c>
    </row>
    <row r="3808" spans="1:12" x14ac:dyDescent="0.3">
      <c r="A3808" t="s">
        <v>8</v>
      </c>
      <c r="B3808" s="3" t="s">
        <v>7950</v>
      </c>
      <c r="C3808" t="s">
        <v>7951</v>
      </c>
      <c r="D3808" t="s">
        <v>1364</v>
      </c>
      <c r="E3808">
        <v>28</v>
      </c>
      <c r="F3808">
        <v>93391</v>
      </c>
      <c r="G3808" t="s">
        <v>94</v>
      </c>
      <c r="H3808">
        <v>4744858167769</v>
      </c>
      <c r="I3808" s="5" t="str">
        <f t="shared" si="59"/>
        <v>4744858167769</v>
      </c>
      <c r="J3808" t="str">
        <f>INDEX(Age_grp[Age], MATCH(mobile_customers[[#This Row],[age]],Age_grp[Value]))</f>
        <v>20 - 30</v>
      </c>
      <c r="K3808" s="2" t="str">
        <f>_xlfn.IFS(mobile_customers[[#This Row],[salary]]&gt;=Q3811,"HIGHER SALARY", mobile_customers[[#This Row],[salary]]&gt;=Q3812,"HIGHER MID RANGE SALARY",  mobile_customers[[#This Row],[salary]]&lt;Q3812,"MID RANGE SALARY", mobile_customers[[#This Row],[salary]]&gt;Q3813, "LOW SALARY" )</f>
        <v>HIGHER SALARY</v>
      </c>
      <c r="L3808" s="2" t="str">
        <f>LEFT(mobile_customers[[#This Row],[Credit_card_nos]], 4)&amp;"XXXXX"</f>
        <v>4744XXXXX</v>
      </c>
    </row>
    <row r="3809" spans="1:12" x14ac:dyDescent="0.3">
      <c r="A3809" t="s">
        <v>13</v>
      </c>
      <c r="B3809" s="3" t="s">
        <v>7952</v>
      </c>
      <c r="C3809" t="s">
        <v>7953</v>
      </c>
      <c r="D3809" t="s">
        <v>424</v>
      </c>
      <c r="E3809">
        <v>24</v>
      </c>
      <c r="F3809">
        <v>77009</v>
      </c>
      <c r="G3809" t="s">
        <v>21</v>
      </c>
      <c r="H3809">
        <v>2294734929209935</v>
      </c>
      <c r="I3809" s="5" t="str">
        <f t="shared" si="59"/>
        <v>2294734929209930</v>
      </c>
      <c r="J3809" t="str">
        <f>INDEX(Age_grp[Age], MATCH(mobile_customers[[#This Row],[age]],Age_grp[Value]))</f>
        <v>20 - 30</v>
      </c>
      <c r="K3809" s="2" t="str">
        <f>_xlfn.IFS(mobile_customers[[#This Row],[salary]]&gt;=Q3812,"HIGHER SALARY", mobile_customers[[#This Row],[salary]]&gt;=Q3813,"HIGHER MID RANGE SALARY",  mobile_customers[[#This Row],[salary]]&lt;Q3813,"MID RANGE SALARY", mobile_customers[[#This Row],[salary]]&gt;Q3814, "LOW SALARY" )</f>
        <v>HIGHER SALARY</v>
      </c>
      <c r="L3809" s="2" t="str">
        <f>LEFT(mobile_customers[[#This Row],[Credit_card_nos]], 4)&amp;"XXXXX"</f>
        <v>2294XXXXX</v>
      </c>
    </row>
    <row r="3810" spans="1:12" x14ac:dyDescent="0.3">
      <c r="A3810" t="s">
        <v>13</v>
      </c>
      <c r="B3810" s="3" t="s">
        <v>7954</v>
      </c>
      <c r="C3810" t="s">
        <v>7955</v>
      </c>
      <c r="D3810" t="s">
        <v>3555</v>
      </c>
      <c r="E3810">
        <v>40</v>
      </c>
      <c r="F3810">
        <v>25048</v>
      </c>
      <c r="G3810" t="s">
        <v>81</v>
      </c>
      <c r="H3810">
        <v>4810743628548635</v>
      </c>
      <c r="I3810" s="5" t="str">
        <f t="shared" si="59"/>
        <v>4810743628548630</v>
      </c>
      <c r="J3810" t="str">
        <f>INDEX(Age_grp[Age], MATCH(mobile_customers[[#This Row],[age]],Age_grp[Value]))</f>
        <v>40 - 50</v>
      </c>
      <c r="K3810" s="2" t="str">
        <f>_xlfn.IFS(mobile_customers[[#This Row],[salary]]&gt;=Q3813,"HIGHER SALARY", mobile_customers[[#This Row],[salary]]&gt;=Q3814,"HIGHER MID RANGE SALARY",  mobile_customers[[#This Row],[salary]]&lt;Q3814,"MID RANGE SALARY", mobile_customers[[#This Row],[salary]]&gt;Q3815, "LOW SALARY" )</f>
        <v>HIGHER SALARY</v>
      </c>
      <c r="L3810" s="2" t="str">
        <f>LEFT(mobile_customers[[#This Row],[Credit_card_nos]], 4)&amp;"XXXXX"</f>
        <v>4810XXXXX</v>
      </c>
    </row>
    <row r="3811" spans="1:12" x14ac:dyDescent="0.3">
      <c r="A3811" t="s">
        <v>8</v>
      </c>
      <c r="B3811" s="3" t="s">
        <v>7956</v>
      </c>
      <c r="C3811" t="s">
        <v>7957</v>
      </c>
      <c r="D3811" t="s">
        <v>3854</v>
      </c>
      <c r="E3811">
        <v>28</v>
      </c>
      <c r="F3811">
        <v>100102</v>
      </c>
      <c r="G3811" t="s">
        <v>28</v>
      </c>
      <c r="H3811">
        <v>2540732496245524</v>
      </c>
      <c r="I3811" s="5" t="str">
        <f t="shared" si="59"/>
        <v>2540732496245520</v>
      </c>
      <c r="J3811" t="str">
        <f>INDEX(Age_grp[Age], MATCH(mobile_customers[[#This Row],[age]],Age_grp[Value]))</f>
        <v>20 - 30</v>
      </c>
      <c r="K3811" s="2" t="str">
        <f>_xlfn.IFS(mobile_customers[[#This Row],[salary]]&gt;=Q3814,"HIGHER SALARY", mobile_customers[[#This Row],[salary]]&gt;=Q3815,"HIGHER MID RANGE SALARY",  mobile_customers[[#This Row],[salary]]&lt;Q3815,"MID RANGE SALARY", mobile_customers[[#This Row],[salary]]&gt;Q3816, "LOW SALARY" )</f>
        <v>HIGHER SALARY</v>
      </c>
      <c r="L3811" s="2" t="str">
        <f>LEFT(mobile_customers[[#This Row],[Credit_card_nos]], 4)&amp;"XXXXX"</f>
        <v>2540XXXXX</v>
      </c>
    </row>
    <row r="3812" spans="1:12" x14ac:dyDescent="0.3">
      <c r="A3812" t="s">
        <v>8</v>
      </c>
      <c r="B3812" s="3" t="s">
        <v>7958</v>
      </c>
      <c r="C3812" t="s">
        <v>7959</v>
      </c>
      <c r="D3812" t="s">
        <v>771</v>
      </c>
      <c r="E3812">
        <v>45</v>
      </c>
      <c r="F3812">
        <v>65494</v>
      </c>
      <c r="G3812" t="s">
        <v>17</v>
      </c>
      <c r="H3812">
        <v>30315002539589</v>
      </c>
      <c r="I3812" s="5" t="str">
        <f t="shared" si="59"/>
        <v>30315002539589</v>
      </c>
      <c r="J3812" t="str">
        <f>INDEX(Age_grp[Age], MATCH(mobile_customers[[#This Row],[age]],Age_grp[Value]))</f>
        <v>40 - 50</v>
      </c>
      <c r="K3812" s="2" t="str">
        <f>_xlfn.IFS(mobile_customers[[#This Row],[salary]]&gt;=Q3815,"HIGHER SALARY", mobile_customers[[#This Row],[salary]]&gt;=Q3816,"HIGHER MID RANGE SALARY",  mobile_customers[[#This Row],[salary]]&lt;Q3816,"MID RANGE SALARY", mobile_customers[[#This Row],[salary]]&gt;Q3817, "LOW SALARY" )</f>
        <v>HIGHER SALARY</v>
      </c>
      <c r="L3812" s="2" t="str">
        <f>LEFT(mobile_customers[[#This Row],[Credit_card_nos]], 4)&amp;"XXXXX"</f>
        <v>3031XXXXX</v>
      </c>
    </row>
    <row r="3813" spans="1:12" x14ac:dyDescent="0.3">
      <c r="A3813" t="s">
        <v>13</v>
      </c>
      <c r="B3813" s="3" t="s">
        <v>7960</v>
      </c>
      <c r="C3813" t="s">
        <v>164</v>
      </c>
      <c r="D3813" t="s">
        <v>2004</v>
      </c>
      <c r="E3813">
        <v>31</v>
      </c>
      <c r="F3813">
        <v>70611</v>
      </c>
      <c r="G3813" t="s">
        <v>21</v>
      </c>
      <c r="H3813">
        <v>3575734648844283</v>
      </c>
      <c r="I3813" s="5" t="str">
        <f t="shared" si="59"/>
        <v>3575734648844280</v>
      </c>
      <c r="J3813" t="str">
        <f>INDEX(Age_grp[Age], MATCH(mobile_customers[[#This Row],[age]],Age_grp[Value]))</f>
        <v>30 - 40</v>
      </c>
      <c r="K3813" s="2" t="str">
        <f>_xlfn.IFS(mobile_customers[[#This Row],[salary]]&gt;=Q3816,"HIGHER SALARY", mobile_customers[[#This Row],[salary]]&gt;=Q3817,"HIGHER MID RANGE SALARY",  mobile_customers[[#This Row],[salary]]&lt;Q3817,"MID RANGE SALARY", mobile_customers[[#This Row],[salary]]&gt;Q3818, "LOW SALARY" )</f>
        <v>HIGHER SALARY</v>
      </c>
      <c r="L3813" s="2" t="str">
        <f>LEFT(mobile_customers[[#This Row],[Credit_card_nos]], 4)&amp;"XXXXX"</f>
        <v>3575XXXXX</v>
      </c>
    </row>
    <row r="3814" spans="1:12" x14ac:dyDescent="0.3">
      <c r="A3814" t="s">
        <v>13</v>
      </c>
      <c r="B3814" s="3" t="s">
        <v>7961</v>
      </c>
      <c r="C3814" t="s">
        <v>7962</v>
      </c>
      <c r="D3814" t="s">
        <v>3910</v>
      </c>
      <c r="E3814">
        <v>44</v>
      </c>
      <c r="F3814">
        <v>202225</v>
      </c>
      <c r="G3814" t="s">
        <v>17</v>
      </c>
      <c r="H3814">
        <v>379791703098134</v>
      </c>
      <c r="I3814" s="5" t="str">
        <f t="shared" si="59"/>
        <v>379791703098134</v>
      </c>
      <c r="J3814" t="str">
        <f>INDEX(Age_grp[Age], MATCH(mobile_customers[[#This Row],[age]],Age_grp[Value]))</f>
        <v>40 - 50</v>
      </c>
      <c r="K3814" s="2" t="str">
        <f>_xlfn.IFS(mobile_customers[[#This Row],[salary]]&gt;=Q3817,"HIGHER SALARY", mobile_customers[[#This Row],[salary]]&gt;=Q3818,"HIGHER MID RANGE SALARY",  mobile_customers[[#This Row],[salary]]&lt;Q3818,"MID RANGE SALARY", mobile_customers[[#This Row],[salary]]&gt;Q3819, "LOW SALARY" )</f>
        <v>HIGHER SALARY</v>
      </c>
      <c r="L3814" s="2" t="str">
        <f>LEFT(mobile_customers[[#This Row],[Credit_card_nos]], 4)&amp;"XXXXX"</f>
        <v>3797XXXXX</v>
      </c>
    </row>
    <row r="3815" spans="1:12" x14ac:dyDescent="0.3">
      <c r="A3815" t="s">
        <v>8</v>
      </c>
      <c r="B3815" s="3" t="s">
        <v>7963</v>
      </c>
      <c r="C3815" t="s">
        <v>7964</v>
      </c>
      <c r="D3815" t="s">
        <v>688</v>
      </c>
      <c r="E3815">
        <v>31</v>
      </c>
      <c r="F3815">
        <v>152139</v>
      </c>
      <c r="G3815" t="s">
        <v>65</v>
      </c>
      <c r="H3815">
        <v>342818582890200</v>
      </c>
      <c r="I3815" s="5" t="str">
        <f t="shared" si="59"/>
        <v>342818582890200</v>
      </c>
      <c r="J3815" t="str">
        <f>INDEX(Age_grp[Age], MATCH(mobile_customers[[#This Row],[age]],Age_grp[Value]))</f>
        <v>30 - 40</v>
      </c>
      <c r="K3815" s="2" t="str">
        <f>_xlfn.IFS(mobile_customers[[#This Row],[salary]]&gt;=Q3818,"HIGHER SALARY", mobile_customers[[#This Row],[salary]]&gt;=Q3819,"HIGHER MID RANGE SALARY",  mobile_customers[[#This Row],[salary]]&lt;Q3819,"MID RANGE SALARY", mobile_customers[[#This Row],[salary]]&gt;Q3820, "LOW SALARY" )</f>
        <v>HIGHER SALARY</v>
      </c>
      <c r="L3815" s="2" t="str">
        <f>LEFT(mobile_customers[[#This Row],[Credit_card_nos]], 4)&amp;"XXXXX"</f>
        <v>3428XXXXX</v>
      </c>
    </row>
    <row r="3816" spans="1:12" x14ac:dyDescent="0.3">
      <c r="A3816" t="s">
        <v>13</v>
      </c>
      <c r="B3816" s="3" t="s">
        <v>7965</v>
      </c>
      <c r="C3816" t="s">
        <v>7966</v>
      </c>
      <c r="D3816" t="s">
        <v>117</v>
      </c>
      <c r="E3816">
        <v>65</v>
      </c>
      <c r="F3816">
        <v>209512</v>
      </c>
      <c r="G3816" t="s">
        <v>49</v>
      </c>
      <c r="H3816">
        <v>4061265326345383</v>
      </c>
      <c r="I3816" s="5" t="str">
        <f t="shared" si="59"/>
        <v>4061265326345380</v>
      </c>
      <c r="J3816" t="str">
        <f>INDEX(Age_grp[Age], MATCH(mobile_customers[[#This Row],[age]],Age_grp[Value]))</f>
        <v>60 - 70</v>
      </c>
      <c r="K3816" s="2" t="str">
        <f>_xlfn.IFS(mobile_customers[[#This Row],[salary]]&gt;=Q3819,"HIGHER SALARY", mobile_customers[[#This Row],[salary]]&gt;=Q3820,"HIGHER MID RANGE SALARY",  mobile_customers[[#This Row],[salary]]&lt;Q3820,"MID RANGE SALARY", mobile_customers[[#This Row],[salary]]&gt;Q3821, "LOW SALARY" )</f>
        <v>HIGHER SALARY</v>
      </c>
      <c r="L3816" s="2" t="str">
        <f>LEFT(mobile_customers[[#This Row],[Credit_card_nos]], 4)&amp;"XXXXX"</f>
        <v>4061XXXXX</v>
      </c>
    </row>
    <row r="3817" spans="1:12" x14ac:dyDescent="0.3">
      <c r="A3817" t="s">
        <v>8</v>
      </c>
      <c r="B3817" s="3" t="s">
        <v>7967</v>
      </c>
      <c r="C3817" t="s">
        <v>7968</v>
      </c>
      <c r="D3817" t="s">
        <v>1967</v>
      </c>
      <c r="E3817">
        <v>62</v>
      </c>
      <c r="F3817">
        <v>223033</v>
      </c>
      <c r="G3817" t="s">
        <v>12</v>
      </c>
      <c r="H3817">
        <v>6596315038612437</v>
      </c>
      <c r="I3817" s="5" t="str">
        <f t="shared" si="59"/>
        <v>6596315038612440</v>
      </c>
      <c r="J3817" t="str">
        <f>INDEX(Age_grp[Age], MATCH(mobile_customers[[#This Row],[age]],Age_grp[Value]))</f>
        <v>60 - 70</v>
      </c>
      <c r="K3817" s="2" t="str">
        <f>_xlfn.IFS(mobile_customers[[#This Row],[salary]]&gt;=Q3820,"HIGHER SALARY", mobile_customers[[#This Row],[salary]]&gt;=Q3821,"HIGHER MID RANGE SALARY",  mobile_customers[[#This Row],[salary]]&lt;Q3821,"MID RANGE SALARY", mobile_customers[[#This Row],[salary]]&gt;Q3822, "LOW SALARY" )</f>
        <v>HIGHER SALARY</v>
      </c>
      <c r="L3817" s="2" t="str">
        <f>LEFT(mobile_customers[[#This Row],[Credit_card_nos]], 4)&amp;"XXXXX"</f>
        <v>6596XXXXX</v>
      </c>
    </row>
    <row r="3818" spans="1:12" x14ac:dyDescent="0.3">
      <c r="A3818" t="s">
        <v>8</v>
      </c>
      <c r="B3818" s="3" t="s">
        <v>7969</v>
      </c>
      <c r="C3818" t="s">
        <v>7970</v>
      </c>
      <c r="D3818" t="s">
        <v>2025</v>
      </c>
      <c r="E3818">
        <v>40</v>
      </c>
      <c r="F3818">
        <v>43679</v>
      </c>
      <c r="G3818" t="s">
        <v>32</v>
      </c>
      <c r="H3818">
        <v>4665150074033722</v>
      </c>
      <c r="I3818" s="5" t="str">
        <f t="shared" si="59"/>
        <v>4665150074033720</v>
      </c>
      <c r="J3818" t="str">
        <f>INDEX(Age_grp[Age], MATCH(mobile_customers[[#This Row],[age]],Age_grp[Value]))</f>
        <v>40 - 50</v>
      </c>
      <c r="K3818" s="2" t="str">
        <f>_xlfn.IFS(mobile_customers[[#This Row],[salary]]&gt;=Q3821,"HIGHER SALARY", mobile_customers[[#This Row],[salary]]&gt;=Q3822,"HIGHER MID RANGE SALARY",  mobile_customers[[#This Row],[salary]]&lt;Q3822,"MID RANGE SALARY", mobile_customers[[#This Row],[salary]]&gt;Q3823, "LOW SALARY" )</f>
        <v>HIGHER SALARY</v>
      </c>
      <c r="L3818" s="2" t="str">
        <f>LEFT(mobile_customers[[#This Row],[Credit_card_nos]], 4)&amp;"XXXXX"</f>
        <v>4665XXXXX</v>
      </c>
    </row>
    <row r="3819" spans="1:12" x14ac:dyDescent="0.3">
      <c r="A3819" t="s">
        <v>13</v>
      </c>
      <c r="B3819" s="3" t="s">
        <v>7971</v>
      </c>
      <c r="C3819" t="s">
        <v>5546</v>
      </c>
      <c r="D3819" t="s">
        <v>5293</v>
      </c>
      <c r="E3819">
        <v>18</v>
      </c>
      <c r="F3819">
        <v>138191</v>
      </c>
      <c r="G3819" t="s">
        <v>28</v>
      </c>
      <c r="H3819">
        <v>4.4898707235456251E+18</v>
      </c>
      <c r="I3819" s="5" t="str">
        <f t="shared" si="59"/>
        <v>4489870723545630000</v>
      </c>
      <c r="J3819" t="str">
        <f>INDEX(Age_grp[Age], MATCH(mobile_customers[[#This Row],[age]],Age_grp[Value]))</f>
        <v>"10 - 20</v>
      </c>
      <c r="K3819" s="2" t="str">
        <f>_xlfn.IFS(mobile_customers[[#This Row],[salary]]&gt;=Q3822,"HIGHER SALARY", mobile_customers[[#This Row],[salary]]&gt;=Q3823,"HIGHER MID RANGE SALARY",  mobile_customers[[#This Row],[salary]]&lt;Q3823,"MID RANGE SALARY", mobile_customers[[#This Row],[salary]]&gt;Q3824, "LOW SALARY" )</f>
        <v>HIGHER SALARY</v>
      </c>
      <c r="L3819" s="2" t="str">
        <f>LEFT(mobile_customers[[#This Row],[Credit_card_nos]], 4)&amp;"XXXXX"</f>
        <v>4489XXXXX</v>
      </c>
    </row>
    <row r="3820" spans="1:12" x14ac:dyDescent="0.3">
      <c r="A3820" t="s">
        <v>13</v>
      </c>
      <c r="B3820" s="3" t="s">
        <v>7972</v>
      </c>
      <c r="C3820" t="s">
        <v>7973</v>
      </c>
      <c r="D3820" t="s">
        <v>1901</v>
      </c>
      <c r="E3820">
        <v>40</v>
      </c>
      <c r="F3820">
        <v>228383</v>
      </c>
      <c r="G3820" t="s">
        <v>81</v>
      </c>
      <c r="H3820">
        <v>3536016763077800</v>
      </c>
      <c r="I3820" s="5" t="str">
        <f t="shared" si="59"/>
        <v>3536016763077800</v>
      </c>
      <c r="J3820" t="str">
        <f>INDEX(Age_grp[Age], MATCH(mobile_customers[[#This Row],[age]],Age_grp[Value]))</f>
        <v>40 - 50</v>
      </c>
      <c r="K3820" s="2" t="str">
        <f>_xlfn.IFS(mobile_customers[[#This Row],[salary]]&gt;=Q3823,"HIGHER SALARY", mobile_customers[[#This Row],[salary]]&gt;=Q3824,"HIGHER MID RANGE SALARY",  mobile_customers[[#This Row],[salary]]&lt;Q3824,"MID RANGE SALARY", mobile_customers[[#This Row],[salary]]&gt;Q3825, "LOW SALARY" )</f>
        <v>HIGHER SALARY</v>
      </c>
      <c r="L3820" s="2" t="str">
        <f>LEFT(mobile_customers[[#This Row],[Credit_card_nos]], 4)&amp;"XXXXX"</f>
        <v>3536XXXXX</v>
      </c>
    </row>
    <row r="3821" spans="1:12" x14ac:dyDescent="0.3">
      <c r="A3821" t="s">
        <v>13</v>
      </c>
      <c r="B3821" s="3" t="s">
        <v>7974</v>
      </c>
      <c r="C3821" t="s">
        <v>7975</v>
      </c>
      <c r="D3821" t="s">
        <v>2413</v>
      </c>
      <c r="E3821">
        <v>37</v>
      </c>
      <c r="F3821">
        <v>108280</v>
      </c>
      <c r="G3821" t="s">
        <v>94</v>
      </c>
      <c r="H3821">
        <v>3572122266538663</v>
      </c>
      <c r="I3821" s="5" t="str">
        <f t="shared" si="59"/>
        <v>3572122266538660</v>
      </c>
      <c r="J3821" t="str">
        <f>INDEX(Age_grp[Age], MATCH(mobile_customers[[#This Row],[age]],Age_grp[Value]))</f>
        <v>30 - 40</v>
      </c>
      <c r="K3821" s="2" t="str">
        <f>_xlfn.IFS(mobile_customers[[#This Row],[salary]]&gt;=Q3824,"HIGHER SALARY", mobile_customers[[#This Row],[salary]]&gt;=Q3825,"HIGHER MID RANGE SALARY",  mobile_customers[[#This Row],[salary]]&lt;Q3825,"MID RANGE SALARY", mobile_customers[[#This Row],[salary]]&gt;Q3826, "LOW SALARY" )</f>
        <v>HIGHER SALARY</v>
      </c>
      <c r="L3821" s="2" t="str">
        <f>LEFT(mobile_customers[[#This Row],[Credit_card_nos]], 4)&amp;"XXXXX"</f>
        <v>3572XXXXX</v>
      </c>
    </row>
    <row r="3822" spans="1:12" x14ac:dyDescent="0.3">
      <c r="A3822" t="s">
        <v>8</v>
      </c>
      <c r="B3822" s="3" t="s">
        <v>7976</v>
      </c>
      <c r="C3822" t="s">
        <v>7977</v>
      </c>
      <c r="D3822" t="s">
        <v>6708</v>
      </c>
      <c r="E3822">
        <v>43</v>
      </c>
      <c r="F3822">
        <v>99611</v>
      </c>
      <c r="G3822" t="s">
        <v>65</v>
      </c>
      <c r="H3822">
        <v>4181823403880</v>
      </c>
      <c r="I3822" s="5" t="str">
        <f t="shared" si="59"/>
        <v>4181823403880</v>
      </c>
      <c r="J3822" t="str">
        <f>INDEX(Age_grp[Age], MATCH(mobile_customers[[#This Row],[age]],Age_grp[Value]))</f>
        <v>40 - 50</v>
      </c>
      <c r="K3822" s="2" t="str">
        <f>_xlfn.IFS(mobile_customers[[#This Row],[salary]]&gt;=Q3825,"HIGHER SALARY", mobile_customers[[#This Row],[salary]]&gt;=Q3826,"HIGHER MID RANGE SALARY",  mobile_customers[[#This Row],[salary]]&lt;Q3826,"MID RANGE SALARY", mobile_customers[[#This Row],[salary]]&gt;Q3827, "LOW SALARY" )</f>
        <v>HIGHER SALARY</v>
      </c>
      <c r="L3822" s="2" t="str">
        <f>LEFT(mobile_customers[[#This Row],[Credit_card_nos]], 4)&amp;"XXXXX"</f>
        <v>4181XXXXX</v>
      </c>
    </row>
    <row r="3823" spans="1:12" x14ac:dyDescent="0.3">
      <c r="A3823" t="s">
        <v>13</v>
      </c>
      <c r="B3823" s="3" t="s">
        <v>7978</v>
      </c>
      <c r="C3823" t="s">
        <v>7979</v>
      </c>
      <c r="D3823" t="s">
        <v>1817</v>
      </c>
      <c r="E3823">
        <v>18</v>
      </c>
      <c r="F3823">
        <v>41688</v>
      </c>
      <c r="G3823" t="s">
        <v>21</v>
      </c>
      <c r="H3823">
        <v>213135513538808</v>
      </c>
      <c r="I3823" s="5" t="str">
        <f t="shared" si="59"/>
        <v>213135513538808</v>
      </c>
      <c r="J3823" t="str">
        <f>INDEX(Age_grp[Age], MATCH(mobile_customers[[#This Row],[age]],Age_grp[Value]))</f>
        <v>"10 - 20</v>
      </c>
      <c r="K3823" s="2" t="str">
        <f>_xlfn.IFS(mobile_customers[[#This Row],[salary]]&gt;=Q3826,"HIGHER SALARY", mobile_customers[[#This Row],[salary]]&gt;=Q3827,"HIGHER MID RANGE SALARY",  mobile_customers[[#This Row],[salary]]&lt;Q3827,"MID RANGE SALARY", mobile_customers[[#This Row],[salary]]&gt;Q3828, "LOW SALARY" )</f>
        <v>HIGHER SALARY</v>
      </c>
      <c r="L3823" s="2" t="str">
        <f>LEFT(mobile_customers[[#This Row],[Credit_card_nos]], 4)&amp;"XXXXX"</f>
        <v>2131XXXXX</v>
      </c>
    </row>
    <row r="3824" spans="1:12" x14ac:dyDescent="0.3">
      <c r="A3824" t="s">
        <v>8</v>
      </c>
      <c r="B3824" s="3" t="s">
        <v>7980</v>
      </c>
      <c r="C3824" t="s">
        <v>7981</v>
      </c>
      <c r="D3824" t="s">
        <v>1086</v>
      </c>
      <c r="E3824">
        <v>56</v>
      </c>
      <c r="F3824">
        <v>111822</v>
      </c>
      <c r="G3824" t="s">
        <v>28</v>
      </c>
      <c r="H3824">
        <v>6588294727018778</v>
      </c>
      <c r="I3824" s="5" t="str">
        <f t="shared" si="59"/>
        <v>6588294727018780</v>
      </c>
      <c r="J3824" t="str">
        <f>INDEX(Age_grp[Age], MATCH(mobile_customers[[#This Row],[age]],Age_grp[Value]))</f>
        <v>50 - 60</v>
      </c>
      <c r="K3824" s="2" t="str">
        <f>_xlfn.IFS(mobile_customers[[#This Row],[salary]]&gt;=Q3827,"HIGHER SALARY", mobile_customers[[#This Row],[salary]]&gt;=Q3828,"HIGHER MID RANGE SALARY",  mobile_customers[[#This Row],[salary]]&lt;Q3828,"MID RANGE SALARY", mobile_customers[[#This Row],[salary]]&gt;Q3829, "LOW SALARY" )</f>
        <v>HIGHER SALARY</v>
      </c>
      <c r="L3824" s="2" t="str">
        <f>LEFT(mobile_customers[[#This Row],[Credit_card_nos]], 4)&amp;"XXXXX"</f>
        <v>6588XXXXX</v>
      </c>
    </row>
    <row r="3825" spans="1:12" x14ac:dyDescent="0.3">
      <c r="A3825" t="s">
        <v>8</v>
      </c>
      <c r="B3825" s="3" t="s">
        <v>7982</v>
      </c>
      <c r="C3825" t="s">
        <v>7983</v>
      </c>
      <c r="D3825" t="s">
        <v>823</v>
      </c>
      <c r="E3825">
        <v>48</v>
      </c>
      <c r="F3825">
        <v>57049</v>
      </c>
      <c r="G3825" t="s">
        <v>12</v>
      </c>
      <c r="H3825">
        <v>4.1711947755016479E+18</v>
      </c>
      <c r="I3825" s="5" t="str">
        <f t="shared" si="59"/>
        <v>4171194775501650000</v>
      </c>
      <c r="J3825" t="str">
        <f>INDEX(Age_grp[Age], MATCH(mobile_customers[[#This Row],[age]],Age_grp[Value]))</f>
        <v>40 - 50</v>
      </c>
      <c r="K3825" s="2" t="str">
        <f>_xlfn.IFS(mobile_customers[[#This Row],[salary]]&gt;=Q3828,"HIGHER SALARY", mobile_customers[[#This Row],[salary]]&gt;=Q3829,"HIGHER MID RANGE SALARY",  mobile_customers[[#This Row],[salary]]&lt;Q3829,"MID RANGE SALARY", mobile_customers[[#This Row],[salary]]&gt;Q3830, "LOW SALARY" )</f>
        <v>HIGHER SALARY</v>
      </c>
      <c r="L3825" s="2" t="str">
        <f>LEFT(mobile_customers[[#This Row],[Credit_card_nos]], 4)&amp;"XXXXX"</f>
        <v>4171XXXXX</v>
      </c>
    </row>
    <row r="3826" spans="1:12" x14ac:dyDescent="0.3">
      <c r="A3826" t="s">
        <v>13</v>
      </c>
      <c r="B3826" s="3" t="s">
        <v>7984</v>
      </c>
      <c r="C3826" t="s">
        <v>7985</v>
      </c>
      <c r="D3826" t="s">
        <v>811</v>
      </c>
      <c r="E3826">
        <v>51</v>
      </c>
      <c r="F3826">
        <v>144256</v>
      </c>
      <c r="G3826" t="s">
        <v>65</v>
      </c>
      <c r="H3826">
        <v>4832465039362</v>
      </c>
      <c r="I3826" s="5" t="str">
        <f t="shared" si="59"/>
        <v>4832465039362</v>
      </c>
      <c r="J3826" t="str">
        <f>INDEX(Age_grp[Age], MATCH(mobile_customers[[#This Row],[age]],Age_grp[Value]))</f>
        <v>50 - 60</v>
      </c>
      <c r="K3826" s="2" t="str">
        <f>_xlfn.IFS(mobile_customers[[#This Row],[salary]]&gt;=Q3829,"HIGHER SALARY", mobile_customers[[#This Row],[salary]]&gt;=Q3830,"HIGHER MID RANGE SALARY",  mobile_customers[[#This Row],[salary]]&lt;Q3830,"MID RANGE SALARY", mobile_customers[[#This Row],[salary]]&gt;Q3831, "LOW SALARY" )</f>
        <v>HIGHER SALARY</v>
      </c>
      <c r="L3826" s="2" t="str">
        <f>LEFT(mobile_customers[[#This Row],[Credit_card_nos]], 4)&amp;"XXXXX"</f>
        <v>4832XXXXX</v>
      </c>
    </row>
    <row r="3827" spans="1:12" x14ac:dyDescent="0.3">
      <c r="A3827" t="s">
        <v>8</v>
      </c>
      <c r="B3827" s="3" t="s">
        <v>7986</v>
      </c>
      <c r="C3827" t="s">
        <v>7987</v>
      </c>
      <c r="D3827" t="s">
        <v>237</v>
      </c>
      <c r="E3827">
        <v>64</v>
      </c>
      <c r="F3827">
        <v>46429</v>
      </c>
      <c r="G3827" t="s">
        <v>21</v>
      </c>
      <c r="H3827">
        <v>3510202650853822</v>
      </c>
      <c r="I3827" s="5" t="str">
        <f t="shared" si="59"/>
        <v>3510202650853820</v>
      </c>
      <c r="J3827" t="str">
        <f>INDEX(Age_grp[Age], MATCH(mobile_customers[[#This Row],[age]],Age_grp[Value]))</f>
        <v>60 - 70</v>
      </c>
      <c r="K3827" s="2" t="str">
        <f>_xlfn.IFS(mobile_customers[[#This Row],[salary]]&gt;=Q3830,"HIGHER SALARY", mobile_customers[[#This Row],[salary]]&gt;=Q3831,"HIGHER MID RANGE SALARY",  mobile_customers[[#This Row],[salary]]&lt;Q3831,"MID RANGE SALARY", mobile_customers[[#This Row],[salary]]&gt;Q3832, "LOW SALARY" )</f>
        <v>HIGHER SALARY</v>
      </c>
      <c r="L3827" s="2" t="str">
        <f>LEFT(mobile_customers[[#This Row],[Credit_card_nos]], 4)&amp;"XXXXX"</f>
        <v>3510XXXXX</v>
      </c>
    </row>
    <row r="3828" spans="1:12" x14ac:dyDescent="0.3">
      <c r="A3828" t="s">
        <v>13</v>
      </c>
      <c r="B3828" s="3" t="s">
        <v>7988</v>
      </c>
      <c r="C3828" t="s">
        <v>7989</v>
      </c>
      <c r="D3828" t="s">
        <v>1031</v>
      </c>
      <c r="E3828">
        <v>57</v>
      </c>
      <c r="F3828">
        <v>108118</v>
      </c>
      <c r="G3828" t="s">
        <v>32</v>
      </c>
      <c r="H3828">
        <v>30262399493857</v>
      </c>
      <c r="I3828" s="5" t="str">
        <f t="shared" si="59"/>
        <v>30262399493857</v>
      </c>
      <c r="J3828" t="str">
        <f>INDEX(Age_grp[Age], MATCH(mobile_customers[[#This Row],[age]],Age_grp[Value]))</f>
        <v>50 - 60</v>
      </c>
      <c r="K3828" s="2" t="str">
        <f>_xlfn.IFS(mobile_customers[[#This Row],[salary]]&gt;=Q3831,"HIGHER SALARY", mobile_customers[[#This Row],[salary]]&gt;=Q3832,"HIGHER MID RANGE SALARY",  mobile_customers[[#This Row],[salary]]&lt;Q3832,"MID RANGE SALARY", mobile_customers[[#This Row],[salary]]&gt;Q3833, "LOW SALARY" )</f>
        <v>HIGHER SALARY</v>
      </c>
      <c r="L3828" s="2" t="str">
        <f>LEFT(mobile_customers[[#This Row],[Credit_card_nos]], 4)&amp;"XXXXX"</f>
        <v>3026XXXXX</v>
      </c>
    </row>
    <row r="3829" spans="1:12" x14ac:dyDescent="0.3">
      <c r="A3829" t="s">
        <v>13</v>
      </c>
      <c r="B3829" s="3" t="s">
        <v>7990</v>
      </c>
      <c r="C3829" t="s">
        <v>7991</v>
      </c>
      <c r="D3829" t="s">
        <v>182</v>
      </c>
      <c r="E3829">
        <v>46</v>
      </c>
      <c r="F3829">
        <v>103576</v>
      </c>
      <c r="G3829" t="s">
        <v>21</v>
      </c>
      <c r="H3829">
        <v>213119641069381</v>
      </c>
      <c r="I3829" s="5" t="str">
        <f t="shared" si="59"/>
        <v>213119641069381</v>
      </c>
      <c r="J3829" t="str">
        <f>INDEX(Age_grp[Age], MATCH(mobile_customers[[#This Row],[age]],Age_grp[Value]))</f>
        <v>40 - 50</v>
      </c>
      <c r="K3829" s="2" t="str">
        <f>_xlfn.IFS(mobile_customers[[#This Row],[salary]]&gt;=Q3832,"HIGHER SALARY", mobile_customers[[#This Row],[salary]]&gt;=Q3833,"HIGHER MID RANGE SALARY",  mobile_customers[[#This Row],[salary]]&lt;Q3833,"MID RANGE SALARY", mobile_customers[[#This Row],[salary]]&gt;Q3834, "LOW SALARY" )</f>
        <v>HIGHER SALARY</v>
      </c>
      <c r="L3829" s="2" t="str">
        <f>LEFT(mobile_customers[[#This Row],[Credit_card_nos]], 4)&amp;"XXXXX"</f>
        <v>2131XXXXX</v>
      </c>
    </row>
    <row r="3830" spans="1:12" x14ac:dyDescent="0.3">
      <c r="A3830" t="s">
        <v>8</v>
      </c>
      <c r="B3830" s="3" t="s">
        <v>7992</v>
      </c>
      <c r="C3830" t="s">
        <v>7993</v>
      </c>
      <c r="D3830" t="s">
        <v>388</v>
      </c>
      <c r="E3830">
        <v>56</v>
      </c>
      <c r="F3830">
        <v>211293</v>
      </c>
      <c r="G3830" t="s">
        <v>21</v>
      </c>
      <c r="H3830">
        <v>4617342056705760</v>
      </c>
      <c r="I3830" s="5" t="str">
        <f t="shared" si="59"/>
        <v>4617342056705760</v>
      </c>
      <c r="J3830" t="str">
        <f>INDEX(Age_grp[Age], MATCH(mobile_customers[[#This Row],[age]],Age_grp[Value]))</f>
        <v>50 - 60</v>
      </c>
      <c r="K3830" s="2" t="str">
        <f>_xlfn.IFS(mobile_customers[[#This Row],[salary]]&gt;=Q3833,"HIGHER SALARY", mobile_customers[[#This Row],[salary]]&gt;=Q3834,"HIGHER MID RANGE SALARY",  mobile_customers[[#This Row],[salary]]&lt;Q3834,"MID RANGE SALARY", mobile_customers[[#This Row],[salary]]&gt;Q3835, "LOW SALARY" )</f>
        <v>HIGHER SALARY</v>
      </c>
      <c r="L3830" s="2" t="str">
        <f>LEFT(mobile_customers[[#This Row],[Credit_card_nos]], 4)&amp;"XXXXX"</f>
        <v>4617XXXXX</v>
      </c>
    </row>
    <row r="3831" spans="1:12" x14ac:dyDescent="0.3">
      <c r="A3831" t="s">
        <v>13</v>
      </c>
      <c r="B3831" s="3" t="s">
        <v>7994</v>
      </c>
      <c r="C3831" t="s">
        <v>7995</v>
      </c>
      <c r="D3831" t="s">
        <v>823</v>
      </c>
      <c r="E3831">
        <v>38</v>
      </c>
      <c r="F3831">
        <v>155548</v>
      </c>
      <c r="G3831" t="s">
        <v>28</v>
      </c>
      <c r="H3831">
        <v>213100069192053</v>
      </c>
      <c r="I3831" s="5" t="str">
        <f t="shared" si="59"/>
        <v>213100069192053</v>
      </c>
      <c r="J3831" t="str">
        <f>INDEX(Age_grp[Age], MATCH(mobile_customers[[#This Row],[age]],Age_grp[Value]))</f>
        <v>30 - 40</v>
      </c>
      <c r="K3831" s="2" t="str">
        <f>_xlfn.IFS(mobile_customers[[#This Row],[salary]]&gt;=Q3834,"HIGHER SALARY", mobile_customers[[#This Row],[salary]]&gt;=Q3835,"HIGHER MID RANGE SALARY",  mobile_customers[[#This Row],[salary]]&lt;Q3835,"MID RANGE SALARY", mobile_customers[[#This Row],[salary]]&gt;Q3836, "LOW SALARY" )</f>
        <v>HIGHER SALARY</v>
      </c>
      <c r="L3831" s="2" t="str">
        <f>LEFT(mobile_customers[[#This Row],[Credit_card_nos]], 4)&amp;"XXXXX"</f>
        <v>2131XXXXX</v>
      </c>
    </row>
    <row r="3832" spans="1:12" x14ac:dyDescent="0.3">
      <c r="A3832" t="s">
        <v>8</v>
      </c>
      <c r="B3832" s="3" t="s">
        <v>7996</v>
      </c>
      <c r="C3832" t="s">
        <v>7997</v>
      </c>
      <c r="D3832" t="s">
        <v>544</v>
      </c>
      <c r="E3832">
        <v>38</v>
      </c>
      <c r="F3832">
        <v>202279</v>
      </c>
      <c r="G3832" t="s">
        <v>21</v>
      </c>
      <c r="H3832">
        <v>3542842741618379</v>
      </c>
      <c r="I3832" s="5" t="str">
        <f t="shared" si="59"/>
        <v>3542842741618380</v>
      </c>
      <c r="J3832" t="str">
        <f>INDEX(Age_grp[Age], MATCH(mobile_customers[[#This Row],[age]],Age_grp[Value]))</f>
        <v>30 - 40</v>
      </c>
      <c r="K3832" s="2" t="str">
        <f>_xlfn.IFS(mobile_customers[[#This Row],[salary]]&gt;=Q3835,"HIGHER SALARY", mobile_customers[[#This Row],[salary]]&gt;=Q3836,"HIGHER MID RANGE SALARY",  mobile_customers[[#This Row],[salary]]&lt;Q3836,"MID RANGE SALARY", mobile_customers[[#This Row],[salary]]&gt;Q3837, "LOW SALARY" )</f>
        <v>HIGHER SALARY</v>
      </c>
      <c r="L3832" s="2" t="str">
        <f>LEFT(mobile_customers[[#This Row],[Credit_card_nos]], 4)&amp;"XXXXX"</f>
        <v>3542XXXXX</v>
      </c>
    </row>
    <row r="3833" spans="1:12" x14ac:dyDescent="0.3">
      <c r="A3833" t="s">
        <v>8</v>
      </c>
      <c r="B3833" s="3" t="s">
        <v>7998</v>
      </c>
      <c r="C3833" t="s">
        <v>7999</v>
      </c>
      <c r="D3833" t="s">
        <v>536</v>
      </c>
      <c r="E3833">
        <v>26</v>
      </c>
      <c r="F3833">
        <v>217764</v>
      </c>
      <c r="G3833" t="s">
        <v>12</v>
      </c>
      <c r="H3833">
        <v>3595244189779621</v>
      </c>
      <c r="I3833" s="5" t="str">
        <f t="shared" si="59"/>
        <v>3595244189779620</v>
      </c>
      <c r="J3833" t="str">
        <f>INDEX(Age_grp[Age], MATCH(mobile_customers[[#This Row],[age]],Age_grp[Value]))</f>
        <v>20 - 30</v>
      </c>
      <c r="K3833" s="2" t="str">
        <f>_xlfn.IFS(mobile_customers[[#This Row],[salary]]&gt;=Q3836,"HIGHER SALARY", mobile_customers[[#This Row],[salary]]&gt;=Q3837,"HIGHER MID RANGE SALARY",  mobile_customers[[#This Row],[salary]]&lt;Q3837,"MID RANGE SALARY", mobile_customers[[#This Row],[salary]]&gt;Q3838, "LOW SALARY" )</f>
        <v>HIGHER SALARY</v>
      </c>
      <c r="L3833" s="2" t="str">
        <f>LEFT(mobile_customers[[#This Row],[Credit_card_nos]], 4)&amp;"XXXXX"</f>
        <v>3595XXXXX</v>
      </c>
    </row>
    <row r="3834" spans="1:12" x14ac:dyDescent="0.3">
      <c r="A3834" t="s">
        <v>8</v>
      </c>
      <c r="B3834" s="3" t="s">
        <v>8000</v>
      </c>
      <c r="C3834" t="s">
        <v>8001</v>
      </c>
      <c r="D3834" t="s">
        <v>1366</v>
      </c>
      <c r="E3834">
        <v>61</v>
      </c>
      <c r="F3834">
        <v>188338</v>
      </c>
      <c r="G3834" t="s">
        <v>81</v>
      </c>
      <c r="H3834">
        <v>30053256151773</v>
      </c>
      <c r="I3834" s="5" t="str">
        <f t="shared" si="59"/>
        <v>30053256151773</v>
      </c>
      <c r="J3834" t="str">
        <f>INDEX(Age_grp[Age], MATCH(mobile_customers[[#This Row],[age]],Age_grp[Value]))</f>
        <v>60 - 70</v>
      </c>
      <c r="K3834" s="2" t="str">
        <f>_xlfn.IFS(mobile_customers[[#This Row],[salary]]&gt;=Q3837,"HIGHER SALARY", mobile_customers[[#This Row],[salary]]&gt;=Q3838,"HIGHER MID RANGE SALARY",  mobile_customers[[#This Row],[salary]]&lt;Q3838,"MID RANGE SALARY", mobile_customers[[#This Row],[salary]]&gt;Q3839, "LOW SALARY" )</f>
        <v>HIGHER SALARY</v>
      </c>
      <c r="L3834" s="2" t="str">
        <f>LEFT(mobile_customers[[#This Row],[Credit_card_nos]], 4)&amp;"XXXXX"</f>
        <v>3005XXXXX</v>
      </c>
    </row>
    <row r="3835" spans="1:12" x14ac:dyDescent="0.3">
      <c r="A3835" t="s">
        <v>8</v>
      </c>
      <c r="B3835" s="3" t="s">
        <v>8002</v>
      </c>
      <c r="C3835" t="s">
        <v>1665</v>
      </c>
      <c r="D3835" t="s">
        <v>1025</v>
      </c>
      <c r="E3835">
        <v>44</v>
      </c>
      <c r="F3835">
        <v>220494</v>
      </c>
      <c r="G3835" t="s">
        <v>32</v>
      </c>
      <c r="H3835">
        <v>5466458871465783</v>
      </c>
      <c r="I3835" s="5" t="str">
        <f t="shared" si="59"/>
        <v>5466458871465780</v>
      </c>
      <c r="J3835" t="str">
        <f>INDEX(Age_grp[Age], MATCH(mobile_customers[[#This Row],[age]],Age_grp[Value]))</f>
        <v>40 - 50</v>
      </c>
      <c r="K3835" s="2" t="str">
        <f>_xlfn.IFS(mobile_customers[[#This Row],[salary]]&gt;=Q3838,"HIGHER SALARY", mobile_customers[[#This Row],[salary]]&gt;=Q3839,"HIGHER MID RANGE SALARY",  mobile_customers[[#This Row],[salary]]&lt;Q3839,"MID RANGE SALARY", mobile_customers[[#This Row],[salary]]&gt;Q3840, "LOW SALARY" )</f>
        <v>HIGHER SALARY</v>
      </c>
      <c r="L3835" s="2" t="str">
        <f>LEFT(mobile_customers[[#This Row],[Credit_card_nos]], 4)&amp;"XXXXX"</f>
        <v>5466XXXXX</v>
      </c>
    </row>
    <row r="3836" spans="1:12" x14ac:dyDescent="0.3">
      <c r="A3836" t="s">
        <v>8</v>
      </c>
      <c r="B3836" s="3" t="s">
        <v>8003</v>
      </c>
      <c r="C3836" t="s">
        <v>8004</v>
      </c>
      <c r="D3836" t="s">
        <v>1852</v>
      </c>
      <c r="E3836">
        <v>20</v>
      </c>
      <c r="F3836">
        <v>159109</v>
      </c>
      <c r="G3836" t="s">
        <v>21</v>
      </c>
      <c r="H3836">
        <v>4212058593523230</v>
      </c>
      <c r="I3836" s="5" t="str">
        <f t="shared" si="59"/>
        <v>4212058593523230</v>
      </c>
      <c r="J3836" t="str">
        <f>INDEX(Age_grp[Age], MATCH(mobile_customers[[#This Row],[age]],Age_grp[Value]))</f>
        <v>20 - 30</v>
      </c>
      <c r="K3836" s="2" t="str">
        <f>_xlfn.IFS(mobile_customers[[#This Row],[salary]]&gt;=Q3839,"HIGHER SALARY", mobile_customers[[#This Row],[salary]]&gt;=Q3840,"HIGHER MID RANGE SALARY",  mobile_customers[[#This Row],[salary]]&lt;Q3840,"MID RANGE SALARY", mobile_customers[[#This Row],[salary]]&gt;Q3841, "LOW SALARY" )</f>
        <v>HIGHER SALARY</v>
      </c>
      <c r="L3836" s="2" t="str">
        <f>LEFT(mobile_customers[[#This Row],[Credit_card_nos]], 4)&amp;"XXXXX"</f>
        <v>4212XXXXX</v>
      </c>
    </row>
    <row r="3837" spans="1:12" x14ac:dyDescent="0.3">
      <c r="A3837" t="s">
        <v>13</v>
      </c>
      <c r="B3837" s="3" t="s">
        <v>8005</v>
      </c>
      <c r="C3837" t="s">
        <v>8006</v>
      </c>
      <c r="D3837" t="s">
        <v>367</v>
      </c>
      <c r="E3837">
        <v>61</v>
      </c>
      <c r="F3837">
        <v>65239</v>
      </c>
      <c r="G3837" t="s">
        <v>81</v>
      </c>
      <c r="H3837">
        <v>3573307356719500</v>
      </c>
      <c r="I3837" s="5" t="str">
        <f t="shared" si="59"/>
        <v>3573307356719500</v>
      </c>
      <c r="J3837" t="str">
        <f>INDEX(Age_grp[Age], MATCH(mobile_customers[[#This Row],[age]],Age_grp[Value]))</f>
        <v>60 - 70</v>
      </c>
      <c r="K3837" s="2" t="str">
        <f>_xlfn.IFS(mobile_customers[[#This Row],[salary]]&gt;=Q3840,"HIGHER SALARY", mobile_customers[[#This Row],[salary]]&gt;=Q3841,"HIGHER MID RANGE SALARY",  mobile_customers[[#This Row],[salary]]&lt;Q3841,"MID RANGE SALARY", mobile_customers[[#This Row],[salary]]&gt;Q3842, "LOW SALARY" )</f>
        <v>HIGHER SALARY</v>
      </c>
      <c r="L3837" s="2" t="str">
        <f>LEFT(mobile_customers[[#This Row],[Credit_card_nos]], 4)&amp;"XXXXX"</f>
        <v>3573XXXXX</v>
      </c>
    </row>
    <row r="3838" spans="1:12" x14ac:dyDescent="0.3">
      <c r="A3838" t="s">
        <v>13</v>
      </c>
      <c r="B3838" s="3" t="s">
        <v>8007</v>
      </c>
      <c r="C3838" t="s">
        <v>8008</v>
      </c>
      <c r="D3838" t="s">
        <v>1487</v>
      </c>
      <c r="E3838">
        <v>47</v>
      </c>
      <c r="F3838">
        <v>118005</v>
      </c>
      <c r="G3838" t="s">
        <v>81</v>
      </c>
      <c r="H3838">
        <v>4266982265740720</v>
      </c>
      <c r="I3838" s="5" t="str">
        <f t="shared" si="59"/>
        <v>4266982265740720</v>
      </c>
      <c r="J3838" t="str">
        <f>INDEX(Age_grp[Age], MATCH(mobile_customers[[#This Row],[age]],Age_grp[Value]))</f>
        <v>40 - 50</v>
      </c>
      <c r="K3838" s="2" t="str">
        <f>_xlfn.IFS(mobile_customers[[#This Row],[salary]]&gt;=Q3841,"HIGHER SALARY", mobile_customers[[#This Row],[salary]]&gt;=Q3842,"HIGHER MID RANGE SALARY",  mobile_customers[[#This Row],[salary]]&lt;Q3842,"MID RANGE SALARY", mobile_customers[[#This Row],[salary]]&gt;Q3843, "LOW SALARY" )</f>
        <v>HIGHER SALARY</v>
      </c>
      <c r="L3838" s="2" t="str">
        <f>LEFT(mobile_customers[[#This Row],[Credit_card_nos]], 4)&amp;"XXXXX"</f>
        <v>4266XXXXX</v>
      </c>
    </row>
    <row r="3839" spans="1:12" x14ac:dyDescent="0.3">
      <c r="A3839" t="s">
        <v>13</v>
      </c>
      <c r="B3839" s="3" t="s">
        <v>8009</v>
      </c>
      <c r="C3839" t="s">
        <v>8010</v>
      </c>
      <c r="D3839" t="s">
        <v>177</v>
      </c>
      <c r="E3839">
        <v>21</v>
      </c>
      <c r="F3839">
        <v>100873</v>
      </c>
      <c r="G3839" t="s">
        <v>28</v>
      </c>
      <c r="H3839">
        <v>4455670995633387</v>
      </c>
      <c r="I3839" s="5" t="str">
        <f t="shared" si="59"/>
        <v>4455670995633390</v>
      </c>
      <c r="J3839" t="str">
        <f>INDEX(Age_grp[Age], MATCH(mobile_customers[[#This Row],[age]],Age_grp[Value]))</f>
        <v>20 - 30</v>
      </c>
      <c r="K3839" s="2" t="str">
        <f>_xlfn.IFS(mobile_customers[[#This Row],[salary]]&gt;=Q3842,"HIGHER SALARY", mobile_customers[[#This Row],[salary]]&gt;=Q3843,"HIGHER MID RANGE SALARY",  mobile_customers[[#This Row],[salary]]&lt;Q3843,"MID RANGE SALARY", mobile_customers[[#This Row],[salary]]&gt;Q3844, "LOW SALARY" )</f>
        <v>HIGHER SALARY</v>
      </c>
      <c r="L3839" s="2" t="str">
        <f>LEFT(mobile_customers[[#This Row],[Credit_card_nos]], 4)&amp;"XXXXX"</f>
        <v>4455XXXXX</v>
      </c>
    </row>
    <row r="3840" spans="1:12" x14ac:dyDescent="0.3">
      <c r="A3840" t="s">
        <v>13</v>
      </c>
      <c r="B3840" s="3" t="s">
        <v>8011</v>
      </c>
      <c r="C3840" t="s">
        <v>8012</v>
      </c>
      <c r="D3840" t="s">
        <v>2251</v>
      </c>
      <c r="E3840">
        <v>40</v>
      </c>
      <c r="F3840">
        <v>190990</v>
      </c>
      <c r="G3840" t="s">
        <v>12</v>
      </c>
      <c r="H3840">
        <v>3557288019036542</v>
      </c>
      <c r="I3840" s="5" t="str">
        <f t="shared" si="59"/>
        <v>3557288019036540</v>
      </c>
      <c r="J3840" t="str">
        <f>INDEX(Age_grp[Age], MATCH(mobile_customers[[#This Row],[age]],Age_grp[Value]))</f>
        <v>40 - 50</v>
      </c>
      <c r="K3840" s="2" t="str">
        <f>_xlfn.IFS(mobile_customers[[#This Row],[salary]]&gt;=Q3843,"HIGHER SALARY", mobile_customers[[#This Row],[salary]]&gt;=Q3844,"HIGHER MID RANGE SALARY",  mobile_customers[[#This Row],[salary]]&lt;Q3844,"MID RANGE SALARY", mobile_customers[[#This Row],[salary]]&gt;Q3845, "LOW SALARY" )</f>
        <v>HIGHER SALARY</v>
      </c>
      <c r="L3840" s="2" t="str">
        <f>LEFT(mobile_customers[[#This Row],[Credit_card_nos]], 4)&amp;"XXXXX"</f>
        <v>3557XXXXX</v>
      </c>
    </row>
    <row r="3841" spans="1:12" x14ac:dyDescent="0.3">
      <c r="A3841" t="s">
        <v>8</v>
      </c>
      <c r="B3841" s="3" t="s">
        <v>8013</v>
      </c>
      <c r="C3841" t="s">
        <v>8014</v>
      </c>
      <c r="D3841" t="s">
        <v>364</v>
      </c>
      <c r="E3841">
        <v>31</v>
      </c>
      <c r="F3841">
        <v>167513</v>
      </c>
      <c r="G3841" t="s">
        <v>94</v>
      </c>
      <c r="H3841">
        <v>581178226873</v>
      </c>
      <c r="I3841" s="5" t="str">
        <f t="shared" si="59"/>
        <v>581178226873</v>
      </c>
      <c r="J3841" t="str">
        <f>INDEX(Age_grp[Age], MATCH(mobile_customers[[#This Row],[age]],Age_grp[Value]))</f>
        <v>30 - 40</v>
      </c>
      <c r="K3841" s="2" t="str">
        <f>_xlfn.IFS(mobile_customers[[#This Row],[salary]]&gt;=Q3844,"HIGHER SALARY", mobile_customers[[#This Row],[salary]]&gt;=Q3845,"HIGHER MID RANGE SALARY",  mobile_customers[[#This Row],[salary]]&lt;Q3845,"MID RANGE SALARY", mobile_customers[[#This Row],[salary]]&gt;Q3846, "LOW SALARY" )</f>
        <v>HIGHER SALARY</v>
      </c>
      <c r="L3841" s="2" t="str">
        <f>LEFT(mobile_customers[[#This Row],[Credit_card_nos]], 4)&amp;"XXXXX"</f>
        <v>5811XXXXX</v>
      </c>
    </row>
    <row r="3842" spans="1:12" x14ac:dyDescent="0.3">
      <c r="A3842" t="s">
        <v>13</v>
      </c>
      <c r="B3842" s="3" t="s">
        <v>8015</v>
      </c>
      <c r="C3842" t="s">
        <v>8016</v>
      </c>
      <c r="D3842" t="s">
        <v>3644</v>
      </c>
      <c r="E3842">
        <v>37</v>
      </c>
      <c r="F3842">
        <v>225450</v>
      </c>
      <c r="G3842" t="s">
        <v>12</v>
      </c>
      <c r="H3842">
        <v>4.6898537980969513E+18</v>
      </c>
      <c r="I3842" s="5" t="str">
        <f t="shared" ref="I3842:I3905" si="60">TEXT(H3842, "0")</f>
        <v>4689853798096950000</v>
      </c>
      <c r="J3842" t="str">
        <f>INDEX(Age_grp[Age], MATCH(mobile_customers[[#This Row],[age]],Age_grp[Value]))</f>
        <v>30 - 40</v>
      </c>
      <c r="K3842" s="2" t="str">
        <f>_xlfn.IFS(mobile_customers[[#This Row],[salary]]&gt;=Q3845,"HIGHER SALARY", mobile_customers[[#This Row],[salary]]&gt;=Q3846,"HIGHER MID RANGE SALARY",  mobile_customers[[#This Row],[salary]]&lt;Q3846,"MID RANGE SALARY", mobile_customers[[#This Row],[salary]]&gt;Q3847, "LOW SALARY" )</f>
        <v>HIGHER SALARY</v>
      </c>
      <c r="L3842" s="2" t="str">
        <f>LEFT(mobile_customers[[#This Row],[Credit_card_nos]], 4)&amp;"XXXXX"</f>
        <v>4689XXXXX</v>
      </c>
    </row>
    <row r="3843" spans="1:12" x14ac:dyDescent="0.3">
      <c r="A3843" t="s">
        <v>13</v>
      </c>
      <c r="B3843" s="3" t="s">
        <v>8017</v>
      </c>
      <c r="C3843" t="s">
        <v>266</v>
      </c>
      <c r="D3843" t="s">
        <v>2933</v>
      </c>
      <c r="E3843">
        <v>21</v>
      </c>
      <c r="F3843">
        <v>195545</v>
      </c>
      <c r="G3843" t="s">
        <v>28</v>
      </c>
      <c r="H3843">
        <v>3541868307445825</v>
      </c>
      <c r="I3843" s="5" t="str">
        <f t="shared" si="60"/>
        <v>3541868307445820</v>
      </c>
      <c r="J3843" t="str">
        <f>INDEX(Age_grp[Age], MATCH(mobile_customers[[#This Row],[age]],Age_grp[Value]))</f>
        <v>20 - 30</v>
      </c>
      <c r="K3843" s="2" t="str">
        <f>_xlfn.IFS(mobile_customers[[#This Row],[salary]]&gt;=Q3846,"HIGHER SALARY", mobile_customers[[#This Row],[salary]]&gt;=Q3847,"HIGHER MID RANGE SALARY",  mobile_customers[[#This Row],[salary]]&lt;Q3847,"MID RANGE SALARY", mobile_customers[[#This Row],[salary]]&gt;Q3848, "LOW SALARY" )</f>
        <v>HIGHER SALARY</v>
      </c>
      <c r="L3843" s="2" t="str">
        <f>LEFT(mobile_customers[[#This Row],[Credit_card_nos]], 4)&amp;"XXXXX"</f>
        <v>3541XXXXX</v>
      </c>
    </row>
    <row r="3844" spans="1:12" x14ac:dyDescent="0.3">
      <c r="A3844" t="s">
        <v>13</v>
      </c>
      <c r="B3844" s="3" t="s">
        <v>8018</v>
      </c>
      <c r="C3844" t="s">
        <v>8019</v>
      </c>
      <c r="D3844" t="s">
        <v>484</v>
      </c>
      <c r="E3844">
        <v>37</v>
      </c>
      <c r="F3844">
        <v>72372</v>
      </c>
      <c r="G3844" t="s">
        <v>65</v>
      </c>
      <c r="H3844">
        <v>30568116667098</v>
      </c>
      <c r="I3844" s="5" t="str">
        <f t="shared" si="60"/>
        <v>30568116667098</v>
      </c>
      <c r="J3844" t="str">
        <f>INDEX(Age_grp[Age], MATCH(mobile_customers[[#This Row],[age]],Age_grp[Value]))</f>
        <v>30 - 40</v>
      </c>
      <c r="K3844" s="2" t="str">
        <f>_xlfn.IFS(mobile_customers[[#This Row],[salary]]&gt;=Q3847,"HIGHER SALARY", mobile_customers[[#This Row],[salary]]&gt;=Q3848,"HIGHER MID RANGE SALARY",  mobile_customers[[#This Row],[salary]]&lt;Q3848,"MID RANGE SALARY", mobile_customers[[#This Row],[salary]]&gt;Q3849, "LOW SALARY" )</f>
        <v>HIGHER SALARY</v>
      </c>
      <c r="L3844" s="2" t="str">
        <f>LEFT(mobile_customers[[#This Row],[Credit_card_nos]], 4)&amp;"XXXXX"</f>
        <v>3056XXXXX</v>
      </c>
    </row>
    <row r="3845" spans="1:12" x14ac:dyDescent="0.3">
      <c r="A3845" t="s">
        <v>13</v>
      </c>
      <c r="B3845" s="3" t="s">
        <v>8020</v>
      </c>
      <c r="C3845" t="s">
        <v>7521</v>
      </c>
      <c r="D3845" t="s">
        <v>2019</v>
      </c>
      <c r="E3845">
        <v>36</v>
      </c>
      <c r="F3845">
        <v>227162</v>
      </c>
      <c r="G3845" t="s">
        <v>81</v>
      </c>
      <c r="H3845">
        <v>676140624518</v>
      </c>
      <c r="I3845" s="5" t="str">
        <f t="shared" si="60"/>
        <v>676140624518</v>
      </c>
      <c r="J3845" t="str">
        <f>INDEX(Age_grp[Age], MATCH(mobile_customers[[#This Row],[age]],Age_grp[Value]))</f>
        <v>30 - 40</v>
      </c>
      <c r="K3845" s="2" t="str">
        <f>_xlfn.IFS(mobile_customers[[#This Row],[salary]]&gt;=Q3848,"HIGHER SALARY", mobile_customers[[#This Row],[salary]]&gt;=Q3849,"HIGHER MID RANGE SALARY",  mobile_customers[[#This Row],[salary]]&lt;Q3849,"MID RANGE SALARY", mobile_customers[[#This Row],[salary]]&gt;Q3850, "LOW SALARY" )</f>
        <v>HIGHER SALARY</v>
      </c>
      <c r="L3845" s="2" t="str">
        <f>LEFT(mobile_customers[[#This Row],[Credit_card_nos]], 4)&amp;"XXXXX"</f>
        <v>6761XXXXX</v>
      </c>
    </row>
    <row r="3846" spans="1:12" x14ac:dyDescent="0.3">
      <c r="A3846" t="s">
        <v>13</v>
      </c>
      <c r="B3846" s="3" t="s">
        <v>8021</v>
      </c>
      <c r="C3846" t="s">
        <v>8022</v>
      </c>
      <c r="D3846" t="s">
        <v>5868</v>
      </c>
      <c r="E3846">
        <v>53</v>
      </c>
      <c r="F3846">
        <v>21991</v>
      </c>
      <c r="G3846" t="s">
        <v>39</v>
      </c>
      <c r="H3846">
        <v>4319457188646640</v>
      </c>
      <c r="I3846" s="5" t="str">
        <f t="shared" si="60"/>
        <v>4319457188646640</v>
      </c>
      <c r="J3846" t="str">
        <f>INDEX(Age_grp[Age], MATCH(mobile_customers[[#This Row],[age]],Age_grp[Value]))</f>
        <v>50 - 60</v>
      </c>
      <c r="K3846" s="2" t="str">
        <f>_xlfn.IFS(mobile_customers[[#This Row],[salary]]&gt;=Q3849,"HIGHER SALARY", mobile_customers[[#This Row],[salary]]&gt;=Q3850,"HIGHER MID RANGE SALARY",  mobile_customers[[#This Row],[salary]]&lt;Q3850,"MID RANGE SALARY", mobile_customers[[#This Row],[salary]]&gt;Q3851, "LOW SALARY" )</f>
        <v>HIGHER SALARY</v>
      </c>
      <c r="L3846" s="2" t="str">
        <f>LEFT(mobile_customers[[#This Row],[Credit_card_nos]], 4)&amp;"XXXXX"</f>
        <v>4319XXXXX</v>
      </c>
    </row>
    <row r="3847" spans="1:12" x14ac:dyDescent="0.3">
      <c r="A3847" t="s">
        <v>8</v>
      </c>
      <c r="B3847" s="3" t="s">
        <v>8023</v>
      </c>
      <c r="C3847" t="s">
        <v>8024</v>
      </c>
      <c r="D3847" t="s">
        <v>2048</v>
      </c>
      <c r="E3847">
        <v>30</v>
      </c>
      <c r="F3847">
        <v>206650</v>
      </c>
      <c r="G3847" t="s">
        <v>21</v>
      </c>
      <c r="H3847">
        <v>2720109682682095</v>
      </c>
      <c r="I3847" s="5" t="str">
        <f t="shared" si="60"/>
        <v>2720109682682090</v>
      </c>
      <c r="J3847" t="str">
        <f>INDEX(Age_grp[Age], MATCH(mobile_customers[[#This Row],[age]],Age_grp[Value]))</f>
        <v>30 - 40</v>
      </c>
      <c r="K3847" s="2" t="str">
        <f>_xlfn.IFS(mobile_customers[[#This Row],[salary]]&gt;=Q3850,"HIGHER SALARY", mobile_customers[[#This Row],[salary]]&gt;=Q3851,"HIGHER MID RANGE SALARY",  mobile_customers[[#This Row],[salary]]&lt;Q3851,"MID RANGE SALARY", mobile_customers[[#This Row],[salary]]&gt;Q3852, "LOW SALARY" )</f>
        <v>HIGHER SALARY</v>
      </c>
      <c r="L3847" s="2" t="str">
        <f>LEFT(mobile_customers[[#This Row],[Credit_card_nos]], 4)&amp;"XXXXX"</f>
        <v>2720XXXXX</v>
      </c>
    </row>
    <row r="3848" spans="1:12" x14ac:dyDescent="0.3">
      <c r="A3848" t="s">
        <v>8</v>
      </c>
      <c r="B3848" s="3" t="s">
        <v>8025</v>
      </c>
      <c r="C3848" t="s">
        <v>8026</v>
      </c>
      <c r="D3848" t="s">
        <v>2491</v>
      </c>
      <c r="E3848">
        <v>27</v>
      </c>
      <c r="F3848">
        <v>29236</v>
      </c>
      <c r="G3848" t="s">
        <v>28</v>
      </c>
      <c r="H3848">
        <v>3533024968178673</v>
      </c>
      <c r="I3848" s="5" t="str">
        <f t="shared" si="60"/>
        <v>3533024968178670</v>
      </c>
      <c r="J3848" t="str">
        <f>INDEX(Age_grp[Age], MATCH(mobile_customers[[#This Row],[age]],Age_grp[Value]))</f>
        <v>20 - 30</v>
      </c>
      <c r="K3848" s="2" t="str">
        <f>_xlfn.IFS(mobile_customers[[#This Row],[salary]]&gt;=Q3851,"HIGHER SALARY", mobile_customers[[#This Row],[salary]]&gt;=Q3852,"HIGHER MID RANGE SALARY",  mobile_customers[[#This Row],[salary]]&lt;Q3852,"MID RANGE SALARY", mobile_customers[[#This Row],[salary]]&gt;Q3853, "LOW SALARY" )</f>
        <v>HIGHER SALARY</v>
      </c>
      <c r="L3848" s="2" t="str">
        <f>LEFT(mobile_customers[[#This Row],[Credit_card_nos]], 4)&amp;"XXXXX"</f>
        <v>3533XXXXX</v>
      </c>
    </row>
    <row r="3849" spans="1:12" x14ac:dyDescent="0.3">
      <c r="A3849" t="s">
        <v>13</v>
      </c>
      <c r="B3849" s="3" t="s">
        <v>8027</v>
      </c>
      <c r="C3849" t="s">
        <v>8028</v>
      </c>
      <c r="D3849" t="s">
        <v>114</v>
      </c>
      <c r="E3849">
        <v>63</v>
      </c>
      <c r="F3849">
        <v>51230</v>
      </c>
      <c r="G3849" t="s">
        <v>49</v>
      </c>
      <c r="H3849">
        <v>4873900955399420</v>
      </c>
      <c r="I3849" s="5" t="str">
        <f t="shared" si="60"/>
        <v>4873900955399420</v>
      </c>
      <c r="J3849" t="str">
        <f>INDEX(Age_grp[Age], MATCH(mobile_customers[[#This Row],[age]],Age_grp[Value]))</f>
        <v>60 - 70</v>
      </c>
      <c r="K3849" s="2" t="str">
        <f>_xlfn.IFS(mobile_customers[[#This Row],[salary]]&gt;=Q3852,"HIGHER SALARY", mobile_customers[[#This Row],[salary]]&gt;=Q3853,"HIGHER MID RANGE SALARY",  mobile_customers[[#This Row],[salary]]&lt;Q3853,"MID RANGE SALARY", mobile_customers[[#This Row],[salary]]&gt;Q3854, "LOW SALARY" )</f>
        <v>HIGHER SALARY</v>
      </c>
      <c r="L3849" s="2" t="str">
        <f>LEFT(mobile_customers[[#This Row],[Credit_card_nos]], 4)&amp;"XXXXX"</f>
        <v>4873XXXXX</v>
      </c>
    </row>
    <row r="3850" spans="1:12" x14ac:dyDescent="0.3">
      <c r="A3850" t="s">
        <v>8</v>
      </c>
      <c r="B3850" s="3" t="s">
        <v>8029</v>
      </c>
      <c r="C3850" t="s">
        <v>8030</v>
      </c>
      <c r="D3850" t="s">
        <v>922</v>
      </c>
      <c r="E3850">
        <v>53</v>
      </c>
      <c r="F3850">
        <v>243116</v>
      </c>
      <c r="G3850" t="s">
        <v>39</v>
      </c>
      <c r="H3850">
        <v>4317801984182</v>
      </c>
      <c r="I3850" s="5" t="str">
        <f t="shared" si="60"/>
        <v>4317801984182</v>
      </c>
      <c r="J3850" t="str">
        <f>INDEX(Age_grp[Age], MATCH(mobile_customers[[#This Row],[age]],Age_grp[Value]))</f>
        <v>50 - 60</v>
      </c>
      <c r="K3850" s="2" t="str">
        <f>_xlfn.IFS(mobile_customers[[#This Row],[salary]]&gt;=Q3853,"HIGHER SALARY", mobile_customers[[#This Row],[salary]]&gt;=Q3854,"HIGHER MID RANGE SALARY",  mobile_customers[[#This Row],[salary]]&lt;Q3854,"MID RANGE SALARY", mobile_customers[[#This Row],[salary]]&gt;Q3855, "LOW SALARY" )</f>
        <v>HIGHER SALARY</v>
      </c>
      <c r="L3850" s="2" t="str">
        <f>LEFT(mobile_customers[[#This Row],[Credit_card_nos]], 4)&amp;"XXXXX"</f>
        <v>4317XXXXX</v>
      </c>
    </row>
    <row r="3851" spans="1:12" x14ac:dyDescent="0.3">
      <c r="A3851" t="s">
        <v>8</v>
      </c>
      <c r="B3851" s="3" t="s">
        <v>8031</v>
      </c>
      <c r="C3851" t="s">
        <v>8032</v>
      </c>
      <c r="D3851" t="s">
        <v>1165</v>
      </c>
      <c r="E3851">
        <v>46</v>
      </c>
      <c r="F3851">
        <v>141331</v>
      </c>
      <c r="G3851" t="s">
        <v>21</v>
      </c>
      <c r="H3851">
        <v>3518690029027767</v>
      </c>
      <c r="I3851" s="5" t="str">
        <f t="shared" si="60"/>
        <v>3518690029027770</v>
      </c>
      <c r="J3851" t="str">
        <f>INDEX(Age_grp[Age], MATCH(mobile_customers[[#This Row],[age]],Age_grp[Value]))</f>
        <v>40 - 50</v>
      </c>
      <c r="K3851" s="2" t="str">
        <f>_xlfn.IFS(mobile_customers[[#This Row],[salary]]&gt;=Q3854,"HIGHER SALARY", mobile_customers[[#This Row],[salary]]&gt;=Q3855,"HIGHER MID RANGE SALARY",  mobile_customers[[#This Row],[salary]]&lt;Q3855,"MID RANGE SALARY", mobile_customers[[#This Row],[salary]]&gt;Q3856, "LOW SALARY" )</f>
        <v>HIGHER SALARY</v>
      </c>
      <c r="L3851" s="2" t="str">
        <f>LEFT(mobile_customers[[#This Row],[Credit_card_nos]], 4)&amp;"XXXXX"</f>
        <v>3518XXXXX</v>
      </c>
    </row>
    <row r="3852" spans="1:12" x14ac:dyDescent="0.3">
      <c r="A3852" t="s">
        <v>8</v>
      </c>
      <c r="B3852" s="3" t="s">
        <v>8033</v>
      </c>
      <c r="C3852" t="s">
        <v>1270</v>
      </c>
      <c r="D3852" t="s">
        <v>84</v>
      </c>
      <c r="E3852">
        <v>21</v>
      </c>
      <c r="F3852">
        <v>115075</v>
      </c>
      <c r="G3852" t="s">
        <v>94</v>
      </c>
      <c r="H3852">
        <v>375502091438160</v>
      </c>
      <c r="I3852" s="5" t="str">
        <f t="shared" si="60"/>
        <v>375502091438160</v>
      </c>
      <c r="J3852" t="str">
        <f>INDEX(Age_grp[Age], MATCH(mobile_customers[[#This Row],[age]],Age_grp[Value]))</f>
        <v>20 - 30</v>
      </c>
      <c r="K3852" s="2" t="str">
        <f>_xlfn.IFS(mobile_customers[[#This Row],[salary]]&gt;=Q3855,"HIGHER SALARY", mobile_customers[[#This Row],[salary]]&gt;=Q3856,"HIGHER MID RANGE SALARY",  mobile_customers[[#This Row],[salary]]&lt;Q3856,"MID RANGE SALARY", mobile_customers[[#This Row],[salary]]&gt;Q3857, "LOW SALARY" )</f>
        <v>HIGHER SALARY</v>
      </c>
      <c r="L3852" s="2" t="str">
        <f>LEFT(mobile_customers[[#This Row],[Credit_card_nos]], 4)&amp;"XXXXX"</f>
        <v>3755XXXXX</v>
      </c>
    </row>
    <row r="3853" spans="1:12" x14ac:dyDescent="0.3">
      <c r="A3853" t="s">
        <v>8</v>
      </c>
      <c r="B3853" s="3" t="s">
        <v>8034</v>
      </c>
      <c r="C3853" t="s">
        <v>2212</v>
      </c>
      <c r="D3853" t="s">
        <v>1180</v>
      </c>
      <c r="E3853">
        <v>22</v>
      </c>
      <c r="F3853">
        <v>140046</v>
      </c>
      <c r="G3853" t="s">
        <v>39</v>
      </c>
      <c r="H3853">
        <v>3553879278404696</v>
      </c>
      <c r="I3853" s="5" t="str">
        <f t="shared" si="60"/>
        <v>3553879278404700</v>
      </c>
      <c r="J3853" t="str">
        <f>INDEX(Age_grp[Age], MATCH(mobile_customers[[#This Row],[age]],Age_grp[Value]))</f>
        <v>20 - 30</v>
      </c>
      <c r="K3853" s="2" t="str">
        <f>_xlfn.IFS(mobile_customers[[#This Row],[salary]]&gt;=Q3856,"HIGHER SALARY", mobile_customers[[#This Row],[salary]]&gt;=Q3857,"HIGHER MID RANGE SALARY",  mobile_customers[[#This Row],[salary]]&lt;Q3857,"MID RANGE SALARY", mobile_customers[[#This Row],[salary]]&gt;Q3858, "LOW SALARY" )</f>
        <v>HIGHER SALARY</v>
      </c>
      <c r="L3853" s="2" t="str">
        <f>LEFT(mobile_customers[[#This Row],[Credit_card_nos]], 4)&amp;"XXXXX"</f>
        <v>3553XXXXX</v>
      </c>
    </row>
    <row r="3854" spans="1:12" x14ac:dyDescent="0.3">
      <c r="A3854" t="s">
        <v>13</v>
      </c>
      <c r="B3854" s="3" t="s">
        <v>8035</v>
      </c>
      <c r="C3854" t="s">
        <v>8036</v>
      </c>
      <c r="D3854" t="s">
        <v>1180</v>
      </c>
      <c r="E3854">
        <v>40</v>
      </c>
      <c r="F3854">
        <v>161754</v>
      </c>
      <c r="G3854" t="s">
        <v>49</v>
      </c>
      <c r="H3854">
        <v>4196253907805585</v>
      </c>
      <c r="I3854" s="5" t="str">
        <f t="shared" si="60"/>
        <v>4196253907805580</v>
      </c>
      <c r="J3854" t="str">
        <f>INDEX(Age_grp[Age], MATCH(mobile_customers[[#This Row],[age]],Age_grp[Value]))</f>
        <v>40 - 50</v>
      </c>
      <c r="K3854" s="2" t="str">
        <f>_xlfn.IFS(mobile_customers[[#This Row],[salary]]&gt;=Q3857,"HIGHER SALARY", mobile_customers[[#This Row],[salary]]&gt;=Q3858,"HIGHER MID RANGE SALARY",  mobile_customers[[#This Row],[salary]]&lt;Q3858,"MID RANGE SALARY", mobile_customers[[#This Row],[salary]]&gt;Q3859, "LOW SALARY" )</f>
        <v>HIGHER SALARY</v>
      </c>
      <c r="L3854" s="2" t="str">
        <f>LEFT(mobile_customers[[#This Row],[Credit_card_nos]], 4)&amp;"XXXXX"</f>
        <v>4196XXXXX</v>
      </c>
    </row>
    <row r="3855" spans="1:12" x14ac:dyDescent="0.3">
      <c r="A3855" t="s">
        <v>8</v>
      </c>
      <c r="B3855" s="3" t="s">
        <v>8037</v>
      </c>
      <c r="C3855" t="s">
        <v>8038</v>
      </c>
      <c r="D3855" t="s">
        <v>174</v>
      </c>
      <c r="E3855">
        <v>28</v>
      </c>
      <c r="F3855">
        <v>107020</v>
      </c>
      <c r="G3855" t="s">
        <v>28</v>
      </c>
      <c r="H3855">
        <v>3548749870954729</v>
      </c>
      <c r="I3855" s="5" t="str">
        <f t="shared" si="60"/>
        <v>3548749870954730</v>
      </c>
      <c r="J3855" t="str">
        <f>INDEX(Age_grp[Age], MATCH(mobile_customers[[#This Row],[age]],Age_grp[Value]))</f>
        <v>20 - 30</v>
      </c>
      <c r="K3855" s="2" t="str">
        <f>_xlfn.IFS(mobile_customers[[#This Row],[salary]]&gt;=Q3858,"HIGHER SALARY", mobile_customers[[#This Row],[salary]]&gt;=Q3859,"HIGHER MID RANGE SALARY",  mobile_customers[[#This Row],[salary]]&lt;Q3859,"MID RANGE SALARY", mobile_customers[[#This Row],[salary]]&gt;Q3860, "LOW SALARY" )</f>
        <v>HIGHER SALARY</v>
      </c>
      <c r="L3855" s="2" t="str">
        <f>LEFT(mobile_customers[[#This Row],[Credit_card_nos]], 4)&amp;"XXXXX"</f>
        <v>3548XXXXX</v>
      </c>
    </row>
    <row r="3856" spans="1:12" x14ac:dyDescent="0.3">
      <c r="A3856" t="s">
        <v>13</v>
      </c>
      <c r="B3856" s="3" t="s">
        <v>8039</v>
      </c>
      <c r="C3856" t="s">
        <v>8040</v>
      </c>
      <c r="D3856" t="s">
        <v>1585</v>
      </c>
      <c r="E3856">
        <v>56</v>
      </c>
      <c r="F3856">
        <v>111220</v>
      </c>
      <c r="G3856" t="s">
        <v>94</v>
      </c>
      <c r="H3856">
        <v>6508331136809475</v>
      </c>
      <c r="I3856" s="5" t="str">
        <f t="shared" si="60"/>
        <v>6508331136809470</v>
      </c>
      <c r="J3856" t="str">
        <f>INDEX(Age_grp[Age], MATCH(mobile_customers[[#This Row],[age]],Age_grp[Value]))</f>
        <v>50 - 60</v>
      </c>
      <c r="K3856" s="2" t="str">
        <f>_xlfn.IFS(mobile_customers[[#This Row],[salary]]&gt;=Q3859,"HIGHER SALARY", mobile_customers[[#This Row],[salary]]&gt;=Q3860,"HIGHER MID RANGE SALARY",  mobile_customers[[#This Row],[salary]]&lt;Q3860,"MID RANGE SALARY", mobile_customers[[#This Row],[salary]]&gt;Q3861, "LOW SALARY" )</f>
        <v>HIGHER SALARY</v>
      </c>
      <c r="L3856" s="2" t="str">
        <f>LEFT(mobile_customers[[#This Row],[Credit_card_nos]], 4)&amp;"XXXXX"</f>
        <v>6508XXXXX</v>
      </c>
    </row>
    <row r="3857" spans="1:12" x14ac:dyDescent="0.3">
      <c r="A3857" t="s">
        <v>8</v>
      </c>
      <c r="B3857" s="3" t="s">
        <v>8041</v>
      </c>
      <c r="C3857" t="s">
        <v>4588</v>
      </c>
      <c r="D3857" t="s">
        <v>536</v>
      </c>
      <c r="E3857">
        <v>28</v>
      </c>
      <c r="F3857">
        <v>221598</v>
      </c>
      <c r="G3857" t="s">
        <v>32</v>
      </c>
      <c r="H3857">
        <v>3504851181863086</v>
      </c>
      <c r="I3857" s="5" t="str">
        <f t="shared" si="60"/>
        <v>3504851181863090</v>
      </c>
      <c r="J3857" t="str">
        <f>INDEX(Age_grp[Age], MATCH(mobile_customers[[#This Row],[age]],Age_grp[Value]))</f>
        <v>20 - 30</v>
      </c>
      <c r="K3857" s="2" t="str">
        <f>_xlfn.IFS(mobile_customers[[#This Row],[salary]]&gt;=Q3860,"HIGHER SALARY", mobile_customers[[#This Row],[salary]]&gt;=Q3861,"HIGHER MID RANGE SALARY",  mobile_customers[[#This Row],[salary]]&lt;Q3861,"MID RANGE SALARY", mobile_customers[[#This Row],[salary]]&gt;Q3862, "LOW SALARY" )</f>
        <v>HIGHER SALARY</v>
      </c>
      <c r="L3857" s="2" t="str">
        <f>LEFT(mobile_customers[[#This Row],[Credit_card_nos]], 4)&amp;"XXXXX"</f>
        <v>3504XXXXX</v>
      </c>
    </row>
    <row r="3858" spans="1:12" x14ac:dyDescent="0.3">
      <c r="A3858" t="s">
        <v>8</v>
      </c>
      <c r="B3858" s="3" t="s">
        <v>8042</v>
      </c>
      <c r="C3858" t="s">
        <v>8043</v>
      </c>
      <c r="D3858" t="s">
        <v>270</v>
      </c>
      <c r="E3858">
        <v>40</v>
      </c>
      <c r="F3858">
        <v>179366</v>
      </c>
      <c r="G3858" t="s">
        <v>94</v>
      </c>
      <c r="H3858">
        <v>501861259072</v>
      </c>
      <c r="I3858" s="5" t="str">
        <f t="shared" si="60"/>
        <v>501861259072</v>
      </c>
      <c r="J3858" t="str">
        <f>INDEX(Age_grp[Age], MATCH(mobile_customers[[#This Row],[age]],Age_grp[Value]))</f>
        <v>40 - 50</v>
      </c>
      <c r="K3858" s="2" t="str">
        <f>_xlfn.IFS(mobile_customers[[#This Row],[salary]]&gt;=Q3861,"HIGHER SALARY", mobile_customers[[#This Row],[salary]]&gt;=Q3862,"HIGHER MID RANGE SALARY",  mobile_customers[[#This Row],[salary]]&lt;Q3862,"MID RANGE SALARY", mobile_customers[[#This Row],[salary]]&gt;Q3863, "LOW SALARY" )</f>
        <v>HIGHER SALARY</v>
      </c>
      <c r="L3858" s="2" t="str">
        <f>LEFT(mobile_customers[[#This Row],[Credit_card_nos]], 4)&amp;"XXXXX"</f>
        <v>5018XXXXX</v>
      </c>
    </row>
    <row r="3859" spans="1:12" x14ac:dyDescent="0.3">
      <c r="A3859" t="s">
        <v>13</v>
      </c>
      <c r="B3859" s="3" t="s">
        <v>8044</v>
      </c>
      <c r="C3859" t="s">
        <v>8045</v>
      </c>
      <c r="D3859" t="s">
        <v>478</v>
      </c>
      <c r="E3859">
        <v>25</v>
      </c>
      <c r="F3859">
        <v>99877</v>
      </c>
      <c r="G3859" t="s">
        <v>39</v>
      </c>
      <c r="H3859">
        <v>6545781010807539</v>
      </c>
      <c r="I3859" s="5" t="str">
        <f t="shared" si="60"/>
        <v>6545781010807540</v>
      </c>
      <c r="J3859" t="str">
        <f>INDEX(Age_grp[Age], MATCH(mobile_customers[[#This Row],[age]],Age_grp[Value]))</f>
        <v>20 - 30</v>
      </c>
      <c r="K3859" s="2" t="str">
        <f>_xlfn.IFS(mobile_customers[[#This Row],[salary]]&gt;=Q3862,"HIGHER SALARY", mobile_customers[[#This Row],[salary]]&gt;=Q3863,"HIGHER MID RANGE SALARY",  mobile_customers[[#This Row],[salary]]&lt;Q3863,"MID RANGE SALARY", mobile_customers[[#This Row],[salary]]&gt;Q3864, "LOW SALARY" )</f>
        <v>HIGHER SALARY</v>
      </c>
      <c r="L3859" s="2" t="str">
        <f>LEFT(mobile_customers[[#This Row],[Credit_card_nos]], 4)&amp;"XXXXX"</f>
        <v>6545XXXXX</v>
      </c>
    </row>
    <row r="3860" spans="1:12" x14ac:dyDescent="0.3">
      <c r="A3860" t="s">
        <v>13</v>
      </c>
      <c r="B3860" s="3" t="s">
        <v>8046</v>
      </c>
      <c r="C3860" t="s">
        <v>8047</v>
      </c>
      <c r="D3860" t="s">
        <v>1177</v>
      </c>
      <c r="E3860">
        <v>19</v>
      </c>
      <c r="F3860">
        <v>218934</v>
      </c>
      <c r="G3860" t="s">
        <v>21</v>
      </c>
      <c r="H3860">
        <v>2703574143151280</v>
      </c>
      <c r="I3860" s="5" t="str">
        <f t="shared" si="60"/>
        <v>2703574143151280</v>
      </c>
      <c r="J3860" t="str">
        <f>INDEX(Age_grp[Age], MATCH(mobile_customers[[#This Row],[age]],Age_grp[Value]))</f>
        <v>"10 - 20</v>
      </c>
      <c r="K3860" s="2" t="str">
        <f>_xlfn.IFS(mobile_customers[[#This Row],[salary]]&gt;=Q3863,"HIGHER SALARY", mobile_customers[[#This Row],[salary]]&gt;=Q3864,"HIGHER MID RANGE SALARY",  mobile_customers[[#This Row],[salary]]&lt;Q3864,"MID RANGE SALARY", mobile_customers[[#This Row],[salary]]&gt;Q3865, "LOW SALARY" )</f>
        <v>HIGHER SALARY</v>
      </c>
      <c r="L3860" s="2" t="str">
        <f>LEFT(mobile_customers[[#This Row],[Credit_card_nos]], 4)&amp;"XXXXX"</f>
        <v>2703XXXXX</v>
      </c>
    </row>
    <row r="3861" spans="1:12" x14ac:dyDescent="0.3">
      <c r="A3861" t="s">
        <v>13</v>
      </c>
      <c r="B3861" s="3" t="s">
        <v>8048</v>
      </c>
      <c r="C3861" t="s">
        <v>8049</v>
      </c>
      <c r="D3861" t="s">
        <v>1025</v>
      </c>
      <c r="E3861">
        <v>30</v>
      </c>
      <c r="F3861">
        <v>68478</v>
      </c>
      <c r="G3861" t="s">
        <v>81</v>
      </c>
      <c r="H3861">
        <v>3511780341758822</v>
      </c>
      <c r="I3861" s="5" t="str">
        <f t="shared" si="60"/>
        <v>3511780341758820</v>
      </c>
      <c r="J3861" t="str">
        <f>INDEX(Age_grp[Age], MATCH(mobile_customers[[#This Row],[age]],Age_grp[Value]))</f>
        <v>30 - 40</v>
      </c>
      <c r="K3861" s="2" t="str">
        <f>_xlfn.IFS(mobile_customers[[#This Row],[salary]]&gt;=Q3864,"HIGHER SALARY", mobile_customers[[#This Row],[salary]]&gt;=Q3865,"HIGHER MID RANGE SALARY",  mobile_customers[[#This Row],[salary]]&lt;Q3865,"MID RANGE SALARY", mobile_customers[[#This Row],[salary]]&gt;Q3866, "LOW SALARY" )</f>
        <v>HIGHER SALARY</v>
      </c>
      <c r="L3861" s="2" t="str">
        <f>LEFT(mobile_customers[[#This Row],[Credit_card_nos]], 4)&amp;"XXXXX"</f>
        <v>3511XXXXX</v>
      </c>
    </row>
    <row r="3862" spans="1:12" x14ac:dyDescent="0.3">
      <c r="A3862" t="s">
        <v>13</v>
      </c>
      <c r="B3862" s="3" t="s">
        <v>8050</v>
      </c>
      <c r="C3862" t="s">
        <v>8051</v>
      </c>
      <c r="D3862" t="s">
        <v>590</v>
      </c>
      <c r="E3862">
        <v>21</v>
      </c>
      <c r="F3862">
        <v>120926</v>
      </c>
      <c r="G3862" t="s">
        <v>94</v>
      </c>
      <c r="H3862">
        <v>6507709366095967</v>
      </c>
      <c r="I3862" s="5" t="str">
        <f t="shared" si="60"/>
        <v>6507709366095970</v>
      </c>
      <c r="J3862" t="str">
        <f>INDEX(Age_grp[Age], MATCH(mobile_customers[[#This Row],[age]],Age_grp[Value]))</f>
        <v>20 - 30</v>
      </c>
      <c r="K3862" s="2" t="str">
        <f>_xlfn.IFS(mobile_customers[[#This Row],[salary]]&gt;=Q3865,"HIGHER SALARY", mobile_customers[[#This Row],[salary]]&gt;=Q3866,"HIGHER MID RANGE SALARY",  mobile_customers[[#This Row],[salary]]&lt;Q3866,"MID RANGE SALARY", mobile_customers[[#This Row],[salary]]&gt;Q3867, "LOW SALARY" )</f>
        <v>HIGHER SALARY</v>
      </c>
      <c r="L3862" s="2" t="str">
        <f>LEFT(mobile_customers[[#This Row],[Credit_card_nos]], 4)&amp;"XXXXX"</f>
        <v>6507XXXXX</v>
      </c>
    </row>
    <row r="3863" spans="1:12" x14ac:dyDescent="0.3">
      <c r="A3863" t="s">
        <v>8</v>
      </c>
      <c r="B3863" s="3" t="s">
        <v>8052</v>
      </c>
      <c r="C3863" t="s">
        <v>8053</v>
      </c>
      <c r="D3863" t="s">
        <v>1436</v>
      </c>
      <c r="E3863">
        <v>56</v>
      </c>
      <c r="F3863">
        <v>161038</v>
      </c>
      <c r="G3863" t="s">
        <v>81</v>
      </c>
      <c r="H3863">
        <v>5220679421809470</v>
      </c>
      <c r="I3863" s="5" t="str">
        <f t="shared" si="60"/>
        <v>5220679421809470</v>
      </c>
      <c r="J3863" t="str">
        <f>INDEX(Age_grp[Age], MATCH(mobile_customers[[#This Row],[age]],Age_grp[Value]))</f>
        <v>50 - 60</v>
      </c>
      <c r="K3863" s="2" t="str">
        <f>_xlfn.IFS(mobile_customers[[#This Row],[salary]]&gt;=Q3866,"HIGHER SALARY", mobile_customers[[#This Row],[salary]]&gt;=Q3867,"HIGHER MID RANGE SALARY",  mobile_customers[[#This Row],[salary]]&lt;Q3867,"MID RANGE SALARY", mobile_customers[[#This Row],[salary]]&gt;Q3868, "LOW SALARY" )</f>
        <v>HIGHER SALARY</v>
      </c>
      <c r="L3863" s="2" t="str">
        <f>LEFT(mobile_customers[[#This Row],[Credit_card_nos]], 4)&amp;"XXXXX"</f>
        <v>5220XXXXX</v>
      </c>
    </row>
    <row r="3864" spans="1:12" x14ac:dyDescent="0.3">
      <c r="A3864" t="s">
        <v>13</v>
      </c>
      <c r="B3864" s="3" t="s">
        <v>8054</v>
      </c>
      <c r="C3864" t="s">
        <v>8055</v>
      </c>
      <c r="D3864" t="s">
        <v>1250</v>
      </c>
      <c r="E3864">
        <v>31</v>
      </c>
      <c r="F3864">
        <v>30411</v>
      </c>
      <c r="G3864" t="s">
        <v>12</v>
      </c>
      <c r="H3864">
        <v>4.0331827936582794E+18</v>
      </c>
      <c r="I3864" s="5" t="str">
        <f t="shared" si="60"/>
        <v>4033182793658280000</v>
      </c>
      <c r="J3864" t="str">
        <f>INDEX(Age_grp[Age], MATCH(mobile_customers[[#This Row],[age]],Age_grp[Value]))</f>
        <v>30 - 40</v>
      </c>
      <c r="K3864" s="2" t="str">
        <f>_xlfn.IFS(mobile_customers[[#This Row],[salary]]&gt;=Q3867,"HIGHER SALARY", mobile_customers[[#This Row],[salary]]&gt;=Q3868,"HIGHER MID RANGE SALARY",  mobile_customers[[#This Row],[salary]]&lt;Q3868,"MID RANGE SALARY", mobile_customers[[#This Row],[salary]]&gt;Q3869, "LOW SALARY" )</f>
        <v>HIGHER SALARY</v>
      </c>
      <c r="L3864" s="2" t="str">
        <f>LEFT(mobile_customers[[#This Row],[Credit_card_nos]], 4)&amp;"XXXXX"</f>
        <v>4033XXXXX</v>
      </c>
    </row>
    <row r="3865" spans="1:12" x14ac:dyDescent="0.3">
      <c r="A3865" t="s">
        <v>8</v>
      </c>
      <c r="B3865" s="3" t="s">
        <v>8056</v>
      </c>
      <c r="C3865" t="s">
        <v>8057</v>
      </c>
      <c r="D3865" t="s">
        <v>580</v>
      </c>
      <c r="E3865">
        <v>25</v>
      </c>
      <c r="F3865">
        <v>236925</v>
      </c>
      <c r="G3865" t="s">
        <v>17</v>
      </c>
      <c r="H3865">
        <v>30150982076587</v>
      </c>
      <c r="I3865" s="5" t="str">
        <f t="shared" si="60"/>
        <v>30150982076587</v>
      </c>
      <c r="J3865" t="str">
        <f>INDEX(Age_grp[Age], MATCH(mobile_customers[[#This Row],[age]],Age_grp[Value]))</f>
        <v>20 - 30</v>
      </c>
      <c r="K3865" s="2" t="str">
        <f>_xlfn.IFS(mobile_customers[[#This Row],[salary]]&gt;=Q3868,"HIGHER SALARY", mobile_customers[[#This Row],[salary]]&gt;=Q3869,"HIGHER MID RANGE SALARY",  mobile_customers[[#This Row],[salary]]&lt;Q3869,"MID RANGE SALARY", mobile_customers[[#This Row],[salary]]&gt;Q3870, "LOW SALARY" )</f>
        <v>HIGHER SALARY</v>
      </c>
      <c r="L3865" s="2" t="str">
        <f>LEFT(mobile_customers[[#This Row],[Credit_card_nos]], 4)&amp;"XXXXX"</f>
        <v>3015XXXXX</v>
      </c>
    </row>
    <row r="3866" spans="1:12" x14ac:dyDescent="0.3">
      <c r="A3866" t="s">
        <v>13</v>
      </c>
      <c r="B3866" s="3" t="s">
        <v>8058</v>
      </c>
      <c r="C3866" t="s">
        <v>5832</v>
      </c>
      <c r="D3866" t="s">
        <v>249</v>
      </c>
      <c r="E3866">
        <v>62</v>
      </c>
      <c r="F3866">
        <v>146034</v>
      </c>
      <c r="G3866" t="s">
        <v>94</v>
      </c>
      <c r="H3866">
        <v>3513214303358098</v>
      </c>
      <c r="I3866" s="5" t="str">
        <f t="shared" si="60"/>
        <v>3513214303358100</v>
      </c>
      <c r="J3866" t="str">
        <f>INDEX(Age_grp[Age], MATCH(mobile_customers[[#This Row],[age]],Age_grp[Value]))</f>
        <v>60 - 70</v>
      </c>
      <c r="K3866" s="2" t="str">
        <f>_xlfn.IFS(mobile_customers[[#This Row],[salary]]&gt;=Q3869,"HIGHER SALARY", mobile_customers[[#This Row],[salary]]&gt;=Q3870,"HIGHER MID RANGE SALARY",  mobile_customers[[#This Row],[salary]]&lt;Q3870,"MID RANGE SALARY", mobile_customers[[#This Row],[salary]]&gt;Q3871, "LOW SALARY" )</f>
        <v>HIGHER SALARY</v>
      </c>
      <c r="L3866" s="2" t="str">
        <f>LEFT(mobile_customers[[#This Row],[Credit_card_nos]], 4)&amp;"XXXXX"</f>
        <v>3513XXXXX</v>
      </c>
    </row>
    <row r="3867" spans="1:12" x14ac:dyDescent="0.3">
      <c r="A3867" t="s">
        <v>8</v>
      </c>
      <c r="B3867" s="3" t="s">
        <v>8059</v>
      </c>
      <c r="C3867" t="s">
        <v>8060</v>
      </c>
      <c r="D3867" t="s">
        <v>1115</v>
      </c>
      <c r="E3867">
        <v>44</v>
      </c>
      <c r="F3867">
        <v>61418</v>
      </c>
      <c r="G3867" t="s">
        <v>21</v>
      </c>
      <c r="H3867">
        <v>4231112254240704</v>
      </c>
      <c r="I3867" s="5" t="str">
        <f t="shared" si="60"/>
        <v>4231112254240700</v>
      </c>
      <c r="J3867" t="str">
        <f>INDEX(Age_grp[Age], MATCH(mobile_customers[[#This Row],[age]],Age_grp[Value]))</f>
        <v>40 - 50</v>
      </c>
      <c r="K3867" s="2" t="str">
        <f>_xlfn.IFS(mobile_customers[[#This Row],[salary]]&gt;=Q3870,"HIGHER SALARY", mobile_customers[[#This Row],[salary]]&gt;=Q3871,"HIGHER MID RANGE SALARY",  mobile_customers[[#This Row],[salary]]&lt;Q3871,"MID RANGE SALARY", mobile_customers[[#This Row],[salary]]&gt;Q3872, "LOW SALARY" )</f>
        <v>HIGHER SALARY</v>
      </c>
      <c r="L3867" s="2" t="str">
        <f>LEFT(mobile_customers[[#This Row],[Credit_card_nos]], 4)&amp;"XXXXX"</f>
        <v>4231XXXXX</v>
      </c>
    </row>
    <row r="3868" spans="1:12" x14ac:dyDescent="0.3">
      <c r="A3868" t="s">
        <v>8</v>
      </c>
      <c r="B3868" s="3" t="s">
        <v>8061</v>
      </c>
      <c r="C3868" t="s">
        <v>8062</v>
      </c>
      <c r="D3868" t="s">
        <v>1149</v>
      </c>
      <c r="E3868">
        <v>42</v>
      </c>
      <c r="F3868">
        <v>174513</v>
      </c>
      <c r="G3868" t="s">
        <v>49</v>
      </c>
      <c r="H3868">
        <v>4672348837404</v>
      </c>
      <c r="I3868" s="5" t="str">
        <f t="shared" si="60"/>
        <v>4672348837404</v>
      </c>
      <c r="J3868" t="str">
        <f>INDEX(Age_grp[Age], MATCH(mobile_customers[[#This Row],[age]],Age_grp[Value]))</f>
        <v>40 - 50</v>
      </c>
      <c r="K3868" s="2" t="str">
        <f>_xlfn.IFS(mobile_customers[[#This Row],[salary]]&gt;=Q3871,"HIGHER SALARY", mobile_customers[[#This Row],[salary]]&gt;=Q3872,"HIGHER MID RANGE SALARY",  mobile_customers[[#This Row],[salary]]&lt;Q3872,"MID RANGE SALARY", mobile_customers[[#This Row],[salary]]&gt;Q3873, "LOW SALARY" )</f>
        <v>HIGHER SALARY</v>
      </c>
      <c r="L3868" s="2" t="str">
        <f>LEFT(mobile_customers[[#This Row],[Credit_card_nos]], 4)&amp;"XXXXX"</f>
        <v>4672XXXXX</v>
      </c>
    </row>
    <row r="3869" spans="1:12" x14ac:dyDescent="0.3">
      <c r="A3869" t="s">
        <v>8</v>
      </c>
      <c r="B3869" s="3" t="s">
        <v>8063</v>
      </c>
      <c r="C3869" t="s">
        <v>8064</v>
      </c>
      <c r="D3869" t="s">
        <v>1973</v>
      </c>
      <c r="E3869">
        <v>57</v>
      </c>
      <c r="F3869">
        <v>138113</v>
      </c>
      <c r="G3869" t="s">
        <v>39</v>
      </c>
      <c r="H3869">
        <v>213126306524113</v>
      </c>
      <c r="I3869" s="5" t="str">
        <f t="shared" si="60"/>
        <v>213126306524113</v>
      </c>
      <c r="J3869" t="str">
        <f>INDEX(Age_grp[Age], MATCH(mobile_customers[[#This Row],[age]],Age_grp[Value]))</f>
        <v>50 - 60</v>
      </c>
      <c r="K3869" s="2" t="str">
        <f>_xlfn.IFS(mobile_customers[[#This Row],[salary]]&gt;=Q3872,"HIGHER SALARY", mobile_customers[[#This Row],[salary]]&gt;=Q3873,"HIGHER MID RANGE SALARY",  mobile_customers[[#This Row],[salary]]&lt;Q3873,"MID RANGE SALARY", mobile_customers[[#This Row],[salary]]&gt;Q3874, "LOW SALARY" )</f>
        <v>HIGHER SALARY</v>
      </c>
      <c r="L3869" s="2" t="str">
        <f>LEFT(mobile_customers[[#This Row],[Credit_card_nos]], 4)&amp;"XXXXX"</f>
        <v>2131XXXXX</v>
      </c>
    </row>
    <row r="3870" spans="1:12" x14ac:dyDescent="0.3">
      <c r="A3870" t="s">
        <v>8</v>
      </c>
      <c r="B3870" s="3" t="s">
        <v>8065</v>
      </c>
      <c r="C3870" t="s">
        <v>8066</v>
      </c>
      <c r="D3870" t="s">
        <v>1468</v>
      </c>
      <c r="E3870">
        <v>59</v>
      </c>
      <c r="F3870">
        <v>89869</v>
      </c>
      <c r="G3870" t="s">
        <v>21</v>
      </c>
      <c r="H3870">
        <v>3593917047784162</v>
      </c>
      <c r="I3870" s="5" t="str">
        <f t="shared" si="60"/>
        <v>3593917047784160</v>
      </c>
      <c r="J3870" t="str">
        <f>INDEX(Age_grp[Age], MATCH(mobile_customers[[#This Row],[age]],Age_grp[Value]))</f>
        <v>50 - 60</v>
      </c>
      <c r="K3870" s="2" t="str">
        <f>_xlfn.IFS(mobile_customers[[#This Row],[salary]]&gt;=Q3873,"HIGHER SALARY", mobile_customers[[#This Row],[salary]]&gt;=Q3874,"HIGHER MID RANGE SALARY",  mobile_customers[[#This Row],[salary]]&lt;Q3874,"MID RANGE SALARY", mobile_customers[[#This Row],[salary]]&gt;Q3875, "LOW SALARY" )</f>
        <v>HIGHER SALARY</v>
      </c>
      <c r="L3870" s="2" t="str">
        <f>LEFT(mobile_customers[[#This Row],[Credit_card_nos]], 4)&amp;"XXXXX"</f>
        <v>3593XXXXX</v>
      </c>
    </row>
    <row r="3871" spans="1:12" x14ac:dyDescent="0.3">
      <c r="A3871" t="s">
        <v>13</v>
      </c>
      <c r="B3871" s="3" t="s">
        <v>8067</v>
      </c>
      <c r="C3871" t="s">
        <v>8068</v>
      </c>
      <c r="D3871" t="s">
        <v>473</v>
      </c>
      <c r="E3871">
        <v>48</v>
      </c>
      <c r="F3871">
        <v>123015</v>
      </c>
      <c r="G3871" t="s">
        <v>32</v>
      </c>
      <c r="H3871">
        <v>639005458737</v>
      </c>
      <c r="I3871" s="5" t="str">
        <f t="shared" si="60"/>
        <v>639005458737</v>
      </c>
      <c r="J3871" t="str">
        <f>INDEX(Age_grp[Age], MATCH(mobile_customers[[#This Row],[age]],Age_grp[Value]))</f>
        <v>40 - 50</v>
      </c>
      <c r="K3871" s="2" t="str">
        <f>_xlfn.IFS(mobile_customers[[#This Row],[salary]]&gt;=Q3874,"HIGHER SALARY", mobile_customers[[#This Row],[salary]]&gt;=Q3875,"HIGHER MID RANGE SALARY",  mobile_customers[[#This Row],[salary]]&lt;Q3875,"MID RANGE SALARY", mobile_customers[[#This Row],[salary]]&gt;Q3876, "LOW SALARY" )</f>
        <v>HIGHER SALARY</v>
      </c>
      <c r="L3871" s="2" t="str">
        <f>LEFT(mobile_customers[[#This Row],[Credit_card_nos]], 4)&amp;"XXXXX"</f>
        <v>6390XXXXX</v>
      </c>
    </row>
    <row r="3872" spans="1:12" x14ac:dyDescent="0.3">
      <c r="A3872" t="s">
        <v>8</v>
      </c>
      <c r="B3872" s="3" t="s">
        <v>8069</v>
      </c>
      <c r="C3872" t="s">
        <v>8070</v>
      </c>
      <c r="D3872" t="s">
        <v>2210</v>
      </c>
      <c r="E3872">
        <v>19</v>
      </c>
      <c r="F3872">
        <v>47644</v>
      </c>
      <c r="G3872" t="s">
        <v>65</v>
      </c>
      <c r="H3872">
        <v>4450881810245795</v>
      </c>
      <c r="I3872" s="5" t="str">
        <f t="shared" si="60"/>
        <v>4450881810245790</v>
      </c>
      <c r="J3872" t="str">
        <f>INDEX(Age_grp[Age], MATCH(mobile_customers[[#This Row],[age]],Age_grp[Value]))</f>
        <v>"10 - 20</v>
      </c>
      <c r="K3872" s="2" t="str">
        <f>_xlfn.IFS(mobile_customers[[#This Row],[salary]]&gt;=Q3875,"HIGHER SALARY", mobile_customers[[#This Row],[salary]]&gt;=Q3876,"HIGHER MID RANGE SALARY",  mobile_customers[[#This Row],[salary]]&lt;Q3876,"MID RANGE SALARY", mobile_customers[[#This Row],[salary]]&gt;Q3877, "LOW SALARY" )</f>
        <v>HIGHER SALARY</v>
      </c>
      <c r="L3872" s="2" t="str">
        <f>LEFT(mobile_customers[[#This Row],[Credit_card_nos]], 4)&amp;"XXXXX"</f>
        <v>4450XXXXX</v>
      </c>
    </row>
    <row r="3873" spans="1:12" x14ac:dyDescent="0.3">
      <c r="A3873" t="s">
        <v>13</v>
      </c>
      <c r="B3873" s="3" t="s">
        <v>8071</v>
      </c>
      <c r="C3873" t="s">
        <v>8072</v>
      </c>
      <c r="D3873" t="s">
        <v>2147</v>
      </c>
      <c r="E3873">
        <v>37</v>
      </c>
      <c r="F3873">
        <v>45012</v>
      </c>
      <c r="G3873" t="s">
        <v>28</v>
      </c>
      <c r="H3873">
        <v>30575951833503</v>
      </c>
      <c r="I3873" s="5" t="str">
        <f t="shared" si="60"/>
        <v>30575951833503</v>
      </c>
      <c r="J3873" t="str">
        <f>INDEX(Age_grp[Age], MATCH(mobile_customers[[#This Row],[age]],Age_grp[Value]))</f>
        <v>30 - 40</v>
      </c>
      <c r="K3873" s="2" t="str">
        <f>_xlfn.IFS(mobile_customers[[#This Row],[salary]]&gt;=Q3876,"HIGHER SALARY", mobile_customers[[#This Row],[salary]]&gt;=Q3877,"HIGHER MID RANGE SALARY",  mobile_customers[[#This Row],[salary]]&lt;Q3877,"MID RANGE SALARY", mobile_customers[[#This Row],[salary]]&gt;Q3878, "LOW SALARY" )</f>
        <v>HIGHER SALARY</v>
      </c>
      <c r="L3873" s="2" t="str">
        <f>LEFT(mobile_customers[[#This Row],[Credit_card_nos]], 4)&amp;"XXXXX"</f>
        <v>3057XXXXX</v>
      </c>
    </row>
    <row r="3874" spans="1:12" x14ac:dyDescent="0.3">
      <c r="A3874" t="s">
        <v>8</v>
      </c>
      <c r="B3874" s="3" t="s">
        <v>8073</v>
      </c>
      <c r="C3874" t="s">
        <v>3545</v>
      </c>
      <c r="D3874" t="s">
        <v>2692</v>
      </c>
      <c r="E3874">
        <v>32</v>
      </c>
      <c r="F3874">
        <v>168575</v>
      </c>
      <c r="G3874" t="s">
        <v>12</v>
      </c>
      <c r="H3874">
        <v>4.7386555216142234E+18</v>
      </c>
      <c r="I3874" s="5" t="str">
        <f t="shared" si="60"/>
        <v>4738655521614220000</v>
      </c>
      <c r="J3874" t="str">
        <f>INDEX(Age_grp[Age], MATCH(mobile_customers[[#This Row],[age]],Age_grp[Value]))</f>
        <v>30 - 40</v>
      </c>
      <c r="K3874" s="2" t="str">
        <f>_xlfn.IFS(mobile_customers[[#This Row],[salary]]&gt;=Q3877,"HIGHER SALARY", mobile_customers[[#This Row],[salary]]&gt;=Q3878,"HIGHER MID RANGE SALARY",  mobile_customers[[#This Row],[salary]]&lt;Q3878,"MID RANGE SALARY", mobile_customers[[#This Row],[salary]]&gt;Q3879, "LOW SALARY" )</f>
        <v>HIGHER SALARY</v>
      </c>
      <c r="L3874" s="2" t="str">
        <f>LEFT(mobile_customers[[#This Row],[Credit_card_nos]], 4)&amp;"XXXXX"</f>
        <v>4738XXXXX</v>
      </c>
    </row>
    <row r="3875" spans="1:12" x14ac:dyDescent="0.3">
      <c r="A3875" t="s">
        <v>8</v>
      </c>
      <c r="B3875" s="3" t="s">
        <v>8074</v>
      </c>
      <c r="C3875" t="s">
        <v>8075</v>
      </c>
      <c r="D3875" t="s">
        <v>2137</v>
      </c>
      <c r="E3875">
        <v>38</v>
      </c>
      <c r="F3875">
        <v>87021</v>
      </c>
      <c r="G3875" t="s">
        <v>81</v>
      </c>
      <c r="H3875">
        <v>3574680490599411</v>
      </c>
      <c r="I3875" s="5" t="str">
        <f t="shared" si="60"/>
        <v>3574680490599410</v>
      </c>
      <c r="J3875" t="str">
        <f>INDEX(Age_grp[Age], MATCH(mobile_customers[[#This Row],[age]],Age_grp[Value]))</f>
        <v>30 - 40</v>
      </c>
      <c r="K3875" s="2" t="str">
        <f>_xlfn.IFS(mobile_customers[[#This Row],[salary]]&gt;=Q3878,"HIGHER SALARY", mobile_customers[[#This Row],[salary]]&gt;=Q3879,"HIGHER MID RANGE SALARY",  mobile_customers[[#This Row],[salary]]&lt;Q3879,"MID RANGE SALARY", mobile_customers[[#This Row],[salary]]&gt;Q3880, "LOW SALARY" )</f>
        <v>HIGHER SALARY</v>
      </c>
      <c r="L3875" s="2" t="str">
        <f>LEFT(mobile_customers[[#This Row],[Credit_card_nos]], 4)&amp;"XXXXX"</f>
        <v>3574XXXXX</v>
      </c>
    </row>
    <row r="3876" spans="1:12" x14ac:dyDescent="0.3">
      <c r="A3876" t="s">
        <v>13</v>
      </c>
      <c r="B3876" s="3" t="s">
        <v>8076</v>
      </c>
      <c r="C3876" t="s">
        <v>8077</v>
      </c>
      <c r="D3876" t="s">
        <v>55</v>
      </c>
      <c r="E3876">
        <v>50</v>
      </c>
      <c r="F3876">
        <v>228449</v>
      </c>
      <c r="G3876" t="s">
        <v>65</v>
      </c>
      <c r="H3876">
        <v>4.3003974905153853E+18</v>
      </c>
      <c r="I3876" s="5" t="str">
        <f t="shared" si="60"/>
        <v>4300397490515390000</v>
      </c>
      <c r="J3876" t="str">
        <f>INDEX(Age_grp[Age], MATCH(mobile_customers[[#This Row],[age]],Age_grp[Value]))</f>
        <v>50 - 60</v>
      </c>
      <c r="K3876" s="2" t="str">
        <f>_xlfn.IFS(mobile_customers[[#This Row],[salary]]&gt;=Q3879,"HIGHER SALARY", mobile_customers[[#This Row],[salary]]&gt;=Q3880,"HIGHER MID RANGE SALARY",  mobile_customers[[#This Row],[salary]]&lt;Q3880,"MID RANGE SALARY", mobile_customers[[#This Row],[salary]]&gt;Q3881, "LOW SALARY" )</f>
        <v>HIGHER SALARY</v>
      </c>
      <c r="L3876" s="2" t="str">
        <f>LEFT(mobile_customers[[#This Row],[Credit_card_nos]], 4)&amp;"XXXXX"</f>
        <v>4300XXXXX</v>
      </c>
    </row>
    <row r="3877" spans="1:12" x14ac:dyDescent="0.3">
      <c r="A3877" t="s">
        <v>8</v>
      </c>
      <c r="B3877" s="3" t="s">
        <v>8078</v>
      </c>
      <c r="C3877" t="s">
        <v>8079</v>
      </c>
      <c r="D3877" t="s">
        <v>2911</v>
      </c>
      <c r="E3877">
        <v>25</v>
      </c>
      <c r="F3877">
        <v>193930</v>
      </c>
      <c r="G3877" t="s">
        <v>21</v>
      </c>
      <c r="H3877">
        <v>3586710364791160</v>
      </c>
      <c r="I3877" s="5" t="str">
        <f t="shared" si="60"/>
        <v>3586710364791160</v>
      </c>
      <c r="J3877" t="str">
        <f>INDEX(Age_grp[Age], MATCH(mobile_customers[[#This Row],[age]],Age_grp[Value]))</f>
        <v>20 - 30</v>
      </c>
      <c r="K3877" s="2" t="str">
        <f>_xlfn.IFS(mobile_customers[[#This Row],[salary]]&gt;=Q3880,"HIGHER SALARY", mobile_customers[[#This Row],[salary]]&gt;=Q3881,"HIGHER MID RANGE SALARY",  mobile_customers[[#This Row],[salary]]&lt;Q3881,"MID RANGE SALARY", mobile_customers[[#This Row],[salary]]&gt;Q3882, "LOW SALARY" )</f>
        <v>HIGHER SALARY</v>
      </c>
      <c r="L3877" s="2" t="str">
        <f>LEFT(mobile_customers[[#This Row],[Credit_card_nos]], 4)&amp;"XXXXX"</f>
        <v>3586XXXXX</v>
      </c>
    </row>
    <row r="3878" spans="1:12" x14ac:dyDescent="0.3">
      <c r="A3878" t="s">
        <v>13</v>
      </c>
      <c r="B3878" s="3" t="s">
        <v>8080</v>
      </c>
      <c r="C3878" t="s">
        <v>8081</v>
      </c>
      <c r="D3878" t="s">
        <v>1276</v>
      </c>
      <c r="E3878">
        <v>32</v>
      </c>
      <c r="F3878">
        <v>233859</v>
      </c>
      <c r="G3878" t="s">
        <v>28</v>
      </c>
      <c r="H3878">
        <v>3593337152539261</v>
      </c>
      <c r="I3878" s="5" t="str">
        <f t="shared" si="60"/>
        <v>3593337152539260</v>
      </c>
      <c r="J3878" t="str">
        <f>INDEX(Age_grp[Age], MATCH(mobile_customers[[#This Row],[age]],Age_grp[Value]))</f>
        <v>30 - 40</v>
      </c>
      <c r="K3878" s="2" t="str">
        <f>_xlfn.IFS(mobile_customers[[#This Row],[salary]]&gt;=Q3881,"HIGHER SALARY", mobile_customers[[#This Row],[salary]]&gt;=Q3882,"HIGHER MID RANGE SALARY",  mobile_customers[[#This Row],[salary]]&lt;Q3882,"MID RANGE SALARY", mobile_customers[[#This Row],[salary]]&gt;Q3883, "LOW SALARY" )</f>
        <v>HIGHER SALARY</v>
      </c>
      <c r="L3878" s="2" t="str">
        <f>LEFT(mobile_customers[[#This Row],[Credit_card_nos]], 4)&amp;"XXXXX"</f>
        <v>3593XXXXX</v>
      </c>
    </row>
    <row r="3879" spans="1:12" x14ac:dyDescent="0.3">
      <c r="A3879" t="s">
        <v>8</v>
      </c>
      <c r="B3879" s="3" t="s">
        <v>8082</v>
      </c>
      <c r="C3879" t="s">
        <v>8083</v>
      </c>
      <c r="D3879" t="s">
        <v>1595</v>
      </c>
      <c r="E3879">
        <v>35</v>
      </c>
      <c r="F3879">
        <v>232729</v>
      </c>
      <c r="G3879" t="s">
        <v>32</v>
      </c>
      <c r="H3879">
        <v>676164044999</v>
      </c>
      <c r="I3879" s="5" t="str">
        <f t="shared" si="60"/>
        <v>676164044999</v>
      </c>
      <c r="J3879" t="str">
        <f>INDEX(Age_grp[Age], MATCH(mobile_customers[[#This Row],[age]],Age_grp[Value]))</f>
        <v>30 - 40</v>
      </c>
      <c r="K3879" s="2" t="str">
        <f>_xlfn.IFS(mobile_customers[[#This Row],[salary]]&gt;=Q3882,"HIGHER SALARY", mobile_customers[[#This Row],[salary]]&gt;=Q3883,"HIGHER MID RANGE SALARY",  mobile_customers[[#This Row],[salary]]&lt;Q3883,"MID RANGE SALARY", mobile_customers[[#This Row],[salary]]&gt;Q3884, "LOW SALARY" )</f>
        <v>HIGHER SALARY</v>
      </c>
      <c r="L3879" s="2" t="str">
        <f>LEFT(mobile_customers[[#This Row],[Credit_card_nos]], 4)&amp;"XXXXX"</f>
        <v>6761XXXXX</v>
      </c>
    </row>
    <row r="3880" spans="1:12" x14ac:dyDescent="0.3">
      <c r="A3880" t="s">
        <v>13</v>
      </c>
      <c r="B3880" s="3" t="s">
        <v>8084</v>
      </c>
      <c r="C3880" t="s">
        <v>8085</v>
      </c>
      <c r="D3880" t="s">
        <v>2193</v>
      </c>
      <c r="E3880">
        <v>29</v>
      </c>
      <c r="F3880">
        <v>203574</v>
      </c>
      <c r="G3880" t="s">
        <v>28</v>
      </c>
      <c r="H3880">
        <v>30435767949185</v>
      </c>
      <c r="I3880" s="5" t="str">
        <f t="shared" si="60"/>
        <v>30435767949185</v>
      </c>
      <c r="J3880" t="str">
        <f>INDEX(Age_grp[Age], MATCH(mobile_customers[[#This Row],[age]],Age_grp[Value]))</f>
        <v>20 - 30</v>
      </c>
      <c r="K3880" s="2" t="str">
        <f>_xlfn.IFS(mobile_customers[[#This Row],[salary]]&gt;=Q3883,"HIGHER SALARY", mobile_customers[[#This Row],[salary]]&gt;=Q3884,"HIGHER MID RANGE SALARY",  mobile_customers[[#This Row],[salary]]&lt;Q3884,"MID RANGE SALARY", mobile_customers[[#This Row],[salary]]&gt;Q3885, "LOW SALARY" )</f>
        <v>HIGHER SALARY</v>
      </c>
      <c r="L3880" s="2" t="str">
        <f>LEFT(mobile_customers[[#This Row],[Credit_card_nos]], 4)&amp;"XXXXX"</f>
        <v>3043XXXXX</v>
      </c>
    </row>
    <row r="3881" spans="1:12" x14ac:dyDescent="0.3">
      <c r="A3881" t="s">
        <v>13</v>
      </c>
      <c r="B3881" s="3" t="s">
        <v>8086</v>
      </c>
      <c r="C3881" t="s">
        <v>8087</v>
      </c>
      <c r="D3881" t="s">
        <v>234</v>
      </c>
      <c r="E3881">
        <v>62</v>
      </c>
      <c r="F3881">
        <v>46610</v>
      </c>
      <c r="G3881" t="s">
        <v>81</v>
      </c>
      <c r="H3881">
        <v>502033759213</v>
      </c>
      <c r="I3881" s="5" t="str">
        <f t="shared" si="60"/>
        <v>502033759213</v>
      </c>
      <c r="J3881" t="str">
        <f>INDEX(Age_grp[Age], MATCH(mobile_customers[[#This Row],[age]],Age_grp[Value]))</f>
        <v>60 - 70</v>
      </c>
      <c r="K3881" s="2" t="str">
        <f>_xlfn.IFS(mobile_customers[[#This Row],[salary]]&gt;=Q3884,"HIGHER SALARY", mobile_customers[[#This Row],[salary]]&gt;=Q3885,"HIGHER MID RANGE SALARY",  mobile_customers[[#This Row],[salary]]&lt;Q3885,"MID RANGE SALARY", mobile_customers[[#This Row],[salary]]&gt;Q3886, "LOW SALARY" )</f>
        <v>HIGHER SALARY</v>
      </c>
      <c r="L3881" s="2" t="str">
        <f>LEFT(mobile_customers[[#This Row],[Credit_card_nos]], 4)&amp;"XXXXX"</f>
        <v>5020XXXXX</v>
      </c>
    </row>
    <row r="3882" spans="1:12" x14ac:dyDescent="0.3">
      <c r="A3882" t="s">
        <v>8</v>
      </c>
      <c r="B3882" s="3" t="s">
        <v>8088</v>
      </c>
      <c r="C3882" t="s">
        <v>8089</v>
      </c>
      <c r="D3882" t="s">
        <v>1489</v>
      </c>
      <c r="E3882">
        <v>44</v>
      </c>
      <c r="F3882">
        <v>219350</v>
      </c>
      <c r="G3882" t="s">
        <v>94</v>
      </c>
      <c r="H3882">
        <v>6534037149171617</v>
      </c>
      <c r="I3882" s="5" t="str">
        <f t="shared" si="60"/>
        <v>6534037149171620</v>
      </c>
      <c r="J3882" t="str">
        <f>INDEX(Age_grp[Age], MATCH(mobile_customers[[#This Row],[age]],Age_grp[Value]))</f>
        <v>40 - 50</v>
      </c>
      <c r="K3882" s="2" t="str">
        <f>_xlfn.IFS(mobile_customers[[#This Row],[salary]]&gt;=Q3885,"HIGHER SALARY", mobile_customers[[#This Row],[salary]]&gt;=Q3886,"HIGHER MID RANGE SALARY",  mobile_customers[[#This Row],[salary]]&lt;Q3886,"MID RANGE SALARY", mobile_customers[[#This Row],[salary]]&gt;Q3887, "LOW SALARY" )</f>
        <v>HIGHER SALARY</v>
      </c>
      <c r="L3882" s="2" t="str">
        <f>LEFT(mobile_customers[[#This Row],[Credit_card_nos]], 4)&amp;"XXXXX"</f>
        <v>6534XXXXX</v>
      </c>
    </row>
    <row r="3883" spans="1:12" x14ac:dyDescent="0.3">
      <c r="A3883" t="s">
        <v>13</v>
      </c>
      <c r="B3883" s="3" t="s">
        <v>8090</v>
      </c>
      <c r="C3883" t="s">
        <v>8091</v>
      </c>
      <c r="D3883" t="s">
        <v>1217</v>
      </c>
      <c r="E3883">
        <v>59</v>
      </c>
      <c r="F3883">
        <v>75853</v>
      </c>
      <c r="G3883" t="s">
        <v>94</v>
      </c>
      <c r="H3883">
        <v>3551608589079463</v>
      </c>
      <c r="I3883" s="5" t="str">
        <f t="shared" si="60"/>
        <v>3551608589079460</v>
      </c>
      <c r="J3883" t="str">
        <f>INDEX(Age_grp[Age], MATCH(mobile_customers[[#This Row],[age]],Age_grp[Value]))</f>
        <v>50 - 60</v>
      </c>
      <c r="K3883" s="2" t="str">
        <f>_xlfn.IFS(mobile_customers[[#This Row],[salary]]&gt;=Q3886,"HIGHER SALARY", mobile_customers[[#This Row],[salary]]&gt;=Q3887,"HIGHER MID RANGE SALARY",  mobile_customers[[#This Row],[salary]]&lt;Q3887,"MID RANGE SALARY", mobile_customers[[#This Row],[salary]]&gt;Q3888, "LOW SALARY" )</f>
        <v>HIGHER SALARY</v>
      </c>
      <c r="L3883" s="2" t="str">
        <f>LEFT(mobile_customers[[#This Row],[Credit_card_nos]], 4)&amp;"XXXXX"</f>
        <v>3551XXXXX</v>
      </c>
    </row>
    <row r="3884" spans="1:12" x14ac:dyDescent="0.3">
      <c r="A3884" t="s">
        <v>13</v>
      </c>
      <c r="B3884" s="3" t="s">
        <v>8092</v>
      </c>
      <c r="C3884" t="s">
        <v>8093</v>
      </c>
      <c r="D3884" t="s">
        <v>717</v>
      </c>
      <c r="E3884">
        <v>31</v>
      </c>
      <c r="F3884">
        <v>60290</v>
      </c>
      <c r="G3884" t="s">
        <v>65</v>
      </c>
      <c r="H3884">
        <v>180008732975169</v>
      </c>
      <c r="I3884" s="5" t="str">
        <f t="shared" si="60"/>
        <v>180008732975169</v>
      </c>
      <c r="J3884" t="str">
        <f>INDEX(Age_grp[Age], MATCH(mobile_customers[[#This Row],[age]],Age_grp[Value]))</f>
        <v>30 - 40</v>
      </c>
      <c r="K3884" s="2" t="str">
        <f>_xlfn.IFS(mobile_customers[[#This Row],[salary]]&gt;=Q3887,"HIGHER SALARY", mobile_customers[[#This Row],[salary]]&gt;=Q3888,"HIGHER MID RANGE SALARY",  mobile_customers[[#This Row],[salary]]&lt;Q3888,"MID RANGE SALARY", mobile_customers[[#This Row],[salary]]&gt;Q3889, "LOW SALARY" )</f>
        <v>HIGHER SALARY</v>
      </c>
      <c r="L3884" s="2" t="str">
        <f>LEFT(mobile_customers[[#This Row],[Credit_card_nos]], 4)&amp;"XXXXX"</f>
        <v>1800XXXXX</v>
      </c>
    </row>
    <row r="3885" spans="1:12" x14ac:dyDescent="0.3">
      <c r="A3885" t="s">
        <v>8</v>
      </c>
      <c r="B3885" s="3" t="s">
        <v>8094</v>
      </c>
      <c r="C3885" t="s">
        <v>8095</v>
      </c>
      <c r="D3885" t="s">
        <v>983</v>
      </c>
      <c r="E3885">
        <v>19</v>
      </c>
      <c r="F3885">
        <v>65323</v>
      </c>
      <c r="G3885" t="s">
        <v>28</v>
      </c>
      <c r="H3885">
        <v>4328878638387</v>
      </c>
      <c r="I3885" s="5" t="str">
        <f t="shared" si="60"/>
        <v>4328878638387</v>
      </c>
      <c r="J3885" t="str">
        <f>INDEX(Age_grp[Age], MATCH(mobile_customers[[#This Row],[age]],Age_grp[Value]))</f>
        <v>"10 - 20</v>
      </c>
      <c r="K3885" s="2" t="str">
        <f>_xlfn.IFS(mobile_customers[[#This Row],[salary]]&gt;=Q3888,"HIGHER SALARY", mobile_customers[[#This Row],[salary]]&gt;=Q3889,"HIGHER MID RANGE SALARY",  mobile_customers[[#This Row],[salary]]&lt;Q3889,"MID RANGE SALARY", mobile_customers[[#This Row],[salary]]&gt;Q3890, "LOW SALARY" )</f>
        <v>HIGHER SALARY</v>
      </c>
      <c r="L3885" s="2" t="str">
        <f>LEFT(mobile_customers[[#This Row],[Credit_card_nos]], 4)&amp;"XXXXX"</f>
        <v>4328XXXXX</v>
      </c>
    </row>
    <row r="3886" spans="1:12" x14ac:dyDescent="0.3">
      <c r="A3886" t="s">
        <v>8</v>
      </c>
      <c r="B3886" s="3" t="s">
        <v>8096</v>
      </c>
      <c r="C3886" t="s">
        <v>8097</v>
      </c>
      <c r="D3886" t="s">
        <v>1929</v>
      </c>
      <c r="E3886">
        <v>57</v>
      </c>
      <c r="F3886">
        <v>124299</v>
      </c>
      <c r="G3886" t="s">
        <v>21</v>
      </c>
      <c r="H3886">
        <v>3538240481711700</v>
      </c>
      <c r="I3886" s="5" t="str">
        <f t="shared" si="60"/>
        <v>3538240481711700</v>
      </c>
      <c r="J3886" t="str">
        <f>INDEX(Age_grp[Age], MATCH(mobile_customers[[#This Row],[age]],Age_grp[Value]))</f>
        <v>50 - 60</v>
      </c>
      <c r="K3886" s="2" t="str">
        <f>_xlfn.IFS(mobile_customers[[#This Row],[salary]]&gt;=Q3889,"HIGHER SALARY", mobile_customers[[#This Row],[salary]]&gt;=Q3890,"HIGHER MID RANGE SALARY",  mobile_customers[[#This Row],[salary]]&lt;Q3890,"MID RANGE SALARY", mobile_customers[[#This Row],[salary]]&gt;Q3891, "LOW SALARY" )</f>
        <v>HIGHER SALARY</v>
      </c>
      <c r="L3886" s="2" t="str">
        <f>LEFT(mobile_customers[[#This Row],[Credit_card_nos]], 4)&amp;"XXXXX"</f>
        <v>3538XXXXX</v>
      </c>
    </row>
    <row r="3887" spans="1:12" x14ac:dyDescent="0.3">
      <c r="A3887" t="s">
        <v>13</v>
      </c>
      <c r="B3887" s="3" t="s">
        <v>8098</v>
      </c>
      <c r="C3887" t="s">
        <v>2096</v>
      </c>
      <c r="D3887" t="s">
        <v>290</v>
      </c>
      <c r="E3887">
        <v>42</v>
      </c>
      <c r="F3887">
        <v>28975</v>
      </c>
      <c r="G3887" t="s">
        <v>32</v>
      </c>
      <c r="H3887">
        <v>4910407368600548</v>
      </c>
      <c r="I3887" s="5" t="str">
        <f t="shared" si="60"/>
        <v>4910407368600550</v>
      </c>
      <c r="J3887" t="str">
        <f>INDEX(Age_grp[Age], MATCH(mobile_customers[[#This Row],[age]],Age_grp[Value]))</f>
        <v>40 - 50</v>
      </c>
      <c r="K3887" s="2" t="str">
        <f>_xlfn.IFS(mobile_customers[[#This Row],[salary]]&gt;=Q3890,"HIGHER SALARY", mobile_customers[[#This Row],[salary]]&gt;=Q3891,"HIGHER MID RANGE SALARY",  mobile_customers[[#This Row],[salary]]&lt;Q3891,"MID RANGE SALARY", mobile_customers[[#This Row],[salary]]&gt;Q3892, "LOW SALARY" )</f>
        <v>HIGHER SALARY</v>
      </c>
      <c r="L3887" s="2" t="str">
        <f>LEFT(mobile_customers[[#This Row],[Credit_card_nos]], 4)&amp;"XXXXX"</f>
        <v>4910XXXXX</v>
      </c>
    </row>
    <row r="3888" spans="1:12" x14ac:dyDescent="0.3">
      <c r="A3888" t="s">
        <v>8</v>
      </c>
      <c r="B3888" s="3" t="s">
        <v>8099</v>
      </c>
      <c r="C3888" t="s">
        <v>2946</v>
      </c>
      <c r="D3888" t="s">
        <v>974</v>
      </c>
      <c r="E3888">
        <v>41</v>
      </c>
      <c r="F3888">
        <v>92363</v>
      </c>
      <c r="G3888" t="s">
        <v>21</v>
      </c>
      <c r="H3888">
        <v>4.6746817384314829E+18</v>
      </c>
      <c r="I3888" s="5" t="str">
        <f t="shared" si="60"/>
        <v>4674681738431480000</v>
      </c>
      <c r="J3888" t="str">
        <f>INDEX(Age_grp[Age], MATCH(mobile_customers[[#This Row],[age]],Age_grp[Value]))</f>
        <v>40 - 50</v>
      </c>
      <c r="K3888" s="2" t="str">
        <f>_xlfn.IFS(mobile_customers[[#This Row],[salary]]&gt;=Q3891,"HIGHER SALARY", mobile_customers[[#This Row],[salary]]&gt;=Q3892,"HIGHER MID RANGE SALARY",  mobile_customers[[#This Row],[salary]]&lt;Q3892,"MID RANGE SALARY", mobile_customers[[#This Row],[salary]]&gt;Q3893, "LOW SALARY" )</f>
        <v>HIGHER SALARY</v>
      </c>
      <c r="L3888" s="2" t="str">
        <f>LEFT(mobile_customers[[#This Row],[Credit_card_nos]], 4)&amp;"XXXXX"</f>
        <v>4674XXXXX</v>
      </c>
    </row>
    <row r="3889" spans="1:12" x14ac:dyDescent="0.3">
      <c r="A3889" t="s">
        <v>13</v>
      </c>
      <c r="B3889" s="3" t="s">
        <v>8100</v>
      </c>
      <c r="C3889" t="s">
        <v>8101</v>
      </c>
      <c r="D3889" t="s">
        <v>5543</v>
      </c>
      <c r="E3889">
        <v>30</v>
      </c>
      <c r="F3889">
        <v>33871</v>
      </c>
      <c r="G3889" t="s">
        <v>17</v>
      </c>
      <c r="H3889">
        <v>4.0276423536971085E+18</v>
      </c>
      <c r="I3889" s="5" t="str">
        <f t="shared" si="60"/>
        <v>4027642353697110000</v>
      </c>
      <c r="J3889" t="str">
        <f>INDEX(Age_grp[Age], MATCH(mobile_customers[[#This Row],[age]],Age_grp[Value]))</f>
        <v>30 - 40</v>
      </c>
      <c r="K3889" s="2" t="str">
        <f>_xlfn.IFS(mobile_customers[[#This Row],[salary]]&gt;=Q3892,"HIGHER SALARY", mobile_customers[[#This Row],[salary]]&gt;=Q3893,"HIGHER MID RANGE SALARY",  mobile_customers[[#This Row],[salary]]&lt;Q3893,"MID RANGE SALARY", mobile_customers[[#This Row],[salary]]&gt;Q3894, "LOW SALARY" )</f>
        <v>HIGHER SALARY</v>
      </c>
      <c r="L3889" s="2" t="str">
        <f>LEFT(mobile_customers[[#This Row],[Credit_card_nos]], 4)&amp;"XXXXX"</f>
        <v>4027XXXXX</v>
      </c>
    </row>
    <row r="3890" spans="1:12" x14ac:dyDescent="0.3">
      <c r="A3890" t="s">
        <v>8</v>
      </c>
      <c r="B3890" s="3" t="s">
        <v>8102</v>
      </c>
      <c r="C3890" t="s">
        <v>8103</v>
      </c>
      <c r="D3890" t="s">
        <v>814</v>
      </c>
      <c r="E3890">
        <v>53</v>
      </c>
      <c r="F3890">
        <v>199382</v>
      </c>
      <c r="G3890" t="s">
        <v>12</v>
      </c>
      <c r="H3890">
        <v>2268345647167768</v>
      </c>
      <c r="I3890" s="5" t="str">
        <f t="shared" si="60"/>
        <v>2268345647167770</v>
      </c>
      <c r="J3890" t="str">
        <f>INDEX(Age_grp[Age], MATCH(mobile_customers[[#This Row],[age]],Age_grp[Value]))</f>
        <v>50 - 60</v>
      </c>
      <c r="K3890" s="2" t="str">
        <f>_xlfn.IFS(mobile_customers[[#This Row],[salary]]&gt;=Q3893,"HIGHER SALARY", mobile_customers[[#This Row],[salary]]&gt;=Q3894,"HIGHER MID RANGE SALARY",  mobile_customers[[#This Row],[salary]]&lt;Q3894,"MID RANGE SALARY", mobile_customers[[#This Row],[salary]]&gt;Q3895, "LOW SALARY" )</f>
        <v>HIGHER SALARY</v>
      </c>
      <c r="L3890" s="2" t="str">
        <f>LEFT(mobile_customers[[#This Row],[Credit_card_nos]], 4)&amp;"XXXXX"</f>
        <v>2268XXXXX</v>
      </c>
    </row>
    <row r="3891" spans="1:12" x14ac:dyDescent="0.3">
      <c r="A3891" t="s">
        <v>8</v>
      </c>
      <c r="B3891" s="3" t="s">
        <v>8104</v>
      </c>
      <c r="C3891" t="s">
        <v>8105</v>
      </c>
      <c r="D3891" t="s">
        <v>5648</v>
      </c>
      <c r="E3891">
        <v>36</v>
      </c>
      <c r="F3891">
        <v>243800</v>
      </c>
      <c r="G3891" t="s">
        <v>17</v>
      </c>
      <c r="H3891">
        <v>346568693383472</v>
      </c>
      <c r="I3891" s="5" t="str">
        <f t="shared" si="60"/>
        <v>346568693383472</v>
      </c>
      <c r="J3891" t="str">
        <f>INDEX(Age_grp[Age], MATCH(mobile_customers[[#This Row],[age]],Age_grp[Value]))</f>
        <v>30 - 40</v>
      </c>
      <c r="K3891" s="2" t="str">
        <f>_xlfn.IFS(mobile_customers[[#This Row],[salary]]&gt;=Q3894,"HIGHER SALARY", mobile_customers[[#This Row],[salary]]&gt;=Q3895,"HIGHER MID RANGE SALARY",  mobile_customers[[#This Row],[salary]]&lt;Q3895,"MID RANGE SALARY", mobile_customers[[#This Row],[salary]]&gt;Q3896, "LOW SALARY" )</f>
        <v>HIGHER SALARY</v>
      </c>
      <c r="L3891" s="2" t="str">
        <f>LEFT(mobile_customers[[#This Row],[Credit_card_nos]], 4)&amp;"XXXXX"</f>
        <v>3465XXXXX</v>
      </c>
    </row>
    <row r="3892" spans="1:12" x14ac:dyDescent="0.3">
      <c r="A3892" t="s">
        <v>8</v>
      </c>
      <c r="B3892" s="3" t="s">
        <v>8106</v>
      </c>
      <c r="C3892" t="s">
        <v>8107</v>
      </c>
      <c r="D3892" t="s">
        <v>580</v>
      </c>
      <c r="E3892">
        <v>58</v>
      </c>
      <c r="F3892">
        <v>133385</v>
      </c>
      <c r="G3892" t="s">
        <v>49</v>
      </c>
      <c r="H3892">
        <v>4830136973281272</v>
      </c>
      <c r="I3892" s="5" t="str">
        <f t="shared" si="60"/>
        <v>4830136973281270</v>
      </c>
      <c r="J3892" t="str">
        <f>INDEX(Age_grp[Age], MATCH(mobile_customers[[#This Row],[age]],Age_grp[Value]))</f>
        <v>50 - 60</v>
      </c>
      <c r="K3892" s="2" t="str">
        <f>_xlfn.IFS(mobile_customers[[#This Row],[salary]]&gt;=Q3895,"HIGHER SALARY", mobile_customers[[#This Row],[salary]]&gt;=Q3896,"HIGHER MID RANGE SALARY",  mobile_customers[[#This Row],[salary]]&lt;Q3896,"MID RANGE SALARY", mobile_customers[[#This Row],[salary]]&gt;Q3897, "LOW SALARY" )</f>
        <v>HIGHER SALARY</v>
      </c>
      <c r="L3892" s="2" t="str">
        <f>LEFT(mobile_customers[[#This Row],[Credit_card_nos]], 4)&amp;"XXXXX"</f>
        <v>4830XXXXX</v>
      </c>
    </row>
    <row r="3893" spans="1:12" x14ac:dyDescent="0.3">
      <c r="A3893" t="s">
        <v>13</v>
      </c>
      <c r="B3893" s="3" t="s">
        <v>8108</v>
      </c>
      <c r="C3893" t="s">
        <v>8109</v>
      </c>
      <c r="D3893" t="s">
        <v>71</v>
      </c>
      <c r="E3893">
        <v>62</v>
      </c>
      <c r="F3893">
        <v>93115</v>
      </c>
      <c r="G3893" t="s">
        <v>94</v>
      </c>
      <c r="H3893">
        <v>589546167729</v>
      </c>
      <c r="I3893" s="5" t="str">
        <f t="shared" si="60"/>
        <v>589546167729</v>
      </c>
      <c r="J3893" t="str">
        <f>INDEX(Age_grp[Age], MATCH(mobile_customers[[#This Row],[age]],Age_grp[Value]))</f>
        <v>60 - 70</v>
      </c>
      <c r="K3893" s="2" t="str">
        <f>_xlfn.IFS(mobile_customers[[#This Row],[salary]]&gt;=Q3896,"HIGHER SALARY", mobile_customers[[#This Row],[salary]]&gt;=Q3897,"HIGHER MID RANGE SALARY",  mobile_customers[[#This Row],[salary]]&lt;Q3897,"MID RANGE SALARY", mobile_customers[[#This Row],[salary]]&gt;Q3898, "LOW SALARY" )</f>
        <v>HIGHER SALARY</v>
      </c>
      <c r="L3893" s="2" t="str">
        <f>LEFT(mobile_customers[[#This Row],[Credit_card_nos]], 4)&amp;"XXXXX"</f>
        <v>5895XXXXX</v>
      </c>
    </row>
    <row r="3894" spans="1:12" x14ac:dyDescent="0.3">
      <c r="A3894" t="s">
        <v>13</v>
      </c>
      <c r="B3894" s="3" t="s">
        <v>8110</v>
      </c>
      <c r="C3894" t="s">
        <v>8111</v>
      </c>
      <c r="D3894" t="s">
        <v>3093</v>
      </c>
      <c r="E3894">
        <v>53</v>
      </c>
      <c r="F3894">
        <v>191348</v>
      </c>
      <c r="G3894" t="s">
        <v>94</v>
      </c>
      <c r="H3894">
        <v>4750265470431</v>
      </c>
      <c r="I3894" s="5" t="str">
        <f t="shared" si="60"/>
        <v>4750265470431</v>
      </c>
      <c r="J3894" t="str">
        <f>INDEX(Age_grp[Age], MATCH(mobile_customers[[#This Row],[age]],Age_grp[Value]))</f>
        <v>50 - 60</v>
      </c>
      <c r="K3894" s="2" t="str">
        <f>_xlfn.IFS(mobile_customers[[#This Row],[salary]]&gt;=Q3897,"HIGHER SALARY", mobile_customers[[#This Row],[salary]]&gt;=Q3898,"HIGHER MID RANGE SALARY",  mobile_customers[[#This Row],[salary]]&lt;Q3898,"MID RANGE SALARY", mobile_customers[[#This Row],[salary]]&gt;Q3899, "LOW SALARY" )</f>
        <v>HIGHER SALARY</v>
      </c>
      <c r="L3894" s="2" t="str">
        <f>LEFT(mobile_customers[[#This Row],[Credit_card_nos]], 4)&amp;"XXXXX"</f>
        <v>4750XXXXX</v>
      </c>
    </row>
    <row r="3895" spans="1:12" x14ac:dyDescent="0.3">
      <c r="A3895" t="s">
        <v>8</v>
      </c>
      <c r="B3895" s="3" t="s">
        <v>8112</v>
      </c>
      <c r="C3895" t="s">
        <v>8113</v>
      </c>
      <c r="D3895" t="s">
        <v>1479</v>
      </c>
      <c r="E3895">
        <v>64</v>
      </c>
      <c r="F3895">
        <v>21933</v>
      </c>
      <c r="G3895" t="s">
        <v>81</v>
      </c>
      <c r="H3895">
        <v>4155361251447646</v>
      </c>
      <c r="I3895" s="5" t="str">
        <f t="shared" si="60"/>
        <v>4155361251447650</v>
      </c>
      <c r="J3895" t="str">
        <f>INDEX(Age_grp[Age], MATCH(mobile_customers[[#This Row],[age]],Age_grp[Value]))</f>
        <v>60 - 70</v>
      </c>
      <c r="K3895" s="2" t="str">
        <f>_xlfn.IFS(mobile_customers[[#This Row],[salary]]&gt;=Q3898,"HIGHER SALARY", mobile_customers[[#This Row],[salary]]&gt;=Q3899,"HIGHER MID RANGE SALARY",  mobile_customers[[#This Row],[salary]]&lt;Q3899,"MID RANGE SALARY", mobile_customers[[#This Row],[salary]]&gt;Q3900, "LOW SALARY" )</f>
        <v>HIGHER SALARY</v>
      </c>
      <c r="L3895" s="2" t="str">
        <f>LEFT(mobile_customers[[#This Row],[Credit_card_nos]], 4)&amp;"XXXXX"</f>
        <v>4155XXXXX</v>
      </c>
    </row>
    <row r="3896" spans="1:12" x14ac:dyDescent="0.3">
      <c r="A3896" t="s">
        <v>13</v>
      </c>
      <c r="B3896" s="3" t="s">
        <v>8114</v>
      </c>
      <c r="C3896" t="s">
        <v>8115</v>
      </c>
      <c r="D3896" t="s">
        <v>680</v>
      </c>
      <c r="E3896">
        <v>44</v>
      </c>
      <c r="F3896">
        <v>142801</v>
      </c>
      <c r="G3896" t="s">
        <v>21</v>
      </c>
      <c r="H3896">
        <v>6011467231623799</v>
      </c>
      <c r="I3896" s="5" t="str">
        <f t="shared" si="60"/>
        <v>6011467231623800</v>
      </c>
      <c r="J3896" t="str">
        <f>INDEX(Age_grp[Age], MATCH(mobile_customers[[#This Row],[age]],Age_grp[Value]))</f>
        <v>40 - 50</v>
      </c>
      <c r="K3896" s="2" t="str">
        <f>_xlfn.IFS(mobile_customers[[#This Row],[salary]]&gt;=Q3899,"HIGHER SALARY", mobile_customers[[#This Row],[salary]]&gt;=Q3900,"HIGHER MID RANGE SALARY",  mobile_customers[[#This Row],[salary]]&lt;Q3900,"MID RANGE SALARY", mobile_customers[[#This Row],[salary]]&gt;Q3901, "LOW SALARY" )</f>
        <v>HIGHER SALARY</v>
      </c>
      <c r="L3896" s="2" t="str">
        <f>LEFT(mobile_customers[[#This Row],[Credit_card_nos]], 4)&amp;"XXXXX"</f>
        <v>6011XXXXX</v>
      </c>
    </row>
    <row r="3897" spans="1:12" x14ac:dyDescent="0.3">
      <c r="A3897" t="s">
        <v>13</v>
      </c>
      <c r="B3897" s="3" t="s">
        <v>8116</v>
      </c>
      <c r="C3897" t="s">
        <v>8117</v>
      </c>
      <c r="D3897" t="s">
        <v>2593</v>
      </c>
      <c r="E3897">
        <v>32</v>
      </c>
      <c r="F3897">
        <v>49746</v>
      </c>
      <c r="G3897" t="s">
        <v>12</v>
      </c>
      <c r="H3897">
        <v>180023251911990</v>
      </c>
      <c r="I3897" s="5" t="str">
        <f t="shared" si="60"/>
        <v>180023251911990</v>
      </c>
      <c r="J3897" t="str">
        <f>INDEX(Age_grp[Age], MATCH(mobile_customers[[#This Row],[age]],Age_grp[Value]))</f>
        <v>30 - 40</v>
      </c>
      <c r="K3897" s="2" t="str">
        <f>_xlfn.IFS(mobile_customers[[#This Row],[salary]]&gt;=Q3900,"HIGHER SALARY", mobile_customers[[#This Row],[salary]]&gt;=Q3901,"HIGHER MID RANGE SALARY",  mobile_customers[[#This Row],[salary]]&lt;Q3901,"MID RANGE SALARY", mobile_customers[[#This Row],[salary]]&gt;Q3902, "LOW SALARY" )</f>
        <v>HIGHER SALARY</v>
      </c>
      <c r="L3897" s="2" t="str">
        <f>LEFT(mobile_customers[[#This Row],[Credit_card_nos]], 4)&amp;"XXXXX"</f>
        <v>1800XXXXX</v>
      </c>
    </row>
    <row r="3898" spans="1:12" x14ac:dyDescent="0.3">
      <c r="A3898" t="s">
        <v>8</v>
      </c>
      <c r="B3898" s="3" t="s">
        <v>8118</v>
      </c>
      <c r="C3898" t="s">
        <v>6025</v>
      </c>
      <c r="D3898" t="s">
        <v>6413</v>
      </c>
      <c r="E3898">
        <v>53</v>
      </c>
      <c r="F3898">
        <v>55330</v>
      </c>
      <c r="G3898" t="s">
        <v>94</v>
      </c>
      <c r="H3898">
        <v>180084734017995</v>
      </c>
      <c r="I3898" s="5" t="str">
        <f t="shared" si="60"/>
        <v>180084734017995</v>
      </c>
      <c r="J3898" t="str">
        <f>INDEX(Age_grp[Age], MATCH(mobile_customers[[#This Row],[age]],Age_grp[Value]))</f>
        <v>50 - 60</v>
      </c>
      <c r="K3898" s="2" t="str">
        <f>_xlfn.IFS(mobile_customers[[#This Row],[salary]]&gt;=Q3901,"HIGHER SALARY", mobile_customers[[#This Row],[salary]]&gt;=Q3902,"HIGHER MID RANGE SALARY",  mobile_customers[[#This Row],[salary]]&lt;Q3902,"MID RANGE SALARY", mobile_customers[[#This Row],[salary]]&gt;Q3903, "LOW SALARY" )</f>
        <v>HIGHER SALARY</v>
      </c>
      <c r="L3898" s="2" t="str">
        <f>LEFT(mobile_customers[[#This Row],[Credit_card_nos]], 4)&amp;"XXXXX"</f>
        <v>1800XXXXX</v>
      </c>
    </row>
    <row r="3899" spans="1:12" x14ac:dyDescent="0.3">
      <c r="A3899" t="s">
        <v>8</v>
      </c>
      <c r="B3899" s="3" t="s">
        <v>8119</v>
      </c>
      <c r="C3899" t="s">
        <v>6841</v>
      </c>
      <c r="D3899" t="s">
        <v>2291</v>
      </c>
      <c r="E3899">
        <v>44</v>
      </c>
      <c r="F3899">
        <v>242966</v>
      </c>
      <c r="G3899" t="s">
        <v>39</v>
      </c>
      <c r="H3899">
        <v>2712568739662634</v>
      </c>
      <c r="I3899" s="5" t="str">
        <f t="shared" si="60"/>
        <v>2712568739662630</v>
      </c>
      <c r="J3899" t="str">
        <f>INDEX(Age_grp[Age], MATCH(mobile_customers[[#This Row],[age]],Age_grp[Value]))</f>
        <v>40 - 50</v>
      </c>
      <c r="K3899" s="2" t="str">
        <f>_xlfn.IFS(mobile_customers[[#This Row],[salary]]&gt;=Q3902,"HIGHER SALARY", mobile_customers[[#This Row],[salary]]&gt;=Q3903,"HIGHER MID RANGE SALARY",  mobile_customers[[#This Row],[salary]]&lt;Q3903,"MID RANGE SALARY", mobile_customers[[#This Row],[salary]]&gt;Q3904, "LOW SALARY" )</f>
        <v>HIGHER SALARY</v>
      </c>
      <c r="L3899" s="2" t="str">
        <f>LEFT(mobile_customers[[#This Row],[Credit_card_nos]], 4)&amp;"XXXXX"</f>
        <v>2712XXXXX</v>
      </c>
    </row>
    <row r="3900" spans="1:12" x14ac:dyDescent="0.3">
      <c r="A3900" t="s">
        <v>13</v>
      </c>
      <c r="B3900" s="3" t="s">
        <v>8120</v>
      </c>
      <c r="C3900" t="s">
        <v>8121</v>
      </c>
      <c r="D3900" t="s">
        <v>3340</v>
      </c>
      <c r="E3900">
        <v>36</v>
      </c>
      <c r="F3900">
        <v>233100</v>
      </c>
      <c r="G3900" t="s">
        <v>65</v>
      </c>
      <c r="H3900">
        <v>371932331395082</v>
      </c>
      <c r="I3900" s="5" t="str">
        <f t="shared" si="60"/>
        <v>371932331395082</v>
      </c>
      <c r="J3900" t="str">
        <f>INDEX(Age_grp[Age], MATCH(mobile_customers[[#This Row],[age]],Age_grp[Value]))</f>
        <v>30 - 40</v>
      </c>
      <c r="K3900" s="2" t="str">
        <f>_xlfn.IFS(mobile_customers[[#This Row],[salary]]&gt;=Q3903,"HIGHER SALARY", mobile_customers[[#This Row],[salary]]&gt;=Q3904,"HIGHER MID RANGE SALARY",  mobile_customers[[#This Row],[salary]]&lt;Q3904,"MID RANGE SALARY", mobile_customers[[#This Row],[salary]]&gt;Q3905, "LOW SALARY" )</f>
        <v>HIGHER SALARY</v>
      </c>
      <c r="L3900" s="2" t="str">
        <f>LEFT(mobile_customers[[#This Row],[Credit_card_nos]], 4)&amp;"XXXXX"</f>
        <v>3719XXXXX</v>
      </c>
    </row>
    <row r="3901" spans="1:12" x14ac:dyDescent="0.3">
      <c r="A3901" t="s">
        <v>8</v>
      </c>
      <c r="B3901" s="3" t="s">
        <v>8122</v>
      </c>
      <c r="C3901" t="s">
        <v>8123</v>
      </c>
      <c r="D3901" t="s">
        <v>1913</v>
      </c>
      <c r="E3901">
        <v>20</v>
      </c>
      <c r="F3901">
        <v>48505</v>
      </c>
      <c r="G3901" t="s">
        <v>32</v>
      </c>
      <c r="H3901">
        <v>375809598365782</v>
      </c>
      <c r="I3901" s="5" t="str">
        <f t="shared" si="60"/>
        <v>375809598365782</v>
      </c>
      <c r="J3901" t="str">
        <f>INDEX(Age_grp[Age], MATCH(mobile_customers[[#This Row],[age]],Age_grp[Value]))</f>
        <v>20 - 30</v>
      </c>
      <c r="K3901" s="2" t="str">
        <f>_xlfn.IFS(mobile_customers[[#This Row],[salary]]&gt;=Q3904,"HIGHER SALARY", mobile_customers[[#This Row],[salary]]&gt;=Q3905,"HIGHER MID RANGE SALARY",  mobile_customers[[#This Row],[salary]]&lt;Q3905,"MID RANGE SALARY", mobile_customers[[#This Row],[salary]]&gt;Q3906, "LOW SALARY" )</f>
        <v>HIGHER SALARY</v>
      </c>
      <c r="L3901" s="2" t="str">
        <f>LEFT(mobile_customers[[#This Row],[Credit_card_nos]], 4)&amp;"XXXXX"</f>
        <v>3758XXXXX</v>
      </c>
    </row>
    <row r="3902" spans="1:12" x14ac:dyDescent="0.3">
      <c r="A3902" t="s">
        <v>8</v>
      </c>
      <c r="B3902" s="3" t="s">
        <v>8124</v>
      </c>
      <c r="C3902" t="s">
        <v>6725</v>
      </c>
      <c r="D3902" t="s">
        <v>5543</v>
      </c>
      <c r="E3902">
        <v>44</v>
      </c>
      <c r="F3902">
        <v>231879</v>
      </c>
      <c r="G3902" t="s">
        <v>65</v>
      </c>
      <c r="H3902">
        <v>2720793654047088</v>
      </c>
      <c r="I3902" s="5" t="str">
        <f t="shared" si="60"/>
        <v>2720793654047090</v>
      </c>
      <c r="J3902" t="str">
        <f>INDEX(Age_grp[Age], MATCH(mobile_customers[[#This Row],[age]],Age_grp[Value]))</f>
        <v>40 - 50</v>
      </c>
      <c r="K3902" s="2" t="str">
        <f>_xlfn.IFS(mobile_customers[[#This Row],[salary]]&gt;=Q3905,"HIGHER SALARY", mobile_customers[[#This Row],[salary]]&gt;=Q3906,"HIGHER MID RANGE SALARY",  mobile_customers[[#This Row],[salary]]&lt;Q3906,"MID RANGE SALARY", mobile_customers[[#This Row],[salary]]&gt;Q3907, "LOW SALARY" )</f>
        <v>HIGHER SALARY</v>
      </c>
      <c r="L3902" s="2" t="str">
        <f>LEFT(mobile_customers[[#This Row],[Credit_card_nos]], 4)&amp;"XXXXX"</f>
        <v>2720XXXXX</v>
      </c>
    </row>
    <row r="3903" spans="1:12" x14ac:dyDescent="0.3">
      <c r="A3903" t="s">
        <v>8</v>
      </c>
      <c r="B3903" s="3" t="s">
        <v>8125</v>
      </c>
      <c r="C3903" t="s">
        <v>8126</v>
      </c>
      <c r="D3903" t="s">
        <v>5348</v>
      </c>
      <c r="E3903">
        <v>21</v>
      </c>
      <c r="F3903">
        <v>233277</v>
      </c>
      <c r="G3903" t="s">
        <v>21</v>
      </c>
      <c r="H3903">
        <v>30347594073594</v>
      </c>
      <c r="I3903" s="5" t="str">
        <f t="shared" si="60"/>
        <v>30347594073594</v>
      </c>
      <c r="J3903" t="str">
        <f>INDEX(Age_grp[Age], MATCH(mobile_customers[[#This Row],[age]],Age_grp[Value]))</f>
        <v>20 - 30</v>
      </c>
      <c r="K3903" s="2" t="str">
        <f>_xlfn.IFS(mobile_customers[[#This Row],[salary]]&gt;=Q3906,"HIGHER SALARY", mobile_customers[[#This Row],[salary]]&gt;=Q3907,"HIGHER MID RANGE SALARY",  mobile_customers[[#This Row],[salary]]&lt;Q3907,"MID RANGE SALARY", mobile_customers[[#This Row],[salary]]&gt;Q3908, "LOW SALARY" )</f>
        <v>HIGHER SALARY</v>
      </c>
      <c r="L3903" s="2" t="str">
        <f>LEFT(mobile_customers[[#This Row],[Credit_card_nos]], 4)&amp;"XXXXX"</f>
        <v>3034XXXXX</v>
      </c>
    </row>
    <row r="3904" spans="1:12" x14ac:dyDescent="0.3">
      <c r="A3904" t="s">
        <v>13</v>
      </c>
      <c r="B3904" s="3" t="s">
        <v>8127</v>
      </c>
      <c r="C3904" t="s">
        <v>8128</v>
      </c>
      <c r="D3904" t="s">
        <v>2041</v>
      </c>
      <c r="E3904">
        <v>62</v>
      </c>
      <c r="F3904">
        <v>201683</v>
      </c>
      <c r="G3904" t="s">
        <v>32</v>
      </c>
      <c r="H3904">
        <v>2239686764161597</v>
      </c>
      <c r="I3904" s="5" t="str">
        <f t="shared" si="60"/>
        <v>2239686764161600</v>
      </c>
      <c r="J3904" t="str">
        <f>INDEX(Age_grp[Age], MATCH(mobile_customers[[#This Row],[age]],Age_grp[Value]))</f>
        <v>60 - 70</v>
      </c>
      <c r="K3904" s="2" t="str">
        <f>_xlfn.IFS(mobile_customers[[#This Row],[salary]]&gt;=Q3907,"HIGHER SALARY", mobile_customers[[#This Row],[salary]]&gt;=Q3908,"HIGHER MID RANGE SALARY",  mobile_customers[[#This Row],[salary]]&lt;Q3908,"MID RANGE SALARY", mobile_customers[[#This Row],[salary]]&gt;Q3909, "LOW SALARY" )</f>
        <v>HIGHER SALARY</v>
      </c>
      <c r="L3904" s="2" t="str">
        <f>LEFT(mobile_customers[[#This Row],[Credit_card_nos]], 4)&amp;"XXXXX"</f>
        <v>2239XXXXX</v>
      </c>
    </row>
    <row r="3905" spans="1:12" x14ac:dyDescent="0.3">
      <c r="A3905" t="s">
        <v>8</v>
      </c>
      <c r="B3905" s="3" t="s">
        <v>8129</v>
      </c>
      <c r="C3905" t="s">
        <v>8130</v>
      </c>
      <c r="D3905" t="s">
        <v>105</v>
      </c>
      <c r="E3905">
        <v>57</v>
      </c>
      <c r="F3905">
        <v>185936</v>
      </c>
      <c r="G3905" t="s">
        <v>21</v>
      </c>
      <c r="H3905">
        <v>4898693877151505</v>
      </c>
      <c r="I3905" s="5" t="str">
        <f t="shared" si="60"/>
        <v>4898693877151500</v>
      </c>
      <c r="J3905" t="str">
        <f>INDEX(Age_grp[Age], MATCH(mobile_customers[[#This Row],[age]],Age_grp[Value]))</f>
        <v>50 - 60</v>
      </c>
      <c r="K3905" s="2" t="str">
        <f>_xlfn.IFS(mobile_customers[[#This Row],[salary]]&gt;=Q3908,"HIGHER SALARY", mobile_customers[[#This Row],[salary]]&gt;=Q3909,"HIGHER MID RANGE SALARY",  mobile_customers[[#This Row],[salary]]&lt;Q3909,"MID RANGE SALARY", mobile_customers[[#This Row],[salary]]&gt;Q3910, "LOW SALARY" )</f>
        <v>HIGHER SALARY</v>
      </c>
      <c r="L3905" s="2" t="str">
        <f>LEFT(mobile_customers[[#This Row],[Credit_card_nos]], 4)&amp;"XXXXX"</f>
        <v>4898XXXXX</v>
      </c>
    </row>
    <row r="3906" spans="1:12" x14ac:dyDescent="0.3">
      <c r="A3906" t="s">
        <v>13</v>
      </c>
      <c r="B3906" s="3" t="s">
        <v>8131</v>
      </c>
      <c r="C3906" t="s">
        <v>7505</v>
      </c>
      <c r="D3906" t="s">
        <v>717</v>
      </c>
      <c r="E3906">
        <v>54</v>
      </c>
      <c r="F3906">
        <v>154427</v>
      </c>
      <c r="G3906" t="s">
        <v>81</v>
      </c>
      <c r="H3906">
        <v>3570251208131832</v>
      </c>
      <c r="I3906" s="5" t="str">
        <f t="shared" ref="I3906:I3969" si="61">TEXT(H3906, "0")</f>
        <v>3570251208131830</v>
      </c>
      <c r="J3906" t="str">
        <f>INDEX(Age_grp[Age], MATCH(mobile_customers[[#This Row],[age]],Age_grp[Value]))</f>
        <v>50 - 60</v>
      </c>
      <c r="K3906" s="2" t="str">
        <f>_xlfn.IFS(mobile_customers[[#This Row],[salary]]&gt;=Q3909,"HIGHER SALARY", mobile_customers[[#This Row],[salary]]&gt;=Q3910,"HIGHER MID RANGE SALARY",  mobile_customers[[#This Row],[salary]]&lt;Q3910,"MID RANGE SALARY", mobile_customers[[#This Row],[salary]]&gt;Q3911, "LOW SALARY" )</f>
        <v>HIGHER SALARY</v>
      </c>
      <c r="L3906" s="2" t="str">
        <f>LEFT(mobile_customers[[#This Row],[Credit_card_nos]], 4)&amp;"XXXXX"</f>
        <v>3570XXXXX</v>
      </c>
    </row>
    <row r="3907" spans="1:12" x14ac:dyDescent="0.3">
      <c r="A3907" t="s">
        <v>8</v>
      </c>
      <c r="B3907" s="3" t="s">
        <v>8132</v>
      </c>
      <c r="C3907" t="s">
        <v>8133</v>
      </c>
      <c r="D3907" t="s">
        <v>4241</v>
      </c>
      <c r="E3907">
        <v>54</v>
      </c>
      <c r="F3907">
        <v>171053</v>
      </c>
      <c r="G3907" t="s">
        <v>94</v>
      </c>
      <c r="H3907">
        <v>4.755864160573012E+18</v>
      </c>
      <c r="I3907" s="5" t="str">
        <f t="shared" si="61"/>
        <v>4755864160573010000</v>
      </c>
      <c r="J3907" t="str">
        <f>INDEX(Age_grp[Age], MATCH(mobile_customers[[#This Row],[age]],Age_grp[Value]))</f>
        <v>50 - 60</v>
      </c>
      <c r="K3907" s="2" t="str">
        <f>_xlfn.IFS(mobile_customers[[#This Row],[salary]]&gt;=Q3910,"HIGHER SALARY", mobile_customers[[#This Row],[salary]]&gt;=Q3911,"HIGHER MID RANGE SALARY",  mobile_customers[[#This Row],[salary]]&lt;Q3911,"MID RANGE SALARY", mobile_customers[[#This Row],[salary]]&gt;Q3912, "LOW SALARY" )</f>
        <v>HIGHER SALARY</v>
      </c>
      <c r="L3907" s="2" t="str">
        <f>LEFT(mobile_customers[[#This Row],[Credit_card_nos]], 4)&amp;"XXXXX"</f>
        <v>4755XXXXX</v>
      </c>
    </row>
    <row r="3908" spans="1:12" x14ac:dyDescent="0.3">
      <c r="A3908" t="s">
        <v>8</v>
      </c>
      <c r="B3908" s="3" t="s">
        <v>8134</v>
      </c>
      <c r="C3908" t="s">
        <v>8135</v>
      </c>
      <c r="D3908" t="s">
        <v>1510</v>
      </c>
      <c r="E3908">
        <v>28</v>
      </c>
      <c r="F3908">
        <v>160271</v>
      </c>
      <c r="G3908" t="s">
        <v>28</v>
      </c>
      <c r="H3908">
        <v>6574163953430575</v>
      </c>
      <c r="I3908" s="5" t="str">
        <f t="shared" si="61"/>
        <v>6574163953430570</v>
      </c>
      <c r="J3908" t="str">
        <f>INDEX(Age_grp[Age], MATCH(mobile_customers[[#This Row],[age]],Age_grp[Value]))</f>
        <v>20 - 30</v>
      </c>
      <c r="K3908" s="2" t="str">
        <f>_xlfn.IFS(mobile_customers[[#This Row],[salary]]&gt;=Q3911,"HIGHER SALARY", mobile_customers[[#This Row],[salary]]&gt;=Q3912,"HIGHER MID RANGE SALARY",  mobile_customers[[#This Row],[salary]]&lt;Q3912,"MID RANGE SALARY", mobile_customers[[#This Row],[salary]]&gt;Q3913, "LOW SALARY" )</f>
        <v>HIGHER SALARY</v>
      </c>
      <c r="L3908" s="2" t="str">
        <f>LEFT(mobile_customers[[#This Row],[Credit_card_nos]], 4)&amp;"XXXXX"</f>
        <v>6574XXXXX</v>
      </c>
    </row>
    <row r="3909" spans="1:12" x14ac:dyDescent="0.3">
      <c r="A3909" t="s">
        <v>13</v>
      </c>
      <c r="B3909" s="3" t="s">
        <v>8136</v>
      </c>
      <c r="C3909" t="s">
        <v>8137</v>
      </c>
      <c r="D3909" t="s">
        <v>228</v>
      </c>
      <c r="E3909">
        <v>53</v>
      </c>
      <c r="F3909">
        <v>133563</v>
      </c>
      <c r="G3909" t="s">
        <v>39</v>
      </c>
      <c r="H3909">
        <v>4335150107015</v>
      </c>
      <c r="I3909" s="5" t="str">
        <f t="shared" si="61"/>
        <v>4335150107015</v>
      </c>
      <c r="J3909" t="str">
        <f>INDEX(Age_grp[Age], MATCH(mobile_customers[[#This Row],[age]],Age_grp[Value]))</f>
        <v>50 - 60</v>
      </c>
      <c r="K3909" s="2" t="str">
        <f>_xlfn.IFS(mobile_customers[[#This Row],[salary]]&gt;=Q3912,"HIGHER SALARY", mobile_customers[[#This Row],[salary]]&gt;=Q3913,"HIGHER MID RANGE SALARY",  mobile_customers[[#This Row],[salary]]&lt;Q3913,"MID RANGE SALARY", mobile_customers[[#This Row],[salary]]&gt;Q3914, "LOW SALARY" )</f>
        <v>HIGHER SALARY</v>
      </c>
      <c r="L3909" s="2" t="str">
        <f>LEFT(mobile_customers[[#This Row],[Credit_card_nos]], 4)&amp;"XXXXX"</f>
        <v>4335XXXXX</v>
      </c>
    </row>
    <row r="3910" spans="1:12" x14ac:dyDescent="0.3">
      <c r="A3910" t="s">
        <v>8</v>
      </c>
      <c r="B3910" s="3" t="s">
        <v>8138</v>
      </c>
      <c r="C3910" t="s">
        <v>8139</v>
      </c>
      <c r="D3910" t="s">
        <v>732</v>
      </c>
      <c r="E3910">
        <v>59</v>
      </c>
      <c r="F3910">
        <v>45652</v>
      </c>
      <c r="G3910" t="s">
        <v>39</v>
      </c>
      <c r="H3910">
        <v>30583210267943</v>
      </c>
      <c r="I3910" s="5" t="str">
        <f t="shared" si="61"/>
        <v>30583210267943</v>
      </c>
      <c r="J3910" t="str">
        <f>INDEX(Age_grp[Age], MATCH(mobile_customers[[#This Row],[age]],Age_grp[Value]))</f>
        <v>50 - 60</v>
      </c>
      <c r="K3910" s="2" t="str">
        <f>_xlfn.IFS(mobile_customers[[#This Row],[salary]]&gt;=Q3913,"HIGHER SALARY", mobile_customers[[#This Row],[salary]]&gt;=Q3914,"HIGHER MID RANGE SALARY",  mobile_customers[[#This Row],[salary]]&lt;Q3914,"MID RANGE SALARY", mobile_customers[[#This Row],[salary]]&gt;Q3915, "LOW SALARY" )</f>
        <v>HIGHER SALARY</v>
      </c>
      <c r="L3910" s="2" t="str">
        <f>LEFT(mobile_customers[[#This Row],[Credit_card_nos]], 4)&amp;"XXXXX"</f>
        <v>3058XXXXX</v>
      </c>
    </row>
    <row r="3911" spans="1:12" x14ac:dyDescent="0.3">
      <c r="A3911" t="s">
        <v>8</v>
      </c>
      <c r="B3911" s="3" t="s">
        <v>8140</v>
      </c>
      <c r="C3911" t="s">
        <v>8053</v>
      </c>
      <c r="D3911" t="s">
        <v>1314</v>
      </c>
      <c r="E3911">
        <v>62</v>
      </c>
      <c r="F3911">
        <v>182781</v>
      </c>
      <c r="G3911" t="s">
        <v>21</v>
      </c>
      <c r="H3911">
        <v>2702027028288025</v>
      </c>
      <c r="I3911" s="5" t="str">
        <f t="shared" si="61"/>
        <v>2702027028288020</v>
      </c>
      <c r="J3911" t="str">
        <f>INDEX(Age_grp[Age], MATCH(mobile_customers[[#This Row],[age]],Age_grp[Value]))</f>
        <v>60 - 70</v>
      </c>
      <c r="K3911" s="2" t="str">
        <f>_xlfn.IFS(mobile_customers[[#This Row],[salary]]&gt;=Q3914,"HIGHER SALARY", mobile_customers[[#This Row],[salary]]&gt;=Q3915,"HIGHER MID RANGE SALARY",  mobile_customers[[#This Row],[salary]]&lt;Q3915,"MID RANGE SALARY", mobile_customers[[#This Row],[salary]]&gt;Q3916, "LOW SALARY" )</f>
        <v>HIGHER SALARY</v>
      </c>
      <c r="L3911" s="2" t="str">
        <f>LEFT(mobile_customers[[#This Row],[Credit_card_nos]], 4)&amp;"XXXXX"</f>
        <v>2702XXXXX</v>
      </c>
    </row>
    <row r="3912" spans="1:12" x14ac:dyDescent="0.3">
      <c r="A3912" t="s">
        <v>8</v>
      </c>
      <c r="B3912" s="3" t="s">
        <v>8141</v>
      </c>
      <c r="C3912" t="s">
        <v>8142</v>
      </c>
      <c r="D3912" t="s">
        <v>823</v>
      </c>
      <c r="E3912">
        <v>55</v>
      </c>
      <c r="F3912">
        <v>199872</v>
      </c>
      <c r="G3912" t="s">
        <v>65</v>
      </c>
      <c r="H3912">
        <v>379371894880903</v>
      </c>
      <c r="I3912" s="5" t="str">
        <f t="shared" si="61"/>
        <v>379371894880903</v>
      </c>
      <c r="J3912" t="str">
        <f>INDEX(Age_grp[Age], MATCH(mobile_customers[[#This Row],[age]],Age_grp[Value]))</f>
        <v>50 - 60</v>
      </c>
      <c r="K3912" s="2" t="str">
        <f>_xlfn.IFS(mobile_customers[[#This Row],[salary]]&gt;=Q3915,"HIGHER SALARY", mobile_customers[[#This Row],[salary]]&gt;=Q3916,"HIGHER MID RANGE SALARY",  mobile_customers[[#This Row],[salary]]&lt;Q3916,"MID RANGE SALARY", mobile_customers[[#This Row],[salary]]&gt;Q3917, "LOW SALARY" )</f>
        <v>HIGHER SALARY</v>
      </c>
      <c r="L3912" s="2" t="str">
        <f>LEFT(mobile_customers[[#This Row],[Credit_card_nos]], 4)&amp;"XXXXX"</f>
        <v>3793XXXXX</v>
      </c>
    </row>
    <row r="3913" spans="1:12" x14ac:dyDescent="0.3">
      <c r="A3913" t="s">
        <v>13</v>
      </c>
      <c r="B3913" s="3" t="s">
        <v>8143</v>
      </c>
      <c r="C3913" t="s">
        <v>8144</v>
      </c>
      <c r="D3913" t="s">
        <v>1588</v>
      </c>
      <c r="E3913">
        <v>47</v>
      </c>
      <c r="F3913">
        <v>84089</v>
      </c>
      <c r="G3913" t="s">
        <v>12</v>
      </c>
      <c r="H3913">
        <v>4684187015000</v>
      </c>
      <c r="I3913" s="5" t="str">
        <f t="shared" si="61"/>
        <v>4684187015000</v>
      </c>
      <c r="J3913" t="str">
        <f>INDEX(Age_grp[Age], MATCH(mobile_customers[[#This Row],[age]],Age_grp[Value]))</f>
        <v>40 - 50</v>
      </c>
      <c r="K3913" s="2" t="str">
        <f>_xlfn.IFS(mobile_customers[[#This Row],[salary]]&gt;=Q3916,"HIGHER SALARY", mobile_customers[[#This Row],[salary]]&gt;=Q3917,"HIGHER MID RANGE SALARY",  mobile_customers[[#This Row],[salary]]&lt;Q3917,"MID RANGE SALARY", mobile_customers[[#This Row],[salary]]&gt;Q3918, "LOW SALARY" )</f>
        <v>HIGHER SALARY</v>
      </c>
      <c r="L3913" s="2" t="str">
        <f>LEFT(mobile_customers[[#This Row],[Credit_card_nos]], 4)&amp;"XXXXX"</f>
        <v>4684XXXXX</v>
      </c>
    </row>
    <row r="3914" spans="1:12" x14ac:dyDescent="0.3">
      <c r="A3914" t="s">
        <v>13</v>
      </c>
      <c r="B3914" s="3" t="s">
        <v>8145</v>
      </c>
      <c r="C3914" t="s">
        <v>8146</v>
      </c>
      <c r="D3914" t="s">
        <v>915</v>
      </c>
      <c r="E3914">
        <v>35</v>
      </c>
      <c r="F3914">
        <v>21500</v>
      </c>
      <c r="G3914" t="s">
        <v>49</v>
      </c>
      <c r="H3914">
        <v>373415974080631</v>
      </c>
      <c r="I3914" s="5" t="str">
        <f t="shared" si="61"/>
        <v>373415974080631</v>
      </c>
      <c r="J3914" t="str">
        <f>INDEX(Age_grp[Age], MATCH(mobile_customers[[#This Row],[age]],Age_grp[Value]))</f>
        <v>30 - 40</v>
      </c>
      <c r="K3914" s="2" t="str">
        <f>_xlfn.IFS(mobile_customers[[#This Row],[salary]]&gt;=Q3917,"HIGHER SALARY", mobile_customers[[#This Row],[salary]]&gt;=Q3918,"HIGHER MID RANGE SALARY",  mobile_customers[[#This Row],[salary]]&lt;Q3918,"MID RANGE SALARY", mobile_customers[[#This Row],[salary]]&gt;Q3919, "LOW SALARY" )</f>
        <v>HIGHER SALARY</v>
      </c>
      <c r="L3914" s="2" t="str">
        <f>LEFT(mobile_customers[[#This Row],[Credit_card_nos]], 4)&amp;"XXXXX"</f>
        <v>3734XXXXX</v>
      </c>
    </row>
    <row r="3915" spans="1:12" x14ac:dyDescent="0.3">
      <c r="A3915" t="s">
        <v>8</v>
      </c>
      <c r="B3915" s="3" t="s">
        <v>8147</v>
      </c>
      <c r="C3915" t="s">
        <v>8148</v>
      </c>
      <c r="D3915" t="s">
        <v>832</v>
      </c>
      <c r="E3915">
        <v>33</v>
      </c>
      <c r="F3915">
        <v>208066</v>
      </c>
      <c r="G3915" t="s">
        <v>94</v>
      </c>
      <c r="H3915">
        <v>4.8920647730165944E+18</v>
      </c>
      <c r="I3915" s="5" t="str">
        <f t="shared" si="61"/>
        <v>4892064773016590000</v>
      </c>
      <c r="J3915" t="str">
        <f>INDEX(Age_grp[Age], MATCH(mobile_customers[[#This Row],[age]],Age_grp[Value]))</f>
        <v>30 - 40</v>
      </c>
      <c r="K3915" s="2" t="str">
        <f>_xlfn.IFS(mobile_customers[[#This Row],[salary]]&gt;=Q3918,"HIGHER SALARY", mobile_customers[[#This Row],[salary]]&gt;=Q3919,"HIGHER MID RANGE SALARY",  mobile_customers[[#This Row],[salary]]&lt;Q3919,"MID RANGE SALARY", mobile_customers[[#This Row],[salary]]&gt;Q3920, "LOW SALARY" )</f>
        <v>HIGHER SALARY</v>
      </c>
      <c r="L3915" s="2" t="str">
        <f>LEFT(mobile_customers[[#This Row],[Credit_card_nos]], 4)&amp;"XXXXX"</f>
        <v>4892XXXXX</v>
      </c>
    </row>
    <row r="3916" spans="1:12" x14ac:dyDescent="0.3">
      <c r="A3916" t="s">
        <v>13</v>
      </c>
      <c r="B3916" s="3" t="s">
        <v>8149</v>
      </c>
      <c r="C3916" t="s">
        <v>8150</v>
      </c>
      <c r="D3916" t="s">
        <v>105</v>
      </c>
      <c r="E3916">
        <v>35</v>
      </c>
      <c r="F3916">
        <v>137303</v>
      </c>
      <c r="G3916" t="s">
        <v>81</v>
      </c>
      <c r="H3916">
        <v>3514802535368692</v>
      </c>
      <c r="I3916" s="5" t="str">
        <f t="shared" si="61"/>
        <v>3514802535368690</v>
      </c>
      <c r="J3916" t="str">
        <f>INDEX(Age_grp[Age], MATCH(mobile_customers[[#This Row],[age]],Age_grp[Value]))</f>
        <v>30 - 40</v>
      </c>
      <c r="K3916" s="2" t="str">
        <f>_xlfn.IFS(mobile_customers[[#This Row],[salary]]&gt;=Q3919,"HIGHER SALARY", mobile_customers[[#This Row],[salary]]&gt;=Q3920,"HIGHER MID RANGE SALARY",  mobile_customers[[#This Row],[salary]]&lt;Q3920,"MID RANGE SALARY", mobile_customers[[#This Row],[salary]]&gt;Q3921, "LOW SALARY" )</f>
        <v>HIGHER SALARY</v>
      </c>
      <c r="L3916" s="2" t="str">
        <f>LEFT(mobile_customers[[#This Row],[Credit_card_nos]], 4)&amp;"XXXXX"</f>
        <v>3514XXXXX</v>
      </c>
    </row>
    <row r="3917" spans="1:12" x14ac:dyDescent="0.3">
      <c r="A3917" t="s">
        <v>8</v>
      </c>
      <c r="B3917" s="3" t="s">
        <v>5465</v>
      </c>
      <c r="C3917" t="s">
        <v>1270</v>
      </c>
      <c r="D3917" t="s">
        <v>1126</v>
      </c>
      <c r="E3917">
        <v>21</v>
      </c>
      <c r="F3917">
        <v>241588</v>
      </c>
      <c r="G3917" t="s">
        <v>28</v>
      </c>
      <c r="H3917">
        <v>3586826932380029</v>
      </c>
      <c r="I3917" s="5" t="str">
        <f t="shared" si="61"/>
        <v>3586826932380030</v>
      </c>
      <c r="J3917" t="str">
        <f>INDEX(Age_grp[Age], MATCH(mobile_customers[[#This Row],[age]],Age_grp[Value]))</f>
        <v>20 - 30</v>
      </c>
      <c r="K3917" s="2" t="str">
        <f>_xlfn.IFS(mobile_customers[[#This Row],[salary]]&gt;=Q3920,"HIGHER SALARY", mobile_customers[[#This Row],[salary]]&gt;=Q3921,"HIGHER MID RANGE SALARY",  mobile_customers[[#This Row],[salary]]&lt;Q3921,"MID RANGE SALARY", mobile_customers[[#This Row],[salary]]&gt;Q3922, "LOW SALARY" )</f>
        <v>HIGHER SALARY</v>
      </c>
      <c r="L3917" s="2" t="str">
        <f>LEFT(mobile_customers[[#This Row],[Credit_card_nos]], 4)&amp;"XXXXX"</f>
        <v>3586XXXXX</v>
      </c>
    </row>
    <row r="3918" spans="1:12" x14ac:dyDescent="0.3">
      <c r="A3918" t="s">
        <v>13</v>
      </c>
      <c r="B3918" s="3" t="s">
        <v>8151</v>
      </c>
      <c r="C3918" t="s">
        <v>8152</v>
      </c>
      <c r="D3918" t="s">
        <v>533</v>
      </c>
      <c r="E3918">
        <v>62</v>
      </c>
      <c r="F3918">
        <v>115800</v>
      </c>
      <c r="G3918" t="s">
        <v>32</v>
      </c>
      <c r="H3918">
        <v>4951642864870</v>
      </c>
      <c r="I3918" s="5" t="str">
        <f t="shared" si="61"/>
        <v>4951642864870</v>
      </c>
      <c r="J3918" t="str">
        <f>INDEX(Age_grp[Age], MATCH(mobile_customers[[#This Row],[age]],Age_grp[Value]))</f>
        <v>60 - 70</v>
      </c>
      <c r="K3918" s="2" t="str">
        <f>_xlfn.IFS(mobile_customers[[#This Row],[salary]]&gt;=Q3921,"HIGHER SALARY", mobile_customers[[#This Row],[salary]]&gt;=Q3922,"HIGHER MID RANGE SALARY",  mobile_customers[[#This Row],[salary]]&lt;Q3922,"MID RANGE SALARY", mobile_customers[[#This Row],[salary]]&gt;Q3923, "LOW SALARY" )</f>
        <v>HIGHER SALARY</v>
      </c>
      <c r="L3918" s="2" t="str">
        <f>LEFT(mobile_customers[[#This Row],[Credit_card_nos]], 4)&amp;"XXXXX"</f>
        <v>4951XXXXX</v>
      </c>
    </row>
    <row r="3919" spans="1:12" x14ac:dyDescent="0.3">
      <c r="A3919" t="s">
        <v>8</v>
      </c>
      <c r="B3919" s="3" t="s">
        <v>8153</v>
      </c>
      <c r="C3919" t="s">
        <v>8154</v>
      </c>
      <c r="D3919" t="s">
        <v>2001</v>
      </c>
      <c r="E3919">
        <v>20</v>
      </c>
      <c r="F3919">
        <v>25669</v>
      </c>
      <c r="G3919" t="s">
        <v>21</v>
      </c>
      <c r="H3919">
        <v>4776737186233822</v>
      </c>
      <c r="I3919" s="5" t="str">
        <f t="shared" si="61"/>
        <v>4776737186233820</v>
      </c>
      <c r="J3919" t="str">
        <f>INDEX(Age_grp[Age], MATCH(mobile_customers[[#This Row],[age]],Age_grp[Value]))</f>
        <v>20 - 30</v>
      </c>
      <c r="K3919" s="2" t="str">
        <f>_xlfn.IFS(mobile_customers[[#This Row],[salary]]&gt;=Q3922,"HIGHER SALARY", mobile_customers[[#This Row],[salary]]&gt;=Q3923,"HIGHER MID RANGE SALARY",  mobile_customers[[#This Row],[salary]]&lt;Q3923,"MID RANGE SALARY", mobile_customers[[#This Row],[salary]]&gt;Q3924, "LOW SALARY" )</f>
        <v>HIGHER SALARY</v>
      </c>
      <c r="L3919" s="2" t="str">
        <f>LEFT(mobile_customers[[#This Row],[Credit_card_nos]], 4)&amp;"XXXXX"</f>
        <v>4776XXXXX</v>
      </c>
    </row>
    <row r="3920" spans="1:12" x14ac:dyDescent="0.3">
      <c r="A3920" t="s">
        <v>8</v>
      </c>
      <c r="B3920" s="3" t="s">
        <v>8155</v>
      </c>
      <c r="C3920" t="s">
        <v>8156</v>
      </c>
      <c r="D3920" t="s">
        <v>1012</v>
      </c>
      <c r="E3920">
        <v>55</v>
      </c>
      <c r="F3920">
        <v>34340</v>
      </c>
      <c r="G3920" t="s">
        <v>28</v>
      </c>
      <c r="H3920">
        <v>4758537328592</v>
      </c>
      <c r="I3920" s="5" t="str">
        <f t="shared" si="61"/>
        <v>4758537328592</v>
      </c>
      <c r="J3920" t="str">
        <f>INDEX(Age_grp[Age], MATCH(mobile_customers[[#This Row],[age]],Age_grp[Value]))</f>
        <v>50 - 60</v>
      </c>
      <c r="K3920" s="2" t="str">
        <f>_xlfn.IFS(mobile_customers[[#This Row],[salary]]&gt;=Q3923,"HIGHER SALARY", mobile_customers[[#This Row],[salary]]&gt;=Q3924,"HIGHER MID RANGE SALARY",  mobile_customers[[#This Row],[salary]]&lt;Q3924,"MID RANGE SALARY", mobile_customers[[#This Row],[salary]]&gt;Q3925, "LOW SALARY" )</f>
        <v>HIGHER SALARY</v>
      </c>
      <c r="L3920" s="2" t="str">
        <f>LEFT(mobile_customers[[#This Row],[Credit_card_nos]], 4)&amp;"XXXXX"</f>
        <v>4758XXXXX</v>
      </c>
    </row>
    <row r="3921" spans="1:12" x14ac:dyDescent="0.3">
      <c r="A3921" t="s">
        <v>13</v>
      </c>
      <c r="B3921" s="3" t="s">
        <v>8157</v>
      </c>
      <c r="C3921" t="s">
        <v>8158</v>
      </c>
      <c r="D3921" t="s">
        <v>1118</v>
      </c>
      <c r="E3921">
        <v>47</v>
      </c>
      <c r="F3921">
        <v>211445</v>
      </c>
      <c r="G3921" t="s">
        <v>28</v>
      </c>
      <c r="H3921">
        <v>570964756425</v>
      </c>
      <c r="I3921" s="5" t="str">
        <f t="shared" si="61"/>
        <v>570964756425</v>
      </c>
      <c r="J3921" t="str">
        <f>INDEX(Age_grp[Age], MATCH(mobile_customers[[#This Row],[age]],Age_grp[Value]))</f>
        <v>40 - 50</v>
      </c>
      <c r="K3921" s="2" t="str">
        <f>_xlfn.IFS(mobile_customers[[#This Row],[salary]]&gt;=Q3924,"HIGHER SALARY", mobile_customers[[#This Row],[salary]]&gt;=Q3925,"HIGHER MID RANGE SALARY",  mobile_customers[[#This Row],[salary]]&lt;Q3925,"MID RANGE SALARY", mobile_customers[[#This Row],[salary]]&gt;Q3926, "LOW SALARY" )</f>
        <v>HIGHER SALARY</v>
      </c>
      <c r="L3921" s="2" t="str">
        <f>LEFT(mobile_customers[[#This Row],[Credit_card_nos]], 4)&amp;"XXXXX"</f>
        <v>5709XXXXX</v>
      </c>
    </row>
    <row r="3922" spans="1:12" x14ac:dyDescent="0.3">
      <c r="A3922" t="s">
        <v>13</v>
      </c>
      <c r="B3922" s="3" t="s">
        <v>8159</v>
      </c>
      <c r="C3922" t="s">
        <v>8160</v>
      </c>
      <c r="D3922" t="s">
        <v>551</v>
      </c>
      <c r="E3922">
        <v>48</v>
      </c>
      <c r="F3922">
        <v>230738</v>
      </c>
      <c r="G3922" t="s">
        <v>81</v>
      </c>
      <c r="H3922">
        <v>5431127682926158</v>
      </c>
      <c r="I3922" s="5" t="str">
        <f t="shared" si="61"/>
        <v>5431127682926160</v>
      </c>
      <c r="J3922" t="str">
        <f>INDEX(Age_grp[Age], MATCH(mobile_customers[[#This Row],[age]],Age_grp[Value]))</f>
        <v>40 - 50</v>
      </c>
      <c r="K3922" s="2" t="str">
        <f>_xlfn.IFS(mobile_customers[[#This Row],[salary]]&gt;=Q3925,"HIGHER SALARY", mobile_customers[[#This Row],[salary]]&gt;=Q3926,"HIGHER MID RANGE SALARY",  mobile_customers[[#This Row],[salary]]&lt;Q3926,"MID RANGE SALARY", mobile_customers[[#This Row],[salary]]&gt;Q3927, "LOW SALARY" )</f>
        <v>HIGHER SALARY</v>
      </c>
      <c r="L3922" s="2" t="str">
        <f>LEFT(mobile_customers[[#This Row],[Credit_card_nos]], 4)&amp;"XXXXX"</f>
        <v>5431XXXXX</v>
      </c>
    </row>
    <row r="3923" spans="1:12" x14ac:dyDescent="0.3">
      <c r="A3923" t="s">
        <v>8</v>
      </c>
      <c r="B3923" s="3" t="s">
        <v>8161</v>
      </c>
      <c r="C3923" t="s">
        <v>8162</v>
      </c>
      <c r="D3923" t="s">
        <v>1206</v>
      </c>
      <c r="E3923">
        <v>27</v>
      </c>
      <c r="F3923">
        <v>79871</v>
      </c>
      <c r="G3923" t="s">
        <v>49</v>
      </c>
      <c r="H3923">
        <v>4326091970926</v>
      </c>
      <c r="I3923" s="5" t="str">
        <f t="shared" si="61"/>
        <v>4326091970926</v>
      </c>
      <c r="J3923" t="str">
        <f>INDEX(Age_grp[Age], MATCH(mobile_customers[[#This Row],[age]],Age_grp[Value]))</f>
        <v>20 - 30</v>
      </c>
      <c r="K3923" s="2" t="str">
        <f>_xlfn.IFS(mobile_customers[[#This Row],[salary]]&gt;=Q3926,"HIGHER SALARY", mobile_customers[[#This Row],[salary]]&gt;=Q3927,"HIGHER MID RANGE SALARY",  mobile_customers[[#This Row],[salary]]&lt;Q3927,"MID RANGE SALARY", mobile_customers[[#This Row],[salary]]&gt;Q3928, "LOW SALARY" )</f>
        <v>HIGHER SALARY</v>
      </c>
      <c r="L3923" s="2" t="str">
        <f>LEFT(mobile_customers[[#This Row],[Credit_card_nos]], 4)&amp;"XXXXX"</f>
        <v>4326XXXXX</v>
      </c>
    </row>
    <row r="3924" spans="1:12" x14ac:dyDescent="0.3">
      <c r="A3924" t="s">
        <v>8</v>
      </c>
      <c r="B3924" s="3" t="s">
        <v>8163</v>
      </c>
      <c r="C3924" t="s">
        <v>825</v>
      </c>
      <c r="D3924" t="s">
        <v>2533</v>
      </c>
      <c r="E3924">
        <v>58</v>
      </c>
      <c r="F3924">
        <v>55162</v>
      </c>
      <c r="G3924" t="s">
        <v>21</v>
      </c>
      <c r="H3924">
        <v>4991296839042</v>
      </c>
      <c r="I3924" s="5" t="str">
        <f t="shared" si="61"/>
        <v>4991296839042</v>
      </c>
      <c r="J3924" t="str">
        <f>INDEX(Age_grp[Age], MATCH(mobile_customers[[#This Row],[age]],Age_grp[Value]))</f>
        <v>50 - 60</v>
      </c>
      <c r="K3924" s="2" t="str">
        <f>_xlfn.IFS(mobile_customers[[#This Row],[salary]]&gt;=Q3927,"HIGHER SALARY", mobile_customers[[#This Row],[salary]]&gt;=Q3928,"HIGHER MID RANGE SALARY",  mobile_customers[[#This Row],[salary]]&lt;Q3928,"MID RANGE SALARY", mobile_customers[[#This Row],[salary]]&gt;Q3929, "LOW SALARY" )</f>
        <v>HIGHER SALARY</v>
      </c>
      <c r="L3924" s="2" t="str">
        <f>LEFT(mobile_customers[[#This Row],[Credit_card_nos]], 4)&amp;"XXXXX"</f>
        <v>4991XXXXX</v>
      </c>
    </row>
    <row r="3925" spans="1:12" x14ac:dyDescent="0.3">
      <c r="A3925" t="s">
        <v>13</v>
      </c>
      <c r="B3925" s="3" t="s">
        <v>8164</v>
      </c>
      <c r="C3925" t="s">
        <v>8165</v>
      </c>
      <c r="D3925" t="s">
        <v>1149</v>
      </c>
      <c r="E3925">
        <v>63</v>
      </c>
      <c r="F3925">
        <v>54201</v>
      </c>
      <c r="G3925" t="s">
        <v>21</v>
      </c>
      <c r="H3925">
        <v>6011195649853688</v>
      </c>
      <c r="I3925" s="5" t="str">
        <f t="shared" si="61"/>
        <v>6011195649853690</v>
      </c>
      <c r="J3925" t="str">
        <f>INDEX(Age_grp[Age], MATCH(mobile_customers[[#This Row],[age]],Age_grp[Value]))</f>
        <v>60 - 70</v>
      </c>
      <c r="K3925" s="2" t="str">
        <f>_xlfn.IFS(mobile_customers[[#This Row],[salary]]&gt;=Q3928,"HIGHER SALARY", mobile_customers[[#This Row],[salary]]&gt;=Q3929,"HIGHER MID RANGE SALARY",  mobile_customers[[#This Row],[salary]]&lt;Q3929,"MID RANGE SALARY", mobile_customers[[#This Row],[salary]]&gt;Q3930, "LOW SALARY" )</f>
        <v>HIGHER SALARY</v>
      </c>
      <c r="L3925" s="2" t="str">
        <f>LEFT(mobile_customers[[#This Row],[Credit_card_nos]], 4)&amp;"XXXXX"</f>
        <v>6011XXXXX</v>
      </c>
    </row>
    <row r="3926" spans="1:12" x14ac:dyDescent="0.3">
      <c r="A3926" t="s">
        <v>8</v>
      </c>
      <c r="B3926" s="3" t="s">
        <v>8166</v>
      </c>
      <c r="C3926" t="s">
        <v>8167</v>
      </c>
      <c r="D3926" t="s">
        <v>1857</v>
      </c>
      <c r="E3926">
        <v>20</v>
      </c>
      <c r="F3926">
        <v>38234</v>
      </c>
      <c r="G3926" t="s">
        <v>12</v>
      </c>
      <c r="H3926">
        <v>213163069106705</v>
      </c>
      <c r="I3926" s="5" t="str">
        <f t="shared" si="61"/>
        <v>213163069106705</v>
      </c>
      <c r="J3926" t="str">
        <f>INDEX(Age_grp[Age], MATCH(mobile_customers[[#This Row],[age]],Age_grp[Value]))</f>
        <v>20 - 30</v>
      </c>
      <c r="K3926" s="2" t="str">
        <f>_xlfn.IFS(mobile_customers[[#This Row],[salary]]&gt;=Q3929,"HIGHER SALARY", mobile_customers[[#This Row],[salary]]&gt;=Q3930,"HIGHER MID RANGE SALARY",  mobile_customers[[#This Row],[salary]]&lt;Q3930,"MID RANGE SALARY", mobile_customers[[#This Row],[salary]]&gt;Q3931, "LOW SALARY" )</f>
        <v>HIGHER SALARY</v>
      </c>
      <c r="L3926" s="2" t="str">
        <f>LEFT(mobile_customers[[#This Row],[Credit_card_nos]], 4)&amp;"XXXXX"</f>
        <v>2131XXXXX</v>
      </c>
    </row>
    <row r="3927" spans="1:12" x14ac:dyDescent="0.3">
      <c r="A3927" t="s">
        <v>13</v>
      </c>
      <c r="B3927" s="3" t="s">
        <v>8168</v>
      </c>
      <c r="C3927" t="s">
        <v>8169</v>
      </c>
      <c r="D3927" t="s">
        <v>3090</v>
      </c>
      <c r="E3927">
        <v>49</v>
      </c>
      <c r="F3927">
        <v>82811</v>
      </c>
      <c r="G3927" t="s">
        <v>21</v>
      </c>
      <c r="H3927">
        <v>342743029181619</v>
      </c>
      <c r="I3927" s="5" t="str">
        <f t="shared" si="61"/>
        <v>342743029181619</v>
      </c>
      <c r="J3927" t="str">
        <f>INDEX(Age_grp[Age], MATCH(mobile_customers[[#This Row],[age]],Age_grp[Value]))</f>
        <v>40 - 50</v>
      </c>
      <c r="K3927" s="2" t="str">
        <f>_xlfn.IFS(mobile_customers[[#This Row],[salary]]&gt;=Q3930,"HIGHER SALARY", mobile_customers[[#This Row],[salary]]&gt;=Q3931,"HIGHER MID RANGE SALARY",  mobile_customers[[#This Row],[salary]]&lt;Q3931,"MID RANGE SALARY", mobile_customers[[#This Row],[salary]]&gt;Q3932, "LOW SALARY" )</f>
        <v>HIGHER SALARY</v>
      </c>
      <c r="L3927" s="2" t="str">
        <f>LEFT(mobile_customers[[#This Row],[Credit_card_nos]], 4)&amp;"XXXXX"</f>
        <v>3427XXXXX</v>
      </c>
    </row>
    <row r="3928" spans="1:12" x14ac:dyDescent="0.3">
      <c r="A3928" t="s">
        <v>13</v>
      </c>
      <c r="B3928" s="3" t="s">
        <v>8170</v>
      </c>
      <c r="C3928" t="s">
        <v>8171</v>
      </c>
      <c r="D3928" t="s">
        <v>439</v>
      </c>
      <c r="E3928">
        <v>28</v>
      </c>
      <c r="F3928">
        <v>195847</v>
      </c>
      <c r="G3928" t="s">
        <v>12</v>
      </c>
      <c r="H3928">
        <v>6011699787299802</v>
      </c>
      <c r="I3928" s="5" t="str">
        <f t="shared" si="61"/>
        <v>6011699787299800</v>
      </c>
      <c r="J3928" t="str">
        <f>INDEX(Age_grp[Age], MATCH(mobile_customers[[#This Row],[age]],Age_grp[Value]))</f>
        <v>20 - 30</v>
      </c>
      <c r="K3928" s="2" t="str">
        <f>_xlfn.IFS(mobile_customers[[#This Row],[salary]]&gt;=Q3931,"HIGHER SALARY", mobile_customers[[#This Row],[salary]]&gt;=Q3932,"HIGHER MID RANGE SALARY",  mobile_customers[[#This Row],[salary]]&lt;Q3932,"MID RANGE SALARY", mobile_customers[[#This Row],[salary]]&gt;Q3933, "LOW SALARY" )</f>
        <v>HIGHER SALARY</v>
      </c>
      <c r="L3928" s="2" t="str">
        <f>LEFT(mobile_customers[[#This Row],[Credit_card_nos]], 4)&amp;"XXXXX"</f>
        <v>6011XXXXX</v>
      </c>
    </row>
    <row r="3929" spans="1:12" x14ac:dyDescent="0.3">
      <c r="A3929" t="s">
        <v>8</v>
      </c>
      <c r="B3929" s="3" t="s">
        <v>8172</v>
      </c>
      <c r="C3929" t="s">
        <v>8173</v>
      </c>
      <c r="D3929" t="s">
        <v>3352</v>
      </c>
      <c r="E3929">
        <v>37</v>
      </c>
      <c r="F3929">
        <v>149828</v>
      </c>
      <c r="G3929" t="s">
        <v>65</v>
      </c>
      <c r="H3929">
        <v>3559695567102823</v>
      </c>
      <c r="I3929" s="5" t="str">
        <f t="shared" si="61"/>
        <v>3559695567102820</v>
      </c>
      <c r="J3929" t="str">
        <f>INDEX(Age_grp[Age], MATCH(mobile_customers[[#This Row],[age]],Age_grp[Value]))</f>
        <v>30 - 40</v>
      </c>
      <c r="K3929" s="2" t="str">
        <f>_xlfn.IFS(mobile_customers[[#This Row],[salary]]&gt;=Q3932,"HIGHER SALARY", mobile_customers[[#This Row],[salary]]&gt;=Q3933,"HIGHER MID RANGE SALARY",  mobile_customers[[#This Row],[salary]]&lt;Q3933,"MID RANGE SALARY", mobile_customers[[#This Row],[salary]]&gt;Q3934, "LOW SALARY" )</f>
        <v>HIGHER SALARY</v>
      </c>
      <c r="L3929" s="2" t="str">
        <f>LEFT(mobile_customers[[#This Row],[Credit_card_nos]], 4)&amp;"XXXXX"</f>
        <v>3559XXXXX</v>
      </c>
    </row>
    <row r="3930" spans="1:12" x14ac:dyDescent="0.3">
      <c r="A3930" t="s">
        <v>8</v>
      </c>
      <c r="B3930" s="3" t="s">
        <v>8174</v>
      </c>
      <c r="C3930" t="s">
        <v>8175</v>
      </c>
      <c r="D3930" t="s">
        <v>243</v>
      </c>
      <c r="E3930">
        <v>61</v>
      </c>
      <c r="F3930">
        <v>214049</v>
      </c>
      <c r="G3930" t="s">
        <v>39</v>
      </c>
      <c r="H3930">
        <v>676116949857</v>
      </c>
      <c r="I3930" s="5" t="str">
        <f t="shared" si="61"/>
        <v>676116949857</v>
      </c>
      <c r="J3930" t="str">
        <f>INDEX(Age_grp[Age], MATCH(mobile_customers[[#This Row],[age]],Age_grp[Value]))</f>
        <v>60 - 70</v>
      </c>
      <c r="K3930" s="2" t="str">
        <f>_xlfn.IFS(mobile_customers[[#This Row],[salary]]&gt;=Q3933,"HIGHER SALARY", mobile_customers[[#This Row],[salary]]&gt;=Q3934,"HIGHER MID RANGE SALARY",  mobile_customers[[#This Row],[salary]]&lt;Q3934,"MID RANGE SALARY", mobile_customers[[#This Row],[salary]]&gt;Q3935, "LOW SALARY" )</f>
        <v>HIGHER SALARY</v>
      </c>
      <c r="L3930" s="2" t="str">
        <f>LEFT(mobile_customers[[#This Row],[Credit_card_nos]], 4)&amp;"XXXXX"</f>
        <v>6761XXXXX</v>
      </c>
    </row>
    <row r="3931" spans="1:12" x14ac:dyDescent="0.3">
      <c r="A3931" t="s">
        <v>13</v>
      </c>
      <c r="B3931" s="3" t="s">
        <v>8176</v>
      </c>
      <c r="C3931" t="s">
        <v>8177</v>
      </c>
      <c r="D3931" t="s">
        <v>1796</v>
      </c>
      <c r="E3931">
        <v>36</v>
      </c>
      <c r="F3931">
        <v>87211</v>
      </c>
      <c r="G3931" t="s">
        <v>21</v>
      </c>
      <c r="H3931">
        <v>4909976142818</v>
      </c>
      <c r="I3931" s="5" t="str">
        <f t="shared" si="61"/>
        <v>4909976142818</v>
      </c>
      <c r="J3931" t="str">
        <f>INDEX(Age_grp[Age], MATCH(mobile_customers[[#This Row],[age]],Age_grp[Value]))</f>
        <v>30 - 40</v>
      </c>
      <c r="K3931" s="2" t="str">
        <f>_xlfn.IFS(mobile_customers[[#This Row],[salary]]&gt;=Q3934,"HIGHER SALARY", mobile_customers[[#This Row],[salary]]&gt;=Q3935,"HIGHER MID RANGE SALARY",  mobile_customers[[#This Row],[salary]]&lt;Q3935,"MID RANGE SALARY", mobile_customers[[#This Row],[salary]]&gt;Q3936, "LOW SALARY" )</f>
        <v>HIGHER SALARY</v>
      </c>
      <c r="L3931" s="2" t="str">
        <f>LEFT(mobile_customers[[#This Row],[Credit_card_nos]], 4)&amp;"XXXXX"</f>
        <v>4909XXXXX</v>
      </c>
    </row>
    <row r="3932" spans="1:12" x14ac:dyDescent="0.3">
      <c r="A3932" t="s">
        <v>8</v>
      </c>
      <c r="B3932" s="3" t="s">
        <v>8178</v>
      </c>
      <c r="C3932" t="s">
        <v>8179</v>
      </c>
      <c r="D3932" t="s">
        <v>820</v>
      </c>
      <c r="E3932">
        <v>29</v>
      </c>
      <c r="F3932">
        <v>150103</v>
      </c>
      <c r="G3932" t="s">
        <v>65</v>
      </c>
      <c r="H3932">
        <v>2294820307575771</v>
      </c>
      <c r="I3932" s="5" t="str">
        <f t="shared" si="61"/>
        <v>2294820307575770</v>
      </c>
      <c r="J3932" t="str">
        <f>INDEX(Age_grp[Age], MATCH(mobile_customers[[#This Row],[age]],Age_grp[Value]))</f>
        <v>20 - 30</v>
      </c>
      <c r="K3932" s="2" t="str">
        <f>_xlfn.IFS(mobile_customers[[#This Row],[salary]]&gt;=Q3935,"HIGHER SALARY", mobile_customers[[#This Row],[salary]]&gt;=Q3936,"HIGHER MID RANGE SALARY",  mobile_customers[[#This Row],[salary]]&lt;Q3936,"MID RANGE SALARY", mobile_customers[[#This Row],[salary]]&gt;Q3937, "LOW SALARY" )</f>
        <v>HIGHER SALARY</v>
      </c>
      <c r="L3932" s="2" t="str">
        <f>LEFT(mobile_customers[[#This Row],[Credit_card_nos]], 4)&amp;"XXXXX"</f>
        <v>2294XXXXX</v>
      </c>
    </row>
    <row r="3933" spans="1:12" x14ac:dyDescent="0.3">
      <c r="A3933" t="s">
        <v>8</v>
      </c>
      <c r="B3933" s="3" t="s">
        <v>8180</v>
      </c>
      <c r="C3933" t="s">
        <v>8181</v>
      </c>
      <c r="D3933" t="s">
        <v>1320</v>
      </c>
      <c r="E3933">
        <v>60</v>
      </c>
      <c r="F3933">
        <v>46456</v>
      </c>
      <c r="G3933" t="s">
        <v>49</v>
      </c>
      <c r="H3933">
        <v>5479025714648068</v>
      </c>
      <c r="I3933" s="5" t="str">
        <f t="shared" si="61"/>
        <v>5479025714648070</v>
      </c>
      <c r="J3933" t="str">
        <f>INDEX(Age_grp[Age], MATCH(mobile_customers[[#This Row],[age]],Age_grp[Value]))</f>
        <v>60 - 70</v>
      </c>
      <c r="K3933" s="2" t="str">
        <f>_xlfn.IFS(mobile_customers[[#This Row],[salary]]&gt;=Q3936,"HIGHER SALARY", mobile_customers[[#This Row],[salary]]&gt;=Q3937,"HIGHER MID RANGE SALARY",  mobile_customers[[#This Row],[salary]]&lt;Q3937,"MID RANGE SALARY", mobile_customers[[#This Row],[salary]]&gt;Q3938, "LOW SALARY" )</f>
        <v>HIGHER SALARY</v>
      </c>
      <c r="L3933" s="2" t="str">
        <f>LEFT(mobile_customers[[#This Row],[Credit_card_nos]], 4)&amp;"XXXXX"</f>
        <v>5479XXXXX</v>
      </c>
    </row>
    <row r="3934" spans="1:12" x14ac:dyDescent="0.3">
      <c r="A3934" t="s">
        <v>13</v>
      </c>
      <c r="B3934" s="3" t="s">
        <v>8182</v>
      </c>
      <c r="C3934" t="s">
        <v>8183</v>
      </c>
      <c r="D3934" t="s">
        <v>1146</v>
      </c>
      <c r="E3934">
        <v>21</v>
      </c>
      <c r="F3934">
        <v>57772</v>
      </c>
      <c r="G3934" t="s">
        <v>49</v>
      </c>
      <c r="H3934">
        <v>3535497786932802</v>
      </c>
      <c r="I3934" s="5" t="str">
        <f t="shared" si="61"/>
        <v>3535497786932800</v>
      </c>
      <c r="J3934" t="str">
        <f>INDEX(Age_grp[Age], MATCH(mobile_customers[[#This Row],[age]],Age_grp[Value]))</f>
        <v>20 - 30</v>
      </c>
      <c r="K3934" s="2" t="str">
        <f>_xlfn.IFS(mobile_customers[[#This Row],[salary]]&gt;=Q3937,"HIGHER SALARY", mobile_customers[[#This Row],[salary]]&gt;=Q3938,"HIGHER MID RANGE SALARY",  mobile_customers[[#This Row],[salary]]&lt;Q3938,"MID RANGE SALARY", mobile_customers[[#This Row],[salary]]&gt;Q3939, "LOW SALARY" )</f>
        <v>HIGHER SALARY</v>
      </c>
      <c r="L3934" s="2" t="str">
        <f>LEFT(mobile_customers[[#This Row],[Credit_card_nos]], 4)&amp;"XXXXX"</f>
        <v>3535XXXXX</v>
      </c>
    </row>
    <row r="3935" spans="1:12" x14ac:dyDescent="0.3">
      <c r="A3935" t="s">
        <v>8</v>
      </c>
      <c r="B3935" s="3" t="s">
        <v>8184</v>
      </c>
      <c r="C3935" t="s">
        <v>8185</v>
      </c>
      <c r="D3935" t="s">
        <v>1115</v>
      </c>
      <c r="E3935">
        <v>24</v>
      </c>
      <c r="F3935">
        <v>30955</v>
      </c>
      <c r="G3935" t="s">
        <v>21</v>
      </c>
      <c r="H3935">
        <v>4167751186782040</v>
      </c>
      <c r="I3935" s="5" t="str">
        <f t="shared" si="61"/>
        <v>4167751186782040</v>
      </c>
      <c r="J3935" t="str">
        <f>INDEX(Age_grp[Age], MATCH(mobile_customers[[#This Row],[age]],Age_grp[Value]))</f>
        <v>20 - 30</v>
      </c>
      <c r="K3935" s="2" t="str">
        <f>_xlfn.IFS(mobile_customers[[#This Row],[salary]]&gt;=Q3938,"HIGHER SALARY", mobile_customers[[#This Row],[salary]]&gt;=Q3939,"HIGHER MID RANGE SALARY",  mobile_customers[[#This Row],[salary]]&lt;Q3939,"MID RANGE SALARY", mobile_customers[[#This Row],[salary]]&gt;Q3940, "LOW SALARY" )</f>
        <v>HIGHER SALARY</v>
      </c>
      <c r="L3935" s="2" t="str">
        <f>LEFT(mobile_customers[[#This Row],[Credit_card_nos]], 4)&amp;"XXXXX"</f>
        <v>4167XXXXX</v>
      </c>
    </row>
    <row r="3936" spans="1:12" x14ac:dyDescent="0.3">
      <c r="A3936" t="s">
        <v>8</v>
      </c>
      <c r="B3936" s="3" t="s">
        <v>8186</v>
      </c>
      <c r="C3936" t="s">
        <v>2212</v>
      </c>
      <c r="D3936" t="s">
        <v>326</v>
      </c>
      <c r="E3936">
        <v>44</v>
      </c>
      <c r="F3936">
        <v>51897</v>
      </c>
      <c r="G3936" t="s">
        <v>12</v>
      </c>
      <c r="H3936">
        <v>341302299110757</v>
      </c>
      <c r="I3936" s="5" t="str">
        <f t="shared" si="61"/>
        <v>341302299110757</v>
      </c>
      <c r="J3936" t="str">
        <f>INDEX(Age_grp[Age], MATCH(mobile_customers[[#This Row],[age]],Age_grp[Value]))</f>
        <v>40 - 50</v>
      </c>
      <c r="K3936" s="2" t="str">
        <f>_xlfn.IFS(mobile_customers[[#This Row],[salary]]&gt;=Q3939,"HIGHER SALARY", mobile_customers[[#This Row],[salary]]&gt;=Q3940,"HIGHER MID RANGE SALARY",  mobile_customers[[#This Row],[salary]]&lt;Q3940,"MID RANGE SALARY", mobile_customers[[#This Row],[salary]]&gt;Q3941, "LOW SALARY" )</f>
        <v>HIGHER SALARY</v>
      </c>
      <c r="L3936" s="2" t="str">
        <f>LEFT(mobile_customers[[#This Row],[Credit_card_nos]], 4)&amp;"XXXXX"</f>
        <v>3413XXXXX</v>
      </c>
    </row>
    <row r="3937" spans="1:12" x14ac:dyDescent="0.3">
      <c r="A3937" t="s">
        <v>8</v>
      </c>
      <c r="B3937" s="3" t="s">
        <v>8187</v>
      </c>
      <c r="C3937" t="s">
        <v>8188</v>
      </c>
      <c r="D3937" t="s">
        <v>442</v>
      </c>
      <c r="E3937">
        <v>44</v>
      </c>
      <c r="F3937">
        <v>211937</v>
      </c>
      <c r="G3937" t="s">
        <v>81</v>
      </c>
      <c r="H3937">
        <v>213153314124553</v>
      </c>
      <c r="I3937" s="5" t="str">
        <f t="shared" si="61"/>
        <v>213153314124553</v>
      </c>
      <c r="J3937" t="str">
        <f>INDEX(Age_grp[Age], MATCH(mobile_customers[[#This Row],[age]],Age_grp[Value]))</f>
        <v>40 - 50</v>
      </c>
      <c r="K3937" s="2" t="str">
        <f>_xlfn.IFS(mobile_customers[[#This Row],[salary]]&gt;=Q3940,"HIGHER SALARY", mobile_customers[[#This Row],[salary]]&gt;=Q3941,"HIGHER MID RANGE SALARY",  mobile_customers[[#This Row],[salary]]&lt;Q3941,"MID RANGE SALARY", mobile_customers[[#This Row],[salary]]&gt;Q3942, "LOW SALARY" )</f>
        <v>HIGHER SALARY</v>
      </c>
      <c r="L3937" s="2" t="str">
        <f>LEFT(mobile_customers[[#This Row],[Credit_card_nos]], 4)&amp;"XXXXX"</f>
        <v>2131XXXXX</v>
      </c>
    </row>
    <row r="3938" spans="1:12" x14ac:dyDescent="0.3">
      <c r="A3938" t="s">
        <v>13</v>
      </c>
      <c r="B3938" s="3" t="s">
        <v>8189</v>
      </c>
      <c r="C3938" t="s">
        <v>8190</v>
      </c>
      <c r="D3938" t="s">
        <v>2200</v>
      </c>
      <c r="E3938">
        <v>40</v>
      </c>
      <c r="F3938">
        <v>128291</v>
      </c>
      <c r="G3938" t="s">
        <v>49</v>
      </c>
      <c r="H3938">
        <v>2249633753064117</v>
      </c>
      <c r="I3938" s="5" t="str">
        <f t="shared" si="61"/>
        <v>2249633753064120</v>
      </c>
      <c r="J3938" t="str">
        <f>INDEX(Age_grp[Age], MATCH(mobile_customers[[#This Row],[age]],Age_grp[Value]))</f>
        <v>40 - 50</v>
      </c>
      <c r="K3938" s="2" t="str">
        <f>_xlfn.IFS(mobile_customers[[#This Row],[salary]]&gt;=Q3941,"HIGHER SALARY", mobile_customers[[#This Row],[salary]]&gt;=Q3942,"HIGHER MID RANGE SALARY",  mobile_customers[[#This Row],[salary]]&lt;Q3942,"MID RANGE SALARY", mobile_customers[[#This Row],[salary]]&gt;Q3943, "LOW SALARY" )</f>
        <v>HIGHER SALARY</v>
      </c>
      <c r="L3938" s="2" t="str">
        <f>LEFT(mobile_customers[[#This Row],[Credit_card_nos]], 4)&amp;"XXXXX"</f>
        <v>2249XXXXX</v>
      </c>
    </row>
    <row r="3939" spans="1:12" x14ac:dyDescent="0.3">
      <c r="A3939" t="s">
        <v>8</v>
      </c>
      <c r="B3939" s="3" t="s">
        <v>8191</v>
      </c>
      <c r="C3939" t="s">
        <v>405</v>
      </c>
      <c r="D3939" t="s">
        <v>2058</v>
      </c>
      <c r="E3939">
        <v>38</v>
      </c>
      <c r="F3939">
        <v>68321</v>
      </c>
      <c r="G3939" t="s">
        <v>94</v>
      </c>
      <c r="H3939">
        <v>4457397819978</v>
      </c>
      <c r="I3939" s="5" t="str">
        <f t="shared" si="61"/>
        <v>4457397819978</v>
      </c>
      <c r="J3939" t="str">
        <f>INDEX(Age_grp[Age], MATCH(mobile_customers[[#This Row],[age]],Age_grp[Value]))</f>
        <v>30 - 40</v>
      </c>
      <c r="K3939" s="2" t="str">
        <f>_xlfn.IFS(mobile_customers[[#This Row],[salary]]&gt;=Q3942,"HIGHER SALARY", mobile_customers[[#This Row],[salary]]&gt;=Q3943,"HIGHER MID RANGE SALARY",  mobile_customers[[#This Row],[salary]]&lt;Q3943,"MID RANGE SALARY", mobile_customers[[#This Row],[salary]]&gt;Q3944, "LOW SALARY" )</f>
        <v>HIGHER SALARY</v>
      </c>
      <c r="L3939" s="2" t="str">
        <f>LEFT(mobile_customers[[#This Row],[Credit_card_nos]], 4)&amp;"XXXXX"</f>
        <v>4457XXXXX</v>
      </c>
    </row>
    <row r="3940" spans="1:12" x14ac:dyDescent="0.3">
      <c r="A3940" t="s">
        <v>13</v>
      </c>
      <c r="B3940" s="3" t="s">
        <v>8192</v>
      </c>
      <c r="C3940" t="s">
        <v>8193</v>
      </c>
      <c r="D3940" t="s">
        <v>631</v>
      </c>
      <c r="E3940">
        <v>36</v>
      </c>
      <c r="F3940">
        <v>76567</v>
      </c>
      <c r="G3940" t="s">
        <v>32</v>
      </c>
      <c r="H3940">
        <v>4912169154750253</v>
      </c>
      <c r="I3940" s="5" t="str">
        <f t="shared" si="61"/>
        <v>4912169154750250</v>
      </c>
      <c r="J3940" t="str">
        <f>INDEX(Age_grp[Age], MATCH(mobile_customers[[#This Row],[age]],Age_grp[Value]))</f>
        <v>30 - 40</v>
      </c>
      <c r="K3940" s="2" t="str">
        <f>_xlfn.IFS(mobile_customers[[#This Row],[salary]]&gt;=Q3943,"HIGHER SALARY", mobile_customers[[#This Row],[salary]]&gt;=Q3944,"HIGHER MID RANGE SALARY",  mobile_customers[[#This Row],[salary]]&lt;Q3944,"MID RANGE SALARY", mobile_customers[[#This Row],[salary]]&gt;Q3945, "LOW SALARY" )</f>
        <v>HIGHER SALARY</v>
      </c>
      <c r="L3940" s="2" t="str">
        <f>LEFT(mobile_customers[[#This Row],[Credit_card_nos]], 4)&amp;"XXXXX"</f>
        <v>4912XXXXX</v>
      </c>
    </row>
    <row r="3941" spans="1:12" x14ac:dyDescent="0.3">
      <c r="A3941" t="s">
        <v>8</v>
      </c>
      <c r="B3941" s="3" t="s">
        <v>8194</v>
      </c>
      <c r="C3941" t="s">
        <v>8195</v>
      </c>
      <c r="D3941" t="s">
        <v>6708</v>
      </c>
      <c r="E3941">
        <v>32</v>
      </c>
      <c r="F3941">
        <v>174361</v>
      </c>
      <c r="G3941" t="s">
        <v>28</v>
      </c>
      <c r="H3941">
        <v>4119882083102</v>
      </c>
      <c r="I3941" s="5" t="str">
        <f t="shared" si="61"/>
        <v>4119882083102</v>
      </c>
      <c r="J3941" t="str">
        <f>INDEX(Age_grp[Age], MATCH(mobile_customers[[#This Row],[age]],Age_grp[Value]))</f>
        <v>30 - 40</v>
      </c>
      <c r="K3941" s="2" t="str">
        <f>_xlfn.IFS(mobile_customers[[#This Row],[salary]]&gt;=Q3944,"HIGHER SALARY", mobile_customers[[#This Row],[salary]]&gt;=Q3945,"HIGHER MID RANGE SALARY",  mobile_customers[[#This Row],[salary]]&lt;Q3945,"MID RANGE SALARY", mobile_customers[[#This Row],[salary]]&gt;Q3946, "LOW SALARY" )</f>
        <v>HIGHER SALARY</v>
      </c>
      <c r="L3941" s="2" t="str">
        <f>LEFT(mobile_customers[[#This Row],[Credit_card_nos]], 4)&amp;"XXXXX"</f>
        <v>4119XXXXX</v>
      </c>
    </row>
    <row r="3942" spans="1:12" x14ac:dyDescent="0.3">
      <c r="A3942" t="s">
        <v>8</v>
      </c>
      <c r="B3942" s="3" t="s">
        <v>8196</v>
      </c>
      <c r="C3942" t="s">
        <v>8197</v>
      </c>
      <c r="D3942" t="s">
        <v>2643</v>
      </c>
      <c r="E3942">
        <v>48</v>
      </c>
      <c r="F3942">
        <v>25753</v>
      </c>
      <c r="G3942" t="s">
        <v>17</v>
      </c>
      <c r="H3942">
        <v>30582016732241</v>
      </c>
      <c r="I3942" s="5" t="str">
        <f t="shared" si="61"/>
        <v>30582016732241</v>
      </c>
      <c r="J3942" t="str">
        <f>INDEX(Age_grp[Age], MATCH(mobile_customers[[#This Row],[age]],Age_grp[Value]))</f>
        <v>40 - 50</v>
      </c>
      <c r="K3942" s="2" t="str">
        <f>_xlfn.IFS(mobile_customers[[#This Row],[salary]]&gt;=Q3945,"HIGHER SALARY", mobile_customers[[#This Row],[salary]]&gt;=Q3946,"HIGHER MID RANGE SALARY",  mobile_customers[[#This Row],[salary]]&lt;Q3946,"MID RANGE SALARY", mobile_customers[[#This Row],[salary]]&gt;Q3947, "LOW SALARY" )</f>
        <v>HIGHER SALARY</v>
      </c>
      <c r="L3942" s="2" t="str">
        <f>LEFT(mobile_customers[[#This Row],[Credit_card_nos]], 4)&amp;"XXXXX"</f>
        <v>3058XXXXX</v>
      </c>
    </row>
    <row r="3943" spans="1:12" x14ac:dyDescent="0.3">
      <c r="A3943" t="s">
        <v>13</v>
      </c>
      <c r="B3943" s="3" t="s">
        <v>8198</v>
      </c>
      <c r="C3943" t="s">
        <v>2040</v>
      </c>
      <c r="D3943" t="s">
        <v>896</v>
      </c>
      <c r="E3943">
        <v>65</v>
      </c>
      <c r="F3943">
        <v>230044</v>
      </c>
      <c r="G3943" t="s">
        <v>65</v>
      </c>
      <c r="H3943">
        <v>2309646459695437</v>
      </c>
      <c r="I3943" s="5" t="str">
        <f t="shared" si="61"/>
        <v>2309646459695440</v>
      </c>
      <c r="J3943" t="str">
        <f>INDEX(Age_grp[Age], MATCH(mobile_customers[[#This Row],[age]],Age_grp[Value]))</f>
        <v>60 - 70</v>
      </c>
      <c r="K3943" s="2" t="str">
        <f>_xlfn.IFS(mobile_customers[[#This Row],[salary]]&gt;=Q3946,"HIGHER SALARY", mobile_customers[[#This Row],[salary]]&gt;=Q3947,"HIGHER MID RANGE SALARY",  mobile_customers[[#This Row],[salary]]&lt;Q3947,"MID RANGE SALARY", mobile_customers[[#This Row],[salary]]&gt;Q3948, "LOW SALARY" )</f>
        <v>HIGHER SALARY</v>
      </c>
      <c r="L3943" s="2" t="str">
        <f>LEFT(mobile_customers[[#This Row],[Credit_card_nos]], 4)&amp;"XXXXX"</f>
        <v>2309XXXXX</v>
      </c>
    </row>
    <row r="3944" spans="1:12" x14ac:dyDescent="0.3">
      <c r="A3944" t="s">
        <v>13</v>
      </c>
      <c r="B3944" s="3" t="s">
        <v>8199</v>
      </c>
      <c r="C3944" t="s">
        <v>8200</v>
      </c>
      <c r="D3944" t="s">
        <v>5143</v>
      </c>
      <c r="E3944">
        <v>23</v>
      </c>
      <c r="F3944">
        <v>197720</v>
      </c>
      <c r="G3944" t="s">
        <v>12</v>
      </c>
      <c r="H3944">
        <v>213178739025887</v>
      </c>
      <c r="I3944" s="5" t="str">
        <f t="shared" si="61"/>
        <v>213178739025887</v>
      </c>
      <c r="J3944" t="str">
        <f>INDEX(Age_grp[Age], MATCH(mobile_customers[[#This Row],[age]],Age_grp[Value]))</f>
        <v>20 - 30</v>
      </c>
      <c r="K3944" s="2" t="str">
        <f>_xlfn.IFS(mobile_customers[[#This Row],[salary]]&gt;=Q3947,"HIGHER SALARY", mobile_customers[[#This Row],[salary]]&gt;=Q3948,"HIGHER MID RANGE SALARY",  mobile_customers[[#This Row],[salary]]&lt;Q3948,"MID RANGE SALARY", mobile_customers[[#This Row],[salary]]&gt;Q3949, "LOW SALARY" )</f>
        <v>HIGHER SALARY</v>
      </c>
      <c r="L3944" s="2" t="str">
        <f>LEFT(mobile_customers[[#This Row],[Credit_card_nos]], 4)&amp;"XXXXX"</f>
        <v>2131XXXXX</v>
      </c>
    </row>
    <row r="3945" spans="1:12" x14ac:dyDescent="0.3">
      <c r="A3945" t="s">
        <v>8</v>
      </c>
      <c r="B3945" s="3" t="s">
        <v>8201</v>
      </c>
      <c r="C3945" t="s">
        <v>8202</v>
      </c>
      <c r="D3945" t="s">
        <v>4316</v>
      </c>
      <c r="E3945">
        <v>63</v>
      </c>
      <c r="F3945">
        <v>125179</v>
      </c>
      <c r="G3945" t="s">
        <v>65</v>
      </c>
      <c r="H3945">
        <v>6011615962106703</v>
      </c>
      <c r="I3945" s="5" t="str">
        <f t="shared" si="61"/>
        <v>6011615962106700</v>
      </c>
      <c r="J3945" t="str">
        <f>INDEX(Age_grp[Age], MATCH(mobile_customers[[#This Row],[age]],Age_grp[Value]))</f>
        <v>60 - 70</v>
      </c>
      <c r="K3945" s="2" t="str">
        <f>_xlfn.IFS(mobile_customers[[#This Row],[salary]]&gt;=Q3948,"HIGHER SALARY", mobile_customers[[#This Row],[salary]]&gt;=Q3949,"HIGHER MID RANGE SALARY",  mobile_customers[[#This Row],[salary]]&lt;Q3949,"MID RANGE SALARY", mobile_customers[[#This Row],[salary]]&gt;Q3950, "LOW SALARY" )</f>
        <v>HIGHER SALARY</v>
      </c>
      <c r="L3945" s="2" t="str">
        <f>LEFT(mobile_customers[[#This Row],[Credit_card_nos]], 4)&amp;"XXXXX"</f>
        <v>6011XXXXX</v>
      </c>
    </row>
    <row r="3946" spans="1:12" x14ac:dyDescent="0.3">
      <c r="A3946" t="s">
        <v>8</v>
      </c>
      <c r="B3946" s="3" t="s">
        <v>8203</v>
      </c>
      <c r="C3946" t="s">
        <v>5985</v>
      </c>
      <c r="D3946" t="s">
        <v>1028</v>
      </c>
      <c r="E3946">
        <v>41</v>
      </c>
      <c r="F3946">
        <v>114286</v>
      </c>
      <c r="G3946" t="s">
        <v>39</v>
      </c>
      <c r="H3946">
        <v>4325901096209761</v>
      </c>
      <c r="I3946" s="5" t="str">
        <f t="shared" si="61"/>
        <v>4325901096209760</v>
      </c>
      <c r="J3946" t="str">
        <f>INDEX(Age_grp[Age], MATCH(mobile_customers[[#This Row],[age]],Age_grp[Value]))</f>
        <v>40 - 50</v>
      </c>
      <c r="K3946" s="2" t="str">
        <f>_xlfn.IFS(mobile_customers[[#This Row],[salary]]&gt;=Q3949,"HIGHER SALARY", mobile_customers[[#This Row],[salary]]&gt;=Q3950,"HIGHER MID RANGE SALARY",  mobile_customers[[#This Row],[salary]]&lt;Q3950,"MID RANGE SALARY", mobile_customers[[#This Row],[salary]]&gt;Q3951, "LOW SALARY" )</f>
        <v>HIGHER SALARY</v>
      </c>
      <c r="L3946" s="2" t="str">
        <f>LEFT(mobile_customers[[#This Row],[Credit_card_nos]], 4)&amp;"XXXXX"</f>
        <v>4325XXXXX</v>
      </c>
    </row>
    <row r="3947" spans="1:12" x14ac:dyDescent="0.3">
      <c r="A3947" t="s">
        <v>8</v>
      </c>
      <c r="B3947" s="3" t="s">
        <v>8204</v>
      </c>
      <c r="C3947" t="s">
        <v>8205</v>
      </c>
      <c r="D3947" t="s">
        <v>1793</v>
      </c>
      <c r="E3947">
        <v>45</v>
      </c>
      <c r="F3947">
        <v>107587</v>
      </c>
      <c r="G3947" t="s">
        <v>32</v>
      </c>
      <c r="H3947">
        <v>6011031320043234</v>
      </c>
      <c r="I3947" s="5" t="str">
        <f t="shared" si="61"/>
        <v>6011031320043230</v>
      </c>
      <c r="J3947" t="str">
        <f>INDEX(Age_grp[Age], MATCH(mobile_customers[[#This Row],[age]],Age_grp[Value]))</f>
        <v>40 - 50</v>
      </c>
      <c r="K3947" s="2" t="str">
        <f>_xlfn.IFS(mobile_customers[[#This Row],[salary]]&gt;=Q3950,"HIGHER SALARY", mobile_customers[[#This Row],[salary]]&gt;=Q3951,"HIGHER MID RANGE SALARY",  mobile_customers[[#This Row],[salary]]&lt;Q3951,"MID RANGE SALARY", mobile_customers[[#This Row],[salary]]&gt;Q3952, "LOW SALARY" )</f>
        <v>HIGHER SALARY</v>
      </c>
      <c r="L3947" s="2" t="str">
        <f>LEFT(mobile_customers[[#This Row],[Credit_card_nos]], 4)&amp;"XXXXX"</f>
        <v>6011XXXXX</v>
      </c>
    </row>
    <row r="3948" spans="1:12" x14ac:dyDescent="0.3">
      <c r="A3948" t="s">
        <v>8</v>
      </c>
      <c r="B3948" s="3" t="s">
        <v>8206</v>
      </c>
      <c r="C3948" t="s">
        <v>8207</v>
      </c>
      <c r="D3948" t="s">
        <v>2041</v>
      </c>
      <c r="E3948">
        <v>44</v>
      </c>
      <c r="F3948">
        <v>221268</v>
      </c>
      <c r="G3948" t="s">
        <v>21</v>
      </c>
      <c r="H3948">
        <v>30385452866667</v>
      </c>
      <c r="I3948" s="5" t="str">
        <f t="shared" si="61"/>
        <v>30385452866667</v>
      </c>
      <c r="J3948" t="str">
        <f>INDEX(Age_grp[Age], MATCH(mobile_customers[[#This Row],[age]],Age_grp[Value]))</f>
        <v>40 - 50</v>
      </c>
      <c r="K3948" s="2" t="str">
        <f>_xlfn.IFS(mobile_customers[[#This Row],[salary]]&gt;=Q3951,"HIGHER SALARY", mobile_customers[[#This Row],[salary]]&gt;=Q3952,"HIGHER MID RANGE SALARY",  mobile_customers[[#This Row],[salary]]&lt;Q3952,"MID RANGE SALARY", mobile_customers[[#This Row],[salary]]&gt;Q3953, "LOW SALARY" )</f>
        <v>HIGHER SALARY</v>
      </c>
      <c r="L3948" s="2" t="str">
        <f>LEFT(mobile_customers[[#This Row],[Credit_card_nos]], 4)&amp;"XXXXX"</f>
        <v>3038XXXXX</v>
      </c>
    </row>
    <row r="3949" spans="1:12" x14ac:dyDescent="0.3">
      <c r="A3949" t="s">
        <v>8</v>
      </c>
      <c r="B3949" s="3" t="s">
        <v>8208</v>
      </c>
      <c r="C3949" t="s">
        <v>8209</v>
      </c>
      <c r="D3949" t="s">
        <v>628</v>
      </c>
      <c r="E3949">
        <v>19</v>
      </c>
      <c r="F3949">
        <v>146547</v>
      </c>
      <c r="G3949" t="s">
        <v>21</v>
      </c>
      <c r="H3949">
        <v>5574668164341538</v>
      </c>
      <c r="I3949" s="5" t="str">
        <f t="shared" si="61"/>
        <v>5574668164341540</v>
      </c>
      <c r="J3949" t="str">
        <f>INDEX(Age_grp[Age], MATCH(mobile_customers[[#This Row],[age]],Age_grp[Value]))</f>
        <v>"10 - 20</v>
      </c>
      <c r="K3949" s="2" t="str">
        <f>_xlfn.IFS(mobile_customers[[#This Row],[salary]]&gt;=Q3952,"HIGHER SALARY", mobile_customers[[#This Row],[salary]]&gt;=Q3953,"HIGHER MID RANGE SALARY",  mobile_customers[[#This Row],[salary]]&lt;Q3953,"MID RANGE SALARY", mobile_customers[[#This Row],[salary]]&gt;Q3954, "LOW SALARY" )</f>
        <v>HIGHER SALARY</v>
      </c>
      <c r="L3949" s="2" t="str">
        <f>LEFT(mobile_customers[[#This Row],[Credit_card_nos]], 4)&amp;"XXXXX"</f>
        <v>5574XXXXX</v>
      </c>
    </row>
    <row r="3950" spans="1:12" x14ac:dyDescent="0.3">
      <c r="A3950" t="s">
        <v>13</v>
      </c>
      <c r="B3950" s="3" t="s">
        <v>5549</v>
      </c>
      <c r="C3950" t="s">
        <v>8210</v>
      </c>
      <c r="D3950" t="s">
        <v>1174</v>
      </c>
      <c r="E3950">
        <v>45</v>
      </c>
      <c r="F3950">
        <v>23254</v>
      </c>
      <c r="G3950" t="s">
        <v>28</v>
      </c>
      <c r="H3950">
        <v>36054354989373</v>
      </c>
      <c r="I3950" s="5" t="str">
        <f t="shared" si="61"/>
        <v>36054354989373</v>
      </c>
      <c r="J3950" t="str">
        <f>INDEX(Age_grp[Age], MATCH(mobile_customers[[#This Row],[age]],Age_grp[Value]))</f>
        <v>40 - 50</v>
      </c>
      <c r="K3950" s="2" t="str">
        <f>_xlfn.IFS(mobile_customers[[#This Row],[salary]]&gt;=Q3953,"HIGHER SALARY", mobile_customers[[#This Row],[salary]]&gt;=Q3954,"HIGHER MID RANGE SALARY",  mobile_customers[[#This Row],[salary]]&lt;Q3954,"MID RANGE SALARY", mobile_customers[[#This Row],[salary]]&gt;Q3955, "LOW SALARY" )</f>
        <v>HIGHER SALARY</v>
      </c>
      <c r="L3950" s="2" t="str">
        <f>LEFT(mobile_customers[[#This Row],[Credit_card_nos]], 4)&amp;"XXXXX"</f>
        <v>3605XXXXX</v>
      </c>
    </row>
    <row r="3951" spans="1:12" x14ac:dyDescent="0.3">
      <c r="A3951" t="s">
        <v>8</v>
      </c>
      <c r="B3951" s="3" t="s">
        <v>8211</v>
      </c>
      <c r="C3951" t="s">
        <v>8212</v>
      </c>
      <c r="D3951" t="s">
        <v>1401</v>
      </c>
      <c r="E3951">
        <v>62</v>
      </c>
      <c r="F3951">
        <v>226296</v>
      </c>
      <c r="G3951" t="s">
        <v>65</v>
      </c>
      <c r="H3951">
        <v>3548468344237575</v>
      </c>
      <c r="I3951" s="5" t="str">
        <f t="shared" si="61"/>
        <v>3548468344237570</v>
      </c>
      <c r="J3951" t="str">
        <f>INDEX(Age_grp[Age], MATCH(mobile_customers[[#This Row],[age]],Age_grp[Value]))</f>
        <v>60 - 70</v>
      </c>
      <c r="K3951" s="2" t="str">
        <f>_xlfn.IFS(mobile_customers[[#This Row],[salary]]&gt;=Q3954,"HIGHER SALARY", mobile_customers[[#This Row],[salary]]&gt;=Q3955,"HIGHER MID RANGE SALARY",  mobile_customers[[#This Row],[salary]]&lt;Q3955,"MID RANGE SALARY", mobile_customers[[#This Row],[salary]]&gt;Q3956, "LOW SALARY" )</f>
        <v>HIGHER SALARY</v>
      </c>
      <c r="L3951" s="2" t="str">
        <f>LEFT(mobile_customers[[#This Row],[Credit_card_nos]], 4)&amp;"XXXXX"</f>
        <v>3548XXXXX</v>
      </c>
    </row>
    <row r="3952" spans="1:12" x14ac:dyDescent="0.3">
      <c r="A3952" t="s">
        <v>8</v>
      </c>
      <c r="B3952" s="3" t="s">
        <v>8213</v>
      </c>
      <c r="C3952" t="s">
        <v>8214</v>
      </c>
      <c r="D3952" t="s">
        <v>1637</v>
      </c>
      <c r="E3952">
        <v>50</v>
      </c>
      <c r="F3952">
        <v>44230</v>
      </c>
      <c r="G3952" t="s">
        <v>49</v>
      </c>
      <c r="H3952">
        <v>213137572851510</v>
      </c>
      <c r="I3952" s="5" t="str">
        <f t="shared" si="61"/>
        <v>213137572851510</v>
      </c>
      <c r="J3952" t="str">
        <f>INDEX(Age_grp[Age], MATCH(mobile_customers[[#This Row],[age]],Age_grp[Value]))</f>
        <v>50 - 60</v>
      </c>
      <c r="K3952" s="2" t="str">
        <f>_xlfn.IFS(mobile_customers[[#This Row],[salary]]&gt;=Q3955,"HIGHER SALARY", mobile_customers[[#This Row],[salary]]&gt;=Q3956,"HIGHER MID RANGE SALARY",  mobile_customers[[#This Row],[salary]]&lt;Q3956,"MID RANGE SALARY", mobile_customers[[#This Row],[salary]]&gt;Q3957, "LOW SALARY" )</f>
        <v>HIGHER SALARY</v>
      </c>
      <c r="L3952" s="2" t="str">
        <f>LEFT(mobile_customers[[#This Row],[Credit_card_nos]], 4)&amp;"XXXXX"</f>
        <v>2131XXXXX</v>
      </c>
    </row>
    <row r="3953" spans="1:12" x14ac:dyDescent="0.3">
      <c r="A3953" t="s">
        <v>13</v>
      </c>
      <c r="B3953" s="3" t="s">
        <v>8215</v>
      </c>
      <c r="C3953" t="s">
        <v>8216</v>
      </c>
      <c r="D3953" t="s">
        <v>577</v>
      </c>
      <c r="E3953">
        <v>18</v>
      </c>
      <c r="F3953">
        <v>72810</v>
      </c>
      <c r="G3953" t="s">
        <v>28</v>
      </c>
      <c r="H3953">
        <v>4.0804630003791882E+18</v>
      </c>
      <c r="I3953" s="5" t="str">
        <f t="shared" si="61"/>
        <v>4080463000379190000</v>
      </c>
      <c r="J3953" t="str">
        <f>INDEX(Age_grp[Age], MATCH(mobile_customers[[#This Row],[age]],Age_grp[Value]))</f>
        <v>"10 - 20</v>
      </c>
      <c r="K3953" s="2" t="str">
        <f>_xlfn.IFS(mobile_customers[[#This Row],[salary]]&gt;=Q3956,"HIGHER SALARY", mobile_customers[[#This Row],[salary]]&gt;=Q3957,"HIGHER MID RANGE SALARY",  mobile_customers[[#This Row],[salary]]&lt;Q3957,"MID RANGE SALARY", mobile_customers[[#This Row],[salary]]&gt;Q3958, "LOW SALARY" )</f>
        <v>HIGHER SALARY</v>
      </c>
      <c r="L3953" s="2" t="str">
        <f>LEFT(mobile_customers[[#This Row],[Credit_card_nos]], 4)&amp;"XXXXX"</f>
        <v>4080XXXXX</v>
      </c>
    </row>
    <row r="3954" spans="1:12" x14ac:dyDescent="0.3">
      <c r="A3954" t="s">
        <v>8</v>
      </c>
      <c r="B3954" s="3" t="s">
        <v>8217</v>
      </c>
      <c r="C3954" t="s">
        <v>8218</v>
      </c>
      <c r="D3954" t="s">
        <v>473</v>
      </c>
      <c r="E3954">
        <v>61</v>
      </c>
      <c r="F3954">
        <v>67305</v>
      </c>
      <c r="G3954" t="s">
        <v>17</v>
      </c>
      <c r="H3954">
        <v>3533621654671083</v>
      </c>
      <c r="I3954" s="5" t="str">
        <f t="shared" si="61"/>
        <v>3533621654671080</v>
      </c>
      <c r="J3954" t="str">
        <f>INDEX(Age_grp[Age], MATCH(mobile_customers[[#This Row],[age]],Age_grp[Value]))</f>
        <v>60 - 70</v>
      </c>
      <c r="K3954" s="2" t="str">
        <f>_xlfn.IFS(mobile_customers[[#This Row],[salary]]&gt;=Q3957,"HIGHER SALARY", mobile_customers[[#This Row],[salary]]&gt;=Q3958,"HIGHER MID RANGE SALARY",  mobile_customers[[#This Row],[salary]]&lt;Q3958,"MID RANGE SALARY", mobile_customers[[#This Row],[salary]]&gt;Q3959, "LOW SALARY" )</f>
        <v>HIGHER SALARY</v>
      </c>
      <c r="L3954" s="2" t="str">
        <f>LEFT(mobile_customers[[#This Row],[Credit_card_nos]], 4)&amp;"XXXXX"</f>
        <v>3533XXXXX</v>
      </c>
    </row>
    <row r="3955" spans="1:12" x14ac:dyDescent="0.3">
      <c r="A3955" t="s">
        <v>8</v>
      </c>
      <c r="B3955" s="3" t="s">
        <v>8219</v>
      </c>
      <c r="C3955" t="s">
        <v>8220</v>
      </c>
      <c r="D3955" t="s">
        <v>3205</v>
      </c>
      <c r="E3955">
        <v>29</v>
      </c>
      <c r="F3955">
        <v>183663</v>
      </c>
      <c r="G3955" t="s">
        <v>21</v>
      </c>
      <c r="H3955">
        <v>4786857269815</v>
      </c>
      <c r="I3955" s="5" t="str">
        <f t="shared" si="61"/>
        <v>4786857269815</v>
      </c>
      <c r="J3955" t="str">
        <f>INDEX(Age_grp[Age], MATCH(mobile_customers[[#This Row],[age]],Age_grp[Value]))</f>
        <v>20 - 30</v>
      </c>
      <c r="K3955" s="2" t="str">
        <f>_xlfn.IFS(mobile_customers[[#This Row],[salary]]&gt;=Q3958,"HIGHER SALARY", mobile_customers[[#This Row],[salary]]&gt;=Q3959,"HIGHER MID RANGE SALARY",  mobile_customers[[#This Row],[salary]]&lt;Q3959,"MID RANGE SALARY", mobile_customers[[#This Row],[salary]]&gt;Q3960, "LOW SALARY" )</f>
        <v>HIGHER SALARY</v>
      </c>
      <c r="L3955" s="2" t="str">
        <f>LEFT(mobile_customers[[#This Row],[Credit_card_nos]], 4)&amp;"XXXXX"</f>
        <v>4786XXXXX</v>
      </c>
    </row>
    <row r="3956" spans="1:12" x14ac:dyDescent="0.3">
      <c r="A3956" t="s">
        <v>8</v>
      </c>
      <c r="B3956" s="3" t="s">
        <v>8221</v>
      </c>
      <c r="C3956" t="s">
        <v>8222</v>
      </c>
      <c r="D3956" t="s">
        <v>374</v>
      </c>
      <c r="E3956">
        <v>37</v>
      </c>
      <c r="F3956">
        <v>170005</v>
      </c>
      <c r="G3956" t="s">
        <v>49</v>
      </c>
      <c r="H3956">
        <v>6526914020746529</v>
      </c>
      <c r="I3956" s="5" t="str">
        <f t="shared" si="61"/>
        <v>6526914020746530</v>
      </c>
      <c r="J3956" t="str">
        <f>INDEX(Age_grp[Age], MATCH(mobile_customers[[#This Row],[age]],Age_grp[Value]))</f>
        <v>30 - 40</v>
      </c>
      <c r="K3956" s="2" t="str">
        <f>_xlfn.IFS(mobile_customers[[#This Row],[salary]]&gt;=Q3959,"HIGHER SALARY", mobile_customers[[#This Row],[salary]]&gt;=Q3960,"HIGHER MID RANGE SALARY",  mobile_customers[[#This Row],[salary]]&lt;Q3960,"MID RANGE SALARY", mobile_customers[[#This Row],[salary]]&gt;Q3961, "LOW SALARY" )</f>
        <v>HIGHER SALARY</v>
      </c>
      <c r="L3956" s="2" t="str">
        <f>LEFT(mobile_customers[[#This Row],[Credit_card_nos]], 4)&amp;"XXXXX"</f>
        <v>6526XXXXX</v>
      </c>
    </row>
    <row r="3957" spans="1:12" x14ac:dyDescent="0.3">
      <c r="A3957" t="s">
        <v>8</v>
      </c>
      <c r="B3957" s="3" t="s">
        <v>8223</v>
      </c>
      <c r="C3957" t="s">
        <v>8224</v>
      </c>
      <c r="D3957" t="s">
        <v>3513</v>
      </c>
      <c r="E3957">
        <v>56</v>
      </c>
      <c r="F3957">
        <v>65024</v>
      </c>
      <c r="G3957" t="s">
        <v>21</v>
      </c>
      <c r="H3957">
        <v>4.7045814561411011E+18</v>
      </c>
      <c r="I3957" s="5" t="str">
        <f t="shared" si="61"/>
        <v>4704581456141100000</v>
      </c>
      <c r="J3957" t="str">
        <f>INDEX(Age_grp[Age], MATCH(mobile_customers[[#This Row],[age]],Age_grp[Value]))</f>
        <v>50 - 60</v>
      </c>
      <c r="K3957" s="2" t="str">
        <f>_xlfn.IFS(mobile_customers[[#This Row],[salary]]&gt;=Q3960,"HIGHER SALARY", mobile_customers[[#This Row],[salary]]&gt;=Q3961,"HIGHER MID RANGE SALARY",  mobile_customers[[#This Row],[salary]]&lt;Q3961,"MID RANGE SALARY", mobile_customers[[#This Row],[salary]]&gt;Q3962, "LOW SALARY" )</f>
        <v>HIGHER SALARY</v>
      </c>
      <c r="L3957" s="2" t="str">
        <f>LEFT(mobile_customers[[#This Row],[Credit_card_nos]], 4)&amp;"XXXXX"</f>
        <v>4704XXXXX</v>
      </c>
    </row>
    <row r="3958" spans="1:12" x14ac:dyDescent="0.3">
      <c r="A3958" t="s">
        <v>8</v>
      </c>
      <c r="B3958" s="3" t="s">
        <v>8225</v>
      </c>
      <c r="C3958" t="s">
        <v>8226</v>
      </c>
      <c r="D3958" t="s">
        <v>191</v>
      </c>
      <c r="E3958">
        <v>43</v>
      </c>
      <c r="F3958">
        <v>23843</v>
      </c>
      <c r="G3958" t="s">
        <v>65</v>
      </c>
      <c r="H3958">
        <v>213112348610706</v>
      </c>
      <c r="I3958" s="5" t="str">
        <f t="shared" si="61"/>
        <v>213112348610706</v>
      </c>
      <c r="J3958" t="str">
        <f>INDEX(Age_grp[Age], MATCH(mobile_customers[[#This Row],[age]],Age_grp[Value]))</f>
        <v>40 - 50</v>
      </c>
      <c r="K3958" s="2" t="str">
        <f>_xlfn.IFS(mobile_customers[[#This Row],[salary]]&gt;=Q3961,"HIGHER SALARY", mobile_customers[[#This Row],[salary]]&gt;=Q3962,"HIGHER MID RANGE SALARY",  mobile_customers[[#This Row],[salary]]&lt;Q3962,"MID RANGE SALARY", mobile_customers[[#This Row],[salary]]&gt;Q3963, "LOW SALARY" )</f>
        <v>HIGHER SALARY</v>
      </c>
      <c r="L3958" s="2" t="str">
        <f>LEFT(mobile_customers[[#This Row],[Credit_card_nos]], 4)&amp;"XXXXX"</f>
        <v>2131XXXXX</v>
      </c>
    </row>
    <row r="3959" spans="1:12" x14ac:dyDescent="0.3">
      <c r="A3959" t="s">
        <v>8</v>
      </c>
      <c r="B3959" s="3" t="s">
        <v>8227</v>
      </c>
      <c r="C3959" t="s">
        <v>8228</v>
      </c>
      <c r="D3959" t="s">
        <v>907</v>
      </c>
      <c r="E3959">
        <v>45</v>
      </c>
      <c r="F3959">
        <v>101201</v>
      </c>
      <c r="G3959" t="s">
        <v>21</v>
      </c>
      <c r="H3959">
        <v>30198307165064</v>
      </c>
      <c r="I3959" s="5" t="str">
        <f t="shared" si="61"/>
        <v>30198307165064</v>
      </c>
      <c r="J3959" t="str">
        <f>INDEX(Age_grp[Age], MATCH(mobile_customers[[#This Row],[age]],Age_grp[Value]))</f>
        <v>40 - 50</v>
      </c>
      <c r="K3959" s="2" t="str">
        <f>_xlfn.IFS(mobile_customers[[#This Row],[salary]]&gt;=Q3962,"HIGHER SALARY", mobile_customers[[#This Row],[salary]]&gt;=Q3963,"HIGHER MID RANGE SALARY",  mobile_customers[[#This Row],[salary]]&lt;Q3963,"MID RANGE SALARY", mobile_customers[[#This Row],[salary]]&gt;Q3964, "LOW SALARY" )</f>
        <v>HIGHER SALARY</v>
      </c>
      <c r="L3959" s="2" t="str">
        <f>LEFT(mobile_customers[[#This Row],[Credit_card_nos]], 4)&amp;"XXXXX"</f>
        <v>3019XXXXX</v>
      </c>
    </row>
    <row r="3960" spans="1:12" x14ac:dyDescent="0.3">
      <c r="A3960" t="s">
        <v>8</v>
      </c>
      <c r="B3960" s="3" t="s">
        <v>8229</v>
      </c>
      <c r="C3960" t="s">
        <v>8230</v>
      </c>
      <c r="D3960" t="s">
        <v>2859</v>
      </c>
      <c r="E3960">
        <v>42</v>
      </c>
      <c r="F3960">
        <v>55903</v>
      </c>
      <c r="G3960" t="s">
        <v>32</v>
      </c>
      <c r="H3960">
        <v>4842395301853915</v>
      </c>
      <c r="I3960" s="5" t="str">
        <f t="shared" si="61"/>
        <v>4842395301853910</v>
      </c>
      <c r="J3960" t="str">
        <f>INDEX(Age_grp[Age], MATCH(mobile_customers[[#This Row],[age]],Age_grp[Value]))</f>
        <v>40 - 50</v>
      </c>
      <c r="K3960" s="2" t="str">
        <f>_xlfn.IFS(mobile_customers[[#This Row],[salary]]&gt;=Q3963,"HIGHER SALARY", mobile_customers[[#This Row],[salary]]&gt;=Q3964,"HIGHER MID RANGE SALARY",  mobile_customers[[#This Row],[salary]]&lt;Q3964,"MID RANGE SALARY", mobile_customers[[#This Row],[salary]]&gt;Q3965, "LOW SALARY" )</f>
        <v>HIGHER SALARY</v>
      </c>
      <c r="L3960" s="2" t="str">
        <f>LEFT(mobile_customers[[#This Row],[Credit_card_nos]], 4)&amp;"XXXXX"</f>
        <v>4842XXXXX</v>
      </c>
    </row>
    <row r="3961" spans="1:12" x14ac:dyDescent="0.3">
      <c r="A3961" t="s">
        <v>8</v>
      </c>
      <c r="B3961" s="3" t="s">
        <v>8231</v>
      </c>
      <c r="C3961" t="s">
        <v>8232</v>
      </c>
      <c r="D3961" t="s">
        <v>577</v>
      </c>
      <c r="E3961">
        <v>24</v>
      </c>
      <c r="F3961">
        <v>58046</v>
      </c>
      <c r="G3961" t="s">
        <v>28</v>
      </c>
      <c r="H3961">
        <v>3577175134466652</v>
      </c>
      <c r="I3961" s="5" t="str">
        <f t="shared" si="61"/>
        <v>3577175134466650</v>
      </c>
      <c r="J3961" t="str">
        <f>INDEX(Age_grp[Age], MATCH(mobile_customers[[#This Row],[age]],Age_grp[Value]))</f>
        <v>20 - 30</v>
      </c>
      <c r="K3961" s="2" t="str">
        <f>_xlfn.IFS(mobile_customers[[#This Row],[salary]]&gt;=Q3964,"HIGHER SALARY", mobile_customers[[#This Row],[salary]]&gt;=Q3965,"HIGHER MID RANGE SALARY",  mobile_customers[[#This Row],[salary]]&lt;Q3965,"MID RANGE SALARY", mobile_customers[[#This Row],[salary]]&gt;Q3966, "LOW SALARY" )</f>
        <v>HIGHER SALARY</v>
      </c>
      <c r="L3961" s="2" t="str">
        <f>LEFT(mobile_customers[[#This Row],[Credit_card_nos]], 4)&amp;"XXXXX"</f>
        <v>3577XXXXX</v>
      </c>
    </row>
    <row r="3962" spans="1:12" x14ac:dyDescent="0.3">
      <c r="A3962" t="s">
        <v>13</v>
      </c>
      <c r="B3962" s="3" t="s">
        <v>8233</v>
      </c>
      <c r="C3962" t="s">
        <v>8234</v>
      </c>
      <c r="D3962" t="s">
        <v>5343</v>
      </c>
      <c r="E3962">
        <v>65</v>
      </c>
      <c r="F3962">
        <v>174164</v>
      </c>
      <c r="G3962" t="s">
        <v>32</v>
      </c>
      <c r="H3962">
        <v>3564861077568316</v>
      </c>
      <c r="I3962" s="5" t="str">
        <f t="shared" si="61"/>
        <v>3564861077568320</v>
      </c>
      <c r="J3962" t="str">
        <f>INDEX(Age_grp[Age], MATCH(mobile_customers[[#This Row],[age]],Age_grp[Value]))</f>
        <v>60 - 70</v>
      </c>
      <c r="K3962" s="2" t="str">
        <f>_xlfn.IFS(mobile_customers[[#This Row],[salary]]&gt;=Q3965,"HIGHER SALARY", mobile_customers[[#This Row],[salary]]&gt;=Q3966,"HIGHER MID RANGE SALARY",  mobile_customers[[#This Row],[salary]]&lt;Q3966,"MID RANGE SALARY", mobile_customers[[#This Row],[salary]]&gt;Q3967, "LOW SALARY" )</f>
        <v>HIGHER SALARY</v>
      </c>
      <c r="L3962" s="2" t="str">
        <f>LEFT(mobile_customers[[#This Row],[Credit_card_nos]], 4)&amp;"XXXXX"</f>
        <v>3564XXXXX</v>
      </c>
    </row>
    <row r="3963" spans="1:12" x14ac:dyDescent="0.3">
      <c r="A3963" t="s">
        <v>13</v>
      </c>
      <c r="B3963" s="3" t="s">
        <v>8235</v>
      </c>
      <c r="C3963" t="s">
        <v>8236</v>
      </c>
      <c r="D3963" t="s">
        <v>524</v>
      </c>
      <c r="E3963">
        <v>48</v>
      </c>
      <c r="F3963">
        <v>143651</v>
      </c>
      <c r="G3963" t="s">
        <v>21</v>
      </c>
      <c r="H3963">
        <v>3517190835748384</v>
      </c>
      <c r="I3963" s="5" t="str">
        <f t="shared" si="61"/>
        <v>3517190835748380</v>
      </c>
      <c r="J3963" t="str">
        <f>INDEX(Age_grp[Age], MATCH(mobile_customers[[#This Row],[age]],Age_grp[Value]))</f>
        <v>40 - 50</v>
      </c>
      <c r="K3963" s="2" t="str">
        <f>_xlfn.IFS(mobile_customers[[#This Row],[salary]]&gt;=Q3966,"HIGHER SALARY", mobile_customers[[#This Row],[salary]]&gt;=Q3967,"HIGHER MID RANGE SALARY",  mobile_customers[[#This Row],[salary]]&lt;Q3967,"MID RANGE SALARY", mobile_customers[[#This Row],[salary]]&gt;Q3968, "LOW SALARY" )</f>
        <v>HIGHER SALARY</v>
      </c>
      <c r="L3963" s="2" t="str">
        <f>LEFT(mobile_customers[[#This Row],[Credit_card_nos]], 4)&amp;"XXXXX"</f>
        <v>3517XXXXX</v>
      </c>
    </row>
    <row r="3964" spans="1:12" x14ac:dyDescent="0.3">
      <c r="A3964" t="s">
        <v>8</v>
      </c>
      <c r="B3964" s="3" t="s">
        <v>8237</v>
      </c>
      <c r="C3964" t="s">
        <v>8238</v>
      </c>
      <c r="D3964" t="s">
        <v>345</v>
      </c>
      <c r="E3964">
        <v>58</v>
      </c>
      <c r="F3964">
        <v>129994</v>
      </c>
      <c r="G3964" t="s">
        <v>39</v>
      </c>
      <c r="H3964">
        <v>2318746311543145</v>
      </c>
      <c r="I3964" s="5" t="str">
        <f t="shared" si="61"/>
        <v>2318746311543140</v>
      </c>
      <c r="J3964" t="str">
        <f>INDEX(Age_grp[Age], MATCH(mobile_customers[[#This Row],[age]],Age_grp[Value]))</f>
        <v>50 - 60</v>
      </c>
      <c r="K3964" s="2" t="str">
        <f>_xlfn.IFS(mobile_customers[[#This Row],[salary]]&gt;=Q3967,"HIGHER SALARY", mobile_customers[[#This Row],[salary]]&gt;=Q3968,"HIGHER MID RANGE SALARY",  mobile_customers[[#This Row],[salary]]&lt;Q3968,"MID RANGE SALARY", mobile_customers[[#This Row],[salary]]&gt;Q3969, "LOW SALARY" )</f>
        <v>HIGHER SALARY</v>
      </c>
      <c r="L3964" s="2" t="str">
        <f>LEFT(mobile_customers[[#This Row],[Credit_card_nos]], 4)&amp;"XXXXX"</f>
        <v>2318XXXXX</v>
      </c>
    </row>
    <row r="3965" spans="1:12" x14ac:dyDescent="0.3">
      <c r="A3965" t="s">
        <v>13</v>
      </c>
      <c r="B3965" s="3" t="s">
        <v>8239</v>
      </c>
      <c r="C3965" t="s">
        <v>8240</v>
      </c>
      <c r="D3965" t="s">
        <v>2041</v>
      </c>
      <c r="E3965">
        <v>19</v>
      </c>
      <c r="F3965">
        <v>113689</v>
      </c>
      <c r="G3965" t="s">
        <v>28</v>
      </c>
      <c r="H3965">
        <v>213143137989811</v>
      </c>
      <c r="I3965" s="5" t="str">
        <f t="shared" si="61"/>
        <v>213143137989811</v>
      </c>
      <c r="J3965" t="str">
        <f>INDEX(Age_grp[Age], MATCH(mobile_customers[[#This Row],[age]],Age_grp[Value]))</f>
        <v>"10 - 20</v>
      </c>
      <c r="K3965" s="2" t="str">
        <f>_xlfn.IFS(mobile_customers[[#This Row],[salary]]&gt;=Q3968,"HIGHER SALARY", mobile_customers[[#This Row],[salary]]&gt;=Q3969,"HIGHER MID RANGE SALARY",  mobile_customers[[#This Row],[salary]]&lt;Q3969,"MID RANGE SALARY", mobile_customers[[#This Row],[salary]]&gt;Q3970, "LOW SALARY" )</f>
        <v>HIGHER SALARY</v>
      </c>
      <c r="L3965" s="2" t="str">
        <f>LEFT(mobile_customers[[#This Row],[Credit_card_nos]], 4)&amp;"XXXXX"</f>
        <v>2131XXXXX</v>
      </c>
    </row>
    <row r="3966" spans="1:12" x14ac:dyDescent="0.3">
      <c r="A3966" t="s">
        <v>8</v>
      </c>
      <c r="B3966" s="3" t="s">
        <v>8241</v>
      </c>
      <c r="C3966" t="s">
        <v>3663</v>
      </c>
      <c r="D3966" t="s">
        <v>837</v>
      </c>
      <c r="E3966">
        <v>44</v>
      </c>
      <c r="F3966">
        <v>115924</v>
      </c>
      <c r="G3966" t="s">
        <v>49</v>
      </c>
      <c r="H3966">
        <v>349813356790572</v>
      </c>
      <c r="I3966" s="5" t="str">
        <f t="shared" si="61"/>
        <v>349813356790572</v>
      </c>
      <c r="J3966" t="str">
        <f>INDEX(Age_grp[Age], MATCH(mobile_customers[[#This Row],[age]],Age_grp[Value]))</f>
        <v>40 - 50</v>
      </c>
      <c r="K3966" s="2" t="str">
        <f>_xlfn.IFS(mobile_customers[[#This Row],[salary]]&gt;=Q3969,"HIGHER SALARY", mobile_customers[[#This Row],[salary]]&gt;=Q3970,"HIGHER MID RANGE SALARY",  mobile_customers[[#This Row],[salary]]&lt;Q3970,"MID RANGE SALARY", mobile_customers[[#This Row],[salary]]&gt;Q3971, "LOW SALARY" )</f>
        <v>HIGHER SALARY</v>
      </c>
      <c r="L3966" s="2" t="str">
        <f>LEFT(mobile_customers[[#This Row],[Credit_card_nos]], 4)&amp;"XXXXX"</f>
        <v>3498XXXXX</v>
      </c>
    </row>
    <row r="3967" spans="1:12" x14ac:dyDescent="0.3">
      <c r="A3967" t="s">
        <v>13</v>
      </c>
      <c r="B3967" s="3" t="s">
        <v>8242</v>
      </c>
      <c r="C3967" t="s">
        <v>8243</v>
      </c>
      <c r="D3967" t="s">
        <v>391</v>
      </c>
      <c r="E3967">
        <v>39</v>
      </c>
      <c r="F3967">
        <v>64595</v>
      </c>
      <c r="G3967" t="s">
        <v>17</v>
      </c>
      <c r="H3967">
        <v>6011142155619137</v>
      </c>
      <c r="I3967" s="5" t="str">
        <f t="shared" si="61"/>
        <v>6011142155619140</v>
      </c>
      <c r="J3967" t="str">
        <f>INDEX(Age_grp[Age], MATCH(mobile_customers[[#This Row],[age]],Age_grp[Value]))</f>
        <v>30 - 40</v>
      </c>
      <c r="K3967" s="2" t="str">
        <f>_xlfn.IFS(mobile_customers[[#This Row],[salary]]&gt;=Q3970,"HIGHER SALARY", mobile_customers[[#This Row],[salary]]&gt;=Q3971,"HIGHER MID RANGE SALARY",  mobile_customers[[#This Row],[salary]]&lt;Q3971,"MID RANGE SALARY", mobile_customers[[#This Row],[salary]]&gt;Q3972, "LOW SALARY" )</f>
        <v>HIGHER SALARY</v>
      </c>
      <c r="L3967" s="2" t="str">
        <f>LEFT(mobile_customers[[#This Row],[Credit_card_nos]], 4)&amp;"XXXXX"</f>
        <v>6011XXXXX</v>
      </c>
    </row>
    <row r="3968" spans="1:12" x14ac:dyDescent="0.3">
      <c r="A3968" t="s">
        <v>13</v>
      </c>
      <c r="B3968" s="3" t="s">
        <v>8244</v>
      </c>
      <c r="C3968" t="s">
        <v>8245</v>
      </c>
      <c r="D3968" t="s">
        <v>2161</v>
      </c>
      <c r="E3968">
        <v>38</v>
      </c>
      <c r="F3968">
        <v>39226</v>
      </c>
      <c r="G3968" t="s">
        <v>28</v>
      </c>
      <c r="H3968">
        <v>4111513655093581</v>
      </c>
      <c r="I3968" s="5" t="str">
        <f t="shared" si="61"/>
        <v>4111513655093580</v>
      </c>
      <c r="J3968" t="str">
        <f>INDEX(Age_grp[Age], MATCH(mobile_customers[[#This Row],[age]],Age_grp[Value]))</f>
        <v>30 - 40</v>
      </c>
      <c r="K3968" s="2" t="str">
        <f>_xlfn.IFS(mobile_customers[[#This Row],[salary]]&gt;=Q3971,"HIGHER SALARY", mobile_customers[[#This Row],[salary]]&gt;=Q3972,"HIGHER MID RANGE SALARY",  mobile_customers[[#This Row],[salary]]&lt;Q3972,"MID RANGE SALARY", mobile_customers[[#This Row],[salary]]&gt;Q3973, "LOW SALARY" )</f>
        <v>HIGHER SALARY</v>
      </c>
      <c r="L3968" s="2" t="str">
        <f>LEFT(mobile_customers[[#This Row],[Credit_card_nos]], 4)&amp;"XXXXX"</f>
        <v>4111XXXXX</v>
      </c>
    </row>
    <row r="3969" spans="1:12" x14ac:dyDescent="0.3">
      <c r="A3969" t="s">
        <v>8</v>
      </c>
      <c r="B3969" s="3" t="s">
        <v>8246</v>
      </c>
      <c r="C3969" t="s">
        <v>8247</v>
      </c>
      <c r="D3969" t="s">
        <v>714</v>
      </c>
      <c r="E3969">
        <v>60</v>
      </c>
      <c r="F3969">
        <v>78990</v>
      </c>
      <c r="G3969" t="s">
        <v>17</v>
      </c>
      <c r="H3969">
        <v>4678637936791633</v>
      </c>
      <c r="I3969" s="5" t="str">
        <f t="shared" si="61"/>
        <v>4678637936791630</v>
      </c>
      <c r="J3969" t="str">
        <f>INDEX(Age_grp[Age], MATCH(mobile_customers[[#This Row],[age]],Age_grp[Value]))</f>
        <v>60 - 70</v>
      </c>
      <c r="K3969" s="2" t="str">
        <f>_xlfn.IFS(mobile_customers[[#This Row],[salary]]&gt;=Q3972,"HIGHER SALARY", mobile_customers[[#This Row],[salary]]&gt;=Q3973,"HIGHER MID RANGE SALARY",  mobile_customers[[#This Row],[salary]]&lt;Q3973,"MID RANGE SALARY", mobile_customers[[#This Row],[salary]]&gt;Q3974, "LOW SALARY" )</f>
        <v>HIGHER SALARY</v>
      </c>
      <c r="L3969" s="2" t="str">
        <f>LEFT(mobile_customers[[#This Row],[Credit_card_nos]], 4)&amp;"XXXXX"</f>
        <v>4678XXXXX</v>
      </c>
    </row>
    <row r="3970" spans="1:12" x14ac:dyDescent="0.3">
      <c r="A3970" t="s">
        <v>8</v>
      </c>
      <c r="B3970" s="3" t="s">
        <v>8248</v>
      </c>
      <c r="C3970" t="s">
        <v>8249</v>
      </c>
      <c r="D3970" t="s">
        <v>1983</v>
      </c>
      <c r="E3970">
        <v>62</v>
      </c>
      <c r="F3970">
        <v>153185</v>
      </c>
      <c r="G3970" t="s">
        <v>17</v>
      </c>
      <c r="H3970">
        <v>4774088120955134</v>
      </c>
      <c r="I3970" s="5" t="str">
        <f t="shared" ref="I3970:I4033" si="62">TEXT(H3970, "0")</f>
        <v>4774088120955130</v>
      </c>
      <c r="J3970" t="str">
        <f>INDEX(Age_grp[Age], MATCH(mobile_customers[[#This Row],[age]],Age_grp[Value]))</f>
        <v>60 - 70</v>
      </c>
      <c r="K3970" s="2" t="str">
        <f>_xlfn.IFS(mobile_customers[[#This Row],[salary]]&gt;=Q3973,"HIGHER SALARY", mobile_customers[[#This Row],[salary]]&gt;=Q3974,"HIGHER MID RANGE SALARY",  mobile_customers[[#This Row],[salary]]&lt;Q3974,"MID RANGE SALARY", mobile_customers[[#This Row],[salary]]&gt;Q3975, "LOW SALARY" )</f>
        <v>HIGHER SALARY</v>
      </c>
      <c r="L3970" s="2" t="str">
        <f>LEFT(mobile_customers[[#This Row],[Credit_card_nos]], 4)&amp;"XXXXX"</f>
        <v>4774XXXXX</v>
      </c>
    </row>
    <row r="3971" spans="1:12" x14ac:dyDescent="0.3">
      <c r="A3971" t="s">
        <v>8</v>
      </c>
      <c r="B3971" s="3" t="s">
        <v>8250</v>
      </c>
      <c r="C3971" t="s">
        <v>8251</v>
      </c>
      <c r="D3971" t="s">
        <v>340</v>
      </c>
      <c r="E3971">
        <v>39</v>
      </c>
      <c r="F3971">
        <v>188687</v>
      </c>
      <c r="G3971" t="s">
        <v>17</v>
      </c>
      <c r="H3971">
        <v>2557119602679608</v>
      </c>
      <c r="I3971" s="5" t="str">
        <f t="shared" si="62"/>
        <v>2557119602679610</v>
      </c>
      <c r="J3971" t="str">
        <f>INDEX(Age_grp[Age], MATCH(mobile_customers[[#This Row],[age]],Age_grp[Value]))</f>
        <v>30 - 40</v>
      </c>
      <c r="K3971" s="2" t="str">
        <f>_xlfn.IFS(mobile_customers[[#This Row],[salary]]&gt;=Q3974,"HIGHER SALARY", mobile_customers[[#This Row],[salary]]&gt;=Q3975,"HIGHER MID RANGE SALARY",  mobile_customers[[#This Row],[salary]]&lt;Q3975,"MID RANGE SALARY", mobile_customers[[#This Row],[salary]]&gt;Q3976, "LOW SALARY" )</f>
        <v>HIGHER SALARY</v>
      </c>
      <c r="L3971" s="2" t="str">
        <f>LEFT(mobile_customers[[#This Row],[Credit_card_nos]], 4)&amp;"XXXXX"</f>
        <v>2557XXXXX</v>
      </c>
    </row>
    <row r="3972" spans="1:12" x14ac:dyDescent="0.3">
      <c r="A3972" t="s">
        <v>13</v>
      </c>
      <c r="B3972" s="3" t="s">
        <v>8252</v>
      </c>
      <c r="C3972" t="s">
        <v>8253</v>
      </c>
      <c r="D3972" t="s">
        <v>1105</v>
      </c>
      <c r="E3972">
        <v>19</v>
      </c>
      <c r="F3972">
        <v>138683</v>
      </c>
      <c r="G3972" t="s">
        <v>94</v>
      </c>
      <c r="H3972">
        <v>3573394255254359</v>
      </c>
      <c r="I3972" s="5" t="str">
        <f t="shared" si="62"/>
        <v>3573394255254360</v>
      </c>
      <c r="J3972" t="str">
        <f>INDEX(Age_grp[Age], MATCH(mobile_customers[[#This Row],[age]],Age_grp[Value]))</f>
        <v>"10 - 20</v>
      </c>
      <c r="K3972" s="2" t="str">
        <f>_xlfn.IFS(mobile_customers[[#This Row],[salary]]&gt;=Q3975,"HIGHER SALARY", mobile_customers[[#This Row],[salary]]&gt;=Q3976,"HIGHER MID RANGE SALARY",  mobile_customers[[#This Row],[salary]]&lt;Q3976,"MID RANGE SALARY", mobile_customers[[#This Row],[salary]]&gt;Q3977, "LOW SALARY" )</f>
        <v>HIGHER SALARY</v>
      </c>
      <c r="L3972" s="2" t="str">
        <f>LEFT(mobile_customers[[#This Row],[Credit_card_nos]], 4)&amp;"XXXXX"</f>
        <v>3573XXXXX</v>
      </c>
    </row>
    <row r="3973" spans="1:12" x14ac:dyDescent="0.3">
      <c r="A3973" t="s">
        <v>13</v>
      </c>
      <c r="B3973" s="3" t="s">
        <v>8254</v>
      </c>
      <c r="C3973" t="s">
        <v>8255</v>
      </c>
      <c r="D3973" t="s">
        <v>498</v>
      </c>
      <c r="E3973">
        <v>32</v>
      </c>
      <c r="F3973">
        <v>67529</v>
      </c>
      <c r="G3973" t="s">
        <v>39</v>
      </c>
      <c r="H3973">
        <v>4402558245456</v>
      </c>
      <c r="I3973" s="5" t="str">
        <f t="shared" si="62"/>
        <v>4402558245456</v>
      </c>
      <c r="J3973" t="str">
        <f>INDEX(Age_grp[Age], MATCH(mobile_customers[[#This Row],[age]],Age_grp[Value]))</f>
        <v>30 - 40</v>
      </c>
      <c r="K3973" s="2" t="str">
        <f>_xlfn.IFS(mobile_customers[[#This Row],[salary]]&gt;=Q3976,"HIGHER SALARY", mobile_customers[[#This Row],[salary]]&gt;=Q3977,"HIGHER MID RANGE SALARY",  mobile_customers[[#This Row],[salary]]&lt;Q3977,"MID RANGE SALARY", mobile_customers[[#This Row],[salary]]&gt;Q3978, "LOW SALARY" )</f>
        <v>HIGHER SALARY</v>
      </c>
      <c r="L3973" s="2" t="str">
        <f>LEFT(mobile_customers[[#This Row],[Credit_card_nos]], 4)&amp;"XXXXX"</f>
        <v>4402XXXXX</v>
      </c>
    </row>
    <row r="3974" spans="1:12" x14ac:dyDescent="0.3">
      <c r="A3974" t="s">
        <v>13</v>
      </c>
      <c r="B3974" s="3" t="s">
        <v>8256</v>
      </c>
      <c r="C3974" t="s">
        <v>8257</v>
      </c>
      <c r="D3974" t="s">
        <v>185</v>
      </c>
      <c r="E3974">
        <v>27</v>
      </c>
      <c r="F3974">
        <v>117276</v>
      </c>
      <c r="G3974" t="s">
        <v>39</v>
      </c>
      <c r="H3974">
        <v>5113230313739100</v>
      </c>
      <c r="I3974" s="5" t="str">
        <f t="shared" si="62"/>
        <v>5113230313739100</v>
      </c>
      <c r="J3974" t="str">
        <f>INDEX(Age_grp[Age], MATCH(mobile_customers[[#This Row],[age]],Age_grp[Value]))</f>
        <v>20 - 30</v>
      </c>
      <c r="K3974" s="2" t="str">
        <f>_xlfn.IFS(mobile_customers[[#This Row],[salary]]&gt;=Q3977,"HIGHER SALARY", mobile_customers[[#This Row],[salary]]&gt;=Q3978,"HIGHER MID RANGE SALARY",  mobile_customers[[#This Row],[salary]]&lt;Q3978,"MID RANGE SALARY", mobile_customers[[#This Row],[salary]]&gt;Q3979, "LOW SALARY" )</f>
        <v>HIGHER SALARY</v>
      </c>
      <c r="L3974" s="2" t="str">
        <f>LEFT(mobile_customers[[#This Row],[Credit_card_nos]], 4)&amp;"XXXXX"</f>
        <v>5113XXXXX</v>
      </c>
    </row>
    <row r="3975" spans="1:12" x14ac:dyDescent="0.3">
      <c r="A3975" t="s">
        <v>13</v>
      </c>
      <c r="B3975" s="3" t="s">
        <v>8258</v>
      </c>
      <c r="C3975" t="s">
        <v>8259</v>
      </c>
      <c r="D3975" t="s">
        <v>5639</v>
      </c>
      <c r="E3975">
        <v>55</v>
      </c>
      <c r="F3975">
        <v>157710</v>
      </c>
      <c r="G3975" t="s">
        <v>94</v>
      </c>
      <c r="H3975">
        <v>2241092779961673</v>
      </c>
      <c r="I3975" s="5" t="str">
        <f t="shared" si="62"/>
        <v>2241092779961670</v>
      </c>
      <c r="J3975" t="str">
        <f>INDEX(Age_grp[Age], MATCH(mobile_customers[[#This Row],[age]],Age_grp[Value]))</f>
        <v>50 - 60</v>
      </c>
      <c r="K3975" s="2" t="str">
        <f>_xlfn.IFS(mobile_customers[[#This Row],[salary]]&gt;=Q3978,"HIGHER SALARY", mobile_customers[[#This Row],[salary]]&gt;=Q3979,"HIGHER MID RANGE SALARY",  mobile_customers[[#This Row],[salary]]&lt;Q3979,"MID RANGE SALARY", mobile_customers[[#This Row],[salary]]&gt;Q3980, "LOW SALARY" )</f>
        <v>HIGHER SALARY</v>
      </c>
      <c r="L3975" s="2" t="str">
        <f>LEFT(mobile_customers[[#This Row],[Credit_card_nos]], 4)&amp;"XXXXX"</f>
        <v>2241XXXXX</v>
      </c>
    </row>
    <row r="3976" spans="1:12" x14ac:dyDescent="0.3">
      <c r="A3976" t="s">
        <v>13</v>
      </c>
      <c r="B3976" s="3" t="s">
        <v>8260</v>
      </c>
      <c r="C3976" t="s">
        <v>667</v>
      </c>
      <c r="D3976" t="s">
        <v>84</v>
      </c>
      <c r="E3976">
        <v>63</v>
      </c>
      <c r="F3976">
        <v>38878</v>
      </c>
      <c r="G3976" t="s">
        <v>12</v>
      </c>
      <c r="H3976">
        <v>4920055982752746</v>
      </c>
      <c r="I3976" s="5" t="str">
        <f t="shared" si="62"/>
        <v>4920055982752750</v>
      </c>
      <c r="J3976" t="str">
        <f>INDEX(Age_grp[Age], MATCH(mobile_customers[[#This Row],[age]],Age_grp[Value]))</f>
        <v>60 - 70</v>
      </c>
      <c r="K3976" s="2" t="str">
        <f>_xlfn.IFS(mobile_customers[[#This Row],[salary]]&gt;=Q3979,"HIGHER SALARY", mobile_customers[[#This Row],[salary]]&gt;=Q3980,"HIGHER MID RANGE SALARY",  mobile_customers[[#This Row],[salary]]&lt;Q3980,"MID RANGE SALARY", mobile_customers[[#This Row],[salary]]&gt;Q3981, "LOW SALARY" )</f>
        <v>HIGHER SALARY</v>
      </c>
      <c r="L3976" s="2" t="str">
        <f>LEFT(mobile_customers[[#This Row],[Credit_card_nos]], 4)&amp;"XXXXX"</f>
        <v>4920XXXXX</v>
      </c>
    </row>
    <row r="3977" spans="1:12" x14ac:dyDescent="0.3">
      <c r="A3977" t="s">
        <v>8</v>
      </c>
      <c r="B3977" s="3" t="s">
        <v>8261</v>
      </c>
      <c r="C3977" t="s">
        <v>8262</v>
      </c>
      <c r="D3977" t="s">
        <v>820</v>
      </c>
      <c r="E3977">
        <v>27</v>
      </c>
      <c r="F3977">
        <v>155839</v>
      </c>
      <c r="G3977" t="s">
        <v>21</v>
      </c>
      <c r="H3977">
        <v>4140572042067</v>
      </c>
      <c r="I3977" s="5" t="str">
        <f t="shared" si="62"/>
        <v>4140572042067</v>
      </c>
      <c r="J3977" t="str">
        <f>INDEX(Age_grp[Age], MATCH(mobile_customers[[#This Row],[age]],Age_grp[Value]))</f>
        <v>20 - 30</v>
      </c>
      <c r="K3977" s="2" t="str">
        <f>_xlfn.IFS(mobile_customers[[#This Row],[salary]]&gt;=Q3980,"HIGHER SALARY", mobile_customers[[#This Row],[salary]]&gt;=Q3981,"HIGHER MID RANGE SALARY",  mobile_customers[[#This Row],[salary]]&lt;Q3981,"MID RANGE SALARY", mobile_customers[[#This Row],[salary]]&gt;Q3982, "LOW SALARY" )</f>
        <v>HIGHER SALARY</v>
      </c>
      <c r="L3977" s="2" t="str">
        <f>LEFT(mobile_customers[[#This Row],[Credit_card_nos]], 4)&amp;"XXXXX"</f>
        <v>4140XXXXX</v>
      </c>
    </row>
    <row r="3978" spans="1:12" x14ac:dyDescent="0.3">
      <c r="A3978" t="s">
        <v>13</v>
      </c>
      <c r="B3978" s="3" t="s">
        <v>8263</v>
      </c>
      <c r="C3978" t="s">
        <v>8264</v>
      </c>
      <c r="D3978" t="s">
        <v>1266</v>
      </c>
      <c r="E3978">
        <v>23</v>
      </c>
      <c r="F3978">
        <v>82220</v>
      </c>
      <c r="G3978" t="s">
        <v>12</v>
      </c>
      <c r="H3978">
        <v>213100648309574</v>
      </c>
      <c r="I3978" s="5" t="str">
        <f t="shared" si="62"/>
        <v>213100648309574</v>
      </c>
      <c r="J3978" t="str">
        <f>INDEX(Age_grp[Age], MATCH(mobile_customers[[#This Row],[age]],Age_grp[Value]))</f>
        <v>20 - 30</v>
      </c>
      <c r="K3978" s="2" t="str">
        <f>_xlfn.IFS(mobile_customers[[#This Row],[salary]]&gt;=Q3981,"HIGHER SALARY", mobile_customers[[#This Row],[salary]]&gt;=Q3982,"HIGHER MID RANGE SALARY",  mobile_customers[[#This Row],[salary]]&lt;Q3982,"MID RANGE SALARY", mobile_customers[[#This Row],[salary]]&gt;Q3983, "LOW SALARY" )</f>
        <v>HIGHER SALARY</v>
      </c>
      <c r="L3978" s="2" t="str">
        <f>LEFT(mobile_customers[[#This Row],[Credit_card_nos]], 4)&amp;"XXXXX"</f>
        <v>2131XXXXX</v>
      </c>
    </row>
    <row r="3979" spans="1:12" x14ac:dyDescent="0.3">
      <c r="A3979" t="s">
        <v>8</v>
      </c>
      <c r="B3979" s="3" t="s">
        <v>8265</v>
      </c>
      <c r="C3979" t="s">
        <v>8266</v>
      </c>
      <c r="D3979" t="s">
        <v>400</v>
      </c>
      <c r="E3979">
        <v>52</v>
      </c>
      <c r="F3979">
        <v>190874</v>
      </c>
      <c r="G3979" t="s">
        <v>39</v>
      </c>
      <c r="H3979">
        <v>3512330871678237</v>
      </c>
      <c r="I3979" s="5" t="str">
        <f t="shared" si="62"/>
        <v>3512330871678240</v>
      </c>
      <c r="J3979" t="str">
        <f>INDEX(Age_grp[Age], MATCH(mobile_customers[[#This Row],[age]],Age_grp[Value]))</f>
        <v>50 - 60</v>
      </c>
      <c r="K3979" s="2" t="str">
        <f>_xlfn.IFS(mobile_customers[[#This Row],[salary]]&gt;=Q3982,"HIGHER SALARY", mobile_customers[[#This Row],[salary]]&gt;=Q3983,"HIGHER MID RANGE SALARY",  mobile_customers[[#This Row],[salary]]&lt;Q3983,"MID RANGE SALARY", mobile_customers[[#This Row],[salary]]&gt;Q3984, "LOW SALARY" )</f>
        <v>HIGHER SALARY</v>
      </c>
      <c r="L3979" s="2" t="str">
        <f>LEFT(mobile_customers[[#This Row],[Credit_card_nos]], 4)&amp;"XXXXX"</f>
        <v>3512XXXXX</v>
      </c>
    </row>
    <row r="3980" spans="1:12" x14ac:dyDescent="0.3">
      <c r="A3980" t="s">
        <v>13</v>
      </c>
      <c r="B3980" s="3" t="s">
        <v>8267</v>
      </c>
      <c r="C3980" t="s">
        <v>8268</v>
      </c>
      <c r="D3980" t="s">
        <v>1929</v>
      </c>
      <c r="E3980">
        <v>65</v>
      </c>
      <c r="F3980">
        <v>65698</v>
      </c>
      <c r="G3980" t="s">
        <v>65</v>
      </c>
      <c r="H3980">
        <v>4591013223038076</v>
      </c>
      <c r="I3980" s="5" t="str">
        <f t="shared" si="62"/>
        <v>4591013223038080</v>
      </c>
      <c r="J3980" t="str">
        <f>INDEX(Age_grp[Age], MATCH(mobile_customers[[#This Row],[age]],Age_grp[Value]))</f>
        <v>60 - 70</v>
      </c>
      <c r="K3980" s="2" t="str">
        <f>_xlfn.IFS(mobile_customers[[#This Row],[salary]]&gt;=Q3983,"HIGHER SALARY", mobile_customers[[#This Row],[salary]]&gt;=Q3984,"HIGHER MID RANGE SALARY",  mobile_customers[[#This Row],[salary]]&lt;Q3984,"MID RANGE SALARY", mobile_customers[[#This Row],[salary]]&gt;Q3985, "LOW SALARY" )</f>
        <v>HIGHER SALARY</v>
      </c>
      <c r="L3980" s="2" t="str">
        <f>LEFT(mobile_customers[[#This Row],[Credit_card_nos]], 4)&amp;"XXXXX"</f>
        <v>4591XXXXX</v>
      </c>
    </row>
    <row r="3981" spans="1:12" x14ac:dyDescent="0.3">
      <c r="A3981" t="s">
        <v>13</v>
      </c>
      <c r="B3981" s="3" t="s">
        <v>8269</v>
      </c>
      <c r="C3981" t="s">
        <v>1001</v>
      </c>
      <c r="D3981" t="s">
        <v>2692</v>
      </c>
      <c r="E3981">
        <v>43</v>
      </c>
      <c r="F3981">
        <v>220481</v>
      </c>
      <c r="G3981" t="s">
        <v>94</v>
      </c>
      <c r="H3981">
        <v>5207259755175082</v>
      </c>
      <c r="I3981" s="5" t="str">
        <f t="shared" si="62"/>
        <v>5207259755175080</v>
      </c>
      <c r="J3981" t="str">
        <f>INDEX(Age_grp[Age], MATCH(mobile_customers[[#This Row],[age]],Age_grp[Value]))</f>
        <v>40 - 50</v>
      </c>
      <c r="K3981" s="2" t="str">
        <f>_xlfn.IFS(mobile_customers[[#This Row],[salary]]&gt;=Q3984,"HIGHER SALARY", mobile_customers[[#This Row],[salary]]&gt;=Q3985,"HIGHER MID RANGE SALARY",  mobile_customers[[#This Row],[salary]]&lt;Q3985,"MID RANGE SALARY", mobile_customers[[#This Row],[salary]]&gt;Q3986, "LOW SALARY" )</f>
        <v>HIGHER SALARY</v>
      </c>
      <c r="L3981" s="2" t="str">
        <f>LEFT(mobile_customers[[#This Row],[Credit_card_nos]], 4)&amp;"XXXXX"</f>
        <v>5207XXXXX</v>
      </c>
    </row>
    <row r="3982" spans="1:12" x14ac:dyDescent="0.3">
      <c r="A3982" t="s">
        <v>13</v>
      </c>
      <c r="B3982" s="3" t="s">
        <v>8270</v>
      </c>
      <c r="C3982" t="s">
        <v>8271</v>
      </c>
      <c r="D3982" t="s">
        <v>419</v>
      </c>
      <c r="E3982">
        <v>42</v>
      </c>
      <c r="F3982">
        <v>107842</v>
      </c>
      <c r="G3982" t="s">
        <v>28</v>
      </c>
      <c r="H3982">
        <v>4.2610431864542172E+18</v>
      </c>
      <c r="I3982" s="5" t="str">
        <f t="shared" si="62"/>
        <v>4261043186454220000</v>
      </c>
      <c r="J3982" t="str">
        <f>INDEX(Age_grp[Age], MATCH(mobile_customers[[#This Row],[age]],Age_grp[Value]))</f>
        <v>40 - 50</v>
      </c>
      <c r="K3982" s="2" t="str">
        <f>_xlfn.IFS(mobile_customers[[#This Row],[salary]]&gt;=Q3985,"HIGHER SALARY", mobile_customers[[#This Row],[salary]]&gt;=Q3986,"HIGHER MID RANGE SALARY",  mobile_customers[[#This Row],[salary]]&lt;Q3986,"MID RANGE SALARY", mobile_customers[[#This Row],[salary]]&gt;Q3987, "LOW SALARY" )</f>
        <v>HIGHER SALARY</v>
      </c>
      <c r="L3982" s="2" t="str">
        <f>LEFT(mobile_customers[[#This Row],[Credit_card_nos]], 4)&amp;"XXXXX"</f>
        <v>4261XXXXX</v>
      </c>
    </row>
    <row r="3983" spans="1:12" x14ac:dyDescent="0.3">
      <c r="A3983" t="s">
        <v>8</v>
      </c>
      <c r="B3983" s="3" t="s">
        <v>8272</v>
      </c>
      <c r="C3983" t="s">
        <v>8273</v>
      </c>
      <c r="D3983" t="s">
        <v>3453</v>
      </c>
      <c r="E3983">
        <v>25</v>
      </c>
      <c r="F3983">
        <v>145353</v>
      </c>
      <c r="G3983" t="s">
        <v>32</v>
      </c>
      <c r="H3983">
        <v>3589715719270825</v>
      </c>
      <c r="I3983" s="5" t="str">
        <f t="shared" si="62"/>
        <v>3589715719270820</v>
      </c>
      <c r="J3983" t="str">
        <f>INDEX(Age_grp[Age], MATCH(mobile_customers[[#This Row],[age]],Age_grp[Value]))</f>
        <v>20 - 30</v>
      </c>
      <c r="K3983" s="2" t="str">
        <f>_xlfn.IFS(mobile_customers[[#This Row],[salary]]&gt;=Q3986,"HIGHER SALARY", mobile_customers[[#This Row],[salary]]&gt;=Q3987,"HIGHER MID RANGE SALARY",  mobile_customers[[#This Row],[salary]]&lt;Q3987,"MID RANGE SALARY", mobile_customers[[#This Row],[salary]]&gt;Q3988, "LOW SALARY" )</f>
        <v>HIGHER SALARY</v>
      </c>
      <c r="L3983" s="2" t="str">
        <f>LEFT(mobile_customers[[#This Row],[Credit_card_nos]], 4)&amp;"XXXXX"</f>
        <v>3589XXXXX</v>
      </c>
    </row>
    <row r="3984" spans="1:12" x14ac:dyDescent="0.3">
      <c r="A3984" t="s">
        <v>13</v>
      </c>
      <c r="B3984" s="3" t="s">
        <v>8274</v>
      </c>
      <c r="C3984" t="s">
        <v>8275</v>
      </c>
      <c r="D3984" t="s">
        <v>551</v>
      </c>
      <c r="E3984">
        <v>43</v>
      </c>
      <c r="F3984">
        <v>185028</v>
      </c>
      <c r="G3984" t="s">
        <v>39</v>
      </c>
      <c r="H3984">
        <v>348348001569106</v>
      </c>
      <c r="I3984" s="5" t="str">
        <f t="shared" si="62"/>
        <v>348348001569106</v>
      </c>
      <c r="J3984" t="str">
        <f>INDEX(Age_grp[Age], MATCH(mobile_customers[[#This Row],[age]],Age_grp[Value]))</f>
        <v>40 - 50</v>
      </c>
      <c r="K3984" s="2" t="str">
        <f>_xlfn.IFS(mobile_customers[[#This Row],[salary]]&gt;=Q3987,"HIGHER SALARY", mobile_customers[[#This Row],[salary]]&gt;=Q3988,"HIGHER MID RANGE SALARY",  mobile_customers[[#This Row],[salary]]&lt;Q3988,"MID RANGE SALARY", mobile_customers[[#This Row],[salary]]&gt;Q3989, "LOW SALARY" )</f>
        <v>HIGHER SALARY</v>
      </c>
      <c r="L3984" s="2" t="str">
        <f>LEFT(mobile_customers[[#This Row],[Credit_card_nos]], 4)&amp;"XXXXX"</f>
        <v>3483XXXXX</v>
      </c>
    </row>
    <row r="3985" spans="1:12" x14ac:dyDescent="0.3">
      <c r="A3985" t="s">
        <v>13</v>
      </c>
      <c r="B3985" s="3" t="s">
        <v>8276</v>
      </c>
      <c r="C3985" t="s">
        <v>8081</v>
      </c>
      <c r="D3985" t="s">
        <v>2130</v>
      </c>
      <c r="E3985">
        <v>25</v>
      </c>
      <c r="F3985">
        <v>243550</v>
      </c>
      <c r="G3985" t="s">
        <v>49</v>
      </c>
      <c r="H3985">
        <v>6541209794886895</v>
      </c>
      <c r="I3985" s="5" t="str">
        <f t="shared" si="62"/>
        <v>6541209794886890</v>
      </c>
      <c r="J3985" t="str">
        <f>INDEX(Age_grp[Age], MATCH(mobile_customers[[#This Row],[age]],Age_grp[Value]))</f>
        <v>20 - 30</v>
      </c>
      <c r="K3985" s="2" t="str">
        <f>_xlfn.IFS(mobile_customers[[#This Row],[salary]]&gt;=Q3988,"HIGHER SALARY", mobile_customers[[#This Row],[salary]]&gt;=Q3989,"HIGHER MID RANGE SALARY",  mobile_customers[[#This Row],[salary]]&lt;Q3989,"MID RANGE SALARY", mobile_customers[[#This Row],[salary]]&gt;Q3990, "LOW SALARY" )</f>
        <v>HIGHER SALARY</v>
      </c>
      <c r="L3985" s="2" t="str">
        <f>LEFT(mobile_customers[[#This Row],[Credit_card_nos]], 4)&amp;"XXXXX"</f>
        <v>6541XXXXX</v>
      </c>
    </row>
    <row r="3986" spans="1:12" x14ac:dyDescent="0.3">
      <c r="A3986" t="s">
        <v>13</v>
      </c>
      <c r="B3986" s="3" t="s">
        <v>8277</v>
      </c>
      <c r="C3986" t="s">
        <v>8278</v>
      </c>
      <c r="D3986" t="s">
        <v>3568</v>
      </c>
      <c r="E3986">
        <v>48</v>
      </c>
      <c r="F3986">
        <v>205659</v>
      </c>
      <c r="G3986" t="s">
        <v>17</v>
      </c>
      <c r="H3986">
        <v>378313350957594</v>
      </c>
      <c r="I3986" s="5" t="str">
        <f t="shared" si="62"/>
        <v>378313350957594</v>
      </c>
      <c r="J3986" t="str">
        <f>INDEX(Age_grp[Age], MATCH(mobile_customers[[#This Row],[age]],Age_grp[Value]))</f>
        <v>40 - 50</v>
      </c>
      <c r="K3986" s="2" t="str">
        <f>_xlfn.IFS(mobile_customers[[#This Row],[salary]]&gt;=Q3989,"HIGHER SALARY", mobile_customers[[#This Row],[salary]]&gt;=Q3990,"HIGHER MID RANGE SALARY",  mobile_customers[[#This Row],[salary]]&lt;Q3990,"MID RANGE SALARY", mobile_customers[[#This Row],[salary]]&gt;Q3991, "LOW SALARY" )</f>
        <v>HIGHER SALARY</v>
      </c>
      <c r="L3986" s="2" t="str">
        <f>LEFT(mobile_customers[[#This Row],[Credit_card_nos]], 4)&amp;"XXXXX"</f>
        <v>3783XXXXX</v>
      </c>
    </row>
    <row r="3987" spans="1:12" x14ac:dyDescent="0.3">
      <c r="A3987" t="s">
        <v>13</v>
      </c>
      <c r="B3987" s="3" t="s">
        <v>8279</v>
      </c>
      <c r="C3987" t="s">
        <v>8280</v>
      </c>
      <c r="D3987" t="s">
        <v>202</v>
      </c>
      <c r="E3987">
        <v>36</v>
      </c>
      <c r="F3987">
        <v>54108</v>
      </c>
      <c r="G3987" t="s">
        <v>28</v>
      </c>
      <c r="H3987">
        <v>4012610786259451</v>
      </c>
      <c r="I3987" s="5" t="str">
        <f t="shared" si="62"/>
        <v>4012610786259450</v>
      </c>
      <c r="J3987" t="str">
        <f>INDEX(Age_grp[Age], MATCH(mobile_customers[[#This Row],[age]],Age_grp[Value]))</f>
        <v>30 - 40</v>
      </c>
      <c r="K3987" s="2" t="str">
        <f>_xlfn.IFS(mobile_customers[[#This Row],[salary]]&gt;=Q3990,"HIGHER SALARY", mobile_customers[[#This Row],[salary]]&gt;=Q3991,"HIGHER MID RANGE SALARY",  mobile_customers[[#This Row],[salary]]&lt;Q3991,"MID RANGE SALARY", mobile_customers[[#This Row],[salary]]&gt;Q3992, "LOW SALARY" )</f>
        <v>HIGHER SALARY</v>
      </c>
      <c r="L3987" s="2" t="str">
        <f>LEFT(mobile_customers[[#This Row],[Credit_card_nos]], 4)&amp;"XXXXX"</f>
        <v>4012XXXXX</v>
      </c>
    </row>
    <row r="3988" spans="1:12" x14ac:dyDescent="0.3">
      <c r="A3988" t="s">
        <v>8</v>
      </c>
      <c r="B3988" s="3" t="s">
        <v>8281</v>
      </c>
      <c r="C3988" t="s">
        <v>342</v>
      </c>
      <c r="D3988" t="s">
        <v>4316</v>
      </c>
      <c r="E3988">
        <v>27</v>
      </c>
      <c r="F3988">
        <v>227794</v>
      </c>
      <c r="G3988" t="s">
        <v>12</v>
      </c>
      <c r="H3988">
        <v>36357049585237</v>
      </c>
      <c r="I3988" s="5" t="str">
        <f t="shared" si="62"/>
        <v>36357049585237</v>
      </c>
      <c r="J3988" t="str">
        <f>INDEX(Age_grp[Age], MATCH(mobile_customers[[#This Row],[age]],Age_grp[Value]))</f>
        <v>20 - 30</v>
      </c>
      <c r="K3988" s="2" t="str">
        <f>_xlfn.IFS(mobile_customers[[#This Row],[salary]]&gt;=Q3991,"HIGHER SALARY", mobile_customers[[#This Row],[salary]]&gt;=Q3992,"HIGHER MID RANGE SALARY",  mobile_customers[[#This Row],[salary]]&lt;Q3992,"MID RANGE SALARY", mobile_customers[[#This Row],[salary]]&gt;Q3993, "LOW SALARY" )</f>
        <v>HIGHER SALARY</v>
      </c>
      <c r="L3988" s="2" t="str">
        <f>LEFT(mobile_customers[[#This Row],[Credit_card_nos]], 4)&amp;"XXXXX"</f>
        <v>3635XXXXX</v>
      </c>
    </row>
    <row r="3989" spans="1:12" x14ac:dyDescent="0.3">
      <c r="A3989" t="s">
        <v>8</v>
      </c>
      <c r="B3989" s="3" t="s">
        <v>8282</v>
      </c>
      <c r="C3989" t="s">
        <v>8283</v>
      </c>
      <c r="D3989" t="s">
        <v>3727</v>
      </c>
      <c r="E3989">
        <v>61</v>
      </c>
      <c r="F3989">
        <v>38381</v>
      </c>
      <c r="G3989" t="s">
        <v>81</v>
      </c>
      <c r="H3989">
        <v>213129598748788</v>
      </c>
      <c r="I3989" s="5" t="str">
        <f t="shared" si="62"/>
        <v>213129598748788</v>
      </c>
      <c r="J3989" t="str">
        <f>INDEX(Age_grp[Age], MATCH(mobile_customers[[#This Row],[age]],Age_grp[Value]))</f>
        <v>60 - 70</v>
      </c>
      <c r="K3989" s="2" t="str">
        <f>_xlfn.IFS(mobile_customers[[#This Row],[salary]]&gt;=Q3992,"HIGHER SALARY", mobile_customers[[#This Row],[salary]]&gt;=Q3993,"HIGHER MID RANGE SALARY",  mobile_customers[[#This Row],[salary]]&lt;Q3993,"MID RANGE SALARY", mobile_customers[[#This Row],[salary]]&gt;Q3994, "LOW SALARY" )</f>
        <v>HIGHER SALARY</v>
      </c>
      <c r="L3989" s="2" t="str">
        <f>LEFT(mobile_customers[[#This Row],[Credit_card_nos]], 4)&amp;"XXXXX"</f>
        <v>2131XXXXX</v>
      </c>
    </row>
    <row r="3990" spans="1:12" x14ac:dyDescent="0.3">
      <c r="A3990" t="s">
        <v>8</v>
      </c>
      <c r="B3990" s="3" t="s">
        <v>3566</v>
      </c>
      <c r="C3990" t="s">
        <v>8284</v>
      </c>
      <c r="D3990" t="s">
        <v>80</v>
      </c>
      <c r="E3990">
        <v>24</v>
      </c>
      <c r="F3990">
        <v>41457</v>
      </c>
      <c r="G3990" t="s">
        <v>81</v>
      </c>
      <c r="H3990">
        <v>4679780587561</v>
      </c>
      <c r="I3990" s="5" t="str">
        <f t="shared" si="62"/>
        <v>4679780587561</v>
      </c>
      <c r="J3990" t="str">
        <f>INDEX(Age_grp[Age], MATCH(mobile_customers[[#This Row],[age]],Age_grp[Value]))</f>
        <v>20 - 30</v>
      </c>
      <c r="K3990" s="2" t="str">
        <f>_xlfn.IFS(mobile_customers[[#This Row],[salary]]&gt;=Q3993,"HIGHER SALARY", mobile_customers[[#This Row],[salary]]&gt;=Q3994,"HIGHER MID RANGE SALARY",  mobile_customers[[#This Row],[salary]]&lt;Q3994,"MID RANGE SALARY", mobile_customers[[#This Row],[salary]]&gt;Q3995, "LOW SALARY" )</f>
        <v>HIGHER SALARY</v>
      </c>
      <c r="L3990" s="2" t="str">
        <f>LEFT(mobile_customers[[#This Row],[Credit_card_nos]], 4)&amp;"XXXXX"</f>
        <v>4679XXXXX</v>
      </c>
    </row>
    <row r="3991" spans="1:12" x14ac:dyDescent="0.3">
      <c r="A3991" t="s">
        <v>13</v>
      </c>
      <c r="B3991" s="3" t="s">
        <v>8285</v>
      </c>
      <c r="C3991" t="s">
        <v>8286</v>
      </c>
      <c r="D3991" t="s">
        <v>5507</v>
      </c>
      <c r="E3991">
        <v>59</v>
      </c>
      <c r="F3991">
        <v>34727</v>
      </c>
      <c r="G3991" t="s">
        <v>32</v>
      </c>
      <c r="H3991">
        <v>30479750351868</v>
      </c>
      <c r="I3991" s="5" t="str">
        <f t="shared" si="62"/>
        <v>30479750351868</v>
      </c>
      <c r="J3991" t="str">
        <f>INDEX(Age_grp[Age], MATCH(mobile_customers[[#This Row],[age]],Age_grp[Value]))</f>
        <v>50 - 60</v>
      </c>
      <c r="K3991" s="2" t="str">
        <f>_xlfn.IFS(mobile_customers[[#This Row],[salary]]&gt;=Q3994,"HIGHER SALARY", mobile_customers[[#This Row],[salary]]&gt;=Q3995,"HIGHER MID RANGE SALARY",  mobile_customers[[#This Row],[salary]]&lt;Q3995,"MID RANGE SALARY", mobile_customers[[#This Row],[salary]]&gt;Q3996, "LOW SALARY" )</f>
        <v>HIGHER SALARY</v>
      </c>
      <c r="L3991" s="2" t="str">
        <f>LEFT(mobile_customers[[#This Row],[Credit_card_nos]], 4)&amp;"XXXXX"</f>
        <v>3047XXXXX</v>
      </c>
    </row>
    <row r="3992" spans="1:12" x14ac:dyDescent="0.3">
      <c r="A3992" t="s">
        <v>8</v>
      </c>
      <c r="B3992" s="3" t="s">
        <v>8287</v>
      </c>
      <c r="C3992" t="s">
        <v>8288</v>
      </c>
      <c r="D3992" t="s">
        <v>840</v>
      </c>
      <c r="E3992">
        <v>28</v>
      </c>
      <c r="F3992">
        <v>138446</v>
      </c>
      <c r="G3992" t="s">
        <v>81</v>
      </c>
      <c r="H3992">
        <v>30341930951589</v>
      </c>
      <c r="I3992" s="5" t="str">
        <f t="shared" si="62"/>
        <v>30341930951589</v>
      </c>
      <c r="J3992" t="str">
        <f>INDEX(Age_grp[Age], MATCH(mobile_customers[[#This Row],[age]],Age_grp[Value]))</f>
        <v>20 - 30</v>
      </c>
      <c r="K3992" s="2" t="str">
        <f>_xlfn.IFS(mobile_customers[[#This Row],[salary]]&gt;=Q3995,"HIGHER SALARY", mobile_customers[[#This Row],[salary]]&gt;=Q3996,"HIGHER MID RANGE SALARY",  mobile_customers[[#This Row],[salary]]&lt;Q3996,"MID RANGE SALARY", mobile_customers[[#This Row],[salary]]&gt;Q3997, "LOW SALARY" )</f>
        <v>HIGHER SALARY</v>
      </c>
      <c r="L3992" s="2" t="str">
        <f>LEFT(mobile_customers[[#This Row],[Credit_card_nos]], 4)&amp;"XXXXX"</f>
        <v>3034XXXXX</v>
      </c>
    </row>
    <row r="3993" spans="1:12" x14ac:dyDescent="0.3">
      <c r="A3993" t="s">
        <v>13</v>
      </c>
      <c r="B3993" s="3" t="s">
        <v>8289</v>
      </c>
      <c r="C3993" t="s">
        <v>8290</v>
      </c>
      <c r="D3993" t="s">
        <v>234</v>
      </c>
      <c r="E3993">
        <v>18</v>
      </c>
      <c r="F3993">
        <v>48326</v>
      </c>
      <c r="G3993" t="s">
        <v>17</v>
      </c>
      <c r="H3993">
        <v>4992270926310922</v>
      </c>
      <c r="I3993" s="5" t="str">
        <f t="shared" si="62"/>
        <v>4992270926310920</v>
      </c>
      <c r="J3993" t="str">
        <f>INDEX(Age_grp[Age], MATCH(mobile_customers[[#This Row],[age]],Age_grp[Value]))</f>
        <v>"10 - 20</v>
      </c>
      <c r="K3993" s="2" t="str">
        <f>_xlfn.IFS(mobile_customers[[#This Row],[salary]]&gt;=Q3996,"HIGHER SALARY", mobile_customers[[#This Row],[salary]]&gt;=Q3997,"HIGHER MID RANGE SALARY",  mobile_customers[[#This Row],[salary]]&lt;Q3997,"MID RANGE SALARY", mobile_customers[[#This Row],[salary]]&gt;Q3998, "LOW SALARY" )</f>
        <v>HIGHER SALARY</v>
      </c>
      <c r="L3993" s="2" t="str">
        <f>LEFT(mobile_customers[[#This Row],[Credit_card_nos]], 4)&amp;"XXXXX"</f>
        <v>4992XXXXX</v>
      </c>
    </row>
    <row r="3994" spans="1:12" x14ac:dyDescent="0.3">
      <c r="A3994" t="s">
        <v>13</v>
      </c>
      <c r="B3994" s="3" t="s">
        <v>8291</v>
      </c>
      <c r="C3994" t="s">
        <v>8292</v>
      </c>
      <c r="D3994" t="s">
        <v>4383</v>
      </c>
      <c r="E3994">
        <v>39</v>
      </c>
      <c r="F3994">
        <v>55580</v>
      </c>
      <c r="G3994" t="s">
        <v>28</v>
      </c>
      <c r="H3994">
        <v>3528899826783575</v>
      </c>
      <c r="I3994" s="5" t="str">
        <f t="shared" si="62"/>
        <v>3528899826783570</v>
      </c>
      <c r="J3994" t="str">
        <f>INDEX(Age_grp[Age], MATCH(mobile_customers[[#This Row],[age]],Age_grp[Value]))</f>
        <v>30 - 40</v>
      </c>
      <c r="K3994" s="2" t="str">
        <f>_xlfn.IFS(mobile_customers[[#This Row],[salary]]&gt;=Q3997,"HIGHER SALARY", mobile_customers[[#This Row],[salary]]&gt;=Q3998,"HIGHER MID RANGE SALARY",  mobile_customers[[#This Row],[salary]]&lt;Q3998,"MID RANGE SALARY", mobile_customers[[#This Row],[salary]]&gt;Q3999, "LOW SALARY" )</f>
        <v>HIGHER SALARY</v>
      </c>
      <c r="L3994" s="2" t="str">
        <f>LEFT(mobile_customers[[#This Row],[Credit_card_nos]], 4)&amp;"XXXXX"</f>
        <v>3528XXXXX</v>
      </c>
    </row>
    <row r="3995" spans="1:12" x14ac:dyDescent="0.3">
      <c r="A3995" t="s">
        <v>13</v>
      </c>
      <c r="B3995" s="3" t="s">
        <v>8293</v>
      </c>
      <c r="C3995" t="s">
        <v>8294</v>
      </c>
      <c r="D3995" t="s">
        <v>305</v>
      </c>
      <c r="E3995">
        <v>56</v>
      </c>
      <c r="F3995">
        <v>54648</v>
      </c>
      <c r="G3995" t="s">
        <v>28</v>
      </c>
      <c r="H3995">
        <v>4.4891869861896079E+18</v>
      </c>
      <c r="I3995" s="5" t="str">
        <f t="shared" si="62"/>
        <v>4489186986189610000</v>
      </c>
      <c r="J3995" t="str">
        <f>INDEX(Age_grp[Age], MATCH(mobile_customers[[#This Row],[age]],Age_grp[Value]))</f>
        <v>50 - 60</v>
      </c>
      <c r="K3995" s="2" t="str">
        <f>_xlfn.IFS(mobile_customers[[#This Row],[salary]]&gt;=Q3998,"HIGHER SALARY", mobile_customers[[#This Row],[salary]]&gt;=Q3999,"HIGHER MID RANGE SALARY",  mobile_customers[[#This Row],[salary]]&lt;Q3999,"MID RANGE SALARY", mobile_customers[[#This Row],[salary]]&gt;Q4000, "LOW SALARY" )</f>
        <v>HIGHER SALARY</v>
      </c>
      <c r="L3995" s="2" t="str">
        <f>LEFT(mobile_customers[[#This Row],[Credit_card_nos]], 4)&amp;"XXXXX"</f>
        <v>4489XXXXX</v>
      </c>
    </row>
    <row r="3996" spans="1:12" x14ac:dyDescent="0.3">
      <c r="A3996" t="s">
        <v>8</v>
      </c>
      <c r="B3996" s="3" t="s">
        <v>8295</v>
      </c>
      <c r="C3996" t="s">
        <v>8296</v>
      </c>
      <c r="D3996" t="s">
        <v>1421</v>
      </c>
      <c r="E3996">
        <v>57</v>
      </c>
      <c r="F3996">
        <v>184284</v>
      </c>
      <c r="G3996" t="s">
        <v>32</v>
      </c>
      <c r="H3996">
        <v>3580273468589184</v>
      </c>
      <c r="I3996" s="5" t="str">
        <f t="shared" si="62"/>
        <v>3580273468589180</v>
      </c>
      <c r="J3996" t="str">
        <f>INDEX(Age_grp[Age], MATCH(mobile_customers[[#This Row],[age]],Age_grp[Value]))</f>
        <v>50 - 60</v>
      </c>
      <c r="K3996" s="2" t="str">
        <f>_xlfn.IFS(mobile_customers[[#This Row],[salary]]&gt;=Q3999,"HIGHER SALARY", mobile_customers[[#This Row],[salary]]&gt;=Q4000,"HIGHER MID RANGE SALARY",  mobile_customers[[#This Row],[salary]]&lt;Q4000,"MID RANGE SALARY", mobile_customers[[#This Row],[salary]]&gt;Q4001, "LOW SALARY" )</f>
        <v>HIGHER SALARY</v>
      </c>
      <c r="L3996" s="2" t="str">
        <f>LEFT(mobile_customers[[#This Row],[Credit_card_nos]], 4)&amp;"XXXXX"</f>
        <v>3580XXXXX</v>
      </c>
    </row>
    <row r="3997" spans="1:12" x14ac:dyDescent="0.3">
      <c r="A3997" t="s">
        <v>8</v>
      </c>
      <c r="B3997" s="3" t="s">
        <v>8297</v>
      </c>
      <c r="C3997" t="s">
        <v>8298</v>
      </c>
      <c r="D3997" t="s">
        <v>205</v>
      </c>
      <c r="E3997">
        <v>54</v>
      </c>
      <c r="F3997">
        <v>166885</v>
      </c>
      <c r="G3997" t="s">
        <v>28</v>
      </c>
      <c r="H3997">
        <v>30033225827257</v>
      </c>
      <c r="I3997" s="5" t="str">
        <f t="shared" si="62"/>
        <v>30033225827257</v>
      </c>
      <c r="J3997" t="str">
        <f>INDEX(Age_grp[Age], MATCH(mobile_customers[[#This Row],[age]],Age_grp[Value]))</f>
        <v>50 - 60</v>
      </c>
      <c r="K3997" s="2" t="str">
        <f>_xlfn.IFS(mobile_customers[[#This Row],[salary]]&gt;=Q4000,"HIGHER SALARY", mobile_customers[[#This Row],[salary]]&gt;=Q4001,"HIGHER MID RANGE SALARY",  mobile_customers[[#This Row],[salary]]&lt;Q4001,"MID RANGE SALARY", mobile_customers[[#This Row],[salary]]&gt;Q4002, "LOW SALARY" )</f>
        <v>HIGHER SALARY</v>
      </c>
      <c r="L3997" s="2" t="str">
        <f>LEFT(mobile_customers[[#This Row],[Credit_card_nos]], 4)&amp;"XXXXX"</f>
        <v>3003XXXXX</v>
      </c>
    </row>
    <row r="3998" spans="1:12" x14ac:dyDescent="0.3">
      <c r="A3998" t="s">
        <v>8</v>
      </c>
      <c r="B3998" s="3" t="s">
        <v>8299</v>
      </c>
      <c r="C3998" t="s">
        <v>8300</v>
      </c>
      <c r="D3998" t="s">
        <v>665</v>
      </c>
      <c r="E3998">
        <v>58</v>
      </c>
      <c r="F3998">
        <v>240356</v>
      </c>
      <c r="G3998" t="s">
        <v>28</v>
      </c>
      <c r="H3998">
        <v>4383887183180</v>
      </c>
      <c r="I3998" s="5" t="str">
        <f t="shared" si="62"/>
        <v>4383887183180</v>
      </c>
      <c r="J3998" t="str">
        <f>INDEX(Age_grp[Age], MATCH(mobile_customers[[#This Row],[age]],Age_grp[Value]))</f>
        <v>50 - 60</v>
      </c>
      <c r="K3998" s="2" t="str">
        <f>_xlfn.IFS(mobile_customers[[#This Row],[salary]]&gt;=Q4001,"HIGHER SALARY", mobile_customers[[#This Row],[salary]]&gt;=Q4002,"HIGHER MID RANGE SALARY",  mobile_customers[[#This Row],[salary]]&lt;Q4002,"MID RANGE SALARY", mobile_customers[[#This Row],[salary]]&gt;Q4003, "LOW SALARY" )</f>
        <v>HIGHER SALARY</v>
      </c>
      <c r="L3998" s="2" t="str">
        <f>LEFT(mobile_customers[[#This Row],[Credit_card_nos]], 4)&amp;"XXXXX"</f>
        <v>4383XXXXX</v>
      </c>
    </row>
    <row r="3999" spans="1:12" x14ac:dyDescent="0.3">
      <c r="A3999" t="s">
        <v>8</v>
      </c>
      <c r="B3999" s="3" t="s">
        <v>8301</v>
      </c>
      <c r="C3999" t="s">
        <v>4641</v>
      </c>
      <c r="D3999" t="s">
        <v>711</v>
      </c>
      <c r="E3999">
        <v>57</v>
      </c>
      <c r="F3999">
        <v>135165</v>
      </c>
      <c r="G3999" t="s">
        <v>12</v>
      </c>
      <c r="H3999">
        <v>4700865915712088</v>
      </c>
      <c r="I3999" s="5" t="str">
        <f t="shared" si="62"/>
        <v>4700865915712090</v>
      </c>
      <c r="J3999" t="str">
        <f>INDEX(Age_grp[Age], MATCH(mobile_customers[[#This Row],[age]],Age_grp[Value]))</f>
        <v>50 - 60</v>
      </c>
      <c r="K3999" s="2" t="str">
        <f>_xlfn.IFS(mobile_customers[[#This Row],[salary]]&gt;=Q4002,"HIGHER SALARY", mobile_customers[[#This Row],[salary]]&gt;=Q4003,"HIGHER MID RANGE SALARY",  mobile_customers[[#This Row],[salary]]&lt;Q4003,"MID RANGE SALARY", mobile_customers[[#This Row],[salary]]&gt;Q4004, "LOW SALARY" )</f>
        <v>HIGHER SALARY</v>
      </c>
      <c r="L3999" s="2" t="str">
        <f>LEFT(mobile_customers[[#This Row],[Credit_card_nos]], 4)&amp;"XXXXX"</f>
        <v>4700XXXXX</v>
      </c>
    </row>
    <row r="4000" spans="1:12" x14ac:dyDescent="0.3">
      <c r="A4000" t="s">
        <v>13</v>
      </c>
      <c r="B4000" s="3" t="s">
        <v>8302</v>
      </c>
      <c r="C4000" t="s">
        <v>8303</v>
      </c>
      <c r="D4000" t="s">
        <v>454</v>
      </c>
      <c r="E4000">
        <v>61</v>
      </c>
      <c r="F4000">
        <v>113496</v>
      </c>
      <c r="G4000" t="s">
        <v>94</v>
      </c>
      <c r="H4000">
        <v>4086705514741076</v>
      </c>
      <c r="I4000" s="5" t="str">
        <f t="shared" si="62"/>
        <v>4086705514741080</v>
      </c>
      <c r="J4000" t="str">
        <f>INDEX(Age_grp[Age], MATCH(mobile_customers[[#This Row],[age]],Age_grp[Value]))</f>
        <v>60 - 70</v>
      </c>
      <c r="K4000" s="2" t="str">
        <f>_xlfn.IFS(mobile_customers[[#This Row],[salary]]&gt;=Q4003,"HIGHER SALARY", mobile_customers[[#This Row],[salary]]&gt;=Q4004,"HIGHER MID RANGE SALARY",  mobile_customers[[#This Row],[salary]]&lt;Q4004,"MID RANGE SALARY", mobile_customers[[#This Row],[salary]]&gt;Q4005, "LOW SALARY" )</f>
        <v>HIGHER SALARY</v>
      </c>
      <c r="L4000" s="2" t="str">
        <f>LEFT(mobile_customers[[#This Row],[Credit_card_nos]], 4)&amp;"XXXXX"</f>
        <v>4086XXXXX</v>
      </c>
    </row>
    <row r="4001" spans="1:12" x14ac:dyDescent="0.3">
      <c r="A4001" t="s">
        <v>8</v>
      </c>
      <c r="B4001" s="3" t="s">
        <v>8304</v>
      </c>
      <c r="C4001" t="s">
        <v>8305</v>
      </c>
      <c r="D4001" t="s">
        <v>5543</v>
      </c>
      <c r="E4001">
        <v>39</v>
      </c>
      <c r="F4001">
        <v>54960</v>
      </c>
      <c r="G4001" t="s">
        <v>49</v>
      </c>
      <c r="H4001">
        <v>30033727015252</v>
      </c>
      <c r="I4001" s="5" t="str">
        <f t="shared" si="62"/>
        <v>30033727015252</v>
      </c>
      <c r="J4001" t="str">
        <f>INDEX(Age_grp[Age], MATCH(mobile_customers[[#This Row],[age]],Age_grp[Value]))</f>
        <v>30 - 40</v>
      </c>
      <c r="K4001" s="2" t="str">
        <f>_xlfn.IFS(mobile_customers[[#This Row],[salary]]&gt;=Q4004,"HIGHER SALARY", mobile_customers[[#This Row],[salary]]&gt;=Q4005,"HIGHER MID RANGE SALARY",  mobile_customers[[#This Row],[salary]]&lt;Q4005,"MID RANGE SALARY", mobile_customers[[#This Row],[salary]]&gt;Q4006, "LOW SALARY" )</f>
        <v>HIGHER SALARY</v>
      </c>
      <c r="L4001" s="2" t="str">
        <f>LEFT(mobile_customers[[#This Row],[Credit_card_nos]], 4)&amp;"XXXXX"</f>
        <v>3003XXXXX</v>
      </c>
    </row>
    <row r="4002" spans="1:12" x14ac:dyDescent="0.3">
      <c r="A4002" t="s">
        <v>13</v>
      </c>
      <c r="B4002" s="3" t="s">
        <v>8306</v>
      </c>
      <c r="C4002" t="s">
        <v>8307</v>
      </c>
      <c r="D4002" t="s">
        <v>1715</v>
      </c>
      <c r="E4002">
        <v>54</v>
      </c>
      <c r="F4002">
        <v>79198</v>
      </c>
      <c r="G4002" t="s">
        <v>17</v>
      </c>
      <c r="H4002">
        <v>344236473061542</v>
      </c>
      <c r="I4002" s="5" t="str">
        <f t="shared" si="62"/>
        <v>344236473061542</v>
      </c>
      <c r="J4002" t="str">
        <f>INDEX(Age_grp[Age], MATCH(mobile_customers[[#This Row],[age]],Age_grp[Value]))</f>
        <v>50 - 60</v>
      </c>
      <c r="K4002" s="2" t="str">
        <f>_xlfn.IFS(mobile_customers[[#This Row],[salary]]&gt;=Q4005,"HIGHER SALARY", mobile_customers[[#This Row],[salary]]&gt;=Q4006,"HIGHER MID RANGE SALARY",  mobile_customers[[#This Row],[salary]]&lt;Q4006,"MID RANGE SALARY", mobile_customers[[#This Row],[salary]]&gt;Q4007, "LOW SALARY" )</f>
        <v>HIGHER SALARY</v>
      </c>
      <c r="L4002" s="2" t="str">
        <f>LEFT(mobile_customers[[#This Row],[Credit_card_nos]], 4)&amp;"XXXXX"</f>
        <v>3442XXXXX</v>
      </c>
    </row>
    <row r="4003" spans="1:12" x14ac:dyDescent="0.3">
      <c r="A4003" t="s">
        <v>8</v>
      </c>
      <c r="B4003" s="3" t="s">
        <v>8308</v>
      </c>
      <c r="C4003" t="s">
        <v>8309</v>
      </c>
      <c r="D4003" t="s">
        <v>3568</v>
      </c>
      <c r="E4003">
        <v>20</v>
      </c>
      <c r="F4003">
        <v>110928</v>
      </c>
      <c r="G4003" t="s">
        <v>94</v>
      </c>
      <c r="H4003">
        <v>3523368617898377</v>
      </c>
      <c r="I4003" s="5" t="str">
        <f t="shared" si="62"/>
        <v>3523368617898380</v>
      </c>
      <c r="J4003" t="str">
        <f>INDEX(Age_grp[Age], MATCH(mobile_customers[[#This Row],[age]],Age_grp[Value]))</f>
        <v>20 - 30</v>
      </c>
      <c r="K4003" s="2" t="str">
        <f>_xlfn.IFS(mobile_customers[[#This Row],[salary]]&gt;=Q4006,"HIGHER SALARY", mobile_customers[[#This Row],[salary]]&gt;=Q4007,"HIGHER MID RANGE SALARY",  mobile_customers[[#This Row],[salary]]&lt;Q4007,"MID RANGE SALARY", mobile_customers[[#This Row],[salary]]&gt;Q4008, "LOW SALARY" )</f>
        <v>HIGHER SALARY</v>
      </c>
      <c r="L4003" s="2" t="str">
        <f>LEFT(mobile_customers[[#This Row],[Credit_card_nos]], 4)&amp;"XXXXX"</f>
        <v>3523XXXXX</v>
      </c>
    </row>
    <row r="4004" spans="1:12" x14ac:dyDescent="0.3">
      <c r="A4004" t="s">
        <v>8</v>
      </c>
      <c r="B4004" s="3" t="s">
        <v>8310</v>
      </c>
      <c r="C4004" t="s">
        <v>8311</v>
      </c>
      <c r="D4004" t="s">
        <v>1901</v>
      </c>
      <c r="E4004">
        <v>27</v>
      </c>
      <c r="F4004">
        <v>98627</v>
      </c>
      <c r="G4004" t="s">
        <v>17</v>
      </c>
      <c r="H4004">
        <v>501881833583</v>
      </c>
      <c r="I4004" s="5" t="str">
        <f t="shared" si="62"/>
        <v>501881833583</v>
      </c>
      <c r="J4004" t="str">
        <f>INDEX(Age_grp[Age], MATCH(mobile_customers[[#This Row],[age]],Age_grp[Value]))</f>
        <v>20 - 30</v>
      </c>
      <c r="K4004" s="2" t="str">
        <f>_xlfn.IFS(mobile_customers[[#This Row],[salary]]&gt;=Q4007,"HIGHER SALARY", mobile_customers[[#This Row],[salary]]&gt;=Q4008,"HIGHER MID RANGE SALARY",  mobile_customers[[#This Row],[salary]]&lt;Q4008,"MID RANGE SALARY", mobile_customers[[#This Row],[salary]]&gt;Q4009, "LOW SALARY" )</f>
        <v>HIGHER SALARY</v>
      </c>
      <c r="L4004" s="2" t="str">
        <f>LEFT(mobile_customers[[#This Row],[Credit_card_nos]], 4)&amp;"XXXXX"</f>
        <v>5018XXXXX</v>
      </c>
    </row>
    <row r="4005" spans="1:12" x14ac:dyDescent="0.3">
      <c r="A4005" t="s">
        <v>8</v>
      </c>
      <c r="B4005" s="3" t="s">
        <v>8312</v>
      </c>
      <c r="C4005" t="s">
        <v>8313</v>
      </c>
      <c r="D4005" t="s">
        <v>1187</v>
      </c>
      <c r="E4005">
        <v>20</v>
      </c>
      <c r="F4005">
        <v>25940</v>
      </c>
      <c r="G4005" t="s">
        <v>65</v>
      </c>
      <c r="H4005">
        <v>345659086697841</v>
      </c>
      <c r="I4005" s="5" t="str">
        <f t="shared" si="62"/>
        <v>345659086697841</v>
      </c>
      <c r="J4005" t="str">
        <f>INDEX(Age_grp[Age], MATCH(mobile_customers[[#This Row],[age]],Age_grp[Value]))</f>
        <v>20 - 30</v>
      </c>
      <c r="K4005" s="2" t="str">
        <f>_xlfn.IFS(mobile_customers[[#This Row],[salary]]&gt;=Q4008,"HIGHER SALARY", mobile_customers[[#This Row],[salary]]&gt;=Q4009,"HIGHER MID RANGE SALARY",  mobile_customers[[#This Row],[salary]]&lt;Q4009,"MID RANGE SALARY", mobile_customers[[#This Row],[salary]]&gt;Q4010, "LOW SALARY" )</f>
        <v>HIGHER SALARY</v>
      </c>
      <c r="L4005" s="2" t="str">
        <f>LEFT(mobile_customers[[#This Row],[Credit_card_nos]], 4)&amp;"XXXXX"</f>
        <v>3456XXXXX</v>
      </c>
    </row>
    <row r="4006" spans="1:12" x14ac:dyDescent="0.3">
      <c r="A4006" t="s">
        <v>13</v>
      </c>
      <c r="B4006" s="3" t="s">
        <v>8314</v>
      </c>
      <c r="C4006" t="s">
        <v>8315</v>
      </c>
      <c r="D4006" t="s">
        <v>902</v>
      </c>
      <c r="E4006">
        <v>41</v>
      </c>
      <c r="F4006">
        <v>179194</v>
      </c>
      <c r="G4006" t="s">
        <v>39</v>
      </c>
      <c r="H4006">
        <v>4125988091451</v>
      </c>
      <c r="I4006" s="5" t="str">
        <f t="shared" si="62"/>
        <v>4125988091451</v>
      </c>
      <c r="J4006" t="str">
        <f>INDEX(Age_grp[Age], MATCH(mobile_customers[[#This Row],[age]],Age_grp[Value]))</f>
        <v>40 - 50</v>
      </c>
      <c r="K4006" s="2" t="str">
        <f>_xlfn.IFS(mobile_customers[[#This Row],[salary]]&gt;=Q4009,"HIGHER SALARY", mobile_customers[[#This Row],[salary]]&gt;=Q4010,"HIGHER MID RANGE SALARY",  mobile_customers[[#This Row],[salary]]&lt;Q4010,"MID RANGE SALARY", mobile_customers[[#This Row],[salary]]&gt;Q4011, "LOW SALARY" )</f>
        <v>HIGHER SALARY</v>
      </c>
      <c r="L4006" s="2" t="str">
        <f>LEFT(mobile_customers[[#This Row],[Credit_card_nos]], 4)&amp;"XXXXX"</f>
        <v>4125XXXXX</v>
      </c>
    </row>
    <row r="4007" spans="1:12" x14ac:dyDescent="0.3">
      <c r="A4007" t="s">
        <v>8</v>
      </c>
      <c r="B4007" s="3" t="s">
        <v>8316</v>
      </c>
      <c r="C4007" t="s">
        <v>8317</v>
      </c>
      <c r="D4007" t="s">
        <v>1037</v>
      </c>
      <c r="E4007">
        <v>36</v>
      </c>
      <c r="F4007">
        <v>44731</v>
      </c>
      <c r="G4007" t="s">
        <v>28</v>
      </c>
      <c r="H4007">
        <v>4659895376464</v>
      </c>
      <c r="I4007" s="5" t="str">
        <f t="shared" si="62"/>
        <v>4659895376464</v>
      </c>
      <c r="J4007" t="str">
        <f>INDEX(Age_grp[Age], MATCH(mobile_customers[[#This Row],[age]],Age_grp[Value]))</f>
        <v>30 - 40</v>
      </c>
      <c r="K4007" s="2" t="str">
        <f>_xlfn.IFS(mobile_customers[[#This Row],[salary]]&gt;=Q4010,"HIGHER SALARY", mobile_customers[[#This Row],[salary]]&gt;=Q4011,"HIGHER MID RANGE SALARY",  mobile_customers[[#This Row],[salary]]&lt;Q4011,"MID RANGE SALARY", mobile_customers[[#This Row],[salary]]&gt;Q4012, "LOW SALARY" )</f>
        <v>HIGHER SALARY</v>
      </c>
      <c r="L4007" s="2" t="str">
        <f>LEFT(mobile_customers[[#This Row],[Credit_card_nos]], 4)&amp;"XXXXX"</f>
        <v>4659XXXXX</v>
      </c>
    </row>
    <row r="4008" spans="1:12" x14ac:dyDescent="0.3">
      <c r="A4008" t="s">
        <v>13</v>
      </c>
      <c r="B4008" s="3" t="s">
        <v>8318</v>
      </c>
      <c r="C4008" t="s">
        <v>8319</v>
      </c>
      <c r="D4008" t="s">
        <v>1533</v>
      </c>
      <c r="E4008">
        <v>44</v>
      </c>
      <c r="F4008">
        <v>120261</v>
      </c>
      <c r="G4008" t="s">
        <v>32</v>
      </c>
      <c r="H4008">
        <v>567662342474</v>
      </c>
      <c r="I4008" s="5" t="str">
        <f t="shared" si="62"/>
        <v>567662342474</v>
      </c>
      <c r="J4008" t="str">
        <f>INDEX(Age_grp[Age], MATCH(mobile_customers[[#This Row],[age]],Age_grp[Value]))</f>
        <v>40 - 50</v>
      </c>
      <c r="K4008" s="2" t="str">
        <f>_xlfn.IFS(mobile_customers[[#This Row],[salary]]&gt;=Q4011,"HIGHER SALARY", mobile_customers[[#This Row],[salary]]&gt;=Q4012,"HIGHER MID RANGE SALARY",  mobile_customers[[#This Row],[salary]]&lt;Q4012,"MID RANGE SALARY", mobile_customers[[#This Row],[salary]]&gt;Q4013, "LOW SALARY" )</f>
        <v>HIGHER SALARY</v>
      </c>
      <c r="L4008" s="2" t="str">
        <f>LEFT(mobile_customers[[#This Row],[Credit_card_nos]], 4)&amp;"XXXXX"</f>
        <v>5676XXXXX</v>
      </c>
    </row>
    <row r="4009" spans="1:12" x14ac:dyDescent="0.3">
      <c r="A4009" t="s">
        <v>8</v>
      </c>
      <c r="B4009" s="3" t="s">
        <v>8320</v>
      </c>
      <c r="C4009" t="s">
        <v>8321</v>
      </c>
      <c r="D4009" t="s">
        <v>1843</v>
      </c>
      <c r="E4009">
        <v>37</v>
      </c>
      <c r="F4009">
        <v>78262</v>
      </c>
      <c r="G4009" t="s">
        <v>49</v>
      </c>
      <c r="H4009">
        <v>4036737553166460</v>
      </c>
      <c r="I4009" s="5" t="str">
        <f t="shared" si="62"/>
        <v>4036737553166460</v>
      </c>
      <c r="J4009" t="str">
        <f>INDEX(Age_grp[Age], MATCH(mobile_customers[[#This Row],[age]],Age_grp[Value]))</f>
        <v>30 - 40</v>
      </c>
      <c r="K4009" s="2" t="str">
        <f>_xlfn.IFS(mobile_customers[[#This Row],[salary]]&gt;=Q4012,"HIGHER SALARY", mobile_customers[[#This Row],[salary]]&gt;=Q4013,"HIGHER MID RANGE SALARY",  mobile_customers[[#This Row],[salary]]&lt;Q4013,"MID RANGE SALARY", mobile_customers[[#This Row],[salary]]&gt;Q4014, "LOW SALARY" )</f>
        <v>HIGHER SALARY</v>
      </c>
      <c r="L4009" s="2" t="str">
        <f>LEFT(mobile_customers[[#This Row],[Credit_card_nos]], 4)&amp;"XXXXX"</f>
        <v>4036XXXXX</v>
      </c>
    </row>
    <row r="4010" spans="1:12" x14ac:dyDescent="0.3">
      <c r="A4010" t="s">
        <v>8</v>
      </c>
      <c r="B4010" s="3" t="s">
        <v>8322</v>
      </c>
      <c r="C4010" t="s">
        <v>8323</v>
      </c>
      <c r="D4010" t="s">
        <v>2554</v>
      </c>
      <c r="E4010">
        <v>26</v>
      </c>
      <c r="F4010">
        <v>190250</v>
      </c>
      <c r="G4010" t="s">
        <v>12</v>
      </c>
      <c r="H4010">
        <v>676334895361</v>
      </c>
      <c r="I4010" s="5" t="str">
        <f t="shared" si="62"/>
        <v>676334895361</v>
      </c>
      <c r="J4010" t="str">
        <f>INDEX(Age_grp[Age], MATCH(mobile_customers[[#This Row],[age]],Age_grp[Value]))</f>
        <v>20 - 30</v>
      </c>
      <c r="K4010" s="2" t="str">
        <f>_xlfn.IFS(mobile_customers[[#This Row],[salary]]&gt;=Q4013,"HIGHER SALARY", mobile_customers[[#This Row],[salary]]&gt;=Q4014,"HIGHER MID RANGE SALARY",  mobile_customers[[#This Row],[salary]]&lt;Q4014,"MID RANGE SALARY", mobile_customers[[#This Row],[salary]]&gt;Q4015, "LOW SALARY" )</f>
        <v>HIGHER SALARY</v>
      </c>
      <c r="L4010" s="2" t="str">
        <f>LEFT(mobile_customers[[#This Row],[Credit_card_nos]], 4)&amp;"XXXXX"</f>
        <v>6763XXXXX</v>
      </c>
    </row>
    <row r="4011" spans="1:12" x14ac:dyDescent="0.3">
      <c r="A4011" t="s">
        <v>13</v>
      </c>
      <c r="B4011" s="3" t="s">
        <v>8324</v>
      </c>
      <c r="C4011" t="s">
        <v>2972</v>
      </c>
      <c r="D4011" t="s">
        <v>2640</v>
      </c>
      <c r="E4011">
        <v>54</v>
      </c>
      <c r="F4011">
        <v>114531</v>
      </c>
      <c r="G4011" t="s">
        <v>49</v>
      </c>
      <c r="H4011">
        <v>4402987192351595</v>
      </c>
      <c r="I4011" s="5" t="str">
        <f t="shared" si="62"/>
        <v>4402987192351590</v>
      </c>
      <c r="J4011" t="str">
        <f>INDEX(Age_grp[Age], MATCH(mobile_customers[[#This Row],[age]],Age_grp[Value]))</f>
        <v>50 - 60</v>
      </c>
      <c r="K4011" s="2" t="str">
        <f>_xlfn.IFS(mobile_customers[[#This Row],[salary]]&gt;=Q4014,"HIGHER SALARY", mobile_customers[[#This Row],[salary]]&gt;=Q4015,"HIGHER MID RANGE SALARY",  mobile_customers[[#This Row],[salary]]&lt;Q4015,"MID RANGE SALARY", mobile_customers[[#This Row],[salary]]&gt;Q4016, "LOW SALARY" )</f>
        <v>HIGHER SALARY</v>
      </c>
      <c r="L4011" s="2" t="str">
        <f>LEFT(mobile_customers[[#This Row],[Credit_card_nos]], 4)&amp;"XXXXX"</f>
        <v>4402XXXXX</v>
      </c>
    </row>
    <row r="4012" spans="1:12" x14ac:dyDescent="0.3">
      <c r="A4012" t="s">
        <v>8</v>
      </c>
      <c r="B4012" s="3" t="s">
        <v>8325</v>
      </c>
      <c r="C4012" t="s">
        <v>1352</v>
      </c>
      <c r="D4012" t="s">
        <v>2411</v>
      </c>
      <c r="E4012">
        <v>33</v>
      </c>
      <c r="F4012">
        <v>233394</v>
      </c>
      <c r="G4012" t="s">
        <v>49</v>
      </c>
      <c r="H4012">
        <v>3501037811717362</v>
      </c>
      <c r="I4012" s="5" t="str">
        <f t="shared" si="62"/>
        <v>3501037811717360</v>
      </c>
      <c r="J4012" t="str">
        <f>INDEX(Age_grp[Age], MATCH(mobile_customers[[#This Row],[age]],Age_grp[Value]))</f>
        <v>30 - 40</v>
      </c>
      <c r="K4012" s="2" t="str">
        <f>_xlfn.IFS(mobile_customers[[#This Row],[salary]]&gt;=Q4015,"HIGHER SALARY", mobile_customers[[#This Row],[salary]]&gt;=Q4016,"HIGHER MID RANGE SALARY",  mobile_customers[[#This Row],[salary]]&lt;Q4016,"MID RANGE SALARY", mobile_customers[[#This Row],[salary]]&gt;Q4017, "LOW SALARY" )</f>
        <v>HIGHER SALARY</v>
      </c>
      <c r="L4012" s="2" t="str">
        <f>LEFT(mobile_customers[[#This Row],[Credit_card_nos]], 4)&amp;"XXXXX"</f>
        <v>3501XXXXX</v>
      </c>
    </row>
    <row r="4013" spans="1:12" x14ac:dyDescent="0.3">
      <c r="A4013" t="s">
        <v>8</v>
      </c>
      <c r="B4013" s="3" t="s">
        <v>8326</v>
      </c>
      <c r="C4013" t="s">
        <v>8327</v>
      </c>
      <c r="D4013" t="s">
        <v>1329</v>
      </c>
      <c r="E4013">
        <v>48</v>
      </c>
      <c r="F4013">
        <v>236789</v>
      </c>
      <c r="G4013" t="s">
        <v>81</v>
      </c>
      <c r="H4013">
        <v>4866010184169138</v>
      </c>
      <c r="I4013" s="5" t="str">
        <f t="shared" si="62"/>
        <v>4866010184169140</v>
      </c>
      <c r="J4013" t="str">
        <f>INDEX(Age_grp[Age], MATCH(mobile_customers[[#This Row],[age]],Age_grp[Value]))</f>
        <v>40 - 50</v>
      </c>
      <c r="K4013" s="2" t="str">
        <f>_xlfn.IFS(mobile_customers[[#This Row],[salary]]&gt;=Q4016,"HIGHER SALARY", mobile_customers[[#This Row],[salary]]&gt;=Q4017,"HIGHER MID RANGE SALARY",  mobile_customers[[#This Row],[salary]]&lt;Q4017,"MID RANGE SALARY", mobile_customers[[#This Row],[salary]]&gt;Q4018, "LOW SALARY" )</f>
        <v>HIGHER SALARY</v>
      </c>
      <c r="L4013" s="2" t="str">
        <f>LEFT(mobile_customers[[#This Row],[Credit_card_nos]], 4)&amp;"XXXXX"</f>
        <v>4866XXXXX</v>
      </c>
    </row>
    <row r="4014" spans="1:12" x14ac:dyDescent="0.3">
      <c r="A4014" t="s">
        <v>13</v>
      </c>
      <c r="B4014" s="3" t="s">
        <v>8328</v>
      </c>
      <c r="C4014" t="s">
        <v>1769</v>
      </c>
      <c r="D4014" t="s">
        <v>811</v>
      </c>
      <c r="E4014">
        <v>48</v>
      </c>
      <c r="F4014">
        <v>31201</v>
      </c>
      <c r="G4014" t="s">
        <v>81</v>
      </c>
      <c r="H4014">
        <v>30057596260723</v>
      </c>
      <c r="I4014" s="5" t="str">
        <f t="shared" si="62"/>
        <v>30057596260723</v>
      </c>
      <c r="J4014" t="str">
        <f>INDEX(Age_grp[Age], MATCH(mobile_customers[[#This Row],[age]],Age_grp[Value]))</f>
        <v>40 - 50</v>
      </c>
      <c r="K4014" s="2" t="str">
        <f>_xlfn.IFS(mobile_customers[[#This Row],[salary]]&gt;=Q4017,"HIGHER SALARY", mobile_customers[[#This Row],[salary]]&gt;=Q4018,"HIGHER MID RANGE SALARY",  mobile_customers[[#This Row],[salary]]&lt;Q4018,"MID RANGE SALARY", mobile_customers[[#This Row],[salary]]&gt;Q4019, "LOW SALARY" )</f>
        <v>HIGHER SALARY</v>
      </c>
      <c r="L4014" s="2" t="str">
        <f>LEFT(mobile_customers[[#This Row],[Credit_card_nos]], 4)&amp;"XXXXX"</f>
        <v>3005XXXXX</v>
      </c>
    </row>
    <row r="4015" spans="1:12" x14ac:dyDescent="0.3">
      <c r="A4015" t="s">
        <v>8</v>
      </c>
      <c r="B4015" s="3" t="s">
        <v>8329</v>
      </c>
      <c r="C4015" t="s">
        <v>8330</v>
      </c>
      <c r="D4015" t="s">
        <v>1468</v>
      </c>
      <c r="E4015">
        <v>42</v>
      </c>
      <c r="F4015">
        <v>89537</v>
      </c>
      <c r="G4015" t="s">
        <v>21</v>
      </c>
      <c r="H4015">
        <v>4132862759785732</v>
      </c>
      <c r="I4015" s="5" t="str">
        <f t="shared" si="62"/>
        <v>4132862759785730</v>
      </c>
      <c r="J4015" t="str">
        <f>INDEX(Age_grp[Age], MATCH(mobile_customers[[#This Row],[age]],Age_grp[Value]))</f>
        <v>40 - 50</v>
      </c>
      <c r="K4015" s="2" t="str">
        <f>_xlfn.IFS(mobile_customers[[#This Row],[salary]]&gt;=Q4018,"HIGHER SALARY", mobile_customers[[#This Row],[salary]]&gt;=Q4019,"HIGHER MID RANGE SALARY",  mobile_customers[[#This Row],[salary]]&lt;Q4019,"MID RANGE SALARY", mobile_customers[[#This Row],[salary]]&gt;Q4020, "LOW SALARY" )</f>
        <v>HIGHER SALARY</v>
      </c>
      <c r="L4015" s="2" t="str">
        <f>LEFT(mobile_customers[[#This Row],[Credit_card_nos]], 4)&amp;"XXXXX"</f>
        <v>4132XXXXX</v>
      </c>
    </row>
    <row r="4016" spans="1:12" x14ac:dyDescent="0.3">
      <c r="A4016" t="s">
        <v>8</v>
      </c>
      <c r="B4016" s="3" t="s">
        <v>8331</v>
      </c>
      <c r="C4016" t="s">
        <v>1245</v>
      </c>
      <c r="D4016" t="s">
        <v>886</v>
      </c>
      <c r="E4016">
        <v>24</v>
      </c>
      <c r="F4016">
        <v>217838</v>
      </c>
      <c r="G4016" t="s">
        <v>94</v>
      </c>
      <c r="H4016">
        <v>4562879219867347</v>
      </c>
      <c r="I4016" s="5" t="str">
        <f t="shared" si="62"/>
        <v>4562879219867350</v>
      </c>
      <c r="J4016" t="str">
        <f>INDEX(Age_grp[Age], MATCH(mobile_customers[[#This Row],[age]],Age_grp[Value]))</f>
        <v>20 - 30</v>
      </c>
      <c r="K4016" s="2" t="str">
        <f>_xlfn.IFS(mobile_customers[[#This Row],[salary]]&gt;=Q4019,"HIGHER SALARY", mobile_customers[[#This Row],[salary]]&gt;=Q4020,"HIGHER MID RANGE SALARY",  mobile_customers[[#This Row],[salary]]&lt;Q4020,"MID RANGE SALARY", mobile_customers[[#This Row],[salary]]&gt;Q4021, "LOW SALARY" )</f>
        <v>HIGHER SALARY</v>
      </c>
      <c r="L4016" s="2" t="str">
        <f>LEFT(mobile_customers[[#This Row],[Credit_card_nos]], 4)&amp;"XXXXX"</f>
        <v>4562XXXXX</v>
      </c>
    </row>
    <row r="4017" spans="1:12" x14ac:dyDescent="0.3">
      <c r="A4017" t="s">
        <v>13</v>
      </c>
      <c r="B4017" s="3" t="s">
        <v>8332</v>
      </c>
      <c r="C4017" t="s">
        <v>164</v>
      </c>
      <c r="D4017" t="s">
        <v>574</v>
      </c>
      <c r="E4017">
        <v>41</v>
      </c>
      <c r="F4017">
        <v>54226</v>
      </c>
      <c r="G4017" t="s">
        <v>65</v>
      </c>
      <c r="H4017">
        <v>6557718204081294</v>
      </c>
      <c r="I4017" s="5" t="str">
        <f t="shared" si="62"/>
        <v>6557718204081290</v>
      </c>
      <c r="J4017" t="str">
        <f>INDEX(Age_grp[Age], MATCH(mobile_customers[[#This Row],[age]],Age_grp[Value]))</f>
        <v>40 - 50</v>
      </c>
      <c r="K4017" s="2" t="str">
        <f>_xlfn.IFS(mobile_customers[[#This Row],[salary]]&gt;=Q4020,"HIGHER SALARY", mobile_customers[[#This Row],[salary]]&gt;=Q4021,"HIGHER MID RANGE SALARY",  mobile_customers[[#This Row],[salary]]&lt;Q4021,"MID RANGE SALARY", mobile_customers[[#This Row],[salary]]&gt;Q4022, "LOW SALARY" )</f>
        <v>HIGHER SALARY</v>
      </c>
      <c r="L4017" s="2" t="str">
        <f>LEFT(mobile_customers[[#This Row],[Credit_card_nos]], 4)&amp;"XXXXX"</f>
        <v>6557XXXXX</v>
      </c>
    </row>
    <row r="4018" spans="1:12" x14ac:dyDescent="0.3">
      <c r="A4018" t="s">
        <v>13</v>
      </c>
      <c r="B4018" s="3" t="s">
        <v>8333</v>
      </c>
      <c r="C4018" t="s">
        <v>8334</v>
      </c>
      <c r="D4018" t="s">
        <v>105</v>
      </c>
      <c r="E4018">
        <v>34</v>
      </c>
      <c r="F4018">
        <v>125505</v>
      </c>
      <c r="G4018" t="s">
        <v>49</v>
      </c>
      <c r="H4018">
        <v>3544506357971160</v>
      </c>
      <c r="I4018" s="5" t="str">
        <f t="shared" si="62"/>
        <v>3544506357971160</v>
      </c>
      <c r="J4018" t="str">
        <f>INDEX(Age_grp[Age], MATCH(mobile_customers[[#This Row],[age]],Age_grp[Value]))</f>
        <v>30 - 40</v>
      </c>
      <c r="K4018" s="2" t="str">
        <f>_xlfn.IFS(mobile_customers[[#This Row],[salary]]&gt;=Q4021,"HIGHER SALARY", mobile_customers[[#This Row],[salary]]&gt;=Q4022,"HIGHER MID RANGE SALARY",  mobile_customers[[#This Row],[salary]]&lt;Q4022,"MID RANGE SALARY", mobile_customers[[#This Row],[salary]]&gt;Q4023, "LOW SALARY" )</f>
        <v>HIGHER SALARY</v>
      </c>
      <c r="L4018" s="2" t="str">
        <f>LEFT(mobile_customers[[#This Row],[Credit_card_nos]], 4)&amp;"XXXXX"</f>
        <v>3544XXXXX</v>
      </c>
    </row>
    <row r="4019" spans="1:12" x14ac:dyDescent="0.3">
      <c r="A4019" t="s">
        <v>13</v>
      </c>
      <c r="B4019" s="3" t="s">
        <v>8335</v>
      </c>
      <c r="C4019" t="s">
        <v>8336</v>
      </c>
      <c r="D4019" t="s">
        <v>2643</v>
      </c>
      <c r="E4019">
        <v>51</v>
      </c>
      <c r="F4019">
        <v>241860</v>
      </c>
      <c r="G4019" t="s">
        <v>21</v>
      </c>
      <c r="H4019">
        <v>3505759685176351</v>
      </c>
      <c r="I4019" s="5" t="str">
        <f t="shared" si="62"/>
        <v>3505759685176350</v>
      </c>
      <c r="J4019" t="str">
        <f>INDEX(Age_grp[Age], MATCH(mobile_customers[[#This Row],[age]],Age_grp[Value]))</f>
        <v>50 - 60</v>
      </c>
      <c r="K4019" s="2" t="str">
        <f>_xlfn.IFS(mobile_customers[[#This Row],[salary]]&gt;=Q4022,"HIGHER SALARY", mobile_customers[[#This Row],[salary]]&gt;=Q4023,"HIGHER MID RANGE SALARY",  mobile_customers[[#This Row],[salary]]&lt;Q4023,"MID RANGE SALARY", mobile_customers[[#This Row],[salary]]&gt;Q4024, "LOW SALARY" )</f>
        <v>HIGHER SALARY</v>
      </c>
      <c r="L4019" s="2" t="str">
        <f>LEFT(mobile_customers[[#This Row],[Credit_card_nos]], 4)&amp;"XXXXX"</f>
        <v>3505XXXXX</v>
      </c>
    </row>
    <row r="4020" spans="1:12" x14ac:dyDescent="0.3">
      <c r="A4020" t="s">
        <v>13</v>
      </c>
      <c r="B4020" s="3" t="s">
        <v>8337</v>
      </c>
      <c r="C4020" t="s">
        <v>8338</v>
      </c>
      <c r="D4020" t="s">
        <v>61</v>
      </c>
      <c r="E4020">
        <v>47</v>
      </c>
      <c r="F4020">
        <v>60970</v>
      </c>
      <c r="G4020" t="s">
        <v>94</v>
      </c>
      <c r="H4020">
        <v>4467133145133</v>
      </c>
      <c r="I4020" s="5" t="str">
        <f t="shared" si="62"/>
        <v>4467133145133</v>
      </c>
      <c r="J4020" t="str">
        <f>INDEX(Age_grp[Age], MATCH(mobile_customers[[#This Row],[age]],Age_grp[Value]))</f>
        <v>40 - 50</v>
      </c>
      <c r="K4020" s="2" t="str">
        <f>_xlfn.IFS(mobile_customers[[#This Row],[salary]]&gt;=Q4023,"HIGHER SALARY", mobile_customers[[#This Row],[salary]]&gt;=Q4024,"HIGHER MID RANGE SALARY",  mobile_customers[[#This Row],[salary]]&lt;Q4024,"MID RANGE SALARY", mobile_customers[[#This Row],[salary]]&gt;Q4025, "LOW SALARY" )</f>
        <v>HIGHER SALARY</v>
      </c>
      <c r="L4020" s="2" t="str">
        <f>LEFT(mobile_customers[[#This Row],[Credit_card_nos]], 4)&amp;"XXXXX"</f>
        <v>4467XXXXX</v>
      </c>
    </row>
    <row r="4021" spans="1:12" x14ac:dyDescent="0.3">
      <c r="A4021" t="s">
        <v>8</v>
      </c>
      <c r="B4021" s="3" t="s">
        <v>8339</v>
      </c>
      <c r="C4021" t="s">
        <v>8340</v>
      </c>
      <c r="D4021" t="s">
        <v>2640</v>
      </c>
      <c r="E4021">
        <v>47</v>
      </c>
      <c r="F4021">
        <v>196351</v>
      </c>
      <c r="G4021" t="s">
        <v>39</v>
      </c>
      <c r="H4021">
        <v>4.1995808926622024E+18</v>
      </c>
      <c r="I4021" s="5" t="str">
        <f t="shared" si="62"/>
        <v>4199580892662200000</v>
      </c>
      <c r="J4021" t="str">
        <f>INDEX(Age_grp[Age], MATCH(mobile_customers[[#This Row],[age]],Age_grp[Value]))</f>
        <v>40 - 50</v>
      </c>
      <c r="K4021" s="2" t="str">
        <f>_xlfn.IFS(mobile_customers[[#This Row],[salary]]&gt;=Q4024,"HIGHER SALARY", mobile_customers[[#This Row],[salary]]&gt;=Q4025,"HIGHER MID RANGE SALARY",  mobile_customers[[#This Row],[salary]]&lt;Q4025,"MID RANGE SALARY", mobile_customers[[#This Row],[salary]]&gt;Q4026, "LOW SALARY" )</f>
        <v>HIGHER SALARY</v>
      </c>
      <c r="L4021" s="2" t="str">
        <f>LEFT(mobile_customers[[#This Row],[Credit_card_nos]], 4)&amp;"XXXXX"</f>
        <v>4199XXXXX</v>
      </c>
    </row>
    <row r="4022" spans="1:12" x14ac:dyDescent="0.3">
      <c r="A4022" t="s">
        <v>13</v>
      </c>
      <c r="B4022" s="3" t="s">
        <v>8341</v>
      </c>
      <c r="C4022" t="s">
        <v>8342</v>
      </c>
      <c r="D4022" t="s">
        <v>2016</v>
      </c>
      <c r="E4022">
        <v>35</v>
      </c>
      <c r="F4022">
        <v>185954</v>
      </c>
      <c r="G4022" t="s">
        <v>17</v>
      </c>
      <c r="H4022">
        <v>3522188138586637</v>
      </c>
      <c r="I4022" s="5" t="str">
        <f t="shared" si="62"/>
        <v>3522188138586640</v>
      </c>
      <c r="J4022" t="str">
        <f>INDEX(Age_grp[Age], MATCH(mobile_customers[[#This Row],[age]],Age_grp[Value]))</f>
        <v>30 - 40</v>
      </c>
      <c r="K4022" s="2" t="str">
        <f>_xlfn.IFS(mobile_customers[[#This Row],[salary]]&gt;=Q4025,"HIGHER SALARY", mobile_customers[[#This Row],[salary]]&gt;=Q4026,"HIGHER MID RANGE SALARY",  mobile_customers[[#This Row],[salary]]&lt;Q4026,"MID RANGE SALARY", mobile_customers[[#This Row],[salary]]&gt;Q4027, "LOW SALARY" )</f>
        <v>HIGHER SALARY</v>
      </c>
      <c r="L4022" s="2" t="str">
        <f>LEFT(mobile_customers[[#This Row],[Credit_card_nos]], 4)&amp;"XXXXX"</f>
        <v>3522XXXXX</v>
      </c>
    </row>
    <row r="4023" spans="1:12" x14ac:dyDescent="0.3">
      <c r="A4023" t="s">
        <v>13</v>
      </c>
      <c r="B4023" s="3" t="s">
        <v>8343</v>
      </c>
      <c r="C4023" t="s">
        <v>8344</v>
      </c>
      <c r="D4023" t="s">
        <v>2390</v>
      </c>
      <c r="E4023">
        <v>22</v>
      </c>
      <c r="F4023">
        <v>49536</v>
      </c>
      <c r="G4023" t="s">
        <v>28</v>
      </c>
      <c r="H4023">
        <v>2629191093609158</v>
      </c>
      <c r="I4023" s="5" t="str">
        <f t="shared" si="62"/>
        <v>2629191093609160</v>
      </c>
      <c r="J4023" t="str">
        <f>INDEX(Age_grp[Age], MATCH(mobile_customers[[#This Row],[age]],Age_grp[Value]))</f>
        <v>20 - 30</v>
      </c>
      <c r="K4023" s="2" t="str">
        <f>_xlfn.IFS(mobile_customers[[#This Row],[salary]]&gt;=Q4026,"HIGHER SALARY", mobile_customers[[#This Row],[salary]]&gt;=Q4027,"HIGHER MID RANGE SALARY",  mobile_customers[[#This Row],[salary]]&lt;Q4027,"MID RANGE SALARY", mobile_customers[[#This Row],[salary]]&gt;Q4028, "LOW SALARY" )</f>
        <v>HIGHER SALARY</v>
      </c>
      <c r="L4023" s="2" t="str">
        <f>LEFT(mobile_customers[[#This Row],[Credit_card_nos]], 4)&amp;"XXXXX"</f>
        <v>2629XXXXX</v>
      </c>
    </row>
    <row r="4024" spans="1:12" x14ac:dyDescent="0.3">
      <c r="A4024" t="s">
        <v>8</v>
      </c>
      <c r="B4024" s="3" t="s">
        <v>8345</v>
      </c>
      <c r="C4024" t="s">
        <v>8346</v>
      </c>
      <c r="D4024" t="s">
        <v>6477</v>
      </c>
      <c r="E4024">
        <v>63</v>
      </c>
      <c r="F4024">
        <v>110538</v>
      </c>
      <c r="G4024" t="s">
        <v>21</v>
      </c>
      <c r="H4024">
        <v>378824445782615</v>
      </c>
      <c r="I4024" s="5" t="str">
        <f t="shared" si="62"/>
        <v>378824445782615</v>
      </c>
      <c r="J4024" t="str">
        <f>INDEX(Age_grp[Age], MATCH(mobile_customers[[#This Row],[age]],Age_grp[Value]))</f>
        <v>60 - 70</v>
      </c>
      <c r="K4024" s="2" t="str">
        <f>_xlfn.IFS(mobile_customers[[#This Row],[salary]]&gt;=Q4027,"HIGHER SALARY", mobile_customers[[#This Row],[salary]]&gt;=Q4028,"HIGHER MID RANGE SALARY",  mobile_customers[[#This Row],[salary]]&lt;Q4028,"MID RANGE SALARY", mobile_customers[[#This Row],[salary]]&gt;Q4029, "LOW SALARY" )</f>
        <v>HIGHER SALARY</v>
      </c>
      <c r="L4024" s="2" t="str">
        <f>LEFT(mobile_customers[[#This Row],[Credit_card_nos]], 4)&amp;"XXXXX"</f>
        <v>3788XXXXX</v>
      </c>
    </row>
    <row r="4025" spans="1:12" x14ac:dyDescent="0.3">
      <c r="A4025" t="s">
        <v>13</v>
      </c>
      <c r="B4025" s="3" t="s">
        <v>8347</v>
      </c>
      <c r="C4025" t="s">
        <v>8348</v>
      </c>
      <c r="D4025" t="s">
        <v>5177</v>
      </c>
      <c r="E4025">
        <v>33</v>
      </c>
      <c r="F4025">
        <v>161098</v>
      </c>
      <c r="G4025" t="s">
        <v>39</v>
      </c>
      <c r="H4025">
        <v>4773398389825345</v>
      </c>
      <c r="I4025" s="5" t="str">
        <f t="shared" si="62"/>
        <v>4773398389825340</v>
      </c>
      <c r="J4025" t="str">
        <f>INDEX(Age_grp[Age], MATCH(mobile_customers[[#This Row],[age]],Age_grp[Value]))</f>
        <v>30 - 40</v>
      </c>
      <c r="K4025" s="2" t="str">
        <f>_xlfn.IFS(mobile_customers[[#This Row],[salary]]&gt;=Q4028,"HIGHER SALARY", mobile_customers[[#This Row],[salary]]&gt;=Q4029,"HIGHER MID RANGE SALARY",  mobile_customers[[#This Row],[salary]]&lt;Q4029,"MID RANGE SALARY", mobile_customers[[#This Row],[salary]]&gt;Q4030, "LOW SALARY" )</f>
        <v>HIGHER SALARY</v>
      </c>
      <c r="L4025" s="2" t="str">
        <f>LEFT(mobile_customers[[#This Row],[Credit_card_nos]], 4)&amp;"XXXXX"</f>
        <v>4773XXXXX</v>
      </c>
    </row>
    <row r="4026" spans="1:12" x14ac:dyDescent="0.3">
      <c r="A4026" t="s">
        <v>8</v>
      </c>
      <c r="B4026" s="3" t="s">
        <v>8349</v>
      </c>
      <c r="C4026" t="s">
        <v>8350</v>
      </c>
      <c r="D4026" t="s">
        <v>1108</v>
      </c>
      <c r="E4026">
        <v>42</v>
      </c>
      <c r="F4026">
        <v>187946</v>
      </c>
      <c r="G4026" t="s">
        <v>94</v>
      </c>
      <c r="H4026">
        <v>213119729810599</v>
      </c>
      <c r="I4026" s="5" t="str">
        <f t="shared" si="62"/>
        <v>213119729810599</v>
      </c>
      <c r="J4026" t="str">
        <f>INDEX(Age_grp[Age], MATCH(mobile_customers[[#This Row],[age]],Age_grp[Value]))</f>
        <v>40 - 50</v>
      </c>
      <c r="K4026" s="2" t="str">
        <f>_xlfn.IFS(mobile_customers[[#This Row],[salary]]&gt;=Q4029,"HIGHER SALARY", mobile_customers[[#This Row],[salary]]&gt;=Q4030,"HIGHER MID RANGE SALARY",  mobile_customers[[#This Row],[salary]]&lt;Q4030,"MID RANGE SALARY", mobile_customers[[#This Row],[salary]]&gt;Q4031, "LOW SALARY" )</f>
        <v>HIGHER SALARY</v>
      </c>
      <c r="L4026" s="2" t="str">
        <f>LEFT(mobile_customers[[#This Row],[Credit_card_nos]], 4)&amp;"XXXXX"</f>
        <v>2131XXXXX</v>
      </c>
    </row>
    <row r="4027" spans="1:12" x14ac:dyDescent="0.3">
      <c r="A4027" t="s">
        <v>8</v>
      </c>
      <c r="B4027" s="3" t="s">
        <v>8351</v>
      </c>
      <c r="C4027" t="s">
        <v>8352</v>
      </c>
      <c r="D4027" t="s">
        <v>2303</v>
      </c>
      <c r="E4027">
        <v>64</v>
      </c>
      <c r="F4027">
        <v>214867</v>
      </c>
      <c r="G4027" t="s">
        <v>21</v>
      </c>
      <c r="H4027">
        <v>639058353983</v>
      </c>
      <c r="I4027" s="5" t="str">
        <f t="shared" si="62"/>
        <v>639058353983</v>
      </c>
      <c r="J4027" t="str">
        <f>INDEX(Age_grp[Age], MATCH(mobile_customers[[#This Row],[age]],Age_grp[Value]))</f>
        <v>60 - 70</v>
      </c>
      <c r="K4027" s="2" t="str">
        <f>_xlfn.IFS(mobile_customers[[#This Row],[salary]]&gt;=Q4030,"HIGHER SALARY", mobile_customers[[#This Row],[salary]]&gt;=Q4031,"HIGHER MID RANGE SALARY",  mobile_customers[[#This Row],[salary]]&lt;Q4031,"MID RANGE SALARY", mobile_customers[[#This Row],[salary]]&gt;Q4032, "LOW SALARY" )</f>
        <v>HIGHER SALARY</v>
      </c>
      <c r="L4027" s="2" t="str">
        <f>LEFT(mobile_customers[[#This Row],[Credit_card_nos]], 4)&amp;"XXXXX"</f>
        <v>6390XXXXX</v>
      </c>
    </row>
    <row r="4028" spans="1:12" x14ac:dyDescent="0.3">
      <c r="A4028" t="s">
        <v>8</v>
      </c>
      <c r="B4028" s="3" t="s">
        <v>8353</v>
      </c>
      <c r="C4028" t="s">
        <v>8354</v>
      </c>
      <c r="D4028" t="s">
        <v>7381</v>
      </c>
      <c r="E4028">
        <v>20</v>
      </c>
      <c r="F4028">
        <v>67600</v>
      </c>
      <c r="G4028" t="s">
        <v>65</v>
      </c>
      <c r="H4028">
        <v>373564822384172</v>
      </c>
      <c r="I4028" s="5" t="str">
        <f t="shared" si="62"/>
        <v>373564822384172</v>
      </c>
      <c r="J4028" t="str">
        <f>INDEX(Age_grp[Age], MATCH(mobile_customers[[#This Row],[age]],Age_grp[Value]))</f>
        <v>20 - 30</v>
      </c>
      <c r="K4028" s="2" t="str">
        <f>_xlfn.IFS(mobile_customers[[#This Row],[salary]]&gt;=Q4031,"HIGHER SALARY", mobile_customers[[#This Row],[salary]]&gt;=Q4032,"HIGHER MID RANGE SALARY",  mobile_customers[[#This Row],[salary]]&lt;Q4032,"MID RANGE SALARY", mobile_customers[[#This Row],[salary]]&gt;Q4033, "LOW SALARY" )</f>
        <v>HIGHER SALARY</v>
      </c>
      <c r="L4028" s="2" t="str">
        <f>LEFT(mobile_customers[[#This Row],[Credit_card_nos]], 4)&amp;"XXXXX"</f>
        <v>3735XXXXX</v>
      </c>
    </row>
    <row r="4029" spans="1:12" x14ac:dyDescent="0.3">
      <c r="A4029" t="s">
        <v>8</v>
      </c>
      <c r="B4029" s="3" t="s">
        <v>8355</v>
      </c>
      <c r="C4029" t="s">
        <v>8356</v>
      </c>
      <c r="D4029" t="s">
        <v>771</v>
      </c>
      <c r="E4029">
        <v>57</v>
      </c>
      <c r="F4029">
        <v>167646</v>
      </c>
      <c r="G4029" t="s">
        <v>12</v>
      </c>
      <c r="H4029">
        <v>4.1110137446516997E+18</v>
      </c>
      <c r="I4029" s="5" t="str">
        <f t="shared" si="62"/>
        <v>4111013744651700000</v>
      </c>
      <c r="J4029" t="str">
        <f>INDEX(Age_grp[Age], MATCH(mobile_customers[[#This Row],[age]],Age_grp[Value]))</f>
        <v>50 - 60</v>
      </c>
      <c r="K4029" s="2" t="str">
        <f>_xlfn.IFS(mobile_customers[[#This Row],[salary]]&gt;=Q4032,"HIGHER SALARY", mobile_customers[[#This Row],[salary]]&gt;=Q4033,"HIGHER MID RANGE SALARY",  mobile_customers[[#This Row],[salary]]&lt;Q4033,"MID RANGE SALARY", mobile_customers[[#This Row],[salary]]&gt;Q4034, "LOW SALARY" )</f>
        <v>HIGHER SALARY</v>
      </c>
      <c r="L4029" s="2" t="str">
        <f>LEFT(mobile_customers[[#This Row],[Credit_card_nos]], 4)&amp;"XXXXX"</f>
        <v>4111XXXXX</v>
      </c>
    </row>
    <row r="4030" spans="1:12" x14ac:dyDescent="0.3">
      <c r="A4030" t="s">
        <v>8</v>
      </c>
      <c r="B4030" s="3" t="s">
        <v>8357</v>
      </c>
      <c r="C4030" t="s">
        <v>1107</v>
      </c>
      <c r="D4030" t="s">
        <v>2147</v>
      </c>
      <c r="E4030">
        <v>60</v>
      </c>
      <c r="F4030">
        <v>34044</v>
      </c>
      <c r="G4030" t="s">
        <v>94</v>
      </c>
      <c r="H4030">
        <v>30346478645311</v>
      </c>
      <c r="I4030" s="5" t="str">
        <f t="shared" si="62"/>
        <v>30346478645311</v>
      </c>
      <c r="J4030" t="str">
        <f>INDEX(Age_grp[Age], MATCH(mobile_customers[[#This Row],[age]],Age_grp[Value]))</f>
        <v>60 - 70</v>
      </c>
      <c r="K4030" s="2" t="str">
        <f>_xlfn.IFS(mobile_customers[[#This Row],[salary]]&gt;=Q4033,"HIGHER SALARY", mobile_customers[[#This Row],[salary]]&gt;=Q4034,"HIGHER MID RANGE SALARY",  mobile_customers[[#This Row],[salary]]&lt;Q4034,"MID RANGE SALARY", mobile_customers[[#This Row],[salary]]&gt;Q4035, "LOW SALARY" )</f>
        <v>HIGHER SALARY</v>
      </c>
      <c r="L4030" s="2" t="str">
        <f>LEFT(mobile_customers[[#This Row],[Credit_card_nos]], 4)&amp;"XXXXX"</f>
        <v>3034XXXXX</v>
      </c>
    </row>
    <row r="4031" spans="1:12" x14ac:dyDescent="0.3">
      <c r="A4031" t="s">
        <v>8</v>
      </c>
      <c r="B4031" s="3" t="s">
        <v>8358</v>
      </c>
      <c r="C4031" t="s">
        <v>8359</v>
      </c>
      <c r="D4031" t="s">
        <v>5343</v>
      </c>
      <c r="E4031">
        <v>52</v>
      </c>
      <c r="F4031">
        <v>195510</v>
      </c>
      <c r="G4031" t="s">
        <v>32</v>
      </c>
      <c r="H4031">
        <v>30102112286354</v>
      </c>
      <c r="I4031" s="5" t="str">
        <f t="shared" si="62"/>
        <v>30102112286354</v>
      </c>
      <c r="J4031" t="str">
        <f>INDEX(Age_grp[Age], MATCH(mobile_customers[[#This Row],[age]],Age_grp[Value]))</f>
        <v>50 - 60</v>
      </c>
      <c r="K4031" s="2" t="str">
        <f>_xlfn.IFS(mobile_customers[[#This Row],[salary]]&gt;=Q4034,"HIGHER SALARY", mobile_customers[[#This Row],[salary]]&gt;=Q4035,"HIGHER MID RANGE SALARY",  mobile_customers[[#This Row],[salary]]&lt;Q4035,"MID RANGE SALARY", mobile_customers[[#This Row],[salary]]&gt;Q4036, "LOW SALARY" )</f>
        <v>HIGHER SALARY</v>
      </c>
      <c r="L4031" s="2" t="str">
        <f>LEFT(mobile_customers[[#This Row],[Credit_card_nos]], 4)&amp;"XXXXX"</f>
        <v>3010XXXXX</v>
      </c>
    </row>
    <row r="4032" spans="1:12" x14ac:dyDescent="0.3">
      <c r="A4032" t="s">
        <v>13</v>
      </c>
      <c r="B4032" s="3" t="s">
        <v>8360</v>
      </c>
      <c r="C4032" t="s">
        <v>269</v>
      </c>
      <c r="D4032" t="s">
        <v>2911</v>
      </c>
      <c r="E4032">
        <v>50</v>
      </c>
      <c r="F4032">
        <v>208680</v>
      </c>
      <c r="G4032" t="s">
        <v>94</v>
      </c>
      <c r="H4032">
        <v>4272690954420510</v>
      </c>
      <c r="I4032" s="5" t="str">
        <f t="shared" si="62"/>
        <v>4272690954420510</v>
      </c>
      <c r="J4032" t="str">
        <f>INDEX(Age_grp[Age], MATCH(mobile_customers[[#This Row],[age]],Age_grp[Value]))</f>
        <v>50 - 60</v>
      </c>
      <c r="K4032" s="2" t="str">
        <f>_xlfn.IFS(mobile_customers[[#This Row],[salary]]&gt;=Q4035,"HIGHER SALARY", mobile_customers[[#This Row],[salary]]&gt;=Q4036,"HIGHER MID RANGE SALARY",  mobile_customers[[#This Row],[salary]]&lt;Q4036,"MID RANGE SALARY", mobile_customers[[#This Row],[salary]]&gt;Q4037, "LOW SALARY" )</f>
        <v>HIGHER SALARY</v>
      </c>
      <c r="L4032" s="2" t="str">
        <f>LEFT(mobile_customers[[#This Row],[Credit_card_nos]], 4)&amp;"XXXXX"</f>
        <v>4272XXXXX</v>
      </c>
    </row>
    <row r="4033" spans="1:12" x14ac:dyDescent="0.3">
      <c r="A4033" t="s">
        <v>8</v>
      </c>
      <c r="B4033" s="3" t="s">
        <v>8361</v>
      </c>
      <c r="C4033" t="s">
        <v>8362</v>
      </c>
      <c r="D4033" t="s">
        <v>326</v>
      </c>
      <c r="E4033">
        <v>32</v>
      </c>
      <c r="F4033">
        <v>90889</v>
      </c>
      <c r="G4033" t="s">
        <v>21</v>
      </c>
      <c r="H4033">
        <v>4794256019977305</v>
      </c>
      <c r="I4033" s="5" t="str">
        <f t="shared" si="62"/>
        <v>4794256019977300</v>
      </c>
      <c r="J4033" t="str">
        <f>INDEX(Age_grp[Age], MATCH(mobile_customers[[#This Row],[age]],Age_grp[Value]))</f>
        <v>30 - 40</v>
      </c>
      <c r="K4033" s="2" t="str">
        <f>_xlfn.IFS(mobile_customers[[#This Row],[salary]]&gt;=Q4036,"HIGHER SALARY", mobile_customers[[#This Row],[salary]]&gt;=Q4037,"HIGHER MID RANGE SALARY",  mobile_customers[[#This Row],[salary]]&lt;Q4037,"MID RANGE SALARY", mobile_customers[[#This Row],[salary]]&gt;Q4038, "LOW SALARY" )</f>
        <v>HIGHER SALARY</v>
      </c>
      <c r="L4033" s="2" t="str">
        <f>LEFT(mobile_customers[[#This Row],[Credit_card_nos]], 4)&amp;"XXXXX"</f>
        <v>4794XXXXX</v>
      </c>
    </row>
    <row r="4034" spans="1:12" x14ac:dyDescent="0.3">
      <c r="A4034" t="s">
        <v>13</v>
      </c>
      <c r="B4034" s="3" t="s">
        <v>8363</v>
      </c>
      <c r="C4034" t="s">
        <v>8364</v>
      </c>
      <c r="D4034" t="s">
        <v>2973</v>
      </c>
      <c r="E4034">
        <v>35</v>
      </c>
      <c r="F4034">
        <v>62297</v>
      </c>
      <c r="G4034" t="s">
        <v>28</v>
      </c>
      <c r="H4034">
        <v>6548806329395921</v>
      </c>
      <c r="I4034" s="5" t="str">
        <f t="shared" ref="I4034:I4097" si="63">TEXT(H4034, "0")</f>
        <v>6548806329395920</v>
      </c>
      <c r="J4034" t="str">
        <f>INDEX(Age_grp[Age], MATCH(mobile_customers[[#This Row],[age]],Age_grp[Value]))</f>
        <v>30 - 40</v>
      </c>
      <c r="K4034" s="2" t="str">
        <f>_xlfn.IFS(mobile_customers[[#This Row],[salary]]&gt;=Q4037,"HIGHER SALARY", mobile_customers[[#This Row],[salary]]&gt;=Q4038,"HIGHER MID RANGE SALARY",  mobile_customers[[#This Row],[salary]]&lt;Q4038,"MID RANGE SALARY", mobile_customers[[#This Row],[salary]]&gt;Q4039, "LOW SALARY" )</f>
        <v>HIGHER SALARY</v>
      </c>
      <c r="L4034" s="2" t="str">
        <f>LEFT(mobile_customers[[#This Row],[Credit_card_nos]], 4)&amp;"XXXXX"</f>
        <v>6548XXXXX</v>
      </c>
    </row>
    <row r="4035" spans="1:12" x14ac:dyDescent="0.3">
      <c r="A4035" t="s">
        <v>8</v>
      </c>
      <c r="B4035" s="3" t="s">
        <v>8365</v>
      </c>
      <c r="C4035" t="s">
        <v>8366</v>
      </c>
      <c r="D4035" t="s">
        <v>77</v>
      </c>
      <c r="E4035">
        <v>27</v>
      </c>
      <c r="F4035">
        <v>223311</v>
      </c>
      <c r="G4035" t="s">
        <v>17</v>
      </c>
      <c r="H4035">
        <v>213157171512602</v>
      </c>
      <c r="I4035" s="5" t="str">
        <f t="shared" si="63"/>
        <v>213157171512602</v>
      </c>
      <c r="J4035" t="str">
        <f>INDEX(Age_grp[Age], MATCH(mobile_customers[[#This Row],[age]],Age_grp[Value]))</f>
        <v>20 - 30</v>
      </c>
      <c r="K4035" s="2" t="str">
        <f>_xlfn.IFS(mobile_customers[[#This Row],[salary]]&gt;=Q4038,"HIGHER SALARY", mobile_customers[[#This Row],[salary]]&gt;=Q4039,"HIGHER MID RANGE SALARY",  mobile_customers[[#This Row],[salary]]&lt;Q4039,"MID RANGE SALARY", mobile_customers[[#This Row],[salary]]&gt;Q4040, "LOW SALARY" )</f>
        <v>HIGHER SALARY</v>
      </c>
      <c r="L4035" s="2" t="str">
        <f>LEFT(mobile_customers[[#This Row],[Credit_card_nos]], 4)&amp;"XXXXX"</f>
        <v>2131XXXXX</v>
      </c>
    </row>
    <row r="4036" spans="1:12" x14ac:dyDescent="0.3">
      <c r="A4036" t="s">
        <v>13</v>
      </c>
      <c r="B4036" s="3" t="s">
        <v>8367</v>
      </c>
      <c r="C4036" t="s">
        <v>8368</v>
      </c>
      <c r="D4036" t="s">
        <v>784</v>
      </c>
      <c r="E4036">
        <v>46</v>
      </c>
      <c r="F4036">
        <v>27495</v>
      </c>
      <c r="G4036" t="s">
        <v>49</v>
      </c>
      <c r="H4036">
        <v>3566748060354127</v>
      </c>
      <c r="I4036" s="5" t="str">
        <f t="shared" si="63"/>
        <v>3566748060354130</v>
      </c>
      <c r="J4036" t="str">
        <f>INDEX(Age_grp[Age], MATCH(mobile_customers[[#This Row],[age]],Age_grp[Value]))</f>
        <v>40 - 50</v>
      </c>
      <c r="K4036" s="2" t="str">
        <f>_xlfn.IFS(mobile_customers[[#This Row],[salary]]&gt;=Q4039,"HIGHER SALARY", mobile_customers[[#This Row],[salary]]&gt;=Q4040,"HIGHER MID RANGE SALARY",  mobile_customers[[#This Row],[salary]]&lt;Q4040,"MID RANGE SALARY", mobile_customers[[#This Row],[salary]]&gt;Q4041, "LOW SALARY" )</f>
        <v>HIGHER SALARY</v>
      </c>
      <c r="L4036" s="2" t="str">
        <f>LEFT(mobile_customers[[#This Row],[Credit_card_nos]], 4)&amp;"XXXXX"</f>
        <v>3566XXXXX</v>
      </c>
    </row>
    <row r="4037" spans="1:12" x14ac:dyDescent="0.3">
      <c r="A4037" t="s">
        <v>8</v>
      </c>
      <c r="B4037" s="3" t="s">
        <v>8369</v>
      </c>
      <c r="C4037" t="s">
        <v>8370</v>
      </c>
      <c r="D4037" t="s">
        <v>1817</v>
      </c>
      <c r="E4037">
        <v>41</v>
      </c>
      <c r="F4037">
        <v>231306</v>
      </c>
      <c r="G4037" t="s">
        <v>49</v>
      </c>
      <c r="H4037">
        <v>3591518990912008</v>
      </c>
      <c r="I4037" s="5" t="str">
        <f t="shared" si="63"/>
        <v>3591518990912010</v>
      </c>
      <c r="J4037" t="str">
        <f>INDEX(Age_grp[Age], MATCH(mobile_customers[[#This Row],[age]],Age_grp[Value]))</f>
        <v>40 - 50</v>
      </c>
      <c r="K4037" s="2" t="str">
        <f>_xlfn.IFS(mobile_customers[[#This Row],[salary]]&gt;=Q4040,"HIGHER SALARY", mobile_customers[[#This Row],[salary]]&gt;=Q4041,"HIGHER MID RANGE SALARY",  mobile_customers[[#This Row],[salary]]&lt;Q4041,"MID RANGE SALARY", mobile_customers[[#This Row],[salary]]&gt;Q4042, "LOW SALARY" )</f>
        <v>HIGHER SALARY</v>
      </c>
      <c r="L4037" s="2" t="str">
        <f>LEFT(mobile_customers[[#This Row],[Credit_card_nos]], 4)&amp;"XXXXX"</f>
        <v>3591XXXXX</v>
      </c>
    </row>
    <row r="4038" spans="1:12" x14ac:dyDescent="0.3">
      <c r="A4038" t="s">
        <v>13</v>
      </c>
      <c r="B4038" s="3" t="s">
        <v>8371</v>
      </c>
      <c r="C4038" t="s">
        <v>8372</v>
      </c>
      <c r="D4038" t="s">
        <v>1625</v>
      </c>
      <c r="E4038">
        <v>23</v>
      </c>
      <c r="F4038">
        <v>151091</v>
      </c>
      <c r="G4038" t="s">
        <v>39</v>
      </c>
      <c r="H4038">
        <v>378450630570829</v>
      </c>
      <c r="I4038" s="5" t="str">
        <f t="shared" si="63"/>
        <v>378450630570829</v>
      </c>
      <c r="J4038" t="str">
        <f>INDEX(Age_grp[Age], MATCH(mobile_customers[[#This Row],[age]],Age_grp[Value]))</f>
        <v>20 - 30</v>
      </c>
      <c r="K4038" s="2" t="str">
        <f>_xlfn.IFS(mobile_customers[[#This Row],[salary]]&gt;=Q4041,"HIGHER SALARY", mobile_customers[[#This Row],[salary]]&gt;=Q4042,"HIGHER MID RANGE SALARY",  mobile_customers[[#This Row],[salary]]&lt;Q4042,"MID RANGE SALARY", mobile_customers[[#This Row],[salary]]&gt;Q4043, "LOW SALARY" )</f>
        <v>HIGHER SALARY</v>
      </c>
      <c r="L4038" s="2" t="str">
        <f>LEFT(mobile_customers[[#This Row],[Credit_card_nos]], 4)&amp;"XXXXX"</f>
        <v>3784XXXXX</v>
      </c>
    </row>
    <row r="4039" spans="1:12" x14ac:dyDescent="0.3">
      <c r="A4039" t="s">
        <v>13</v>
      </c>
      <c r="B4039" s="3" t="s">
        <v>8373</v>
      </c>
      <c r="C4039" t="s">
        <v>8374</v>
      </c>
      <c r="D4039" t="s">
        <v>1377</v>
      </c>
      <c r="E4039">
        <v>57</v>
      </c>
      <c r="F4039">
        <v>115919</v>
      </c>
      <c r="G4039" t="s">
        <v>94</v>
      </c>
      <c r="H4039">
        <v>36421468747882</v>
      </c>
      <c r="I4039" s="5" t="str">
        <f t="shared" si="63"/>
        <v>36421468747882</v>
      </c>
      <c r="J4039" t="str">
        <f>INDEX(Age_grp[Age], MATCH(mobile_customers[[#This Row],[age]],Age_grp[Value]))</f>
        <v>50 - 60</v>
      </c>
      <c r="K4039" s="2" t="str">
        <f>_xlfn.IFS(mobile_customers[[#This Row],[salary]]&gt;=Q4042,"HIGHER SALARY", mobile_customers[[#This Row],[salary]]&gt;=Q4043,"HIGHER MID RANGE SALARY",  mobile_customers[[#This Row],[salary]]&lt;Q4043,"MID RANGE SALARY", mobile_customers[[#This Row],[salary]]&gt;Q4044, "LOW SALARY" )</f>
        <v>HIGHER SALARY</v>
      </c>
      <c r="L4039" s="2" t="str">
        <f>LEFT(mobile_customers[[#This Row],[Credit_card_nos]], 4)&amp;"XXXXX"</f>
        <v>3642XXXXX</v>
      </c>
    </row>
    <row r="4040" spans="1:12" x14ac:dyDescent="0.3">
      <c r="A4040" t="s">
        <v>13</v>
      </c>
      <c r="B4040" s="3" t="s">
        <v>8375</v>
      </c>
      <c r="C4040" t="s">
        <v>2096</v>
      </c>
      <c r="D4040" t="s">
        <v>4255</v>
      </c>
      <c r="E4040">
        <v>65</v>
      </c>
      <c r="F4040">
        <v>31942</v>
      </c>
      <c r="G4040" t="s">
        <v>39</v>
      </c>
      <c r="H4040">
        <v>6528263725433233</v>
      </c>
      <c r="I4040" s="5" t="str">
        <f t="shared" si="63"/>
        <v>6528263725433230</v>
      </c>
      <c r="J4040" t="str">
        <f>INDEX(Age_grp[Age], MATCH(mobile_customers[[#This Row],[age]],Age_grp[Value]))</f>
        <v>60 - 70</v>
      </c>
      <c r="K4040" s="2" t="str">
        <f>_xlfn.IFS(mobile_customers[[#This Row],[salary]]&gt;=Q4043,"HIGHER SALARY", mobile_customers[[#This Row],[salary]]&gt;=Q4044,"HIGHER MID RANGE SALARY",  mobile_customers[[#This Row],[salary]]&lt;Q4044,"MID RANGE SALARY", mobile_customers[[#This Row],[salary]]&gt;Q4045, "LOW SALARY" )</f>
        <v>HIGHER SALARY</v>
      </c>
      <c r="L4040" s="2" t="str">
        <f>LEFT(mobile_customers[[#This Row],[Credit_card_nos]], 4)&amp;"XXXXX"</f>
        <v>6528XXXXX</v>
      </c>
    </row>
    <row r="4041" spans="1:12" x14ac:dyDescent="0.3">
      <c r="A4041" t="s">
        <v>8</v>
      </c>
      <c r="B4041" s="3" t="s">
        <v>8376</v>
      </c>
      <c r="C4041" t="s">
        <v>8377</v>
      </c>
      <c r="D4041" t="s">
        <v>2115</v>
      </c>
      <c r="E4041">
        <v>27</v>
      </c>
      <c r="F4041">
        <v>20794</v>
      </c>
      <c r="G4041" t="s">
        <v>49</v>
      </c>
      <c r="H4041">
        <v>2720699857071785</v>
      </c>
      <c r="I4041" s="5" t="str">
        <f t="shared" si="63"/>
        <v>2720699857071780</v>
      </c>
      <c r="J4041" t="str">
        <f>INDEX(Age_grp[Age], MATCH(mobile_customers[[#This Row],[age]],Age_grp[Value]))</f>
        <v>20 - 30</v>
      </c>
      <c r="K4041" s="2" t="str">
        <f>_xlfn.IFS(mobile_customers[[#This Row],[salary]]&gt;=Q4044,"HIGHER SALARY", mobile_customers[[#This Row],[salary]]&gt;=Q4045,"HIGHER MID RANGE SALARY",  mobile_customers[[#This Row],[salary]]&lt;Q4045,"MID RANGE SALARY", mobile_customers[[#This Row],[salary]]&gt;Q4046, "LOW SALARY" )</f>
        <v>HIGHER SALARY</v>
      </c>
      <c r="L4041" s="2" t="str">
        <f>LEFT(mobile_customers[[#This Row],[Credit_card_nos]], 4)&amp;"XXXXX"</f>
        <v>2720XXXXX</v>
      </c>
    </row>
    <row r="4042" spans="1:12" x14ac:dyDescent="0.3">
      <c r="A4042" t="s">
        <v>8</v>
      </c>
      <c r="B4042" s="3" t="s">
        <v>8378</v>
      </c>
      <c r="C4042" t="s">
        <v>8379</v>
      </c>
      <c r="D4042" t="s">
        <v>454</v>
      </c>
      <c r="E4042">
        <v>33</v>
      </c>
      <c r="F4042">
        <v>235266</v>
      </c>
      <c r="G4042" t="s">
        <v>94</v>
      </c>
      <c r="H4042">
        <v>4022153596380678</v>
      </c>
      <c r="I4042" s="5" t="str">
        <f t="shared" si="63"/>
        <v>4022153596380680</v>
      </c>
      <c r="J4042" t="str">
        <f>INDEX(Age_grp[Age], MATCH(mobile_customers[[#This Row],[age]],Age_grp[Value]))</f>
        <v>30 - 40</v>
      </c>
      <c r="K4042" s="2" t="str">
        <f>_xlfn.IFS(mobile_customers[[#This Row],[salary]]&gt;=Q4045,"HIGHER SALARY", mobile_customers[[#This Row],[salary]]&gt;=Q4046,"HIGHER MID RANGE SALARY",  mobile_customers[[#This Row],[salary]]&lt;Q4046,"MID RANGE SALARY", mobile_customers[[#This Row],[salary]]&gt;Q4047, "LOW SALARY" )</f>
        <v>HIGHER SALARY</v>
      </c>
      <c r="L4042" s="2" t="str">
        <f>LEFT(mobile_customers[[#This Row],[Credit_card_nos]], 4)&amp;"XXXXX"</f>
        <v>4022XXXXX</v>
      </c>
    </row>
    <row r="4043" spans="1:12" x14ac:dyDescent="0.3">
      <c r="A4043" t="s">
        <v>8</v>
      </c>
      <c r="B4043" s="3" t="s">
        <v>8380</v>
      </c>
      <c r="C4043" t="s">
        <v>4153</v>
      </c>
      <c r="D4043" t="s">
        <v>680</v>
      </c>
      <c r="E4043">
        <v>54</v>
      </c>
      <c r="F4043">
        <v>178673</v>
      </c>
      <c r="G4043" t="s">
        <v>81</v>
      </c>
      <c r="H4043">
        <v>344823444384440</v>
      </c>
      <c r="I4043" s="5" t="str">
        <f t="shared" si="63"/>
        <v>344823444384440</v>
      </c>
      <c r="J4043" t="str">
        <f>INDEX(Age_grp[Age], MATCH(mobile_customers[[#This Row],[age]],Age_grp[Value]))</f>
        <v>50 - 60</v>
      </c>
      <c r="K4043" s="2" t="str">
        <f>_xlfn.IFS(mobile_customers[[#This Row],[salary]]&gt;=Q4046,"HIGHER SALARY", mobile_customers[[#This Row],[salary]]&gt;=Q4047,"HIGHER MID RANGE SALARY",  mobile_customers[[#This Row],[salary]]&lt;Q4047,"MID RANGE SALARY", mobile_customers[[#This Row],[salary]]&gt;Q4048, "LOW SALARY" )</f>
        <v>HIGHER SALARY</v>
      </c>
      <c r="L4043" s="2" t="str">
        <f>LEFT(mobile_customers[[#This Row],[Credit_card_nos]], 4)&amp;"XXXXX"</f>
        <v>3448XXXXX</v>
      </c>
    </row>
    <row r="4044" spans="1:12" x14ac:dyDescent="0.3">
      <c r="A4044" t="s">
        <v>13</v>
      </c>
      <c r="B4044" s="3" t="s">
        <v>8381</v>
      </c>
      <c r="C4044" t="s">
        <v>8382</v>
      </c>
      <c r="D4044" t="s">
        <v>2061</v>
      </c>
      <c r="E4044">
        <v>22</v>
      </c>
      <c r="F4044">
        <v>196080</v>
      </c>
      <c r="G4044" t="s">
        <v>21</v>
      </c>
      <c r="H4044">
        <v>502078288961</v>
      </c>
      <c r="I4044" s="5" t="str">
        <f t="shared" si="63"/>
        <v>502078288961</v>
      </c>
      <c r="J4044" t="str">
        <f>INDEX(Age_grp[Age], MATCH(mobile_customers[[#This Row],[age]],Age_grp[Value]))</f>
        <v>20 - 30</v>
      </c>
      <c r="K4044" s="2" t="str">
        <f>_xlfn.IFS(mobile_customers[[#This Row],[salary]]&gt;=Q4047,"HIGHER SALARY", mobile_customers[[#This Row],[salary]]&gt;=Q4048,"HIGHER MID RANGE SALARY",  mobile_customers[[#This Row],[salary]]&lt;Q4048,"MID RANGE SALARY", mobile_customers[[#This Row],[salary]]&gt;Q4049, "LOW SALARY" )</f>
        <v>HIGHER SALARY</v>
      </c>
      <c r="L4044" s="2" t="str">
        <f>LEFT(mobile_customers[[#This Row],[Credit_card_nos]], 4)&amp;"XXXXX"</f>
        <v>5020XXXXX</v>
      </c>
    </row>
    <row r="4045" spans="1:12" x14ac:dyDescent="0.3">
      <c r="A4045" t="s">
        <v>8</v>
      </c>
      <c r="B4045" s="3" t="s">
        <v>8383</v>
      </c>
      <c r="C4045" t="s">
        <v>8384</v>
      </c>
      <c r="D4045" t="s">
        <v>2001</v>
      </c>
      <c r="E4045">
        <v>35</v>
      </c>
      <c r="F4045">
        <v>97215</v>
      </c>
      <c r="G4045" t="s">
        <v>39</v>
      </c>
      <c r="H4045">
        <v>6011180222447736</v>
      </c>
      <c r="I4045" s="5" t="str">
        <f t="shared" si="63"/>
        <v>6011180222447740</v>
      </c>
      <c r="J4045" t="str">
        <f>INDEX(Age_grp[Age], MATCH(mobile_customers[[#This Row],[age]],Age_grp[Value]))</f>
        <v>30 - 40</v>
      </c>
      <c r="K4045" s="2" t="str">
        <f>_xlfn.IFS(mobile_customers[[#This Row],[salary]]&gt;=Q4048,"HIGHER SALARY", mobile_customers[[#This Row],[salary]]&gt;=Q4049,"HIGHER MID RANGE SALARY",  mobile_customers[[#This Row],[salary]]&lt;Q4049,"MID RANGE SALARY", mobile_customers[[#This Row],[salary]]&gt;Q4050, "LOW SALARY" )</f>
        <v>HIGHER SALARY</v>
      </c>
      <c r="L4045" s="2" t="str">
        <f>LEFT(mobile_customers[[#This Row],[Credit_card_nos]], 4)&amp;"XXXXX"</f>
        <v>6011XXXXX</v>
      </c>
    </row>
    <row r="4046" spans="1:12" x14ac:dyDescent="0.3">
      <c r="A4046" t="s">
        <v>13</v>
      </c>
      <c r="B4046" s="3" t="s">
        <v>8385</v>
      </c>
      <c r="C4046" t="s">
        <v>8386</v>
      </c>
      <c r="D4046" t="s">
        <v>4236</v>
      </c>
      <c r="E4046">
        <v>26</v>
      </c>
      <c r="F4046">
        <v>38741</v>
      </c>
      <c r="G4046" t="s">
        <v>28</v>
      </c>
      <c r="H4046">
        <v>4595716999721792</v>
      </c>
      <c r="I4046" s="5" t="str">
        <f t="shared" si="63"/>
        <v>4595716999721790</v>
      </c>
      <c r="J4046" t="str">
        <f>INDEX(Age_grp[Age], MATCH(mobile_customers[[#This Row],[age]],Age_grp[Value]))</f>
        <v>20 - 30</v>
      </c>
      <c r="K4046" s="2" t="str">
        <f>_xlfn.IFS(mobile_customers[[#This Row],[salary]]&gt;=Q4049,"HIGHER SALARY", mobile_customers[[#This Row],[salary]]&gt;=Q4050,"HIGHER MID RANGE SALARY",  mobile_customers[[#This Row],[salary]]&lt;Q4050,"MID RANGE SALARY", mobile_customers[[#This Row],[salary]]&gt;Q4051, "LOW SALARY" )</f>
        <v>HIGHER SALARY</v>
      </c>
      <c r="L4046" s="2" t="str">
        <f>LEFT(mobile_customers[[#This Row],[Credit_card_nos]], 4)&amp;"XXXXX"</f>
        <v>4595XXXXX</v>
      </c>
    </row>
    <row r="4047" spans="1:12" x14ac:dyDescent="0.3">
      <c r="A4047" t="s">
        <v>13</v>
      </c>
      <c r="B4047" s="3" t="s">
        <v>8387</v>
      </c>
      <c r="C4047" t="s">
        <v>8388</v>
      </c>
      <c r="D4047" t="s">
        <v>391</v>
      </c>
      <c r="E4047">
        <v>30</v>
      </c>
      <c r="F4047">
        <v>236774</v>
      </c>
      <c r="G4047" t="s">
        <v>28</v>
      </c>
      <c r="H4047">
        <v>4.2486680807183457E+18</v>
      </c>
      <c r="I4047" s="5" t="str">
        <f t="shared" si="63"/>
        <v>4248668080718350000</v>
      </c>
      <c r="J4047" t="str">
        <f>INDEX(Age_grp[Age], MATCH(mobile_customers[[#This Row],[age]],Age_grp[Value]))</f>
        <v>30 - 40</v>
      </c>
      <c r="K4047" s="2" t="str">
        <f>_xlfn.IFS(mobile_customers[[#This Row],[salary]]&gt;=Q4050,"HIGHER SALARY", mobile_customers[[#This Row],[salary]]&gt;=Q4051,"HIGHER MID RANGE SALARY",  mobile_customers[[#This Row],[salary]]&lt;Q4051,"MID RANGE SALARY", mobile_customers[[#This Row],[salary]]&gt;Q4052, "LOW SALARY" )</f>
        <v>HIGHER SALARY</v>
      </c>
      <c r="L4047" s="2" t="str">
        <f>LEFT(mobile_customers[[#This Row],[Credit_card_nos]], 4)&amp;"XXXXX"</f>
        <v>4248XXXXX</v>
      </c>
    </row>
    <row r="4048" spans="1:12" x14ac:dyDescent="0.3">
      <c r="A4048" t="s">
        <v>8</v>
      </c>
      <c r="B4048" s="3" t="s">
        <v>8389</v>
      </c>
      <c r="C4048" t="s">
        <v>8390</v>
      </c>
      <c r="D4048" t="s">
        <v>1598</v>
      </c>
      <c r="E4048">
        <v>47</v>
      </c>
      <c r="F4048">
        <v>67294</v>
      </c>
      <c r="G4048" t="s">
        <v>65</v>
      </c>
      <c r="H4048">
        <v>4497436223189174</v>
      </c>
      <c r="I4048" s="5" t="str">
        <f t="shared" si="63"/>
        <v>4497436223189170</v>
      </c>
      <c r="J4048" t="str">
        <f>INDEX(Age_grp[Age], MATCH(mobile_customers[[#This Row],[age]],Age_grp[Value]))</f>
        <v>40 - 50</v>
      </c>
      <c r="K4048" s="2" t="str">
        <f>_xlfn.IFS(mobile_customers[[#This Row],[salary]]&gt;=Q4051,"HIGHER SALARY", mobile_customers[[#This Row],[salary]]&gt;=Q4052,"HIGHER MID RANGE SALARY",  mobile_customers[[#This Row],[salary]]&lt;Q4052,"MID RANGE SALARY", mobile_customers[[#This Row],[salary]]&gt;Q4053, "LOW SALARY" )</f>
        <v>HIGHER SALARY</v>
      </c>
      <c r="L4048" s="2" t="str">
        <f>LEFT(mobile_customers[[#This Row],[Credit_card_nos]], 4)&amp;"XXXXX"</f>
        <v>4497XXXXX</v>
      </c>
    </row>
    <row r="4049" spans="1:12" x14ac:dyDescent="0.3">
      <c r="A4049" t="s">
        <v>8</v>
      </c>
      <c r="B4049" s="3" t="s">
        <v>8391</v>
      </c>
      <c r="C4049" t="s">
        <v>8392</v>
      </c>
      <c r="D4049" t="s">
        <v>3140</v>
      </c>
      <c r="E4049">
        <v>31</v>
      </c>
      <c r="F4049">
        <v>25535</v>
      </c>
      <c r="G4049" t="s">
        <v>65</v>
      </c>
      <c r="H4049">
        <v>180084362627610</v>
      </c>
      <c r="I4049" s="5" t="str">
        <f t="shared" si="63"/>
        <v>180084362627610</v>
      </c>
      <c r="J4049" t="str">
        <f>INDEX(Age_grp[Age], MATCH(mobile_customers[[#This Row],[age]],Age_grp[Value]))</f>
        <v>30 - 40</v>
      </c>
      <c r="K4049" s="2" t="str">
        <f>_xlfn.IFS(mobile_customers[[#This Row],[salary]]&gt;=Q4052,"HIGHER SALARY", mobile_customers[[#This Row],[salary]]&gt;=Q4053,"HIGHER MID RANGE SALARY",  mobile_customers[[#This Row],[salary]]&lt;Q4053,"MID RANGE SALARY", mobile_customers[[#This Row],[salary]]&gt;Q4054, "LOW SALARY" )</f>
        <v>HIGHER SALARY</v>
      </c>
      <c r="L4049" s="2" t="str">
        <f>LEFT(mobile_customers[[#This Row],[Credit_card_nos]], 4)&amp;"XXXXX"</f>
        <v>1800XXXXX</v>
      </c>
    </row>
    <row r="4050" spans="1:12" x14ac:dyDescent="0.3">
      <c r="A4050" t="s">
        <v>8</v>
      </c>
      <c r="B4050" s="3" t="s">
        <v>8393</v>
      </c>
      <c r="C4050" t="s">
        <v>8394</v>
      </c>
      <c r="D4050" t="s">
        <v>771</v>
      </c>
      <c r="E4050">
        <v>39</v>
      </c>
      <c r="F4050">
        <v>30412</v>
      </c>
      <c r="G4050" t="s">
        <v>17</v>
      </c>
      <c r="H4050">
        <v>3570442059752350</v>
      </c>
      <c r="I4050" s="5" t="str">
        <f t="shared" si="63"/>
        <v>3570442059752350</v>
      </c>
      <c r="J4050" t="str">
        <f>INDEX(Age_grp[Age], MATCH(mobile_customers[[#This Row],[age]],Age_grp[Value]))</f>
        <v>30 - 40</v>
      </c>
      <c r="K4050" s="2" t="str">
        <f>_xlfn.IFS(mobile_customers[[#This Row],[salary]]&gt;=Q4053,"HIGHER SALARY", mobile_customers[[#This Row],[salary]]&gt;=Q4054,"HIGHER MID RANGE SALARY",  mobile_customers[[#This Row],[salary]]&lt;Q4054,"MID RANGE SALARY", mobile_customers[[#This Row],[salary]]&gt;Q4055, "LOW SALARY" )</f>
        <v>HIGHER SALARY</v>
      </c>
      <c r="L4050" s="2" t="str">
        <f>LEFT(mobile_customers[[#This Row],[Credit_card_nos]], 4)&amp;"XXXXX"</f>
        <v>3570XXXXX</v>
      </c>
    </row>
    <row r="4051" spans="1:12" x14ac:dyDescent="0.3">
      <c r="A4051" t="s">
        <v>13</v>
      </c>
      <c r="B4051" s="3" t="s">
        <v>8395</v>
      </c>
      <c r="C4051" t="s">
        <v>8396</v>
      </c>
      <c r="D4051" t="s">
        <v>1459</v>
      </c>
      <c r="E4051">
        <v>30</v>
      </c>
      <c r="F4051">
        <v>227620</v>
      </c>
      <c r="G4051" t="s">
        <v>94</v>
      </c>
      <c r="H4051">
        <v>4542089219250925</v>
      </c>
      <c r="I4051" s="5" t="str">
        <f t="shared" si="63"/>
        <v>4542089219250920</v>
      </c>
      <c r="J4051" t="str">
        <f>INDEX(Age_grp[Age], MATCH(mobile_customers[[#This Row],[age]],Age_grp[Value]))</f>
        <v>30 - 40</v>
      </c>
      <c r="K4051" s="2" t="str">
        <f>_xlfn.IFS(mobile_customers[[#This Row],[salary]]&gt;=Q4054,"HIGHER SALARY", mobile_customers[[#This Row],[salary]]&gt;=Q4055,"HIGHER MID RANGE SALARY",  mobile_customers[[#This Row],[salary]]&lt;Q4055,"MID RANGE SALARY", mobile_customers[[#This Row],[salary]]&gt;Q4056, "LOW SALARY" )</f>
        <v>HIGHER SALARY</v>
      </c>
      <c r="L4051" s="2" t="str">
        <f>LEFT(mobile_customers[[#This Row],[Credit_card_nos]], 4)&amp;"XXXXX"</f>
        <v>4542XXXXX</v>
      </c>
    </row>
    <row r="4052" spans="1:12" x14ac:dyDescent="0.3">
      <c r="A4052" t="s">
        <v>8</v>
      </c>
      <c r="B4052" s="3" t="s">
        <v>8397</v>
      </c>
      <c r="C4052" t="s">
        <v>8398</v>
      </c>
      <c r="D4052" t="s">
        <v>335</v>
      </c>
      <c r="E4052">
        <v>49</v>
      </c>
      <c r="F4052">
        <v>94691</v>
      </c>
      <c r="G4052" t="s">
        <v>28</v>
      </c>
      <c r="H4052">
        <v>213138027522425</v>
      </c>
      <c r="I4052" s="5" t="str">
        <f t="shared" si="63"/>
        <v>213138027522425</v>
      </c>
      <c r="J4052" t="str">
        <f>INDEX(Age_grp[Age], MATCH(mobile_customers[[#This Row],[age]],Age_grp[Value]))</f>
        <v>40 - 50</v>
      </c>
      <c r="K4052" s="2" t="str">
        <f>_xlfn.IFS(mobile_customers[[#This Row],[salary]]&gt;=Q4055,"HIGHER SALARY", mobile_customers[[#This Row],[salary]]&gt;=Q4056,"HIGHER MID RANGE SALARY",  mobile_customers[[#This Row],[salary]]&lt;Q4056,"MID RANGE SALARY", mobile_customers[[#This Row],[salary]]&gt;Q4057, "LOW SALARY" )</f>
        <v>HIGHER SALARY</v>
      </c>
      <c r="L4052" s="2" t="str">
        <f>LEFT(mobile_customers[[#This Row],[Credit_card_nos]], 4)&amp;"XXXXX"</f>
        <v>2131XXXXX</v>
      </c>
    </row>
    <row r="4053" spans="1:12" x14ac:dyDescent="0.3">
      <c r="A4053" t="s">
        <v>8</v>
      </c>
      <c r="B4053" s="3" t="s">
        <v>8399</v>
      </c>
      <c r="C4053" t="s">
        <v>8400</v>
      </c>
      <c r="D4053" t="s">
        <v>275</v>
      </c>
      <c r="E4053">
        <v>25</v>
      </c>
      <c r="F4053">
        <v>56827</v>
      </c>
      <c r="G4053" t="s">
        <v>28</v>
      </c>
      <c r="H4053">
        <v>3551711944106029</v>
      </c>
      <c r="I4053" s="5" t="str">
        <f t="shared" si="63"/>
        <v>3551711944106030</v>
      </c>
      <c r="J4053" t="str">
        <f>INDEX(Age_grp[Age], MATCH(mobile_customers[[#This Row],[age]],Age_grp[Value]))</f>
        <v>20 - 30</v>
      </c>
      <c r="K4053" s="2" t="str">
        <f>_xlfn.IFS(mobile_customers[[#This Row],[salary]]&gt;=Q4056,"HIGHER SALARY", mobile_customers[[#This Row],[salary]]&gt;=Q4057,"HIGHER MID RANGE SALARY",  mobile_customers[[#This Row],[salary]]&lt;Q4057,"MID RANGE SALARY", mobile_customers[[#This Row],[salary]]&gt;Q4058, "LOW SALARY" )</f>
        <v>HIGHER SALARY</v>
      </c>
      <c r="L4053" s="2" t="str">
        <f>LEFT(mobile_customers[[#This Row],[Credit_card_nos]], 4)&amp;"XXXXX"</f>
        <v>3551XXXXX</v>
      </c>
    </row>
    <row r="4054" spans="1:12" x14ac:dyDescent="0.3">
      <c r="A4054" t="s">
        <v>13</v>
      </c>
      <c r="B4054" s="3" t="s">
        <v>8401</v>
      </c>
      <c r="C4054" t="s">
        <v>8402</v>
      </c>
      <c r="D4054" t="s">
        <v>1377</v>
      </c>
      <c r="E4054">
        <v>18</v>
      </c>
      <c r="F4054">
        <v>148483</v>
      </c>
      <c r="G4054" t="s">
        <v>94</v>
      </c>
      <c r="H4054">
        <v>4769933394576883</v>
      </c>
      <c r="I4054" s="5" t="str">
        <f t="shared" si="63"/>
        <v>4769933394576880</v>
      </c>
      <c r="J4054" t="str">
        <f>INDEX(Age_grp[Age], MATCH(mobile_customers[[#This Row],[age]],Age_grp[Value]))</f>
        <v>"10 - 20</v>
      </c>
      <c r="K4054" s="2" t="str">
        <f>_xlfn.IFS(mobile_customers[[#This Row],[salary]]&gt;=Q4057,"HIGHER SALARY", mobile_customers[[#This Row],[salary]]&gt;=Q4058,"HIGHER MID RANGE SALARY",  mobile_customers[[#This Row],[salary]]&lt;Q4058,"MID RANGE SALARY", mobile_customers[[#This Row],[salary]]&gt;Q4059, "LOW SALARY" )</f>
        <v>HIGHER SALARY</v>
      </c>
      <c r="L4054" s="2" t="str">
        <f>LEFT(mobile_customers[[#This Row],[Credit_card_nos]], 4)&amp;"XXXXX"</f>
        <v>4769XXXXX</v>
      </c>
    </row>
    <row r="4055" spans="1:12" x14ac:dyDescent="0.3">
      <c r="A4055" t="s">
        <v>8</v>
      </c>
      <c r="B4055" s="3" t="s">
        <v>8403</v>
      </c>
      <c r="C4055" t="s">
        <v>8404</v>
      </c>
      <c r="D4055" t="s">
        <v>1121</v>
      </c>
      <c r="E4055">
        <v>56</v>
      </c>
      <c r="F4055">
        <v>224612</v>
      </c>
      <c r="G4055" t="s">
        <v>81</v>
      </c>
      <c r="H4055">
        <v>2226589465577001</v>
      </c>
      <c r="I4055" s="5" t="str">
        <f t="shared" si="63"/>
        <v>2226589465577000</v>
      </c>
      <c r="J4055" t="str">
        <f>INDEX(Age_grp[Age], MATCH(mobile_customers[[#This Row],[age]],Age_grp[Value]))</f>
        <v>50 - 60</v>
      </c>
      <c r="K4055" s="2" t="str">
        <f>_xlfn.IFS(mobile_customers[[#This Row],[salary]]&gt;=Q4058,"HIGHER SALARY", mobile_customers[[#This Row],[salary]]&gt;=Q4059,"HIGHER MID RANGE SALARY",  mobile_customers[[#This Row],[salary]]&lt;Q4059,"MID RANGE SALARY", mobile_customers[[#This Row],[salary]]&gt;Q4060, "LOW SALARY" )</f>
        <v>HIGHER SALARY</v>
      </c>
      <c r="L4055" s="2" t="str">
        <f>LEFT(mobile_customers[[#This Row],[Credit_card_nos]], 4)&amp;"XXXXX"</f>
        <v>2226XXXXX</v>
      </c>
    </row>
    <row r="4056" spans="1:12" x14ac:dyDescent="0.3">
      <c r="A4056" t="s">
        <v>8</v>
      </c>
      <c r="B4056" s="3" t="s">
        <v>8405</v>
      </c>
      <c r="C4056" t="s">
        <v>8103</v>
      </c>
      <c r="D4056" t="s">
        <v>311</v>
      </c>
      <c r="E4056">
        <v>37</v>
      </c>
      <c r="F4056">
        <v>131503</v>
      </c>
      <c r="G4056" t="s">
        <v>21</v>
      </c>
      <c r="H4056">
        <v>38005419407767</v>
      </c>
      <c r="I4056" s="5" t="str">
        <f t="shared" si="63"/>
        <v>38005419407767</v>
      </c>
      <c r="J4056" t="str">
        <f>INDEX(Age_grp[Age], MATCH(mobile_customers[[#This Row],[age]],Age_grp[Value]))</f>
        <v>30 - 40</v>
      </c>
      <c r="K4056" s="2" t="str">
        <f>_xlfn.IFS(mobile_customers[[#This Row],[salary]]&gt;=Q4059,"HIGHER SALARY", mobile_customers[[#This Row],[salary]]&gt;=Q4060,"HIGHER MID RANGE SALARY",  mobile_customers[[#This Row],[salary]]&lt;Q4060,"MID RANGE SALARY", mobile_customers[[#This Row],[salary]]&gt;Q4061, "LOW SALARY" )</f>
        <v>HIGHER SALARY</v>
      </c>
      <c r="L4056" s="2" t="str">
        <f>LEFT(mobile_customers[[#This Row],[Credit_card_nos]], 4)&amp;"XXXXX"</f>
        <v>3800XXXXX</v>
      </c>
    </row>
    <row r="4057" spans="1:12" x14ac:dyDescent="0.3">
      <c r="A4057" t="s">
        <v>13</v>
      </c>
      <c r="B4057" s="3" t="s">
        <v>8406</v>
      </c>
      <c r="C4057" t="s">
        <v>8407</v>
      </c>
      <c r="D4057" t="s">
        <v>5046</v>
      </c>
      <c r="E4057">
        <v>33</v>
      </c>
      <c r="F4057">
        <v>201874</v>
      </c>
      <c r="G4057" t="s">
        <v>94</v>
      </c>
      <c r="H4057">
        <v>4527934491857930</v>
      </c>
      <c r="I4057" s="5" t="str">
        <f t="shared" si="63"/>
        <v>4527934491857930</v>
      </c>
      <c r="J4057" t="str">
        <f>INDEX(Age_grp[Age], MATCH(mobile_customers[[#This Row],[age]],Age_grp[Value]))</f>
        <v>30 - 40</v>
      </c>
      <c r="K4057" s="2" t="str">
        <f>_xlfn.IFS(mobile_customers[[#This Row],[salary]]&gt;=Q4060,"HIGHER SALARY", mobile_customers[[#This Row],[salary]]&gt;=Q4061,"HIGHER MID RANGE SALARY",  mobile_customers[[#This Row],[salary]]&lt;Q4061,"MID RANGE SALARY", mobile_customers[[#This Row],[salary]]&gt;Q4062, "LOW SALARY" )</f>
        <v>HIGHER SALARY</v>
      </c>
      <c r="L4057" s="2" t="str">
        <f>LEFT(mobile_customers[[#This Row],[Credit_card_nos]], 4)&amp;"XXXXX"</f>
        <v>4527XXXXX</v>
      </c>
    </row>
    <row r="4058" spans="1:12" x14ac:dyDescent="0.3">
      <c r="A4058" t="s">
        <v>8</v>
      </c>
      <c r="B4058" s="3" t="s">
        <v>8408</v>
      </c>
      <c r="C4058" t="s">
        <v>6599</v>
      </c>
      <c r="D4058" t="s">
        <v>1159</v>
      </c>
      <c r="E4058">
        <v>27</v>
      </c>
      <c r="F4058">
        <v>102715</v>
      </c>
      <c r="G4058" t="s">
        <v>17</v>
      </c>
      <c r="H4058">
        <v>30401893359707</v>
      </c>
      <c r="I4058" s="5" t="str">
        <f t="shared" si="63"/>
        <v>30401893359707</v>
      </c>
      <c r="J4058" t="str">
        <f>INDEX(Age_grp[Age], MATCH(mobile_customers[[#This Row],[age]],Age_grp[Value]))</f>
        <v>20 - 30</v>
      </c>
      <c r="K4058" s="2" t="str">
        <f>_xlfn.IFS(mobile_customers[[#This Row],[salary]]&gt;=Q4061,"HIGHER SALARY", mobile_customers[[#This Row],[salary]]&gt;=Q4062,"HIGHER MID RANGE SALARY",  mobile_customers[[#This Row],[salary]]&lt;Q4062,"MID RANGE SALARY", mobile_customers[[#This Row],[salary]]&gt;Q4063, "LOW SALARY" )</f>
        <v>HIGHER SALARY</v>
      </c>
      <c r="L4058" s="2" t="str">
        <f>LEFT(mobile_customers[[#This Row],[Credit_card_nos]], 4)&amp;"XXXXX"</f>
        <v>3040XXXXX</v>
      </c>
    </row>
    <row r="4059" spans="1:12" x14ac:dyDescent="0.3">
      <c r="A4059" t="s">
        <v>13</v>
      </c>
      <c r="B4059" s="3" t="s">
        <v>8409</v>
      </c>
      <c r="C4059" t="s">
        <v>8410</v>
      </c>
      <c r="D4059" t="s">
        <v>5543</v>
      </c>
      <c r="E4059">
        <v>59</v>
      </c>
      <c r="F4059">
        <v>145726</v>
      </c>
      <c r="G4059" t="s">
        <v>17</v>
      </c>
      <c r="H4059">
        <v>213155967646915</v>
      </c>
      <c r="I4059" s="5" t="str">
        <f t="shared" si="63"/>
        <v>213155967646915</v>
      </c>
      <c r="J4059" t="str">
        <f>INDEX(Age_grp[Age], MATCH(mobile_customers[[#This Row],[age]],Age_grp[Value]))</f>
        <v>50 - 60</v>
      </c>
      <c r="K4059" s="2" t="str">
        <f>_xlfn.IFS(mobile_customers[[#This Row],[salary]]&gt;=Q4062,"HIGHER SALARY", mobile_customers[[#This Row],[salary]]&gt;=Q4063,"HIGHER MID RANGE SALARY",  mobile_customers[[#This Row],[salary]]&lt;Q4063,"MID RANGE SALARY", mobile_customers[[#This Row],[salary]]&gt;Q4064, "LOW SALARY" )</f>
        <v>HIGHER SALARY</v>
      </c>
      <c r="L4059" s="2" t="str">
        <f>LEFT(mobile_customers[[#This Row],[Credit_card_nos]], 4)&amp;"XXXXX"</f>
        <v>2131XXXXX</v>
      </c>
    </row>
    <row r="4060" spans="1:12" x14ac:dyDescent="0.3">
      <c r="A4060" t="s">
        <v>13</v>
      </c>
      <c r="B4060" s="3" t="s">
        <v>8411</v>
      </c>
      <c r="C4060" t="s">
        <v>8412</v>
      </c>
      <c r="D4060" t="s">
        <v>416</v>
      </c>
      <c r="E4060">
        <v>48</v>
      </c>
      <c r="F4060">
        <v>108018</v>
      </c>
      <c r="G4060" t="s">
        <v>65</v>
      </c>
      <c r="H4060">
        <v>3596147208858632</v>
      </c>
      <c r="I4060" s="5" t="str">
        <f t="shared" si="63"/>
        <v>3596147208858630</v>
      </c>
      <c r="J4060" t="str">
        <f>INDEX(Age_grp[Age], MATCH(mobile_customers[[#This Row],[age]],Age_grp[Value]))</f>
        <v>40 - 50</v>
      </c>
      <c r="K4060" s="2" t="str">
        <f>_xlfn.IFS(mobile_customers[[#This Row],[salary]]&gt;=Q4063,"HIGHER SALARY", mobile_customers[[#This Row],[salary]]&gt;=Q4064,"HIGHER MID RANGE SALARY",  mobile_customers[[#This Row],[salary]]&lt;Q4064,"MID RANGE SALARY", mobile_customers[[#This Row],[salary]]&gt;Q4065, "LOW SALARY" )</f>
        <v>HIGHER SALARY</v>
      </c>
      <c r="L4060" s="2" t="str">
        <f>LEFT(mobile_customers[[#This Row],[Credit_card_nos]], 4)&amp;"XXXXX"</f>
        <v>3596XXXXX</v>
      </c>
    </row>
    <row r="4061" spans="1:12" x14ac:dyDescent="0.3">
      <c r="A4061" t="s">
        <v>8</v>
      </c>
      <c r="B4061" s="3" t="s">
        <v>8413</v>
      </c>
      <c r="C4061" t="s">
        <v>1374</v>
      </c>
      <c r="D4061" t="s">
        <v>1673</v>
      </c>
      <c r="E4061">
        <v>48</v>
      </c>
      <c r="F4061">
        <v>180998</v>
      </c>
      <c r="G4061" t="s">
        <v>49</v>
      </c>
      <c r="H4061">
        <v>4.8375733133266135E+18</v>
      </c>
      <c r="I4061" s="5" t="str">
        <f t="shared" si="63"/>
        <v>4837573313326610000</v>
      </c>
      <c r="J4061" t="str">
        <f>INDEX(Age_grp[Age], MATCH(mobile_customers[[#This Row],[age]],Age_grp[Value]))</f>
        <v>40 - 50</v>
      </c>
      <c r="K4061" s="2" t="str">
        <f>_xlfn.IFS(mobile_customers[[#This Row],[salary]]&gt;=Q4064,"HIGHER SALARY", mobile_customers[[#This Row],[salary]]&gt;=Q4065,"HIGHER MID RANGE SALARY",  mobile_customers[[#This Row],[salary]]&lt;Q4065,"MID RANGE SALARY", mobile_customers[[#This Row],[salary]]&gt;Q4066, "LOW SALARY" )</f>
        <v>HIGHER SALARY</v>
      </c>
      <c r="L4061" s="2" t="str">
        <f>LEFT(mobile_customers[[#This Row],[Credit_card_nos]], 4)&amp;"XXXXX"</f>
        <v>4837XXXXX</v>
      </c>
    </row>
    <row r="4062" spans="1:12" x14ac:dyDescent="0.3">
      <c r="A4062" t="s">
        <v>8</v>
      </c>
      <c r="B4062" s="3" t="s">
        <v>8414</v>
      </c>
      <c r="C4062" t="s">
        <v>4218</v>
      </c>
      <c r="D4062" t="s">
        <v>162</v>
      </c>
      <c r="E4062">
        <v>31</v>
      </c>
      <c r="F4062">
        <v>171376</v>
      </c>
      <c r="G4062" t="s">
        <v>32</v>
      </c>
      <c r="H4062">
        <v>213115017446088</v>
      </c>
      <c r="I4062" s="5" t="str">
        <f t="shared" si="63"/>
        <v>213115017446088</v>
      </c>
      <c r="J4062" t="str">
        <f>INDEX(Age_grp[Age], MATCH(mobile_customers[[#This Row],[age]],Age_grp[Value]))</f>
        <v>30 - 40</v>
      </c>
      <c r="K4062" s="2" t="str">
        <f>_xlfn.IFS(mobile_customers[[#This Row],[salary]]&gt;=Q4065,"HIGHER SALARY", mobile_customers[[#This Row],[salary]]&gt;=Q4066,"HIGHER MID RANGE SALARY",  mobile_customers[[#This Row],[salary]]&lt;Q4066,"MID RANGE SALARY", mobile_customers[[#This Row],[salary]]&gt;Q4067, "LOW SALARY" )</f>
        <v>HIGHER SALARY</v>
      </c>
      <c r="L4062" s="2" t="str">
        <f>LEFT(mobile_customers[[#This Row],[Credit_card_nos]], 4)&amp;"XXXXX"</f>
        <v>2131XXXXX</v>
      </c>
    </row>
    <row r="4063" spans="1:12" x14ac:dyDescent="0.3">
      <c r="A4063" t="s">
        <v>8</v>
      </c>
      <c r="B4063" s="3" t="s">
        <v>8415</v>
      </c>
      <c r="C4063" t="s">
        <v>8416</v>
      </c>
      <c r="D4063" t="s">
        <v>228</v>
      </c>
      <c r="E4063">
        <v>24</v>
      </c>
      <c r="F4063">
        <v>95454</v>
      </c>
      <c r="G4063" t="s">
        <v>12</v>
      </c>
      <c r="H4063">
        <v>344922256335209</v>
      </c>
      <c r="I4063" s="5" t="str">
        <f t="shared" si="63"/>
        <v>344922256335209</v>
      </c>
      <c r="J4063" t="str">
        <f>INDEX(Age_grp[Age], MATCH(mobile_customers[[#This Row],[age]],Age_grp[Value]))</f>
        <v>20 - 30</v>
      </c>
      <c r="K4063" s="2" t="str">
        <f>_xlfn.IFS(mobile_customers[[#This Row],[salary]]&gt;=Q4066,"HIGHER SALARY", mobile_customers[[#This Row],[salary]]&gt;=Q4067,"HIGHER MID RANGE SALARY",  mobile_customers[[#This Row],[salary]]&lt;Q4067,"MID RANGE SALARY", mobile_customers[[#This Row],[salary]]&gt;Q4068, "LOW SALARY" )</f>
        <v>HIGHER SALARY</v>
      </c>
      <c r="L4063" s="2" t="str">
        <f>LEFT(mobile_customers[[#This Row],[Credit_card_nos]], 4)&amp;"XXXXX"</f>
        <v>3449XXXXX</v>
      </c>
    </row>
    <row r="4064" spans="1:12" x14ac:dyDescent="0.3">
      <c r="A4064" t="s">
        <v>13</v>
      </c>
      <c r="B4064" s="3" t="s">
        <v>8417</v>
      </c>
      <c r="C4064" t="s">
        <v>8418</v>
      </c>
      <c r="D4064" t="s">
        <v>320</v>
      </c>
      <c r="E4064">
        <v>20</v>
      </c>
      <c r="F4064">
        <v>186967</v>
      </c>
      <c r="G4064" t="s">
        <v>28</v>
      </c>
      <c r="H4064">
        <v>4807071787307</v>
      </c>
      <c r="I4064" s="5" t="str">
        <f t="shared" si="63"/>
        <v>4807071787307</v>
      </c>
      <c r="J4064" t="str">
        <f>INDEX(Age_grp[Age], MATCH(mobile_customers[[#This Row],[age]],Age_grp[Value]))</f>
        <v>20 - 30</v>
      </c>
      <c r="K4064" s="2" t="str">
        <f>_xlfn.IFS(mobile_customers[[#This Row],[salary]]&gt;=Q4067,"HIGHER SALARY", mobile_customers[[#This Row],[salary]]&gt;=Q4068,"HIGHER MID RANGE SALARY",  mobile_customers[[#This Row],[salary]]&lt;Q4068,"MID RANGE SALARY", mobile_customers[[#This Row],[salary]]&gt;Q4069, "LOW SALARY" )</f>
        <v>HIGHER SALARY</v>
      </c>
      <c r="L4064" s="2" t="str">
        <f>LEFT(mobile_customers[[#This Row],[Credit_card_nos]], 4)&amp;"XXXXX"</f>
        <v>4807XXXXX</v>
      </c>
    </row>
    <row r="4065" spans="1:12" x14ac:dyDescent="0.3">
      <c r="A4065" t="s">
        <v>8</v>
      </c>
      <c r="B4065" s="3" t="s">
        <v>8419</v>
      </c>
      <c r="C4065" t="s">
        <v>8420</v>
      </c>
      <c r="D4065" t="s">
        <v>864</v>
      </c>
      <c r="E4065">
        <v>30</v>
      </c>
      <c r="F4065">
        <v>178428</v>
      </c>
      <c r="G4065" t="s">
        <v>39</v>
      </c>
      <c r="H4065">
        <v>4.3042706574919148E+18</v>
      </c>
      <c r="I4065" s="5" t="str">
        <f t="shared" si="63"/>
        <v>4304270657491910000</v>
      </c>
      <c r="J4065" t="str">
        <f>INDEX(Age_grp[Age], MATCH(mobile_customers[[#This Row],[age]],Age_grp[Value]))</f>
        <v>30 - 40</v>
      </c>
      <c r="K4065" s="2" t="str">
        <f>_xlfn.IFS(mobile_customers[[#This Row],[salary]]&gt;=Q4068,"HIGHER SALARY", mobile_customers[[#This Row],[salary]]&gt;=Q4069,"HIGHER MID RANGE SALARY",  mobile_customers[[#This Row],[salary]]&lt;Q4069,"MID RANGE SALARY", mobile_customers[[#This Row],[salary]]&gt;Q4070, "LOW SALARY" )</f>
        <v>HIGHER SALARY</v>
      </c>
      <c r="L4065" s="2" t="str">
        <f>LEFT(mobile_customers[[#This Row],[Credit_card_nos]], 4)&amp;"XXXXX"</f>
        <v>4304XXXXX</v>
      </c>
    </row>
    <row r="4066" spans="1:12" x14ac:dyDescent="0.3">
      <c r="A4066" t="s">
        <v>8</v>
      </c>
      <c r="B4066" s="3" t="s">
        <v>8421</v>
      </c>
      <c r="C4066" t="s">
        <v>7613</v>
      </c>
      <c r="D4066" t="s">
        <v>574</v>
      </c>
      <c r="E4066">
        <v>33</v>
      </c>
      <c r="F4066">
        <v>145375</v>
      </c>
      <c r="G4066" t="s">
        <v>21</v>
      </c>
      <c r="H4066">
        <v>4713598521794803</v>
      </c>
      <c r="I4066" s="5" t="str">
        <f t="shared" si="63"/>
        <v>4713598521794800</v>
      </c>
      <c r="J4066" t="str">
        <f>INDEX(Age_grp[Age], MATCH(mobile_customers[[#This Row],[age]],Age_grp[Value]))</f>
        <v>30 - 40</v>
      </c>
      <c r="K4066" s="2" t="str">
        <f>_xlfn.IFS(mobile_customers[[#This Row],[salary]]&gt;=Q4069,"HIGHER SALARY", mobile_customers[[#This Row],[salary]]&gt;=Q4070,"HIGHER MID RANGE SALARY",  mobile_customers[[#This Row],[salary]]&lt;Q4070,"MID RANGE SALARY", mobile_customers[[#This Row],[salary]]&gt;Q4071, "LOW SALARY" )</f>
        <v>HIGHER SALARY</v>
      </c>
      <c r="L4066" s="2" t="str">
        <f>LEFT(mobile_customers[[#This Row],[Credit_card_nos]], 4)&amp;"XXXXX"</f>
        <v>4713XXXXX</v>
      </c>
    </row>
    <row r="4067" spans="1:12" x14ac:dyDescent="0.3">
      <c r="A4067" t="s">
        <v>13</v>
      </c>
      <c r="B4067" s="3" t="s">
        <v>8422</v>
      </c>
      <c r="C4067" t="s">
        <v>8423</v>
      </c>
      <c r="D4067" t="s">
        <v>992</v>
      </c>
      <c r="E4067">
        <v>58</v>
      </c>
      <c r="F4067">
        <v>116946</v>
      </c>
      <c r="G4067" t="s">
        <v>32</v>
      </c>
      <c r="H4067">
        <v>572286784382</v>
      </c>
      <c r="I4067" s="5" t="str">
        <f t="shared" si="63"/>
        <v>572286784382</v>
      </c>
      <c r="J4067" t="str">
        <f>INDEX(Age_grp[Age], MATCH(mobile_customers[[#This Row],[age]],Age_grp[Value]))</f>
        <v>50 - 60</v>
      </c>
      <c r="K4067" s="2" t="str">
        <f>_xlfn.IFS(mobile_customers[[#This Row],[salary]]&gt;=Q4070,"HIGHER SALARY", mobile_customers[[#This Row],[salary]]&gt;=Q4071,"HIGHER MID RANGE SALARY",  mobile_customers[[#This Row],[salary]]&lt;Q4071,"MID RANGE SALARY", mobile_customers[[#This Row],[salary]]&gt;Q4072, "LOW SALARY" )</f>
        <v>HIGHER SALARY</v>
      </c>
      <c r="L4067" s="2" t="str">
        <f>LEFT(mobile_customers[[#This Row],[Credit_card_nos]], 4)&amp;"XXXXX"</f>
        <v>5722XXXXX</v>
      </c>
    </row>
    <row r="4068" spans="1:12" x14ac:dyDescent="0.3">
      <c r="A4068" t="s">
        <v>13</v>
      </c>
      <c r="B4068" s="3" t="s">
        <v>8424</v>
      </c>
      <c r="C4068" t="s">
        <v>8425</v>
      </c>
      <c r="D4068" t="s">
        <v>1885</v>
      </c>
      <c r="E4068">
        <v>55</v>
      </c>
      <c r="F4068">
        <v>66248</v>
      </c>
      <c r="G4068" t="s">
        <v>81</v>
      </c>
      <c r="H4068">
        <v>30416177324326</v>
      </c>
      <c r="I4068" s="5" t="str">
        <f t="shared" si="63"/>
        <v>30416177324326</v>
      </c>
      <c r="J4068" t="str">
        <f>INDEX(Age_grp[Age], MATCH(mobile_customers[[#This Row],[age]],Age_grp[Value]))</f>
        <v>50 - 60</v>
      </c>
      <c r="K4068" s="2" t="str">
        <f>_xlfn.IFS(mobile_customers[[#This Row],[salary]]&gt;=Q4071,"HIGHER SALARY", mobile_customers[[#This Row],[salary]]&gt;=Q4072,"HIGHER MID RANGE SALARY",  mobile_customers[[#This Row],[salary]]&lt;Q4072,"MID RANGE SALARY", mobile_customers[[#This Row],[salary]]&gt;Q4073, "LOW SALARY" )</f>
        <v>HIGHER SALARY</v>
      </c>
      <c r="L4068" s="2" t="str">
        <f>LEFT(mobile_customers[[#This Row],[Credit_card_nos]], 4)&amp;"XXXXX"</f>
        <v>3041XXXXX</v>
      </c>
    </row>
    <row r="4069" spans="1:12" x14ac:dyDescent="0.3">
      <c r="A4069" t="s">
        <v>8</v>
      </c>
      <c r="B4069" s="3" t="s">
        <v>8426</v>
      </c>
      <c r="C4069" t="s">
        <v>8427</v>
      </c>
      <c r="D4069" t="s">
        <v>1901</v>
      </c>
      <c r="E4069">
        <v>20</v>
      </c>
      <c r="F4069">
        <v>78928</v>
      </c>
      <c r="G4069" t="s">
        <v>28</v>
      </c>
      <c r="H4069">
        <v>180072278820031</v>
      </c>
      <c r="I4069" s="5" t="str">
        <f t="shared" si="63"/>
        <v>180072278820031</v>
      </c>
      <c r="J4069" t="str">
        <f>INDEX(Age_grp[Age], MATCH(mobile_customers[[#This Row],[age]],Age_grp[Value]))</f>
        <v>20 - 30</v>
      </c>
      <c r="K4069" s="2" t="str">
        <f>_xlfn.IFS(mobile_customers[[#This Row],[salary]]&gt;=Q4072,"HIGHER SALARY", mobile_customers[[#This Row],[salary]]&gt;=Q4073,"HIGHER MID RANGE SALARY",  mobile_customers[[#This Row],[salary]]&lt;Q4073,"MID RANGE SALARY", mobile_customers[[#This Row],[salary]]&gt;Q4074, "LOW SALARY" )</f>
        <v>HIGHER SALARY</v>
      </c>
      <c r="L4069" s="2" t="str">
        <f>LEFT(mobile_customers[[#This Row],[Credit_card_nos]], 4)&amp;"XXXXX"</f>
        <v>1800XXXXX</v>
      </c>
    </row>
    <row r="4070" spans="1:12" x14ac:dyDescent="0.3">
      <c r="A4070" t="s">
        <v>8</v>
      </c>
      <c r="B4070" s="3" t="s">
        <v>8428</v>
      </c>
      <c r="C4070" t="s">
        <v>1663</v>
      </c>
      <c r="D4070" t="s">
        <v>1193</v>
      </c>
      <c r="E4070">
        <v>55</v>
      </c>
      <c r="F4070">
        <v>134216</v>
      </c>
      <c r="G4070" t="s">
        <v>81</v>
      </c>
      <c r="H4070">
        <v>5302787914046178</v>
      </c>
      <c r="I4070" s="5" t="str">
        <f t="shared" si="63"/>
        <v>5302787914046180</v>
      </c>
      <c r="J4070" t="str">
        <f>INDEX(Age_grp[Age], MATCH(mobile_customers[[#This Row],[age]],Age_grp[Value]))</f>
        <v>50 - 60</v>
      </c>
      <c r="K4070" s="2" t="str">
        <f>_xlfn.IFS(mobile_customers[[#This Row],[salary]]&gt;=Q4073,"HIGHER SALARY", mobile_customers[[#This Row],[salary]]&gt;=Q4074,"HIGHER MID RANGE SALARY",  mobile_customers[[#This Row],[salary]]&lt;Q4074,"MID RANGE SALARY", mobile_customers[[#This Row],[salary]]&gt;Q4075, "LOW SALARY" )</f>
        <v>HIGHER SALARY</v>
      </c>
      <c r="L4070" s="2" t="str">
        <f>LEFT(mobile_customers[[#This Row],[Credit_card_nos]], 4)&amp;"XXXXX"</f>
        <v>5302XXXXX</v>
      </c>
    </row>
    <row r="4071" spans="1:12" x14ac:dyDescent="0.3">
      <c r="A4071" t="s">
        <v>8</v>
      </c>
      <c r="B4071" s="3" t="s">
        <v>8429</v>
      </c>
      <c r="C4071" t="s">
        <v>8430</v>
      </c>
      <c r="D4071" t="s">
        <v>968</v>
      </c>
      <c r="E4071">
        <v>57</v>
      </c>
      <c r="F4071">
        <v>121973</v>
      </c>
      <c r="G4071" t="s">
        <v>12</v>
      </c>
      <c r="H4071">
        <v>3527198530761972</v>
      </c>
      <c r="I4071" s="5" t="str">
        <f t="shared" si="63"/>
        <v>3527198530761970</v>
      </c>
      <c r="J4071" t="str">
        <f>INDEX(Age_grp[Age], MATCH(mobile_customers[[#This Row],[age]],Age_grp[Value]))</f>
        <v>50 - 60</v>
      </c>
      <c r="K4071" s="2" t="str">
        <f>_xlfn.IFS(mobile_customers[[#This Row],[salary]]&gt;=Q4074,"HIGHER SALARY", mobile_customers[[#This Row],[salary]]&gt;=Q4075,"HIGHER MID RANGE SALARY",  mobile_customers[[#This Row],[salary]]&lt;Q4075,"MID RANGE SALARY", mobile_customers[[#This Row],[salary]]&gt;Q4076, "LOW SALARY" )</f>
        <v>HIGHER SALARY</v>
      </c>
      <c r="L4071" s="2" t="str">
        <f>LEFT(mobile_customers[[#This Row],[Credit_card_nos]], 4)&amp;"XXXXX"</f>
        <v>3527XXXXX</v>
      </c>
    </row>
    <row r="4072" spans="1:12" x14ac:dyDescent="0.3">
      <c r="A4072" t="s">
        <v>8</v>
      </c>
      <c r="B4072" s="3" t="s">
        <v>8431</v>
      </c>
      <c r="C4072" t="s">
        <v>8432</v>
      </c>
      <c r="D4072" t="s">
        <v>510</v>
      </c>
      <c r="E4072">
        <v>41</v>
      </c>
      <c r="F4072">
        <v>153266</v>
      </c>
      <c r="G4072" t="s">
        <v>65</v>
      </c>
      <c r="H4072">
        <v>4.9361889413880627E+18</v>
      </c>
      <c r="I4072" s="5" t="str">
        <f t="shared" si="63"/>
        <v>4936188941388060000</v>
      </c>
      <c r="J4072" t="str">
        <f>INDEX(Age_grp[Age], MATCH(mobile_customers[[#This Row],[age]],Age_grp[Value]))</f>
        <v>40 - 50</v>
      </c>
      <c r="K4072" s="2" t="str">
        <f>_xlfn.IFS(mobile_customers[[#This Row],[salary]]&gt;=Q4075,"HIGHER SALARY", mobile_customers[[#This Row],[salary]]&gt;=Q4076,"HIGHER MID RANGE SALARY",  mobile_customers[[#This Row],[salary]]&lt;Q4076,"MID RANGE SALARY", mobile_customers[[#This Row],[salary]]&gt;Q4077, "LOW SALARY" )</f>
        <v>HIGHER SALARY</v>
      </c>
      <c r="L4072" s="2" t="str">
        <f>LEFT(mobile_customers[[#This Row],[Credit_card_nos]], 4)&amp;"XXXXX"</f>
        <v>4936XXXXX</v>
      </c>
    </row>
    <row r="4073" spans="1:12" x14ac:dyDescent="0.3">
      <c r="A4073" t="s">
        <v>13</v>
      </c>
      <c r="B4073" s="3" t="s">
        <v>8433</v>
      </c>
      <c r="C4073" t="s">
        <v>8434</v>
      </c>
      <c r="D4073" t="s">
        <v>654</v>
      </c>
      <c r="E4073">
        <v>65</v>
      </c>
      <c r="F4073">
        <v>184660</v>
      </c>
      <c r="G4073" t="s">
        <v>32</v>
      </c>
      <c r="H4073">
        <v>4.3083539373012854E+18</v>
      </c>
      <c r="I4073" s="5" t="str">
        <f t="shared" si="63"/>
        <v>4308353937301290000</v>
      </c>
      <c r="J4073" t="str">
        <f>INDEX(Age_grp[Age], MATCH(mobile_customers[[#This Row],[age]],Age_grp[Value]))</f>
        <v>60 - 70</v>
      </c>
      <c r="K4073" s="2" t="str">
        <f>_xlfn.IFS(mobile_customers[[#This Row],[salary]]&gt;=Q4076,"HIGHER SALARY", mobile_customers[[#This Row],[salary]]&gt;=Q4077,"HIGHER MID RANGE SALARY",  mobile_customers[[#This Row],[salary]]&lt;Q4077,"MID RANGE SALARY", mobile_customers[[#This Row],[salary]]&gt;Q4078, "LOW SALARY" )</f>
        <v>HIGHER SALARY</v>
      </c>
      <c r="L4073" s="2" t="str">
        <f>LEFT(mobile_customers[[#This Row],[Credit_card_nos]], 4)&amp;"XXXXX"</f>
        <v>4308XXXXX</v>
      </c>
    </row>
    <row r="4074" spans="1:12" x14ac:dyDescent="0.3">
      <c r="A4074" t="s">
        <v>8</v>
      </c>
      <c r="B4074" s="3" t="s">
        <v>8435</v>
      </c>
      <c r="C4074" t="s">
        <v>3478</v>
      </c>
      <c r="D4074" t="s">
        <v>859</v>
      </c>
      <c r="E4074">
        <v>58</v>
      </c>
      <c r="F4074">
        <v>213843</v>
      </c>
      <c r="G4074" t="s">
        <v>39</v>
      </c>
      <c r="H4074">
        <v>374882117547124</v>
      </c>
      <c r="I4074" s="5" t="str">
        <f t="shared" si="63"/>
        <v>374882117547124</v>
      </c>
      <c r="J4074" t="str">
        <f>INDEX(Age_grp[Age], MATCH(mobile_customers[[#This Row],[age]],Age_grp[Value]))</f>
        <v>50 - 60</v>
      </c>
      <c r="K4074" s="2" t="str">
        <f>_xlfn.IFS(mobile_customers[[#This Row],[salary]]&gt;=Q4077,"HIGHER SALARY", mobile_customers[[#This Row],[salary]]&gt;=Q4078,"HIGHER MID RANGE SALARY",  mobile_customers[[#This Row],[salary]]&lt;Q4078,"MID RANGE SALARY", mobile_customers[[#This Row],[salary]]&gt;Q4079, "LOW SALARY" )</f>
        <v>HIGHER SALARY</v>
      </c>
      <c r="L4074" s="2" t="str">
        <f>LEFT(mobile_customers[[#This Row],[Credit_card_nos]], 4)&amp;"XXXXX"</f>
        <v>3748XXXXX</v>
      </c>
    </row>
    <row r="4075" spans="1:12" x14ac:dyDescent="0.3">
      <c r="A4075" t="s">
        <v>8</v>
      </c>
      <c r="B4075" s="3" t="s">
        <v>8436</v>
      </c>
      <c r="C4075" t="s">
        <v>8437</v>
      </c>
      <c r="D4075" t="s">
        <v>995</v>
      </c>
      <c r="E4075">
        <v>64</v>
      </c>
      <c r="F4075">
        <v>190024</v>
      </c>
      <c r="G4075" t="s">
        <v>21</v>
      </c>
      <c r="H4075">
        <v>4254436452279871</v>
      </c>
      <c r="I4075" s="5" t="str">
        <f t="shared" si="63"/>
        <v>4254436452279870</v>
      </c>
      <c r="J4075" t="str">
        <f>INDEX(Age_grp[Age], MATCH(mobile_customers[[#This Row],[age]],Age_grp[Value]))</f>
        <v>60 - 70</v>
      </c>
      <c r="K4075" s="2" t="str">
        <f>_xlfn.IFS(mobile_customers[[#This Row],[salary]]&gt;=Q4078,"HIGHER SALARY", mobile_customers[[#This Row],[salary]]&gt;=Q4079,"HIGHER MID RANGE SALARY",  mobile_customers[[#This Row],[salary]]&lt;Q4079,"MID RANGE SALARY", mobile_customers[[#This Row],[salary]]&gt;Q4080, "LOW SALARY" )</f>
        <v>HIGHER SALARY</v>
      </c>
      <c r="L4075" s="2" t="str">
        <f>LEFT(mobile_customers[[#This Row],[Credit_card_nos]], 4)&amp;"XXXXX"</f>
        <v>4254XXXXX</v>
      </c>
    </row>
    <row r="4076" spans="1:12" x14ac:dyDescent="0.3">
      <c r="A4076" t="s">
        <v>13</v>
      </c>
      <c r="B4076" s="3" t="s">
        <v>4262</v>
      </c>
      <c r="C4076" t="s">
        <v>7591</v>
      </c>
      <c r="D4076" t="s">
        <v>2570</v>
      </c>
      <c r="E4076">
        <v>64</v>
      </c>
      <c r="F4076">
        <v>176172</v>
      </c>
      <c r="G4076" t="s">
        <v>81</v>
      </c>
      <c r="H4076">
        <v>4266603415830</v>
      </c>
      <c r="I4076" s="5" t="str">
        <f t="shared" si="63"/>
        <v>4266603415830</v>
      </c>
      <c r="J4076" t="str">
        <f>INDEX(Age_grp[Age], MATCH(mobile_customers[[#This Row],[age]],Age_grp[Value]))</f>
        <v>60 - 70</v>
      </c>
      <c r="K4076" s="2" t="str">
        <f>_xlfn.IFS(mobile_customers[[#This Row],[salary]]&gt;=Q4079,"HIGHER SALARY", mobile_customers[[#This Row],[salary]]&gt;=Q4080,"HIGHER MID RANGE SALARY",  mobile_customers[[#This Row],[salary]]&lt;Q4080,"MID RANGE SALARY", mobile_customers[[#This Row],[salary]]&gt;Q4081, "LOW SALARY" )</f>
        <v>HIGHER SALARY</v>
      </c>
      <c r="L4076" s="2" t="str">
        <f>LEFT(mobile_customers[[#This Row],[Credit_card_nos]], 4)&amp;"XXXXX"</f>
        <v>4266XXXXX</v>
      </c>
    </row>
    <row r="4077" spans="1:12" x14ac:dyDescent="0.3">
      <c r="A4077" t="s">
        <v>13</v>
      </c>
      <c r="B4077" s="3" t="s">
        <v>8438</v>
      </c>
      <c r="C4077" t="s">
        <v>8439</v>
      </c>
      <c r="D4077" t="s">
        <v>394</v>
      </c>
      <c r="E4077">
        <v>44</v>
      </c>
      <c r="F4077">
        <v>95882</v>
      </c>
      <c r="G4077" t="s">
        <v>49</v>
      </c>
      <c r="H4077">
        <v>5364278789370294</v>
      </c>
      <c r="I4077" s="5" t="str">
        <f t="shared" si="63"/>
        <v>5364278789370290</v>
      </c>
      <c r="J4077" t="str">
        <f>INDEX(Age_grp[Age], MATCH(mobile_customers[[#This Row],[age]],Age_grp[Value]))</f>
        <v>40 - 50</v>
      </c>
      <c r="K4077" s="2" t="str">
        <f>_xlfn.IFS(mobile_customers[[#This Row],[salary]]&gt;=Q4080,"HIGHER SALARY", mobile_customers[[#This Row],[salary]]&gt;=Q4081,"HIGHER MID RANGE SALARY",  mobile_customers[[#This Row],[salary]]&lt;Q4081,"MID RANGE SALARY", mobile_customers[[#This Row],[salary]]&gt;Q4082, "LOW SALARY" )</f>
        <v>HIGHER SALARY</v>
      </c>
      <c r="L4077" s="2" t="str">
        <f>LEFT(mobile_customers[[#This Row],[Credit_card_nos]], 4)&amp;"XXXXX"</f>
        <v>5364XXXXX</v>
      </c>
    </row>
    <row r="4078" spans="1:12" x14ac:dyDescent="0.3">
      <c r="A4078" t="s">
        <v>13</v>
      </c>
      <c r="B4078" s="3" t="s">
        <v>8440</v>
      </c>
      <c r="C4078" t="s">
        <v>8441</v>
      </c>
      <c r="D4078" t="s">
        <v>1198</v>
      </c>
      <c r="E4078">
        <v>29</v>
      </c>
      <c r="F4078">
        <v>89793</v>
      </c>
      <c r="G4078" t="s">
        <v>12</v>
      </c>
      <c r="H4078">
        <v>4884946457941638</v>
      </c>
      <c r="I4078" s="5" t="str">
        <f t="shared" si="63"/>
        <v>4884946457941640</v>
      </c>
      <c r="J4078" t="str">
        <f>INDEX(Age_grp[Age], MATCH(mobile_customers[[#This Row],[age]],Age_grp[Value]))</f>
        <v>20 - 30</v>
      </c>
      <c r="K4078" s="2" t="str">
        <f>_xlfn.IFS(mobile_customers[[#This Row],[salary]]&gt;=Q4081,"HIGHER SALARY", mobile_customers[[#This Row],[salary]]&gt;=Q4082,"HIGHER MID RANGE SALARY",  mobile_customers[[#This Row],[salary]]&lt;Q4082,"MID RANGE SALARY", mobile_customers[[#This Row],[salary]]&gt;Q4083, "LOW SALARY" )</f>
        <v>HIGHER SALARY</v>
      </c>
      <c r="L4078" s="2" t="str">
        <f>LEFT(mobile_customers[[#This Row],[Credit_card_nos]], 4)&amp;"XXXXX"</f>
        <v>4884XXXXX</v>
      </c>
    </row>
    <row r="4079" spans="1:12" x14ac:dyDescent="0.3">
      <c r="A4079" t="s">
        <v>8</v>
      </c>
      <c r="B4079" s="3" t="s">
        <v>8442</v>
      </c>
      <c r="C4079" t="s">
        <v>8443</v>
      </c>
      <c r="D4079" t="s">
        <v>406</v>
      </c>
      <c r="E4079">
        <v>48</v>
      </c>
      <c r="F4079">
        <v>86335</v>
      </c>
      <c r="G4079" t="s">
        <v>81</v>
      </c>
      <c r="H4079">
        <v>4049154760378</v>
      </c>
      <c r="I4079" s="5" t="str">
        <f t="shared" si="63"/>
        <v>4049154760378</v>
      </c>
      <c r="J4079" t="str">
        <f>INDEX(Age_grp[Age], MATCH(mobile_customers[[#This Row],[age]],Age_grp[Value]))</f>
        <v>40 - 50</v>
      </c>
      <c r="K4079" s="2" t="str">
        <f>_xlfn.IFS(mobile_customers[[#This Row],[salary]]&gt;=Q4082,"HIGHER SALARY", mobile_customers[[#This Row],[salary]]&gt;=Q4083,"HIGHER MID RANGE SALARY",  mobile_customers[[#This Row],[salary]]&lt;Q4083,"MID RANGE SALARY", mobile_customers[[#This Row],[salary]]&gt;Q4084, "LOW SALARY" )</f>
        <v>HIGHER SALARY</v>
      </c>
      <c r="L4079" s="2" t="str">
        <f>LEFT(mobile_customers[[#This Row],[Credit_card_nos]], 4)&amp;"XXXXX"</f>
        <v>4049XXXXX</v>
      </c>
    </row>
    <row r="4080" spans="1:12" x14ac:dyDescent="0.3">
      <c r="A4080" t="s">
        <v>13</v>
      </c>
      <c r="B4080" s="3" t="s">
        <v>8444</v>
      </c>
      <c r="C4080" t="s">
        <v>5277</v>
      </c>
      <c r="D4080" t="s">
        <v>2692</v>
      </c>
      <c r="E4080">
        <v>63</v>
      </c>
      <c r="F4080">
        <v>20075</v>
      </c>
      <c r="G4080" t="s">
        <v>32</v>
      </c>
      <c r="H4080">
        <v>3554230521463445</v>
      </c>
      <c r="I4080" s="5" t="str">
        <f t="shared" si="63"/>
        <v>3554230521463440</v>
      </c>
      <c r="J4080" t="str">
        <f>INDEX(Age_grp[Age], MATCH(mobile_customers[[#This Row],[age]],Age_grp[Value]))</f>
        <v>60 - 70</v>
      </c>
      <c r="K4080" s="2" t="str">
        <f>_xlfn.IFS(mobile_customers[[#This Row],[salary]]&gt;=Q4083,"HIGHER SALARY", mobile_customers[[#This Row],[salary]]&gt;=Q4084,"HIGHER MID RANGE SALARY",  mobile_customers[[#This Row],[salary]]&lt;Q4084,"MID RANGE SALARY", mobile_customers[[#This Row],[salary]]&gt;Q4085, "LOW SALARY" )</f>
        <v>HIGHER SALARY</v>
      </c>
      <c r="L4080" s="2" t="str">
        <f>LEFT(mobile_customers[[#This Row],[Credit_card_nos]], 4)&amp;"XXXXX"</f>
        <v>3554XXXXX</v>
      </c>
    </row>
    <row r="4081" spans="1:12" x14ac:dyDescent="0.3">
      <c r="A4081" t="s">
        <v>13</v>
      </c>
      <c r="B4081" s="3" t="s">
        <v>8445</v>
      </c>
      <c r="C4081" t="s">
        <v>8446</v>
      </c>
      <c r="D4081" t="s">
        <v>495</v>
      </c>
      <c r="E4081">
        <v>22</v>
      </c>
      <c r="F4081">
        <v>147312</v>
      </c>
      <c r="G4081" t="s">
        <v>39</v>
      </c>
      <c r="H4081">
        <v>3526499050791105</v>
      </c>
      <c r="I4081" s="5" t="str">
        <f t="shared" si="63"/>
        <v>3526499050791100</v>
      </c>
      <c r="J4081" t="str">
        <f>INDEX(Age_grp[Age], MATCH(mobile_customers[[#This Row],[age]],Age_grp[Value]))</f>
        <v>20 - 30</v>
      </c>
      <c r="K4081" s="2" t="str">
        <f>_xlfn.IFS(mobile_customers[[#This Row],[salary]]&gt;=Q4084,"HIGHER SALARY", mobile_customers[[#This Row],[salary]]&gt;=Q4085,"HIGHER MID RANGE SALARY",  mobile_customers[[#This Row],[salary]]&lt;Q4085,"MID RANGE SALARY", mobile_customers[[#This Row],[salary]]&gt;Q4086, "LOW SALARY" )</f>
        <v>HIGHER SALARY</v>
      </c>
      <c r="L4081" s="2" t="str">
        <f>LEFT(mobile_customers[[#This Row],[Credit_card_nos]], 4)&amp;"XXXXX"</f>
        <v>3526XXXXX</v>
      </c>
    </row>
    <row r="4082" spans="1:12" x14ac:dyDescent="0.3">
      <c r="A4082" t="s">
        <v>13</v>
      </c>
      <c r="B4082" s="3" t="s">
        <v>8447</v>
      </c>
      <c r="C4082" t="s">
        <v>8448</v>
      </c>
      <c r="D4082" t="s">
        <v>5046</v>
      </c>
      <c r="E4082">
        <v>51</v>
      </c>
      <c r="F4082">
        <v>56055</v>
      </c>
      <c r="G4082" t="s">
        <v>94</v>
      </c>
      <c r="H4082">
        <v>2554911660055256</v>
      </c>
      <c r="I4082" s="5" t="str">
        <f t="shared" si="63"/>
        <v>2554911660055260</v>
      </c>
      <c r="J4082" t="str">
        <f>INDEX(Age_grp[Age], MATCH(mobile_customers[[#This Row],[age]],Age_grp[Value]))</f>
        <v>50 - 60</v>
      </c>
      <c r="K4082" s="2" t="str">
        <f>_xlfn.IFS(mobile_customers[[#This Row],[salary]]&gt;=Q4085,"HIGHER SALARY", mobile_customers[[#This Row],[salary]]&gt;=Q4086,"HIGHER MID RANGE SALARY",  mobile_customers[[#This Row],[salary]]&lt;Q4086,"MID RANGE SALARY", mobile_customers[[#This Row],[salary]]&gt;Q4087, "LOW SALARY" )</f>
        <v>HIGHER SALARY</v>
      </c>
      <c r="L4082" s="2" t="str">
        <f>LEFT(mobile_customers[[#This Row],[Credit_card_nos]], 4)&amp;"XXXXX"</f>
        <v>2554XXXXX</v>
      </c>
    </row>
    <row r="4083" spans="1:12" x14ac:dyDescent="0.3">
      <c r="A4083" t="s">
        <v>13</v>
      </c>
      <c r="B4083" s="3" t="s">
        <v>8449</v>
      </c>
      <c r="C4083" t="s">
        <v>4048</v>
      </c>
      <c r="D4083" t="s">
        <v>2164</v>
      </c>
      <c r="E4083">
        <v>54</v>
      </c>
      <c r="F4083">
        <v>63911</v>
      </c>
      <c r="G4083" t="s">
        <v>39</v>
      </c>
      <c r="H4083">
        <v>180058721027423</v>
      </c>
      <c r="I4083" s="5" t="str">
        <f t="shared" si="63"/>
        <v>180058721027423</v>
      </c>
      <c r="J4083" t="str">
        <f>INDEX(Age_grp[Age], MATCH(mobile_customers[[#This Row],[age]],Age_grp[Value]))</f>
        <v>50 - 60</v>
      </c>
      <c r="K4083" s="2" t="str">
        <f>_xlfn.IFS(mobile_customers[[#This Row],[salary]]&gt;=Q4086,"HIGHER SALARY", mobile_customers[[#This Row],[salary]]&gt;=Q4087,"HIGHER MID RANGE SALARY",  mobile_customers[[#This Row],[salary]]&lt;Q4087,"MID RANGE SALARY", mobile_customers[[#This Row],[salary]]&gt;Q4088, "LOW SALARY" )</f>
        <v>HIGHER SALARY</v>
      </c>
      <c r="L4083" s="2" t="str">
        <f>LEFT(mobile_customers[[#This Row],[Credit_card_nos]], 4)&amp;"XXXXX"</f>
        <v>1800XXXXX</v>
      </c>
    </row>
    <row r="4084" spans="1:12" x14ac:dyDescent="0.3">
      <c r="A4084" t="s">
        <v>8</v>
      </c>
      <c r="B4084" s="3" t="s">
        <v>8450</v>
      </c>
      <c r="C4084" t="s">
        <v>8451</v>
      </c>
      <c r="D4084" t="s">
        <v>394</v>
      </c>
      <c r="E4084">
        <v>26</v>
      </c>
      <c r="F4084">
        <v>24240</v>
      </c>
      <c r="G4084" t="s">
        <v>39</v>
      </c>
      <c r="H4084">
        <v>6011248695966118</v>
      </c>
      <c r="I4084" s="5" t="str">
        <f t="shared" si="63"/>
        <v>6011248695966120</v>
      </c>
      <c r="J4084" t="str">
        <f>INDEX(Age_grp[Age], MATCH(mobile_customers[[#This Row],[age]],Age_grp[Value]))</f>
        <v>20 - 30</v>
      </c>
      <c r="K4084" s="2" t="str">
        <f>_xlfn.IFS(mobile_customers[[#This Row],[salary]]&gt;=Q4087,"HIGHER SALARY", mobile_customers[[#This Row],[salary]]&gt;=Q4088,"HIGHER MID RANGE SALARY",  mobile_customers[[#This Row],[salary]]&lt;Q4088,"MID RANGE SALARY", mobile_customers[[#This Row],[salary]]&gt;Q4089, "LOW SALARY" )</f>
        <v>HIGHER SALARY</v>
      </c>
      <c r="L4084" s="2" t="str">
        <f>LEFT(mobile_customers[[#This Row],[Credit_card_nos]], 4)&amp;"XXXXX"</f>
        <v>6011XXXXX</v>
      </c>
    </row>
    <row r="4085" spans="1:12" x14ac:dyDescent="0.3">
      <c r="A4085" t="s">
        <v>8</v>
      </c>
      <c r="B4085" s="3" t="s">
        <v>8452</v>
      </c>
      <c r="C4085" t="s">
        <v>8453</v>
      </c>
      <c r="D4085" t="s">
        <v>2169</v>
      </c>
      <c r="E4085">
        <v>60</v>
      </c>
      <c r="F4085">
        <v>148266</v>
      </c>
      <c r="G4085" t="s">
        <v>21</v>
      </c>
      <c r="H4085">
        <v>6549811776978129</v>
      </c>
      <c r="I4085" s="5" t="str">
        <f t="shared" si="63"/>
        <v>6549811776978130</v>
      </c>
      <c r="J4085" t="str">
        <f>INDEX(Age_grp[Age], MATCH(mobile_customers[[#This Row],[age]],Age_grp[Value]))</f>
        <v>60 - 70</v>
      </c>
      <c r="K4085" s="2" t="str">
        <f>_xlfn.IFS(mobile_customers[[#This Row],[salary]]&gt;=Q4088,"HIGHER SALARY", mobile_customers[[#This Row],[salary]]&gt;=Q4089,"HIGHER MID RANGE SALARY",  mobile_customers[[#This Row],[salary]]&lt;Q4089,"MID RANGE SALARY", mobile_customers[[#This Row],[salary]]&gt;Q4090, "LOW SALARY" )</f>
        <v>HIGHER SALARY</v>
      </c>
      <c r="L4085" s="2" t="str">
        <f>LEFT(mobile_customers[[#This Row],[Credit_card_nos]], 4)&amp;"XXXXX"</f>
        <v>6549XXXXX</v>
      </c>
    </row>
    <row r="4086" spans="1:12" x14ac:dyDescent="0.3">
      <c r="A4086" t="s">
        <v>13</v>
      </c>
      <c r="B4086" s="3" t="s">
        <v>8454</v>
      </c>
      <c r="C4086" t="s">
        <v>8455</v>
      </c>
      <c r="D4086" t="s">
        <v>388</v>
      </c>
      <c r="E4086">
        <v>23</v>
      </c>
      <c r="F4086">
        <v>224177</v>
      </c>
      <c r="G4086" t="s">
        <v>21</v>
      </c>
      <c r="H4086">
        <v>4262640820847042</v>
      </c>
      <c r="I4086" s="5" t="str">
        <f t="shared" si="63"/>
        <v>4262640820847040</v>
      </c>
      <c r="J4086" t="str">
        <f>INDEX(Age_grp[Age], MATCH(mobile_customers[[#This Row],[age]],Age_grp[Value]))</f>
        <v>20 - 30</v>
      </c>
      <c r="K4086" s="2" t="str">
        <f>_xlfn.IFS(mobile_customers[[#This Row],[salary]]&gt;=Q4089,"HIGHER SALARY", mobile_customers[[#This Row],[salary]]&gt;=Q4090,"HIGHER MID RANGE SALARY",  mobile_customers[[#This Row],[salary]]&lt;Q4090,"MID RANGE SALARY", mobile_customers[[#This Row],[salary]]&gt;Q4091, "LOW SALARY" )</f>
        <v>HIGHER SALARY</v>
      </c>
      <c r="L4086" s="2" t="str">
        <f>LEFT(mobile_customers[[#This Row],[Credit_card_nos]], 4)&amp;"XXXXX"</f>
        <v>4262XXXXX</v>
      </c>
    </row>
    <row r="4087" spans="1:12" x14ac:dyDescent="0.3">
      <c r="A4087" t="s">
        <v>13</v>
      </c>
      <c r="B4087" s="3" t="s">
        <v>8456</v>
      </c>
      <c r="C4087" t="s">
        <v>8457</v>
      </c>
      <c r="D4087" t="s">
        <v>910</v>
      </c>
      <c r="E4087">
        <v>29</v>
      </c>
      <c r="F4087">
        <v>175347</v>
      </c>
      <c r="G4087" t="s">
        <v>28</v>
      </c>
      <c r="H4087">
        <v>4378901590651506</v>
      </c>
      <c r="I4087" s="5" t="str">
        <f t="shared" si="63"/>
        <v>4378901590651510</v>
      </c>
      <c r="J4087" t="str">
        <f>INDEX(Age_grp[Age], MATCH(mobile_customers[[#This Row],[age]],Age_grp[Value]))</f>
        <v>20 - 30</v>
      </c>
      <c r="K4087" s="2" t="str">
        <f>_xlfn.IFS(mobile_customers[[#This Row],[salary]]&gt;=Q4090,"HIGHER SALARY", mobile_customers[[#This Row],[salary]]&gt;=Q4091,"HIGHER MID RANGE SALARY",  mobile_customers[[#This Row],[salary]]&lt;Q4091,"MID RANGE SALARY", mobile_customers[[#This Row],[salary]]&gt;Q4092, "LOW SALARY" )</f>
        <v>HIGHER SALARY</v>
      </c>
      <c r="L4087" s="2" t="str">
        <f>LEFT(mobile_customers[[#This Row],[Credit_card_nos]], 4)&amp;"XXXXX"</f>
        <v>4378XXXXX</v>
      </c>
    </row>
    <row r="4088" spans="1:12" x14ac:dyDescent="0.3">
      <c r="A4088" t="s">
        <v>13</v>
      </c>
      <c r="B4088" s="3" t="s">
        <v>8458</v>
      </c>
      <c r="C4088" t="s">
        <v>8459</v>
      </c>
      <c r="D4088" t="s">
        <v>1159</v>
      </c>
      <c r="E4088">
        <v>54</v>
      </c>
      <c r="F4088">
        <v>47951</v>
      </c>
      <c r="G4088" t="s">
        <v>12</v>
      </c>
      <c r="H4088">
        <v>6011283133160131</v>
      </c>
      <c r="I4088" s="5" t="str">
        <f t="shared" si="63"/>
        <v>6011283133160130</v>
      </c>
      <c r="J4088" t="str">
        <f>INDEX(Age_grp[Age], MATCH(mobile_customers[[#This Row],[age]],Age_grp[Value]))</f>
        <v>50 - 60</v>
      </c>
      <c r="K4088" s="2" t="str">
        <f>_xlfn.IFS(mobile_customers[[#This Row],[salary]]&gt;=Q4091,"HIGHER SALARY", mobile_customers[[#This Row],[salary]]&gt;=Q4092,"HIGHER MID RANGE SALARY",  mobile_customers[[#This Row],[salary]]&lt;Q4092,"MID RANGE SALARY", mobile_customers[[#This Row],[salary]]&gt;Q4093, "LOW SALARY" )</f>
        <v>HIGHER SALARY</v>
      </c>
      <c r="L4088" s="2" t="str">
        <f>LEFT(mobile_customers[[#This Row],[Credit_card_nos]], 4)&amp;"XXXXX"</f>
        <v>6011XXXXX</v>
      </c>
    </row>
    <row r="4089" spans="1:12" x14ac:dyDescent="0.3">
      <c r="A4089" t="s">
        <v>13</v>
      </c>
      <c r="B4089" s="3" t="s">
        <v>8460</v>
      </c>
      <c r="C4089" t="s">
        <v>8461</v>
      </c>
      <c r="D4089" t="s">
        <v>2468</v>
      </c>
      <c r="E4089">
        <v>32</v>
      </c>
      <c r="F4089">
        <v>190182</v>
      </c>
      <c r="G4089" t="s">
        <v>49</v>
      </c>
      <c r="H4089">
        <v>30515353334098</v>
      </c>
      <c r="I4089" s="5" t="str">
        <f t="shared" si="63"/>
        <v>30515353334098</v>
      </c>
      <c r="J4089" t="str">
        <f>INDEX(Age_grp[Age], MATCH(mobile_customers[[#This Row],[age]],Age_grp[Value]))</f>
        <v>30 - 40</v>
      </c>
      <c r="K4089" s="2" t="str">
        <f>_xlfn.IFS(mobile_customers[[#This Row],[salary]]&gt;=Q4092,"HIGHER SALARY", mobile_customers[[#This Row],[salary]]&gt;=Q4093,"HIGHER MID RANGE SALARY",  mobile_customers[[#This Row],[salary]]&lt;Q4093,"MID RANGE SALARY", mobile_customers[[#This Row],[salary]]&gt;Q4094, "LOW SALARY" )</f>
        <v>HIGHER SALARY</v>
      </c>
      <c r="L4089" s="2" t="str">
        <f>LEFT(mobile_customers[[#This Row],[Credit_card_nos]], 4)&amp;"XXXXX"</f>
        <v>3051XXXXX</v>
      </c>
    </row>
    <row r="4090" spans="1:12" x14ac:dyDescent="0.3">
      <c r="A4090" t="s">
        <v>8</v>
      </c>
      <c r="B4090" s="3" t="s">
        <v>8462</v>
      </c>
      <c r="C4090" t="s">
        <v>8463</v>
      </c>
      <c r="D4090" t="s">
        <v>2868</v>
      </c>
      <c r="E4090">
        <v>53</v>
      </c>
      <c r="F4090">
        <v>221796</v>
      </c>
      <c r="G4090" t="s">
        <v>21</v>
      </c>
      <c r="H4090">
        <v>4.3712325008461844E+18</v>
      </c>
      <c r="I4090" s="5" t="str">
        <f t="shared" si="63"/>
        <v>4371232500846180000</v>
      </c>
      <c r="J4090" t="str">
        <f>INDEX(Age_grp[Age], MATCH(mobile_customers[[#This Row],[age]],Age_grp[Value]))</f>
        <v>50 - 60</v>
      </c>
      <c r="K4090" s="2" t="str">
        <f>_xlfn.IFS(mobile_customers[[#This Row],[salary]]&gt;=Q4093,"HIGHER SALARY", mobile_customers[[#This Row],[salary]]&gt;=Q4094,"HIGHER MID RANGE SALARY",  mobile_customers[[#This Row],[salary]]&lt;Q4094,"MID RANGE SALARY", mobile_customers[[#This Row],[salary]]&gt;Q4095, "LOW SALARY" )</f>
        <v>HIGHER SALARY</v>
      </c>
      <c r="L4090" s="2" t="str">
        <f>LEFT(mobile_customers[[#This Row],[Credit_card_nos]], 4)&amp;"XXXXX"</f>
        <v>4371XXXXX</v>
      </c>
    </row>
    <row r="4091" spans="1:12" x14ac:dyDescent="0.3">
      <c r="A4091" t="s">
        <v>13</v>
      </c>
      <c r="B4091" s="3" t="s">
        <v>8464</v>
      </c>
      <c r="C4091" t="s">
        <v>8465</v>
      </c>
      <c r="D4091" t="s">
        <v>3401</v>
      </c>
      <c r="E4091">
        <v>19</v>
      </c>
      <c r="F4091">
        <v>215404</v>
      </c>
      <c r="G4091" t="s">
        <v>28</v>
      </c>
      <c r="H4091">
        <v>564186149741</v>
      </c>
      <c r="I4091" s="5" t="str">
        <f t="shared" si="63"/>
        <v>564186149741</v>
      </c>
      <c r="J4091" t="str">
        <f>INDEX(Age_grp[Age], MATCH(mobile_customers[[#This Row],[age]],Age_grp[Value]))</f>
        <v>"10 - 20</v>
      </c>
      <c r="K4091" s="2" t="str">
        <f>_xlfn.IFS(mobile_customers[[#This Row],[salary]]&gt;=Q4094,"HIGHER SALARY", mobile_customers[[#This Row],[salary]]&gt;=Q4095,"HIGHER MID RANGE SALARY",  mobile_customers[[#This Row],[salary]]&lt;Q4095,"MID RANGE SALARY", mobile_customers[[#This Row],[salary]]&gt;Q4096, "LOW SALARY" )</f>
        <v>HIGHER SALARY</v>
      </c>
      <c r="L4091" s="2" t="str">
        <f>LEFT(mobile_customers[[#This Row],[Credit_card_nos]], 4)&amp;"XXXXX"</f>
        <v>5641XXXXX</v>
      </c>
    </row>
    <row r="4092" spans="1:12" x14ac:dyDescent="0.3">
      <c r="A4092" t="s">
        <v>13</v>
      </c>
      <c r="B4092" s="3" t="s">
        <v>8466</v>
      </c>
      <c r="C4092" t="s">
        <v>8467</v>
      </c>
      <c r="D4092" t="s">
        <v>820</v>
      </c>
      <c r="E4092">
        <v>37</v>
      </c>
      <c r="F4092">
        <v>195950</v>
      </c>
      <c r="G4092" t="s">
        <v>12</v>
      </c>
      <c r="H4092">
        <v>4199387819804</v>
      </c>
      <c r="I4092" s="5" t="str">
        <f t="shared" si="63"/>
        <v>4199387819804</v>
      </c>
      <c r="J4092" t="str">
        <f>INDEX(Age_grp[Age], MATCH(mobile_customers[[#This Row],[age]],Age_grp[Value]))</f>
        <v>30 - 40</v>
      </c>
      <c r="K4092" s="2" t="str">
        <f>_xlfn.IFS(mobile_customers[[#This Row],[salary]]&gt;=Q4095,"HIGHER SALARY", mobile_customers[[#This Row],[salary]]&gt;=Q4096,"HIGHER MID RANGE SALARY",  mobile_customers[[#This Row],[salary]]&lt;Q4096,"MID RANGE SALARY", mobile_customers[[#This Row],[salary]]&gt;Q4097, "LOW SALARY" )</f>
        <v>HIGHER SALARY</v>
      </c>
      <c r="L4092" s="2" t="str">
        <f>LEFT(mobile_customers[[#This Row],[Credit_card_nos]], 4)&amp;"XXXXX"</f>
        <v>4199XXXXX</v>
      </c>
    </row>
    <row r="4093" spans="1:12" x14ac:dyDescent="0.3">
      <c r="A4093" t="s">
        <v>13</v>
      </c>
      <c r="B4093" s="3" t="s">
        <v>8468</v>
      </c>
      <c r="C4093" t="s">
        <v>8469</v>
      </c>
      <c r="D4093" t="s">
        <v>5543</v>
      </c>
      <c r="E4093">
        <v>56</v>
      </c>
      <c r="F4093">
        <v>187516</v>
      </c>
      <c r="G4093" t="s">
        <v>94</v>
      </c>
      <c r="H4093">
        <v>3536832822813740</v>
      </c>
      <c r="I4093" s="5" t="str">
        <f t="shared" si="63"/>
        <v>3536832822813740</v>
      </c>
      <c r="J4093" t="str">
        <f>INDEX(Age_grp[Age], MATCH(mobile_customers[[#This Row],[age]],Age_grp[Value]))</f>
        <v>50 - 60</v>
      </c>
      <c r="K4093" s="2" t="str">
        <f>_xlfn.IFS(mobile_customers[[#This Row],[salary]]&gt;=Q4096,"HIGHER SALARY", mobile_customers[[#This Row],[salary]]&gt;=Q4097,"HIGHER MID RANGE SALARY",  mobile_customers[[#This Row],[salary]]&lt;Q4097,"MID RANGE SALARY", mobile_customers[[#This Row],[salary]]&gt;Q4098, "LOW SALARY" )</f>
        <v>HIGHER SALARY</v>
      </c>
      <c r="L4093" s="2" t="str">
        <f>LEFT(mobile_customers[[#This Row],[Credit_card_nos]], 4)&amp;"XXXXX"</f>
        <v>3536XXXXX</v>
      </c>
    </row>
    <row r="4094" spans="1:12" x14ac:dyDescent="0.3">
      <c r="A4094" t="s">
        <v>8</v>
      </c>
      <c r="B4094" s="3" t="s">
        <v>8470</v>
      </c>
      <c r="C4094" t="s">
        <v>8471</v>
      </c>
      <c r="D4094" t="s">
        <v>1967</v>
      </c>
      <c r="E4094">
        <v>39</v>
      </c>
      <c r="F4094">
        <v>26224</v>
      </c>
      <c r="G4094" t="s">
        <v>49</v>
      </c>
      <c r="H4094">
        <v>375891185921698</v>
      </c>
      <c r="I4094" s="5" t="str">
        <f t="shared" si="63"/>
        <v>375891185921698</v>
      </c>
      <c r="J4094" t="str">
        <f>INDEX(Age_grp[Age], MATCH(mobile_customers[[#This Row],[age]],Age_grp[Value]))</f>
        <v>30 - 40</v>
      </c>
      <c r="K4094" s="2" t="str">
        <f>_xlfn.IFS(mobile_customers[[#This Row],[salary]]&gt;=Q4097,"HIGHER SALARY", mobile_customers[[#This Row],[salary]]&gt;=Q4098,"HIGHER MID RANGE SALARY",  mobile_customers[[#This Row],[salary]]&lt;Q4098,"MID RANGE SALARY", mobile_customers[[#This Row],[salary]]&gt;Q4099, "LOW SALARY" )</f>
        <v>HIGHER SALARY</v>
      </c>
      <c r="L4094" s="2" t="str">
        <f>LEFT(mobile_customers[[#This Row],[Credit_card_nos]], 4)&amp;"XXXXX"</f>
        <v>3758XXXXX</v>
      </c>
    </row>
    <row r="4095" spans="1:12" x14ac:dyDescent="0.3">
      <c r="A4095" t="s">
        <v>8</v>
      </c>
      <c r="B4095" s="3" t="s">
        <v>8472</v>
      </c>
      <c r="C4095" t="s">
        <v>8473</v>
      </c>
      <c r="D4095" t="s">
        <v>925</v>
      </c>
      <c r="E4095">
        <v>56</v>
      </c>
      <c r="F4095">
        <v>208772</v>
      </c>
      <c r="G4095" t="s">
        <v>28</v>
      </c>
      <c r="H4095">
        <v>4817867487342906</v>
      </c>
      <c r="I4095" s="5" t="str">
        <f t="shared" si="63"/>
        <v>4817867487342910</v>
      </c>
      <c r="J4095" t="str">
        <f>INDEX(Age_grp[Age], MATCH(mobile_customers[[#This Row],[age]],Age_grp[Value]))</f>
        <v>50 - 60</v>
      </c>
      <c r="K4095" s="2" t="str">
        <f>_xlfn.IFS(mobile_customers[[#This Row],[salary]]&gt;=Q4098,"HIGHER SALARY", mobile_customers[[#This Row],[salary]]&gt;=Q4099,"HIGHER MID RANGE SALARY",  mobile_customers[[#This Row],[salary]]&lt;Q4099,"MID RANGE SALARY", mobile_customers[[#This Row],[salary]]&gt;Q4100, "LOW SALARY" )</f>
        <v>HIGHER SALARY</v>
      </c>
      <c r="L4095" s="2" t="str">
        <f>LEFT(mobile_customers[[#This Row],[Credit_card_nos]], 4)&amp;"XXXXX"</f>
        <v>4817XXXXX</v>
      </c>
    </row>
    <row r="4096" spans="1:12" x14ac:dyDescent="0.3">
      <c r="A4096" t="s">
        <v>13</v>
      </c>
      <c r="B4096" s="3" t="s">
        <v>8474</v>
      </c>
      <c r="C4096" t="s">
        <v>8475</v>
      </c>
      <c r="D4096" t="s">
        <v>179</v>
      </c>
      <c r="E4096">
        <v>28</v>
      </c>
      <c r="F4096">
        <v>131519</v>
      </c>
      <c r="G4096" t="s">
        <v>28</v>
      </c>
      <c r="H4096">
        <v>4635802940923</v>
      </c>
      <c r="I4096" s="5" t="str">
        <f t="shared" si="63"/>
        <v>4635802940923</v>
      </c>
      <c r="J4096" t="str">
        <f>INDEX(Age_grp[Age], MATCH(mobile_customers[[#This Row],[age]],Age_grp[Value]))</f>
        <v>20 - 30</v>
      </c>
      <c r="K4096" s="2" t="str">
        <f>_xlfn.IFS(mobile_customers[[#This Row],[salary]]&gt;=Q4099,"HIGHER SALARY", mobile_customers[[#This Row],[salary]]&gt;=Q4100,"HIGHER MID RANGE SALARY",  mobile_customers[[#This Row],[salary]]&lt;Q4100,"MID RANGE SALARY", mobile_customers[[#This Row],[salary]]&gt;Q4101, "LOW SALARY" )</f>
        <v>HIGHER SALARY</v>
      </c>
      <c r="L4096" s="2" t="str">
        <f>LEFT(mobile_customers[[#This Row],[Credit_card_nos]], 4)&amp;"XXXXX"</f>
        <v>4635XXXXX</v>
      </c>
    </row>
    <row r="4097" spans="1:12" x14ac:dyDescent="0.3">
      <c r="A4097" t="s">
        <v>8</v>
      </c>
      <c r="B4097" s="3" t="s">
        <v>8476</v>
      </c>
      <c r="C4097" t="s">
        <v>8477</v>
      </c>
      <c r="D4097" t="s">
        <v>335</v>
      </c>
      <c r="E4097">
        <v>44</v>
      </c>
      <c r="F4097">
        <v>101353</v>
      </c>
      <c r="G4097" t="s">
        <v>21</v>
      </c>
      <c r="H4097">
        <v>4696166950304444</v>
      </c>
      <c r="I4097" s="5" t="str">
        <f t="shared" si="63"/>
        <v>4696166950304440</v>
      </c>
      <c r="J4097" t="str">
        <f>INDEX(Age_grp[Age], MATCH(mobile_customers[[#This Row],[age]],Age_grp[Value]))</f>
        <v>40 - 50</v>
      </c>
      <c r="K4097" s="2" t="str">
        <f>_xlfn.IFS(mobile_customers[[#This Row],[salary]]&gt;=Q4100,"HIGHER SALARY", mobile_customers[[#This Row],[salary]]&gt;=Q4101,"HIGHER MID RANGE SALARY",  mobile_customers[[#This Row],[salary]]&lt;Q4101,"MID RANGE SALARY", mobile_customers[[#This Row],[salary]]&gt;Q4102, "LOW SALARY" )</f>
        <v>HIGHER SALARY</v>
      </c>
      <c r="L4097" s="2" t="str">
        <f>LEFT(mobile_customers[[#This Row],[Credit_card_nos]], 4)&amp;"XXXXX"</f>
        <v>4696XXXXX</v>
      </c>
    </row>
    <row r="4098" spans="1:12" x14ac:dyDescent="0.3">
      <c r="A4098" t="s">
        <v>13</v>
      </c>
      <c r="B4098" s="3" t="s">
        <v>8478</v>
      </c>
      <c r="C4098" t="s">
        <v>8479</v>
      </c>
      <c r="D4098" t="s">
        <v>880</v>
      </c>
      <c r="E4098">
        <v>20</v>
      </c>
      <c r="F4098">
        <v>96589</v>
      </c>
      <c r="G4098" t="s">
        <v>21</v>
      </c>
      <c r="H4098">
        <v>30300323570844</v>
      </c>
      <c r="I4098" s="5" t="str">
        <f t="shared" ref="I4098:I4161" si="64">TEXT(H4098, "0")</f>
        <v>30300323570844</v>
      </c>
      <c r="J4098" t="str">
        <f>INDEX(Age_grp[Age], MATCH(mobile_customers[[#This Row],[age]],Age_grp[Value]))</f>
        <v>20 - 30</v>
      </c>
      <c r="K4098" s="2" t="str">
        <f>_xlfn.IFS(mobile_customers[[#This Row],[salary]]&gt;=Q4101,"HIGHER SALARY", mobile_customers[[#This Row],[salary]]&gt;=Q4102,"HIGHER MID RANGE SALARY",  mobile_customers[[#This Row],[salary]]&lt;Q4102,"MID RANGE SALARY", mobile_customers[[#This Row],[salary]]&gt;Q4103, "LOW SALARY" )</f>
        <v>HIGHER SALARY</v>
      </c>
      <c r="L4098" s="2" t="str">
        <f>LEFT(mobile_customers[[#This Row],[Credit_card_nos]], 4)&amp;"XXXXX"</f>
        <v>3030XXXXX</v>
      </c>
    </row>
    <row r="4099" spans="1:12" x14ac:dyDescent="0.3">
      <c r="A4099" t="s">
        <v>8</v>
      </c>
      <c r="B4099" s="3" t="s">
        <v>8480</v>
      </c>
      <c r="C4099" t="s">
        <v>2835</v>
      </c>
      <c r="D4099" t="s">
        <v>962</v>
      </c>
      <c r="E4099">
        <v>38</v>
      </c>
      <c r="F4099">
        <v>99363</v>
      </c>
      <c r="G4099" t="s">
        <v>49</v>
      </c>
      <c r="H4099">
        <v>30557503896279</v>
      </c>
      <c r="I4099" s="5" t="str">
        <f t="shared" si="64"/>
        <v>30557503896279</v>
      </c>
      <c r="J4099" t="str">
        <f>INDEX(Age_grp[Age], MATCH(mobile_customers[[#This Row],[age]],Age_grp[Value]))</f>
        <v>30 - 40</v>
      </c>
      <c r="K4099" s="2" t="str">
        <f>_xlfn.IFS(mobile_customers[[#This Row],[salary]]&gt;=Q4102,"HIGHER SALARY", mobile_customers[[#This Row],[salary]]&gt;=Q4103,"HIGHER MID RANGE SALARY",  mobile_customers[[#This Row],[salary]]&lt;Q4103,"MID RANGE SALARY", mobile_customers[[#This Row],[salary]]&gt;Q4104, "LOW SALARY" )</f>
        <v>HIGHER SALARY</v>
      </c>
      <c r="L4099" s="2" t="str">
        <f>LEFT(mobile_customers[[#This Row],[Credit_card_nos]], 4)&amp;"XXXXX"</f>
        <v>3055XXXXX</v>
      </c>
    </row>
    <row r="4100" spans="1:12" x14ac:dyDescent="0.3">
      <c r="A4100" t="s">
        <v>8</v>
      </c>
      <c r="B4100" s="3" t="s">
        <v>8481</v>
      </c>
      <c r="C4100" t="s">
        <v>8482</v>
      </c>
      <c r="D4100" t="s">
        <v>4827</v>
      </c>
      <c r="E4100">
        <v>54</v>
      </c>
      <c r="F4100">
        <v>65885</v>
      </c>
      <c r="G4100" t="s">
        <v>17</v>
      </c>
      <c r="H4100">
        <v>6502132086962454</v>
      </c>
      <c r="I4100" s="5" t="str">
        <f t="shared" si="64"/>
        <v>6502132086962450</v>
      </c>
      <c r="J4100" t="str">
        <f>INDEX(Age_grp[Age], MATCH(mobile_customers[[#This Row],[age]],Age_grp[Value]))</f>
        <v>50 - 60</v>
      </c>
      <c r="K4100" s="2" t="str">
        <f>_xlfn.IFS(mobile_customers[[#This Row],[salary]]&gt;=Q4103,"HIGHER SALARY", mobile_customers[[#This Row],[salary]]&gt;=Q4104,"HIGHER MID RANGE SALARY",  mobile_customers[[#This Row],[salary]]&lt;Q4104,"MID RANGE SALARY", mobile_customers[[#This Row],[salary]]&gt;Q4105, "LOW SALARY" )</f>
        <v>HIGHER SALARY</v>
      </c>
      <c r="L4100" s="2" t="str">
        <f>LEFT(mobile_customers[[#This Row],[Credit_card_nos]], 4)&amp;"XXXXX"</f>
        <v>6502XXXXX</v>
      </c>
    </row>
    <row r="4101" spans="1:12" x14ac:dyDescent="0.3">
      <c r="A4101" t="s">
        <v>13</v>
      </c>
      <c r="B4101" s="3" t="s">
        <v>8483</v>
      </c>
      <c r="C4101" t="s">
        <v>8484</v>
      </c>
      <c r="D4101" t="s">
        <v>837</v>
      </c>
      <c r="E4101">
        <v>29</v>
      </c>
      <c r="F4101">
        <v>87887</v>
      </c>
      <c r="G4101" t="s">
        <v>21</v>
      </c>
      <c r="H4101">
        <v>3573907109919875</v>
      </c>
      <c r="I4101" s="5" t="str">
        <f t="shared" si="64"/>
        <v>3573907109919870</v>
      </c>
      <c r="J4101" t="str">
        <f>INDEX(Age_grp[Age], MATCH(mobile_customers[[#This Row],[age]],Age_grp[Value]))</f>
        <v>20 - 30</v>
      </c>
      <c r="K4101" s="2" t="str">
        <f>_xlfn.IFS(mobile_customers[[#This Row],[salary]]&gt;=Q4104,"HIGHER SALARY", mobile_customers[[#This Row],[salary]]&gt;=Q4105,"HIGHER MID RANGE SALARY",  mobile_customers[[#This Row],[salary]]&lt;Q4105,"MID RANGE SALARY", mobile_customers[[#This Row],[salary]]&gt;Q4106, "LOW SALARY" )</f>
        <v>HIGHER SALARY</v>
      </c>
      <c r="L4101" s="2" t="str">
        <f>LEFT(mobile_customers[[#This Row],[Credit_card_nos]], 4)&amp;"XXXXX"</f>
        <v>3573XXXXX</v>
      </c>
    </row>
    <row r="4102" spans="1:12" x14ac:dyDescent="0.3">
      <c r="A4102" t="s">
        <v>13</v>
      </c>
      <c r="B4102" s="3" t="s">
        <v>8035</v>
      </c>
      <c r="C4102" t="s">
        <v>5930</v>
      </c>
      <c r="D4102" t="s">
        <v>1198</v>
      </c>
      <c r="E4102">
        <v>25</v>
      </c>
      <c r="F4102">
        <v>29646</v>
      </c>
      <c r="G4102" t="s">
        <v>12</v>
      </c>
      <c r="H4102">
        <v>180047070065787</v>
      </c>
      <c r="I4102" s="5" t="str">
        <f t="shared" si="64"/>
        <v>180047070065787</v>
      </c>
      <c r="J4102" t="str">
        <f>INDEX(Age_grp[Age], MATCH(mobile_customers[[#This Row],[age]],Age_grp[Value]))</f>
        <v>20 - 30</v>
      </c>
      <c r="K4102" s="2" t="str">
        <f>_xlfn.IFS(mobile_customers[[#This Row],[salary]]&gt;=Q4105,"HIGHER SALARY", mobile_customers[[#This Row],[salary]]&gt;=Q4106,"HIGHER MID RANGE SALARY",  mobile_customers[[#This Row],[salary]]&lt;Q4106,"MID RANGE SALARY", mobile_customers[[#This Row],[salary]]&gt;Q4107, "LOW SALARY" )</f>
        <v>HIGHER SALARY</v>
      </c>
      <c r="L4102" s="2" t="str">
        <f>LEFT(mobile_customers[[#This Row],[Credit_card_nos]], 4)&amp;"XXXXX"</f>
        <v>1800XXXXX</v>
      </c>
    </row>
    <row r="4103" spans="1:12" x14ac:dyDescent="0.3">
      <c r="A4103" t="s">
        <v>13</v>
      </c>
      <c r="B4103" s="3" t="s">
        <v>8485</v>
      </c>
      <c r="C4103" t="s">
        <v>5414</v>
      </c>
      <c r="D4103" t="s">
        <v>840</v>
      </c>
      <c r="E4103">
        <v>64</v>
      </c>
      <c r="F4103">
        <v>135678</v>
      </c>
      <c r="G4103" t="s">
        <v>12</v>
      </c>
      <c r="H4103">
        <v>30171915816618</v>
      </c>
      <c r="I4103" s="5" t="str">
        <f t="shared" si="64"/>
        <v>30171915816618</v>
      </c>
      <c r="J4103" t="str">
        <f>INDEX(Age_grp[Age], MATCH(mobile_customers[[#This Row],[age]],Age_grp[Value]))</f>
        <v>60 - 70</v>
      </c>
      <c r="K4103" s="2" t="str">
        <f>_xlfn.IFS(mobile_customers[[#This Row],[salary]]&gt;=Q4106,"HIGHER SALARY", mobile_customers[[#This Row],[salary]]&gt;=Q4107,"HIGHER MID RANGE SALARY",  mobile_customers[[#This Row],[salary]]&lt;Q4107,"MID RANGE SALARY", mobile_customers[[#This Row],[salary]]&gt;Q4108, "LOW SALARY" )</f>
        <v>HIGHER SALARY</v>
      </c>
      <c r="L4103" s="2" t="str">
        <f>LEFT(mobile_customers[[#This Row],[Credit_card_nos]], 4)&amp;"XXXXX"</f>
        <v>3017XXXXX</v>
      </c>
    </row>
    <row r="4104" spans="1:12" x14ac:dyDescent="0.3">
      <c r="A4104" t="s">
        <v>13</v>
      </c>
      <c r="B4104" s="3" t="s">
        <v>8486</v>
      </c>
      <c r="C4104" t="s">
        <v>5611</v>
      </c>
      <c r="D4104" t="s">
        <v>1787</v>
      </c>
      <c r="E4104">
        <v>24</v>
      </c>
      <c r="F4104">
        <v>38428</v>
      </c>
      <c r="G4104" t="s">
        <v>94</v>
      </c>
      <c r="H4104">
        <v>4426249834659</v>
      </c>
      <c r="I4104" s="5" t="str">
        <f t="shared" si="64"/>
        <v>4426249834659</v>
      </c>
      <c r="J4104" t="str">
        <f>INDEX(Age_grp[Age], MATCH(mobile_customers[[#This Row],[age]],Age_grp[Value]))</f>
        <v>20 - 30</v>
      </c>
      <c r="K4104" s="2" t="str">
        <f>_xlfn.IFS(mobile_customers[[#This Row],[salary]]&gt;=Q4107,"HIGHER SALARY", mobile_customers[[#This Row],[salary]]&gt;=Q4108,"HIGHER MID RANGE SALARY",  mobile_customers[[#This Row],[salary]]&lt;Q4108,"MID RANGE SALARY", mobile_customers[[#This Row],[salary]]&gt;Q4109, "LOW SALARY" )</f>
        <v>HIGHER SALARY</v>
      </c>
      <c r="L4104" s="2" t="str">
        <f>LEFT(mobile_customers[[#This Row],[Credit_card_nos]], 4)&amp;"XXXXX"</f>
        <v>4426XXXXX</v>
      </c>
    </row>
    <row r="4105" spans="1:12" x14ac:dyDescent="0.3">
      <c r="A4105" t="s">
        <v>8</v>
      </c>
      <c r="B4105" s="3" t="s">
        <v>8487</v>
      </c>
      <c r="C4105" t="s">
        <v>8488</v>
      </c>
      <c r="D4105" t="s">
        <v>3973</v>
      </c>
      <c r="E4105">
        <v>34</v>
      </c>
      <c r="F4105">
        <v>40900</v>
      </c>
      <c r="G4105" t="s">
        <v>49</v>
      </c>
      <c r="H4105">
        <v>6559465072527374</v>
      </c>
      <c r="I4105" s="5" t="str">
        <f t="shared" si="64"/>
        <v>6559465072527370</v>
      </c>
      <c r="J4105" t="str">
        <f>INDEX(Age_grp[Age], MATCH(mobile_customers[[#This Row],[age]],Age_grp[Value]))</f>
        <v>30 - 40</v>
      </c>
      <c r="K4105" s="2" t="str">
        <f>_xlfn.IFS(mobile_customers[[#This Row],[salary]]&gt;=Q4108,"HIGHER SALARY", mobile_customers[[#This Row],[salary]]&gt;=Q4109,"HIGHER MID RANGE SALARY",  mobile_customers[[#This Row],[salary]]&lt;Q4109,"MID RANGE SALARY", mobile_customers[[#This Row],[salary]]&gt;Q4110, "LOW SALARY" )</f>
        <v>HIGHER SALARY</v>
      </c>
      <c r="L4105" s="2" t="str">
        <f>LEFT(mobile_customers[[#This Row],[Credit_card_nos]], 4)&amp;"XXXXX"</f>
        <v>6559XXXXX</v>
      </c>
    </row>
    <row r="4106" spans="1:12" x14ac:dyDescent="0.3">
      <c r="A4106" t="s">
        <v>13</v>
      </c>
      <c r="B4106" s="3" t="s">
        <v>8489</v>
      </c>
      <c r="C4106" t="s">
        <v>8490</v>
      </c>
      <c r="D4106" t="s">
        <v>634</v>
      </c>
      <c r="E4106">
        <v>44</v>
      </c>
      <c r="F4106">
        <v>96933</v>
      </c>
      <c r="G4106" t="s">
        <v>65</v>
      </c>
      <c r="H4106">
        <v>213193104470444</v>
      </c>
      <c r="I4106" s="5" t="str">
        <f t="shared" si="64"/>
        <v>213193104470444</v>
      </c>
      <c r="J4106" t="str">
        <f>INDEX(Age_grp[Age], MATCH(mobile_customers[[#This Row],[age]],Age_grp[Value]))</f>
        <v>40 - 50</v>
      </c>
      <c r="K4106" s="2" t="str">
        <f>_xlfn.IFS(mobile_customers[[#This Row],[salary]]&gt;=Q4109,"HIGHER SALARY", mobile_customers[[#This Row],[salary]]&gt;=Q4110,"HIGHER MID RANGE SALARY",  mobile_customers[[#This Row],[salary]]&lt;Q4110,"MID RANGE SALARY", mobile_customers[[#This Row],[salary]]&gt;Q4111, "LOW SALARY" )</f>
        <v>HIGHER SALARY</v>
      </c>
      <c r="L4106" s="2" t="str">
        <f>LEFT(mobile_customers[[#This Row],[Credit_card_nos]], 4)&amp;"XXXXX"</f>
        <v>2131XXXXX</v>
      </c>
    </row>
    <row r="4107" spans="1:12" x14ac:dyDescent="0.3">
      <c r="A4107" t="s">
        <v>8</v>
      </c>
      <c r="B4107" s="3" t="s">
        <v>8491</v>
      </c>
      <c r="C4107" t="s">
        <v>8492</v>
      </c>
      <c r="D4107" t="s">
        <v>609</v>
      </c>
      <c r="E4107">
        <v>45</v>
      </c>
      <c r="F4107">
        <v>154779</v>
      </c>
      <c r="G4107" t="s">
        <v>28</v>
      </c>
      <c r="H4107">
        <v>4.9112794788666522E+18</v>
      </c>
      <c r="I4107" s="5" t="str">
        <f t="shared" si="64"/>
        <v>4911279478866650000</v>
      </c>
      <c r="J4107" t="str">
        <f>INDEX(Age_grp[Age], MATCH(mobile_customers[[#This Row],[age]],Age_grp[Value]))</f>
        <v>40 - 50</v>
      </c>
      <c r="K4107" s="2" t="str">
        <f>_xlfn.IFS(mobile_customers[[#This Row],[salary]]&gt;=Q4110,"HIGHER SALARY", mobile_customers[[#This Row],[salary]]&gt;=Q4111,"HIGHER MID RANGE SALARY",  mobile_customers[[#This Row],[salary]]&lt;Q4111,"MID RANGE SALARY", mobile_customers[[#This Row],[salary]]&gt;Q4112, "LOW SALARY" )</f>
        <v>HIGHER SALARY</v>
      </c>
      <c r="L4107" s="2" t="str">
        <f>LEFT(mobile_customers[[#This Row],[Credit_card_nos]], 4)&amp;"XXXXX"</f>
        <v>4911XXXXX</v>
      </c>
    </row>
    <row r="4108" spans="1:12" x14ac:dyDescent="0.3">
      <c r="A4108" t="s">
        <v>8</v>
      </c>
      <c r="B4108" s="3" t="s">
        <v>8493</v>
      </c>
      <c r="C4108" t="s">
        <v>1249</v>
      </c>
      <c r="D4108" t="s">
        <v>3137</v>
      </c>
      <c r="E4108">
        <v>63</v>
      </c>
      <c r="F4108">
        <v>202117</v>
      </c>
      <c r="G4108" t="s">
        <v>17</v>
      </c>
      <c r="H4108">
        <v>2268658535358509</v>
      </c>
      <c r="I4108" s="5" t="str">
        <f t="shared" si="64"/>
        <v>2268658535358510</v>
      </c>
      <c r="J4108" t="str">
        <f>INDEX(Age_grp[Age], MATCH(mobile_customers[[#This Row],[age]],Age_grp[Value]))</f>
        <v>60 - 70</v>
      </c>
      <c r="K4108" s="2" t="str">
        <f>_xlfn.IFS(mobile_customers[[#This Row],[salary]]&gt;=Q4111,"HIGHER SALARY", mobile_customers[[#This Row],[salary]]&gt;=Q4112,"HIGHER MID RANGE SALARY",  mobile_customers[[#This Row],[salary]]&lt;Q4112,"MID RANGE SALARY", mobile_customers[[#This Row],[salary]]&gt;Q4113, "LOW SALARY" )</f>
        <v>HIGHER SALARY</v>
      </c>
      <c r="L4108" s="2" t="str">
        <f>LEFT(mobile_customers[[#This Row],[Credit_card_nos]], 4)&amp;"XXXXX"</f>
        <v>2268XXXXX</v>
      </c>
    </row>
    <row r="4109" spans="1:12" x14ac:dyDescent="0.3">
      <c r="A4109" t="s">
        <v>8</v>
      </c>
      <c r="B4109" s="3" t="s">
        <v>8494</v>
      </c>
      <c r="C4109" t="s">
        <v>8495</v>
      </c>
      <c r="D4109" t="s">
        <v>1053</v>
      </c>
      <c r="E4109">
        <v>33</v>
      </c>
      <c r="F4109">
        <v>226141</v>
      </c>
      <c r="G4109" t="s">
        <v>17</v>
      </c>
      <c r="H4109">
        <v>341596370331915</v>
      </c>
      <c r="I4109" s="5" t="str">
        <f t="shared" si="64"/>
        <v>341596370331915</v>
      </c>
      <c r="J4109" t="str">
        <f>INDEX(Age_grp[Age], MATCH(mobile_customers[[#This Row],[age]],Age_grp[Value]))</f>
        <v>30 - 40</v>
      </c>
      <c r="K4109" s="2" t="str">
        <f>_xlfn.IFS(mobile_customers[[#This Row],[salary]]&gt;=Q4112,"HIGHER SALARY", mobile_customers[[#This Row],[salary]]&gt;=Q4113,"HIGHER MID RANGE SALARY",  mobile_customers[[#This Row],[salary]]&lt;Q4113,"MID RANGE SALARY", mobile_customers[[#This Row],[salary]]&gt;Q4114, "LOW SALARY" )</f>
        <v>HIGHER SALARY</v>
      </c>
      <c r="L4109" s="2" t="str">
        <f>LEFT(mobile_customers[[#This Row],[Credit_card_nos]], 4)&amp;"XXXXX"</f>
        <v>3415XXXXX</v>
      </c>
    </row>
    <row r="4110" spans="1:12" x14ac:dyDescent="0.3">
      <c r="A4110" t="s">
        <v>8</v>
      </c>
      <c r="B4110" s="3" t="s">
        <v>4533</v>
      </c>
      <c r="C4110" t="s">
        <v>8496</v>
      </c>
      <c r="D4110" t="s">
        <v>501</v>
      </c>
      <c r="E4110">
        <v>49</v>
      </c>
      <c r="F4110">
        <v>74720</v>
      </c>
      <c r="G4110" t="s">
        <v>21</v>
      </c>
      <c r="H4110">
        <v>4667940211156</v>
      </c>
      <c r="I4110" s="5" t="str">
        <f t="shared" si="64"/>
        <v>4667940211156</v>
      </c>
      <c r="J4110" t="str">
        <f>INDEX(Age_grp[Age], MATCH(mobile_customers[[#This Row],[age]],Age_grp[Value]))</f>
        <v>40 - 50</v>
      </c>
      <c r="K4110" s="2" t="str">
        <f>_xlfn.IFS(mobile_customers[[#This Row],[salary]]&gt;=Q4113,"HIGHER SALARY", mobile_customers[[#This Row],[salary]]&gt;=Q4114,"HIGHER MID RANGE SALARY",  mobile_customers[[#This Row],[salary]]&lt;Q4114,"MID RANGE SALARY", mobile_customers[[#This Row],[salary]]&gt;Q4115, "LOW SALARY" )</f>
        <v>HIGHER SALARY</v>
      </c>
      <c r="L4110" s="2" t="str">
        <f>LEFT(mobile_customers[[#This Row],[Credit_card_nos]], 4)&amp;"XXXXX"</f>
        <v>4667XXXXX</v>
      </c>
    </row>
    <row r="4111" spans="1:12" x14ac:dyDescent="0.3">
      <c r="A4111" t="s">
        <v>13</v>
      </c>
      <c r="B4111" s="3" t="s">
        <v>8497</v>
      </c>
      <c r="C4111" t="s">
        <v>8498</v>
      </c>
      <c r="D4111" t="s">
        <v>717</v>
      </c>
      <c r="E4111">
        <v>36</v>
      </c>
      <c r="F4111">
        <v>121859</v>
      </c>
      <c r="G4111" t="s">
        <v>28</v>
      </c>
      <c r="H4111">
        <v>4264543728946122</v>
      </c>
      <c r="I4111" s="5" t="str">
        <f t="shared" si="64"/>
        <v>4264543728946120</v>
      </c>
      <c r="J4111" t="str">
        <f>INDEX(Age_grp[Age], MATCH(mobile_customers[[#This Row],[age]],Age_grp[Value]))</f>
        <v>30 - 40</v>
      </c>
      <c r="K4111" s="2" t="str">
        <f>_xlfn.IFS(mobile_customers[[#This Row],[salary]]&gt;=Q4114,"HIGHER SALARY", mobile_customers[[#This Row],[salary]]&gt;=Q4115,"HIGHER MID RANGE SALARY",  mobile_customers[[#This Row],[salary]]&lt;Q4115,"MID RANGE SALARY", mobile_customers[[#This Row],[salary]]&gt;Q4116, "LOW SALARY" )</f>
        <v>HIGHER SALARY</v>
      </c>
      <c r="L4111" s="2" t="str">
        <f>LEFT(mobile_customers[[#This Row],[Credit_card_nos]], 4)&amp;"XXXXX"</f>
        <v>4264XXXXX</v>
      </c>
    </row>
    <row r="4112" spans="1:12" x14ac:dyDescent="0.3">
      <c r="A4112" t="s">
        <v>8</v>
      </c>
      <c r="B4112" s="3" t="s">
        <v>8499</v>
      </c>
      <c r="C4112" t="s">
        <v>8500</v>
      </c>
      <c r="D4112" t="s">
        <v>2911</v>
      </c>
      <c r="E4112">
        <v>28</v>
      </c>
      <c r="F4112">
        <v>213654</v>
      </c>
      <c r="G4112" t="s">
        <v>65</v>
      </c>
      <c r="H4112">
        <v>3597086073482038</v>
      </c>
      <c r="I4112" s="5" t="str">
        <f t="shared" si="64"/>
        <v>3597086073482040</v>
      </c>
      <c r="J4112" t="str">
        <f>INDEX(Age_grp[Age], MATCH(mobile_customers[[#This Row],[age]],Age_grp[Value]))</f>
        <v>20 - 30</v>
      </c>
      <c r="K4112" s="2" t="str">
        <f>_xlfn.IFS(mobile_customers[[#This Row],[salary]]&gt;=Q4115,"HIGHER SALARY", mobile_customers[[#This Row],[salary]]&gt;=Q4116,"HIGHER MID RANGE SALARY",  mobile_customers[[#This Row],[salary]]&lt;Q4116,"MID RANGE SALARY", mobile_customers[[#This Row],[salary]]&gt;Q4117, "LOW SALARY" )</f>
        <v>HIGHER SALARY</v>
      </c>
      <c r="L4112" s="2" t="str">
        <f>LEFT(mobile_customers[[#This Row],[Credit_card_nos]], 4)&amp;"XXXXX"</f>
        <v>3597XXXXX</v>
      </c>
    </row>
    <row r="4113" spans="1:12" x14ac:dyDescent="0.3">
      <c r="A4113" t="s">
        <v>8</v>
      </c>
      <c r="B4113" s="3" t="s">
        <v>8501</v>
      </c>
      <c r="C4113" t="s">
        <v>2293</v>
      </c>
      <c r="D4113" t="s">
        <v>5252</v>
      </c>
      <c r="E4113">
        <v>58</v>
      </c>
      <c r="F4113">
        <v>209477</v>
      </c>
      <c r="G4113" t="s">
        <v>21</v>
      </c>
      <c r="H4113">
        <v>4365410363620750</v>
      </c>
      <c r="I4113" s="5" t="str">
        <f t="shared" si="64"/>
        <v>4365410363620750</v>
      </c>
      <c r="J4113" t="str">
        <f>INDEX(Age_grp[Age], MATCH(mobile_customers[[#This Row],[age]],Age_grp[Value]))</f>
        <v>50 - 60</v>
      </c>
      <c r="K4113" s="2" t="str">
        <f>_xlfn.IFS(mobile_customers[[#This Row],[salary]]&gt;=Q4116,"HIGHER SALARY", mobile_customers[[#This Row],[salary]]&gt;=Q4117,"HIGHER MID RANGE SALARY",  mobile_customers[[#This Row],[salary]]&lt;Q4117,"MID RANGE SALARY", mobile_customers[[#This Row],[salary]]&gt;Q4118, "LOW SALARY" )</f>
        <v>HIGHER SALARY</v>
      </c>
      <c r="L4113" s="2" t="str">
        <f>LEFT(mobile_customers[[#This Row],[Credit_card_nos]], 4)&amp;"XXXXX"</f>
        <v>4365XXXXX</v>
      </c>
    </row>
    <row r="4114" spans="1:12" x14ac:dyDescent="0.3">
      <c r="A4114" t="s">
        <v>13</v>
      </c>
      <c r="B4114" s="3" t="s">
        <v>8502</v>
      </c>
      <c r="C4114" t="s">
        <v>8503</v>
      </c>
      <c r="D4114" t="s">
        <v>409</v>
      </c>
      <c r="E4114">
        <v>49</v>
      </c>
      <c r="F4114">
        <v>163707</v>
      </c>
      <c r="G4114" t="s">
        <v>17</v>
      </c>
      <c r="H4114">
        <v>4324435773172266</v>
      </c>
      <c r="I4114" s="5" t="str">
        <f t="shared" si="64"/>
        <v>4324435773172270</v>
      </c>
      <c r="J4114" t="str">
        <f>INDEX(Age_grp[Age], MATCH(mobile_customers[[#This Row],[age]],Age_grp[Value]))</f>
        <v>40 - 50</v>
      </c>
      <c r="K4114" s="2" t="str">
        <f>_xlfn.IFS(mobile_customers[[#This Row],[salary]]&gt;=Q4117,"HIGHER SALARY", mobile_customers[[#This Row],[salary]]&gt;=Q4118,"HIGHER MID RANGE SALARY",  mobile_customers[[#This Row],[salary]]&lt;Q4118,"MID RANGE SALARY", mobile_customers[[#This Row],[salary]]&gt;Q4119, "LOW SALARY" )</f>
        <v>HIGHER SALARY</v>
      </c>
      <c r="L4114" s="2" t="str">
        <f>LEFT(mobile_customers[[#This Row],[Credit_card_nos]], 4)&amp;"XXXXX"</f>
        <v>4324XXXXX</v>
      </c>
    </row>
    <row r="4115" spans="1:12" x14ac:dyDescent="0.3">
      <c r="A4115" t="s">
        <v>13</v>
      </c>
      <c r="B4115" s="3" t="s">
        <v>8504</v>
      </c>
      <c r="C4115" t="s">
        <v>8505</v>
      </c>
      <c r="D4115" t="s">
        <v>364</v>
      </c>
      <c r="E4115">
        <v>59</v>
      </c>
      <c r="F4115">
        <v>54933</v>
      </c>
      <c r="G4115" t="s">
        <v>39</v>
      </c>
      <c r="H4115">
        <v>3516994441663650</v>
      </c>
      <c r="I4115" s="5" t="str">
        <f t="shared" si="64"/>
        <v>3516994441663650</v>
      </c>
      <c r="J4115" t="str">
        <f>INDEX(Age_grp[Age], MATCH(mobile_customers[[#This Row],[age]],Age_grp[Value]))</f>
        <v>50 - 60</v>
      </c>
      <c r="K4115" s="2" t="str">
        <f>_xlfn.IFS(mobile_customers[[#This Row],[salary]]&gt;=Q4118,"HIGHER SALARY", mobile_customers[[#This Row],[salary]]&gt;=Q4119,"HIGHER MID RANGE SALARY",  mobile_customers[[#This Row],[salary]]&lt;Q4119,"MID RANGE SALARY", mobile_customers[[#This Row],[salary]]&gt;Q4120, "LOW SALARY" )</f>
        <v>HIGHER SALARY</v>
      </c>
      <c r="L4115" s="2" t="str">
        <f>LEFT(mobile_customers[[#This Row],[Credit_card_nos]], 4)&amp;"XXXXX"</f>
        <v>3516XXXXX</v>
      </c>
    </row>
    <row r="4116" spans="1:12" x14ac:dyDescent="0.3">
      <c r="A4116" t="s">
        <v>8</v>
      </c>
      <c r="B4116" s="3" t="s">
        <v>8506</v>
      </c>
      <c r="C4116" t="s">
        <v>8507</v>
      </c>
      <c r="D4116" t="s">
        <v>6736</v>
      </c>
      <c r="E4116">
        <v>36</v>
      </c>
      <c r="F4116">
        <v>56479</v>
      </c>
      <c r="G4116" t="s">
        <v>81</v>
      </c>
      <c r="H4116">
        <v>502087276049</v>
      </c>
      <c r="I4116" s="5" t="str">
        <f t="shared" si="64"/>
        <v>502087276049</v>
      </c>
      <c r="J4116" t="str">
        <f>INDEX(Age_grp[Age], MATCH(mobile_customers[[#This Row],[age]],Age_grp[Value]))</f>
        <v>30 - 40</v>
      </c>
      <c r="K4116" s="2" t="str">
        <f>_xlfn.IFS(mobile_customers[[#This Row],[salary]]&gt;=Q4119,"HIGHER SALARY", mobile_customers[[#This Row],[salary]]&gt;=Q4120,"HIGHER MID RANGE SALARY",  mobile_customers[[#This Row],[salary]]&lt;Q4120,"MID RANGE SALARY", mobile_customers[[#This Row],[salary]]&gt;Q4121, "LOW SALARY" )</f>
        <v>HIGHER SALARY</v>
      </c>
      <c r="L4116" s="2" t="str">
        <f>LEFT(mobile_customers[[#This Row],[Credit_card_nos]], 4)&amp;"XXXXX"</f>
        <v>5020XXXXX</v>
      </c>
    </row>
    <row r="4117" spans="1:12" x14ac:dyDescent="0.3">
      <c r="A4117" t="s">
        <v>13</v>
      </c>
      <c r="B4117" s="3" t="s">
        <v>8508</v>
      </c>
      <c r="C4117" t="s">
        <v>8509</v>
      </c>
      <c r="D4117" t="s">
        <v>1217</v>
      </c>
      <c r="E4117">
        <v>45</v>
      </c>
      <c r="F4117">
        <v>67115</v>
      </c>
      <c r="G4117" t="s">
        <v>28</v>
      </c>
      <c r="H4117">
        <v>30458479550406</v>
      </c>
      <c r="I4117" s="5" t="str">
        <f t="shared" si="64"/>
        <v>30458479550406</v>
      </c>
      <c r="J4117" t="str">
        <f>INDEX(Age_grp[Age], MATCH(mobile_customers[[#This Row],[age]],Age_grp[Value]))</f>
        <v>40 - 50</v>
      </c>
      <c r="K4117" s="2" t="str">
        <f>_xlfn.IFS(mobile_customers[[#This Row],[salary]]&gt;=Q4120,"HIGHER SALARY", mobile_customers[[#This Row],[salary]]&gt;=Q4121,"HIGHER MID RANGE SALARY",  mobile_customers[[#This Row],[salary]]&lt;Q4121,"MID RANGE SALARY", mobile_customers[[#This Row],[salary]]&gt;Q4122, "LOW SALARY" )</f>
        <v>HIGHER SALARY</v>
      </c>
      <c r="L4117" s="2" t="str">
        <f>LEFT(mobile_customers[[#This Row],[Credit_card_nos]], 4)&amp;"XXXXX"</f>
        <v>3045XXXXX</v>
      </c>
    </row>
    <row r="4118" spans="1:12" x14ac:dyDescent="0.3">
      <c r="A4118" t="s">
        <v>8</v>
      </c>
      <c r="B4118" s="3" t="s">
        <v>8510</v>
      </c>
      <c r="C4118" t="s">
        <v>8511</v>
      </c>
      <c r="D4118" t="s">
        <v>829</v>
      </c>
      <c r="E4118">
        <v>61</v>
      </c>
      <c r="F4118">
        <v>114040</v>
      </c>
      <c r="G4118" t="s">
        <v>28</v>
      </c>
      <c r="H4118">
        <v>213179131142031</v>
      </c>
      <c r="I4118" s="5" t="str">
        <f t="shared" si="64"/>
        <v>213179131142031</v>
      </c>
      <c r="J4118" t="str">
        <f>INDEX(Age_grp[Age], MATCH(mobile_customers[[#This Row],[age]],Age_grp[Value]))</f>
        <v>60 - 70</v>
      </c>
      <c r="K4118" s="2" t="str">
        <f>_xlfn.IFS(mobile_customers[[#This Row],[salary]]&gt;=Q4121,"HIGHER SALARY", mobile_customers[[#This Row],[salary]]&gt;=Q4122,"HIGHER MID RANGE SALARY",  mobile_customers[[#This Row],[salary]]&lt;Q4122,"MID RANGE SALARY", mobile_customers[[#This Row],[salary]]&gt;Q4123, "LOW SALARY" )</f>
        <v>HIGHER SALARY</v>
      </c>
      <c r="L4118" s="2" t="str">
        <f>LEFT(mobile_customers[[#This Row],[Credit_card_nos]], 4)&amp;"XXXXX"</f>
        <v>2131XXXXX</v>
      </c>
    </row>
    <row r="4119" spans="1:12" x14ac:dyDescent="0.3">
      <c r="A4119" t="s">
        <v>13</v>
      </c>
      <c r="B4119" s="3" t="s">
        <v>8512</v>
      </c>
      <c r="C4119" t="s">
        <v>8513</v>
      </c>
      <c r="D4119" t="s">
        <v>4476</v>
      </c>
      <c r="E4119">
        <v>41</v>
      </c>
      <c r="F4119">
        <v>142269</v>
      </c>
      <c r="G4119" t="s">
        <v>32</v>
      </c>
      <c r="H4119">
        <v>3566807691998783</v>
      </c>
      <c r="I4119" s="5" t="str">
        <f t="shared" si="64"/>
        <v>3566807691998780</v>
      </c>
      <c r="J4119" t="str">
        <f>INDEX(Age_grp[Age], MATCH(mobile_customers[[#This Row],[age]],Age_grp[Value]))</f>
        <v>40 - 50</v>
      </c>
      <c r="K4119" s="2" t="str">
        <f>_xlfn.IFS(mobile_customers[[#This Row],[salary]]&gt;=Q4122,"HIGHER SALARY", mobile_customers[[#This Row],[salary]]&gt;=Q4123,"HIGHER MID RANGE SALARY",  mobile_customers[[#This Row],[salary]]&lt;Q4123,"MID RANGE SALARY", mobile_customers[[#This Row],[salary]]&gt;Q4124, "LOW SALARY" )</f>
        <v>HIGHER SALARY</v>
      </c>
      <c r="L4119" s="2" t="str">
        <f>LEFT(mobile_customers[[#This Row],[Credit_card_nos]], 4)&amp;"XXXXX"</f>
        <v>3566XXXXX</v>
      </c>
    </row>
    <row r="4120" spans="1:12" x14ac:dyDescent="0.3">
      <c r="A4120" t="s">
        <v>8</v>
      </c>
      <c r="B4120" s="3" t="s">
        <v>8514</v>
      </c>
      <c r="C4120" t="s">
        <v>2433</v>
      </c>
      <c r="D4120" t="s">
        <v>2782</v>
      </c>
      <c r="E4120">
        <v>43</v>
      </c>
      <c r="F4120">
        <v>167388</v>
      </c>
      <c r="G4120" t="s">
        <v>65</v>
      </c>
      <c r="H4120">
        <v>4.8863999508951122E+18</v>
      </c>
      <c r="I4120" s="5" t="str">
        <f t="shared" si="64"/>
        <v>4886399950895110000</v>
      </c>
      <c r="J4120" t="str">
        <f>INDEX(Age_grp[Age], MATCH(mobile_customers[[#This Row],[age]],Age_grp[Value]))</f>
        <v>40 - 50</v>
      </c>
      <c r="K4120" s="2" t="str">
        <f>_xlfn.IFS(mobile_customers[[#This Row],[salary]]&gt;=Q4123,"HIGHER SALARY", mobile_customers[[#This Row],[salary]]&gt;=Q4124,"HIGHER MID RANGE SALARY",  mobile_customers[[#This Row],[salary]]&lt;Q4124,"MID RANGE SALARY", mobile_customers[[#This Row],[salary]]&gt;Q4125, "LOW SALARY" )</f>
        <v>HIGHER SALARY</v>
      </c>
      <c r="L4120" s="2" t="str">
        <f>LEFT(mobile_customers[[#This Row],[Credit_card_nos]], 4)&amp;"XXXXX"</f>
        <v>4886XXXXX</v>
      </c>
    </row>
    <row r="4121" spans="1:12" x14ac:dyDescent="0.3">
      <c r="A4121" t="s">
        <v>13</v>
      </c>
      <c r="B4121" s="3" t="s">
        <v>8515</v>
      </c>
      <c r="C4121" t="s">
        <v>8516</v>
      </c>
      <c r="D4121" t="s">
        <v>1187</v>
      </c>
      <c r="E4121">
        <v>55</v>
      </c>
      <c r="F4121">
        <v>143124</v>
      </c>
      <c r="G4121" t="s">
        <v>94</v>
      </c>
      <c r="H4121">
        <v>4305667590206207</v>
      </c>
      <c r="I4121" s="5" t="str">
        <f t="shared" si="64"/>
        <v>4305667590206210</v>
      </c>
      <c r="J4121" t="str">
        <f>INDEX(Age_grp[Age], MATCH(mobile_customers[[#This Row],[age]],Age_grp[Value]))</f>
        <v>50 - 60</v>
      </c>
      <c r="K4121" s="2" t="str">
        <f>_xlfn.IFS(mobile_customers[[#This Row],[salary]]&gt;=Q4124,"HIGHER SALARY", mobile_customers[[#This Row],[salary]]&gt;=Q4125,"HIGHER MID RANGE SALARY",  mobile_customers[[#This Row],[salary]]&lt;Q4125,"MID RANGE SALARY", mobile_customers[[#This Row],[salary]]&gt;Q4126, "LOW SALARY" )</f>
        <v>HIGHER SALARY</v>
      </c>
      <c r="L4121" s="2" t="str">
        <f>LEFT(mobile_customers[[#This Row],[Credit_card_nos]], 4)&amp;"XXXXX"</f>
        <v>4305XXXXX</v>
      </c>
    </row>
    <row r="4122" spans="1:12" x14ac:dyDescent="0.3">
      <c r="A4122" t="s">
        <v>13</v>
      </c>
      <c r="B4122" s="3" t="s">
        <v>8517</v>
      </c>
      <c r="C4122" t="s">
        <v>8518</v>
      </c>
      <c r="D4122" t="s">
        <v>495</v>
      </c>
      <c r="E4122">
        <v>49</v>
      </c>
      <c r="F4122">
        <v>214763</v>
      </c>
      <c r="G4122" t="s">
        <v>94</v>
      </c>
      <c r="H4122">
        <v>4286447846387439</v>
      </c>
      <c r="I4122" s="5" t="str">
        <f t="shared" si="64"/>
        <v>4286447846387440</v>
      </c>
      <c r="J4122" t="str">
        <f>INDEX(Age_grp[Age], MATCH(mobile_customers[[#This Row],[age]],Age_grp[Value]))</f>
        <v>40 - 50</v>
      </c>
      <c r="K4122" s="2" t="str">
        <f>_xlfn.IFS(mobile_customers[[#This Row],[salary]]&gt;=Q4125,"HIGHER SALARY", mobile_customers[[#This Row],[salary]]&gt;=Q4126,"HIGHER MID RANGE SALARY",  mobile_customers[[#This Row],[salary]]&lt;Q4126,"MID RANGE SALARY", mobile_customers[[#This Row],[salary]]&gt;Q4127, "LOW SALARY" )</f>
        <v>HIGHER SALARY</v>
      </c>
      <c r="L4122" s="2" t="str">
        <f>LEFT(mobile_customers[[#This Row],[Credit_card_nos]], 4)&amp;"XXXXX"</f>
        <v>4286XXXXX</v>
      </c>
    </row>
    <row r="4123" spans="1:12" x14ac:dyDescent="0.3">
      <c r="A4123" t="s">
        <v>13</v>
      </c>
      <c r="B4123" s="3" t="s">
        <v>8519</v>
      </c>
      <c r="C4123" t="s">
        <v>8520</v>
      </c>
      <c r="D4123" t="s">
        <v>787</v>
      </c>
      <c r="E4123">
        <v>37</v>
      </c>
      <c r="F4123">
        <v>71684</v>
      </c>
      <c r="G4123" t="s">
        <v>12</v>
      </c>
      <c r="H4123">
        <v>213130523978094</v>
      </c>
      <c r="I4123" s="5" t="str">
        <f t="shared" si="64"/>
        <v>213130523978094</v>
      </c>
      <c r="J4123" t="str">
        <f>INDEX(Age_grp[Age], MATCH(mobile_customers[[#This Row],[age]],Age_grp[Value]))</f>
        <v>30 - 40</v>
      </c>
      <c r="K4123" s="2" t="str">
        <f>_xlfn.IFS(mobile_customers[[#This Row],[salary]]&gt;=Q4126,"HIGHER SALARY", mobile_customers[[#This Row],[salary]]&gt;=Q4127,"HIGHER MID RANGE SALARY",  mobile_customers[[#This Row],[salary]]&lt;Q4127,"MID RANGE SALARY", mobile_customers[[#This Row],[salary]]&gt;Q4128, "LOW SALARY" )</f>
        <v>HIGHER SALARY</v>
      </c>
      <c r="L4123" s="2" t="str">
        <f>LEFT(mobile_customers[[#This Row],[Credit_card_nos]], 4)&amp;"XXXXX"</f>
        <v>2131XXXXX</v>
      </c>
    </row>
    <row r="4124" spans="1:12" x14ac:dyDescent="0.3">
      <c r="A4124" t="s">
        <v>13</v>
      </c>
      <c r="B4124" s="3" t="s">
        <v>8521</v>
      </c>
      <c r="C4124" t="s">
        <v>1039</v>
      </c>
      <c r="D4124" t="s">
        <v>3221</v>
      </c>
      <c r="E4124">
        <v>24</v>
      </c>
      <c r="F4124">
        <v>198535</v>
      </c>
      <c r="G4124" t="s">
        <v>28</v>
      </c>
      <c r="H4124">
        <v>377522899544744</v>
      </c>
      <c r="I4124" s="5" t="str">
        <f t="shared" si="64"/>
        <v>377522899544744</v>
      </c>
      <c r="J4124" t="str">
        <f>INDEX(Age_grp[Age], MATCH(mobile_customers[[#This Row],[age]],Age_grp[Value]))</f>
        <v>20 - 30</v>
      </c>
      <c r="K4124" s="2" t="str">
        <f>_xlfn.IFS(mobile_customers[[#This Row],[salary]]&gt;=Q4127,"HIGHER SALARY", mobile_customers[[#This Row],[salary]]&gt;=Q4128,"HIGHER MID RANGE SALARY",  mobile_customers[[#This Row],[salary]]&lt;Q4128,"MID RANGE SALARY", mobile_customers[[#This Row],[salary]]&gt;Q4129, "LOW SALARY" )</f>
        <v>HIGHER SALARY</v>
      </c>
      <c r="L4124" s="2" t="str">
        <f>LEFT(mobile_customers[[#This Row],[Credit_card_nos]], 4)&amp;"XXXXX"</f>
        <v>3775XXXXX</v>
      </c>
    </row>
    <row r="4125" spans="1:12" x14ac:dyDescent="0.3">
      <c r="A4125" t="s">
        <v>8</v>
      </c>
      <c r="B4125" s="3" t="s">
        <v>8522</v>
      </c>
      <c r="C4125" t="s">
        <v>8523</v>
      </c>
      <c r="D4125" t="s">
        <v>4156</v>
      </c>
      <c r="E4125">
        <v>30</v>
      </c>
      <c r="F4125">
        <v>220542</v>
      </c>
      <c r="G4125" t="s">
        <v>39</v>
      </c>
      <c r="H4125">
        <v>213133575562055</v>
      </c>
      <c r="I4125" s="5" t="str">
        <f t="shared" si="64"/>
        <v>213133575562055</v>
      </c>
      <c r="J4125" t="str">
        <f>INDEX(Age_grp[Age], MATCH(mobile_customers[[#This Row],[age]],Age_grp[Value]))</f>
        <v>30 - 40</v>
      </c>
      <c r="K4125" s="2" t="str">
        <f>_xlfn.IFS(mobile_customers[[#This Row],[salary]]&gt;=Q4128,"HIGHER SALARY", mobile_customers[[#This Row],[salary]]&gt;=Q4129,"HIGHER MID RANGE SALARY",  mobile_customers[[#This Row],[salary]]&lt;Q4129,"MID RANGE SALARY", mobile_customers[[#This Row],[salary]]&gt;Q4130, "LOW SALARY" )</f>
        <v>HIGHER SALARY</v>
      </c>
      <c r="L4125" s="2" t="str">
        <f>LEFT(mobile_customers[[#This Row],[Credit_card_nos]], 4)&amp;"XXXXX"</f>
        <v>2131XXXXX</v>
      </c>
    </row>
    <row r="4126" spans="1:12" x14ac:dyDescent="0.3">
      <c r="A4126" t="s">
        <v>13</v>
      </c>
      <c r="B4126" s="3" t="s">
        <v>8524</v>
      </c>
      <c r="C4126" t="s">
        <v>8525</v>
      </c>
      <c r="D4126" t="s">
        <v>1355</v>
      </c>
      <c r="E4126">
        <v>42</v>
      </c>
      <c r="F4126">
        <v>119024</v>
      </c>
      <c r="G4126" t="s">
        <v>81</v>
      </c>
      <c r="H4126">
        <v>5564278033947440</v>
      </c>
      <c r="I4126" s="5" t="str">
        <f t="shared" si="64"/>
        <v>5564278033947440</v>
      </c>
      <c r="J4126" t="str">
        <f>INDEX(Age_grp[Age], MATCH(mobile_customers[[#This Row],[age]],Age_grp[Value]))</f>
        <v>40 - 50</v>
      </c>
      <c r="K4126" s="2" t="str">
        <f>_xlfn.IFS(mobile_customers[[#This Row],[salary]]&gt;=Q4129,"HIGHER SALARY", mobile_customers[[#This Row],[salary]]&gt;=Q4130,"HIGHER MID RANGE SALARY",  mobile_customers[[#This Row],[salary]]&lt;Q4130,"MID RANGE SALARY", mobile_customers[[#This Row],[salary]]&gt;Q4131, "LOW SALARY" )</f>
        <v>HIGHER SALARY</v>
      </c>
      <c r="L4126" s="2" t="str">
        <f>LEFT(mobile_customers[[#This Row],[Credit_card_nos]], 4)&amp;"XXXXX"</f>
        <v>5564XXXXX</v>
      </c>
    </row>
    <row r="4127" spans="1:12" x14ac:dyDescent="0.3">
      <c r="A4127" t="s">
        <v>8</v>
      </c>
      <c r="B4127" s="3" t="s">
        <v>8526</v>
      </c>
      <c r="C4127" t="s">
        <v>8527</v>
      </c>
      <c r="D4127" t="s">
        <v>1860</v>
      </c>
      <c r="E4127">
        <v>38</v>
      </c>
      <c r="F4127">
        <v>175270</v>
      </c>
      <c r="G4127" t="s">
        <v>49</v>
      </c>
      <c r="H4127">
        <v>2351086710365255</v>
      </c>
      <c r="I4127" s="5" t="str">
        <f t="shared" si="64"/>
        <v>2351086710365250</v>
      </c>
      <c r="J4127" t="str">
        <f>INDEX(Age_grp[Age], MATCH(mobile_customers[[#This Row],[age]],Age_grp[Value]))</f>
        <v>30 - 40</v>
      </c>
      <c r="K4127" s="2" t="str">
        <f>_xlfn.IFS(mobile_customers[[#This Row],[salary]]&gt;=Q4130,"HIGHER SALARY", mobile_customers[[#This Row],[salary]]&gt;=Q4131,"HIGHER MID RANGE SALARY",  mobile_customers[[#This Row],[salary]]&lt;Q4131,"MID RANGE SALARY", mobile_customers[[#This Row],[salary]]&gt;Q4132, "LOW SALARY" )</f>
        <v>HIGHER SALARY</v>
      </c>
      <c r="L4127" s="2" t="str">
        <f>LEFT(mobile_customers[[#This Row],[Credit_card_nos]], 4)&amp;"XXXXX"</f>
        <v>2351XXXXX</v>
      </c>
    </row>
    <row r="4128" spans="1:12" x14ac:dyDescent="0.3">
      <c r="A4128" t="s">
        <v>13</v>
      </c>
      <c r="B4128" s="3" t="s">
        <v>8528</v>
      </c>
      <c r="C4128" t="s">
        <v>8529</v>
      </c>
      <c r="D4128" t="s">
        <v>603</v>
      </c>
      <c r="E4128">
        <v>36</v>
      </c>
      <c r="F4128">
        <v>86261</v>
      </c>
      <c r="G4128" t="s">
        <v>32</v>
      </c>
      <c r="H4128">
        <v>4471764947422831</v>
      </c>
      <c r="I4128" s="5" t="str">
        <f t="shared" si="64"/>
        <v>4471764947422830</v>
      </c>
      <c r="J4128" t="str">
        <f>INDEX(Age_grp[Age], MATCH(mobile_customers[[#This Row],[age]],Age_grp[Value]))</f>
        <v>30 - 40</v>
      </c>
      <c r="K4128" s="2" t="str">
        <f>_xlfn.IFS(mobile_customers[[#This Row],[salary]]&gt;=Q4131,"HIGHER SALARY", mobile_customers[[#This Row],[salary]]&gt;=Q4132,"HIGHER MID RANGE SALARY",  mobile_customers[[#This Row],[salary]]&lt;Q4132,"MID RANGE SALARY", mobile_customers[[#This Row],[salary]]&gt;Q4133, "LOW SALARY" )</f>
        <v>HIGHER SALARY</v>
      </c>
      <c r="L4128" s="2" t="str">
        <f>LEFT(mobile_customers[[#This Row],[Credit_card_nos]], 4)&amp;"XXXXX"</f>
        <v>4471XXXXX</v>
      </c>
    </row>
    <row r="4129" spans="1:12" x14ac:dyDescent="0.3">
      <c r="A4129" t="s">
        <v>13</v>
      </c>
      <c r="B4129" s="3" t="s">
        <v>8530</v>
      </c>
      <c r="C4129" t="s">
        <v>8531</v>
      </c>
      <c r="D4129" t="s">
        <v>1355</v>
      </c>
      <c r="E4129">
        <v>46</v>
      </c>
      <c r="F4129">
        <v>223292</v>
      </c>
      <c r="G4129" t="s">
        <v>28</v>
      </c>
      <c r="H4129">
        <v>4.6986052140457933E+18</v>
      </c>
      <c r="I4129" s="5" t="str">
        <f t="shared" si="64"/>
        <v>4698605214045790000</v>
      </c>
      <c r="J4129" t="str">
        <f>INDEX(Age_grp[Age], MATCH(mobile_customers[[#This Row],[age]],Age_grp[Value]))</f>
        <v>40 - 50</v>
      </c>
      <c r="K4129" s="2" t="str">
        <f>_xlfn.IFS(mobile_customers[[#This Row],[salary]]&gt;=Q4132,"HIGHER SALARY", mobile_customers[[#This Row],[salary]]&gt;=Q4133,"HIGHER MID RANGE SALARY",  mobile_customers[[#This Row],[salary]]&lt;Q4133,"MID RANGE SALARY", mobile_customers[[#This Row],[salary]]&gt;Q4134, "LOW SALARY" )</f>
        <v>HIGHER SALARY</v>
      </c>
      <c r="L4129" s="2" t="str">
        <f>LEFT(mobile_customers[[#This Row],[Credit_card_nos]], 4)&amp;"XXXXX"</f>
        <v>4698XXXXX</v>
      </c>
    </row>
    <row r="4130" spans="1:12" x14ac:dyDescent="0.3">
      <c r="A4130" t="s">
        <v>8</v>
      </c>
      <c r="B4130" s="3" t="s">
        <v>8532</v>
      </c>
      <c r="C4130" t="s">
        <v>8533</v>
      </c>
      <c r="D4130" t="s">
        <v>61</v>
      </c>
      <c r="E4130">
        <v>37</v>
      </c>
      <c r="F4130">
        <v>99562</v>
      </c>
      <c r="G4130" t="s">
        <v>28</v>
      </c>
      <c r="H4130">
        <v>30084105025819</v>
      </c>
      <c r="I4130" s="5" t="str">
        <f t="shared" si="64"/>
        <v>30084105025819</v>
      </c>
      <c r="J4130" t="str">
        <f>INDEX(Age_grp[Age], MATCH(mobile_customers[[#This Row],[age]],Age_grp[Value]))</f>
        <v>30 - 40</v>
      </c>
      <c r="K4130" s="2" t="str">
        <f>_xlfn.IFS(mobile_customers[[#This Row],[salary]]&gt;=Q4133,"HIGHER SALARY", mobile_customers[[#This Row],[salary]]&gt;=Q4134,"HIGHER MID RANGE SALARY",  mobile_customers[[#This Row],[salary]]&lt;Q4134,"MID RANGE SALARY", mobile_customers[[#This Row],[salary]]&gt;Q4135, "LOW SALARY" )</f>
        <v>HIGHER SALARY</v>
      </c>
      <c r="L4130" s="2" t="str">
        <f>LEFT(mobile_customers[[#This Row],[Credit_card_nos]], 4)&amp;"XXXXX"</f>
        <v>3008XXXXX</v>
      </c>
    </row>
    <row r="4131" spans="1:12" x14ac:dyDescent="0.3">
      <c r="A4131" t="s">
        <v>8</v>
      </c>
      <c r="B4131" s="3" t="s">
        <v>8534</v>
      </c>
      <c r="C4131" t="s">
        <v>8535</v>
      </c>
      <c r="D4131" t="s">
        <v>2406</v>
      </c>
      <c r="E4131">
        <v>53</v>
      </c>
      <c r="F4131">
        <v>163974</v>
      </c>
      <c r="G4131" t="s">
        <v>65</v>
      </c>
      <c r="H4131">
        <v>6589492257876974</v>
      </c>
      <c r="I4131" s="5" t="str">
        <f t="shared" si="64"/>
        <v>6589492257876970</v>
      </c>
      <c r="J4131" t="str">
        <f>INDEX(Age_grp[Age], MATCH(mobile_customers[[#This Row],[age]],Age_grp[Value]))</f>
        <v>50 - 60</v>
      </c>
      <c r="K4131" s="2" t="str">
        <f>_xlfn.IFS(mobile_customers[[#This Row],[salary]]&gt;=Q4134,"HIGHER SALARY", mobile_customers[[#This Row],[salary]]&gt;=Q4135,"HIGHER MID RANGE SALARY",  mobile_customers[[#This Row],[salary]]&lt;Q4135,"MID RANGE SALARY", mobile_customers[[#This Row],[salary]]&gt;Q4136, "LOW SALARY" )</f>
        <v>HIGHER SALARY</v>
      </c>
      <c r="L4131" s="2" t="str">
        <f>LEFT(mobile_customers[[#This Row],[Credit_card_nos]], 4)&amp;"XXXXX"</f>
        <v>6589XXXXX</v>
      </c>
    </row>
    <row r="4132" spans="1:12" x14ac:dyDescent="0.3">
      <c r="A4132" t="s">
        <v>13</v>
      </c>
      <c r="B4132" s="3" t="s">
        <v>8536</v>
      </c>
      <c r="C4132" t="s">
        <v>8537</v>
      </c>
      <c r="D4132" t="s">
        <v>267</v>
      </c>
      <c r="E4132">
        <v>20</v>
      </c>
      <c r="F4132">
        <v>156888</v>
      </c>
      <c r="G4132" t="s">
        <v>12</v>
      </c>
      <c r="H4132">
        <v>2716360997000467</v>
      </c>
      <c r="I4132" s="5" t="str">
        <f t="shared" si="64"/>
        <v>2716360997000470</v>
      </c>
      <c r="J4132" t="str">
        <f>INDEX(Age_grp[Age], MATCH(mobile_customers[[#This Row],[age]],Age_grp[Value]))</f>
        <v>20 - 30</v>
      </c>
      <c r="K4132" s="2" t="str">
        <f>_xlfn.IFS(mobile_customers[[#This Row],[salary]]&gt;=Q4135,"HIGHER SALARY", mobile_customers[[#This Row],[salary]]&gt;=Q4136,"HIGHER MID RANGE SALARY",  mobile_customers[[#This Row],[salary]]&lt;Q4136,"MID RANGE SALARY", mobile_customers[[#This Row],[salary]]&gt;Q4137, "LOW SALARY" )</f>
        <v>HIGHER SALARY</v>
      </c>
      <c r="L4132" s="2" t="str">
        <f>LEFT(mobile_customers[[#This Row],[Credit_card_nos]], 4)&amp;"XXXXX"</f>
        <v>2716XXXXX</v>
      </c>
    </row>
    <row r="4133" spans="1:12" x14ac:dyDescent="0.3">
      <c r="A4133" t="s">
        <v>8</v>
      </c>
      <c r="B4133" s="3" t="s">
        <v>8538</v>
      </c>
      <c r="C4133" t="s">
        <v>8539</v>
      </c>
      <c r="D4133" t="s">
        <v>2237</v>
      </c>
      <c r="E4133">
        <v>38</v>
      </c>
      <c r="F4133">
        <v>188024</v>
      </c>
      <c r="G4133" t="s">
        <v>81</v>
      </c>
      <c r="H4133">
        <v>4683537416003884</v>
      </c>
      <c r="I4133" s="5" t="str">
        <f t="shared" si="64"/>
        <v>4683537416003880</v>
      </c>
      <c r="J4133" t="str">
        <f>INDEX(Age_grp[Age], MATCH(mobile_customers[[#This Row],[age]],Age_grp[Value]))</f>
        <v>30 - 40</v>
      </c>
      <c r="K4133" s="2" t="str">
        <f>_xlfn.IFS(mobile_customers[[#This Row],[salary]]&gt;=Q4136,"HIGHER SALARY", mobile_customers[[#This Row],[salary]]&gt;=Q4137,"HIGHER MID RANGE SALARY",  mobile_customers[[#This Row],[salary]]&lt;Q4137,"MID RANGE SALARY", mobile_customers[[#This Row],[salary]]&gt;Q4138, "LOW SALARY" )</f>
        <v>HIGHER SALARY</v>
      </c>
      <c r="L4133" s="2" t="str">
        <f>LEFT(mobile_customers[[#This Row],[Credit_card_nos]], 4)&amp;"XXXXX"</f>
        <v>4683XXXXX</v>
      </c>
    </row>
    <row r="4134" spans="1:12" x14ac:dyDescent="0.3">
      <c r="A4134" t="s">
        <v>8</v>
      </c>
      <c r="B4134" s="3" t="s">
        <v>8540</v>
      </c>
      <c r="C4134" t="s">
        <v>8541</v>
      </c>
      <c r="D4134" t="s">
        <v>298</v>
      </c>
      <c r="E4134">
        <v>44</v>
      </c>
      <c r="F4134">
        <v>125386</v>
      </c>
      <c r="G4134" t="s">
        <v>94</v>
      </c>
      <c r="H4134">
        <v>4.379812478701844E+18</v>
      </c>
      <c r="I4134" s="5" t="str">
        <f t="shared" si="64"/>
        <v>4379812478701840000</v>
      </c>
      <c r="J4134" t="str">
        <f>INDEX(Age_grp[Age], MATCH(mobile_customers[[#This Row],[age]],Age_grp[Value]))</f>
        <v>40 - 50</v>
      </c>
      <c r="K4134" s="2" t="str">
        <f>_xlfn.IFS(mobile_customers[[#This Row],[salary]]&gt;=Q4137,"HIGHER SALARY", mobile_customers[[#This Row],[salary]]&gt;=Q4138,"HIGHER MID RANGE SALARY",  mobile_customers[[#This Row],[salary]]&lt;Q4138,"MID RANGE SALARY", mobile_customers[[#This Row],[salary]]&gt;Q4139, "LOW SALARY" )</f>
        <v>HIGHER SALARY</v>
      </c>
      <c r="L4134" s="2" t="str">
        <f>LEFT(mobile_customers[[#This Row],[Credit_card_nos]], 4)&amp;"XXXXX"</f>
        <v>4379XXXXX</v>
      </c>
    </row>
    <row r="4135" spans="1:12" x14ac:dyDescent="0.3">
      <c r="A4135" t="s">
        <v>8</v>
      </c>
      <c r="B4135" s="3" t="s">
        <v>8542</v>
      </c>
      <c r="C4135" t="s">
        <v>8543</v>
      </c>
      <c r="D4135" t="s">
        <v>317</v>
      </c>
      <c r="E4135">
        <v>30</v>
      </c>
      <c r="F4135">
        <v>112777</v>
      </c>
      <c r="G4135" t="s">
        <v>81</v>
      </c>
      <c r="H4135">
        <v>180031117022035</v>
      </c>
      <c r="I4135" s="5" t="str">
        <f t="shared" si="64"/>
        <v>180031117022035</v>
      </c>
      <c r="J4135" t="str">
        <f>INDEX(Age_grp[Age], MATCH(mobile_customers[[#This Row],[age]],Age_grp[Value]))</f>
        <v>30 - 40</v>
      </c>
      <c r="K4135" s="2" t="str">
        <f>_xlfn.IFS(mobile_customers[[#This Row],[salary]]&gt;=Q4138,"HIGHER SALARY", mobile_customers[[#This Row],[salary]]&gt;=Q4139,"HIGHER MID RANGE SALARY",  mobile_customers[[#This Row],[salary]]&lt;Q4139,"MID RANGE SALARY", mobile_customers[[#This Row],[salary]]&gt;Q4140, "LOW SALARY" )</f>
        <v>HIGHER SALARY</v>
      </c>
      <c r="L4135" s="2" t="str">
        <f>LEFT(mobile_customers[[#This Row],[Credit_card_nos]], 4)&amp;"XXXXX"</f>
        <v>1800XXXXX</v>
      </c>
    </row>
    <row r="4136" spans="1:12" x14ac:dyDescent="0.3">
      <c r="A4136" t="s">
        <v>8</v>
      </c>
      <c r="B4136" s="3" t="s">
        <v>8544</v>
      </c>
      <c r="C4136" t="s">
        <v>5930</v>
      </c>
      <c r="D4136" t="s">
        <v>3352</v>
      </c>
      <c r="E4136">
        <v>62</v>
      </c>
      <c r="F4136">
        <v>241808</v>
      </c>
      <c r="G4136" t="s">
        <v>21</v>
      </c>
      <c r="H4136">
        <v>36121843223134</v>
      </c>
      <c r="I4136" s="5" t="str">
        <f t="shared" si="64"/>
        <v>36121843223134</v>
      </c>
      <c r="J4136" t="str">
        <f>INDEX(Age_grp[Age], MATCH(mobile_customers[[#This Row],[age]],Age_grp[Value]))</f>
        <v>60 - 70</v>
      </c>
      <c r="K4136" s="2" t="str">
        <f>_xlfn.IFS(mobile_customers[[#This Row],[salary]]&gt;=Q4139,"HIGHER SALARY", mobile_customers[[#This Row],[salary]]&gt;=Q4140,"HIGHER MID RANGE SALARY",  mobile_customers[[#This Row],[salary]]&lt;Q4140,"MID RANGE SALARY", mobile_customers[[#This Row],[salary]]&gt;Q4141, "LOW SALARY" )</f>
        <v>HIGHER SALARY</v>
      </c>
      <c r="L4136" s="2" t="str">
        <f>LEFT(mobile_customers[[#This Row],[Credit_card_nos]], 4)&amp;"XXXXX"</f>
        <v>3612XXXXX</v>
      </c>
    </row>
    <row r="4137" spans="1:12" x14ac:dyDescent="0.3">
      <c r="A4137" t="s">
        <v>8</v>
      </c>
      <c r="B4137" s="3" t="s">
        <v>8545</v>
      </c>
      <c r="C4137" t="s">
        <v>8527</v>
      </c>
      <c r="D4137" t="s">
        <v>1048</v>
      </c>
      <c r="E4137">
        <v>61</v>
      </c>
      <c r="F4137">
        <v>162066</v>
      </c>
      <c r="G4137" t="s">
        <v>81</v>
      </c>
      <c r="H4137">
        <v>4045236090941</v>
      </c>
      <c r="I4137" s="5" t="str">
        <f t="shared" si="64"/>
        <v>4045236090941</v>
      </c>
      <c r="J4137" t="str">
        <f>INDEX(Age_grp[Age], MATCH(mobile_customers[[#This Row],[age]],Age_grp[Value]))</f>
        <v>60 - 70</v>
      </c>
      <c r="K4137" s="2" t="str">
        <f>_xlfn.IFS(mobile_customers[[#This Row],[salary]]&gt;=Q4140,"HIGHER SALARY", mobile_customers[[#This Row],[salary]]&gt;=Q4141,"HIGHER MID RANGE SALARY",  mobile_customers[[#This Row],[salary]]&lt;Q4141,"MID RANGE SALARY", mobile_customers[[#This Row],[salary]]&gt;Q4142, "LOW SALARY" )</f>
        <v>HIGHER SALARY</v>
      </c>
      <c r="L4137" s="2" t="str">
        <f>LEFT(mobile_customers[[#This Row],[Credit_card_nos]], 4)&amp;"XXXXX"</f>
        <v>4045XXXXX</v>
      </c>
    </row>
    <row r="4138" spans="1:12" x14ac:dyDescent="0.3">
      <c r="A4138" t="s">
        <v>8</v>
      </c>
      <c r="B4138" s="3" t="s">
        <v>8546</v>
      </c>
      <c r="C4138" t="s">
        <v>8547</v>
      </c>
      <c r="D4138" t="s">
        <v>1489</v>
      </c>
      <c r="E4138">
        <v>49</v>
      </c>
      <c r="F4138">
        <v>78016</v>
      </c>
      <c r="G4138" t="s">
        <v>17</v>
      </c>
      <c r="H4138">
        <v>3577537962879118</v>
      </c>
      <c r="I4138" s="5" t="str">
        <f t="shared" si="64"/>
        <v>3577537962879120</v>
      </c>
      <c r="J4138" t="str">
        <f>INDEX(Age_grp[Age], MATCH(mobile_customers[[#This Row],[age]],Age_grp[Value]))</f>
        <v>40 - 50</v>
      </c>
      <c r="K4138" s="2" t="str">
        <f>_xlfn.IFS(mobile_customers[[#This Row],[salary]]&gt;=Q4141,"HIGHER SALARY", mobile_customers[[#This Row],[salary]]&gt;=Q4142,"HIGHER MID RANGE SALARY",  mobile_customers[[#This Row],[salary]]&lt;Q4142,"MID RANGE SALARY", mobile_customers[[#This Row],[salary]]&gt;Q4143, "LOW SALARY" )</f>
        <v>HIGHER SALARY</v>
      </c>
      <c r="L4138" s="2" t="str">
        <f>LEFT(mobile_customers[[#This Row],[Credit_card_nos]], 4)&amp;"XXXXX"</f>
        <v>3577XXXXX</v>
      </c>
    </row>
    <row r="4139" spans="1:12" x14ac:dyDescent="0.3">
      <c r="A4139" t="s">
        <v>13</v>
      </c>
      <c r="B4139" s="3" t="s">
        <v>8548</v>
      </c>
      <c r="C4139" t="s">
        <v>8549</v>
      </c>
      <c r="D4139" t="s">
        <v>481</v>
      </c>
      <c r="E4139">
        <v>57</v>
      </c>
      <c r="F4139">
        <v>139186</v>
      </c>
      <c r="G4139" t="s">
        <v>39</v>
      </c>
      <c r="H4139">
        <v>4598095807355680</v>
      </c>
      <c r="I4139" s="5" t="str">
        <f t="shared" si="64"/>
        <v>4598095807355680</v>
      </c>
      <c r="J4139" t="str">
        <f>INDEX(Age_grp[Age], MATCH(mobile_customers[[#This Row],[age]],Age_grp[Value]))</f>
        <v>50 - 60</v>
      </c>
      <c r="K4139" s="2" t="str">
        <f>_xlfn.IFS(mobile_customers[[#This Row],[salary]]&gt;=Q4142,"HIGHER SALARY", mobile_customers[[#This Row],[salary]]&gt;=Q4143,"HIGHER MID RANGE SALARY",  mobile_customers[[#This Row],[salary]]&lt;Q4143,"MID RANGE SALARY", mobile_customers[[#This Row],[salary]]&gt;Q4144, "LOW SALARY" )</f>
        <v>HIGHER SALARY</v>
      </c>
      <c r="L4139" s="2" t="str">
        <f>LEFT(mobile_customers[[#This Row],[Credit_card_nos]], 4)&amp;"XXXXX"</f>
        <v>4598XXXXX</v>
      </c>
    </row>
    <row r="4140" spans="1:12" x14ac:dyDescent="0.3">
      <c r="A4140" t="s">
        <v>8</v>
      </c>
      <c r="B4140" s="3" t="s">
        <v>8550</v>
      </c>
      <c r="C4140" t="s">
        <v>8551</v>
      </c>
      <c r="D4140" t="s">
        <v>2025</v>
      </c>
      <c r="E4140">
        <v>48</v>
      </c>
      <c r="F4140">
        <v>133045</v>
      </c>
      <c r="G4140" t="s">
        <v>39</v>
      </c>
      <c r="H4140">
        <v>3599377853096785</v>
      </c>
      <c r="I4140" s="5" t="str">
        <f t="shared" si="64"/>
        <v>3599377853096780</v>
      </c>
      <c r="J4140" t="str">
        <f>INDEX(Age_grp[Age], MATCH(mobile_customers[[#This Row],[age]],Age_grp[Value]))</f>
        <v>40 - 50</v>
      </c>
      <c r="K4140" s="2" t="str">
        <f>_xlfn.IFS(mobile_customers[[#This Row],[salary]]&gt;=Q4143,"HIGHER SALARY", mobile_customers[[#This Row],[salary]]&gt;=Q4144,"HIGHER MID RANGE SALARY",  mobile_customers[[#This Row],[salary]]&lt;Q4144,"MID RANGE SALARY", mobile_customers[[#This Row],[salary]]&gt;Q4145, "LOW SALARY" )</f>
        <v>HIGHER SALARY</v>
      </c>
      <c r="L4140" s="2" t="str">
        <f>LEFT(mobile_customers[[#This Row],[Credit_card_nos]], 4)&amp;"XXXXX"</f>
        <v>3599XXXXX</v>
      </c>
    </row>
    <row r="4141" spans="1:12" x14ac:dyDescent="0.3">
      <c r="A4141" t="s">
        <v>8</v>
      </c>
      <c r="B4141" s="3" t="s">
        <v>8552</v>
      </c>
      <c r="C4141" t="s">
        <v>8553</v>
      </c>
      <c r="D4141" t="s">
        <v>1706</v>
      </c>
      <c r="E4141">
        <v>62</v>
      </c>
      <c r="F4141">
        <v>126357</v>
      </c>
      <c r="G4141" t="s">
        <v>94</v>
      </c>
      <c r="H4141">
        <v>180077522501097</v>
      </c>
      <c r="I4141" s="5" t="str">
        <f t="shared" si="64"/>
        <v>180077522501097</v>
      </c>
      <c r="J4141" t="str">
        <f>INDEX(Age_grp[Age], MATCH(mobile_customers[[#This Row],[age]],Age_grp[Value]))</f>
        <v>60 - 70</v>
      </c>
      <c r="K4141" s="2" t="str">
        <f>_xlfn.IFS(mobile_customers[[#This Row],[salary]]&gt;=Q4144,"HIGHER SALARY", mobile_customers[[#This Row],[salary]]&gt;=Q4145,"HIGHER MID RANGE SALARY",  mobile_customers[[#This Row],[salary]]&lt;Q4145,"MID RANGE SALARY", mobile_customers[[#This Row],[salary]]&gt;Q4146, "LOW SALARY" )</f>
        <v>HIGHER SALARY</v>
      </c>
      <c r="L4141" s="2" t="str">
        <f>LEFT(mobile_customers[[#This Row],[Credit_card_nos]], 4)&amp;"XXXXX"</f>
        <v>1800XXXXX</v>
      </c>
    </row>
    <row r="4142" spans="1:12" x14ac:dyDescent="0.3">
      <c r="A4142" t="s">
        <v>13</v>
      </c>
      <c r="B4142" s="3" t="s">
        <v>8554</v>
      </c>
      <c r="C4142" t="s">
        <v>8555</v>
      </c>
      <c r="D4142" t="s">
        <v>2316</v>
      </c>
      <c r="E4142">
        <v>21</v>
      </c>
      <c r="F4142">
        <v>83055</v>
      </c>
      <c r="G4142" t="s">
        <v>21</v>
      </c>
      <c r="H4142">
        <v>213112794749859</v>
      </c>
      <c r="I4142" s="5" t="str">
        <f t="shared" si="64"/>
        <v>213112794749859</v>
      </c>
      <c r="J4142" t="str">
        <f>INDEX(Age_grp[Age], MATCH(mobile_customers[[#This Row],[age]],Age_grp[Value]))</f>
        <v>20 - 30</v>
      </c>
      <c r="K4142" s="2" t="str">
        <f>_xlfn.IFS(mobile_customers[[#This Row],[salary]]&gt;=Q4145,"HIGHER SALARY", mobile_customers[[#This Row],[salary]]&gt;=Q4146,"HIGHER MID RANGE SALARY",  mobile_customers[[#This Row],[salary]]&lt;Q4146,"MID RANGE SALARY", mobile_customers[[#This Row],[salary]]&gt;Q4147, "LOW SALARY" )</f>
        <v>HIGHER SALARY</v>
      </c>
      <c r="L4142" s="2" t="str">
        <f>LEFT(mobile_customers[[#This Row],[Credit_card_nos]], 4)&amp;"XXXXX"</f>
        <v>2131XXXXX</v>
      </c>
    </row>
    <row r="4143" spans="1:12" x14ac:dyDescent="0.3">
      <c r="A4143" t="s">
        <v>8</v>
      </c>
      <c r="B4143" s="3" t="s">
        <v>8556</v>
      </c>
      <c r="C4143" t="s">
        <v>8557</v>
      </c>
      <c r="D4143" t="s">
        <v>179</v>
      </c>
      <c r="E4143">
        <v>46</v>
      </c>
      <c r="F4143">
        <v>104699</v>
      </c>
      <c r="G4143" t="s">
        <v>21</v>
      </c>
      <c r="H4143">
        <v>30481436441626</v>
      </c>
      <c r="I4143" s="5" t="str">
        <f t="shared" si="64"/>
        <v>30481436441626</v>
      </c>
      <c r="J4143" t="str">
        <f>INDEX(Age_grp[Age], MATCH(mobile_customers[[#This Row],[age]],Age_grp[Value]))</f>
        <v>40 - 50</v>
      </c>
      <c r="K4143" s="2" t="str">
        <f>_xlfn.IFS(mobile_customers[[#This Row],[salary]]&gt;=Q4146,"HIGHER SALARY", mobile_customers[[#This Row],[salary]]&gt;=Q4147,"HIGHER MID RANGE SALARY",  mobile_customers[[#This Row],[salary]]&lt;Q4147,"MID RANGE SALARY", mobile_customers[[#This Row],[salary]]&gt;Q4148, "LOW SALARY" )</f>
        <v>HIGHER SALARY</v>
      </c>
      <c r="L4143" s="2" t="str">
        <f>LEFT(mobile_customers[[#This Row],[Credit_card_nos]], 4)&amp;"XXXXX"</f>
        <v>3048XXXXX</v>
      </c>
    </row>
    <row r="4144" spans="1:12" x14ac:dyDescent="0.3">
      <c r="A4144" t="s">
        <v>13</v>
      </c>
      <c r="B4144" s="3" t="s">
        <v>8558</v>
      </c>
      <c r="C4144" t="s">
        <v>8559</v>
      </c>
      <c r="D4144" t="s">
        <v>2768</v>
      </c>
      <c r="E4144">
        <v>26</v>
      </c>
      <c r="F4144">
        <v>205865</v>
      </c>
      <c r="G4144" t="s">
        <v>32</v>
      </c>
      <c r="H4144">
        <v>347027578789989</v>
      </c>
      <c r="I4144" s="5" t="str">
        <f t="shared" si="64"/>
        <v>347027578789989</v>
      </c>
      <c r="J4144" t="str">
        <f>INDEX(Age_grp[Age], MATCH(mobile_customers[[#This Row],[age]],Age_grp[Value]))</f>
        <v>20 - 30</v>
      </c>
      <c r="K4144" s="2" t="str">
        <f>_xlfn.IFS(mobile_customers[[#This Row],[salary]]&gt;=Q4147,"HIGHER SALARY", mobile_customers[[#This Row],[salary]]&gt;=Q4148,"HIGHER MID RANGE SALARY",  mobile_customers[[#This Row],[salary]]&lt;Q4148,"MID RANGE SALARY", mobile_customers[[#This Row],[salary]]&gt;Q4149, "LOW SALARY" )</f>
        <v>HIGHER SALARY</v>
      </c>
      <c r="L4144" s="2" t="str">
        <f>LEFT(mobile_customers[[#This Row],[Credit_card_nos]], 4)&amp;"XXXXX"</f>
        <v>3470XXXXX</v>
      </c>
    </row>
    <row r="4145" spans="1:12" x14ac:dyDescent="0.3">
      <c r="A4145" t="s">
        <v>13</v>
      </c>
      <c r="B4145" s="3" t="s">
        <v>8560</v>
      </c>
      <c r="C4145" t="s">
        <v>8561</v>
      </c>
      <c r="D4145" t="s">
        <v>1162</v>
      </c>
      <c r="E4145">
        <v>23</v>
      </c>
      <c r="F4145">
        <v>83984</v>
      </c>
      <c r="G4145" t="s">
        <v>32</v>
      </c>
      <c r="H4145">
        <v>6011204384733467</v>
      </c>
      <c r="I4145" s="5" t="str">
        <f t="shared" si="64"/>
        <v>6011204384733470</v>
      </c>
      <c r="J4145" t="str">
        <f>INDEX(Age_grp[Age], MATCH(mobile_customers[[#This Row],[age]],Age_grp[Value]))</f>
        <v>20 - 30</v>
      </c>
      <c r="K4145" s="2" t="str">
        <f>_xlfn.IFS(mobile_customers[[#This Row],[salary]]&gt;=Q4148,"HIGHER SALARY", mobile_customers[[#This Row],[salary]]&gt;=Q4149,"HIGHER MID RANGE SALARY",  mobile_customers[[#This Row],[salary]]&lt;Q4149,"MID RANGE SALARY", mobile_customers[[#This Row],[salary]]&gt;Q4150, "LOW SALARY" )</f>
        <v>HIGHER SALARY</v>
      </c>
      <c r="L4145" s="2" t="str">
        <f>LEFT(mobile_customers[[#This Row],[Credit_card_nos]], 4)&amp;"XXXXX"</f>
        <v>6011XXXXX</v>
      </c>
    </row>
    <row r="4146" spans="1:12" x14ac:dyDescent="0.3">
      <c r="A4146" t="s">
        <v>13</v>
      </c>
      <c r="B4146" s="3" t="s">
        <v>8562</v>
      </c>
      <c r="C4146" t="s">
        <v>8563</v>
      </c>
      <c r="D4146" t="s">
        <v>915</v>
      </c>
      <c r="E4146">
        <v>47</v>
      </c>
      <c r="F4146">
        <v>167222</v>
      </c>
      <c r="G4146" t="s">
        <v>32</v>
      </c>
      <c r="H4146">
        <v>4783276968461518</v>
      </c>
      <c r="I4146" s="5" t="str">
        <f t="shared" si="64"/>
        <v>4783276968461520</v>
      </c>
      <c r="J4146" t="str">
        <f>INDEX(Age_grp[Age], MATCH(mobile_customers[[#This Row],[age]],Age_grp[Value]))</f>
        <v>40 - 50</v>
      </c>
      <c r="K4146" s="2" t="str">
        <f>_xlfn.IFS(mobile_customers[[#This Row],[salary]]&gt;=Q4149,"HIGHER SALARY", mobile_customers[[#This Row],[salary]]&gt;=Q4150,"HIGHER MID RANGE SALARY",  mobile_customers[[#This Row],[salary]]&lt;Q4150,"MID RANGE SALARY", mobile_customers[[#This Row],[salary]]&gt;Q4151, "LOW SALARY" )</f>
        <v>HIGHER SALARY</v>
      </c>
      <c r="L4146" s="2" t="str">
        <f>LEFT(mobile_customers[[#This Row],[Credit_card_nos]], 4)&amp;"XXXXX"</f>
        <v>4783XXXXX</v>
      </c>
    </row>
    <row r="4147" spans="1:12" x14ac:dyDescent="0.3">
      <c r="A4147" t="s">
        <v>8</v>
      </c>
      <c r="B4147" s="3" t="s">
        <v>8564</v>
      </c>
      <c r="C4147" t="s">
        <v>8565</v>
      </c>
      <c r="D4147" t="s">
        <v>1760</v>
      </c>
      <c r="E4147">
        <v>34</v>
      </c>
      <c r="F4147">
        <v>215508</v>
      </c>
      <c r="G4147" t="s">
        <v>49</v>
      </c>
      <c r="H4147">
        <v>3538943635343797</v>
      </c>
      <c r="I4147" s="5" t="str">
        <f t="shared" si="64"/>
        <v>3538943635343800</v>
      </c>
      <c r="J4147" t="str">
        <f>INDEX(Age_grp[Age], MATCH(mobile_customers[[#This Row],[age]],Age_grp[Value]))</f>
        <v>30 - 40</v>
      </c>
      <c r="K4147" s="2" t="str">
        <f>_xlfn.IFS(mobile_customers[[#This Row],[salary]]&gt;=Q4150,"HIGHER SALARY", mobile_customers[[#This Row],[salary]]&gt;=Q4151,"HIGHER MID RANGE SALARY",  mobile_customers[[#This Row],[salary]]&lt;Q4151,"MID RANGE SALARY", mobile_customers[[#This Row],[salary]]&gt;Q4152, "LOW SALARY" )</f>
        <v>HIGHER SALARY</v>
      </c>
      <c r="L4147" s="2" t="str">
        <f>LEFT(mobile_customers[[#This Row],[Credit_card_nos]], 4)&amp;"XXXXX"</f>
        <v>3538XXXXX</v>
      </c>
    </row>
    <row r="4148" spans="1:12" x14ac:dyDescent="0.3">
      <c r="A4148" t="s">
        <v>13</v>
      </c>
      <c r="B4148" s="3" t="s">
        <v>8566</v>
      </c>
      <c r="C4148" t="s">
        <v>8567</v>
      </c>
      <c r="D4148" t="s">
        <v>3453</v>
      </c>
      <c r="E4148">
        <v>58</v>
      </c>
      <c r="F4148">
        <v>180506</v>
      </c>
      <c r="G4148" t="s">
        <v>28</v>
      </c>
      <c r="H4148">
        <v>502077700487</v>
      </c>
      <c r="I4148" s="5" t="str">
        <f t="shared" si="64"/>
        <v>502077700487</v>
      </c>
      <c r="J4148" t="str">
        <f>INDEX(Age_grp[Age], MATCH(mobile_customers[[#This Row],[age]],Age_grp[Value]))</f>
        <v>50 - 60</v>
      </c>
      <c r="K4148" s="2" t="str">
        <f>_xlfn.IFS(mobile_customers[[#This Row],[salary]]&gt;=Q4151,"HIGHER SALARY", mobile_customers[[#This Row],[salary]]&gt;=Q4152,"HIGHER MID RANGE SALARY",  mobile_customers[[#This Row],[salary]]&lt;Q4152,"MID RANGE SALARY", mobile_customers[[#This Row],[salary]]&gt;Q4153, "LOW SALARY" )</f>
        <v>HIGHER SALARY</v>
      </c>
      <c r="L4148" s="2" t="str">
        <f>LEFT(mobile_customers[[#This Row],[Credit_card_nos]], 4)&amp;"XXXXX"</f>
        <v>5020XXXXX</v>
      </c>
    </row>
    <row r="4149" spans="1:12" x14ac:dyDescent="0.3">
      <c r="A4149" t="s">
        <v>13</v>
      </c>
      <c r="B4149" s="3" t="s">
        <v>8568</v>
      </c>
      <c r="C4149" t="s">
        <v>8569</v>
      </c>
      <c r="D4149" t="s">
        <v>2920</v>
      </c>
      <c r="E4149">
        <v>58</v>
      </c>
      <c r="F4149">
        <v>148672</v>
      </c>
      <c r="G4149" t="s">
        <v>17</v>
      </c>
      <c r="H4149">
        <v>372150354916531</v>
      </c>
      <c r="I4149" s="5" t="str">
        <f t="shared" si="64"/>
        <v>372150354916531</v>
      </c>
      <c r="J4149" t="str">
        <f>INDEX(Age_grp[Age], MATCH(mobile_customers[[#This Row],[age]],Age_grp[Value]))</f>
        <v>50 - 60</v>
      </c>
      <c r="K4149" s="2" t="str">
        <f>_xlfn.IFS(mobile_customers[[#This Row],[salary]]&gt;=Q4152,"HIGHER SALARY", mobile_customers[[#This Row],[salary]]&gt;=Q4153,"HIGHER MID RANGE SALARY",  mobile_customers[[#This Row],[salary]]&lt;Q4153,"MID RANGE SALARY", mobile_customers[[#This Row],[salary]]&gt;Q4154, "LOW SALARY" )</f>
        <v>HIGHER SALARY</v>
      </c>
      <c r="L4149" s="2" t="str">
        <f>LEFT(mobile_customers[[#This Row],[Credit_card_nos]], 4)&amp;"XXXXX"</f>
        <v>3721XXXXX</v>
      </c>
    </row>
    <row r="4150" spans="1:12" x14ac:dyDescent="0.3">
      <c r="A4150" t="s">
        <v>13</v>
      </c>
      <c r="B4150" s="3" t="s">
        <v>8570</v>
      </c>
      <c r="C4150" t="s">
        <v>8571</v>
      </c>
      <c r="D4150" t="s">
        <v>820</v>
      </c>
      <c r="E4150">
        <v>55</v>
      </c>
      <c r="F4150">
        <v>135114</v>
      </c>
      <c r="G4150" t="s">
        <v>32</v>
      </c>
      <c r="H4150">
        <v>3574723387982074</v>
      </c>
      <c r="I4150" s="5" t="str">
        <f t="shared" si="64"/>
        <v>3574723387982070</v>
      </c>
      <c r="J4150" t="str">
        <f>INDEX(Age_grp[Age], MATCH(mobile_customers[[#This Row],[age]],Age_grp[Value]))</f>
        <v>50 - 60</v>
      </c>
      <c r="K4150" s="2" t="str">
        <f>_xlfn.IFS(mobile_customers[[#This Row],[salary]]&gt;=Q4153,"HIGHER SALARY", mobile_customers[[#This Row],[salary]]&gt;=Q4154,"HIGHER MID RANGE SALARY",  mobile_customers[[#This Row],[salary]]&lt;Q4154,"MID RANGE SALARY", mobile_customers[[#This Row],[salary]]&gt;Q4155, "LOW SALARY" )</f>
        <v>HIGHER SALARY</v>
      </c>
      <c r="L4150" s="2" t="str">
        <f>LEFT(mobile_customers[[#This Row],[Credit_card_nos]], 4)&amp;"XXXXX"</f>
        <v>3574XXXXX</v>
      </c>
    </row>
    <row r="4151" spans="1:12" x14ac:dyDescent="0.3">
      <c r="A4151" t="s">
        <v>13</v>
      </c>
      <c r="B4151" s="3" t="s">
        <v>8572</v>
      </c>
      <c r="C4151" t="s">
        <v>8573</v>
      </c>
      <c r="D4151" t="s">
        <v>1948</v>
      </c>
      <c r="E4151">
        <v>46</v>
      </c>
      <c r="F4151">
        <v>108621</v>
      </c>
      <c r="G4151" t="s">
        <v>81</v>
      </c>
      <c r="H4151">
        <v>4904722905634</v>
      </c>
      <c r="I4151" s="5" t="str">
        <f t="shared" si="64"/>
        <v>4904722905634</v>
      </c>
      <c r="J4151" t="str">
        <f>INDEX(Age_grp[Age], MATCH(mobile_customers[[#This Row],[age]],Age_grp[Value]))</f>
        <v>40 - 50</v>
      </c>
      <c r="K4151" s="2" t="str">
        <f>_xlfn.IFS(mobile_customers[[#This Row],[salary]]&gt;=Q4154,"HIGHER SALARY", mobile_customers[[#This Row],[salary]]&gt;=Q4155,"HIGHER MID RANGE SALARY",  mobile_customers[[#This Row],[salary]]&lt;Q4155,"MID RANGE SALARY", mobile_customers[[#This Row],[salary]]&gt;Q4156, "LOW SALARY" )</f>
        <v>HIGHER SALARY</v>
      </c>
      <c r="L4151" s="2" t="str">
        <f>LEFT(mobile_customers[[#This Row],[Credit_card_nos]], 4)&amp;"XXXXX"</f>
        <v>4904XXXXX</v>
      </c>
    </row>
    <row r="4152" spans="1:12" x14ac:dyDescent="0.3">
      <c r="A4152" t="s">
        <v>8</v>
      </c>
      <c r="B4152" s="3" t="s">
        <v>8574</v>
      </c>
      <c r="C4152" t="s">
        <v>8575</v>
      </c>
      <c r="D4152" t="s">
        <v>2570</v>
      </c>
      <c r="E4152">
        <v>42</v>
      </c>
      <c r="F4152">
        <v>99704</v>
      </c>
      <c r="G4152" t="s">
        <v>12</v>
      </c>
      <c r="H4152">
        <v>213128170929451</v>
      </c>
      <c r="I4152" s="5" t="str">
        <f t="shared" si="64"/>
        <v>213128170929451</v>
      </c>
      <c r="J4152" t="str">
        <f>INDEX(Age_grp[Age], MATCH(mobile_customers[[#This Row],[age]],Age_grp[Value]))</f>
        <v>40 - 50</v>
      </c>
      <c r="K4152" s="2" t="str">
        <f>_xlfn.IFS(mobile_customers[[#This Row],[salary]]&gt;=Q4155,"HIGHER SALARY", mobile_customers[[#This Row],[salary]]&gt;=Q4156,"HIGHER MID RANGE SALARY",  mobile_customers[[#This Row],[salary]]&lt;Q4156,"MID RANGE SALARY", mobile_customers[[#This Row],[salary]]&gt;Q4157, "LOW SALARY" )</f>
        <v>HIGHER SALARY</v>
      </c>
      <c r="L4152" s="2" t="str">
        <f>LEFT(mobile_customers[[#This Row],[Credit_card_nos]], 4)&amp;"XXXXX"</f>
        <v>2131XXXXX</v>
      </c>
    </row>
    <row r="4153" spans="1:12" x14ac:dyDescent="0.3">
      <c r="A4153" t="s">
        <v>8</v>
      </c>
      <c r="B4153" s="3" t="s">
        <v>8576</v>
      </c>
      <c r="C4153" t="s">
        <v>8577</v>
      </c>
      <c r="D4153" t="s">
        <v>1720</v>
      </c>
      <c r="E4153">
        <v>24</v>
      </c>
      <c r="F4153">
        <v>199416</v>
      </c>
      <c r="G4153" t="s">
        <v>49</v>
      </c>
      <c r="H4153">
        <v>4118064543863135</v>
      </c>
      <c r="I4153" s="5" t="str">
        <f t="shared" si="64"/>
        <v>4118064543863130</v>
      </c>
      <c r="J4153" t="str">
        <f>INDEX(Age_grp[Age], MATCH(mobile_customers[[#This Row],[age]],Age_grp[Value]))</f>
        <v>20 - 30</v>
      </c>
      <c r="K4153" s="2" t="str">
        <f>_xlfn.IFS(mobile_customers[[#This Row],[salary]]&gt;=Q4156,"HIGHER SALARY", mobile_customers[[#This Row],[salary]]&gt;=Q4157,"HIGHER MID RANGE SALARY",  mobile_customers[[#This Row],[salary]]&lt;Q4157,"MID RANGE SALARY", mobile_customers[[#This Row],[salary]]&gt;Q4158, "LOW SALARY" )</f>
        <v>HIGHER SALARY</v>
      </c>
      <c r="L4153" s="2" t="str">
        <f>LEFT(mobile_customers[[#This Row],[Credit_card_nos]], 4)&amp;"XXXXX"</f>
        <v>4118XXXXX</v>
      </c>
    </row>
    <row r="4154" spans="1:12" x14ac:dyDescent="0.3">
      <c r="A4154" t="s">
        <v>8</v>
      </c>
      <c r="B4154" s="3" t="s">
        <v>8578</v>
      </c>
      <c r="C4154" t="s">
        <v>8579</v>
      </c>
      <c r="D4154" t="s">
        <v>939</v>
      </c>
      <c r="E4154">
        <v>51</v>
      </c>
      <c r="F4154">
        <v>106618</v>
      </c>
      <c r="G4154" t="s">
        <v>81</v>
      </c>
      <c r="H4154">
        <v>30150761552311</v>
      </c>
      <c r="I4154" s="5" t="str">
        <f t="shared" si="64"/>
        <v>30150761552311</v>
      </c>
      <c r="J4154" t="str">
        <f>INDEX(Age_grp[Age], MATCH(mobile_customers[[#This Row],[age]],Age_grp[Value]))</f>
        <v>50 - 60</v>
      </c>
      <c r="K4154" s="2" t="str">
        <f>_xlfn.IFS(mobile_customers[[#This Row],[salary]]&gt;=Q4157,"HIGHER SALARY", mobile_customers[[#This Row],[salary]]&gt;=Q4158,"HIGHER MID RANGE SALARY",  mobile_customers[[#This Row],[salary]]&lt;Q4158,"MID RANGE SALARY", mobile_customers[[#This Row],[salary]]&gt;Q4159, "LOW SALARY" )</f>
        <v>HIGHER SALARY</v>
      </c>
      <c r="L4154" s="2" t="str">
        <f>LEFT(mobile_customers[[#This Row],[Credit_card_nos]], 4)&amp;"XXXXX"</f>
        <v>3015XXXXX</v>
      </c>
    </row>
    <row r="4155" spans="1:12" x14ac:dyDescent="0.3">
      <c r="A4155" t="s">
        <v>8</v>
      </c>
      <c r="B4155" s="3" t="s">
        <v>8580</v>
      </c>
      <c r="C4155" t="s">
        <v>8581</v>
      </c>
      <c r="D4155" t="s">
        <v>427</v>
      </c>
      <c r="E4155">
        <v>31</v>
      </c>
      <c r="F4155">
        <v>54697</v>
      </c>
      <c r="G4155" t="s">
        <v>28</v>
      </c>
      <c r="H4155">
        <v>213125684567611</v>
      </c>
      <c r="I4155" s="5" t="str">
        <f t="shared" si="64"/>
        <v>213125684567611</v>
      </c>
      <c r="J4155" t="str">
        <f>INDEX(Age_grp[Age], MATCH(mobile_customers[[#This Row],[age]],Age_grp[Value]))</f>
        <v>30 - 40</v>
      </c>
      <c r="K4155" s="2" t="str">
        <f>_xlfn.IFS(mobile_customers[[#This Row],[salary]]&gt;=Q4158,"HIGHER SALARY", mobile_customers[[#This Row],[salary]]&gt;=Q4159,"HIGHER MID RANGE SALARY",  mobile_customers[[#This Row],[salary]]&lt;Q4159,"MID RANGE SALARY", mobile_customers[[#This Row],[salary]]&gt;Q4160, "LOW SALARY" )</f>
        <v>HIGHER SALARY</v>
      </c>
      <c r="L4155" s="2" t="str">
        <f>LEFT(mobile_customers[[#This Row],[Credit_card_nos]], 4)&amp;"XXXXX"</f>
        <v>2131XXXXX</v>
      </c>
    </row>
    <row r="4156" spans="1:12" x14ac:dyDescent="0.3">
      <c r="A4156" t="s">
        <v>8</v>
      </c>
      <c r="B4156" s="3" t="s">
        <v>8582</v>
      </c>
      <c r="C4156" t="s">
        <v>8583</v>
      </c>
      <c r="D4156" t="s">
        <v>2554</v>
      </c>
      <c r="E4156">
        <v>55</v>
      </c>
      <c r="F4156">
        <v>70621</v>
      </c>
      <c r="G4156" t="s">
        <v>49</v>
      </c>
      <c r="H4156">
        <v>588954740654</v>
      </c>
      <c r="I4156" s="5" t="str">
        <f t="shared" si="64"/>
        <v>588954740654</v>
      </c>
      <c r="J4156" t="str">
        <f>INDEX(Age_grp[Age], MATCH(mobile_customers[[#This Row],[age]],Age_grp[Value]))</f>
        <v>50 - 60</v>
      </c>
      <c r="K4156" s="2" t="str">
        <f>_xlfn.IFS(mobile_customers[[#This Row],[salary]]&gt;=Q4159,"HIGHER SALARY", mobile_customers[[#This Row],[salary]]&gt;=Q4160,"HIGHER MID RANGE SALARY",  mobile_customers[[#This Row],[salary]]&lt;Q4160,"MID RANGE SALARY", mobile_customers[[#This Row],[salary]]&gt;Q4161, "LOW SALARY" )</f>
        <v>HIGHER SALARY</v>
      </c>
      <c r="L4156" s="2" t="str">
        <f>LEFT(mobile_customers[[#This Row],[Credit_card_nos]], 4)&amp;"XXXXX"</f>
        <v>5889XXXXX</v>
      </c>
    </row>
    <row r="4157" spans="1:12" x14ac:dyDescent="0.3">
      <c r="A4157" t="s">
        <v>8</v>
      </c>
      <c r="B4157" s="3" t="s">
        <v>8584</v>
      </c>
      <c r="C4157" t="s">
        <v>8585</v>
      </c>
      <c r="D4157" t="s">
        <v>132</v>
      </c>
      <c r="E4157">
        <v>20</v>
      </c>
      <c r="F4157">
        <v>52048</v>
      </c>
      <c r="G4157" t="s">
        <v>21</v>
      </c>
      <c r="H4157">
        <v>4777235916159820</v>
      </c>
      <c r="I4157" s="5" t="str">
        <f t="shared" si="64"/>
        <v>4777235916159820</v>
      </c>
      <c r="J4157" t="str">
        <f>INDEX(Age_grp[Age], MATCH(mobile_customers[[#This Row],[age]],Age_grp[Value]))</f>
        <v>20 - 30</v>
      </c>
      <c r="K4157" s="2" t="str">
        <f>_xlfn.IFS(mobile_customers[[#This Row],[salary]]&gt;=Q4160,"HIGHER SALARY", mobile_customers[[#This Row],[salary]]&gt;=Q4161,"HIGHER MID RANGE SALARY",  mobile_customers[[#This Row],[salary]]&lt;Q4161,"MID RANGE SALARY", mobile_customers[[#This Row],[salary]]&gt;Q4162, "LOW SALARY" )</f>
        <v>HIGHER SALARY</v>
      </c>
      <c r="L4157" s="2" t="str">
        <f>LEFT(mobile_customers[[#This Row],[Credit_card_nos]], 4)&amp;"XXXXX"</f>
        <v>4777XXXXX</v>
      </c>
    </row>
    <row r="4158" spans="1:12" x14ac:dyDescent="0.3">
      <c r="A4158" t="s">
        <v>8</v>
      </c>
      <c r="B4158" s="3" t="s">
        <v>8586</v>
      </c>
      <c r="C4158" t="s">
        <v>8587</v>
      </c>
      <c r="D4158" t="s">
        <v>3137</v>
      </c>
      <c r="E4158">
        <v>44</v>
      </c>
      <c r="F4158">
        <v>120885</v>
      </c>
      <c r="G4158" t="s">
        <v>32</v>
      </c>
      <c r="H4158">
        <v>30228700560452</v>
      </c>
      <c r="I4158" s="5" t="str">
        <f t="shared" si="64"/>
        <v>30228700560452</v>
      </c>
      <c r="J4158" t="str">
        <f>INDEX(Age_grp[Age], MATCH(mobile_customers[[#This Row],[age]],Age_grp[Value]))</f>
        <v>40 - 50</v>
      </c>
      <c r="K4158" s="2" t="str">
        <f>_xlfn.IFS(mobile_customers[[#This Row],[salary]]&gt;=Q4161,"HIGHER SALARY", mobile_customers[[#This Row],[salary]]&gt;=Q4162,"HIGHER MID RANGE SALARY",  mobile_customers[[#This Row],[salary]]&lt;Q4162,"MID RANGE SALARY", mobile_customers[[#This Row],[salary]]&gt;Q4163, "LOW SALARY" )</f>
        <v>HIGHER SALARY</v>
      </c>
      <c r="L4158" s="2" t="str">
        <f>LEFT(mobile_customers[[#This Row],[Credit_card_nos]], 4)&amp;"XXXXX"</f>
        <v>3022XXXXX</v>
      </c>
    </row>
    <row r="4159" spans="1:12" x14ac:dyDescent="0.3">
      <c r="A4159" t="s">
        <v>13</v>
      </c>
      <c r="B4159" s="3" t="s">
        <v>8588</v>
      </c>
      <c r="C4159" t="s">
        <v>4109</v>
      </c>
      <c r="D4159" t="s">
        <v>2058</v>
      </c>
      <c r="E4159">
        <v>44</v>
      </c>
      <c r="F4159">
        <v>209316</v>
      </c>
      <c r="G4159" t="s">
        <v>49</v>
      </c>
      <c r="H4159">
        <v>639087776212</v>
      </c>
      <c r="I4159" s="5" t="str">
        <f t="shared" si="64"/>
        <v>639087776212</v>
      </c>
      <c r="J4159" t="str">
        <f>INDEX(Age_grp[Age], MATCH(mobile_customers[[#This Row],[age]],Age_grp[Value]))</f>
        <v>40 - 50</v>
      </c>
      <c r="K4159" s="2" t="str">
        <f>_xlfn.IFS(mobile_customers[[#This Row],[salary]]&gt;=Q4162,"HIGHER SALARY", mobile_customers[[#This Row],[salary]]&gt;=Q4163,"HIGHER MID RANGE SALARY",  mobile_customers[[#This Row],[salary]]&lt;Q4163,"MID RANGE SALARY", mobile_customers[[#This Row],[salary]]&gt;Q4164, "LOW SALARY" )</f>
        <v>HIGHER SALARY</v>
      </c>
      <c r="L4159" s="2" t="str">
        <f>LEFT(mobile_customers[[#This Row],[Credit_card_nos]], 4)&amp;"XXXXX"</f>
        <v>6390XXXXX</v>
      </c>
    </row>
    <row r="4160" spans="1:12" x14ac:dyDescent="0.3">
      <c r="A4160" t="s">
        <v>13</v>
      </c>
      <c r="B4160" s="3" t="s">
        <v>175</v>
      </c>
      <c r="C4160" t="s">
        <v>8589</v>
      </c>
      <c r="D4160" t="s">
        <v>1174</v>
      </c>
      <c r="E4160">
        <v>58</v>
      </c>
      <c r="F4160">
        <v>203773</v>
      </c>
      <c r="G4160" t="s">
        <v>12</v>
      </c>
      <c r="H4160">
        <v>213137157747356</v>
      </c>
      <c r="I4160" s="5" t="str">
        <f t="shared" si="64"/>
        <v>213137157747356</v>
      </c>
      <c r="J4160" t="str">
        <f>INDEX(Age_grp[Age], MATCH(mobile_customers[[#This Row],[age]],Age_grp[Value]))</f>
        <v>50 - 60</v>
      </c>
      <c r="K4160" s="2" t="str">
        <f>_xlfn.IFS(mobile_customers[[#This Row],[salary]]&gt;=Q4163,"HIGHER SALARY", mobile_customers[[#This Row],[salary]]&gt;=Q4164,"HIGHER MID RANGE SALARY",  mobile_customers[[#This Row],[salary]]&lt;Q4164,"MID RANGE SALARY", mobile_customers[[#This Row],[salary]]&gt;Q4165, "LOW SALARY" )</f>
        <v>HIGHER SALARY</v>
      </c>
      <c r="L4160" s="2" t="str">
        <f>LEFT(mobile_customers[[#This Row],[Credit_card_nos]], 4)&amp;"XXXXX"</f>
        <v>2131XXXXX</v>
      </c>
    </row>
    <row r="4161" spans="1:12" x14ac:dyDescent="0.3">
      <c r="A4161" t="s">
        <v>13</v>
      </c>
      <c r="B4161" s="3" t="s">
        <v>8590</v>
      </c>
      <c r="C4161" t="s">
        <v>8591</v>
      </c>
      <c r="D4161" t="s">
        <v>295</v>
      </c>
      <c r="E4161">
        <v>46</v>
      </c>
      <c r="F4161">
        <v>221513</v>
      </c>
      <c r="G4161" t="s">
        <v>21</v>
      </c>
      <c r="H4161">
        <v>30487132249239</v>
      </c>
      <c r="I4161" s="5" t="str">
        <f t="shared" si="64"/>
        <v>30487132249239</v>
      </c>
      <c r="J4161" t="str">
        <f>INDEX(Age_grp[Age], MATCH(mobile_customers[[#This Row],[age]],Age_grp[Value]))</f>
        <v>40 - 50</v>
      </c>
      <c r="K4161" s="2" t="str">
        <f>_xlfn.IFS(mobile_customers[[#This Row],[salary]]&gt;=Q4164,"HIGHER SALARY", mobile_customers[[#This Row],[salary]]&gt;=Q4165,"HIGHER MID RANGE SALARY",  mobile_customers[[#This Row],[salary]]&lt;Q4165,"MID RANGE SALARY", mobile_customers[[#This Row],[salary]]&gt;Q4166, "LOW SALARY" )</f>
        <v>HIGHER SALARY</v>
      </c>
      <c r="L4161" s="2" t="str">
        <f>LEFT(mobile_customers[[#This Row],[Credit_card_nos]], 4)&amp;"XXXXX"</f>
        <v>3048XXXXX</v>
      </c>
    </row>
    <row r="4162" spans="1:12" x14ac:dyDescent="0.3">
      <c r="A4162" t="s">
        <v>8</v>
      </c>
      <c r="B4162" s="3" t="s">
        <v>8592</v>
      </c>
      <c r="C4162" t="s">
        <v>8593</v>
      </c>
      <c r="D4162" t="s">
        <v>2220</v>
      </c>
      <c r="E4162">
        <v>22</v>
      </c>
      <c r="F4162">
        <v>195297</v>
      </c>
      <c r="G4162" t="s">
        <v>81</v>
      </c>
      <c r="H4162">
        <v>676258011979</v>
      </c>
      <c r="I4162" s="5" t="str">
        <f t="shared" ref="I4162:I4225" si="65">TEXT(H4162, "0")</f>
        <v>676258011979</v>
      </c>
      <c r="J4162" t="str">
        <f>INDEX(Age_grp[Age], MATCH(mobile_customers[[#This Row],[age]],Age_grp[Value]))</f>
        <v>20 - 30</v>
      </c>
      <c r="K4162" s="2" t="str">
        <f>_xlfn.IFS(mobile_customers[[#This Row],[salary]]&gt;=Q4165,"HIGHER SALARY", mobile_customers[[#This Row],[salary]]&gt;=Q4166,"HIGHER MID RANGE SALARY",  mobile_customers[[#This Row],[salary]]&lt;Q4166,"MID RANGE SALARY", mobile_customers[[#This Row],[salary]]&gt;Q4167, "LOW SALARY" )</f>
        <v>HIGHER SALARY</v>
      </c>
      <c r="L4162" s="2" t="str">
        <f>LEFT(mobile_customers[[#This Row],[Credit_card_nos]], 4)&amp;"XXXXX"</f>
        <v>6762XXXXX</v>
      </c>
    </row>
    <row r="4163" spans="1:12" x14ac:dyDescent="0.3">
      <c r="A4163" t="s">
        <v>8</v>
      </c>
      <c r="B4163" s="3" t="s">
        <v>8594</v>
      </c>
      <c r="C4163" t="s">
        <v>8595</v>
      </c>
      <c r="D4163" t="s">
        <v>641</v>
      </c>
      <c r="E4163">
        <v>57</v>
      </c>
      <c r="F4163">
        <v>229861</v>
      </c>
      <c r="G4163" t="s">
        <v>32</v>
      </c>
      <c r="H4163">
        <v>6011745834752465</v>
      </c>
      <c r="I4163" s="5" t="str">
        <f t="shared" si="65"/>
        <v>6011745834752460</v>
      </c>
      <c r="J4163" t="str">
        <f>INDEX(Age_grp[Age], MATCH(mobile_customers[[#This Row],[age]],Age_grp[Value]))</f>
        <v>50 - 60</v>
      </c>
      <c r="K4163" s="2" t="str">
        <f>_xlfn.IFS(mobile_customers[[#This Row],[salary]]&gt;=Q4166,"HIGHER SALARY", mobile_customers[[#This Row],[salary]]&gt;=Q4167,"HIGHER MID RANGE SALARY",  mobile_customers[[#This Row],[salary]]&lt;Q4167,"MID RANGE SALARY", mobile_customers[[#This Row],[salary]]&gt;Q4168, "LOW SALARY" )</f>
        <v>HIGHER SALARY</v>
      </c>
      <c r="L4163" s="2" t="str">
        <f>LEFT(mobile_customers[[#This Row],[Credit_card_nos]], 4)&amp;"XXXXX"</f>
        <v>6011XXXXX</v>
      </c>
    </row>
    <row r="4164" spans="1:12" x14ac:dyDescent="0.3">
      <c r="A4164" t="s">
        <v>8</v>
      </c>
      <c r="B4164" s="3" t="s">
        <v>8596</v>
      </c>
      <c r="C4164" t="s">
        <v>8597</v>
      </c>
      <c r="D4164" t="s">
        <v>2859</v>
      </c>
      <c r="E4164">
        <v>35</v>
      </c>
      <c r="F4164">
        <v>142017</v>
      </c>
      <c r="G4164" t="s">
        <v>21</v>
      </c>
      <c r="H4164">
        <v>36120620797377</v>
      </c>
      <c r="I4164" s="5" t="str">
        <f t="shared" si="65"/>
        <v>36120620797377</v>
      </c>
      <c r="J4164" t="str">
        <f>INDEX(Age_grp[Age], MATCH(mobile_customers[[#This Row],[age]],Age_grp[Value]))</f>
        <v>30 - 40</v>
      </c>
      <c r="K4164" s="2" t="str">
        <f>_xlfn.IFS(mobile_customers[[#This Row],[salary]]&gt;=Q4167,"HIGHER SALARY", mobile_customers[[#This Row],[salary]]&gt;=Q4168,"HIGHER MID RANGE SALARY",  mobile_customers[[#This Row],[salary]]&lt;Q4168,"MID RANGE SALARY", mobile_customers[[#This Row],[salary]]&gt;Q4169, "LOW SALARY" )</f>
        <v>HIGHER SALARY</v>
      </c>
      <c r="L4164" s="2" t="str">
        <f>LEFT(mobile_customers[[#This Row],[Credit_card_nos]], 4)&amp;"XXXXX"</f>
        <v>3612XXXXX</v>
      </c>
    </row>
    <row r="4165" spans="1:12" x14ac:dyDescent="0.3">
      <c r="A4165" t="s">
        <v>13</v>
      </c>
      <c r="B4165" s="3" t="s">
        <v>8598</v>
      </c>
      <c r="C4165" t="s">
        <v>4875</v>
      </c>
      <c r="D4165" t="s">
        <v>2983</v>
      </c>
      <c r="E4165">
        <v>55</v>
      </c>
      <c r="F4165">
        <v>38748</v>
      </c>
      <c r="G4165" t="s">
        <v>12</v>
      </c>
      <c r="H4165">
        <v>372280598769303</v>
      </c>
      <c r="I4165" s="5" t="str">
        <f t="shared" si="65"/>
        <v>372280598769303</v>
      </c>
      <c r="J4165" t="str">
        <f>INDEX(Age_grp[Age], MATCH(mobile_customers[[#This Row],[age]],Age_grp[Value]))</f>
        <v>50 - 60</v>
      </c>
      <c r="K4165" s="2" t="str">
        <f>_xlfn.IFS(mobile_customers[[#This Row],[salary]]&gt;=Q4168,"HIGHER SALARY", mobile_customers[[#This Row],[salary]]&gt;=Q4169,"HIGHER MID RANGE SALARY",  mobile_customers[[#This Row],[salary]]&lt;Q4169,"MID RANGE SALARY", mobile_customers[[#This Row],[salary]]&gt;Q4170, "LOW SALARY" )</f>
        <v>HIGHER SALARY</v>
      </c>
      <c r="L4165" s="2" t="str">
        <f>LEFT(mobile_customers[[#This Row],[Credit_card_nos]], 4)&amp;"XXXXX"</f>
        <v>3722XXXXX</v>
      </c>
    </row>
    <row r="4166" spans="1:12" x14ac:dyDescent="0.3">
      <c r="A4166" t="s">
        <v>8</v>
      </c>
      <c r="B4166" s="3" t="s">
        <v>8599</v>
      </c>
      <c r="C4166" t="s">
        <v>1374</v>
      </c>
      <c r="D4166" t="s">
        <v>1980</v>
      </c>
      <c r="E4166">
        <v>62</v>
      </c>
      <c r="F4166">
        <v>124491</v>
      </c>
      <c r="G4166" t="s">
        <v>39</v>
      </c>
      <c r="H4166">
        <v>2274941495727612</v>
      </c>
      <c r="I4166" s="5" t="str">
        <f t="shared" si="65"/>
        <v>2274941495727610</v>
      </c>
      <c r="J4166" t="str">
        <f>INDEX(Age_grp[Age], MATCH(mobile_customers[[#This Row],[age]],Age_grp[Value]))</f>
        <v>60 - 70</v>
      </c>
      <c r="K4166" s="2" t="str">
        <f>_xlfn.IFS(mobile_customers[[#This Row],[salary]]&gt;=Q4169,"HIGHER SALARY", mobile_customers[[#This Row],[salary]]&gt;=Q4170,"HIGHER MID RANGE SALARY",  mobile_customers[[#This Row],[salary]]&lt;Q4170,"MID RANGE SALARY", mobile_customers[[#This Row],[salary]]&gt;Q4171, "LOW SALARY" )</f>
        <v>HIGHER SALARY</v>
      </c>
      <c r="L4166" s="2" t="str">
        <f>LEFT(mobile_customers[[#This Row],[Credit_card_nos]], 4)&amp;"XXXXX"</f>
        <v>2274XXXXX</v>
      </c>
    </row>
    <row r="4167" spans="1:12" x14ac:dyDescent="0.3">
      <c r="A4167" t="s">
        <v>13</v>
      </c>
      <c r="B4167" s="3" t="s">
        <v>8600</v>
      </c>
      <c r="C4167" t="s">
        <v>8601</v>
      </c>
      <c r="D4167" t="s">
        <v>454</v>
      </c>
      <c r="E4167">
        <v>57</v>
      </c>
      <c r="F4167">
        <v>35292</v>
      </c>
      <c r="G4167" t="s">
        <v>28</v>
      </c>
      <c r="H4167">
        <v>4354682378827025</v>
      </c>
      <c r="I4167" s="5" t="str">
        <f t="shared" si="65"/>
        <v>4354682378827020</v>
      </c>
      <c r="J4167" t="str">
        <f>INDEX(Age_grp[Age], MATCH(mobile_customers[[#This Row],[age]],Age_grp[Value]))</f>
        <v>50 - 60</v>
      </c>
      <c r="K4167" s="2" t="str">
        <f>_xlfn.IFS(mobile_customers[[#This Row],[salary]]&gt;=Q4170,"HIGHER SALARY", mobile_customers[[#This Row],[salary]]&gt;=Q4171,"HIGHER MID RANGE SALARY",  mobile_customers[[#This Row],[salary]]&lt;Q4171,"MID RANGE SALARY", mobile_customers[[#This Row],[salary]]&gt;Q4172, "LOW SALARY" )</f>
        <v>HIGHER SALARY</v>
      </c>
      <c r="L4167" s="2" t="str">
        <f>LEFT(mobile_customers[[#This Row],[Credit_card_nos]], 4)&amp;"XXXXX"</f>
        <v>4354XXXXX</v>
      </c>
    </row>
    <row r="4168" spans="1:12" x14ac:dyDescent="0.3">
      <c r="A4168" t="s">
        <v>8</v>
      </c>
      <c r="B4168" s="3" t="s">
        <v>8602</v>
      </c>
      <c r="C4168" t="s">
        <v>8603</v>
      </c>
      <c r="D4168" t="s">
        <v>298</v>
      </c>
      <c r="E4168">
        <v>33</v>
      </c>
      <c r="F4168">
        <v>237118</v>
      </c>
      <c r="G4168" t="s">
        <v>21</v>
      </c>
      <c r="H4168">
        <v>213158552734625</v>
      </c>
      <c r="I4168" s="5" t="str">
        <f t="shared" si="65"/>
        <v>213158552734625</v>
      </c>
      <c r="J4168" t="str">
        <f>INDEX(Age_grp[Age], MATCH(mobile_customers[[#This Row],[age]],Age_grp[Value]))</f>
        <v>30 - 40</v>
      </c>
      <c r="K4168" s="2" t="str">
        <f>_xlfn.IFS(mobile_customers[[#This Row],[salary]]&gt;=Q4171,"HIGHER SALARY", mobile_customers[[#This Row],[salary]]&gt;=Q4172,"HIGHER MID RANGE SALARY",  mobile_customers[[#This Row],[salary]]&lt;Q4172,"MID RANGE SALARY", mobile_customers[[#This Row],[salary]]&gt;Q4173, "LOW SALARY" )</f>
        <v>HIGHER SALARY</v>
      </c>
      <c r="L4168" s="2" t="str">
        <f>LEFT(mobile_customers[[#This Row],[Credit_card_nos]], 4)&amp;"XXXXX"</f>
        <v>2131XXXXX</v>
      </c>
    </row>
    <row r="4169" spans="1:12" x14ac:dyDescent="0.3">
      <c r="A4169" t="s">
        <v>8</v>
      </c>
      <c r="B4169" s="3" t="s">
        <v>8604</v>
      </c>
      <c r="C4169" t="s">
        <v>8605</v>
      </c>
      <c r="D4169" t="s">
        <v>2061</v>
      </c>
      <c r="E4169">
        <v>19</v>
      </c>
      <c r="F4169">
        <v>127890</v>
      </c>
      <c r="G4169" t="s">
        <v>12</v>
      </c>
      <c r="H4169">
        <v>30449537440466</v>
      </c>
      <c r="I4169" s="5" t="str">
        <f t="shared" si="65"/>
        <v>30449537440466</v>
      </c>
      <c r="J4169" t="str">
        <f>INDEX(Age_grp[Age], MATCH(mobile_customers[[#This Row],[age]],Age_grp[Value]))</f>
        <v>"10 - 20</v>
      </c>
      <c r="K4169" s="2" t="str">
        <f>_xlfn.IFS(mobile_customers[[#This Row],[salary]]&gt;=Q4172,"HIGHER SALARY", mobile_customers[[#This Row],[salary]]&gt;=Q4173,"HIGHER MID RANGE SALARY",  mobile_customers[[#This Row],[salary]]&lt;Q4173,"MID RANGE SALARY", mobile_customers[[#This Row],[salary]]&gt;Q4174, "LOW SALARY" )</f>
        <v>HIGHER SALARY</v>
      </c>
      <c r="L4169" s="2" t="str">
        <f>LEFT(mobile_customers[[#This Row],[Credit_card_nos]], 4)&amp;"XXXXX"</f>
        <v>3044XXXXX</v>
      </c>
    </row>
    <row r="4170" spans="1:12" x14ac:dyDescent="0.3">
      <c r="A4170" t="s">
        <v>8</v>
      </c>
      <c r="B4170" s="3" t="s">
        <v>8606</v>
      </c>
      <c r="C4170" t="s">
        <v>8607</v>
      </c>
      <c r="D4170" t="s">
        <v>284</v>
      </c>
      <c r="E4170">
        <v>50</v>
      </c>
      <c r="F4170">
        <v>88527</v>
      </c>
      <c r="G4170" t="s">
        <v>81</v>
      </c>
      <c r="H4170">
        <v>4.4675419482577597E+18</v>
      </c>
      <c r="I4170" s="5" t="str">
        <f t="shared" si="65"/>
        <v>4467541948257760000</v>
      </c>
      <c r="J4170" t="str">
        <f>INDEX(Age_grp[Age], MATCH(mobile_customers[[#This Row],[age]],Age_grp[Value]))</f>
        <v>50 - 60</v>
      </c>
      <c r="K4170" s="2" t="str">
        <f>_xlfn.IFS(mobile_customers[[#This Row],[salary]]&gt;=Q4173,"HIGHER SALARY", mobile_customers[[#This Row],[salary]]&gt;=Q4174,"HIGHER MID RANGE SALARY",  mobile_customers[[#This Row],[salary]]&lt;Q4174,"MID RANGE SALARY", mobile_customers[[#This Row],[salary]]&gt;Q4175, "LOW SALARY" )</f>
        <v>HIGHER SALARY</v>
      </c>
      <c r="L4170" s="2" t="str">
        <f>LEFT(mobile_customers[[#This Row],[Credit_card_nos]], 4)&amp;"XXXXX"</f>
        <v>4467XXXXX</v>
      </c>
    </row>
    <row r="4171" spans="1:12" x14ac:dyDescent="0.3">
      <c r="A4171" t="s">
        <v>8</v>
      </c>
      <c r="B4171" s="3" t="s">
        <v>8608</v>
      </c>
      <c r="C4171" t="s">
        <v>8609</v>
      </c>
      <c r="D4171" t="s">
        <v>162</v>
      </c>
      <c r="E4171">
        <v>24</v>
      </c>
      <c r="F4171">
        <v>192444</v>
      </c>
      <c r="G4171" t="s">
        <v>21</v>
      </c>
      <c r="H4171">
        <v>371280698329827</v>
      </c>
      <c r="I4171" s="5" t="str">
        <f t="shared" si="65"/>
        <v>371280698329827</v>
      </c>
      <c r="J4171" t="str">
        <f>INDEX(Age_grp[Age], MATCH(mobile_customers[[#This Row],[age]],Age_grp[Value]))</f>
        <v>20 - 30</v>
      </c>
      <c r="K4171" s="2" t="str">
        <f>_xlfn.IFS(mobile_customers[[#This Row],[salary]]&gt;=Q4174,"HIGHER SALARY", mobile_customers[[#This Row],[salary]]&gt;=Q4175,"HIGHER MID RANGE SALARY",  mobile_customers[[#This Row],[salary]]&lt;Q4175,"MID RANGE SALARY", mobile_customers[[#This Row],[salary]]&gt;Q4176, "LOW SALARY" )</f>
        <v>HIGHER SALARY</v>
      </c>
      <c r="L4171" s="2" t="str">
        <f>LEFT(mobile_customers[[#This Row],[Credit_card_nos]], 4)&amp;"XXXXX"</f>
        <v>3712XXXXX</v>
      </c>
    </row>
    <row r="4172" spans="1:12" x14ac:dyDescent="0.3">
      <c r="A4172" t="s">
        <v>13</v>
      </c>
      <c r="B4172" s="3" t="s">
        <v>8610</v>
      </c>
      <c r="C4172" t="s">
        <v>6733</v>
      </c>
      <c r="D4172" t="s">
        <v>1211</v>
      </c>
      <c r="E4172">
        <v>56</v>
      </c>
      <c r="F4172">
        <v>125782</v>
      </c>
      <c r="G4172" t="s">
        <v>21</v>
      </c>
      <c r="H4172">
        <v>38028179219446</v>
      </c>
      <c r="I4172" s="5" t="str">
        <f t="shared" si="65"/>
        <v>38028179219446</v>
      </c>
      <c r="J4172" t="str">
        <f>INDEX(Age_grp[Age], MATCH(mobile_customers[[#This Row],[age]],Age_grp[Value]))</f>
        <v>50 - 60</v>
      </c>
      <c r="K4172" s="2" t="str">
        <f>_xlfn.IFS(mobile_customers[[#This Row],[salary]]&gt;=Q4175,"HIGHER SALARY", mobile_customers[[#This Row],[salary]]&gt;=Q4176,"HIGHER MID RANGE SALARY",  mobile_customers[[#This Row],[salary]]&lt;Q4176,"MID RANGE SALARY", mobile_customers[[#This Row],[salary]]&gt;Q4177, "LOW SALARY" )</f>
        <v>HIGHER SALARY</v>
      </c>
      <c r="L4172" s="2" t="str">
        <f>LEFT(mobile_customers[[#This Row],[Credit_card_nos]], 4)&amp;"XXXXX"</f>
        <v>3802XXXXX</v>
      </c>
    </row>
    <row r="4173" spans="1:12" x14ac:dyDescent="0.3">
      <c r="A4173" t="s">
        <v>8</v>
      </c>
      <c r="B4173" s="3" t="s">
        <v>8611</v>
      </c>
      <c r="C4173" t="s">
        <v>8612</v>
      </c>
      <c r="D4173" t="s">
        <v>2643</v>
      </c>
      <c r="E4173">
        <v>20</v>
      </c>
      <c r="F4173">
        <v>47049</v>
      </c>
      <c r="G4173" t="s">
        <v>21</v>
      </c>
      <c r="H4173">
        <v>6011337967626177</v>
      </c>
      <c r="I4173" s="5" t="str">
        <f t="shared" si="65"/>
        <v>6011337967626180</v>
      </c>
      <c r="J4173" t="str">
        <f>INDEX(Age_grp[Age], MATCH(mobile_customers[[#This Row],[age]],Age_grp[Value]))</f>
        <v>20 - 30</v>
      </c>
      <c r="K4173" s="2" t="str">
        <f>_xlfn.IFS(mobile_customers[[#This Row],[salary]]&gt;=Q4176,"HIGHER SALARY", mobile_customers[[#This Row],[salary]]&gt;=Q4177,"HIGHER MID RANGE SALARY",  mobile_customers[[#This Row],[salary]]&lt;Q4177,"MID RANGE SALARY", mobile_customers[[#This Row],[salary]]&gt;Q4178, "LOW SALARY" )</f>
        <v>HIGHER SALARY</v>
      </c>
      <c r="L4173" s="2" t="str">
        <f>LEFT(mobile_customers[[#This Row],[Credit_card_nos]], 4)&amp;"XXXXX"</f>
        <v>6011XXXXX</v>
      </c>
    </row>
    <row r="4174" spans="1:12" x14ac:dyDescent="0.3">
      <c r="A4174" t="s">
        <v>8</v>
      </c>
      <c r="B4174" s="3" t="s">
        <v>8613</v>
      </c>
      <c r="C4174" t="s">
        <v>8614</v>
      </c>
      <c r="D4174" t="s">
        <v>1765</v>
      </c>
      <c r="E4174">
        <v>31</v>
      </c>
      <c r="F4174">
        <v>129694</v>
      </c>
      <c r="G4174" t="s">
        <v>21</v>
      </c>
      <c r="H4174">
        <v>30040460774623</v>
      </c>
      <c r="I4174" s="5" t="str">
        <f t="shared" si="65"/>
        <v>30040460774623</v>
      </c>
      <c r="J4174" t="str">
        <f>INDEX(Age_grp[Age], MATCH(mobile_customers[[#This Row],[age]],Age_grp[Value]))</f>
        <v>30 - 40</v>
      </c>
      <c r="K4174" s="2" t="str">
        <f>_xlfn.IFS(mobile_customers[[#This Row],[salary]]&gt;=Q4177,"HIGHER SALARY", mobile_customers[[#This Row],[salary]]&gt;=Q4178,"HIGHER MID RANGE SALARY",  mobile_customers[[#This Row],[salary]]&lt;Q4178,"MID RANGE SALARY", mobile_customers[[#This Row],[salary]]&gt;Q4179, "LOW SALARY" )</f>
        <v>HIGHER SALARY</v>
      </c>
      <c r="L4174" s="2" t="str">
        <f>LEFT(mobile_customers[[#This Row],[Credit_card_nos]], 4)&amp;"XXXXX"</f>
        <v>3004XXXXX</v>
      </c>
    </row>
    <row r="4175" spans="1:12" x14ac:dyDescent="0.3">
      <c r="A4175" t="s">
        <v>13</v>
      </c>
      <c r="B4175" s="3" t="s">
        <v>8615</v>
      </c>
      <c r="C4175" t="s">
        <v>8616</v>
      </c>
      <c r="D4175" t="s">
        <v>185</v>
      </c>
      <c r="E4175">
        <v>49</v>
      </c>
      <c r="F4175">
        <v>191084</v>
      </c>
      <c r="G4175" t="s">
        <v>32</v>
      </c>
      <c r="H4175">
        <v>581232483031</v>
      </c>
      <c r="I4175" s="5" t="str">
        <f t="shared" si="65"/>
        <v>581232483031</v>
      </c>
      <c r="J4175" t="str">
        <f>INDEX(Age_grp[Age], MATCH(mobile_customers[[#This Row],[age]],Age_grp[Value]))</f>
        <v>40 - 50</v>
      </c>
      <c r="K4175" s="2" t="str">
        <f>_xlfn.IFS(mobile_customers[[#This Row],[salary]]&gt;=Q4178,"HIGHER SALARY", mobile_customers[[#This Row],[salary]]&gt;=Q4179,"HIGHER MID RANGE SALARY",  mobile_customers[[#This Row],[salary]]&lt;Q4179,"MID RANGE SALARY", mobile_customers[[#This Row],[salary]]&gt;Q4180, "LOW SALARY" )</f>
        <v>HIGHER SALARY</v>
      </c>
      <c r="L4175" s="2" t="str">
        <f>LEFT(mobile_customers[[#This Row],[Credit_card_nos]], 4)&amp;"XXXXX"</f>
        <v>5812XXXXX</v>
      </c>
    </row>
    <row r="4176" spans="1:12" x14ac:dyDescent="0.3">
      <c r="A4176" t="s">
        <v>13</v>
      </c>
      <c r="B4176" s="3" t="s">
        <v>8617</v>
      </c>
      <c r="C4176" t="s">
        <v>8618</v>
      </c>
      <c r="D4176" t="s">
        <v>2105</v>
      </c>
      <c r="E4176">
        <v>18</v>
      </c>
      <c r="F4176">
        <v>230938</v>
      </c>
      <c r="G4176" t="s">
        <v>32</v>
      </c>
      <c r="H4176">
        <v>4.9596902136826583E+18</v>
      </c>
      <c r="I4176" s="5" t="str">
        <f t="shared" si="65"/>
        <v>4959690213682660000</v>
      </c>
      <c r="J4176" t="str">
        <f>INDEX(Age_grp[Age], MATCH(mobile_customers[[#This Row],[age]],Age_grp[Value]))</f>
        <v>"10 - 20</v>
      </c>
      <c r="K4176" s="2" t="str">
        <f>_xlfn.IFS(mobile_customers[[#This Row],[salary]]&gt;=Q4179,"HIGHER SALARY", mobile_customers[[#This Row],[salary]]&gt;=Q4180,"HIGHER MID RANGE SALARY",  mobile_customers[[#This Row],[salary]]&lt;Q4180,"MID RANGE SALARY", mobile_customers[[#This Row],[salary]]&gt;Q4181, "LOW SALARY" )</f>
        <v>HIGHER SALARY</v>
      </c>
      <c r="L4176" s="2" t="str">
        <f>LEFT(mobile_customers[[#This Row],[Credit_card_nos]], 4)&amp;"XXXXX"</f>
        <v>4959XXXXX</v>
      </c>
    </row>
    <row r="4177" spans="1:12" x14ac:dyDescent="0.3">
      <c r="A4177" t="s">
        <v>13</v>
      </c>
      <c r="B4177" s="3" t="s">
        <v>8619</v>
      </c>
      <c r="C4177" t="s">
        <v>8620</v>
      </c>
      <c r="D4177" t="s">
        <v>580</v>
      </c>
      <c r="E4177">
        <v>19</v>
      </c>
      <c r="F4177">
        <v>38709</v>
      </c>
      <c r="G4177" t="s">
        <v>65</v>
      </c>
      <c r="H4177">
        <v>4038936476702801</v>
      </c>
      <c r="I4177" s="5" t="str">
        <f t="shared" si="65"/>
        <v>4038936476702800</v>
      </c>
      <c r="J4177" t="str">
        <f>INDEX(Age_grp[Age], MATCH(mobile_customers[[#This Row],[age]],Age_grp[Value]))</f>
        <v>"10 - 20</v>
      </c>
      <c r="K4177" s="2" t="str">
        <f>_xlfn.IFS(mobile_customers[[#This Row],[salary]]&gt;=Q4180,"HIGHER SALARY", mobile_customers[[#This Row],[salary]]&gt;=Q4181,"HIGHER MID RANGE SALARY",  mobile_customers[[#This Row],[salary]]&lt;Q4181,"MID RANGE SALARY", mobile_customers[[#This Row],[salary]]&gt;Q4182, "LOW SALARY" )</f>
        <v>HIGHER SALARY</v>
      </c>
      <c r="L4177" s="2" t="str">
        <f>LEFT(mobile_customers[[#This Row],[Credit_card_nos]], 4)&amp;"XXXXX"</f>
        <v>4038XXXXX</v>
      </c>
    </row>
    <row r="4178" spans="1:12" x14ac:dyDescent="0.3">
      <c r="A4178" t="s">
        <v>13</v>
      </c>
      <c r="B4178" s="3" t="s">
        <v>8621</v>
      </c>
      <c r="C4178" t="s">
        <v>8622</v>
      </c>
      <c r="D4178" t="s">
        <v>295</v>
      </c>
      <c r="E4178">
        <v>29</v>
      </c>
      <c r="F4178">
        <v>41156</v>
      </c>
      <c r="G4178" t="s">
        <v>65</v>
      </c>
      <c r="H4178">
        <v>347535394969916</v>
      </c>
      <c r="I4178" s="5" t="str">
        <f t="shared" si="65"/>
        <v>347535394969916</v>
      </c>
      <c r="J4178" t="str">
        <f>INDEX(Age_grp[Age], MATCH(mobile_customers[[#This Row],[age]],Age_grp[Value]))</f>
        <v>20 - 30</v>
      </c>
      <c r="K4178" s="2" t="str">
        <f>_xlfn.IFS(mobile_customers[[#This Row],[salary]]&gt;=Q4181,"HIGHER SALARY", mobile_customers[[#This Row],[salary]]&gt;=Q4182,"HIGHER MID RANGE SALARY",  mobile_customers[[#This Row],[salary]]&lt;Q4182,"MID RANGE SALARY", mobile_customers[[#This Row],[salary]]&gt;Q4183, "LOW SALARY" )</f>
        <v>HIGHER SALARY</v>
      </c>
      <c r="L4178" s="2" t="str">
        <f>LEFT(mobile_customers[[#This Row],[Credit_card_nos]], 4)&amp;"XXXXX"</f>
        <v>3475XXXXX</v>
      </c>
    </row>
    <row r="4179" spans="1:12" x14ac:dyDescent="0.3">
      <c r="A4179" t="s">
        <v>13</v>
      </c>
      <c r="B4179" s="3" t="s">
        <v>8623</v>
      </c>
      <c r="C4179" t="s">
        <v>8624</v>
      </c>
      <c r="D4179" t="s">
        <v>1685</v>
      </c>
      <c r="E4179">
        <v>63</v>
      </c>
      <c r="F4179">
        <v>21589</v>
      </c>
      <c r="G4179" t="s">
        <v>81</v>
      </c>
      <c r="H4179">
        <v>38910251829798</v>
      </c>
      <c r="I4179" s="5" t="str">
        <f t="shared" si="65"/>
        <v>38910251829798</v>
      </c>
      <c r="J4179" t="str">
        <f>INDEX(Age_grp[Age], MATCH(mobile_customers[[#This Row],[age]],Age_grp[Value]))</f>
        <v>60 - 70</v>
      </c>
      <c r="K4179" s="2" t="str">
        <f>_xlfn.IFS(mobile_customers[[#This Row],[salary]]&gt;=Q4182,"HIGHER SALARY", mobile_customers[[#This Row],[salary]]&gt;=Q4183,"HIGHER MID RANGE SALARY",  mobile_customers[[#This Row],[salary]]&lt;Q4183,"MID RANGE SALARY", mobile_customers[[#This Row],[salary]]&gt;Q4184, "LOW SALARY" )</f>
        <v>HIGHER SALARY</v>
      </c>
      <c r="L4179" s="2" t="str">
        <f>LEFT(mobile_customers[[#This Row],[Credit_card_nos]], 4)&amp;"XXXXX"</f>
        <v>3891XXXXX</v>
      </c>
    </row>
    <row r="4180" spans="1:12" x14ac:dyDescent="0.3">
      <c r="A4180" t="s">
        <v>13</v>
      </c>
      <c r="B4180" s="3" t="s">
        <v>8625</v>
      </c>
      <c r="C4180" t="s">
        <v>8626</v>
      </c>
      <c r="D4180" t="s">
        <v>774</v>
      </c>
      <c r="E4180">
        <v>52</v>
      </c>
      <c r="F4180">
        <v>228126</v>
      </c>
      <c r="G4180" t="s">
        <v>21</v>
      </c>
      <c r="H4180">
        <v>4482498726456960</v>
      </c>
      <c r="I4180" s="5" t="str">
        <f t="shared" si="65"/>
        <v>4482498726456960</v>
      </c>
      <c r="J4180" t="str">
        <f>INDEX(Age_grp[Age], MATCH(mobile_customers[[#This Row],[age]],Age_grp[Value]))</f>
        <v>50 - 60</v>
      </c>
      <c r="K4180" s="2" t="str">
        <f>_xlfn.IFS(mobile_customers[[#This Row],[salary]]&gt;=Q4183,"HIGHER SALARY", mobile_customers[[#This Row],[salary]]&gt;=Q4184,"HIGHER MID RANGE SALARY",  mobile_customers[[#This Row],[salary]]&lt;Q4184,"MID RANGE SALARY", mobile_customers[[#This Row],[salary]]&gt;Q4185, "LOW SALARY" )</f>
        <v>HIGHER SALARY</v>
      </c>
      <c r="L4180" s="2" t="str">
        <f>LEFT(mobile_customers[[#This Row],[Credit_card_nos]], 4)&amp;"XXXXX"</f>
        <v>4482XXXXX</v>
      </c>
    </row>
    <row r="4181" spans="1:12" x14ac:dyDescent="0.3">
      <c r="A4181" t="s">
        <v>8</v>
      </c>
      <c r="B4181" s="3" t="s">
        <v>8627</v>
      </c>
      <c r="C4181" t="s">
        <v>8628</v>
      </c>
      <c r="D4181" t="s">
        <v>781</v>
      </c>
      <c r="E4181">
        <v>41</v>
      </c>
      <c r="F4181">
        <v>243506</v>
      </c>
      <c r="G4181" t="s">
        <v>28</v>
      </c>
      <c r="H4181">
        <v>2708963918214693</v>
      </c>
      <c r="I4181" s="5" t="str">
        <f t="shared" si="65"/>
        <v>2708963918214690</v>
      </c>
      <c r="J4181" t="str">
        <f>INDEX(Age_grp[Age], MATCH(mobile_customers[[#This Row],[age]],Age_grp[Value]))</f>
        <v>40 - 50</v>
      </c>
      <c r="K4181" s="2" t="str">
        <f>_xlfn.IFS(mobile_customers[[#This Row],[salary]]&gt;=Q4184,"HIGHER SALARY", mobile_customers[[#This Row],[salary]]&gt;=Q4185,"HIGHER MID RANGE SALARY",  mobile_customers[[#This Row],[salary]]&lt;Q4185,"MID RANGE SALARY", mobile_customers[[#This Row],[salary]]&gt;Q4186, "LOW SALARY" )</f>
        <v>HIGHER SALARY</v>
      </c>
      <c r="L4181" s="2" t="str">
        <f>LEFT(mobile_customers[[#This Row],[Credit_card_nos]], 4)&amp;"XXXXX"</f>
        <v>2708XXXXX</v>
      </c>
    </row>
    <row r="4182" spans="1:12" x14ac:dyDescent="0.3">
      <c r="A4182" t="s">
        <v>8</v>
      </c>
      <c r="B4182" s="3" t="s">
        <v>8629</v>
      </c>
      <c r="C4182" t="s">
        <v>8630</v>
      </c>
      <c r="D4182" t="s">
        <v>3502</v>
      </c>
      <c r="E4182">
        <v>59</v>
      </c>
      <c r="F4182">
        <v>20304</v>
      </c>
      <c r="G4182" t="s">
        <v>28</v>
      </c>
      <c r="H4182">
        <v>376780334944272</v>
      </c>
      <c r="I4182" s="5" t="str">
        <f t="shared" si="65"/>
        <v>376780334944272</v>
      </c>
      <c r="J4182" t="str">
        <f>INDEX(Age_grp[Age], MATCH(mobile_customers[[#This Row],[age]],Age_grp[Value]))</f>
        <v>50 - 60</v>
      </c>
      <c r="K4182" s="2" t="str">
        <f>_xlfn.IFS(mobile_customers[[#This Row],[salary]]&gt;=Q4185,"HIGHER SALARY", mobile_customers[[#This Row],[salary]]&gt;=Q4186,"HIGHER MID RANGE SALARY",  mobile_customers[[#This Row],[salary]]&lt;Q4186,"MID RANGE SALARY", mobile_customers[[#This Row],[salary]]&gt;Q4187, "LOW SALARY" )</f>
        <v>HIGHER SALARY</v>
      </c>
      <c r="L4182" s="2" t="str">
        <f>LEFT(mobile_customers[[#This Row],[Credit_card_nos]], 4)&amp;"XXXXX"</f>
        <v>3767XXXXX</v>
      </c>
    </row>
    <row r="4183" spans="1:12" x14ac:dyDescent="0.3">
      <c r="A4183" t="s">
        <v>8</v>
      </c>
      <c r="B4183" s="3" t="s">
        <v>8631</v>
      </c>
      <c r="C4183" t="s">
        <v>8632</v>
      </c>
      <c r="D4183" t="s">
        <v>364</v>
      </c>
      <c r="E4183">
        <v>36</v>
      </c>
      <c r="F4183">
        <v>86212</v>
      </c>
      <c r="G4183" t="s">
        <v>39</v>
      </c>
      <c r="H4183">
        <v>4931166384636374</v>
      </c>
      <c r="I4183" s="5" t="str">
        <f t="shared" si="65"/>
        <v>4931166384636370</v>
      </c>
      <c r="J4183" t="str">
        <f>INDEX(Age_grp[Age], MATCH(mobile_customers[[#This Row],[age]],Age_grp[Value]))</f>
        <v>30 - 40</v>
      </c>
      <c r="K4183" s="2" t="str">
        <f>_xlfn.IFS(mobile_customers[[#This Row],[salary]]&gt;=Q4186,"HIGHER SALARY", mobile_customers[[#This Row],[salary]]&gt;=Q4187,"HIGHER MID RANGE SALARY",  mobile_customers[[#This Row],[salary]]&lt;Q4187,"MID RANGE SALARY", mobile_customers[[#This Row],[salary]]&gt;Q4188, "LOW SALARY" )</f>
        <v>HIGHER SALARY</v>
      </c>
      <c r="L4183" s="2" t="str">
        <f>LEFT(mobile_customers[[#This Row],[Credit_card_nos]], 4)&amp;"XXXXX"</f>
        <v>4931XXXXX</v>
      </c>
    </row>
    <row r="4184" spans="1:12" x14ac:dyDescent="0.3">
      <c r="A4184" t="s">
        <v>8</v>
      </c>
      <c r="B4184" s="3" t="s">
        <v>8633</v>
      </c>
      <c r="C4184" t="s">
        <v>8634</v>
      </c>
      <c r="D4184" t="s">
        <v>197</v>
      </c>
      <c r="E4184">
        <v>26</v>
      </c>
      <c r="F4184">
        <v>102553</v>
      </c>
      <c r="G4184" t="s">
        <v>49</v>
      </c>
      <c r="H4184">
        <v>2247126489693707</v>
      </c>
      <c r="I4184" s="5" t="str">
        <f t="shared" si="65"/>
        <v>2247126489693710</v>
      </c>
      <c r="J4184" t="str">
        <f>INDEX(Age_grp[Age], MATCH(mobile_customers[[#This Row],[age]],Age_grp[Value]))</f>
        <v>20 - 30</v>
      </c>
      <c r="K4184" s="2" t="str">
        <f>_xlfn.IFS(mobile_customers[[#This Row],[salary]]&gt;=Q4187,"HIGHER SALARY", mobile_customers[[#This Row],[salary]]&gt;=Q4188,"HIGHER MID RANGE SALARY",  mobile_customers[[#This Row],[salary]]&lt;Q4188,"MID RANGE SALARY", mobile_customers[[#This Row],[salary]]&gt;Q4189, "LOW SALARY" )</f>
        <v>HIGHER SALARY</v>
      </c>
      <c r="L4184" s="2" t="str">
        <f>LEFT(mobile_customers[[#This Row],[Credit_card_nos]], 4)&amp;"XXXXX"</f>
        <v>2247XXXXX</v>
      </c>
    </row>
    <row r="4185" spans="1:12" x14ac:dyDescent="0.3">
      <c r="A4185" t="s">
        <v>13</v>
      </c>
      <c r="B4185" s="3" t="s">
        <v>8635</v>
      </c>
      <c r="C4185" t="s">
        <v>3172</v>
      </c>
      <c r="D4185" t="s">
        <v>162</v>
      </c>
      <c r="E4185">
        <v>44</v>
      </c>
      <c r="F4185">
        <v>65965</v>
      </c>
      <c r="G4185" t="s">
        <v>28</v>
      </c>
      <c r="H4185">
        <v>3531959043746535</v>
      </c>
      <c r="I4185" s="5" t="str">
        <f t="shared" si="65"/>
        <v>3531959043746530</v>
      </c>
      <c r="J4185" t="str">
        <f>INDEX(Age_grp[Age], MATCH(mobile_customers[[#This Row],[age]],Age_grp[Value]))</f>
        <v>40 - 50</v>
      </c>
      <c r="K4185" s="2" t="str">
        <f>_xlfn.IFS(mobile_customers[[#This Row],[salary]]&gt;=Q4188,"HIGHER SALARY", mobile_customers[[#This Row],[salary]]&gt;=Q4189,"HIGHER MID RANGE SALARY",  mobile_customers[[#This Row],[salary]]&lt;Q4189,"MID RANGE SALARY", mobile_customers[[#This Row],[salary]]&gt;Q4190, "LOW SALARY" )</f>
        <v>HIGHER SALARY</v>
      </c>
      <c r="L4185" s="2" t="str">
        <f>LEFT(mobile_customers[[#This Row],[Credit_card_nos]], 4)&amp;"XXXXX"</f>
        <v>3531XXXXX</v>
      </c>
    </row>
    <row r="4186" spans="1:12" x14ac:dyDescent="0.3">
      <c r="A4186" t="s">
        <v>8</v>
      </c>
      <c r="B4186" s="3" t="s">
        <v>8636</v>
      </c>
      <c r="C4186" t="s">
        <v>8637</v>
      </c>
      <c r="D4186" t="s">
        <v>1994</v>
      </c>
      <c r="E4186">
        <v>26</v>
      </c>
      <c r="F4186">
        <v>37754</v>
      </c>
      <c r="G4186" t="s">
        <v>81</v>
      </c>
      <c r="H4186">
        <v>213138349812702</v>
      </c>
      <c r="I4186" s="5" t="str">
        <f t="shared" si="65"/>
        <v>213138349812702</v>
      </c>
      <c r="J4186" t="str">
        <f>INDEX(Age_grp[Age], MATCH(mobile_customers[[#This Row],[age]],Age_grp[Value]))</f>
        <v>20 - 30</v>
      </c>
      <c r="K4186" s="2" t="str">
        <f>_xlfn.IFS(mobile_customers[[#This Row],[salary]]&gt;=Q4189,"HIGHER SALARY", mobile_customers[[#This Row],[salary]]&gt;=Q4190,"HIGHER MID RANGE SALARY",  mobile_customers[[#This Row],[salary]]&lt;Q4190,"MID RANGE SALARY", mobile_customers[[#This Row],[salary]]&gt;Q4191, "LOW SALARY" )</f>
        <v>HIGHER SALARY</v>
      </c>
      <c r="L4186" s="2" t="str">
        <f>LEFT(mobile_customers[[#This Row],[Credit_card_nos]], 4)&amp;"XXXXX"</f>
        <v>2131XXXXX</v>
      </c>
    </row>
    <row r="4187" spans="1:12" x14ac:dyDescent="0.3">
      <c r="A4187" t="s">
        <v>8</v>
      </c>
      <c r="B4187" s="3" t="s">
        <v>8638</v>
      </c>
      <c r="C4187" t="s">
        <v>8639</v>
      </c>
      <c r="D4187" t="s">
        <v>700</v>
      </c>
      <c r="E4187">
        <v>40</v>
      </c>
      <c r="F4187">
        <v>205704</v>
      </c>
      <c r="G4187" t="s">
        <v>32</v>
      </c>
      <c r="H4187">
        <v>4302051307011</v>
      </c>
      <c r="I4187" s="5" t="str">
        <f t="shared" si="65"/>
        <v>4302051307011</v>
      </c>
      <c r="J4187" t="str">
        <f>INDEX(Age_grp[Age], MATCH(mobile_customers[[#This Row],[age]],Age_grp[Value]))</f>
        <v>40 - 50</v>
      </c>
      <c r="K4187" s="2" t="str">
        <f>_xlfn.IFS(mobile_customers[[#This Row],[salary]]&gt;=Q4190,"HIGHER SALARY", mobile_customers[[#This Row],[salary]]&gt;=Q4191,"HIGHER MID RANGE SALARY",  mobile_customers[[#This Row],[salary]]&lt;Q4191,"MID RANGE SALARY", mobile_customers[[#This Row],[salary]]&gt;Q4192, "LOW SALARY" )</f>
        <v>HIGHER SALARY</v>
      </c>
      <c r="L4187" s="2" t="str">
        <f>LEFT(mobile_customers[[#This Row],[Credit_card_nos]], 4)&amp;"XXXXX"</f>
        <v>4302XXXXX</v>
      </c>
    </row>
    <row r="4188" spans="1:12" x14ac:dyDescent="0.3">
      <c r="A4188" t="s">
        <v>8</v>
      </c>
      <c r="B4188" s="3" t="s">
        <v>8640</v>
      </c>
      <c r="C4188" t="s">
        <v>8641</v>
      </c>
      <c r="D4188" t="s">
        <v>1206</v>
      </c>
      <c r="E4188">
        <v>65</v>
      </c>
      <c r="F4188">
        <v>149141</v>
      </c>
      <c r="G4188" t="s">
        <v>21</v>
      </c>
      <c r="H4188">
        <v>6501165714586205</v>
      </c>
      <c r="I4188" s="5" t="str">
        <f t="shared" si="65"/>
        <v>6501165714586200</v>
      </c>
      <c r="J4188" t="str">
        <f>INDEX(Age_grp[Age], MATCH(mobile_customers[[#This Row],[age]],Age_grp[Value]))</f>
        <v>60 - 70</v>
      </c>
      <c r="K4188" s="2" t="str">
        <f>_xlfn.IFS(mobile_customers[[#This Row],[salary]]&gt;=Q4191,"HIGHER SALARY", mobile_customers[[#This Row],[salary]]&gt;=Q4192,"HIGHER MID RANGE SALARY",  mobile_customers[[#This Row],[salary]]&lt;Q4192,"MID RANGE SALARY", mobile_customers[[#This Row],[salary]]&gt;Q4193, "LOW SALARY" )</f>
        <v>HIGHER SALARY</v>
      </c>
      <c r="L4188" s="2" t="str">
        <f>LEFT(mobile_customers[[#This Row],[Credit_card_nos]], 4)&amp;"XXXXX"</f>
        <v>6501XXXXX</v>
      </c>
    </row>
    <row r="4189" spans="1:12" x14ac:dyDescent="0.3">
      <c r="A4189" t="s">
        <v>8</v>
      </c>
      <c r="B4189" s="3" t="s">
        <v>8642</v>
      </c>
      <c r="C4189" t="s">
        <v>8643</v>
      </c>
      <c r="D4189" t="s">
        <v>1355</v>
      </c>
      <c r="E4189">
        <v>59</v>
      </c>
      <c r="F4189">
        <v>169369</v>
      </c>
      <c r="G4189" t="s">
        <v>21</v>
      </c>
      <c r="H4189">
        <v>3587453737743837</v>
      </c>
      <c r="I4189" s="5" t="str">
        <f t="shared" si="65"/>
        <v>3587453737743840</v>
      </c>
      <c r="J4189" t="str">
        <f>INDEX(Age_grp[Age], MATCH(mobile_customers[[#This Row],[age]],Age_grp[Value]))</f>
        <v>50 - 60</v>
      </c>
      <c r="K4189" s="2" t="str">
        <f>_xlfn.IFS(mobile_customers[[#This Row],[salary]]&gt;=Q4192,"HIGHER SALARY", mobile_customers[[#This Row],[salary]]&gt;=Q4193,"HIGHER MID RANGE SALARY",  mobile_customers[[#This Row],[salary]]&lt;Q4193,"MID RANGE SALARY", mobile_customers[[#This Row],[salary]]&gt;Q4194, "LOW SALARY" )</f>
        <v>HIGHER SALARY</v>
      </c>
      <c r="L4189" s="2" t="str">
        <f>LEFT(mobile_customers[[#This Row],[Credit_card_nos]], 4)&amp;"XXXXX"</f>
        <v>3587XXXXX</v>
      </c>
    </row>
    <row r="4190" spans="1:12" x14ac:dyDescent="0.3">
      <c r="A4190" t="s">
        <v>13</v>
      </c>
      <c r="B4190" s="3" t="s">
        <v>8644</v>
      </c>
      <c r="C4190" t="s">
        <v>8645</v>
      </c>
      <c r="D4190" t="s">
        <v>2137</v>
      </c>
      <c r="E4190">
        <v>45</v>
      </c>
      <c r="F4190">
        <v>106918</v>
      </c>
      <c r="G4190" t="s">
        <v>81</v>
      </c>
      <c r="H4190">
        <v>4.3173617966425646E+18</v>
      </c>
      <c r="I4190" s="5" t="str">
        <f t="shared" si="65"/>
        <v>4317361796642560000</v>
      </c>
      <c r="J4190" t="str">
        <f>INDEX(Age_grp[Age], MATCH(mobile_customers[[#This Row],[age]],Age_grp[Value]))</f>
        <v>40 - 50</v>
      </c>
      <c r="K4190" s="2" t="str">
        <f>_xlfn.IFS(mobile_customers[[#This Row],[salary]]&gt;=Q4193,"HIGHER SALARY", mobile_customers[[#This Row],[salary]]&gt;=Q4194,"HIGHER MID RANGE SALARY",  mobile_customers[[#This Row],[salary]]&lt;Q4194,"MID RANGE SALARY", mobile_customers[[#This Row],[salary]]&gt;Q4195, "LOW SALARY" )</f>
        <v>HIGHER SALARY</v>
      </c>
      <c r="L4190" s="2" t="str">
        <f>LEFT(mobile_customers[[#This Row],[Credit_card_nos]], 4)&amp;"XXXXX"</f>
        <v>4317XXXXX</v>
      </c>
    </row>
    <row r="4191" spans="1:12" x14ac:dyDescent="0.3">
      <c r="A4191" t="s">
        <v>13</v>
      </c>
      <c r="B4191" s="3" t="s">
        <v>8646</v>
      </c>
      <c r="C4191" t="s">
        <v>8505</v>
      </c>
      <c r="D4191" t="s">
        <v>3114</v>
      </c>
      <c r="E4191">
        <v>58</v>
      </c>
      <c r="F4191">
        <v>210566</v>
      </c>
      <c r="G4191" t="s">
        <v>12</v>
      </c>
      <c r="H4191">
        <v>4105335977582440</v>
      </c>
      <c r="I4191" s="5" t="str">
        <f t="shared" si="65"/>
        <v>4105335977582440</v>
      </c>
      <c r="J4191" t="str">
        <f>INDEX(Age_grp[Age], MATCH(mobile_customers[[#This Row],[age]],Age_grp[Value]))</f>
        <v>50 - 60</v>
      </c>
      <c r="K4191" s="2" t="str">
        <f>_xlfn.IFS(mobile_customers[[#This Row],[salary]]&gt;=Q4194,"HIGHER SALARY", mobile_customers[[#This Row],[salary]]&gt;=Q4195,"HIGHER MID RANGE SALARY",  mobile_customers[[#This Row],[salary]]&lt;Q4195,"MID RANGE SALARY", mobile_customers[[#This Row],[salary]]&gt;Q4196, "LOW SALARY" )</f>
        <v>HIGHER SALARY</v>
      </c>
      <c r="L4191" s="2" t="str">
        <f>LEFT(mobile_customers[[#This Row],[Credit_card_nos]], 4)&amp;"XXXXX"</f>
        <v>4105XXXXX</v>
      </c>
    </row>
    <row r="4192" spans="1:12" x14ac:dyDescent="0.3">
      <c r="A4192" t="s">
        <v>13</v>
      </c>
      <c r="B4192" s="3" t="s">
        <v>8647</v>
      </c>
      <c r="C4192" t="s">
        <v>3298</v>
      </c>
      <c r="D4192" t="s">
        <v>665</v>
      </c>
      <c r="E4192">
        <v>32</v>
      </c>
      <c r="F4192">
        <v>188496</v>
      </c>
      <c r="G4192" t="s">
        <v>28</v>
      </c>
      <c r="H4192">
        <v>60481596140</v>
      </c>
      <c r="I4192" s="5" t="str">
        <f t="shared" si="65"/>
        <v>60481596140</v>
      </c>
      <c r="J4192" t="str">
        <f>INDEX(Age_grp[Age], MATCH(mobile_customers[[#This Row],[age]],Age_grp[Value]))</f>
        <v>30 - 40</v>
      </c>
      <c r="K4192" s="2" t="str">
        <f>_xlfn.IFS(mobile_customers[[#This Row],[salary]]&gt;=Q4195,"HIGHER SALARY", mobile_customers[[#This Row],[salary]]&gt;=Q4196,"HIGHER MID RANGE SALARY",  mobile_customers[[#This Row],[salary]]&lt;Q4196,"MID RANGE SALARY", mobile_customers[[#This Row],[salary]]&gt;Q4197, "LOW SALARY" )</f>
        <v>HIGHER SALARY</v>
      </c>
      <c r="L4192" s="2" t="str">
        <f>LEFT(mobile_customers[[#This Row],[Credit_card_nos]], 4)&amp;"XXXXX"</f>
        <v>6048XXXXX</v>
      </c>
    </row>
    <row r="4193" spans="1:12" x14ac:dyDescent="0.3">
      <c r="A4193" t="s">
        <v>13</v>
      </c>
      <c r="B4193" s="3" t="s">
        <v>8648</v>
      </c>
      <c r="C4193" t="s">
        <v>8649</v>
      </c>
      <c r="D4193" t="s">
        <v>2697</v>
      </c>
      <c r="E4193">
        <v>41</v>
      </c>
      <c r="F4193">
        <v>52480</v>
      </c>
      <c r="G4193" t="s">
        <v>39</v>
      </c>
      <c r="H4193">
        <v>213166023337373</v>
      </c>
      <c r="I4193" s="5" t="str">
        <f t="shared" si="65"/>
        <v>213166023337373</v>
      </c>
      <c r="J4193" t="str">
        <f>INDEX(Age_grp[Age], MATCH(mobile_customers[[#This Row],[age]],Age_grp[Value]))</f>
        <v>40 - 50</v>
      </c>
      <c r="K4193" s="2" t="str">
        <f>_xlfn.IFS(mobile_customers[[#This Row],[salary]]&gt;=Q4196,"HIGHER SALARY", mobile_customers[[#This Row],[salary]]&gt;=Q4197,"HIGHER MID RANGE SALARY",  mobile_customers[[#This Row],[salary]]&lt;Q4197,"MID RANGE SALARY", mobile_customers[[#This Row],[salary]]&gt;Q4198, "LOW SALARY" )</f>
        <v>HIGHER SALARY</v>
      </c>
      <c r="L4193" s="2" t="str">
        <f>LEFT(mobile_customers[[#This Row],[Credit_card_nos]], 4)&amp;"XXXXX"</f>
        <v>2131XXXXX</v>
      </c>
    </row>
    <row r="4194" spans="1:12" x14ac:dyDescent="0.3">
      <c r="A4194" t="s">
        <v>13</v>
      </c>
      <c r="B4194" s="3" t="s">
        <v>8650</v>
      </c>
      <c r="C4194" t="s">
        <v>8651</v>
      </c>
      <c r="D4194" t="s">
        <v>1162</v>
      </c>
      <c r="E4194">
        <v>45</v>
      </c>
      <c r="F4194">
        <v>50017</v>
      </c>
      <c r="G4194" t="s">
        <v>28</v>
      </c>
      <c r="H4194">
        <v>30201033530187</v>
      </c>
      <c r="I4194" s="5" t="str">
        <f t="shared" si="65"/>
        <v>30201033530187</v>
      </c>
      <c r="J4194" t="str">
        <f>INDEX(Age_grp[Age], MATCH(mobile_customers[[#This Row],[age]],Age_grp[Value]))</f>
        <v>40 - 50</v>
      </c>
      <c r="K4194" s="2" t="str">
        <f>_xlfn.IFS(mobile_customers[[#This Row],[salary]]&gt;=Q4197,"HIGHER SALARY", mobile_customers[[#This Row],[salary]]&gt;=Q4198,"HIGHER MID RANGE SALARY",  mobile_customers[[#This Row],[salary]]&lt;Q4198,"MID RANGE SALARY", mobile_customers[[#This Row],[salary]]&gt;Q4199, "LOW SALARY" )</f>
        <v>HIGHER SALARY</v>
      </c>
      <c r="L4194" s="2" t="str">
        <f>LEFT(mobile_customers[[#This Row],[Credit_card_nos]], 4)&amp;"XXXXX"</f>
        <v>3020XXXXX</v>
      </c>
    </row>
    <row r="4195" spans="1:12" x14ac:dyDescent="0.3">
      <c r="A4195" t="s">
        <v>13</v>
      </c>
      <c r="B4195" s="3" t="s">
        <v>8652</v>
      </c>
      <c r="C4195" t="s">
        <v>8653</v>
      </c>
      <c r="D4195" t="s">
        <v>2517</v>
      </c>
      <c r="E4195">
        <v>64</v>
      </c>
      <c r="F4195">
        <v>80075</v>
      </c>
      <c r="G4195" t="s">
        <v>81</v>
      </c>
      <c r="H4195">
        <v>4309311503743</v>
      </c>
      <c r="I4195" s="5" t="str">
        <f t="shared" si="65"/>
        <v>4309311503743</v>
      </c>
      <c r="J4195" t="str">
        <f>INDEX(Age_grp[Age], MATCH(mobile_customers[[#This Row],[age]],Age_grp[Value]))</f>
        <v>60 - 70</v>
      </c>
      <c r="K4195" s="2" t="str">
        <f>_xlfn.IFS(mobile_customers[[#This Row],[salary]]&gt;=Q4198,"HIGHER SALARY", mobile_customers[[#This Row],[salary]]&gt;=Q4199,"HIGHER MID RANGE SALARY",  mobile_customers[[#This Row],[salary]]&lt;Q4199,"MID RANGE SALARY", mobile_customers[[#This Row],[salary]]&gt;Q4200, "LOW SALARY" )</f>
        <v>HIGHER SALARY</v>
      </c>
      <c r="L4195" s="2" t="str">
        <f>LEFT(mobile_customers[[#This Row],[Credit_card_nos]], 4)&amp;"XXXXX"</f>
        <v>4309XXXXX</v>
      </c>
    </row>
    <row r="4196" spans="1:12" x14ac:dyDescent="0.3">
      <c r="A4196" t="s">
        <v>8</v>
      </c>
      <c r="B4196" s="3" t="s">
        <v>8654</v>
      </c>
      <c r="C4196" t="s">
        <v>8655</v>
      </c>
      <c r="D4196" t="s">
        <v>48</v>
      </c>
      <c r="E4196">
        <v>48</v>
      </c>
      <c r="F4196">
        <v>193457</v>
      </c>
      <c r="G4196" t="s">
        <v>49</v>
      </c>
      <c r="H4196">
        <v>374751684690833</v>
      </c>
      <c r="I4196" s="5" t="str">
        <f t="shared" si="65"/>
        <v>374751684690833</v>
      </c>
      <c r="J4196" t="str">
        <f>INDEX(Age_grp[Age], MATCH(mobile_customers[[#This Row],[age]],Age_grp[Value]))</f>
        <v>40 - 50</v>
      </c>
      <c r="K4196" s="2" t="str">
        <f>_xlfn.IFS(mobile_customers[[#This Row],[salary]]&gt;=Q4199,"HIGHER SALARY", mobile_customers[[#This Row],[salary]]&gt;=Q4200,"HIGHER MID RANGE SALARY",  mobile_customers[[#This Row],[salary]]&lt;Q4200,"MID RANGE SALARY", mobile_customers[[#This Row],[salary]]&gt;Q4201, "LOW SALARY" )</f>
        <v>HIGHER SALARY</v>
      </c>
      <c r="L4196" s="2" t="str">
        <f>LEFT(mobile_customers[[#This Row],[Credit_card_nos]], 4)&amp;"XXXXX"</f>
        <v>3747XXXXX</v>
      </c>
    </row>
    <row r="4197" spans="1:12" x14ac:dyDescent="0.3">
      <c r="A4197" t="s">
        <v>13</v>
      </c>
      <c r="B4197" s="3" t="s">
        <v>8656</v>
      </c>
      <c r="C4197" t="s">
        <v>8657</v>
      </c>
      <c r="D4197" t="s">
        <v>287</v>
      </c>
      <c r="E4197">
        <v>22</v>
      </c>
      <c r="F4197">
        <v>238396</v>
      </c>
      <c r="G4197" t="s">
        <v>28</v>
      </c>
      <c r="H4197">
        <v>4270912464729</v>
      </c>
      <c r="I4197" s="5" t="str">
        <f t="shared" si="65"/>
        <v>4270912464729</v>
      </c>
      <c r="J4197" t="str">
        <f>INDEX(Age_grp[Age], MATCH(mobile_customers[[#This Row],[age]],Age_grp[Value]))</f>
        <v>20 - 30</v>
      </c>
      <c r="K4197" s="2" t="str">
        <f>_xlfn.IFS(mobile_customers[[#This Row],[salary]]&gt;=Q4200,"HIGHER SALARY", mobile_customers[[#This Row],[salary]]&gt;=Q4201,"HIGHER MID RANGE SALARY",  mobile_customers[[#This Row],[salary]]&lt;Q4201,"MID RANGE SALARY", mobile_customers[[#This Row],[salary]]&gt;Q4202, "LOW SALARY" )</f>
        <v>HIGHER SALARY</v>
      </c>
      <c r="L4197" s="2" t="str">
        <f>LEFT(mobile_customers[[#This Row],[Credit_card_nos]], 4)&amp;"XXXXX"</f>
        <v>4270XXXXX</v>
      </c>
    </row>
    <row r="4198" spans="1:12" x14ac:dyDescent="0.3">
      <c r="A4198" t="s">
        <v>13</v>
      </c>
      <c r="B4198" s="3" t="s">
        <v>8658</v>
      </c>
      <c r="C4198" t="s">
        <v>8659</v>
      </c>
      <c r="D4198" t="s">
        <v>5648</v>
      </c>
      <c r="E4198">
        <v>19</v>
      </c>
      <c r="F4198">
        <v>232729</v>
      </c>
      <c r="G4198" t="s">
        <v>32</v>
      </c>
      <c r="H4198">
        <v>502096159368</v>
      </c>
      <c r="I4198" s="5" t="str">
        <f t="shared" si="65"/>
        <v>502096159368</v>
      </c>
      <c r="J4198" t="str">
        <f>INDEX(Age_grp[Age], MATCH(mobile_customers[[#This Row],[age]],Age_grp[Value]))</f>
        <v>"10 - 20</v>
      </c>
      <c r="K4198" s="2" t="str">
        <f>_xlfn.IFS(mobile_customers[[#This Row],[salary]]&gt;=Q4201,"HIGHER SALARY", mobile_customers[[#This Row],[salary]]&gt;=Q4202,"HIGHER MID RANGE SALARY",  mobile_customers[[#This Row],[salary]]&lt;Q4202,"MID RANGE SALARY", mobile_customers[[#This Row],[salary]]&gt;Q4203, "LOW SALARY" )</f>
        <v>HIGHER SALARY</v>
      </c>
      <c r="L4198" s="2" t="str">
        <f>LEFT(mobile_customers[[#This Row],[Credit_card_nos]], 4)&amp;"XXXXX"</f>
        <v>5020XXXXX</v>
      </c>
    </row>
    <row r="4199" spans="1:12" x14ac:dyDescent="0.3">
      <c r="A4199" t="s">
        <v>13</v>
      </c>
      <c r="B4199" s="3" t="s">
        <v>8660</v>
      </c>
      <c r="C4199" t="s">
        <v>5458</v>
      </c>
      <c r="D4199" t="s">
        <v>4827</v>
      </c>
      <c r="E4199">
        <v>37</v>
      </c>
      <c r="F4199">
        <v>120645</v>
      </c>
      <c r="G4199" t="s">
        <v>81</v>
      </c>
      <c r="H4199">
        <v>4723296617874</v>
      </c>
      <c r="I4199" s="5" t="str">
        <f t="shared" si="65"/>
        <v>4723296617874</v>
      </c>
      <c r="J4199" t="str">
        <f>INDEX(Age_grp[Age], MATCH(mobile_customers[[#This Row],[age]],Age_grp[Value]))</f>
        <v>30 - 40</v>
      </c>
      <c r="K4199" s="2" t="str">
        <f>_xlfn.IFS(mobile_customers[[#This Row],[salary]]&gt;=Q4202,"HIGHER SALARY", mobile_customers[[#This Row],[salary]]&gt;=Q4203,"HIGHER MID RANGE SALARY",  mobile_customers[[#This Row],[salary]]&lt;Q4203,"MID RANGE SALARY", mobile_customers[[#This Row],[salary]]&gt;Q4204, "LOW SALARY" )</f>
        <v>HIGHER SALARY</v>
      </c>
      <c r="L4199" s="2" t="str">
        <f>LEFT(mobile_customers[[#This Row],[Credit_card_nos]], 4)&amp;"XXXXX"</f>
        <v>4723XXXXX</v>
      </c>
    </row>
    <row r="4200" spans="1:12" x14ac:dyDescent="0.3">
      <c r="A4200" t="s">
        <v>8</v>
      </c>
      <c r="B4200" s="3" t="s">
        <v>8661</v>
      </c>
      <c r="C4200" t="s">
        <v>8662</v>
      </c>
      <c r="D4200" t="s">
        <v>1121</v>
      </c>
      <c r="E4200">
        <v>30</v>
      </c>
      <c r="F4200">
        <v>138904</v>
      </c>
      <c r="G4200" t="s">
        <v>12</v>
      </c>
      <c r="H4200">
        <v>30388101237363</v>
      </c>
      <c r="I4200" s="5" t="str">
        <f t="shared" si="65"/>
        <v>30388101237363</v>
      </c>
      <c r="J4200" t="str">
        <f>INDEX(Age_grp[Age], MATCH(mobile_customers[[#This Row],[age]],Age_grp[Value]))</f>
        <v>30 - 40</v>
      </c>
      <c r="K4200" s="2" t="str">
        <f>_xlfn.IFS(mobile_customers[[#This Row],[salary]]&gt;=Q4203,"HIGHER SALARY", mobile_customers[[#This Row],[salary]]&gt;=Q4204,"HIGHER MID RANGE SALARY",  mobile_customers[[#This Row],[salary]]&lt;Q4204,"MID RANGE SALARY", mobile_customers[[#This Row],[salary]]&gt;Q4205, "LOW SALARY" )</f>
        <v>HIGHER SALARY</v>
      </c>
      <c r="L4200" s="2" t="str">
        <f>LEFT(mobile_customers[[#This Row],[Credit_card_nos]], 4)&amp;"XXXXX"</f>
        <v>3038XXXXX</v>
      </c>
    </row>
    <row r="4201" spans="1:12" x14ac:dyDescent="0.3">
      <c r="A4201" t="s">
        <v>8</v>
      </c>
      <c r="B4201" s="3" t="s">
        <v>8663</v>
      </c>
      <c r="C4201" t="s">
        <v>8664</v>
      </c>
      <c r="D4201" t="s">
        <v>2517</v>
      </c>
      <c r="E4201">
        <v>54</v>
      </c>
      <c r="F4201">
        <v>182941</v>
      </c>
      <c r="G4201" t="s">
        <v>21</v>
      </c>
      <c r="H4201">
        <v>4071552432053813</v>
      </c>
      <c r="I4201" s="5" t="str">
        <f t="shared" si="65"/>
        <v>4071552432053810</v>
      </c>
      <c r="J4201" t="str">
        <f>INDEX(Age_grp[Age], MATCH(mobile_customers[[#This Row],[age]],Age_grp[Value]))</f>
        <v>50 - 60</v>
      </c>
      <c r="K4201" s="2" t="str">
        <f>_xlfn.IFS(mobile_customers[[#This Row],[salary]]&gt;=Q4204,"HIGHER SALARY", mobile_customers[[#This Row],[salary]]&gt;=Q4205,"HIGHER MID RANGE SALARY",  mobile_customers[[#This Row],[salary]]&lt;Q4205,"MID RANGE SALARY", mobile_customers[[#This Row],[salary]]&gt;Q4206, "LOW SALARY" )</f>
        <v>HIGHER SALARY</v>
      </c>
      <c r="L4201" s="2" t="str">
        <f>LEFT(mobile_customers[[#This Row],[Credit_card_nos]], 4)&amp;"XXXXX"</f>
        <v>4071XXXXX</v>
      </c>
    </row>
    <row r="4202" spans="1:12" x14ac:dyDescent="0.3">
      <c r="A4202" t="s">
        <v>13</v>
      </c>
      <c r="B4202" s="3" t="s">
        <v>8665</v>
      </c>
      <c r="C4202" t="s">
        <v>8666</v>
      </c>
      <c r="D4202" t="s">
        <v>45</v>
      </c>
      <c r="E4202">
        <v>56</v>
      </c>
      <c r="F4202">
        <v>173864</v>
      </c>
      <c r="G4202" t="s">
        <v>65</v>
      </c>
      <c r="H4202">
        <v>374671530141080</v>
      </c>
      <c r="I4202" s="5" t="str">
        <f t="shared" si="65"/>
        <v>374671530141080</v>
      </c>
      <c r="J4202" t="str">
        <f>INDEX(Age_grp[Age], MATCH(mobile_customers[[#This Row],[age]],Age_grp[Value]))</f>
        <v>50 - 60</v>
      </c>
      <c r="K4202" s="2" t="str">
        <f>_xlfn.IFS(mobile_customers[[#This Row],[salary]]&gt;=Q4205,"HIGHER SALARY", mobile_customers[[#This Row],[salary]]&gt;=Q4206,"HIGHER MID RANGE SALARY",  mobile_customers[[#This Row],[salary]]&lt;Q4206,"MID RANGE SALARY", mobile_customers[[#This Row],[salary]]&gt;Q4207, "LOW SALARY" )</f>
        <v>HIGHER SALARY</v>
      </c>
      <c r="L4202" s="2" t="str">
        <f>LEFT(mobile_customers[[#This Row],[Credit_card_nos]], 4)&amp;"XXXXX"</f>
        <v>3746XXXXX</v>
      </c>
    </row>
    <row r="4203" spans="1:12" x14ac:dyDescent="0.3">
      <c r="A4203" t="s">
        <v>13</v>
      </c>
      <c r="B4203" s="3" t="s">
        <v>8667</v>
      </c>
      <c r="C4203" t="s">
        <v>8668</v>
      </c>
      <c r="D4203" t="s">
        <v>3755</v>
      </c>
      <c r="E4203">
        <v>60</v>
      </c>
      <c r="F4203">
        <v>178508</v>
      </c>
      <c r="G4203" t="s">
        <v>21</v>
      </c>
      <c r="H4203">
        <v>3550784406716677</v>
      </c>
      <c r="I4203" s="5" t="str">
        <f t="shared" si="65"/>
        <v>3550784406716680</v>
      </c>
      <c r="J4203" t="str">
        <f>INDEX(Age_grp[Age], MATCH(mobile_customers[[#This Row],[age]],Age_grp[Value]))</f>
        <v>60 - 70</v>
      </c>
      <c r="K4203" s="2" t="str">
        <f>_xlfn.IFS(mobile_customers[[#This Row],[salary]]&gt;=Q4206,"HIGHER SALARY", mobile_customers[[#This Row],[salary]]&gt;=Q4207,"HIGHER MID RANGE SALARY",  mobile_customers[[#This Row],[salary]]&lt;Q4207,"MID RANGE SALARY", mobile_customers[[#This Row],[salary]]&gt;Q4208, "LOW SALARY" )</f>
        <v>HIGHER SALARY</v>
      </c>
      <c r="L4203" s="2" t="str">
        <f>LEFT(mobile_customers[[#This Row],[Credit_card_nos]], 4)&amp;"XXXXX"</f>
        <v>3550XXXXX</v>
      </c>
    </row>
    <row r="4204" spans="1:12" x14ac:dyDescent="0.3">
      <c r="A4204" t="s">
        <v>13</v>
      </c>
      <c r="B4204" s="3" t="s">
        <v>8669</v>
      </c>
      <c r="C4204" t="s">
        <v>8670</v>
      </c>
      <c r="D4204" t="s">
        <v>521</v>
      </c>
      <c r="E4204">
        <v>55</v>
      </c>
      <c r="F4204">
        <v>62146</v>
      </c>
      <c r="G4204" t="s">
        <v>39</v>
      </c>
      <c r="H4204">
        <v>4.6694789864282184E+18</v>
      </c>
      <c r="I4204" s="5" t="str">
        <f t="shared" si="65"/>
        <v>4669478986428220000</v>
      </c>
      <c r="J4204" t="str">
        <f>INDEX(Age_grp[Age], MATCH(mobile_customers[[#This Row],[age]],Age_grp[Value]))</f>
        <v>50 - 60</v>
      </c>
      <c r="K4204" s="2" t="str">
        <f>_xlfn.IFS(mobile_customers[[#This Row],[salary]]&gt;=Q4207,"HIGHER SALARY", mobile_customers[[#This Row],[salary]]&gt;=Q4208,"HIGHER MID RANGE SALARY",  mobile_customers[[#This Row],[salary]]&lt;Q4208,"MID RANGE SALARY", mobile_customers[[#This Row],[salary]]&gt;Q4209, "LOW SALARY" )</f>
        <v>HIGHER SALARY</v>
      </c>
      <c r="L4204" s="2" t="str">
        <f>LEFT(mobile_customers[[#This Row],[Credit_card_nos]], 4)&amp;"XXXXX"</f>
        <v>4669XXXXX</v>
      </c>
    </row>
    <row r="4205" spans="1:12" x14ac:dyDescent="0.3">
      <c r="A4205" t="s">
        <v>13</v>
      </c>
      <c r="B4205" s="3" t="s">
        <v>8671</v>
      </c>
      <c r="C4205" t="s">
        <v>8672</v>
      </c>
      <c r="D4205" t="s">
        <v>237</v>
      </c>
      <c r="E4205">
        <v>31</v>
      </c>
      <c r="F4205">
        <v>145507</v>
      </c>
      <c r="G4205" t="s">
        <v>21</v>
      </c>
      <c r="H4205">
        <v>379881870862071</v>
      </c>
      <c r="I4205" s="5" t="str">
        <f t="shared" si="65"/>
        <v>379881870862071</v>
      </c>
      <c r="J4205" t="str">
        <f>INDEX(Age_grp[Age], MATCH(mobile_customers[[#This Row],[age]],Age_grp[Value]))</f>
        <v>30 - 40</v>
      </c>
      <c r="K4205" s="2" t="str">
        <f>_xlfn.IFS(mobile_customers[[#This Row],[salary]]&gt;=Q4208,"HIGHER SALARY", mobile_customers[[#This Row],[salary]]&gt;=Q4209,"HIGHER MID RANGE SALARY",  mobile_customers[[#This Row],[salary]]&lt;Q4209,"MID RANGE SALARY", mobile_customers[[#This Row],[salary]]&gt;Q4210, "LOW SALARY" )</f>
        <v>HIGHER SALARY</v>
      </c>
      <c r="L4205" s="2" t="str">
        <f>LEFT(mobile_customers[[#This Row],[Credit_card_nos]], 4)&amp;"XXXXX"</f>
        <v>3798XXXXX</v>
      </c>
    </row>
    <row r="4206" spans="1:12" x14ac:dyDescent="0.3">
      <c r="A4206" t="s">
        <v>13</v>
      </c>
      <c r="B4206" s="3" t="s">
        <v>8673</v>
      </c>
      <c r="C4206" t="s">
        <v>8674</v>
      </c>
      <c r="D4206" t="s">
        <v>628</v>
      </c>
      <c r="E4206">
        <v>53</v>
      </c>
      <c r="F4206">
        <v>234097</v>
      </c>
      <c r="G4206" t="s">
        <v>81</v>
      </c>
      <c r="H4206">
        <v>4367363771105</v>
      </c>
      <c r="I4206" s="5" t="str">
        <f t="shared" si="65"/>
        <v>4367363771105</v>
      </c>
      <c r="J4206" t="str">
        <f>INDEX(Age_grp[Age], MATCH(mobile_customers[[#This Row],[age]],Age_grp[Value]))</f>
        <v>50 - 60</v>
      </c>
      <c r="K4206" s="2" t="str">
        <f>_xlfn.IFS(mobile_customers[[#This Row],[salary]]&gt;=Q4209,"HIGHER SALARY", mobile_customers[[#This Row],[salary]]&gt;=Q4210,"HIGHER MID RANGE SALARY",  mobile_customers[[#This Row],[salary]]&lt;Q4210,"MID RANGE SALARY", mobile_customers[[#This Row],[salary]]&gt;Q4211, "LOW SALARY" )</f>
        <v>HIGHER SALARY</v>
      </c>
      <c r="L4206" s="2" t="str">
        <f>LEFT(mobile_customers[[#This Row],[Credit_card_nos]], 4)&amp;"XXXXX"</f>
        <v>4367XXXXX</v>
      </c>
    </row>
    <row r="4207" spans="1:12" x14ac:dyDescent="0.3">
      <c r="A4207" t="s">
        <v>13</v>
      </c>
      <c r="B4207" s="3" t="s">
        <v>8675</v>
      </c>
      <c r="C4207" t="s">
        <v>8676</v>
      </c>
      <c r="D4207" t="s">
        <v>3499</v>
      </c>
      <c r="E4207">
        <v>19</v>
      </c>
      <c r="F4207">
        <v>140332</v>
      </c>
      <c r="G4207" t="s">
        <v>65</v>
      </c>
      <c r="H4207">
        <v>4636927220951</v>
      </c>
      <c r="I4207" s="5" t="str">
        <f t="shared" si="65"/>
        <v>4636927220951</v>
      </c>
      <c r="J4207" t="str">
        <f>INDEX(Age_grp[Age], MATCH(mobile_customers[[#This Row],[age]],Age_grp[Value]))</f>
        <v>"10 - 20</v>
      </c>
      <c r="K4207" s="2" t="str">
        <f>_xlfn.IFS(mobile_customers[[#This Row],[salary]]&gt;=Q4210,"HIGHER SALARY", mobile_customers[[#This Row],[salary]]&gt;=Q4211,"HIGHER MID RANGE SALARY",  mobile_customers[[#This Row],[salary]]&lt;Q4211,"MID RANGE SALARY", mobile_customers[[#This Row],[salary]]&gt;Q4212, "LOW SALARY" )</f>
        <v>HIGHER SALARY</v>
      </c>
      <c r="L4207" s="2" t="str">
        <f>LEFT(mobile_customers[[#This Row],[Credit_card_nos]], 4)&amp;"XXXXX"</f>
        <v>4636XXXXX</v>
      </c>
    </row>
    <row r="4208" spans="1:12" x14ac:dyDescent="0.3">
      <c r="A4208" t="s">
        <v>8</v>
      </c>
      <c r="B4208" s="3" t="s">
        <v>8677</v>
      </c>
      <c r="C4208" t="s">
        <v>8678</v>
      </c>
      <c r="D4208" t="s">
        <v>1214</v>
      </c>
      <c r="E4208">
        <v>54</v>
      </c>
      <c r="F4208">
        <v>240011</v>
      </c>
      <c r="G4208" t="s">
        <v>21</v>
      </c>
      <c r="H4208">
        <v>4.2090335022087373E+18</v>
      </c>
      <c r="I4208" s="5" t="str">
        <f t="shared" si="65"/>
        <v>4209033502208740000</v>
      </c>
      <c r="J4208" t="str">
        <f>INDEX(Age_grp[Age], MATCH(mobile_customers[[#This Row],[age]],Age_grp[Value]))</f>
        <v>50 - 60</v>
      </c>
      <c r="K4208" s="2" t="str">
        <f>_xlfn.IFS(mobile_customers[[#This Row],[salary]]&gt;=Q4211,"HIGHER SALARY", mobile_customers[[#This Row],[salary]]&gt;=Q4212,"HIGHER MID RANGE SALARY",  mobile_customers[[#This Row],[salary]]&lt;Q4212,"MID RANGE SALARY", mobile_customers[[#This Row],[salary]]&gt;Q4213, "LOW SALARY" )</f>
        <v>HIGHER SALARY</v>
      </c>
      <c r="L4208" s="2" t="str">
        <f>LEFT(mobile_customers[[#This Row],[Credit_card_nos]], 4)&amp;"XXXXX"</f>
        <v>4209XXXXX</v>
      </c>
    </row>
    <row r="4209" spans="1:12" x14ac:dyDescent="0.3">
      <c r="A4209" t="s">
        <v>13</v>
      </c>
      <c r="B4209" s="3" t="s">
        <v>8679</v>
      </c>
      <c r="C4209" t="s">
        <v>8680</v>
      </c>
      <c r="D4209" t="s">
        <v>126</v>
      </c>
      <c r="E4209">
        <v>35</v>
      </c>
      <c r="F4209">
        <v>24799</v>
      </c>
      <c r="G4209" t="s">
        <v>21</v>
      </c>
      <c r="H4209">
        <v>675912112884</v>
      </c>
      <c r="I4209" s="5" t="str">
        <f t="shared" si="65"/>
        <v>675912112884</v>
      </c>
      <c r="J4209" t="str">
        <f>INDEX(Age_grp[Age], MATCH(mobile_customers[[#This Row],[age]],Age_grp[Value]))</f>
        <v>30 - 40</v>
      </c>
      <c r="K4209" s="2" t="str">
        <f>_xlfn.IFS(mobile_customers[[#This Row],[salary]]&gt;=Q4212,"HIGHER SALARY", mobile_customers[[#This Row],[salary]]&gt;=Q4213,"HIGHER MID RANGE SALARY",  mobile_customers[[#This Row],[salary]]&lt;Q4213,"MID RANGE SALARY", mobile_customers[[#This Row],[salary]]&gt;Q4214, "LOW SALARY" )</f>
        <v>HIGHER SALARY</v>
      </c>
      <c r="L4209" s="2" t="str">
        <f>LEFT(mobile_customers[[#This Row],[Credit_card_nos]], 4)&amp;"XXXXX"</f>
        <v>6759XXXXX</v>
      </c>
    </row>
    <row r="4210" spans="1:12" x14ac:dyDescent="0.3">
      <c r="A4210" t="s">
        <v>13</v>
      </c>
      <c r="B4210" s="3" t="s">
        <v>8681</v>
      </c>
      <c r="C4210" t="s">
        <v>8682</v>
      </c>
      <c r="D4210" t="s">
        <v>1366</v>
      </c>
      <c r="E4210">
        <v>56</v>
      </c>
      <c r="F4210">
        <v>244866</v>
      </c>
      <c r="G4210" t="s">
        <v>21</v>
      </c>
      <c r="H4210">
        <v>4790677254320</v>
      </c>
      <c r="I4210" s="5" t="str">
        <f t="shared" si="65"/>
        <v>4790677254320</v>
      </c>
      <c r="J4210" t="str">
        <f>INDEX(Age_grp[Age], MATCH(mobile_customers[[#This Row],[age]],Age_grp[Value]))</f>
        <v>50 - 60</v>
      </c>
      <c r="K4210" s="2" t="str">
        <f>_xlfn.IFS(mobile_customers[[#This Row],[salary]]&gt;=Q4213,"HIGHER SALARY", mobile_customers[[#This Row],[salary]]&gt;=Q4214,"HIGHER MID RANGE SALARY",  mobile_customers[[#This Row],[salary]]&lt;Q4214,"MID RANGE SALARY", mobile_customers[[#This Row],[salary]]&gt;Q4215, "LOW SALARY" )</f>
        <v>HIGHER SALARY</v>
      </c>
      <c r="L4210" s="2" t="str">
        <f>LEFT(mobile_customers[[#This Row],[Credit_card_nos]], 4)&amp;"XXXXX"</f>
        <v>4790XXXXX</v>
      </c>
    </row>
    <row r="4211" spans="1:12" x14ac:dyDescent="0.3">
      <c r="A4211" t="s">
        <v>8</v>
      </c>
      <c r="B4211" s="3" t="s">
        <v>8683</v>
      </c>
      <c r="C4211" t="s">
        <v>7571</v>
      </c>
      <c r="D4211" t="s">
        <v>3435</v>
      </c>
      <c r="E4211">
        <v>58</v>
      </c>
      <c r="F4211">
        <v>138184</v>
      </c>
      <c r="G4211" t="s">
        <v>81</v>
      </c>
      <c r="H4211">
        <v>4340572355689</v>
      </c>
      <c r="I4211" s="5" t="str">
        <f t="shared" si="65"/>
        <v>4340572355689</v>
      </c>
      <c r="J4211" t="str">
        <f>INDEX(Age_grp[Age], MATCH(mobile_customers[[#This Row],[age]],Age_grp[Value]))</f>
        <v>50 - 60</v>
      </c>
      <c r="K4211" s="2" t="str">
        <f>_xlfn.IFS(mobile_customers[[#This Row],[salary]]&gt;=Q4214,"HIGHER SALARY", mobile_customers[[#This Row],[salary]]&gt;=Q4215,"HIGHER MID RANGE SALARY",  mobile_customers[[#This Row],[salary]]&lt;Q4215,"MID RANGE SALARY", mobile_customers[[#This Row],[salary]]&gt;Q4216, "LOW SALARY" )</f>
        <v>HIGHER SALARY</v>
      </c>
      <c r="L4211" s="2" t="str">
        <f>LEFT(mobile_customers[[#This Row],[Credit_card_nos]], 4)&amp;"XXXXX"</f>
        <v>4340XXXXX</v>
      </c>
    </row>
    <row r="4212" spans="1:12" x14ac:dyDescent="0.3">
      <c r="A4212" t="s">
        <v>13</v>
      </c>
      <c r="B4212" s="3" t="s">
        <v>8684</v>
      </c>
      <c r="C4212" t="s">
        <v>8685</v>
      </c>
      <c r="D4212" t="s">
        <v>2115</v>
      </c>
      <c r="E4212">
        <v>21</v>
      </c>
      <c r="F4212">
        <v>147537</v>
      </c>
      <c r="G4212" t="s">
        <v>21</v>
      </c>
      <c r="H4212">
        <v>4411648198828825</v>
      </c>
      <c r="I4212" s="5" t="str">
        <f t="shared" si="65"/>
        <v>4411648198828820</v>
      </c>
      <c r="J4212" t="str">
        <f>INDEX(Age_grp[Age], MATCH(mobile_customers[[#This Row],[age]],Age_grp[Value]))</f>
        <v>20 - 30</v>
      </c>
      <c r="K4212" s="2" t="str">
        <f>_xlfn.IFS(mobile_customers[[#This Row],[salary]]&gt;=Q4215,"HIGHER SALARY", mobile_customers[[#This Row],[salary]]&gt;=Q4216,"HIGHER MID RANGE SALARY",  mobile_customers[[#This Row],[salary]]&lt;Q4216,"MID RANGE SALARY", mobile_customers[[#This Row],[salary]]&gt;Q4217, "LOW SALARY" )</f>
        <v>HIGHER SALARY</v>
      </c>
      <c r="L4212" s="2" t="str">
        <f>LEFT(mobile_customers[[#This Row],[Credit_card_nos]], 4)&amp;"XXXXX"</f>
        <v>4411XXXXX</v>
      </c>
    </row>
    <row r="4213" spans="1:12" x14ac:dyDescent="0.3">
      <c r="A4213" t="s">
        <v>8</v>
      </c>
      <c r="B4213" s="3" t="s">
        <v>8686</v>
      </c>
      <c r="C4213" t="s">
        <v>8687</v>
      </c>
      <c r="D4213" t="s">
        <v>1079</v>
      </c>
      <c r="E4213">
        <v>40</v>
      </c>
      <c r="F4213">
        <v>221664</v>
      </c>
      <c r="G4213" t="s">
        <v>94</v>
      </c>
      <c r="H4213">
        <v>5387932060904899</v>
      </c>
      <c r="I4213" s="5" t="str">
        <f t="shared" si="65"/>
        <v>5387932060904900</v>
      </c>
      <c r="J4213" t="str">
        <f>INDEX(Age_grp[Age], MATCH(mobile_customers[[#This Row],[age]],Age_grp[Value]))</f>
        <v>40 - 50</v>
      </c>
      <c r="K4213" s="2" t="str">
        <f>_xlfn.IFS(mobile_customers[[#This Row],[salary]]&gt;=Q4216,"HIGHER SALARY", mobile_customers[[#This Row],[salary]]&gt;=Q4217,"HIGHER MID RANGE SALARY",  mobile_customers[[#This Row],[salary]]&lt;Q4217,"MID RANGE SALARY", mobile_customers[[#This Row],[salary]]&gt;Q4218, "LOW SALARY" )</f>
        <v>HIGHER SALARY</v>
      </c>
      <c r="L4213" s="2" t="str">
        <f>LEFT(mobile_customers[[#This Row],[Credit_card_nos]], 4)&amp;"XXXXX"</f>
        <v>5387XXXXX</v>
      </c>
    </row>
    <row r="4214" spans="1:12" x14ac:dyDescent="0.3">
      <c r="A4214" t="s">
        <v>13</v>
      </c>
      <c r="B4214" s="3" t="s">
        <v>8688</v>
      </c>
      <c r="C4214" t="s">
        <v>8689</v>
      </c>
      <c r="D4214" t="s">
        <v>1787</v>
      </c>
      <c r="E4214">
        <v>60</v>
      </c>
      <c r="F4214">
        <v>199618</v>
      </c>
      <c r="G4214" t="s">
        <v>21</v>
      </c>
      <c r="H4214">
        <v>3575985402236526</v>
      </c>
      <c r="I4214" s="5" t="str">
        <f t="shared" si="65"/>
        <v>3575985402236530</v>
      </c>
      <c r="J4214" t="str">
        <f>INDEX(Age_grp[Age], MATCH(mobile_customers[[#This Row],[age]],Age_grp[Value]))</f>
        <v>60 - 70</v>
      </c>
      <c r="K4214" s="2" t="str">
        <f>_xlfn.IFS(mobile_customers[[#This Row],[salary]]&gt;=Q4217,"HIGHER SALARY", mobile_customers[[#This Row],[salary]]&gt;=Q4218,"HIGHER MID RANGE SALARY",  mobile_customers[[#This Row],[salary]]&lt;Q4218,"MID RANGE SALARY", mobile_customers[[#This Row],[salary]]&gt;Q4219, "LOW SALARY" )</f>
        <v>HIGHER SALARY</v>
      </c>
      <c r="L4214" s="2" t="str">
        <f>LEFT(mobile_customers[[#This Row],[Credit_card_nos]], 4)&amp;"XXXXX"</f>
        <v>3575XXXXX</v>
      </c>
    </row>
    <row r="4215" spans="1:12" x14ac:dyDescent="0.3">
      <c r="A4215" t="s">
        <v>13</v>
      </c>
      <c r="B4215" s="3" t="s">
        <v>8690</v>
      </c>
      <c r="C4215" t="s">
        <v>8691</v>
      </c>
      <c r="D4215" t="s">
        <v>694</v>
      </c>
      <c r="E4215">
        <v>43</v>
      </c>
      <c r="F4215">
        <v>174931</v>
      </c>
      <c r="G4215" t="s">
        <v>32</v>
      </c>
      <c r="H4215">
        <v>180064289728808</v>
      </c>
      <c r="I4215" s="5" t="str">
        <f t="shared" si="65"/>
        <v>180064289728808</v>
      </c>
      <c r="J4215" t="str">
        <f>INDEX(Age_grp[Age], MATCH(mobile_customers[[#This Row],[age]],Age_grp[Value]))</f>
        <v>40 - 50</v>
      </c>
      <c r="K4215" s="2" t="str">
        <f>_xlfn.IFS(mobile_customers[[#This Row],[salary]]&gt;=Q4218,"HIGHER SALARY", mobile_customers[[#This Row],[salary]]&gt;=Q4219,"HIGHER MID RANGE SALARY",  mobile_customers[[#This Row],[salary]]&lt;Q4219,"MID RANGE SALARY", mobile_customers[[#This Row],[salary]]&gt;Q4220, "LOW SALARY" )</f>
        <v>HIGHER SALARY</v>
      </c>
      <c r="L4215" s="2" t="str">
        <f>LEFT(mobile_customers[[#This Row],[Credit_card_nos]], 4)&amp;"XXXXX"</f>
        <v>1800XXXXX</v>
      </c>
    </row>
    <row r="4216" spans="1:12" x14ac:dyDescent="0.3">
      <c r="A4216" t="s">
        <v>8</v>
      </c>
      <c r="B4216" s="3" t="s">
        <v>8692</v>
      </c>
      <c r="C4216" t="s">
        <v>8693</v>
      </c>
      <c r="D4216" t="s">
        <v>495</v>
      </c>
      <c r="E4216">
        <v>61</v>
      </c>
      <c r="F4216">
        <v>140433</v>
      </c>
      <c r="G4216" t="s">
        <v>28</v>
      </c>
      <c r="H4216">
        <v>3574683253917325</v>
      </c>
      <c r="I4216" s="5" t="str">
        <f t="shared" si="65"/>
        <v>3574683253917320</v>
      </c>
      <c r="J4216" t="str">
        <f>INDEX(Age_grp[Age], MATCH(mobile_customers[[#This Row],[age]],Age_grp[Value]))</f>
        <v>60 - 70</v>
      </c>
      <c r="K4216" s="2" t="str">
        <f>_xlfn.IFS(mobile_customers[[#This Row],[salary]]&gt;=Q4219,"HIGHER SALARY", mobile_customers[[#This Row],[salary]]&gt;=Q4220,"HIGHER MID RANGE SALARY",  mobile_customers[[#This Row],[salary]]&lt;Q4220,"MID RANGE SALARY", mobile_customers[[#This Row],[salary]]&gt;Q4221, "LOW SALARY" )</f>
        <v>HIGHER SALARY</v>
      </c>
      <c r="L4216" s="2" t="str">
        <f>LEFT(mobile_customers[[#This Row],[Credit_card_nos]], 4)&amp;"XXXXX"</f>
        <v>3574XXXXX</v>
      </c>
    </row>
    <row r="4217" spans="1:12" x14ac:dyDescent="0.3">
      <c r="A4217" t="s">
        <v>8</v>
      </c>
      <c r="B4217" s="3" t="s">
        <v>8694</v>
      </c>
      <c r="C4217" t="s">
        <v>8695</v>
      </c>
      <c r="D4217" t="s">
        <v>197</v>
      </c>
      <c r="E4217">
        <v>37</v>
      </c>
      <c r="F4217">
        <v>222371</v>
      </c>
      <c r="G4217" t="s">
        <v>81</v>
      </c>
      <c r="H4217">
        <v>38567515823692</v>
      </c>
      <c r="I4217" s="5" t="str">
        <f t="shared" si="65"/>
        <v>38567515823692</v>
      </c>
      <c r="J4217" t="str">
        <f>INDEX(Age_grp[Age], MATCH(mobile_customers[[#This Row],[age]],Age_grp[Value]))</f>
        <v>30 - 40</v>
      </c>
      <c r="K4217" s="2" t="str">
        <f>_xlfn.IFS(mobile_customers[[#This Row],[salary]]&gt;=Q4220,"HIGHER SALARY", mobile_customers[[#This Row],[salary]]&gt;=Q4221,"HIGHER MID RANGE SALARY",  mobile_customers[[#This Row],[salary]]&lt;Q4221,"MID RANGE SALARY", mobile_customers[[#This Row],[salary]]&gt;Q4222, "LOW SALARY" )</f>
        <v>HIGHER SALARY</v>
      </c>
      <c r="L4217" s="2" t="str">
        <f>LEFT(mobile_customers[[#This Row],[Credit_card_nos]], 4)&amp;"XXXXX"</f>
        <v>3856XXXXX</v>
      </c>
    </row>
    <row r="4218" spans="1:12" x14ac:dyDescent="0.3">
      <c r="A4218" t="s">
        <v>8</v>
      </c>
      <c r="B4218" s="3" t="s">
        <v>8696</v>
      </c>
      <c r="C4218" t="s">
        <v>8697</v>
      </c>
      <c r="D4218" t="s">
        <v>4612</v>
      </c>
      <c r="E4218">
        <v>62</v>
      </c>
      <c r="F4218">
        <v>172069</v>
      </c>
      <c r="G4218" t="s">
        <v>32</v>
      </c>
      <c r="H4218">
        <v>4653797840388</v>
      </c>
      <c r="I4218" s="5" t="str">
        <f t="shared" si="65"/>
        <v>4653797840388</v>
      </c>
      <c r="J4218" t="str">
        <f>INDEX(Age_grp[Age], MATCH(mobile_customers[[#This Row],[age]],Age_grp[Value]))</f>
        <v>60 - 70</v>
      </c>
      <c r="K4218" s="2" t="str">
        <f>_xlfn.IFS(mobile_customers[[#This Row],[salary]]&gt;=Q4221,"HIGHER SALARY", mobile_customers[[#This Row],[salary]]&gt;=Q4222,"HIGHER MID RANGE SALARY",  mobile_customers[[#This Row],[salary]]&lt;Q4222,"MID RANGE SALARY", mobile_customers[[#This Row],[salary]]&gt;Q4223, "LOW SALARY" )</f>
        <v>HIGHER SALARY</v>
      </c>
      <c r="L4218" s="2" t="str">
        <f>LEFT(mobile_customers[[#This Row],[Credit_card_nos]], 4)&amp;"XXXXX"</f>
        <v>4653XXXXX</v>
      </c>
    </row>
    <row r="4219" spans="1:12" x14ac:dyDescent="0.3">
      <c r="A4219" t="s">
        <v>13</v>
      </c>
      <c r="B4219" s="3" t="s">
        <v>8698</v>
      </c>
      <c r="C4219" t="s">
        <v>8699</v>
      </c>
      <c r="D4219" t="s">
        <v>147</v>
      </c>
      <c r="E4219">
        <v>64</v>
      </c>
      <c r="F4219">
        <v>149833</v>
      </c>
      <c r="G4219" t="s">
        <v>28</v>
      </c>
      <c r="H4219">
        <v>180029974728025</v>
      </c>
      <c r="I4219" s="5" t="str">
        <f t="shared" si="65"/>
        <v>180029974728025</v>
      </c>
      <c r="J4219" t="str">
        <f>INDEX(Age_grp[Age], MATCH(mobile_customers[[#This Row],[age]],Age_grp[Value]))</f>
        <v>60 - 70</v>
      </c>
      <c r="K4219" s="2" t="str">
        <f>_xlfn.IFS(mobile_customers[[#This Row],[salary]]&gt;=Q4222,"HIGHER SALARY", mobile_customers[[#This Row],[salary]]&gt;=Q4223,"HIGHER MID RANGE SALARY",  mobile_customers[[#This Row],[salary]]&lt;Q4223,"MID RANGE SALARY", mobile_customers[[#This Row],[salary]]&gt;Q4224, "LOW SALARY" )</f>
        <v>HIGHER SALARY</v>
      </c>
      <c r="L4219" s="2" t="str">
        <f>LEFT(mobile_customers[[#This Row],[Credit_card_nos]], 4)&amp;"XXXXX"</f>
        <v>1800XXXXX</v>
      </c>
    </row>
    <row r="4220" spans="1:12" x14ac:dyDescent="0.3">
      <c r="A4220" t="s">
        <v>8</v>
      </c>
      <c r="B4220" s="3" t="s">
        <v>8700</v>
      </c>
      <c r="C4220" t="s">
        <v>8701</v>
      </c>
      <c r="D4220" t="s">
        <v>102</v>
      </c>
      <c r="E4220">
        <v>22</v>
      </c>
      <c r="F4220">
        <v>51737</v>
      </c>
      <c r="G4220" t="s">
        <v>32</v>
      </c>
      <c r="H4220">
        <v>30528244028159</v>
      </c>
      <c r="I4220" s="5" t="str">
        <f t="shared" si="65"/>
        <v>30528244028159</v>
      </c>
      <c r="J4220" t="str">
        <f>INDEX(Age_grp[Age], MATCH(mobile_customers[[#This Row],[age]],Age_grp[Value]))</f>
        <v>20 - 30</v>
      </c>
      <c r="K4220" s="2" t="str">
        <f>_xlfn.IFS(mobile_customers[[#This Row],[salary]]&gt;=Q4223,"HIGHER SALARY", mobile_customers[[#This Row],[salary]]&gt;=Q4224,"HIGHER MID RANGE SALARY",  mobile_customers[[#This Row],[salary]]&lt;Q4224,"MID RANGE SALARY", mobile_customers[[#This Row],[salary]]&gt;Q4225, "LOW SALARY" )</f>
        <v>HIGHER SALARY</v>
      </c>
      <c r="L4220" s="2" t="str">
        <f>LEFT(mobile_customers[[#This Row],[Credit_card_nos]], 4)&amp;"XXXXX"</f>
        <v>3052XXXXX</v>
      </c>
    </row>
    <row r="4221" spans="1:12" x14ac:dyDescent="0.3">
      <c r="A4221" t="s">
        <v>8</v>
      </c>
      <c r="B4221" s="3" t="s">
        <v>8702</v>
      </c>
      <c r="C4221" t="s">
        <v>8703</v>
      </c>
      <c r="D4221" t="s">
        <v>711</v>
      </c>
      <c r="E4221">
        <v>41</v>
      </c>
      <c r="F4221">
        <v>46896</v>
      </c>
      <c r="G4221" t="s">
        <v>94</v>
      </c>
      <c r="H4221">
        <v>6511477054396048</v>
      </c>
      <c r="I4221" s="5" t="str">
        <f t="shared" si="65"/>
        <v>6511477054396050</v>
      </c>
      <c r="J4221" t="str">
        <f>INDEX(Age_grp[Age], MATCH(mobile_customers[[#This Row],[age]],Age_grp[Value]))</f>
        <v>40 - 50</v>
      </c>
      <c r="K4221" s="2" t="str">
        <f>_xlfn.IFS(mobile_customers[[#This Row],[salary]]&gt;=Q4224,"HIGHER SALARY", mobile_customers[[#This Row],[salary]]&gt;=Q4225,"HIGHER MID RANGE SALARY",  mobile_customers[[#This Row],[salary]]&lt;Q4225,"MID RANGE SALARY", mobile_customers[[#This Row],[salary]]&gt;Q4226, "LOW SALARY" )</f>
        <v>HIGHER SALARY</v>
      </c>
      <c r="L4221" s="2" t="str">
        <f>LEFT(mobile_customers[[#This Row],[Credit_card_nos]], 4)&amp;"XXXXX"</f>
        <v>6511XXXXX</v>
      </c>
    </row>
    <row r="4222" spans="1:12" x14ac:dyDescent="0.3">
      <c r="A4222" t="s">
        <v>8</v>
      </c>
      <c r="B4222" s="3" t="s">
        <v>8704</v>
      </c>
      <c r="C4222" t="s">
        <v>8705</v>
      </c>
      <c r="D4222" t="s">
        <v>2025</v>
      </c>
      <c r="E4222">
        <v>57</v>
      </c>
      <c r="F4222">
        <v>190358</v>
      </c>
      <c r="G4222" t="s">
        <v>17</v>
      </c>
      <c r="H4222">
        <v>2609030008167320</v>
      </c>
      <c r="I4222" s="5" t="str">
        <f t="shared" si="65"/>
        <v>2609030008167320</v>
      </c>
      <c r="J4222" t="str">
        <f>INDEX(Age_grp[Age], MATCH(mobile_customers[[#This Row],[age]],Age_grp[Value]))</f>
        <v>50 - 60</v>
      </c>
      <c r="K4222" s="2" t="str">
        <f>_xlfn.IFS(mobile_customers[[#This Row],[salary]]&gt;=Q4225,"HIGHER SALARY", mobile_customers[[#This Row],[salary]]&gt;=Q4226,"HIGHER MID RANGE SALARY",  mobile_customers[[#This Row],[salary]]&lt;Q4226,"MID RANGE SALARY", mobile_customers[[#This Row],[salary]]&gt;Q4227, "LOW SALARY" )</f>
        <v>HIGHER SALARY</v>
      </c>
      <c r="L4222" s="2" t="str">
        <f>LEFT(mobile_customers[[#This Row],[Credit_card_nos]], 4)&amp;"XXXXX"</f>
        <v>2609XXXXX</v>
      </c>
    </row>
    <row r="4223" spans="1:12" x14ac:dyDescent="0.3">
      <c r="A4223" t="s">
        <v>8</v>
      </c>
      <c r="B4223" s="3" t="s">
        <v>8706</v>
      </c>
      <c r="C4223" t="s">
        <v>8707</v>
      </c>
      <c r="D4223" t="s">
        <v>1415</v>
      </c>
      <c r="E4223">
        <v>65</v>
      </c>
      <c r="F4223">
        <v>73639</v>
      </c>
      <c r="G4223" t="s">
        <v>12</v>
      </c>
      <c r="H4223">
        <v>2252661219059755</v>
      </c>
      <c r="I4223" s="5" t="str">
        <f t="shared" si="65"/>
        <v>2252661219059750</v>
      </c>
      <c r="J4223" t="str">
        <f>INDEX(Age_grp[Age], MATCH(mobile_customers[[#This Row],[age]],Age_grp[Value]))</f>
        <v>60 - 70</v>
      </c>
      <c r="K4223" s="2" t="str">
        <f>_xlfn.IFS(mobile_customers[[#This Row],[salary]]&gt;=Q4226,"HIGHER SALARY", mobile_customers[[#This Row],[salary]]&gt;=Q4227,"HIGHER MID RANGE SALARY",  mobile_customers[[#This Row],[salary]]&lt;Q4227,"MID RANGE SALARY", mobile_customers[[#This Row],[salary]]&gt;Q4228, "LOW SALARY" )</f>
        <v>HIGHER SALARY</v>
      </c>
      <c r="L4223" s="2" t="str">
        <f>LEFT(mobile_customers[[#This Row],[Credit_card_nos]], 4)&amp;"XXXXX"</f>
        <v>2252XXXXX</v>
      </c>
    </row>
    <row r="4224" spans="1:12" x14ac:dyDescent="0.3">
      <c r="A4224" t="s">
        <v>13</v>
      </c>
      <c r="B4224" s="3" t="s">
        <v>8708</v>
      </c>
      <c r="C4224" t="s">
        <v>8709</v>
      </c>
      <c r="D4224" t="s">
        <v>1760</v>
      </c>
      <c r="E4224">
        <v>52</v>
      </c>
      <c r="F4224">
        <v>82780</v>
      </c>
      <c r="G4224" t="s">
        <v>65</v>
      </c>
      <c r="H4224">
        <v>4.5599913925190856E+18</v>
      </c>
      <c r="I4224" s="5" t="str">
        <f t="shared" si="65"/>
        <v>4559991392519090000</v>
      </c>
      <c r="J4224" t="str">
        <f>INDEX(Age_grp[Age], MATCH(mobile_customers[[#This Row],[age]],Age_grp[Value]))</f>
        <v>50 - 60</v>
      </c>
      <c r="K4224" s="2" t="str">
        <f>_xlfn.IFS(mobile_customers[[#This Row],[salary]]&gt;=Q4227,"HIGHER SALARY", mobile_customers[[#This Row],[salary]]&gt;=Q4228,"HIGHER MID RANGE SALARY",  mobile_customers[[#This Row],[salary]]&lt;Q4228,"MID RANGE SALARY", mobile_customers[[#This Row],[salary]]&gt;Q4229, "LOW SALARY" )</f>
        <v>HIGHER SALARY</v>
      </c>
      <c r="L4224" s="2" t="str">
        <f>LEFT(mobile_customers[[#This Row],[Credit_card_nos]], 4)&amp;"XXXXX"</f>
        <v>4559XXXXX</v>
      </c>
    </row>
    <row r="4225" spans="1:12" x14ac:dyDescent="0.3">
      <c r="A4225" t="s">
        <v>8</v>
      </c>
      <c r="B4225" s="3" t="s">
        <v>8710</v>
      </c>
      <c r="C4225" t="s">
        <v>8711</v>
      </c>
      <c r="D4225" t="s">
        <v>3401</v>
      </c>
      <c r="E4225">
        <v>38</v>
      </c>
      <c r="F4225">
        <v>195428</v>
      </c>
      <c r="G4225" t="s">
        <v>17</v>
      </c>
      <c r="H4225">
        <v>582893340767</v>
      </c>
      <c r="I4225" s="5" t="str">
        <f t="shared" si="65"/>
        <v>582893340767</v>
      </c>
      <c r="J4225" t="str">
        <f>INDEX(Age_grp[Age], MATCH(mobile_customers[[#This Row],[age]],Age_grp[Value]))</f>
        <v>30 - 40</v>
      </c>
      <c r="K4225" s="2" t="str">
        <f>_xlfn.IFS(mobile_customers[[#This Row],[salary]]&gt;=Q4228,"HIGHER SALARY", mobile_customers[[#This Row],[salary]]&gt;=Q4229,"HIGHER MID RANGE SALARY",  mobile_customers[[#This Row],[salary]]&lt;Q4229,"MID RANGE SALARY", mobile_customers[[#This Row],[salary]]&gt;Q4230, "LOW SALARY" )</f>
        <v>HIGHER SALARY</v>
      </c>
      <c r="L4225" s="2" t="str">
        <f>LEFT(mobile_customers[[#This Row],[Credit_card_nos]], 4)&amp;"XXXXX"</f>
        <v>5828XXXXX</v>
      </c>
    </row>
    <row r="4226" spans="1:12" x14ac:dyDescent="0.3">
      <c r="A4226" t="s">
        <v>8</v>
      </c>
      <c r="B4226" s="3" t="s">
        <v>8712</v>
      </c>
      <c r="C4226" t="s">
        <v>143</v>
      </c>
      <c r="D4226" t="s">
        <v>843</v>
      </c>
      <c r="E4226">
        <v>54</v>
      </c>
      <c r="F4226">
        <v>240680</v>
      </c>
      <c r="G4226" t="s">
        <v>17</v>
      </c>
      <c r="H4226">
        <v>2255160801141946</v>
      </c>
      <c r="I4226" s="5" t="str">
        <f t="shared" ref="I4226:I4289" si="66">TEXT(H4226, "0")</f>
        <v>2255160801141950</v>
      </c>
      <c r="J4226" t="str">
        <f>INDEX(Age_grp[Age], MATCH(mobile_customers[[#This Row],[age]],Age_grp[Value]))</f>
        <v>50 - 60</v>
      </c>
      <c r="K4226" s="2" t="str">
        <f>_xlfn.IFS(mobile_customers[[#This Row],[salary]]&gt;=Q4229,"HIGHER SALARY", mobile_customers[[#This Row],[salary]]&gt;=Q4230,"HIGHER MID RANGE SALARY",  mobile_customers[[#This Row],[salary]]&lt;Q4230,"MID RANGE SALARY", mobile_customers[[#This Row],[salary]]&gt;Q4231, "LOW SALARY" )</f>
        <v>HIGHER SALARY</v>
      </c>
      <c r="L4226" s="2" t="str">
        <f>LEFT(mobile_customers[[#This Row],[Credit_card_nos]], 4)&amp;"XXXXX"</f>
        <v>2255XXXXX</v>
      </c>
    </row>
    <row r="4227" spans="1:12" x14ac:dyDescent="0.3">
      <c r="A4227" t="s">
        <v>13</v>
      </c>
      <c r="B4227" s="3" t="s">
        <v>8713</v>
      </c>
      <c r="C4227" t="s">
        <v>8714</v>
      </c>
      <c r="D4227" t="s">
        <v>3644</v>
      </c>
      <c r="E4227">
        <v>42</v>
      </c>
      <c r="F4227">
        <v>77251</v>
      </c>
      <c r="G4227" t="s">
        <v>21</v>
      </c>
      <c r="H4227">
        <v>340735898517669</v>
      </c>
      <c r="I4227" s="5" t="str">
        <f t="shared" si="66"/>
        <v>340735898517669</v>
      </c>
      <c r="J4227" t="str">
        <f>INDEX(Age_grp[Age], MATCH(mobile_customers[[#This Row],[age]],Age_grp[Value]))</f>
        <v>40 - 50</v>
      </c>
      <c r="K4227" s="2" t="str">
        <f>_xlfn.IFS(mobile_customers[[#This Row],[salary]]&gt;=Q4230,"HIGHER SALARY", mobile_customers[[#This Row],[salary]]&gt;=Q4231,"HIGHER MID RANGE SALARY",  mobile_customers[[#This Row],[salary]]&lt;Q4231,"MID RANGE SALARY", mobile_customers[[#This Row],[salary]]&gt;Q4232, "LOW SALARY" )</f>
        <v>HIGHER SALARY</v>
      </c>
      <c r="L4227" s="2" t="str">
        <f>LEFT(mobile_customers[[#This Row],[Credit_card_nos]], 4)&amp;"XXXXX"</f>
        <v>3407XXXXX</v>
      </c>
    </row>
    <row r="4228" spans="1:12" x14ac:dyDescent="0.3">
      <c r="A4228" t="s">
        <v>8</v>
      </c>
      <c r="B4228" s="3" t="s">
        <v>8715</v>
      </c>
      <c r="C4228" t="s">
        <v>8716</v>
      </c>
      <c r="D4228" t="s">
        <v>2406</v>
      </c>
      <c r="E4228">
        <v>32</v>
      </c>
      <c r="F4228">
        <v>135570</v>
      </c>
      <c r="G4228" t="s">
        <v>21</v>
      </c>
      <c r="H4228">
        <v>4685052705512205</v>
      </c>
      <c r="I4228" s="5" t="str">
        <f t="shared" si="66"/>
        <v>4685052705512200</v>
      </c>
      <c r="J4228" t="str">
        <f>INDEX(Age_grp[Age], MATCH(mobile_customers[[#This Row],[age]],Age_grp[Value]))</f>
        <v>30 - 40</v>
      </c>
      <c r="K4228" s="2" t="str">
        <f>_xlfn.IFS(mobile_customers[[#This Row],[salary]]&gt;=Q4231,"HIGHER SALARY", mobile_customers[[#This Row],[salary]]&gt;=Q4232,"HIGHER MID RANGE SALARY",  mobile_customers[[#This Row],[salary]]&lt;Q4232,"MID RANGE SALARY", mobile_customers[[#This Row],[salary]]&gt;Q4233, "LOW SALARY" )</f>
        <v>HIGHER SALARY</v>
      </c>
      <c r="L4228" s="2" t="str">
        <f>LEFT(mobile_customers[[#This Row],[Credit_card_nos]], 4)&amp;"XXXXX"</f>
        <v>4685XXXXX</v>
      </c>
    </row>
    <row r="4229" spans="1:12" x14ac:dyDescent="0.3">
      <c r="A4229" t="s">
        <v>13</v>
      </c>
      <c r="B4229" s="3" t="s">
        <v>8717</v>
      </c>
      <c r="C4229" t="s">
        <v>8718</v>
      </c>
      <c r="D4229" t="s">
        <v>2311</v>
      </c>
      <c r="E4229">
        <v>23</v>
      </c>
      <c r="F4229">
        <v>91719</v>
      </c>
      <c r="G4229" t="s">
        <v>49</v>
      </c>
      <c r="H4229">
        <v>4748605864136838</v>
      </c>
      <c r="I4229" s="5" t="str">
        <f t="shared" si="66"/>
        <v>4748605864136840</v>
      </c>
      <c r="J4229" t="str">
        <f>INDEX(Age_grp[Age], MATCH(mobile_customers[[#This Row],[age]],Age_grp[Value]))</f>
        <v>20 - 30</v>
      </c>
      <c r="K4229" s="2" t="str">
        <f>_xlfn.IFS(mobile_customers[[#This Row],[salary]]&gt;=Q4232,"HIGHER SALARY", mobile_customers[[#This Row],[salary]]&gt;=Q4233,"HIGHER MID RANGE SALARY",  mobile_customers[[#This Row],[salary]]&lt;Q4233,"MID RANGE SALARY", mobile_customers[[#This Row],[salary]]&gt;Q4234, "LOW SALARY" )</f>
        <v>HIGHER SALARY</v>
      </c>
      <c r="L4229" s="2" t="str">
        <f>LEFT(mobile_customers[[#This Row],[Credit_card_nos]], 4)&amp;"XXXXX"</f>
        <v>4748XXXXX</v>
      </c>
    </row>
    <row r="4230" spans="1:12" x14ac:dyDescent="0.3">
      <c r="A4230" t="s">
        <v>13</v>
      </c>
      <c r="B4230" s="3" t="s">
        <v>8719</v>
      </c>
      <c r="C4230" t="s">
        <v>8720</v>
      </c>
      <c r="D4230" t="s">
        <v>1276</v>
      </c>
      <c r="E4230">
        <v>49</v>
      </c>
      <c r="F4230">
        <v>68410</v>
      </c>
      <c r="G4230" t="s">
        <v>12</v>
      </c>
      <c r="H4230">
        <v>4070087436092</v>
      </c>
      <c r="I4230" s="5" t="str">
        <f t="shared" si="66"/>
        <v>4070087436092</v>
      </c>
      <c r="J4230" t="str">
        <f>INDEX(Age_grp[Age], MATCH(mobile_customers[[#This Row],[age]],Age_grp[Value]))</f>
        <v>40 - 50</v>
      </c>
      <c r="K4230" s="2" t="str">
        <f>_xlfn.IFS(mobile_customers[[#This Row],[salary]]&gt;=Q4233,"HIGHER SALARY", mobile_customers[[#This Row],[salary]]&gt;=Q4234,"HIGHER MID RANGE SALARY",  mobile_customers[[#This Row],[salary]]&lt;Q4234,"MID RANGE SALARY", mobile_customers[[#This Row],[salary]]&gt;Q4235, "LOW SALARY" )</f>
        <v>HIGHER SALARY</v>
      </c>
      <c r="L4230" s="2" t="str">
        <f>LEFT(mobile_customers[[#This Row],[Credit_card_nos]], 4)&amp;"XXXXX"</f>
        <v>4070XXXXX</v>
      </c>
    </row>
    <row r="4231" spans="1:12" x14ac:dyDescent="0.3">
      <c r="A4231" t="s">
        <v>13</v>
      </c>
      <c r="B4231" s="3" t="s">
        <v>8721</v>
      </c>
      <c r="C4231" t="s">
        <v>8722</v>
      </c>
      <c r="D4231" t="s">
        <v>1588</v>
      </c>
      <c r="E4231">
        <v>23</v>
      </c>
      <c r="F4231">
        <v>228249</v>
      </c>
      <c r="G4231" t="s">
        <v>12</v>
      </c>
      <c r="H4231">
        <v>4201170996375</v>
      </c>
      <c r="I4231" s="5" t="str">
        <f t="shared" si="66"/>
        <v>4201170996375</v>
      </c>
      <c r="J4231" t="str">
        <f>INDEX(Age_grp[Age], MATCH(mobile_customers[[#This Row],[age]],Age_grp[Value]))</f>
        <v>20 - 30</v>
      </c>
      <c r="K4231" s="2" t="str">
        <f>_xlfn.IFS(mobile_customers[[#This Row],[salary]]&gt;=Q4234,"HIGHER SALARY", mobile_customers[[#This Row],[salary]]&gt;=Q4235,"HIGHER MID RANGE SALARY",  mobile_customers[[#This Row],[salary]]&lt;Q4235,"MID RANGE SALARY", mobile_customers[[#This Row],[salary]]&gt;Q4236, "LOW SALARY" )</f>
        <v>HIGHER SALARY</v>
      </c>
      <c r="L4231" s="2" t="str">
        <f>LEFT(mobile_customers[[#This Row],[Credit_card_nos]], 4)&amp;"XXXXX"</f>
        <v>4201XXXXX</v>
      </c>
    </row>
    <row r="4232" spans="1:12" x14ac:dyDescent="0.3">
      <c r="A4232" t="s">
        <v>13</v>
      </c>
      <c r="B4232" s="3" t="s">
        <v>8723</v>
      </c>
      <c r="C4232" t="s">
        <v>8724</v>
      </c>
      <c r="D4232" t="s">
        <v>114</v>
      </c>
      <c r="E4232">
        <v>56</v>
      </c>
      <c r="F4232">
        <v>146199</v>
      </c>
      <c r="G4232" t="s">
        <v>32</v>
      </c>
      <c r="H4232">
        <v>30518317915960</v>
      </c>
      <c r="I4232" s="5" t="str">
        <f t="shared" si="66"/>
        <v>30518317915960</v>
      </c>
      <c r="J4232" t="str">
        <f>INDEX(Age_grp[Age], MATCH(mobile_customers[[#This Row],[age]],Age_grp[Value]))</f>
        <v>50 - 60</v>
      </c>
      <c r="K4232" s="2" t="str">
        <f>_xlfn.IFS(mobile_customers[[#This Row],[salary]]&gt;=Q4235,"HIGHER SALARY", mobile_customers[[#This Row],[salary]]&gt;=Q4236,"HIGHER MID RANGE SALARY",  mobile_customers[[#This Row],[salary]]&lt;Q4236,"MID RANGE SALARY", mobile_customers[[#This Row],[salary]]&gt;Q4237, "LOW SALARY" )</f>
        <v>HIGHER SALARY</v>
      </c>
      <c r="L4232" s="2" t="str">
        <f>LEFT(mobile_customers[[#This Row],[Credit_card_nos]], 4)&amp;"XXXXX"</f>
        <v>3051XXXXX</v>
      </c>
    </row>
    <row r="4233" spans="1:12" x14ac:dyDescent="0.3">
      <c r="A4233" t="s">
        <v>8</v>
      </c>
      <c r="B4233" s="3" t="s">
        <v>8725</v>
      </c>
      <c r="C4233" t="s">
        <v>8726</v>
      </c>
      <c r="D4233" t="s">
        <v>3401</v>
      </c>
      <c r="E4233">
        <v>48</v>
      </c>
      <c r="F4233">
        <v>66784</v>
      </c>
      <c r="G4233" t="s">
        <v>21</v>
      </c>
      <c r="H4233">
        <v>4.9801778427304735E+18</v>
      </c>
      <c r="I4233" s="5" t="str">
        <f t="shared" si="66"/>
        <v>4980177842730470000</v>
      </c>
      <c r="J4233" t="str">
        <f>INDEX(Age_grp[Age], MATCH(mobile_customers[[#This Row],[age]],Age_grp[Value]))</f>
        <v>40 - 50</v>
      </c>
      <c r="K4233" s="2" t="str">
        <f>_xlfn.IFS(mobile_customers[[#This Row],[salary]]&gt;=Q4236,"HIGHER SALARY", mobile_customers[[#This Row],[salary]]&gt;=Q4237,"HIGHER MID RANGE SALARY",  mobile_customers[[#This Row],[salary]]&lt;Q4237,"MID RANGE SALARY", mobile_customers[[#This Row],[salary]]&gt;Q4238, "LOW SALARY" )</f>
        <v>HIGHER SALARY</v>
      </c>
      <c r="L4233" s="2" t="str">
        <f>LEFT(mobile_customers[[#This Row],[Credit_card_nos]], 4)&amp;"XXXXX"</f>
        <v>4980XXXXX</v>
      </c>
    </row>
    <row r="4234" spans="1:12" x14ac:dyDescent="0.3">
      <c r="A4234" t="s">
        <v>13</v>
      </c>
      <c r="B4234" s="3" t="s">
        <v>8727</v>
      </c>
      <c r="C4234" t="s">
        <v>8728</v>
      </c>
      <c r="D4234" t="s">
        <v>4430</v>
      </c>
      <c r="E4234">
        <v>36</v>
      </c>
      <c r="F4234">
        <v>135744</v>
      </c>
      <c r="G4234" t="s">
        <v>17</v>
      </c>
      <c r="H4234">
        <v>6507449198066825</v>
      </c>
      <c r="I4234" s="5" t="str">
        <f t="shared" si="66"/>
        <v>6507449198066820</v>
      </c>
      <c r="J4234" t="str">
        <f>INDEX(Age_grp[Age], MATCH(mobile_customers[[#This Row],[age]],Age_grp[Value]))</f>
        <v>30 - 40</v>
      </c>
      <c r="K4234" s="2" t="str">
        <f>_xlfn.IFS(mobile_customers[[#This Row],[salary]]&gt;=Q4237,"HIGHER SALARY", mobile_customers[[#This Row],[salary]]&gt;=Q4238,"HIGHER MID RANGE SALARY",  mobile_customers[[#This Row],[salary]]&lt;Q4238,"MID RANGE SALARY", mobile_customers[[#This Row],[salary]]&gt;Q4239, "LOW SALARY" )</f>
        <v>HIGHER SALARY</v>
      </c>
      <c r="L4234" s="2" t="str">
        <f>LEFT(mobile_customers[[#This Row],[Credit_card_nos]], 4)&amp;"XXXXX"</f>
        <v>6507XXXXX</v>
      </c>
    </row>
    <row r="4235" spans="1:12" x14ac:dyDescent="0.3">
      <c r="A4235" t="s">
        <v>8</v>
      </c>
      <c r="B4235" s="3" t="s">
        <v>8729</v>
      </c>
      <c r="C4235" t="s">
        <v>8730</v>
      </c>
      <c r="D4235" t="s">
        <v>495</v>
      </c>
      <c r="E4235">
        <v>30</v>
      </c>
      <c r="F4235">
        <v>162926</v>
      </c>
      <c r="G4235" t="s">
        <v>94</v>
      </c>
      <c r="H4235">
        <v>180062482325802</v>
      </c>
      <c r="I4235" s="5" t="str">
        <f t="shared" si="66"/>
        <v>180062482325802</v>
      </c>
      <c r="J4235" t="str">
        <f>INDEX(Age_grp[Age], MATCH(mobile_customers[[#This Row],[age]],Age_grp[Value]))</f>
        <v>30 - 40</v>
      </c>
      <c r="K4235" s="2" t="str">
        <f>_xlfn.IFS(mobile_customers[[#This Row],[salary]]&gt;=Q4238,"HIGHER SALARY", mobile_customers[[#This Row],[salary]]&gt;=Q4239,"HIGHER MID RANGE SALARY",  mobile_customers[[#This Row],[salary]]&lt;Q4239,"MID RANGE SALARY", mobile_customers[[#This Row],[salary]]&gt;Q4240, "LOW SALARY" )</f>
        <v>HIGHER SALARY</v>
      </c>
      <c r="L4235" s="2" t="str">
        <f>LEFT(mobile_customers[[#This Row],[Credit_card_nos]], 4)&amp;"XXXXX"</f>
        <v>1800XXXXX</v>
      </c>
    </row>
    <row r="4236" spans="1:12" x14ac:dyDescent="0.3">
      <c r="A4236" t="s">
        <v>13</v>
      </c>
      <c r="B4236" s="3" t="s">
        <v>8731</v>
      </c>
      <c r="C4236" t="s">
        <v>8732</v>
      </c>
      <c r="D4236" t="s">
        <v>2697</v>
      </c>
      <c r="E4236">
        <v>45</v>
      </c>
      <c r="F4236">
        <v>115379</v>
      </c>
      <c r="G4236" t="s">
        <v>28</v>
      </c>
      <c r="H4236">
        <v>3577136628829813</v>
      </c>
      <c r="I4236" s="5" t="str">
        <f t="shared" si="66"/>
        <v>3577136628829810</v>
      </c>
      <c r="J4236" t="str">
        <f>INDEX(Age_grp[Age], MATCH(mobile_customers[[#This Row],[age]],Age_grp[Value]))</f>
        <v>40 - 50</v>
      </c>
      <c r="K4236" s="2" t="str">
        <f>_xlfn.IFS(mobile_customers[[#This Row],[salary]]&gt;=Q4239,"HIGHER SALARY", mobile_customers[[#This Row],[salary]]&gt;=Q4240,"HIGHER MID RANGE SALARY",  mobile_customers[[#This Row],[salary]]&lt;Q4240,"MID RANGE SALARY", mobile_customers[[#This Row],[salary]]&gt;Q4241, "LOW SALARY" )</f>
        <v>HIGHER SALARY</v>
      </c>
      <c r="L4236" s="2" t="str">
        <f>LEFT(mobile_customers[[#This Row],[Credit_card_nos]], 4)&amp;"XXXXX"</f>
        <v>3577XXXXX</v>
      </c>
    </row>
    <row r="4237" spans="1:12" x14ac:dyDescent="0.3">
      <c r="A4237" t="s">
        <v>8</v>
      </c>
      <c r="B4237" s="3" t="s">
        <v>8733</v>
      </c>
      <c r="C4237" t="s">
        <v>8734</v>
      </c>
      <c r="D4237" t="s">
        <v>1329</v>
      </c>
      <c r="E4237">
        <v>24</v>
      </c>
      <c r="F4237">
        <v>229327</v>
      </c>
      <c r="G4237" t="s">
        <v>21</v>
      </c>
      <c r="H4237">
        <v>4630083267116032</v>
      </c>
      <c r="I4237" s="5" t="str">
        <f t="shared" si="66"/>
        <v>4630083267116030</v>
      </c>
      <c r="J4237" t="str">
        <f>INDEX(Age_grp[Age], MATCH(mobile_customers[[#This Row],[age]],Age_grp[Value]))</f>
        <v>20 - 30</v>
      </c>
      <c r="K4237" s="2" t="str">
        <f>_xlfn.IFS(mobile_customers[[#This Row],[salary]]&gt;=Q4240,"HIGHER SALARY", mobile_customers[[#This Row],[salary]]&gt;=Q4241,"HIGHER MID RANGE SALARY",  mobile_customers[[#This Row],[salary]]&lt;Q4241,"MID RANGE SALARY", mobile_customers[[#This Row],[salary]]&gt;Q4242, "LOW SALARY" )</f>
        <v>HIGHER SALARY</v>
      </c>
      <c r="L4237" s="2" t="str">
        <f>LEFT(mobile_customers[[#This Row],[Credit_card_nos]], 4)&amp;"XXXXX"</f>
        <v>4630XXXXX</v>
      </c>
    </row>
    <row r="4238" spans="1:12" x14ac:dyDescent="0.3">
      <c r="A4238" t="s">
        <v>8</v>
      </c>
      <c r="B4238" s="3" t="s">
        <v>8735</v>
      </c>
      <c r="C4238" t="s">
        <v>8736</v>
      </c>
      <c r="D4238" t="s">
        <v>4612</v>
      </c>
      <c r="E4238">
        <v>49</v>
      </c>
      <c r="F4238">
        <v>91888</v>
      </c>
      <c r="G4238" t="s">
        <v>81</v>
      </c>
      <c r="H4238">
        <v>3562746082074545</v>
      </c>
      <c r="I4238" s="5" t="str">
        <f t="shared" si="66"/>
        <v>3562746082074540</v>
      </c>
      <c r="J4238" t="str">
        <f>INDEX(Age_grp[Age], MATCH(mobile_customers[[#This Row],[age]],Age_grp[Value]))</f>
        <v>40 - 50</v>
      </c>
      <c r="K4238" s="2" t="str">
        <f>_xlfn.IFS(mobile_customers[[#This Row],[salary]]&gt;=Q4241,"HIGHER SALARY", mobile_customers[[#This Row],[salary]]&gt;=Q4242,"HIGHER MID RANGE SALARY",  mobile_customers[[#This Row],[salary]]&lt;Q4242,"MID RANGE SALARY", mobile_customers[[#This Row],[salary]]&gt;Q4243, "LOW SALARY" )</f>
        <v>HIGHER SALARY</v>
      </c>
      <c r="L4238" s="2" t="str">
        <f>LEFT(mobile_customers[[#This Row],[Credit_card_nos]], 4)&amp;"XXXXX"</f>
        <v>3562XXXXX</v>
      </c>
    </row>
    <row r="4239" spans="1:12" x14ac:dyDescent="0.3">
      <c r="A4239" t="s">
        <v>8</v>
      </c>
      <c r="B4239" s="3" t="s">
        <v>8737</v>
      </c>
      <c r="C4239" t="s">
        <v>2088</v>
      </c>
      <c r="D4239" t="s">
        <v>2731</v>
      </c>
      <c r="E4239">
        <v>41</v>
      </c>
      <c r="F4239">
        <v>37131</v>
      </c>
      <c r="G4239" t="s">
        <v>28</v>
      </c>
      <c r="H4239">
        <v>4523192318360422</v>
      </c>
      <c r="I4239" s="5" t="str">
        <f t="shared" si="66"/>
        <v>4523192318360420</v>
      </c>
      <c r="J4239" t="str">
        <f>INDEX(Age_grp[Age], MATCH(mobile_customers[[#This Row],[age]],Age_grp[Value]))</f>
        <v>40 - 50</v>
      </c>
      <c r="K4239" s="2" t="str">
        <f>_xlfn.IFS(mobile_customers[[#This Row],[salary]]&gt;=Q4242,"HIGHER SALARY", mobile_customers[[#This Row],[salary]]&gt;=Q4243,"HIGHER MID RANGE SALARY",  mobile_customers[[#This Row],[salary]]&lt;Q4243,"MID RANGE SALARY", mobile_customers[[#This Row],[salary]]&gt;Q4244, "LOW SALARY" )</f>
        <v>HIGHER SALARY</v>
      </c>
      <c r="L4239" s="2" t="str">
        <f>LEFT(mobile_customers[[#This Row],[Credit_card_nos]], 4)&amp;"XXXXX"</f>
        <v>4523XXXXX</v>
      </c>
    </row>
    <row r="4240" spans="1:12" x14ac:dyDescent="0.3">
      <c r="A4240" t="s">
        <v>8</v>
      </c>
      <c r="B4240" s="3" t="s">
        <v>8738</v>
      </c>
      <c r="C4240" t="s">
        <v>8739</v>
      </c>
      <c r="D4240" t="s">
        <v>1266</v>
      </c>
      <c r="E4240">
        <v>39</v>
      </c>
      <c r="F4240">
        <v>98998</v>
      </c>
      <c r="G4240" t="s">
        <v>65</v>
      </c>
      <c r="H4240">
        <v>6587297114775844</v>
      </c>
      <c r="I4240" s="5" t="str">
        <f t="shared" si="66"/>
        <v>6587297114775840</v>
      </c>
      <c r="J4240" t="str">
        <f>INDEX(Age_grp[Age], MATCH(mobile_customers[[#This Row],[age]],Age_grp[Value]))</f>
        <v>30 - 40</v>
      </c>
      <c r="K4240" s="2" t="str">
        <f>_xlfn.IFS(mobile_customers[[#This Row],[salary]]&gt;=Q4243,"HIGHER SALARY", mobile_customers[[#This Row],[salary]]&gt;=Q4244,"HIGHER MID RANGE SALARY",  mobile_customers[[#This Row],[salary]]&lt;Q4244,"MID RANGE SALARY", mobile_customers[[#This Row],[salary]]&gt;Q4245, "LOW SALARY" )</f>
        <v>HIGHER SALARY</v>
      </c>
      <c r="L4240" s="2" t="str">
        <f>LEFT(mobile_customers[[#This Row],[Credit_card_nos]], 4)&amp;"XXXXX"</f>
        <v>6587XXXXX</v>
      </c>
    </row>
    <row r="4241" spans="1:12" x14ac:dyDescent="0.3">
      <c r="A4241" t="s">
        <v>8</v>
      </c>
      <c r="B4241" s="3" t="s">
        <v>8740</v>
      </c>
      <c r="C4241" t="s">
        <v>8741</v>
      </c>
      <c r="D4241" t="s">
        <v>4316</v>
      </c>
      <c r="E4241">
        <v>19</v>
      </c>
      <c r="F4241">
        <v>232088</v>
      </c>
      <c r="G4241" t="s">
        <v>65</v>
      </c>
      <c r="H4241">
        <v>180059612331387</v>
      </c>
      <c r="I4241" s="5" t="str">
        <f t="shared" si="66"/>
        <v>180059612331387</v>
      </c>
      <c r="J4241" t="str">
        <f>INDEX(Age_grp[Age], MATCH(mobile_customers[[#This Row],[age]],Age_grp[Value]))</f>
        <v>"10 - 20</v>
      </c>
      <c r="K4241" s="2" t="str">
        <f>_xlfn.IFS(mobile_customers[[#This Row],[salary]]&gt;=Q4244,"HIGHER SALARY", mobile_customers[[#This Row],[salary]]&gt;=Q4245,"HIGHER MID RANGE SALARY",  mobile_customers[[#This Row],[salary]]&lt;Q4245,"MID RANGE SALARY", mobile_customers[[#This Row],[salary]]&gt;Q4246, "LOW SALARY" )</f>
        <v>HIGHER SALARY</v>
      </c>
      <c r="L4241" s="2" t="str">
        <f>LEFT(mobile_customers[[#This Row],[Credit_card_nos]], 4)&amp;"XXXXX"</f>
        <v>1800XXXXX</v>
      </c>
    </row>
    <row r="4242" spans="1:12" x14ac:dyDescent="0.3">
      <c r="A4242" t="s">
        <v>13</v>
      </c>
      <c r="B4242" s="3" t="s">
        <v>8742</v>
      </c>
      <c r="C4242" t="s">
        <v>8743</v>
      </c>
      <c r="D4242" t="s">
        <v>2055</v>
      </c>
      <c r="E4242">
        <v>46</v>
      </c>
      <c r="F4242">
        <v>210074</v>
      </c>
      <c r="G4242" t="s">
        <v>39</v>
      </c>
      <c r="H4242">
        <v>2720219914166534</v>
      </c>
      <c r="I4242" s="5" t="str">
        <f t="shared" si="66"/>
        <v>2720219914166530</v>
      </c>
      <c r="J4242" t="str">
        <f>INDEX(Age_grp[Age], MATCH(mobile_customers[[#This Row],[age]],Age_grp[Value]))</f>
        <v>40 - 50</v>
      </c>
      <c r="K4242" s="2" t="str">
        <f>_xlfn.IFS(mobile_customers[[#This Row],[salary]]&gt;=Q4245,"HIGHER SALARY", mobile_customers[[#This Row],[salary]]&gt;=Q4246,"HIGHER MID RANGE SALARY",  mobile_customers[[#This Row],[salary]]&lt;Q4246,"MID RANGE SALARY", mobile_customers[[#This Row],[salary]]&gt;Q4247, "LOW SALARY" )</f>
        <v>HIGHER SALARY</v>
      </c>
      <c r="L4242" s="2" t="str">
        <f>LEFT(mobile_customers[[#This Row],[Credit_card_nos]], 4)&amp;"XXXXX"</f>
        <v>2720XXXXX</v>
      </c>
    </row>
    <row r="4243" spans="1:12" x14ac:dyDescent="0.3">
      <c r="A4243" t="s">
        <v>13</v>
      </c>
      <c r="B4243" s="3" t="s">
        <v>8744</v>
      </c>
      <c r="C4243" t="s">
        <v>8745</v>
      </c>
      <c r="D4243" t="s">
        <v>1361</v>
      </c>
      <c r="E4243">
        <v>41</v>
      </c>
      <c r="F4243">
        <v>81722</v>
      </c>
      <c r="G4243" t="s">
        <v>94</v>
      </c>
      <c r="H4243">
        <v>3532033251271088</v>
      </c>
      <c r="I4243" s="5" t="str">
        <f t="shared" si="66"/>
        <v>3532033251271090</v>
      </c>
      <c r="J4243" t="str">
        <f>INDEX(Age_grp[Age], MATCH(mobile_customers[[#This Row],[age]],Age_grp[Value]))</f>
        <v>40 - 50</v>
      </c>
      <c r="K4243" s="2" t="str">
        <f>_xlfn.IFS(mobile_customers[[#This Row],[salary]]&gt;=Q4246,"HIGHER SALARY", mobile_customers[[#This Row],[salary]]&gt;=Q4247,"HIGHER MID RANGE SALARY",  mobile_customers[[#This Row],[salary]]&lt;Q4247,"MID RANGE SALARY", mobile_customers[[#This Row],[salary]]&gt;Q4248, "LOW SALARY" )</f>
        <v>HIGHER SALARY</v>
      </c>
      <c r="L4243" s="2" t="str">
        <f>LEFT(mobile_customers[[#This Row],[Credit_card_nos]], 4)&amp;"XXXXX"</f>
        <v>3532XXXXX</v>
      </c>
    </row>
    <row r="4244" spans="1:12" x14ac:dyDescent="0.3">
      <c r="A4244" t="s">
        <v>13</v>
      </c>
      <c r="B4244" s="3" t="s">
        <v>8746</v>
      </c>
      <c r="C4244" t="s">
        <v>8747</v>
      </c>
      <c r="D4244" t="s">
        <v>3910</v>
      </c>
      <c r="E4244">
        <v>45</v>
      </c>
      <c r="F4244">
        <v>120010</v>
      </c>
      <c r="G4244" t="s">
        <v>32</v>
      </c>
      <c r="H4244">
        <v>4595313316943778</v>
      </c>
      <c r="I4244" s="5" t="str">
        <f t="shared" si="66"/>
        <v>4595313316943780</v>
      </c>
      <c r="J4244" t="str">
        <f>INDEX(Age_grp[Age], MATCH(mobile_customers[[#This Row],[age]],Age_grp[Value]))</f>
        <v>40 - 50</v>
      </c>
      <c r="K4244" s="2" t="str">
        <f>_xlfn.IFS(mobile_customers[[#This Row],[salary]]&gt;=Q4247,"HIGHER SALARY", mobile_customers[[#This Row],[salary]]&gt;=Q4248,"HIGHER MID RANGE SALARY",  mobile_customers[[#This Row],[salary]]&lt;Q4248,"MID RANGE SALARY", mobile_customers[[#This Row],[salary]]&gt;Q4249, "LOW SALARY" )</f>
        <v>HIGHER SALARY</v>
      </c>
      <c r="L4244" s="2" t="str">
        <f>LEFT(mobile_customers[[#This Row],[Credit_card_nos]], 4)&amp;"XXXXX"</f>
        <v>4595XXXXX</v>
      </c>
    </row>
    <row r="4245" spans="1:12" x14ac:dyDescent="0.3">
      <c r="A4245" t="s">
        <v>8</v>
      </c>
      <c r="B4245" s="3" t="s">
        <v>8748</v>
      </c>
      <c r="C4245" t="s">
        <v>8749</v>
      </c>
      <c r="D4245" t="s">
        <v>1572</v>
      </c>
      <c r="E4245">
        <v>44</v>
      </c>
      <c r="F4245">
        <v>45711</v>
      </c>
      <c r="G4245" t="s">
        <v>21</v>
      </c>
      <c r="H4245">
        <v>4.5939138603425521E+18</v>
      </c>
      <c r="I4245" s="5" t="str">
        <f t="shared" si="66"/>
        <v>4593913860342550000</v>
      </c>
      <c r="J4245" t="str">
        <f>INDEX(Age_grp[Age], MATCH(mobile_customers[[#This Row],[age]],Age_grp[Value]))</f>
        <v>40 - 50</v>
      </c>
      <c r="K4245" s="2" t="str">
        <f>_xlfn.IFS(mobile_customers[[#This Row],[salary]]&gt;=Q4248,"HIGHER SALARY", mobile_customers[[#This Row],[salary]]&gt;=Q4249,"HIGHER MID RANGE SALARY",  mobile_customers[[#This Row],[salary]]&lt;Q4249,"MID RANGE SALARY", mobile_customers[[#This Row],[salary]]&gt;Q4250, "LOW SALARY" )</f>
        <v>HIGHER SALARY</v>
      </c>
      <c r="L4245" s="2" t="str">
        <f>LEFT(mobile_customers[[#This Row],[Credit_card_nos]], 4)&amp;"XXXXX"</f>
        <v>4593XXXXX</v>
      </c>
    </row>
    <row r="4246" spans="1:12" x14ac:dyDescent="0.3">
      <c r="A4246" t="s">
        <v>13</v>
      </c>
      <c r="B4246" s="3" t="s">
        <v>8750</v>
      </c>
      <c r="C4246" t="s">
        <v>8751</v>
      </c>
      <c r="D4246" t="s">
        <v>1685</v>
      </c>
      <c r="E4246">
        <v>22</v>
      </c>
      <c r="F4246">
        <v>91678</v>
      </c>
      <c r="G4246" t="s">
        <v>12</v>
      </c>
      <c r="H4246">
        <v>347184381639248</v>
      </c>
      <c r="I4246" s="5" t="str">
        <f t="shared" si="66"/>
        <v>347184381639248</v>
      </c>
      <c r="J4246" t="str">
        <f>INDEX(Age_grp[Age], MATCH(mobile_customers[[#This Row],[age]],Age_grp[Value]))</f>
        <v>20 - 30</v>
      </c>
      <c r="K4246" s="2" t="str">
        <f>_xlfn.IFS(mobile_customers[[#This Row],[salary]]&gt;=Q4249,"HIGHER SALARY", mobile_customers[[#This Row],[salary]]&gt;=Q4250,"HIGHER MID RANGE SALARY",  mobile_customers[[#This Row],[salary]]&lt;Q4250,"MID RANGE SALARY", mobile_customers[[#This Row],[salary]]&gt;Q4251, "LOW SALARY" )</f>
        <v>HIGHER SALARY</v>
      </c>
      <c r="L4246" s="2" t="str">
        <f>LEFT(mobile_customers[[#This Row],[Credit_card_nos]], 4)&amp;"XXXXX"</f>
        <v>3471XXXXX</v>
      </c>
    </row>
    <row r="4247" spans="1:12" x14ac:dyDescent="0.3">
      <c r="A4247" t="s">
        <v>8</v>
      </c>
      <c r="B4247" s="3" t="s">
        <v>8752</v>
      </c>
      <c r="C4247" t="s">
        <v>8753</v>
      </c>
      <c r="D4247" t="s">
        <v>832</v>
      </c>
      <c r="E4247">
        <v>47</v>
      </c>
      <c r="F4247">
        <v>96934</v>
      </c>
      <c r="G4247" t="s">
        <v>39</v>
      </c>
      <c r="H4247">
        <v>630470029251</v>
      </c>
      <c r="I4247" s="5" t="str">
        <f t="shared" si="66"/>
        <v>630470029251</v>
      </c>
      <c r="J4247" t="str">
        <f>INDEX(Age_grp[Age], MATCH(mobile_customers[[#This Row],[age]],Age_grp[Value]))</f>
        <v>40 - 50</v>
      </c>
      <c r="K4247" s="2" t="str">
        <f>_xlfn.IFS(mobile_customers[[#This Row],[salary]]&gt;=Q4250,"HIGHER SALARY", mobile_customers[[#This Row],[salary]]&gt;=Q4251,"HIGHER MID RANGE SALARY",  mobile_customers[[#This Row],[salary]]&lt;Q4251,"MID RANGE SALARY", mobile_customers[[#This Row],[salary]]&gt;Q4252, "LOW SALARY" )</f>
        <v>HIGHER SALARY</v>
      </c>
      <c r="L4247" s="2" t="str">
        <f>LEFT(mobile_customers[[#This Row],[Credit_card_nos]], 4)&amp;"XXXXX"</f>
        <v>6304XXXXX</v>
      </c>
    </row>
    <row r="4248" spans="1:12" x14ac:dyDescent="0.3">
      <c r="A4248" t="s">
        <v>13</v>
      </c>
      <c r="B4248" s="3" t="s">
        <v>8754</v>
      </c>
      <c r="C4248" t="s">
        <v>8755</v>
      </c>
      <c r="D4248" t="s">
        <v>915</v>
      </c>
      <c r="E4248">
        <v>51</v>
      </c>
      <c r="F4248">
        <v>189102</v>
      </c>
      <c r="G4248" t="s">
        <v>12</v>
      </c>
      <c r="H4248">
        <v>6504389727630563</v>
      </c>
      <c r="I4248" s="5" t="str">
        <f t="shared" si="66"/>
        <v>6504389727630560</v>
      </c>
      <c r="J4248" t="str">
        <f>INDEX(Age_grp[Age], MATCH(mobile_customers[[#This Row],[age]],Age_grp[Value]))</f>
        <v>50 - 60</v>
      </c>
      <c r="K4248" s="2" t="str">
        <f>_xlfn.IFS(mobile_customers[[#This Row],[salary]]&gt;=Q4251,"HIGHER SALARY", mobile_customers[[#This Row],[salary]]&gt;=Q4252,"HIGHER MID RANGE SALARY",  mobile_customers[[#This Row],[salary]]&lt;Q4252,"MID RANGE SALARY", mobile_customers[[#This Row],[salary]]&gt;Q4253, "LOW SALARY" )</f>
        <v>HIGHER SALARY</v>
      </c>
      <c r="L4248" s="2" t="str">
        <f>LEFT(mobile_customers[[#This Row],[Credit_card_nos]], 4)&amp;"XXXXX"</f>
        <v>6504XXXXX</v>
      </c>
    </row>
    <row r="4249" spans="1:12" x14ac:dyDescent="0.3">
      <c r="A4249" t="s">
        <v>8</v>
      </c>
      <c r="B4249" s="3" t="s">
        <v>8756</v>
      </c>
      <c r="C4249" t="s">
        <v>8757</v>
      </c>
      <c r="D4249" t="s">
        <v>631</v>
      </c>
      <c r="E4249">
        <v>52</v>
      </c>
      <c r="F4249">
        <v>52842</v>
      </c>
      <c r="G4249" t="s">
        <v>28</v>
      </c>
      <c r="H4249">
        <v>38704026656762</v>
      </c>
      <c r="I4249" s="5" t="str">
        <f t="shared" si="66"/>
        <v>38704026656762</v>
      </c>
      <c r="J4249" t="str">
        <f>INDEX(Age_grp[Age], MATCH(mobile_customers[[#This Row],[age]],Age_grp[Value]))</f>
        <v>50 - 60</v>
      </c>
      <c r="K4249" s="2" t="str">
        <f>_xlfn.IFS(mobile_customers[[#This Row],[salary]]&gt;=Q4252,"HIGHER SALARY", mobile_customers[[#This Row],[salary]]&gt;=Q4253,"HIGHER MID RANGE SALARY",  mobile_customers[[#This Row],[salary]]&lt;Q4253,"MID RANGE SALARY", mobile_customers[[#This Row],[salary]]&gt;Q4254, "LOW SALARY" )</f>
        <v>HIGHER SALARY</v>
      </c>
      <c r="L4249" s="2" t="str">
        <f>LEFT(mobile_customers[[#This Row],[Credit_card_nos]], 4)&amp;"XXXXX"</f>
        <v>3870XXXXX</v>
      </c>
    </row>
    <row r="4250" spans="1:12" x14ac:dyDescent="0.3">
      <c r="A4250" t="s">
        <v>8</v>
      </c>
      <c r="B4250" s="3" t="s">
        <v>8758</v>
      </c>
      <c r="C4250" t="s">
        <v>8759</v>
      </c>
      <c r="D4250" t="s">
        <v>1637</v>
      </c>
      <c r="E4250">
        <v>35</v>
      </c>
      <c r="F4250">
        <v>214724</v>
      </c>
      <c r="G4250" t="s">
        <v>81</v>
      </c>
      <c r="H4250">
        <v>3512698142241864</v>
      </c>
      <c r="I4250" s="5" t="str">
        <f t="shared" si="66"/>
        <v>3512698142241860</v>
      </c>
      <c r="J4250" t="str">
        <f>INDEX(Age_grp[Age], MATCH(mobile_customers[[#This Row],[age]],Age_grp[Value]))</f>
        <v>30 - 40</v>
      </c>
      <c r="K4250" s="2" t="str">
        <f>_xlfn.IFS(mobile_customers[[#This Row],[salary]]&gt;=Q4253,"HIGHER SALARY", mobile_customers[[#This Row],[salary]]&gt;=Q4254,"HIGHER MID RANGE SALARY",  mobile_customers[[#This Row],[salary]]&lt;Q4254,"MID RANGE SALARY", mobile_customers[[#This Row],[salary]]&gt;Q4255, "LOW SALARY" )</f>
        <v>HIGHER SALARY</v>
      </c>
      <c r="L4250" s="2" t="str">
        <f>LEFT(mobile_customers[[#This Row],[Credit_card_nos]], 4)&amp;"XXXXX"</f>
        <v>3512XXXXX</v>
      </c>
    </row>
    <row r="4251" spans="1:12" x14ac:dyDescent="0.3">
      <c r="A4251" t="s">
        <v>8</v>
      </c>
      <c r="B4251" s="3" t="s">
        <v>8760</v>
      </c>
      <c r="C4251" t="s">
        <v>8761</v>
      </c>
      <c r="D4251" t="s">
        <v>1237</v>
      </c>
      <c r="E4251">
        <v>28</v>
      </c>
      <c r="F4251">
        <v>49045</v>
      </c>
      <c r="G4251" t="s">
        <v>94</v>
      </c>
      <c r="H4251">
        <v>4172233524902</v>
      </c>
      <c r="I4251" s="5" t="str">
        <f t="shared" si="66"/>
        <v>4172233524902</v>
      </c>
      <c r="J4251" t="str">
        <f>INDEX(Age_grp[Age], MATCH(mobile_customers[[#This Row],[age]],Age_grp[Value]))</f>
        <v>20 - 30</v>
      </c>
      <c r="K4251" s="2" t="str">
        <f>_xlfn.IFS(mobile_customers[[#This Row],[salary]]&gt;=Q4254,"HIGHER SALARY", mobile_customers[[#This Row],[salary]]&gt;=Q4255,"HIGHER MID RANGE SALARY",  mobile_customers[[#This Row],[salary]]&lt;Q4255,"MID RANGE SALARY", mobile_customers[[#This Row],[salary]]&gt;Q4256, "LOW SALARY" )</f>
        <v>HIGHER SALARY</v>
      </c>
      <c r="L4251" s="2" t="str">
        <f>LEFT(mobile_customers[[#This Row],[Credit_card_nos]], 4)&amp;"XXXXX"</f>
        <v>4172XXXXX</v>
      </c>
    </row>
    <row r="4252" spans="1:12" x14ac:dyDescent="0.3">
      <c r="A4252" t="s">
        <v>13</v>
      </c>
      <c r="B4252" s="3" t="s">
        <v>8762</v>
      </c>
      <c r="C4252" t="s">
        <v>8763</v>
      </c>
      <c r="D4252" t="s">
        <v>2336</v>
      </c>
      <c r="E4252">
        <v>22</v>
      </c>
      <c r="F4252">
        <v>236061</v>
      </c>
      <c r="G4252" t="s">
        <v>17</v>
      </c>
      <c r="H4252">
        <v>2719878428429515</v>
      </c>
      <c r="I4252" s="5" t="str">
        <f t="shared" si="66"/>
        <v>2719878428429510</v>
      </c>
      <c r="J4252" t="str">
        <f>INDEX(Age_grp[Age], MATCH(mobile_customers[[#This Row],[age]],Age_grp[Value]))</f>
        <v>20 - 30</v>
      </c>
      <c r="K4252" s="2" t="str">
        <f>_xlfn.IFS(mobile_customers[[#This Row],[salary]]&gt;=Q4255,"HIGHER SALARY", mobile_customers[[#This Row],[salary]]&gt;=Q4256,"HIGHER MID RANGE SALARY",  mobile_customers[[#This Row],[salary]]&lt;Q4256,"MID RANGE SALARY", mobile_customers[[#This Row],[salary]]&gt;Q4257, "LOW SALARY" )</f>
        <v>HIGHER SALARY</v>
      </c>
      <c r="L4252" s="2" t="str">
        <f>LEFT(mobile_customers[[#This Row],[Credit_card_nos]], 4)&amp;"XXXXX"</f>
        <v>2719XXXXX</v>
      </c>
    </row>
    <row r="4253" spans="1:12" x14ac:dyDescent="0.3">
      <c r="A4253" t="s">
        <v>8</v>
      </c>
      <c r="B4253" s="3" t="s">
        <v>8764</v>
      </c>
      <c r="C4253" t="s">
        <v>8765</v>
      </c>
      <c r="D4253" t="s">
        <v>774</v>
      </c>
      <c r="E4253">
        <v>21</v>
      </c>
      <c r="F4253">
        <v>188687</v>
      </c>
      <c r="G4253" t="s">
        <v>81</v>
      </c>
      <c r="H4253">
        <v>4156918443708893</v>
      </c>
      <c r="I4253" s="5" t="str">
        <f t="shared" si="66"/>
        <v>4156918443708890</v>
      </c>
      <c r="J4253" t="str">
        <f>INDEX(Age_grp[Age], MATCH(mobile_customers[[#This Row],[age]],Age_grp[Value]))</f>
        <v>20 - 30</v>
      </c>
      <c r="K4253" s="2" t="str">
        <f>_xlfn.IFS(mobile_customers[[#This Row],[salary]]&gt;=Q4256,"HIGHER SALARY", mobile_customers[[#This Row],[salary]]&gt;=Q4257,"HIGHER MID RANGE SALARY",  mobile_customers[[#This Row],[salary]]&lt;Q4257,"MID RANGE SALARY", mobile_customers[[#This Row],[salary]]&gt;Q4258, "LOW SALARY" )</f>
        <v>HIGHER SALARY</v>
      </c>
      <c r="L4253" s="2" t="str">
        <f>LEFT(mobile_customers[[#This Row],[Credit_card_nos]], 4)&amp;"XXXXX"</f>
        <v>4156XXXXX</v>
      </c>
    </row>
    <row r="4254" spans="1:12" x14ac:dyDescent="0.3">
      <c r="A4254" t="s">
        <v>13</v>
      </c>
      <c r="B4254" s="3" t="s">
        <v>8766</v>
      </c>
      <c r="C4254" t="s">
        <v>8767</v>
      </c>
      <c r="D4254" t="s">
        <v>951</v>
      </c>
      <c r="E4254">
        <v>57</v>
      </c>
      <c r="F4254">
        <v>236700</v>
      </c>
      <c r="G4254" t="s">
        <v>39</v>
      </c>
      <c r="H4254">
        <v>4075300282393731</v>
      </c>
      <c r="I4254" s="5" t="str">
        <f t="shared" si="66"/>
        <v>4075300282393730</v>
      </c>
      <c r="J4254" t="str">
        <f>INDEX(Age_grp[Age], MATCH(mobile_customers[[#This Row],[age]],Age_grp[Value]))</f>
        <v>50 - 60</v>
      </c>
      <c r="K4254" s="2" t="str">
        <f>_xlfn.IFS(mobile_customers[[#This Row],[salary]]&gt;=Q4257,"HIGHER SALARY", mobile_customers[[#This Row],[salary]]&gt;=Q4258,"HIGHER MID RANGE SALARY",  mobile_customers[[#This Row],[salary]]&lt;Q4258,"MID RANGE SALARY", mobile_customers[[#This Row],[salary]]&gt;Q4259, "LOW SALARY" )</f>
        <v>HIGHER SALARY</v>
      </c>
      <c r="L4254" s="2" t="str">
        <f>LEFT(mobile_customers[[#This Row],[Credit_card_nos]], 4)&amp;"XXXXX"</f>
        <v>4075XXXXX</v>
      </c>
    </row>
    <row r="4255" spans="1:12" x14ac:dyDescent="0.3">
      <c r="A4255" t="s">
        <v>8</v>
      </c>
      <c r="B4255" s="3" t="s">
        <v>8768</v>
      </c>
      <c r="C4255" t="s">
        <v>8769</v>
      </c>
      <c r="D4255" t="s">
        <v>956</v>
      </c>
      <c r="E4255">
        <v>49</v>
      </c>
      <c r="F4255">
        <v>201515</v>
      </c>
      <c r="G4255" t="s">
        <v>21</v>
      </c>
      <c r="H4255">
        <v>4478366126981851</v>
      </c>
      <c r="I4255" s="5" t="str">
        <f t="shared" si="66"/>
        <v>4478366126981850</v>
      </c>
      <c r="J4255" t="str">
        <f>INDEX(Age_grp[Age], MATCH(mobile_customers[[#This Row],[age]],Age_grp[Value]))</f>
        <v>40 - 50</v>
      </c>
      <c r="K4255" s="2" t="str">
        <f>_xlfn.IFS(mobile_customers[[#This Row],[salary]]&gt;=Q4258,"HIGHER SALARY", mobile_customers[[#This Row],[salary]]&gt;=Q4259,"HIGHER MID RANGE SALARY",  mobile_customers[[#This Row],[salary]]&lt;Q4259,"MID RANGE SALARY", mobile_customers[[#This Row],[salary]]&gt;Q4260, "LOW SALARY" )</f>
        <v>HIGHER SALARY</v>
      </c>
      <c r="L4255" s="2" t="str">
        <f>LEFT(mobile_customers[[#This Row],[Credit_card_nos]], 4)&amp;"XXXXX"</f>
        <v>4478XXXXX</v>
      </c>
    </row>
    <row r="4256" spans="1:12" x14ac:dyDescent="0.3">
      <c r="A4256" t="s">
        <v>13</v>
      </c>
      <c r="B4256" s="3" t="s">
        <v>8770</v>
      </c>
      <c r="C4256" t="s">
        <v>8771</v>
      </c>
      <c r="D4256" t="s">
        <v>2055</v>
      </c>
      <c r="E4256">
        <v>31</v>
      </c>
      <c r="F4256">
        <v>46028</v>
      </c>
      <c r="G4256" t="s">
        <v>49</v>
      </c>
      <c r="H4256">
        <v>4.8790416579632241E+18</v>
      </c>
      <c r="I4256" s="5" t="str">
        <f t="shared" si="66"/>
        <v>4879041657963220000</v>
      </c>
      <c r="J4256" t="str">
        <f>INDEX(Age_grp[Age], MATCH(mobile_customers[[#This Row],[age]],Age_grp[Value]))</f>
        <v>30 - 40</v>
      </c>
      <c r="K4256" s="2" t="str">
        <f>_xlfn.IFS(mobile_customers[[#This Row],[salary]]&gt;=Q4259,"HIGHER SALARY", mobile_customers[[#This Row],[salary]]&gt;=Q4260,"HIGHER MID RANGE SALARY",  mobile_customers[[#This Row],[salary]]&lt;Q4260,"MID RANGE SALARY", mobile_customers[[#This Row],[salary]]&gt;Q4261, "LOW SALARY" )</f>
        <v>HIGHER SALARY</v>
      </c>
      <c r="L4256" s="2" t="str">
        <f>LEFT(mobile_customers[[#This Row],[Credit_card_nos]], 4)&amp;"XXXXX"</f>
        <v>4879XXXXX</v>
      </c>
    </row>
    <row r="4257" spans="1:12" x14ac:dyDescent="0.3">
      <c r="A4257" t="s">
        <v>13</v>
      </c>
      <c r="B4257" s="3" t="s">
        <v>8772</v>
      </c>
      <c r="C4257" t="s">
        <v>8773</v>
      </c>
      <c r="D4257" t="s">
        <v>1967</v>
      </c>
      <c r="E4257">
        <v>57</v>
      </c>
      <c r="F4257">
        <v>21081</v>
      </c>
      <c r="G4257" t="s">
        <v>32</v>
      </c>
      <c r="H4257">
        <v>4128073624727315</v>
      </c>
      <c r="I4257" s="5" t="str">
        <f t="shared" si="66"/>
        <v>4128073624727310</v>
      </c>
      <c r="J4257" t="str">
        <f>INDEX(Age_grp[Age], MATCH(mobile_customers[[#This Row],[age]],Age_grp[Value]))</f>
        <v>50 - 60</v>
      </c>
      <c r="K4257" s="2" t="str">
        <f>_xlfn.IFS(mobile_customers[[#This Row],[salary]]&gt;=Q4260,"HIGHER SALARY", mobile_customers[[#This Row],[salary]]&gt;=Q4261,"HIGHER MID RANGE SALARY",  mobile_customers[[#This Row],[salary]]&lt;Q4261,"MID RANGE SALARY", mobile_customers[[#This Row],[salary]]&gt;Q4262, "LOW SALARY" )</f>
        <v>HIGHER SALARY</v>
      </c>
      <c r="L4257" s="2" t="str">
        <f>LEFT(mobile_customers[[#This Row],[Credit_card_nos]], 4)&amp;"XXXXX"</f>
        <v>4128XXXXX</v>
      </c>
    </row>
    <row r="4258" spans="1:12" x14ac:dyDescent="0.3">
      <c r="A4258" t="s">
        <v>8</v>
      </c>
      <c r="B4258" s="3" t="s">
        <v>8774</v>
      </c>
      <c r="C4258" t="s">
        <v>8775</v>
      </c>
      <c r="D4258" t="s">
        <v>2147</v>
      </c>
      <c r="E4258">
        <v>20</v>
      </c>
      <c r="F4258">
        <v>29308</v>
      </c>
      <c r="G4258" t="s">
        <v>12</v>
      </c>
      <c r="H4258">
        <v>2427587279478918</v>
      </c>
      <c r="I4258" s="5" t="str">
        <f t="shared" si="66"/>
        <v>2427587279478920</v>
      </c>
      <c r="J4258" t="str">
        <f>INDEX(Age_grp[Age], MATCH(mobile_customers[[#This Row],[age]],Age_grp[Value]))</f>
        <v>20 - 30</v>
      </c>
      <c r="K4258" s="2" t="str">
        <f>_xlfn.IFS(mobile_customers[[#This Row],[salary]]&gt;=Q4261,"HIGHER SALARY", mobile_customers[[#This Row],[salary]]&gt;=Q4262,"HIGHER MID RANGE SALARY",  mobile_customers[[#This Row],[salary]]&lt;Q4262,"MID RANGE SALARY", mobile_customers[[#This Row],[salary]]&gt;Q4263, "LOW SALARY" )</f>
        <v>HIGHER SALARY</v>
      </c>
      <c r="L4258" s="2" t="str">
        <f>LEFT(mobile_customers[[#This Row],[Credit_card_nos]], 4)&amp;"XXXXX"</f>
        <v>2427XXXXX</v>
      </c>
    </row>
    <row r="4259" spans="1:12" x14ac:dyDescent="0.3">
      <c r="A4259" t="s">
        <v>8</v>
      </c>
      <c r="B4259" s="3" t="s">
        <v>8776</v>
      </c>
      <c r="C4259" t="s">
        <v>8777</v>
      </c>
      <c r="D4259" t="s">
        <v>1056</v>
      </c>
      <c r="E4259">
        <v>59</v>
      </c>
      <c r="F4259">
        <v>166473</v>
      </c>
      <c r="G4259" t="s">
        <v>21</v>
      </c>
      <c r="H4259">
        <v>4896820195627229</v>
      </c>
      <c r="I4259" s="5" t="str">
        <f t="shared" si="66"/>
        <v>4896820195627230</v>
      </c>
      <c r="J4259" t="str">
        <f>INDEX(Age_grp[Age], MATCH(mobile_customers[[#This Row],[age]],Age_grp[Value]))</f>
        <v>50 - 60</v>
      </c>
      <c r="K4259" s="2" t="str">
        <f>_xlfn.IFS(mobile_customers[[#This Row],[salary]]&gt;=Q4262,"HIGHER SALARY", mobile_customers[[#This Row],[salary]]&gt;=Q4263,"HIGHER MID RANGE SALARY",  mobile_customers[[#This Row],[salary]]&lt;Q4263,"MID RANGE SALARY", mobile_customers[[#This Row],[salary]]&gt;Q4264, "LOW SALARY" )</f>
        <v>HIGHER SALARY</v>
      </c>
      <c r="L4259" s="2" t="str">
        <f>LEFT(mobile_customers[[#This Row],[Credit_card_nos]], 4)&amp;"XXXXX"</f>
        <v>4896XXXXX</v>
      </c>
    </row>
    <row r="4260" spans="1:12" x14ac:dyDescent="0.3">
      <c r="A4260" t="s">
        <v>8</v>
      </c>
      <c r="B4260" s="3" t="s">
        <v>8778</v>
      </c>
      <c r="C4260" t="s">
        <v>8779</v>
      </c>
      <c r="D4260" t="s">
        <v>3727</v>
      </c>
      <c r="E4260">
        <v>53</v>
      </c>
      <c r="F4260">
        <v>136350</v>
      </c>
      <c r="G4260" t="s">
        <v>94</v>
      </c>
      <c r="H4260">
        <v>4271462212813071</v>
      </c>
      <c r="I4260" s="5" t="str">
        <f t="shared" si="66"/>
        <v>4271462212813070</v>
      </c>
      <c r="J4260" t="str">
        <f>INDEX(Age_grp[Age], MATCH(mobile_customers[[#This Row],[age]],Age_grp[Value]))</f>
        <v>50 - 60</v>
      </c>
      <c r="K4260" s="2" t="str">
        <f>_xlfn.IFS(mobile_customers[[#This Row],[salary]]&gt;=Q4263,"HIGHER SALARY", mobile_customers[[#This Row],[salary]]&gt;=Q4264,"HIGHER MID RANGE SALARY",  mobile_customers[[#This Row],[salary]]&lt;Q4264,"MID RANGE SALARY", mobile_customers[[#This Row],[salary]]&gt;Q4265, "LOW SALARY" )</f>
        <v>HIGHER SALARY</v>
      </c>
      <c r="L4260" s="2" t="str">
        <f>LEFT(mobile_customers[[#This Row],[Credit_card_nos]], 4)&amp;"XXXXX"</f>
        <v>4271XXXXX</v>
      </c>
    </row>
    <row r="4261" spans="1:12" x14ac:dyDescent="0.3">
      <c r="A4261" t="s">
        <v>13</v>
      </c>
      <c r="B4261" s="3" t="s">
        <v>8780</v>
      </c>
      <c r="C4261" t="s">
        <v>8781</v>
      </c>
      <c r="D4261" t="s">
        <v>4941</v>
      </c>
      <c r="E4261">
        <v>38</v>
      </c>
      <c r="F4261">
        <v>191598</v>
      </c>
      <c r="G4261" t="s">
        <v>17</v>
      </c>
      <c r="H4261">
        <v>4904604361666</v>
      </c>
      <c r="I4261" s="5" t="str">
        <f t="shared" si="66"/>
        <v>4904604361666</v>
      </c>
      <c r="J4261" t="str">
        <f>INDEX(Age_grp[Age], MATCH(mobile_customers[[#This Row],[age]],Age_grp[Value]))</f>
        <v>30 - 40</v>
      </c>
      <c r="K4261" s="2" t="str">
        <f>_xlfn.IFS(mobile_customers[[#This Row],[salary]]&gt;=Q4264,"HIGHER SALARY", mobile_customers[[#This Row],[salary]]&gt;=Q4265,"HIGHER MID RANGE SALARY",  mobile_customers[[#This Row],[salary]]&lt;Q4265,"MID RANGE SALARY", mobile_customers[[#This Row],[salary]]&gt;Q4266, "LOW SALARY" )</f>
        <v>HIGHER SALARY</v>
      </c>
      <c r="L4261" s="2" t="str">
        <f>LEFT(mobile_customers[[#This Row],[Credit_card_nos]], 4)&amp;"XXXXX"</f>
        <v>4904XXXXX</v>
      </c>
    </row>
    <row r="4262" spans="1:12" x14ac:dyDescent="0.3">
      <c r="A4262" t="s">
        <v>8</v>
      </c>
      <c r="B4262" s="3" t="s">
        <v>8782</v>
      </c>
      <c r="C4262" t="s">
        <v>8783</v>
      </c>
      <c r="D4262" t="s">
        <v>1079</v>
      </c>
      <c r="E4262">
        <v>49</v>
      </c>
      <c r="F4262">
        <v>29640</v>
      </c>
      <c r="G4262" t="s">
        <v>28</v>
      </c>
      <c r="H4262">
        <v>3538752777723330</v>
      </c>
      <c r="I4262" s="5" t="str">
        <f t="shared" si="66"/>
        <v>3538752777723330</v>
      </c>
      <c r="J4262" t="str">
        <f>INDEX(Age_grp[Age], MATCH(mobile_customers[[#This Row],[age]],Age_grp[Value]))</f>
        <v>40 - 50</v>
      </c>
      <c r="K4262" s="2" t="str">
        <f>_xlfn.IFS(mobile_customers[[#This Row],[salary]]&gt;=Q4265,"HIGHER SALARY", mobile_customers[[#This Row],[salary]]&gt;=Q4266,"HIGHER MID RANGE SALARY",  mobile_customers[[#This Row],[salary]]&lt;Q4266,"MID RANGE SALARY", mobile_customers[[#This Row],[salary]]&gt;Q4267, "LOW SALARY" )</f>
        <v>HIGHER SALARY</v>
      </c>
      <c r="L4262" s="2" t="str">
        <f>LEFT(mobile_customers[[#This Row],[Credit_card_nos]], 4)&amp;"XXXXX"</f>
        <v>3538XXXXX</v>
      </c>
    </row>
    <row r="4263" spans="1:12" x14ac:dyDescent="0.3">
      <c r="A4263" t="s">
        <v>13</v>
      </c>
      <c r="B4263" s="3" t="s">
        <v>8784</v>
      </c>
      <c r="C4263" t="s">
        <v>8785</v>
      </c>
      <c r="D4263" t="s">
        <v>3352</v>
      </c>
      <c r="E4263">
        <v>35</v>
      </c>
      <c r="F4263">
        <v>32219</v>
      </c>
      <c r="G4263" t="s">
        <v>21</v>
      </c>
      <c r="H4263">
        <v>3563315987560484</v>
      </c>
      <c r="I4263" s="5" t="str">
        <f t="shared" si="66"/>
        <v>3563315987560480</v>
      </c>
      <c r="J4263" t="str">
        <f>INDEX(Age_grp[Age], MATCH(mobile_customers[[#This Row],[age]],Age_grp[Value]))</f>
        <v>30 - 40</v>
      </c>
      <c r="K4263" s="2" t="str">
        <f>_xlfn.IFS(mobile_customers[[#This Row],[salary]]&gt;=Q4266,"HIGHER SALARY", mobile_customers[[#This Row],[salary]]&gt;=Q4267,"HIGHER MID RANGE SALARY",  mobile_customers[[#This Row],[salary]]&lt;Q4267,"MID RANGE SALARY", mobile_customers[[#This Row],[salary]]&gt;Q4268, "LOW SALARY" )</f>
        <v>HIGHER SALARY</v>
      </c>
      <c r="L4263" s="2" t="str">
        <f>LEFT(mobile_customers[[#This Row],[Credit_card_nos]], 4)&amp;"XXXXX"</f>
        <v>3563XXXXX</v>
      </c>
    </row>
    <row r="4264" spans="1:12" x14ac:dyDescent="0.3">
      <c r="A4264" t="s">
        <v>8</v>
      </c>
      <c r="B4264" s="3" t="s">
        <v>8786</v>
      </c>
      <c r="C4264" t="s">
        <v>8787</v>
      </c>
      <c r="D4264" t="s">
        <v>314</v>
      </c>
      <c r="E4264">
        <v>63</v>
      </c>
      <c r="F4264">
        <v>65317</v>
      </c>
      <c r="G4264" t="s">
        <v>32</v>
      </c>
      <c r="H4264">
        <v>676262163352</v>
      </c>
      <c r="I4264" s="5" t="str">
        <f t="shared" si="66"/>
        <v>676262163352</v>
      </c>
      <c r="J4264" t="str">
        <f>INDEX(Age_grp[Age], MATCH(mobile_customers[[#This Row],[age]],Age_grp[Value]))</f>
        <v>60 - 70</v>
      </c>
      <c r="K4264" s="2" t="str">
        <f>_xlfn.IFS(mobile_customers[[#This Row],[salary]]&gt;=Q4267,"HIGHER SALARY", mobile_customers[[#This Row],[salary]]&gt;=Q4268,"HIGHER MID RANGE SALARY",  mobile_customers[[#This Row],[salary]]&lt;Q4268,"MID RANGE SALARY", mobile_customers[[#This Row],[salary]]&gt;Q4269, "LOW SALARY" )</f>
        <v>HIGHER SALARY</v>
      </c>
      <c r="L4264" s="2" t="str">
        <f>LEFT(mobile_customers[[#This Row],[Credit_card_nos]], 4)&amp;"XXXXX"</f>
        <v>6762XXXXX</v>
      </c>
    </row>
    <row r="4265" spans="1:12" x14ac:dyDescent="0.3">
      <c r="A4265" t="s">
        <v>13</v>
      </c>
      <c r="B4265" s="3" t="s">
        <v>8788</v>
      </c>
      <c r="C4265" t="s">
        <v>8789</v>
      </c>
      <c r="D4265" t="s">
        <v>1358</v>
      </c>
      <c r="E4265">
        <v>60</v>
      </c>
      <c r="F4265">
        <v>131538</v>
      </c>
      <c r="G4265" t="s">
        <v>21</v>
      </c>
      <c r="H4265">
        <v>6011255700572351</v>
      </c>
      <c r="I4265" s="5" t="str">
        <f t="shared" si="66"/>
        <v>6011255700572350</v>
      </c>
      <c r="J4265" t="str">
        <f>INDEX(Age_grp[Age], MATCH(mobile_customers[[#This Row],[age]],Age_grp[Value]))</f>
        <v>60 - 70</v>
      </c>
      <c r="K4265" s="2" t="str">
        <f>_xlfn.IFS(mobile_customers[[#This Row],[salary]]&gt;=Q4268,"HIGHER SALARY", mobile_customers[[#This Row],[salary]]&gt;=Q4269,"HIGHER MID RANGE SALARY",  mobile_customers[[#This Row],[salary]]&lt;Q4269,"MID RANGE SALARY", mobile_customers[[#This Row],[salary]]&gt;Q4270, "LOW SALARY" )</f>
        <v>HIGHER SALARY</v>
      </c>
      <c r="L4265" s="2" t="str">
        <f>LEFT(mobile_customers[[#This Row],[Credit_card_nos]], 4)&amp;"XXXXX"</f>
        <v>6011XXXXX</v>
      </c>
    </row>
    <row r="4266" spans="1:12" x14ac:dyDescent="0.3">
      <c r="A4266" t="s">
        <v>13</v>
      </c>
      <c r="B4266" s="3" t="s">
        <v>8790</v>
      </c>
      <c r="C4266" t="s">
        <v>8791</v>
      </c>
      <c r="D4266" t="s">
        <v>1620</v>
      </c>
      <c r="E4266">
        <v>48</v>
      </c>
      <c r="F4266">
        <v>168521</v>
      </c>
      <c r="G4266" t="s">
        <v>65</v>
      </c>
      <c r="H4266">
        <v>4.3278883866487168E+18</v>
      </c>
      <c r="I4266" s="5" t="str">
        <f t="shared" si="66"/>
        <v>4327888386648720000</v>
      </c>
      <c r="J4266" t="str">
        <f>INDEX(Age_grp[Age], MATCH(mobile_customers[[#This Row],[age]],Age_grp[Value]))</f>
        <v>40 - 50</v>
      </c>
      <c r="K4266" s="2" t="str">
        <f>_xlfn.IFS(mobile_customers[[#This Row],[salary]]&gt;=Q4269,"HIGHER SALARY", mobile_customers[[#This Row],[salary]]&gt;=Q4270,"HIGHER MID RANGE SALARY",  mobile_customers[[#This Row],[salary]]&lt;Q4270,"MID RANGE SALARY", mobile_customers[[#This Row],[salary]]&gt;Q4271, "LOW SALARY" )</f>
        <v>HIGHER SALARY</v>
      </c>
      <c r="L4266" s="2" t="str">
        <f>LEFT(mobile_customers[[#This Row],[Credit_card_nos]], 4)&amp;"XXXXX"</f>
        <v>4327XXXXX</v>
      </c>
    </row>
    <row r="4267" spans="1:12" x14ac:dyDescent="0.3">
      <c r="A4267" t="s">
        <v>13</v>
      </c>
      <c r="B4267" s="3" t="s">
        <v>8792</v>
      </c>
      <c r="C4267" t="s">
        <v>8793</v>
      </c>
      <c r="D4267" t="s">
        <v>518</v>
      </c>
      <c r="E4267">
        <v>55</v>
      </c>
      <c r="F4267">
        <v>222305</v>
      </c>
      <c r="G4267" t="s">
        <v>21</v>
      </c>
      <c r="H4267">
        <v>6538569573097229</v>
      </c>
      <c r="I4267" s="5" t="str">
        <f t="shared" si="66"/>
        <v>6538569573097230</v>
      </c>
      <c r="J4267" t="str">
        <f>INDEX(Age_grp[Age], MATCH(mobile_customers[[#This Row],[age]],Age_grp[Value]))</f>
        <v>50 - 60</v>
      </c>
      <c r="K4267" s="2" t="str">
        <f>_xlfn.IFS(mobile_customers[[#This Row],[salary]]&gt;=Q4270,"HIGHER SALARY", mobile_customers[[#This Row],[salary]]&gt;=Q4271,"HIGHER MID RANGE SALARY",  mobile_customers[[#This Row],[salary]]&lt;Q4271,"MID RANGE SALARY", mobile_customers[[#This Row],[salary]]&gt;Q4272, "LOW SALARY" )</f>
        <v>HIGHER SALARY</v>
      </c>
      <c r="L4267" s="2" t="str">
        <f>LEFT(mobile_customers[[#This Row],[Credit_card_nos]], 4)&amp;"XXXXX"</f>
        <v>6538XXXXX</v>
      </c>
    </row>
    <row r="4268" spans="1:12" x14ac:dyDescent="0.3">
      <c r="A4268" t="s">
        <v>13</v>
      </c>
      <c r="B4268" s="3" t="s">
        <v>8794</v>
      </c>
      <c r="C4268" t="s">
        <v>6464</v>
      </c>
      <c r="D4268" t="s">
        <v>631</v>
      </c>
      <c r="E4268">
        <v>22</v>
      </c>
      <c r="F4268">
        <v>42376</v>
      </c>
      <c r="G4268" t="s">
        <v>12</v>
      </c>
      <c r="H4268">
        <v>6011076470565601</v>
      </c>
      <c r="I4268" s="5" t="str">
        <f t="shared" si="66"/>
        <v>6011076470565600</v>
      </c>
      <c r="J4268" t="str">
        <f>INDEX(Age_grp[Age], MATCH(mobile_customers[[#This Row],[age]],Age_grp[Value]))</f>
        <v>20 - 30</v>
      </c>
      <c r="K4268" s="2" t="str">
        <f>_xlfn.IFS(mobile_customers[[#This Row],[salary]]&gt;=Q4271,"HIGHER SALARY", mobile_customers[[#This Row],[salary]]&gt;=Q4272,"HIGHER MID RANGE SALARY",  mobile_customers[[#This Row],[salary]]&lt;Q4272,"MID RANGE SALARY", mobile_customers[[#This Row],[salary]]&gt;Q4273, "LOW SALARY" )</f>
        <v>HIGHER SALARY</v>
      </c>
      <c r="L4268" s="2" t="str">
        <f>LEFT(mobile_customers[[#This Row],[Credit_card_nos]], 4)&amp;"XXXXX"</f>
        <v>6011XXXXX</v>
      </c>
    </row>
    <row r="4269" spans="1:12" x14ac:dyDescent="0.3">
      <c r="A4269" t="s">
        <v>13</v>
      </c>
      <c r="B4269" s="3" t="s">
        <v>8795</v>
      </c>
      <c r="C4269" t="s">
        <v>8796</v>
      </c>
      <c r="D4269" t="s">
        <v>1755</v>
      </c>
      <c r="E4269">
        <v>27</v>
      </c>
      <c r="F4269">
        <v>162953</v>
      </c>
      <c r="G4269" t="s">
        <v>28</v>
      </c>
      <c r="H4269">
        <v>4113299996360</v>
      </c>
      <c r="I4269" s="5" t="str">
        <f t="shared" si="66"/>
        <v>4113299996360</v>
      </c>
      <c r="J4269" t="str">
        <f>INDEX(Age_grp[Age], MATCH(mobile_customers[[#This Row],[age]],Age_grp[Value]))</f>
        <v>20 - 30</v>
      </c>
      <c r="K4269" s="2" t="str">
        <f>_xlfn.IFS(mobile_customers[[#This Row],[salary]]&gt;=Q4272,"HIGHER SALARY", mobile_customers[[#This Row],[salary]]&gt;=Q4273,"HIGHER MID RANGE SALARY",  mobile_customers[[#This Row],[salary]]&lt;Q4273,"MID RANGE SALARY", mobile_customers[[#This Row],[salary]]&gt;Q4274, "LOW SALARY" )</f>
        <v>HIGHER SALARY</v>
      </c>
      <c r="L4269" s="2" t="str">
        <f>LEFT(mobile_customers[[#This Row],[Credit_card_nos]], 4)&amp;"XXXXX"</f>
        <v>4113XXXXX</v>
      </c>
    </row>
    <row r="4270" spans="1:12" x14ac:dyDescent="0.3">
      <c r="A4270" t="s">
        <v>13</v>
      </c>
      <c r="B4270" s="3" t="s">
        <v>8797</v>
      </c>
      <c r="C4270" t="s">
        <v>8798</v>
      </c>
      <c r="D4270" t="s">
        <v>1025</v>
      </c>
      <c r="E4270">
        <v>19</v>
      </c>
      <c r="F4270">
        <v>84559</v>
      </c>
      <c r="G4270" t="s">
        <v>32</v>
      </c>
      <c r="H4270">
        <v>6011487989658243</v>
      </c>
      <c r="I4270" s="5" t="str">
        <f t="shared" si="66"/>
        <v>6011487989658240</v>
      </c>
      <c r="J4270" t="str">
        <f>INDEX(Age_grp[Age], MATCH(mobile_customers[[#This Row],[age]],Age_grp[Value]))</f>
        <v>"10 - 20</v>
      </c>
      <c r="K4270" s="2" t="str">
        <f>_xlfn.IFS(mobile_customers[[#This Row],[salary]]&gt;=Q4273,"HIGHER SALARY", mobile_customers[[#This Row],[salary]]&gt;=Q4274,"HIGHER MID RANGE SALARY",  mobile_customers[[#This Row],[salary]]&lt;Q4274,"MID RANGE SALARY", mobile_customers[[#This Row],[salary]]&gt;Q4275, "LOW SALARY" )</f>
        <v>HIGHER SALARY</v>
      </c>
      <c r="L4270" s="2" t="str">
        <f>LEFT(mobile_customers[[#This Row],[Credit_card_nos]], 4)&amp;"XXXXX"</f>
        <v>6011XXXXX</v>
      </c>
    </row>
    <row r="4271" spans="1:12" x14ac:dyDescent="0.3">
      <c r="A4271" t="s">
        <v>8</v>
      </c>
      <c r="B4271" s="3" t="s">
        <v>8799</v>
      </c>
      <c r="C4271" t="s">
        <v>8800</v>
      </c>
      <c r="D4271" t="s">
        <v>802</v>
      </c>
      <c r="E4271">
        <v>53</v>
      </c>
      <c r="F4271">
        <v>67275</v>
      </c>
      <c r="G4271" t="s">
        <v>81</v>
      </c>
      <c r="H4271">
        <v>3598416088760855</v>
      </c>
      <c r="I4271" s="5" t="str">
        <f t="shared" si="66"/>
        <v>3598416088760850</v>
      </c>
      <c r="J4271" t="str">
        <f>INDEX(Age_grp[Age], MATCH(mobile_customers[[#This Row],[age]],Age_grp[Value]))</f>
        <v>50 - 60</v>
      </c>
      <c r="K4271" s="2" t="str">
        <f>_xlfn.IFS(mobile_customers[[#This Row],[salary]]&gt;=Q4274,"HIGHER SALARY", mobile_customers[[#This Row],[salary]]&gt;=Q4275,"HIGHER MID RANGE SALARY",  mobile_customers[[#This Row],[salary]]&lt;Q4275,"MID RANGE SALARY", mobile_customers[[#This Row],[salary]]&gt;Q4276, "LOW SALARY" )</f>
        <v>HIGHER SALARY</v>
      </c>
      <c r="L4271" s="2" t="str">
        <f>LEFT(mobile_customers[[#This Row],[Credit_card_nos]], 4)&amp;"XXXXX"</f>
        <v>3598XXXXX</v>
      </c>
    </row>
    <row r="4272" spans="1:12" x14ac:dyDescent="0.3">
      <c r="A4272" t="s">
        <v>13</v>
      </c>
      <c r="B4272" s="3" t="s">
        <v>8801</v>
      </c>
      <c r="C4272" t="s">
        <v>8802</v>
      </c>
      <c r="D4272" t="s">
        <v>2570</v>
      </c>
      <c r="E4272">
        <v>29</v>
      </c>
      <c r="F4272">
        <v>219266</v>
      </c>
      <c r="G4272" t="s">
        <v>49</v>
      </c>
      <c r="H4272">
        <v>3598260344655305</v>
      </c>
      <c r="I4272" s="5" t="str">
        <f t="shared" si="66"/>
        <v>3598260344655300</v>
      </c>
      <c r="J4272" t="str">
        <f>INDEX(Age_grp[Age], MATCH(mobile_customers[[#This Row],[age]],Age_grp[Value]))</f>
        <v>20 - 30</v>
      </c>
      <c r="K4272" s="2" t="str">
        <f>_xlfn.IFS(mobile_customers[[#This Row],[salary]]&gt;=Q4275,"HIGHER SALARY", mobile_customers[[#This Row],[salary]]&gt;=Q4276,"HIGHER MID RANGE SALARY",  mobile_customers[[#This Row],[salary]]&lt;Q4276,"MID RANGE SALARY", mobile_customers[[#This Row],[salary]]&gt;Q4277, "LOW SALARY" )</f>
        <v>HIGHER SALARY</v>
      </c>
      <c r="L4272" s="2" t="str">
        <f>LEFT(mobile_customers[[#This Row],[Credit_card_nos]], 4)&amp;"XXXXX"</f>
        <v>3598XXXXX</v>
      </c>
    </row>
    <row r="4273" spans="1:12" x14ac:dyDescent="0.3">
      <c r="A4273" t="s">
        <v>8</v>
      </c>
      <c r="B4273" s="3" t="s">
        <v>8803</v>
      </c>
      <c r="C4273" t="s">
        <v>3563</v>
      </c>
      <c r="D4273" t="s">
        <v>1852</v>
      </c>
      <c r="E4273">
        <v>36</v>
      </c>
      <c r="F4273">
        <v>94759</v>
      </c>
      <c r="G4273" t="s">
        <v>12</v>
      </c>
      <c r="H4273">
        <v>3529886340198843</v>
      </c>
      <c r="I4273" s="5" t="str">
        <f t="shared" si="66"/>
        <v>3529886340198840</v>
      </c>
      <c r="J4273" t="str">
        <f>INDEX(Age_grp[Age], MATCH(mobile_customers[[#This Row],[age]],Age_grp[Value]))</f>
        <v>30 - 40</v>
      </c>
      <c r="K4273" s="2" t="str">
        <f>_xlfn.IFS(mobile_customers[[#This Row],[salary]]&gt;=Q4276,"HIGHER SALARY", mobile_customers[[#This Row],[salary]]&gt;=Q4277,"HIGHER MID RANGE SALARY",  mobile_customers[[#This Row],[salary]]&lt;Q4277,"MID RANGE SALARY", mobile_customers[[#This Row],[salary]]&gt;Q4278, "LOW SALARY" )</f>
        <v>HIGHER SALARY</v>
      </c>
      <c r="L4273" s="2" t="str">
        <f>LEFT(mobile_customers[[#This Row],[Credit_card_nos]], 4)&amp;"XXXXX"</f>
        <v>3529XXXXX</v>
      </c>
    </row>
    <row r="4274" spans="1:12" x14ac:dyDescent="0.3">
      <c r="A4274" t="s">
        <v>13</v>
      </c>
      <c r="B4274" s="3" t="s">
        <v>8804</v>
      </c>
      <c r="C4274" t="s">
        <v>8805</v>
      </c>
      <c r="D4274" t="s">
        <v>463</v>
      </c>
      <c r="E4274">
        <v>30</v>
      </c>
      <c r="F4274">
        <v>212680</v>
      </c>
      <c r="G4274" t="s">
        <v>39</v>
      </c>
      <c r="H4274">
        <v>213101877926641</v>
      </c>
      <c r="I4274" s="5" t="str">
        <f t="shared" si="66"/>
        <v>213101877926641</v>
      </c>
      <c r="J4274" t="str">
        <f>INDEX(Age_grp[Age], MATCH(mobile_customers[[#This Row],[age]],Age_grp[Value]))</f>
        <v>30 - 40</v>
      </c>
      <c r="K4274" s="2" t="str">
        <f>_xlfn.IFS(mobile_customers[[#This Row],[salary]]&gt;=Q4277,"HIGHER SALARY", mobile_customers[[#This Row],[salary]]&gt;=Q4278,"HIGHER MID RANGE SALARY",  mobile_customers[[#This Row],[salary]]&lt;Q4278,"MID RANGE SALARY", mobile_customers[[#This Row],[salary]]&gt;Q4279, "LOW SALARY" )</f>
        <v>HIGHER SALARY</v>
      </c>
      <c r="L4274" s="2" t="str">
        <f>LEFT(mobile_customers[[#This Row],[Credit_card_nos]], 4)&amp;"XXXXX"</f>
        <v>2131XXXXX</v>
      </c>
    </row>
    <row r="4275" spans="1:12" x14ac:dyDescent="0.3">
      <c r="A4275" t="s">
        <v>8</v>
      </c>
      <c r="B4275" s="3" t="s">
        <v>8806</v>
      </c>
      <c r="C4275" t="s">
        <v>8807</v>
      </c>
      <c r="D4275" t="s">
        <v>1582</v>
      </c>
      <c r="E4275">
        <v>18</v>
      </c>
      <c r="F4275">
        <v>214488</v>
      </c>
      <c r="G4275" t="s">
        <v>28</v>
      </c>
      <c r="H4275">
        <v>2282649321770181</v>
      </c>
      <c r="I4275" s="5" t="str">
        <f t="shared" si="66"/>
        <v>2282649321770180</v>
      </c>
      <c r="J4275" t="str">
        <f>INDEX(Age_grp[Age], MATCH(mobile_customers[[#This Row],[age]],Age_grp[Value]))</f>
        <v>"10 - 20</v>
      </c>
      <c r="K4275" s="2" t="str">
        <f>_xlfn.IFS(mobile_customers[[#This Row],[salary]]&gt;=Q4278,"HIGHER SALARY", mobile_customers[[#This Row],[salary]]&gt;=Q4279,"HIGHER MID RANGE SALARY",  mobile_customers[[#This Row],[salary]]&lt;Q4279,"MID RANGE SALARY", mobile_customers[[#This Row],[salary]]&gt;Q4280, "LOW SALARY" )</f>
        <v>HIGHER SALARY</v>
      </c>
      <c r="L4275" s="2" t="str">
        <f>LEFT(mobile_customers[[#This Row],[Credit_card_nos]], 4)&amp;"XXXXX"</f>
        <v>2282XXXXX</v>
      </c>
    </row>
    <row r="4276" spans="1:12" x14ac:dyDescent="0.3">
      <c r="A4276" t="s">
        <v>8</v>
      </c>
      <c r="B4276" s="3" t="s">
        <v>8808</v>
      </c>
      <c r="C4276" t="s">
        <v>8809</v>
      </c>
      <c r="D4276" t="s">
        <v>1533</v>
      </c>
      <c r="E4276">
        <v>63</v>
      </c>
      <c r="F4276">
        <v>112212</v>
      </c>
      <c r="G4276" t="s">
        <v>81</v>
      </c>
      <c r="H4276">
        <v>4261808962587</v>
      </c>
      <c r="I4276" s="5" t="str">
        <f t="shared" si="66"/>
        <v>4261808962587</v>
      </c>
      <c r="J4276" t="str">
        <f>INDEX(Age_grp[Age], MATCH(mobile_customers[[#This Row],[age]],Age_grp[Value]))</f>
        <v>60 - 70</v>
      </c>
      <c r="K4276" s="2" t="str">
        <f>_xlfn.IFS(mobile_customers[[#This Row],[salary]]&gt;=Q4279,"HIGHER SALARY", mobile_customers[[#This Row],[salary]]&gt;=Q4280,"HIGHER MID RANGE SALARY",  mobile_customers[[#This Row],[salary]]&lt;Q4280,"MID RANGE SALARY", mobile_customers[[#This Row],[salary]]&gt;Q4281, "LOW SALARY" )</f>
        <v>HIGHER SALARY</v>
      </c>
      <c r="L4276" s="2" t="str">
        <f>LEFT(mobile_customers[[#This Row],[Credit_card_nos]], 4)&amp;"XXXXX"</f>
        <v>4261XXXXX</v>
      </c>
    </row>
    <row r="4277" spans="1:12" x14ac:dyDescent="0.3">
      <c r="A4277" t="s">
        <v>13</v>
      </c>
      <c r="B4277" s="3" t="s">
        <v>8810</v>
      </c>
      <c r="C4277" t="s">
        <v>8811</v>
      </c>
      <c r="D4277" t="s">
        <v>670</v>
      </c>
      <c r="E4277">
        <v>42</v>
      </c>
      <c r="F4277">
        <v>188179</v>
      </c>
      <c r="G4277" t="s">
        <v>39</v>
      </c>
      <c r="H4277">
        <v>4781654725903</v>
      </c>
      <c r="I4277" s="5" t="str">
        <f t="shared" si="66"/>
        <v>4781654725903</v>
      </c>
      <c r="J4277" t="str">
        <f>INDEX(Age_grp[Age], MATCH(mobile_customers[[#This Row],[age]],Age_grp[Value]))</f>
        <v>40 - 50</v>
      </c>
      <c r="K4277" s="2" t="str">
        <f>_xlfn.IFS(mobile_customers[[#This Row],[salary]]&gt;=Q4280,"HIGHER SALARY", mobile_customers[[#This Row],[salary]]&gt;=Q4281,"HIGHER MID RANGE SALARY",  mobile_customers[[#This Row],[salary]]&lt;Q4281,"MID RANGE SALARY", mobile_customers[[#This Row],[salary]]&gt;Q4282, "LOW SALARY" )</f>
        <v>HIGHER SALARY</v>
      </c>
      <c r="L4277" s="2" t="str">
        <f>LEFT(mobile_customers[[#This Row],[Credit_card_nos]], 4)&amp;"XXXXX"</f>
        <v>4781XXXXX</v>
      </c>
    </row>
    <row r="4278" spans="1:12" x14ac:dyDescent="0.3">
      <c r="A4278" t="s">
        <v>13</v>
      </c>
      <c r="B4278" s="3" t="s">
        <v>8812</v>
      </c>
      <c r="C4278" t="s">
        <v>8813</v>
      </c>
      <c r="D4278" t="s">
        <v>724</v>
      </c>
      <c r="E4278">
        <v>44</v>
      </c>
      <c r="F4278">
        <v>243836</v>
      </c>
      <c r="G4278" t="s">
        <v>49</v>
      </c>
      <c r="H4278">
        <v>180053835050908</v>
      </c>
      <c r="I4278" s="5" t="str">
        <f t="shared" si="66"/>
        <v>180053835050908</v>
      </c>
      <c r="J4278" t="str">
        <f>INDEX(Age_grp[Age], MATCH(mobile_customers[[#This Row],[age]],Age_grp[Value]))</f>
        <v>40 - 50</v>
      </c>
      <c r="K4278" s="2" t="str">
        <f>_xlfn.IFS(mobile_customers[[#This Row],[salary]]&gt;=Q4281,"HIGHER SALARY", mobile_customers[[#This Row],[salary]]&gt;=Q4282,"HIGHER MID RANGE SALARY",  mobile_customers[[#This Row],[salary]]&lt;Q4282,"MID RANGE SALARY", mobile_customers[[#This Row],[salary]]&gt;Q4283, "LOW SALARY" )</f>
        <v>HIGHER SALARY</v>
      </c>
      <c r="L4278" s="2" t="str">
        <f>LEFT(mobile_customers[[#This Row],[Credit_card_nos]], 4)&amp;"XXXXX"</f>
        <v>1800XXXXX</v>
      </c>
    </row>
    <row r="4279" spans="1:12" x14ac:dyDescent="0.3">
      <c r="A4279" t="s">
        <v>8</v>
      </c>
      <c r="B4279" s="3" t="s">
        <v>8814</v>
      </c>
      <c r="C4279" t="s">
        <v>8815</v>
      </c>
      <c r="D4279" t="s">
        <v>3424</v>
      </c>
      <c r="E4279">
        <v>63</v>
      </c>
      <c r="F4279">
        <v>127411</v>
      </c>
      <c r="G4279" t="s">
        <v>28</v>
      </c>
      <c r="H4279">
        <v>3555205713364691</v>
      </c>
      <c r="I4279" s="5" t="str">
        <f t="shared" si="66"/>
        <v>3555205713364690</v>
      </c>
      <c r="J4279" t="str">
        <f>INDEX(Age_grp[Age], MATCH(mobile_customers[[#This Row],[age]],Age_grp[Value]))</f>
        <v>60 - 70</v>
      </c>
      <c r="K4279" s="2" t="str">
        <f>_xlfn.IFS(mobile_customers[[#This Row],[salary]]&gt;=Q4282,"HIGHER SALARY", mobile_customers[[#This Row],[salary]]&gt;=Q4283,"HIGHER MID RANGE SALARY",  mobile_customers[[#This Row],[salary]]&lt;Q4283,"MID RANGE SALARY", mobile_customers[[#This Row],[salary]]&gt;Q4284, "LOW SALARY" )</f>
        <v>HIGHER SALARY</v>
      </c>
      <c r="L4279" s="2" t="str">
        <f>LEFT(mobile_customers[[#This Row],[Credit_card_nos]], 4)&amp;"XXXXX"</f>
        <v>3555XXXXX</v>
      </c>
    </row>
    <row r="4280" spans="1:12" x14ac:dyDescent="0.3">
      <c r="A4280" t="s">
        <v>13</v>
      </c>
      <c r="B4280" s="3" t="s">
        <v>8816</v>
      </c>
      <c r="C4280" t="s">
        <v>7422</v>
      </c>
      <c r="D4280" t="s">
        <v>694</v>
      </c>
      <c r="E4280">
        <v>55</v>
      </c>
      <c r="F4280">
        <v>49983</v>
      </c>
      <c r="G4280" t="s">
        <v>39</v>
      </c>
      <c r="H4280">
        <v>675900587519</v>
      </c>
      <c r="I4280" s="5" t="str">
        <f t="shared" si="66"/>
        <v>675900587519</v>
      </c>
      <c r="J4280" t="str">
        <f>INDEX(Age_grp[Age], MATCH(mobile_customers[[#This Row],[age]],Age_grp[Value]))</f>
        <v>50 - 60</v>
      </c>
      <c r="K4280" s="2" t="str">
        <f>_xlfn.IFS(mobile_customers[[#This Row],[salary]]&gt;=Q4283,"HIGHER SALARY", mobile_customers[[#This Row],[salary]]&gt;=Q4284,"HIGHER MID RANGE SALARY",  mobile_customers[[#This Row],[salary]]&lt;Q4284,"MID RANGE SALARY", mobile_customers[[#This Row],[salary]]&gt;Q4285, "LOW SALARY" )</f>
        <v>HIGHER SALARY</v>
      </c>
      <c r="L4280" s="2" t="str">
        <f>LEFT(mobile_customers[[#This Row],[Credit_card_nos]], 4)&amp;"XXXXX"</f>
        <v>6759XXXXX</v>
      </c>
    </row>
    <row r="4281" spans="1:12" x14ac:dyDescent="0.3">
      <c r="A4281" t="s">
        <v>8</v>
      </c>
      <c r="B4281" s="3" t="s">
        <v>8817</v>
      </c>
      <c r="C4281" t="s">
        <v>8818</v>
      </c>
      <c r="D4281" t="s">
        <v>899</v>
      </c>
      <c r="E4281">
        <v>40</v>
      </c>
      <c r="F4281">
        <v>93202</v>
      </c>
      <c r="G4281" t="s">
        <v>32</v>
      </c>
      <c r="H4281">
        <v>180058889797122</v>
      </c>
      <c r="I4281" s="5" t="str">
        <f t="shared" si="66"/>
        <v>180058889797122</v>
      </c>
      <c r="J4281" t="str">
        <f>INDEX(Age_grp[Age], MATCH(mobile_customers[[#This Row],[age]],Age_grp[Value]))</f>
        <v>40 - 50</v>
      </c>
      <c r="K4281" s="2" t="str">
        <f>_xlfn.IFS(mobile_customers[[#This Row],[salary]]&gt;=Q4284,"HIGHER SALARY", mobile_customers[[#This Row],[salary]]&gt;=Q4285,"HIGHER MID RANGE SALARY",  mobile_customers[[#This Row],[salary]]&lt;Q4285,"MID RANGE SALARY", mobile_customers[[#This Row],[salary]]&gt;Q4286, "LOW SALARY" )</f>
        <v>HIGHER SALARY</v>
      </c>
      <c r="L4281" s="2" t="str">
        <f>LEFT(mobile_customers[[#This Row],[Credit_card_nos]], 4)&amp;"XXXXX"</f>
        <v>1800XXXXX</v>
      </c>
    </row>
    <row r="4282" spans="1:12" x14ac:dyDescent="0.3">
      <c r="A4282" t="s">
        <v>8</v>
      </c>
      <c r="B4282" s="3" t="s">
        <v>8819</v>
      </c>
      <c r="C4282" t="s">
        <v>8820</v>
      </c>
      <c r="D4282" t="s">
        <v>1507</v>
      </c>
      <c r="E4282">
        <v>39</v>
      </c>
      <c r="F4282">
        <v>199661</v>
      </c>
      <c r="G4282" t="s">
        <v>17</v>
      </c>
      <c r="H4282">
        <v>4420362417364039</v>
      </c>
      <c r="I4282" s="5" t="str">
        <f t="shared" si="66"/>
        <v>4420362417364040</v>
      </c>
      <c r="J4282" t="str">
        <f>INDEX(Age_grp[Age], MATCH(mobile_customers[[#This Row],[age]],Age_grp[Value]))</f>
        <v>30 - 40</v>
      </c>
      <c r="K4282" s="2" t="str">
        <f>_xlfn.IFS(mobile_customers[[#This Row],[salary]]&gt;=Q4285,"HIGHER SALARY", mobile_customers[[#This Row],[salary]]&gt;=Q4286,"HIGHER MID RANGE SALARY",  mobile_customers[[#This Row],[salary]]&lt;Q4286,"MID RANGE SALARY", mobile_customers[[#This Row],[salary]]&gt;Q4287, "LOW SALARY" )</f>
        <v>HIGHER SALARY</v>
      </c>
      <c r="L4282" s="2" t="str">
        <f>LEFT(mobile_customers[[#This Row],[Credit_card_nos]], 4)&amp;"XXXXX"</f>
        <v>4420XXXXX</v>
      </c>
    </row>
    <row r="4283" spans="1:12" x14ac:dyDescent="0.3">
      <c r="A4283" t="s">
        <v>13</v>
      </c>
      <c r="B4283" s="3" t="s">
        <v>8821</v>
      </c>
      <c r="C4283" t="s">
        <v>8822</v>
      </c>
      <c r="D4283" t="s">
        <v>433</v>
      </c>
      <c r="E4283">
        <v>58</v>
      </c>
      <c r="F4283">
        <v>120870</v>
      </c>
      <c r="G4283" t="s">
        <v>12</v>
      </c>
      <c r="H4283">
        <v>3544595857868844</v>
      </c>
      <c r="I4283" s="5" t="str">
        <f t="shared" si="66"/>
        <v>3544595857868840</v>
      </c>
      <c r="J4283" t="str">
        <f>INDEX(Age_grp[Age], MATCH(mobile_customers[[#This Row],[age]],Age_grp[Value]))</f>
        <v>50 - 60</v>
      </c>
      <c r="K4283" s="2" t="str">
        <f>_xlfn.IFS(mobile_customers[[#This Row],[salary]]&gt;=Q4286,"HIGHER SALARY", mobile_customers[[#This Row],[salary]]&gt;=Q4287,"HIGHER MID RANGE SALARY",  mobile_customers[[#This Row],[salary]]&lt;Q4287,"MID RANGE SALARY", mobile_customers[[#This Row],[salary]]&gt;Q4288, "LOW SALARY" )</f>
        <v>HIGHER SALARY</v>
      </c>
      <c r="L4283" s="2" t="str">
        <f>LEFT(mobile_customers[[#This Row],[Credit_card_nos]], 4)&amp;"XXXXX"</f>
        <v>3544XXXXX</v>
      </c>
    </row>
    <row r="4284" spans="1:12" x14ac:dyDescent="0.3">
      <c r="A4284" t="s">
        <v>8</v>
      </c>
      <c r="B4284" s="3" t="s">
        <v>8823</v>
      </c>
      <c r="C4284" t="s">
        <v>8824</v>
      </c>
      <c r="D4284" t="s">
        <v>814</v>
      </c>
      <c r="E4284">
        <v>53</v>
      </c>
      <c r="F4284">
        <v>78731</v>
      </c>
      <c r="G4284" t="s">
        <v>49</v>
      </c>
      <c r="H4284">
        <v>4289574736668490</v>
      </c>
      <c r="I4284" s="5" t="str">
        <f t="shared" si="66"/>
        <v>4289574736668490</v>
      </c>
      <c r="J4284" t="str">
        <f>INDEX(Age_grp[Age], MATCH(mobile_customers[[#This Row],[age]],Age_grp[Value]))</f>
        <v>50 - 60</v>
      </c>
      <c r="K4284" s="2" t="str">
        <f>_xlfn.IFS(mobile_customers[[#This Row],[salary]]&gt;=Q4287,"HIGHER SALARY", mobile_customers[[#This Row],[salary]]&gt;=Q4288,"HIGHER MID RANGE SALARY",  mobile_customers[[#This Row],[salary]]&lt;Q4288,"MID RANGE SALARY", mobile_customers[[#This Row],[salary]]&gt;Q4289, "LOW SALARY" )</f>
        <v>HIGHER SALARY</v>
      </c>
      <c r="L4284" s="2" t="str">
        <f>LEFT(mobile_customers[[#This Row],[Credit_card_nos]], 4)&amp;"XXXXX"</f>
        <v>4289XXXXX</v>
      </c>
    </row>
    <row r="4285" spans="1:12" x14ac:dyDescent="0.3">
      <c r="A4285" t="s">
        <v>8</v>
      </c>
      <c r="B4285" s="3" t="s">
        <v>8825</v>
      </c>
      <c r="C4285" t="s">
        <v>8826</v>
      </c>
      <c r="D4285" t="s">
        <v>5046</v>
      </c>
      <c r="E4285">
        <v>21</v>
      </c>
      <c r="F4285">
        <v>100107</v>
      </c>
      <c r="G4285" t="s">
        <v>21</v>
      </c>
      <c r="H4285">
        <v>4857691933683106</v>
      </c>
      <c r="I4285" s="5" t="str">
        <f t="shared" si="66"/>
        <v>4857691933683110</v>
      </c>
      <c r="J4285" t="str">
        <f>INDEX(Age_grp[Age], MATCH(mobile_customers[[#This Row],[age]],Age_grp[Value]))</f>
        <v>20 - 30</v>
      </c>
      <c r="K4285" s="2" t="str">
        <f>_xlfn.IFS(mobile_customers[[#This Row],[salary]]&gt;=Q4288,"HIGHER SALARY", mobile_customers[[#This Row],[salary]]&gt;=Q4289,"HIGHER MID RANGE SALARY",  mobile_customers[[#This Row],[salary]]&lt;Q4289,"MID RANGE SALARY", mobile_customers[[#This Row],[salary]]&gt;Q4290, "LOW SALARY" )</f>
        <v>HIGHER SALARY</v>
      </c>
      <c r="L4285" s="2" t="str">
        <f>LEFT(mobile_customers[[#This Row],[Credit_card_nos]], 4)&amp;"XXXXX"</f>
        <v>4857XXXXX</v>
      </c>
    </row>
    <row r="4286" spans="1:12" x14ac:dyDescent="0.3">
      <c r="A4286" t="s">
        <v>13</v>
      </c>
      <c r="B4286" s="3" t="s">
        <v>8827</v>
      </c>
      <c r="C4286" t="s">
        <v>8828</v>
      </c>
      <c r="D4286" t="s">
        <v>1948</v>
      </c>
      <c r="E4286">
        <v>27</v>
      </c>
      <c r="F4286">
        <v>124348</v>
      </c>
      <c r="G4286" t="s">
        <v>28</v>
      </c>
      <c r="H4286">
        <v>3570441774642151</v>
      </c>
      <c r="I4286" s="5" t="str">
        <f t="shared" si="66"/>
        <v>3570441774642150</v>
      </c>
      <c r="J4286" t="str">
        <f>INDEX(Age_grp[Age], MATCH(mobile_customers[[#This Row],[age]],Age_grp[Value]))</f>
        <v>20 - 30</v>
      </c>
      <c r="K4286" s="2" t="str">
        <f>_xlfn.IFS(mobile_customers[[#This Row],[salary]]&gt;=Q4289,"HIGHER SALARY", mobile_customers[[#This Row],[salary]]&gt;=Q4290,"HIGHER MID RANGE SALARY",  mobile_customers[[#This Row],[salary]]&lt;Q4290,"MID RANGE SALARY", mobile_customers[[#This Row],[salary]]&gt;Q4291, "LOW SALARY" )</f>
        <v>HIGHER SALARY</v>
      </c>
      <c r="L4286" s="2" t="str">
        <f>LEFT(mobile_customers[[#This Row],[Credit_card_nos]], 4)&amp;"XXXXX"</f>
        <v>3570XXXXX</v>
      </c>
    </row>
    <row r="4287" spans="1:12" x14ac:dyDescent="0.3">
      <c r="A4287" t="s">
        <v>8</v>
      </c>
      <c r="B4287" s="3" t="s">
        <v>8829</v>
      </c>
      <c r="C4287" t="s">
        <v>8830</v>
      </c>
      <c r="D4287" t="s">
        <v>899</v>
      </c>
      <c r="E4287">
        <v>30</v>
      </c>
      <c r="F4287">
        <v>194400</v>
      </c>
      <c r="G4287" t="s">
        <v>94</v>
      </c>
      <c r="H4287">
        <v>4622218091178796</v>
      </c>
      <c r="I4287" s="5" t="str">
        <f t="shared" si="66"/>
        <v>4622218091178800</v>
      </c>
      <c r="J4287" t="str">
        <f>INDEX(Age_grp[Age], MATCH(mobile_customers[[#This Row],[age]],Age_grp[Value]))</f>
        <v>30 - 40</v>
      </c>
      <c r="K4287" s="2" t="str">
        <f>_xlfn.IFS(mobile_customers[[#This Row],[salary]]&gt;=Q4290,"HIGHER SALARY", mobile_customers[[#This Row],[salary]]&gt;=Q4291,"HIGHER MID RANGE SALARY",  mobile_customers[[#This Row],[salary]]&lt;Q4291,"MID RANGE SALARY", mobile_customers[[#This Row],[salary]]&gt;Q4292, "LOW SALARY" )</f>
        <v>HIGHER SALARY</v>
      </c>
      <c r="L4287" s="2" t="str">
        <f>LEFT(mobile_customers[[#This Row],[Credit_card_nos]], 4)&amp;"XXXXX"</f>
        <v>4622XXXXX</v>
      </c>
    </row>
    <row r="4288" spans="1:12" x14ac:dyDescent="0.3">
      <c r="A4288" t="s">
        <v>8</v>
      </c>
      <c r="B4288" s="3" t="s">
        <v>8831</v>
      </c>
      <c r="C4288" t="s">
        <v>8832</v>
      </c>
      <c r="D4288" t="s">
        <v>4383</v>
      </c>
      <c r="E4288">
        <v>46</v>
      </c>
      <c r="F4288">
        <v>42436</v>
      </c>
      <c r="G4288" t="s">
        <v>28</v>
      </c>
      <c r="H4288">
        <v>30363694081965</v>
      </c>
      <c r="I4288" s="5" t="str">
        <f t="shared" si="66"/>
        <v>30363694081965</v>
      </c>
      <c r="J4288" t="str">
        <f>INDEX(Age_grp[Age], MATCH(mobile_customers[[#This Row],[age]],Age_grp[Value]))</f>
        <v>40 - 50</v>
      </c>
      <c r="K4288" s="2" t="str">
        <f>_xlfn.IFS(mobile_customers[[#This Row],[salary]]&gt;=Q4291,"HIGHER SALARY", mobile_customers[[#This Row],[salary]]&gt;=Q4292,"HIGHER MID RANGE SALARY",  mobile_customers[[#This Row],[salary]]&lt;Q4292,"MID RANGE SALARY", mobile_customers[[#This Row],[salary]]&gt;Q4293, "LOW SALARY" )</f>
        <v>HIGHER SALARY</v>
      </c>
      <c r="L4288" s="2" t="str">
        <f>LEFT(mobile_customers[[#This Row],[Credit_card_nos]], 4)&amp;"XXXXX"</f>
        <v>3036XXXXX</v>
      </c>
    </row>
    <row r="4289" spans="1:12" x14ac:dyDescent="0.3">
      <c r="A4289" t="s">
        <v>8</v>
      </c>
      <c r="B4289" s="3" t="s">
        <v>8833</v>
      </c>
      <c r="C4289" t="s">
        <v>8834</v>
      </c>
      <c r="D4289" t="s">
        <v>1582</v>
      </c>
      <c r="E4289">
        <v>32</v>
      </c>
      <c r="F4289">
        <v>79829</v>
      </c>
      <c r="G4289" t="s">
        <v>32</v>
      </c>
      <c r="H4289">
        <v>3589182940119315</v>
      </c>
      <c r="I4289" s="5" t="str">
        <f t="shared" si="66"/>
        <v>3589182940119310</v>
      </c>
      <c r="J4289" t="str">
        <f>INDEX(Age_grp[Age], MATCH(mobile_customers[[#This Row],[age]],Age_grp[Value]))</f>
        <v>30 - 40</v>
      </c>
      <c r="K4289" s="2" t="str">
        <f>_xlfn.IFS(mobile_customers[[#This Row],[salary]]&gt;=Q4292,"HIGHER SALARY", mobile_customers[[#This Row],[salary]]&gt;=Q4293,"HIGHER MID RANGE SALARY",  mobile_customers[[#This Row],[salary]]&lt;Q4293,"MID RANGE SALARY", mobile_customers[[#This Row],[salary]]&gt;Q4294, "LOW SALARY" )</f>
        <v>HIGHER SALARY</v>
      </c>
      <c r="L4289" s="2" t="str">
        <f>LEFT(mobile_customers[[#This Row],[Credit_card_nos]], 4)&amp;"XXXXX"</f>
        <v>3589XXXXX</v>
      </c>
    </row>
    <row r="4290" spans="1:12" x14ac:dyDescent="0.3">
      <c r="A4290" t="s">
        <v>13</v>
      </c>
      <c r="B4290" s="3" t="s">
        <v>8835</v>
      </c>
      <c r="C4290" t="s">
        <v>8836</v>
      </c>
      <c r="D4290" t="s">
        <v>2303</v>
      </c>
      <c r="E4290">
        <v>63</v>
      </c>
      <c r="F4290">
        <v>108253</v>
      </c>
      <c r="G4290" t="s">
        <v>49</v>
      </c>
      <c r="H4290">
        <v>6011283821388580</v>
      </c>
      <c r="I4290" s="5" t="str">
        <f t="shared" ref="I4290:I4353" si="67">TEXT(H4290, "0")</f>
        <v>6011283821388580</v>
      </c>
      <c r="J4290" t="str">
        <f>INDEX(Age_grp[Age], MATCH(mobile_customers[[#This Row],[age]],Age_grp[Value]))</f>
        <v>60 - 70</v>
      </c>
      <c r="K4290" s="2" t="str">
        <f>_xlfn.IFS(mobile_customers[[#This Row],[salary]]&gt;=Q4293,"HIGHER SALARY", mobile_customers[[#This Row],[salary]]&gt;=Q4294,"HIGHER MID RANGE SALARY",  mobile_customers[[#This Row],[salary]]&lt;Q4294,"MID RANGE SALARY", mobile_customers[[#This Row],[salary]]&gt;Q4295, "LOW SALARY" )</f>
        <v>HIGHER SALARY</v>
      </c>
      <c r="L4290" s="2" t="str">
        <f>LEFT(mobile_customers[[#This Row],[Credit_card_nos]], 4)&amp;"XXXXX"</f>
        <v>6011XXXXX</v>
      </c>
    </row>
    <row r="4291" spans="1:12" x14ac:dyDescent="0.3">
      <c r="A4291" t="s">
        <v>13</v>
      </c>
      <c r="B4291" s="3" t="s">
        <v>8837</v>
      </c>
      <c r="C4291" t="s">
        <v>8838</v>
      </c>
      <c r="D4291" t="s">
        <v>295</v>
      </c>
      <c r="E4291">
        <v>58</v>
      </c>
      <c r="F4291">
        <v>167888</v>
      </c>
      <c r="G4291" t="s">
        <v>28</v>
      </c>
      <c r="H4291">
        <v>4007524571281173</v>
      </c>
      <c r="I4291" s="5" t="str">
        <f t="shared" si="67"/>
        <v>4007524571281170</v>
      </c>
      <c r="J4291" t="str">
        <f>INDEX(Age_grp[Age], MATCH(mobile_customers[[#This Row],[age]],Age_grp[Value]))</f>
        <v>50 - 60</v>
      </c>
      <c r="K4291" s="2" t="str">
        <f>_xlfn.IFS(mobile_customers[[#This Row],[salary]]&gt;=Q4294,"HIGHER SALARY", mobile_customers[[#This Row],[salary]]&gt;=Q4295,"HIGHER MID RANGE SALARY",  mobile_customers[[#This Row],[salary]]&lt;Q4295,"MID RANGE SALARY", mobile_customers[[#This Row],[salary]]&gt;Q4296, "LOW SALARY" )</f>
        <v>HIGHER SALARY</v>
      </c>
      <c r="L4291" s="2" t="str">
        <f>LEFT(mobile_customers[[#This Row],[Credit_card_nos]], 4)&amp;"XXXXX"</f>
        <v>4007XXXXX</v>
      </c>
    </row>
    <row r="4292" spans="1:12" x14ac:dyDescent="0.3">
      <c r="A4292" t="s">
        <v>8</v>
      </c>
      <c r="B4292" s="3" t="s">
        <v>8839</v>
      </c>
      <c r="C4292" t="s">
        <v>8840</v>
      </c>
      <c r="D4292" t="s">
        <v>691</v>
      </c>
      <c r="E4292">
        <v>52</v>
      </c>
      <c r="F4292">
        <v>190682</v>
      </c>
      <c r="G4292" t="s">
        <v>39</v>
      </c>
      <c r="H4292">
        <v>30419616296600</v>
      </c>
      <c r="I4292" s="5" t="str">
        <f t="shared" si="67"/>
        <v>30419616296600</v>
      </c>
      <c r="J4292" t="str">
        <f>INDEX(Age_grp[Age], MATCH(mobile_customers[[#This Row],[age]],Age_grp[Value]))</f>
        <v>50 - 60</v>
      </c>
      <c r="K4292" s="2" t="str">
        <f>_xlfn.IFS(mobile_customers[[#This Row],[salary]]&gt;=Q4295,"HIGHER SALARY", mobile_customers[[#This Row],[salary]]&gt;=Q4296,"HIGHER MID RANGE SALARY",  mobile_customers[[#This Row],[salary]]&lt;Q4296,"MID RANGE SALARY", mobile_customers[[#This Row],[salary]]&gt;Q4297, "LOW SALARY" )</f>
        <v>HIGHER SALARY</v>
      </c>
      <c r="L4292" s="2" t="str">
        <f>LEFT(mobile_customers[[#This Row],[Credit_card_nos]], 4)&amp;"XXXXX"</f>
        <v>3041XXXXX</v>
      </c>
    </row>
    <row r="4293" spans="1:12" x14ac:dyDescent="0.3">
      <c r="A4293" t="s">
        <v>13</v>
      </c>
      <c r="B4293" s="3" t="s">
        <v>8841</v>
      </c>
      <c r="C4293" t="s">
        <v>8842</v>
      </c>
      <c r="D4293" t="s">
        <v>641</v>
      </c>
      <c r="E4293">
        <v>48</v>
      </c>
      <c r="F4293">
        <v>91241</v>
      </c>
      <c r="G4293" t="s">
        <v>17</v>
      </c>
      <c r="H4293">
        <v>4529730088829003</v>
      </c>
      <c r="I4293" s="5" t="str">
        <f t="shared" si="67"/>
        <v>4529730088829000</v>
      </c>
      <c r="J4293" t="str">
        <f>INDEX(Age_grp[Age], MATCH(mobile_customers[[#This Row],[age]],Age_grp[Value]))</f>
        <v>40 - 50</v>
      </c>
      <c r="K4293" s="2" t="str">
        <f>_xlfn.IFS(mobile_customers[[#This Row],[salary]]&gt;=Q4296,"HIGHER SALARY", mobile_customers[[#This Row],[salary]]&gt;=Q4297,"HIGHER MID RANGE SALARY",  mobile_customers[[#This Row],[salary]]&lt;Q4297,"MID RANGE SALARY", mobile_customers[[#This Row],[salary]]&gt;Q4298, "LOW SALARY" )</f>
        <v>HIGHER SALARY</v>
      </c>
      <c r="L4293" s="2" t="str">
        <f>LEFT(mobile_customers[[#This Row],[Credit_card_nos]], 4)&amp;"XXXXX"</f>
        <v>4529XXXXX</v>
      </c>
    </row>
    <row r="4294" spans="1:12" x14ac:dyDescent="0.3">
      <c r="A4294" t="s">
        <v>13</v>
      </c>
      <c r="B4294" s="3" t="s">
        <v>8843</v>
      </c>
      <c r="C4294" t="s">
        <v>8844</v>
      </c>
      <c r="D4294" t="s">
        <v>2953</v>
      </c>
      <c r="E4294">
        <v>61</v>
      </c>
      <c r="F4294">
        <v>216740</v>
      </c>
      <c r="G4294" t="s">
        <v>39</v>
      </c>
      <c r="H4294">
        <v>30377265470118</v>
      </c>
      <c r="I4294" s="5" t="str">
        <f t="shared" si="67"/>
        <v>30377265470118</v>
      </c>
      <c r="J4294" t="str">
        <f>INDEX(Age_grp[Age], MATCH(mobile_customers[[#This Row],[age]],Age_grp[Value]))</f>
        <v>60 - 70</v>
      </c>
      <c r="K4294" s="2" t="str">
        <f>_xlfn.IFS(mobile_customers[[#This Row],[salary]]&gt;=Q4297,"HIGHER SALARY", mobile_customers[[#This Row],[salary]]&gt;=Q4298,"HIGHER MID RANGE SALARY",  mobile_customers[[#This Row],[salary]]&lt;Q4298,"MID RANGE SALARY", mobile_customers[[#This Row],[salary]]&gt;Q4299, "LOW SALARY" )</f>
        <v>HIGHER SALARY</v>
      </c>
      <c r="L4294" s="2" t="str">
        <f>LEFT(mobile_customers[[#This Row],[Credit_card_nos]], 4)&amp;"XXXXX"</f>
        <v>3037XXXXX</v>
      </c>
    </row>
    <row r="4295" spans="1:12" x14ac:dyDescent="0.3">
      <c r="A4295" t="s">
        <v>8</v>
      </c>
      <c r="B4295" s="3" t="s">
        <v>8845</v>
      </c>
      <c r="C4295" t="s">
        <v>8846</v>
      </c>
      <c r="D4295" t="s">
        <v>1220</v>
      </c>
      <c r="E4295">
        <v>50</v>
      </c>
      <c r="F4295">
        <v>53847</v>
      </c>
      <c r="G4295" t="s">
        <v>21</v>
      </c>
      <c r="H4295">
        <v>6011270920192260</v>
      </c>
      <c r="I4295" s="5" t="str">
        <f t="shared" si="67"/>
        <v>6011270920192260</v>
      </c>
      <c r="J4295" t="str">
        <f>INDEX(Age_grp[Age], MATCH(mobile_customers[[#This Row],[age]],Age_grp[Value]))</f>
        <v>50 - 60</v>
      </c>
      <c r="K4295" s="2" t="str">
        <f>_xlfn.IFS(mobile_customers[[#This Row],[salary]]&gt;=Q4298,"HIGHER SALARY", mobile_customers[[#This Row],[salary]]&gt;=Q4299,"HIGHER MID RANGE SALARY",  mobile_customers[[#This Row],[salary]]&lt;Q4299,"MID RANGE SALARY", mobile_customers[[#This Row],[salary]]&gt;Q4300, "LOW SALARY" )</f>
        <v>HIGHER SALARY</v>
      </c>
      <c r="L4295" s="2" t="str">
        <f>LEFT(mobile_customers[[#This Row],[Credit_card_nos]], 4)&amp;"XXXXX"</f>
        <v>6011XXXXX</v>
      </c>
    </row>
    <row r="4296" spans="1:12" x14ac:dyDescent="0.3">
      <c r="A4296" t="s">
        <v>13</v>
      </c>
      <c r="B4296" s="3" t="s">
        <v>8847</v>
      </c>
      <c r="C4296" t="s">
        <v>8848</v>
      </c>
      <c r="D4296" t="s">
        <v>427</v>
      </c>
      <c r="E4296">
        <v>49</v>
      </c>
      <c r="F4296">
        <v>209439</v>
      </c>
      <c r="G4296" t="s">
        <v>12</v>
      </c>
      <c r="H4296">
        <v>370668627362870</v>
      </c>
      <c r="I4296" s="5" t="str">
        <f t="shared" si="67"/>
        <v>370668627362870</v>
      </c>
      <c r="J4296" t="str">
        <f>INDEX(Age_grp[Age], MATCH(mobile_customers[[#This Row],[age]],Age_grp[Value]))</f>
        <v>40 - 50</v>
      </c>
      <c r="K4296" s="2" t="str">
        <f>_xlfn.IFS(mobile_customers[[#This Row],[salary]]&gt;=Q4299,"HIGHER SALARY", mobile_customers[[#This Row],[salary]]&gt;=Q4300,"HIGHER MID RANGE SALARY",  mobile_customers[[#This Row],[salary]]&lt;Q4300,"MID RANGE SALARY", mobile_customers[[#This Row],[salary]]&gt;Q4301, "LOW SALARY" )</f>
        <v>HIGHER SALARY</v>
      </c>
      <c r="L4296" s="2" t="str">
        <f>LEFT(mobile_customers[[#This Row],[Credit_card_nos]], 4)&amp;"XXXXX"</f>
        <v>3706XXXXX</v>
      </c>
    </row>
    <row r="4297" spans="1:12" x14ac:dyDescent="0.3">
      <c r="A4297" t="s">
        <v>8</v>
      </c>
      <c r="B4297" s="3" t="s">
        <v>8849</v>
      </c>
      <c r="C4297" t="s">
        <v>8850</v>
      </c>
      <c r="D4297" t="s">
        <v>995</v>
      </c>
      <c r="E4297">
        <v>26</v>
      </c>
      <c r="F4297">
        <v>169961</v>
      </c>
      <c r="G4297" t="s">
        <v>32</v>
      </c>
      <c r="H4297">
        <v>5195401735221149</v>
      </c>
      <c r="I4297" s="5" t="str">
        <f t="shared" si="67"/>
        <v>5195401735221150</v>
      </c>
      <c r="J4297" t="str">
        <f>INDEX(Age_grp[Age], MATCH(mobile_customers[[#This Row],[age]],Age_grp[Value]))</f>
        <v>20 - 30</v>
      </c>
      <c r="K4297" s="2" t="str">
        <f>_xlfn.IFS(mobile_customers[[#This Row],[salary]]&gt;=Q4300,"HIGHER SALARY", mobile_customers[[#This Row],[salary]]&gt;=Q4301,"HIGHER MID RANGE SALARY",  mobile_customers[[#This Row],[salary]]&lt;Q4301,"MID RANGE SALARY", mobile_customers[[#This Row],[salary]]&gt;Q4302, "LOW SALARY" )</f>
        <v>HIGHER SALARY</v>
      </c>
      <c r="L4297" s="2" t="str">
        <f>LEFT(mobile_customers[[#This Row],[Credit_card_nos]], 4)&amp;"XXXXX"</f>
        <v>5195XXXXX</v>
      </c>
    </row>
    <row r="4298" spans="1:12" x14ac:dyDescent="0.3">
      <c r="A4298" t="s">
        <v>8</v>
      </c>
      <c r="B4298" s="3" t="s">
        <v>8851</v>
      </c>
      <c r="C4298" t="s">
        <v>8852</v>
      </c>
      <c r="D4298" t="s">
        <v>1459</v>
      </c>
      <c r="E4298">
        <v>25</v>
      </c>
      <c r="F4298">
        <v>84675</v>
      </c>
      <c r="G4298" t="s">
        <v>32</v>
      </c>
      <c r="H4298">
        <v>4841720868200880</v>
      </c>
      <c r="I4298" s="5" t="str">
        <f t="shared" si="67"/>
        <v>4841720868200880</v>
      </c>
      <c r="J4298" t="str">
        <f>INDEX(Age_grp[Age], MATCH(mobile_customers[[#This Row],[age]],Age_grp[Value]))</f>
        <v>20 - 30</v>
      </c>
      <c r="K4298" s="2" t="str">
        <f>_xlfn.IFS(mobile_customers[[#This Row],[salary]]&gt;=Q4301,"HIGHER SALARY", mobile_customers[[#This Row],[salary]]&gt;=Q4302,"HIGHER MID RANGE SALARY",  mobile_customers[[#This Row],[salary]]&lt;Q4302,"MID RANGE SALARY", mobile_customers[[#This Row],[salary]]&gt;Q4303, "LOW SALARY" )</f>
        <v>HIGHER SALARY</v>
      </c>
      <c r="L4298" s="2" t="str">
        <f>LEFT(mobile_customers[[#This Row],[Credit_card_nos]], 4)&amp;"XXXXX"</f>
        <v>4841XXXXX</v>
      </c>
    </row>
    <row r="4299" spans="1:12" x14ac:dyDescent="0.3">
      <c r="A4299" t="s">
        <v>8</v>
      </c>
      <c r="B4299" s="3" t="s">
        <v>8853</v>
      </c>
      <c r="C4299" t="s">
        <v>8854</v>
      </c>
      <c r="D4299" t="s">
        <v>3347</v>
      </c>
      <c r="E4299">
        <v>56</v>
      </c>
      <c r="F4299">
        <v>153024</v>
      </c>
      <c r="G4299" t="s">
        <v>28</v>
      </c>
      <c r="H4299">
        <v>583500730481</v>
      </c>
      <c r="I4299" s="5" t="str">
        <f t="shared" si="67"/>
        <v>583500730481</v>
      </c>
      <c r="J4299" t="str">
        <f>INDEX(Age_grp[Age], MATCH(mobile_customers[[#This Row],[age]],Age_grp[Value]))</f>
        <v>50 - 60</v>
      </c>
      <c r="K4299" s="2" t="str">
        <f>_xlfn.IFS(mobile_customers[[#This Row],[salary]]&gt;=Q4302,"HIGHER SALARY", mobile_customers[[#This Row],[salary]]&gt;=Q4303,"HIGHER MID RANGE SALARY",  mobile_customers[[#This Row],[salary]]&lt;Q4303,"MID RANGE SALARY", mobile_customers[[#This Row],[salary]]&gt;Q4304, "LOW SALARY" )</f>
        <v>HIGHER SALARY</v>
      </c>
      <c r="L4299" s="2" t="str">
        <f>LEFT(mobile_customers[[#This Row],[Credit_card_nos]], 4)&amp;"XXXXX"</f>
        <v>5835XXXXX</v>
      </c>
    </row>
    <row r="4300" spans="1:12" x14ac:dyDescent="0.3">
      <c r="A4300" t="s">
        <v>13</v>
      </c>
      <c r="B4300" s="3" t="s">
        <v>8855</v>
      </c>
      <c r="C4300" t="s">
        <v>8856</v>
      </c>
      <c r="D4300" t="s">
        <v>1617</v>
      </c>
      <c r="E4300">
        <v>21</v>
      </c>
      <c r="F4300">
        <v>134580</v>
      </c>
      <c r="G4300" t="s">
        <v>81</v>
      </c>
      <c r="H4300">
        <v>2720387419663006</v>
      </c>
      <c r="I4300" s="5" t="str">
        <f t="shared" si="67"/>
        <v>2720387419663010</v>
      </c>
      <c r="J4300" t="str">
        <f>INDEX(Age_grp[Age], MATCH(mobile_customers[[#This Row],[age]],Age_grp[Value]))</f>
        <v>20 - 30</v>
      </c>
      <c r="K4300" s="2" t="str">
        <f>_xlfn.IFS(mobile_customers[[#This Row],[salary]]&gt;=Q4303,"HIGHER SALARY", mobile_customers[[#This Row],[salary]]&gt;=Q4304,"HIGHER MID RANGE SALARY",  mobile_customers[[#This Row],[salary]]&lt;Q4304,"MID RANGE SALARY", mobile_customers[[#This Row],[salary]]&gt;Q4305, "LOW SALARY" )</f>
        <v>HIGHER SALARY</v>
      </c>
      <c r="L4300" s="2" t="str">
        <f>LEFT(mobile_customers[[#This Row],[Credit_card_nos]], 4)&amp;"XXXXX"</f>
        <v>2720XXXXX</v>
      </c>
    </row>
    <row r="4301" spans="1:12" x14ac:dyDescent="0.3">
      <c r="A4301" t="s">
        <v>8</v>
      </c>
      <c r="B4301" s="3" t="s">
        <v>8857</v>
      </c>
      <c r="C4301" t="s">
        <v>8858</v>
      </c>
      <c r="D4301" t="s">
        <v>1980</v>
      </c>
      <c r="E4301">
        <v>19</v>
      </c>
      <c r="F4301">
        <v>85057</v>
      </c>
      <c r="G4301" t="s">
        <v>12</v>
      </c>
      <c r="H4301">
        <v>30590203989904</v>
      </c>
      <c r="I4301" s="5" t="str">
        <f t="shared" si="67"/>
        <v>30590203989904</v>
      </c>
      <c r="J4301" t="str">
        <f>INDEX(Age_grp[Age], MATCH(mobile_customers[[#This Row],[age]],Age_grp[Value]))</f>
        <v>"10 - 20</v>
      </c>
      <c r="K4301" s="2" t="str">
        <f>_xlfn.IFS(mobile_customers[[#This Row],[salary]]&gt;=Q4304,"HIGHER SALARY", mobile_customers[[#This Row],[salary]]&gt;=Q4305,"HIGHER MID RANGE SALARY",  mobile_customers[[#This Row],[salary]]&lt;Q4305,"MID RANGE SALARY", mobile_customers[[#This Row],[salary]]&gt;Q4306, "LOW SALARY" )</f>
        <v>HIGHER SALARY</v>
      </c>
      <c r="L4301" s="2" t="str">
        <f>LEFT(mobile_customers[[#This Row],[Credit_card_nos]], 4)&amp;"XXXXX"</f>
        <v>3059XXXXX</v>
      </c>
    </row>
    <row r="4302" spans="1:12" x14ac:dyDescent="0.3">
      <c r="A4302" t="s">
        <v>13</v>
      </c>
      <c r="B4302" s="3" t="s">
        <v>8859</v>
      </c>
      <c r="C4302" t="s">
        <v>8860</v>
      </c>
      <c r="D4302" t="s">
        <v>4865</v>
      </c>
      <c r="E4302">
        <v>32</v>
      </c>
      <c r="F4302">
        <v>140581</v>
      </c>
      <c r="G4302" t="s">
        <v>32</v>
      </c>
      <c r="H4302">
        <v>4813884309014955</v>
      </c>
      <c r="I4302" s="5" t="str">
        <f t="shared" si="67"/>
        <v>4813884309014950</v>
      </c>
      <c r="J4302" t="str">
        <f>INDEX(Age_grp[Age], MATCH(mobile_customers[[#This Row],[age]],Age_grp[Value]))</f>
        <v>30 - 40</v>
      </c>
      <c r="K4302" s="2" t="str">
        <f>_xlfn.IFS(mobile_customers[[#This Row],[salary]]&gt;=Q4305,"HIGHER SALARY", mobile_customers[[#This Row],[salary]]&gt;=Q4306,"HIGHER MID RANGE SALARY",  mobile_customers[[#This Row],[salary]]&lt;Q4306,"MID RANGE SALARY", mobile_customers[[#This Row],[salary]]&gt;Q4307, "LOW SALARY" )</f>
        <v>HIGHER SALARY</v>
      </c>
      <c r="L4302" s="2" t="str">
        <f>LEFT(mobile_customers[[#This Row],[Credit_card_nos]], 4)&amp;"XXXXX"</f>
        <v>4813XXXXX</v>
      </c>
    </row>
    <row r="4303" spans="1:12" x14ac:dyDescent="0.3">
      <c r="A4303" t="s">
        <v>13</v>
      </c>
      <c r="B4303" s="3" t="s">
        <v>8861</v>
      </c>
      <c r="C4303" t="s">
        <v>3460</v>
      </c>
      <c r="D4303" t="s">
        <v>409</v>
      </c>
      <c r="E4303">
        <v>44</v>
      </c>
      <c r="F4303">
        <v>210969</v>
      </c>
      <c r="G4303" t="s">
        <v>32</v>
      </c>
      <c r="H4303">
        <v>3584137610470658</v>
      </c>
      <c r="I4303" s="5" t="str">
        <f t="shared" si="67"/>
        <v>3584137610470660</v>
      </c>
      <c r="J4303" t="str">
        <f>INDEX(Age_grp[Age], MATCH(mobile_customers[[#This Row],[age]],Age_grp[Value]))</f>
        <v>40 - 50</v>
      </c>
      <c r="K4303" s="2" t="str">
        <f>_xlfn.IFS(mobile_customers[[#This Row],[salary]]&gt;=Q4306,"HIGHER SALARY", mobile_customers[[#This Row],[salary]]&gt;=Q4307,"HIGHER MID RANGE SALARY",  mobile_customers[[#This Row],[salary]]&lt;Q4307,"MID RANGE SALARY", mobile_customers[[#This Row],[salary]]&gt;Q4308, "LOW SALARY" )</f>
        <v>HIGHER SALARY</v>
      </c>
      <c r="L4303" s="2" t="str">
        <f>LEFT(mobile_customers[[#This Row],[Credit_card_nos]], 4)&amp;"XXXXX"</f>
        <v>3584XXXXX</v>
      </c>
    </row>
    <row r="4304" spans="1:12" x14ac:dyDescent="0.3">
      <c r="A4304" t="s">
        <v>13</v>
      </c>
      <c r="B4304" s="3" t="s">
        <v>8862</v>
      </c>
      <c r="C4304" t="s">
        <v>8863</v>
      </c>
      <c r="D4304" t="s">
        <v>397</v>
      </c>
      <c r="E4304">
        <v>38</v>
      </c>
      <c r="F4304">
        <v>130088</v>
      </c>
      <c r="G4304" t="s">
        <v>17</v>
      </c>
      <c r="H4304">
        <v>180096514660349</v>
      </c>
      <c r="I4304" s="5" t="str">
        <f t="shared" si="67"/>
        <v>180096514660349</v>
      </c>
      <c r="J4304" t="str">
        <f>INDEX(Age_grp[Age], MATCH(mobile_customers[[#This Row],[age]],Age_grp[Value]))</f>
        <v>30 - 40</v>
      </c>
      <c r="K4304" s="2" t="str">
        <f>_xlfn.IFS(mobile_customers[[#This Row],[salary]]&gt;=Q4307,"HIGHER SALARY", mobile_customers[[#This Row],[salary]]&gt;=Q4308,"HIGHER MID RANGE SALARY",  mobile_customers[[#This Row],[salary]]&lt;Q4308,"MID RANGE SALARY", mobile_customers[[#This Row],[salary]]&gt;Q4309, "LOW SALARY" )</f>
        <v>HIGHER SALARY</v>
      </c>
      <c r="L4304" s="2" t="str">
        <f>LEFT(mobile_customers[[#This Row],[Credit_card_nos]], 4)&amp;"XXXXX"</f>
        <v>1800XXXXX</v>
      </c>
    </row>
    <row r="4305" spans="1:12" x14ac:dyDescent="0.3">
      <c r="A4305" t="s">
        <v>8</v>
      </c>
      <c r="B4305" s="3" t="s">
        <v>8864</v>
      </c>
      <c r="C4305" t="s">
        <v>8865</v>
      </c>
      <c r="D4305" t="s">
        <v>1421</v>
      </c>
      <c r="E4305">
        <v>22</v>
      </c>
      <c r="F4305">
        <v>154139</v>
      </c>
      <c r="G4305" t="s">
        <v>21</v>
      </c>
      <c r="H4305">
        <v>3567745334491007</v>
      </c>
      <c r="I4305" s="5" t="str">
        <f t="shared" si="67"/>
        <v>3567745334491010</v>
      </c>
      <c r="J4305" t="str">
        <f>INDEX(Age_grp[Age], MATCH(mobile_customers[[#This Row],[age]],Age_grp[Value]))</f>
        <v>20 - 30</v>
      </c>
      <c r="K4305" s="2" t="str">
        <f>_xlfn.IFS(mobile_customers[[#This Row],[salary]]&gt;=Q4308,"HIGHER SALARY", mobile_customers[[#This Row],[salary]]&gt;=Q4309,"HIGHER MID RANGE SALARY",  mobile_customers[[#This Row],[salary]]&lt;Q4309,"MID RANGE SALARY", mobile_customers[[#This Row],[salary]]&gt;Q4310, "LOW SALARY" )</f>
        <v>HIGHER SALARY</v>
      </c>
      <c r="L4305" s="2" t="str">
        <f>LEFT(mobile_customers[[#This Row],[Credit_card_nos]], 4)&amp;"XXXXX"</f>
        <v>3567XXXXX</v>
      </c>
    </row>
    <row r="4306" spans="1:12" x14ac:dyDescent="0.3">
      <c r="A4306" t="s">
        <v>13</v>
      </c>
      <c r="B4306" s="3" t="s">
        <v>8866</v>
      </c>
      <c r="C4306" t="s">
        <v>8867</v>
      </c>
      <c r="D4306" t="s">
        <v>7381</v>
      </c>
      <c r="E4306">
        <v>62</v>
      </c>
      <c r="F4306">
        <v>223397</v>
      </c>
      <c r="G4306" t="s">
        <v>28</v>
      </c>
      <c r="H4306">
        <v>5451686987345013</v>
      </c>
      <c r="I4306" s="5" t="str">
        <f t="shared" si="67"/>
        <v>5451686987345010</v>
      </c>
      <c r="J4306" t="str">
        <f>INDEX(Age_grp[Age], MATCH(mobile_customers[[#This Row],[age]],Age_grp[Value]))</f>
        <v>60 - 70</v>
      </c>
      <c r="K4306" s="2" t="str">
        <f>_xlfn.IFS(mobile_customers[[#This Row],[salary]]&gt;=Q4309,"HIGHER SALARY", mobile_customers[[#This Row],[salary]]&gt;=Q4310,"HIGHER MID RANGE SALARY",  mobile_customers[[#This Row],[salary]]&lt;Q4310,"MID RANGE SALARY", mobile_customers[[#This Row],[salary]]&gt;Q4311, "LOW SALARY" )</f>
        <v>HIGHER SALARY</v>
      </c>
      <c r="L4306" s="2" t="str">
        <f>LEFT(mobile_customers[[#This Row],[Credit_card_nos]], 4)&amp;"XXXXX"</f>
        <v>5451XXXXX</v>
      </c>
    </row>
    <row r="4307" spans="1:12" x14ac:dyDescent="0.3">
      <c r="A4307" t="s">
        <v>8</v>
      </c>
      <c r="B4307" s="3" t="s">
        <v>8868</v>
      </c>
      <c r="C4307" t="s">
        <v>8869</v>
      </c>
      <c r="D4307" t="s">
        <v>4827</v>
      </c>
      <c r="E4307">
        <v>48</v>
      </c>
      <c r="F4307">
        <v>126377</v>
      </c>
      <c r="G4307" t="s">
        <v>17</v>
      </c>
      <c r="H4307">
        <v>4405404724614844</v>
      </c>
      <c r="I4307" s="5" t="str">
        <f t="shared" si="67"/>
        <v>4405404724614840</v>
      </c>
      <c r="J4307" t="str">
        <f>INDEX(Age_grp[Age], MATCH(mobile_customers[[#This Row],[age]],Age_grp[Value]))</f>
        <v>40 - 50</v>
      </c>
      <c r="K4307" s="2" t="str">
        <f>_xlfn.IFS(mobile_customers[[#This Row],[salary]]&gt;=Q4310,"HIGHER SALARY", mobile_customers[[#This Row],[salary]]&gt;=Q4311,"HIGHER MID RANGE SALARY",  mobile_customers[[#This Row],[salary]]&lt;Q4311,"MID RANGE SALARY", mobile_customers[[#This Row],[salary]]&gt;Q4312, "LOW SALARY" )</f>
        <v>HIGHER SALARY</v>
      </c>
      <c r="L4307" s="2" t="str">
        <f>LEFT(mobile_customers[[#This Row],[Credit_card_nos]], 4)&amp;"XXXXX"</f>
        <v>4405XXXXX</v>
      </c>
    </row>
    <row r="4308" spans="1:12" x14ac:dyDescent="0.3">
      <c r="A4308" t="s">
        <v>13</v>
      </c>
      <c r="B4308" s="3" t="s">
        <v>8870</v>
      </c>
      <c r="C4308" t="s">
        <v>8871</v>
      </c>
      <c r="D4308" t="s">
        <v>1069</v>
      </c>
      <c r="E4308">
        <v>27</v>
      </c>
      <c r="F4308">
        <v>133755</v>
      </c>
      <c r="G4308" t="s">
        <v>12</v>
      </c>
      <c r="H4308">
        <v>4407790919651</v>
      </c>
      <c r="I4308" s="5" t="str">
        <f t="shared" si="67"/>
        <v>4407790919651</v>
      </c>
      <c r="J4308" t="str">
        <f>INDEX(Age_grp[Age], MATCH(mobile_customers[[#This Row],[age]],Age_grp[Value]))</f>
        <v>20 - 30</v>
      </c>
      <c r="K4308" s="2" t="str">
        <f>_xlfn.IFS(mobile_customers[[#This Row],[salary]]&gt;=Q4311,"HIGHER SALARY", mobile_customers[[#This Row],[salary]]&gt;=Q4312,"HIGHER MID RANGE SALARY",  mobile_customers[[#This Row],[salary]]&lt;Q4312,"MID RANGE SALARY", mobile_customers[[#This Row],[salary]]&gt;Q4313, "LOW SALARY" )</f>
        <v>HIGHER SALARY</v>
      </c>
      <c r="L4308" s="2" t="str">
        <f>LEFT(mobile_customers[[#This Row],[Credit_card_nos]], 4)&amp;"XXXXX"</f>
        <v>4407XXXXX</v>
      </c>
    </row>
    <row r="4309" spans="1:12" x14ac:dyDescent="0.3">
      <c r="A4309" t="s">
        <v>13</v>
      </c>
      <c r="B4309" s="3" t="s">
        <v>8872</v>
      </c>
      <c r="C4309" t="s">
        <v>8873</v>
      </c>
      <c r="D4309" t="s">
        <v>5187</v>
      </c>
      <c r="E4309">
        <v>47</v>
      </c>
      <c r="F4309">
        <v>57321</v>
      </c>
      <c r="G4309" t="s">
        <v>21</v>
      </c>
      <c r="H4309">
        <v>4619574735315</v>
      </c>
      <c r="I4309" s="5" t="str">
        <f t="shared" si="67"/>
        <v>4619574735315</v>
      </c>
      <c r="J4309" t="str">
        <f>INDEX(Age_grp[Age], MATCH(mobile_customers[[#This Row],[age]],Age_grp[Value]))</f>
        <v>40 - 50</v>
      </c>
      <c r="K4309" s="2" t="str">
        <f>_xlfn.IFS(mobile_customers[[#This Row],[salary]]&gt;=Q4312,"HIGHER SALARY", mobile_customers[[#This Row],[salary]]&gt;=Q4313,"HIGHER MID RANGE SALARY",  mobile_customers[[#This Row],[salary]]&lt;Q4313,"MID RANGE SALARY", mobile_customers[[#This Row],[salary]]&gt;Q4314, "LOW SALARY" )</f>
        <v>HIGHER SALARY</v>
      </c>
      <c r="L4309" s="2" t="str">
        <f>LEFT(mobile_customers[[#This Row],[Credit_card_nos]], 4)&amp;"XXXXX"</f>
        <v>4619XXXXX</v>
      </c>
    </row>
    <row r="4310" spans="1:12" x14ac:dyDescent="0.3">
      <c r="A4310" t="s">
        <v>8</v>
      </c>
      <c r="B4310" s="3" t="s">
        <v>8874</v>
      </c>
      <c r="C4310" t="s">
        <v>8875</v>
      </c>
      <c r="D4310" t="s">
        <v>2390</v>
      </c>
      <c r="E4310">
        <v>54</v>
      </c>
      <c r="F4310">
        <v>96636</v>
      </c>
      <c r="G4310" t="s">
        <v>49</v>
      </c>
      <c r="H4310">
        <v>3500869456178042</v>
      </c>
      <c r="I4310" s="5" t="str">
        <f t="shared" si="67"/>
        <v>3500869456178040</v>
      </c>
      <c r="J4310" t="str">
        <f>INDEX(Age_grp[Age], MATCH(mobile_customers[[#This Row],[age]],Age_grp[Value]))</f>
        <v>50 - 60</v>
      </c>
      <c r="K4310" s="2" t="str">
        <f>_xlfn.IFS(mobile_customers[[#This Row],[salary]]&gt;=Q4313,"HIGHER SALARY", mobile_customers[[#This Row],[salary]]&gt;=Q4314,"HIGHER MID RANGE SALARY",  mobile_customers[[#This Row],[salary]]&lt;Q4314,"MID RANGE SALARY", mobile_customers[[#This Row],[salary]]&gt;Q4315, "LOW SALARY" )</f>
        <v>HIGHER SALARY</v>
      </c>
      <c r="L4310" s="2" t="str">
        <f>LEFT(mobile_customers[[#This Row],[Credit_card_nos]], 4)&amp;"XXXXX"</f>
        <v>3500XXXXX</v>
      </c>
    </row>
    <row r="4311" spans="1:12" x14ac:dyDescent="0.3">
      <c r="A4311" t="s">
        <v>8</v>
      </c>
      <c r="B4311" s="3" t="s">
        <v>8876</v>
      </c>
      <c r="C4311" t="s">
        <v>8877</v>
      </c>
      <c r="D4311" t="s">
        <v>4255</v>
      </c>
      <c r="E4311">
        <v>56</v>
      </c>
      <c r="F4311">
        <v>225737</v>
      </c>
      <c r="G4311" t="s">
        <v>28</v>
      </c>
      <c r="H4311">
        <v>4.2966468125762524E+18</v>
      </c>
      <c r="I4311" s="5" t="str">
        <f t="shared" si="67"/>
        <v>4296646812576250000</v>
      </c>
      <c r="J4311" t="str">
        <f>INDEX(Age_grp[Age], MATCH(mobile_customers[[#This Row],[age]],Age_grp[Value]))</f>
        <v>50 - 60</v>
      </c>
      <c r="K4311" s="2" t="str">
        <f>_xlfn.IFS(mobile_customers[[#This Row],[salary]]&gt;=Q4314,"HIGHER SALARY", mobile_customers[[#This Row],[salary]]&gt;=Q4315,"HIGHER MID RANGE SALARY",  mobile_customers[[#This Row],[salary]]&lt;Q4315,"MID RANGE SALARY", mobile_customers[[#This Row],[salary]]&gt;Q4316, "LOW SALARY" )</f>
        <v>HIGHER SALARY</v>
      </c>
      <c r="L4311" s="2" t="str">
        <f>LEFT(mobile_customers[[#This Row],[Credit_card_nos]], 4)&amp;"XXXXX"</f>
        <v>4296XXXXX</v>
      </c>
    </row>
    <row r="4312" spans="1:12" x14ac:dyDescent="0.3">
      <c r="A4312" t="s">
        <v>13</v>
      </c>
      <c r="B4312" s="3" t="s">
        <v>8878</v>
      </c>
      <c r="C4312" t="s">
        <v>8879</v>
      </c>
      <c r="D4312" t="s">
        <v>2678</v>
      </c>
      <c r="E4312">
        <v>34</v>
      </c>
      <c r="F4312">
        <v>185672</v>
      </c>
      <c r="G4312" t="s">
        <v>21</v>
      </c>
      <c r="H4312">
        <v>3598842394408089</v>
      </c>
      <c r="I4312" s="5" t="str">
        <f t="shared" si="67"/>
        <v>3598842394408090</v>
      </c>
      <c r="J4312" t="str">
        <f>INDEX(Age_grp[Age], MATCH(mobile_customers[[#This Row],[age]],Age_grp[Value]))</f>
        <v>30 - 40</v>
      </c>
      <c r="K4312" s="2" t="str">
        <f>_xlfn.IFS(mobile_customers[[#This Row],[salary]]&gt;=Q4315,"HIGHER SALARY", mobile_customers[[#This Row],[salary]]&gt;=Q4316,"HIGHER MID RANGE SALARY",  mobile_customers[[#This Row],[salary]]&lt;Q4316,"MID RANGE SALARY", mobile_customers[[#This Row],[salary]]&gt;Q4317, "LOW SALARY" )</f>
        <v>HIGHER SALARY</v>
      </c>
      <c r="L4312" s="2" t="str">
        <f>LEFT(mobile_customers[[#This Row],[Credit_card_nos]], 4)&amp;"XXXXX"</f>
        <v>3598XXXXX</v>
      </c>
    </row>
    <row r="4313" spans="1:12" x14ac:dyDescent="0.3">
      <c r="A4313" t="s">
        <v>8</v>
      </c>
      <c r="B4313" s="3" t="s">
        <v>8880</v>
      </c>
      <c r="C4313" t="s">
        <v>8881</v>
      </c>
      <c r="D4313" t="s">
        <v>2164</v>
      </c>
      <c r="E4313">
        <v>41</v>
      </c>
      <c r="F4313">
        <v>179837</v>
      </c>
      <c r="G4313" t="s">
        <v>28</v>
      </c>
      <c r="H4313">
        <v>2266378698482572</v>
      </c>
      <c r="I4313" s="5" t="str">
        <f t="shared" si="67"/>
        <v>2266378698482570</v>
      </c>
      <c r="J4313" t="str">
        <f>INDEX(Age_grp[Age], MATCH(mobile_customers[[#This Row],[age]],Age_grp[Value]))</f>
        <v>40 - 50</v>
      </c>
      <c r="K4313" s="2" t="str">
        <f>_xlfn.IFS(mobile_customers[[#This Row],[salary]]&gt;=Q4316,"HIGHER SALARY", mobile_customers[[#This Row],[salary]]&gt;=Q4317,"HIGHER MID RANGE SALARY",  mobile_customers[[#This Row],[salary]]&lt;Q4317,"MID RANGE SALARY", mobile_customers[[#This Row],[salary]]&gt;Q4318, "LOW SALARY" )</f>
        <v>HIGHER SALARY</v>
      </c>
      <c r="L4313" s="2" t="str">
        <f>LEFT(mobile_customers[[#This Row],[Credit_card_nos]], 4)&amp;"XXXXX"</f>
        <v>2266XXXXX</v>
      </c>
    </row>
    <row r="4314" spans="1:12" x14ac:dyDescent="0.3">
      <c r="A4314" t="s">
        <v>8</v>
      </c>
      <c r="B4314" s="3" t="s">
        <v>8882</v>
      </c>
      <c r="C4314" t="s">
        <v>8883</v>
      </c>
      <c r="D4314" t="s">
        <v>3340</v>
      </c>
      <c r="E4314">
        <v>53</v>
      </c>
      <c r="F4314">
        <v>103620</v>
      </c>
      <c r="G4314" t="s">
        <v>17</v>
      </c>
      <c r="H4314">
        <v>5598305742844574</v>
      </c>
      <c r="I4314" s="5" t="str">
        <f t="shared" si="67"/>
        <v>5598305742844570</v>
      </c>
      <c r="J4314" t="str">
        <f>INDEX(Age_grp[Age], MATCH(mobile_customers[[#This Row],[age]],Age_grp[Value]))</f>
        <v>50 - 60</v>
      </c>
      <c r="K4314" s="2" t="str">
        <f>_xlfn.IFS(mobile_customers[[#This Row],[salary]]&gt;=Q4317,"HIGHER SALARY", mobile_customers[[#This Row],[salary]]&gt;=Q4318,"HIGHER MID RANGE SALARY",  mobile_customers[[#This Row],[salary]]&lt;Q4318,"MID RANGE SALARY", mobile_customers[[#This Row],[salary]]&gt;Q4319, "LOW SALARY" )</f>
        <v>HIGHER SALARY</v>
      </c>
      <c r="L4314" s="2" t="str">
        <f>LEFT(mobile_customers[[#This Row],[Credit_card_nos]], 4)&amp;"XXXXX"</f>
        <v>5598XXXXX</v>
      </c>
    </row>
    <row r="4315" spans="1:12" x14ac:dyDescent="0.3">
      <c r="A4315" t="s">
        <v>13</v>
      </c>
      <c r="B4315" s="3" t="s">
        <v>8884</v>
      </c>
      <c r="C4315" t="s">
        <v>8885</v>
      </c>
      <c r="D4315" t="s">
        <v>5983</v>
      </c>
      <c r="E4315">
        <v>33</v>
      </c>
      <c r="F4315">
        <v>150978</v>
      </c>
      <c r="G4315" t="s">
        <v>21</v>
      </c>
      <c r="H4315">
        <v>4360551536752</v>
      </c>
      <c r="I4315" s="5" t="str">
        <f t="shared" si="67"/>
        <v>4360551536752</v>
      </c>
      <c r="J4315" t="str">
        <f>INDEX(Age_grp[Age], MATCH(mobile_customers[[#This Row],[age]],Age_grp[Value]))</f>
        <v>30 - 40</v>
      </c>
      <c r="K4315" s="2" t="str">
        <f>_xlfn.IFS(mobile_customers[[#This Row],[salary]]&gt;=Q4318,"HIGHER SALARY", mobile_customers[[#This Row],[salary]]&gt;=Q4319,"HIGHER MID RANGE SALARY",  mobile_customers[[#This Row],[salary]]&lt;Q4319,"MID RANGE SALARY", mobile_customers[[#This Row],[salary]]&gt;Q4320, "LOW SALARY" )</f>
        <v>HIGHER SALARY</v>
      </c>
      <c r="L4315" s="2" t="str">
        <f>LEFT(mobile_customers[[#This Row],[Credit_card_nos]], 4)&amp;"XXXXX"</f>
        <v>4360XXXXX</v>
      </c>
    </row>
    <row r="4316" spans="1:12" x14ac:dyDescent="0.3">
      <c r="A4316" t="s">
        <v>8</v>
      </c>
      <c r="B4316" s="3" t="s">
        <v>8886</v>
      </c>
      <c r="C4316" t="s">
        <v>8887</v>
      </c>
      <c r="D4316" t="s">
        <v>2390</v>
      </c>
      <c r="E4316">
        <v>30</v>
      </c>
      <c r="F4316">
        <v>157092</v>
      </c>
      <c r="G4316" t="s">
        <v>12</v>
      </c>
      <c r="H4316">
        <v>564520897757</v>
      </c>
      <c r="I4316" s="5" t="str">
        <f t="shared" si="67"/>
        <v>564520897757</v>
      </c>
      <c r="J4316" t="str">
        <f>INDEX(Age_grp[Age], MATCH(mobile_customers[[#This Row],[age]],Age_grp[Value]))</f>
        <v>30 - 40</v>
      </c>
      <c r="K4316" s="2" t="str">
        <f>_xlfn.IFS(mobile_customers[[#This Row],[salary]]&gt;=Q4319,"HIGHER SALARY", mobile_customers[[#This Row],[salary]]&gt;=Q4320,"HIGHER MID RANGE SALARY",  mobile_customers[[#This Row],[salary]]&lt;Q4320,"MID RANGE SALARY", mobile_customers[[#This Row],[salary]]&gt;Q4321, "LOW SALARY" )</f>
        <v>HIGHER SALARY</v>
      </c>
      <c r="L4316" s="2" t="str">
        <f>LEFT(mobile_customers[[#This Row],[Credit_card_nos]], 4)&amp;"XXXXX"</f>
        <v>5645XXXXX</v>
      </c>
    </row>
    <row r="4317" spans="1:12" x14ac:dyDescent="0.3">
      <c r="A4317" t="s">
        <v>8</v>
      </c>
      <c r="B4317" s="3" t="s">
        <v>8888</v>
      </c>
      <c r="C4317" t="s">
        <v>5609</v>
      </c>
      <c r="D4317" t="s">
        <v>177</v>
      </c>
      <c r="E4317">
        <v>18</v>
      </c>
      <c r="F4317">
        <v>177099</v>
      </c>
      <c r="G4317" t="s">
        <v>32</v>
      </c>
      <c r="H4317">
        <v>2720009310121815</v>
      </c>
      <c r="I4317" s="5" t="str">
        <f t="shared" si="67"/>
        <v>2720009310121810</v>
      </c>
      <c r="J4317" t="str">
        <f>INDEX(Age_grp[Age], MATCH(mobile_customers[[#This Row],[age]],Age_grp[Value]))</f>
        <v>"10 - 20</v>
      </c>
      <c r="K4317" s="2" t="str">
        <f>_xlfn.IFS(mobile_customers[[#This Row],[salary]]&gt;=Q4320,"HIGHER SALARY", mobile_customers[[#This Row],[salary]]&gt;=Q4321,"HIGHER MID RANGE SALARY",  mobile_customers[[#This Row],[salary]]&lt;Q4321,"MID RANGE SALARY", mobile_customers[[#This Row],[salary]]&gt;Q4322, "LOW SALARY" )</f>
        <v>HIGHER SALARY</v>
      </c>
      <c r="L4317" s="2" t="str">
        <f>LEFT(mobile_customers[[#This Row],[Credit_card_nos]], 4)&amp;"XXXXX"</f>
        <v>2720XXXXX</v>
      </c>
    </row>
    <row r="4318" spans="1:12" x14ac:dyDescent="0.3">
      <c r="A4318" t="s">
        <v>8</v>
      </c>
      <c r="B4318" s="3" t="s">
        <v>8889</v>
      </c>
      <c r="C4318" t="s">
        <v>8890</v>
      </c>
      <c r="D4318" t="s">
        <v>1045</v>
      </c>
      <c r="E4318">
        <v>51</v>
      </c>
      <c r="F4318">
        <v>199829</v>
      </c>
      <c r="G4318" t="s">
        <v>17</v>
      </c>
      <c r="H4318">
        <v>4562136543791473</v>
      </c>
      <c r="I4318" s="5" t="str">
        <f t="shared" si="67"/>
        <v>4562136543791470</v>
      </c>
      <c r="J4318" t="str">
        <f>INDEX(Age_grp[Age], MATCH(mobile_customers[[#This Row],[age]],Age_grp[Value]))</f>
        <v>50 - 60</v>
      </c>
      <c r="K4318" s="2" t="str">
        <f>_xlfn.IFS(mobile_customers[[#This Row],[salary]]&gt;=Q4321,"HIGHER SALARY", mobile_customers[[#This Row],[salary]]&gt;=Q4322,"HIGHER MID RANGE SALARY",  mobile_customers[[#This Row],[salary]]&lt;Q4322,"MID RANGE SALARY", mobile_customers[[#This Row],[salary]]&gt;Q4323, "LOW SALARY" )</f>
        <v>HIGHER SALARY</v>
      </c>
      <c r="L4318" s="2" t="str">
        <f>LEFT(mobile_customers[[#This Row],[Credit_card_nos]], 4)&amp;"XXXXX"</f>
        <v>4562XXXXX</v>
      </c>
    </row>
    <row r="4319" spans="1:12" x14ac:dyDescent="0.3">
      <c r="A4319" t="s">
        <v>13</v>
      </c>
      <c r="B4319" s="3" t="s">
        <v>8891</v>
      </c>
      <c r="C4319" t="s">
        <v>8892</v>
      </c>
      <c r="D4319" t="s">
        <v>2161</v>
      </c>
      <c r="E4319">
        <v>53</v>
      </c>
      <c r="F4319">
        <v>198763</v>
      </c>
      <c r="G4319" t="s">
        <v>21</v>
      </c>
      <c r="H4319">
        <v>503802274939</v>
      </c>
      <c r="I4319" s="5" t="str">
        <f t="shared" si="67"/>
        <v>503802274939</v>
      </c>
      <c r="J4319" t="str">
        <f>INDEX(Age_grp[Age], MATCH(mobile_customers[[#This Row],[age]],Age_grp[Value]))</f>
        <v>50 - 60</v>
      </c>
      <c r="K4319" s="2" t="str">
        <f>_xlfn.IFS(mobile_customers[[#This Row],[salary]]&gt;=Q4322,"HIGHER SALARY", mobile_customers[[#This Row],[salary]]&gt;=Q4323,"HIGHER MID RANGE SALARY",  mobile_customers[[#This Row],[salary]]&lt;Q4323,"MID RANGE SALARY", mobile_customers[[#This Row],[salary]]&gt;Q4324, "LOW SALARY" )</f>
        <v>HIGHER SALARY</v>
      </c>
      <c r="L4319" s="2" t="str">
        <f>LEFT(mobile_customers[[#This Row],[Credit_card_nos]], 4)&amp;"XXXXX"</f>
        <v>5038XXXXX</v>
      </c>
    </row>
    <row r="4320" spans="1:12" x14ac:dyDescent="0.3">
      <c r="A4320" t="s">
        <v>8</v>
      </c>
      <c r="B4320" s="3" t="s">
        <v>8893</v>
      </c>
      <c r="C4320" t="s">
        <v>8894</v>
      </c>
      <c r="D4320" t="s">
        <v>132</v>
      </c>
      <c r="E4320">
        <v>51</v>
      </c>
      <c r="F4320">
        <v>90230</v>
      </c>
      <c r="G4320" t="s">
        <v>65</v>
      </c>
      <c r="H4320">
        <v>30283843443918</v>
      </c>
      <c r="I4320" s="5" t="str">
        <f t="shared" si="67"/>
        <v>30283843443918</v>
      </c>
      <c r="J4320" t="str">
        <f>INDEX(Age_grp[Age], MATCH(mobile_customers[[#This Row],[age]],Age_grp[Value]))</f>
        <v>50 - 60</v>
      </c>
      <c r="K4320" s="2" t="str">
        <f>_xlfn.IFS(mobile_customers[[#This Row],[salary]]&gt;=Q4323,"HIGHER SALARY", mobile_customers[[#This Row],[salary]]&gt;=Q4324,"HIGHER MID RANGE SALARY",  mobile_customers[[#This Row],[salary]]&lt;Q4324,"MID RANGE SALARY", mobile_customers[[#This Row],[salary]]&gt;Q4325, "LOW SALARY" )</f>
        <v>HIGHER SALARY</v>
      </c>
      <c r="L4320" s="2" t="str">
        <f>LEFT(mobile_customers[[#This Row],[Credit_card_nos]], 4)&amp;"XXXXX"</f>
        <v>3028XXXXX</v>
      </c>
    </row>
    <row r="4321" spans="1:12" x14ac:dyDescent="0.3">
      <c r="A4321" t="s">
        <v>13</v>
      </c>
      <c r="B4321" s="3" t="s">
        <v>8895</v>
      </c>
      <c r="C4321" t="s">
        <v>8896</v>
      </c>
      <c r="D4321" t="s">
        <v>4941</v>
      </c>
      <c r="E4321">
        <v>20</v>
      </c>
      <c r="F4321">
        <v>185681</v>
      </c>
      <c r="G4321" t="s">
        <v>94</v>
      </c>
      <c r="H4321">
        <v>2266708871877604</v>
      </c>
      <c r="I4321" s="5" t="str">
        <f t="shared" si="67"/>
        <v>2266708871877600</v>
      </c>
      <c r="J4321" t="str">
        <f>INDEX(Age_grp[Age], MATCH(mobile_customers[[#This Row],[age]],Age_grp[Value]))</f>
        <v>20 - 30</v>
      </c>
      <c r="K4321" s="2" t="str">
        <f>_xlfn.IFS(mobile_customers[[#This Row],[salary]]&gt;=Q4324,"HIGHER SALARY", mobile_customers[[#This Row],[salary]]&gt;=Q4325,"HIGHER MID RANGE SALARY",  mobile_customers[[#This Row],[salary]]&lt;Q4325,"MID RANGE SALARY", mobile_customers[[#This Row],[salary]]&gt;Q4326, "LOW SALARY" )</f>
        <v>HIGHER SALARY</v>
      </c>
      <c r="L4321" s="2" t="str">
        <f>LEFT(mobile_customers[[#This Row],[Credit_card_nos]], 4)&amp;"XXXXX"</f>
        <v>2266XXXXX</v>
      </c>
    </row>
    <row r="4322" spans="1:12" x14ac:dyDescent="0.3">
      <c r="A4322" t="s">
        <v>13</v>
      </c>
      <c r="B4322" s="3" t="s">
        <v>8897</v>
      </c>
      <c r="C4322" t="s">
        <v>8898</v>
      </c>
      <c r="D4322" t="s">
        <v>379</v>
      </c>
      <c r="E4322">
        <v>19</v>
      </c>
      <c r="F4322">
        <v>158271</v>
      </c>
      <c r="G4322" t="s">
        <v>32</v>
      </c>
      <c r="H4322">
        <v>4570125033113025</v>
      </c>
      <c r="I4322" s="5" t="str">
        <f t="shared" si="67"/>
        <v>4570125033113020</v>
      </c>
      <c r="J4322" t="str">
        <f>INDEX(Age_grp[Age], MATCH(mobile_customers[[#This Row],[age]],Age_grp[Value]))</f>
        <v>"10 - 20</v>
      </c>
      <c r="K4322" s="2" t="str">
        <f>_xlfn.IFS(mobile_customers[[#This Row],[salary]]&gt;=Q4325,"HIGHER SALARY", mobile_customers[[#This Row],[salary]]&gt;=Q4326,"HIGHER MID RANGE SALARY",  mobile_customers[[#This Row],[salary]]&lt;Q4326,"MID RANGE SALARY", mobile_customers[[#This Row],[salary]]&gt;Q4327, "LOW SALARY" )</f>
        <v>HIGHER SALARY</v>
      </c>
      <c r="L4322" s="2" t="str">
        <f>LEFT(mobile_customers[[#This Row],[Credit_card_nos]], 4)&amp;"XXXXX"</f>
        <v>4570XXXXX</v>
      </c>
    </row>
    <row r="4323" spans="1:12" x14ac:dyDescent="0.3">
      <c r="A4323" t="s">
        <v>13</v>
      </c>
      <c r="B4323" s="3" t="s">
        <v>8899</v>
      </c>
      <c r="C4323" t="s">
        <v>8900</v>
      </c>
      <c r="D4323" t="s">
        <v>910</v>
      </c>
      <c r="E4323">
        <v>21</v>
      </c>
      <c r="F4323">
        <v>184660</v>
      </c>
      <c r="G4323" t="s">
        <v>81</v>
      </c>
      <c r="H4323">
        <v>4.7430414998785208E+18</v>
      </c>
      <c r="I4323" s="5" t="str">
        <f t="shared" si="67"/>
        <v>4743041499878520000</v>
      </c>
      <c r="J4323" t="str">
        <f>INDEX(Age_grp[Age], MATCH(mobile_customers[[#This Row],[age]],Age_grp[Value]))</f>
        <v>20 - 30</v>
      </c>
      <c r="K4323" s="2" t="str">
        <f>_xlfn.IFS(mobile_customers[[#This Row],[salary]]&gt;=Q4326,"HIGHER SALARY", mobile_customers[[#This Row],[salary]]&gt;=Q4327,"HIGHER MID RANGE SALARY",  mobile_customers[[#This Row],[salary]]&lt;Q4327,"MID RANGE SALARY", mobile_customers[[#This Row],[salary]]&gt;Q4328, "LOW SALARY" )</f>
        <v>HIGHER SALARY</v>
      </c>
      <c r="L4323" s="2" t="str">
        <f>LEFT(mobile_customers[[#This Row],[Credit_card_nos]], 4)&amp;"XXXXX"</f>
        <v>4743XXXXX</v>
      </c>
    </row>
    <row r="4324" spans="1:12" x14ac:dyDescent="0.3">
      <c r="A4324" t="s">
        <v>13</v>
      </c>
      <c r="B4324" s="3" t="s">
        <v>8901</v>
      </c>
      <c r="C4324" t="s">
        <v>8902</v>
      </c>
      <c r="D4324" t="s">
        <v>3090</v>
      </c>
      <c r="E4324">
        <v>33</v>
      </c>
      <c r="F4324">
        <v>52777</v>
      </c>
      <c r="G4324" t="s">
        <v>39</v>
      </c>
      <c r="H4324">
        <v>30309736184929</v>
      </c>
      <c r="I4324" s="5" t="str">
        <f t="shared" si="67"/>
        <v>30309736184929</v>
      </c>
      <c r="J4324" t="str">
        <f>INDEX(Age_grp[Age], MATCH(mobile_customers[[#This Row],[age]],Age_grp[Value]))</f>
        <v>30 - 40</v>
      </c>
      <c r="K4324" s="2" t="str">
        <f>_xlfn.IFS(mobile_customers[[#This Row],[salary]]&gt;=Q4327,"HIGHER SALARY", mobile_customers[[#This Row],[salary]]&gt;=Q4328,"HIGHER MID RANGE SALARY",  mobile_customers[[#This Row],[salary]]&lt;Q4328,"MID RANGE SALARY", mobile_customers[[#This Row],[salary]]&gt;Q4329, "LOW SALARY" )</f>
        <v>HIGHER SALARY</v>
      </c>
      <c r="L4324" s="2" t="str">
        <f>LEFT(mobile_customers[[#This Row],[Credit_card_nos]], 4)&amp;"XXXXX"</f>
        <v>3030XXXXX</v>
      </c>
    </row>
    <row r="4325" spans="1:12" x14ac:dyDescent="0.3">
      <c r="A4325" t="s">
        <v>13</v>
      </c>
      <c r="B4325" s="3" t="s">
        <v>8903</v>
      </c>
      <c r="C4325" t="s">
        <v>8904</v>
      </c>
      <c r="D4325" t="s">
        <v>332</v>
      </c>
      <c r="E4325">
        <v>53</v>
      </c>
      <c r="F4325">
        <v>231596</v>
      </c>
      <c r="G4325" t="s">
        <v>12</v>
      </c>
      <c r="H4325">
        <v>30196087110870</v>
      </c>
      <c r="I4325" s="5" t="str">
        <f t="shared" si="67"/>
        <v>30196087110870</v>
      </c>
      <c r="J4325" t="str">
        <f>INDEX(Age_grp[Age], MATCH(mobile_customers[[#This Row],[age]],Age_grp[Value]))</f>
        <v>50 - 60</v>
      </c>
      <c r="K4325" s="2" t="str">
        <f>_xlfn.IFS(mobile_customers[[#This Row],[salary]]&gt;=Q4328,"HIGHER SALARY", mobile_customers[[#This Row],[salary]]&gt;=Q4329,"HIGHER MID RANGE SALARY",  mobile_customers[[#This Row],[salary]]&lt;Q4329,"MID RANGE SALARY", mobile_customers[[#This Row],[salary]]&gt;Q4330, "LOW SALARY" )</f>
        <v>HIGHER SALARY</v>
      </c>
      <c r="L4325" s="2" t="str">
        <f>LEFT(mobile_customers[[#This Row],[Credit_card_nos]], 4)&amp;"XXXXX"</f>
        <v>3019XXXXX</v>
      </c>
    </row>
    <row r="4326" spans="1:12" x14ac:dyDescent="0.3">
      <c r="A4326" t="s">
        <v>13</v>
      </c>
      <c r="B4326" s="3" t="s">
        <v>8905</v>
      </c>
      <c r="C4326" t="s">
        <v>8906</v>
      </c>
      <c r="D4326" t="s">
        <v>2656</v>
      </c>
      <c r="E4326">
        <v>33</v>
      </c>
      <c r="F4326">
        <v>112535</v>
      </c>
      <c r="G4326" t="s">
        <v>65</v>
      </c>
      <c r="H4326">
        <v>4548978645643386</v>
      </c>
      <c r="I4326" s="5" t="str">
        <f t="shared" si="67"/>
        <v>4548978645643390</v>
      </c>
      <c r="J4326" t="str">
        <f>INDEX(Age_grp[Age], MATCH(mobile_customers[[#This Row],[age]],Age_grp[Value]))</f>
        <v>30 - 40</v>
      </c>
      <c r="K4326" s="2" t="str">
        <f>_xlfn.IFS(mobile_customers[[#This Row],[salary]]&gt;=Q4329,"HIGHER SALARY", mobile_customers[[#This Row],[salary]]&gt;=Q4330,"HIGHER MID RANGE SALARY",  mobile_customers[[#This Row],[salary]]&lt;Q4330,"MID RANGE SALARY", mobile_customers[[#This Row],[salary]]&gt;Q4331, "LOW SALARY" )</f>
        <v>HIGHER SALARY</v>
      </c>
      <c r="L4326" s="2" t="str">
        <f>LEFT(mobile_customers[[#This Row],[Credit_card_nos]], 4)&amp;"XXXXX"</f>
        <v>4548XXXXX</v>
      </c>
    </row>
    <row r="4327" spans="1:12" x14ac:dyDescent="0.3">
      <c r="A4327" t="s">
        <v>8</v>
      </c>
      <c r="B4327" s="3" t="s">
        <v>8907</v>
      </c>
      <c r="C4327" t="s">
        <v>8908</v>
      </c>
      <c r="D4327" t="s">
        <v>3004</v>
      </c>
      <c r="E4327">
        <v>58</v>
      </c>
      <c r="F4327">
        <v>103376</v>
      </c>
      <c r="G4327" t="s">
        <v>39</v>
      </c>
      <c r="H4327">
        <v>213159246448556</v>
      </c>
      <c r="I4327" s="5" t="str">
        <f t="shared" si="67"/>
        <v>213159246448556</v>
      </c>
      <c r="J4327" t="str">
        <f>INDEX(Age_grp[Age], MATCH(mobile_customers[[#This Row],[age]],Age_grp[Value]))</f>
        <v>50 - 60</v>
      </c>
      <c r="K4327" s="2" t="str">
        <f>_xlfn.IFS(mobile_customers[[#This Row],[salary]]&gt;=Q4330,"HIGHER SALARY", mobile_customers[[#This Row],[salary]]&gt;=Q4331,"HIGHER MID RANGE SALARY",  mobile_customers[[#This Row],[salary]]&lt;Q4331,"MID RANGE SALARY", mobile_customers[[#This Row],[salary]]&gt;Q4332, "LOW SALARY" )</f>
        <v>HIGHER SALARY</v>
      </c>
      <c r="L4327" s="2" t="str">
        <f>LEFT(mobile_customers[[#This Row],[Credit_card_nos]], 4)&amp;"XXXXX"</f>
        <v>2131XXXXX</v>
      </c>
    </row>
    <row r="4328" spans="1:12" x14ac:dyDescent="0.3">
      <c r="A4328" t="s">
        <v>13</v>
      </c>
      <c r="B4328" s="3" t="s">
        <v>8909</v>
      </c>
      <c r="C4328" t="s">
        <v>8910</v>
      </c>
      <c r="D4328" t="s">
        <v>2193</v>
      </c>
      <c r="E4328">
        <v>19</v>
      </c>
      <c r="F4328">
        <v>42368</v>
      </c>
      <c r="G4328" t="s">
        <v>21</v>
      </c>
      <c r="H4328">
        <v>6501909520636591</v>
      </c>
      <c r="I4328" s="5" t="str">
        <f t="shared" si="67"/>
        <v>6501909520636590</v>
      </c>
      <c r="J4328" t="str">
        <f>INDEX(Age_grp[Age], MATCH(mobile_customers[[#This Row],[age]],Age_grp[Value]))</f>
        <v>"10 - 20</v>
      </c>
      <c r="K4328" s="2" t="str">
        <f>_xlfn.IFS(mobile_customers[[#This Row],[salary]]&gt;=Q4331,"HIGHER SALARY", mobile_customers[[#This Row],[salary]]&gt;=Q4332,"HIGHER MID RANGE SALARY",  mobile_customers[[#This Row],[salary]]&lt;Q4332,"MID RANGE SALARY", mobile_customers[[#This Row],[salary]]&gt;Q4333, "LOW SALARY" )</f>
        <v>HIGHER SALARY</v>
      </c>
      <c r="L4328" s="2" t="str">
        <f>LEFT(mobile_customers[[#This Row],[Credit_card_nos]], 4)&amp;"XXXXX"</f>
        <v>6501XXXXX</v>
      </c>
    </row>
    <row r="4329" spans="1:12" x14ac:dyDescent="0.3">
      <c r="A4329" t="s">
        <v>13</v>
      </c>
      <c r="B4329" s="3" t="s">
        <v>8911</v>
      </c>
      <c r="C4329" t="s">
        <v>8912</v>
      </c>
      <c r="D4329" t="s">
        <v>1079</v>
      </c>
      <c r="E4329">
        <v>21</v>
      </c>
      <c r="F4329">
        <v>80227</v>
      </c>
      <c r="G4329" t="s">
        <v>17</v>
      </c>
      <c r="H4329">
        <v>4500833049005</v>
      </c>
      <c r="I4329" s="5" t="str">
        <f t="shared" si="67"/>
        <v>4500833049005</v>
      </c>
      <c r="J4329" t="str">
        <f>INDEX(Age_grp[Age], MATCH(mobile_customers[[#This Row],[age]],Age_grp[Value]))</f>
        <v>20 - 30</v>
      </c>
      <c r="K4329" s="2" t="str">
        <f>_xlfn.IFS(mobile_customers[[#This Row],[salary]]&gt;=Q4332,"HIGHER SALARY", mobile_customers[[#This Row],[salary]]&gt;=Q4333,"HIGHER MID RANGE SALARY",  mobile_customers[[#This Row],[salary]]&lt;Q4333,"MID RANGE SALARY", mobile_customers[[#This Row],[salary]]&gt;Q4334, "LOW SALARY" )</f>
        <v>HIGHER SALARY</v>
      </c>
      <c r="L4329" s="2" t="str">
        <f>LEFT(mobile_customers[[#This Row],[Credit_card_nos]], 4)&amp;"XXXXX"</f>
        <v>4500XXXXX</v>
      </c>
    </row>
    <row r="4330" spans="1:12" x14ac:dyDescent="0.3">
      <c r="A4330" t="s">
        <v>8</v>
      </c>
      <c r="B4330" s="3" t="s">
        <v>8913</v>
      </c>
      <c r="C4330" t="s">
        <v>8914</v>
      </c>
      <c r="D4330" t="s">
        <v>1530</v>
      </c>
      <c r="E4330">
        <v>62</v>
      </c>
      <c r="F4330">
        <v>168549</v>
      </c>
      <c r="G4330" t="s">
        <v>39</v>
      </c>
      <c r="H4330">
        <v>180068623653838</v>
      </c>
      <c r="I4330" s="5" t="str">
        <f t="shared" si="67"/>
        <v>180068623653838</v>
      </c>
      <c r="J4330" t="str">
        <f>INDEX(Age_grp[Age], MATCH(mobile_customers[[#This Row],[age]],Age_grp[Value]))</f>
        <v>60 - 70</v>
      </c>
      <c r="K4330" s="2" t="str">
        <f>_xlfn.IFS(mobile_customers[[#This Row],[salary]]&gt;=Q4333,"HIGHER SALARY", mobile_customers[[#This Row],[salary]]&gt;=Q4334,"HIGHER MID RANGE SALARY",  mobile_customers[[#This Row],[salary]]&lt;Q4334,"MID RANGE SALARY", mobile_customers[[#This Row],[salary]]&gt;Q4335, "LOW SALARY" )</f>
        <v>HIGHER SALARY</v>
      </c>
      <c r="L4330" s="2" t="str">
        <f>LEFT(mobile_customers[[#This Row],[Credit_card_nos]], 4)&amp;"XXXXX"</f>
        <v>1800XXXXX</v>
      </c>
    </row>
    <row r="4331" spans="1:12" x14ac:dyDescent="0.3">
      <c r="A4331" t="s">
        <v>8</v>
      </c>
      <c r="B4331" s="3" t="s">
        <v>8915</v>
      </c>
      <c r="C4331" t="s">
        <v>3804</v>
      </c>
      <c r="D4331" t="s">
        <v>171</v>
      </c>
      <c r="E4331">
        <v>34</v>
      </c>
      <c r="F4331">
        <v>115314</v>
      </c>
      <c r="G4331" t="s">
        <v>28</v>
      </c>
      <c r="H4331">
        <v>3569522433718392</v>
      </c>
      <c r="I4331" s="5" t="str">
        <f t="shared" si="67"/>
        <v>3569522433718390</v>
      </c>
      <c r="J4331" t="str">
        <f>INDEX(Age_grp[Age], MATCH(mobile_customers[[#This Row],[age]],Age_grp[Value]))</f>
        <v>30 - 40</v>
      </c>
      <c r="K4331" s="2" t="str">
        <f>_xlfn.IFS(mobile_customers[[#This Row],[salary]]&gt;=Q4334,"HIGHER SALARY", mobile_customers[[#This Row],[salary]]&gt;=Q4335,"HIGHER MID RANGE SALARY",  mobile_customers[[#This Row],[salary]]&lt;Q4335,"MID RANGE SALARY", mobile_customers[[#This Row],[salary]]&gt;Q4336, "LOW SALARY" )</f>
        <v>HIGHER SALARY</v>
      </c>
      <c r="L4331" s="2" t="str">
        <f>LEFT(mobile_customers[[#This Row],[Credit_card_nos]], 4)&amp;"XXXXX"</f>
        <v>3569XXXXX</v>
      </c>
    </row>
    <row r="4332" spans="1:12" x14ac:dyDescent="0.3">
      <c r="A4332" t="s">
        <v>8</v>
      </c>
      <c r="B4332" s="3" t="s">
        <v>7300</v>
      </c>
      <c r="C4332" t="s">
        <v>8916</v>
      </c>
      <c r="D4332" t="s">
        <v>3862</v>
      </c>
      <c r="E4332">
        <v>64</v>
      </c>
      <c r="F4332">
        <v>183302</v>
      </c>
      <c r="G4332" t="s">
        <v>32</v>
      </c>
      <c r="H4332">
        <v>4.0913716534024914E+18</v>
      </c>
      <c r="I4332" s="5" t="str">
        <f t="shared" si="67"/>
        <v>4091371653402490000</v>
      </c>
      <c r="J4332" t="str">
        <f>INDEX(Age_grp[Age], MATCH(mobile_customers[[#This Row],[age]],Age_grp[Value]))</f>
        <v>60 - 70</v>
      </c>
      <c r="K4332" s="2" t="str">
        <f>_xlfn.IFS(mobile_customers[[#This Row],[salary]]&gt;=Q4335,"HIGHER SALARY", mobile_customers[[#This Row],[salary]]&gt;=Q4336,"HIGHER MID RANGE SALARY",  mobile_customers[[#This Row],[salary]]&lt;Q4336,"MID RANGE SALARY", mobile_customers[[#This Row],[salary]]&gt;Q4337, "LOW SALARY" )</f>
        <v>HIGHER SALARY</v>
      </c>
      <c r="L4332" s="2" t="str">
        <f>LEFT(mobile_customers[[#This Row],[Credit_card_nos]], 4)&amp;"XXXXX"</f>
        <v>4091XXXXX</v>
      </c>
    </row>
    <row r="4333" spans="1:12" x14ac:dyDescent="0.3">
      <c r="A4333" t="s">
        <v>13</v>
      </c>
      <c r="B4333" s="3" t="s">
        <v>8917</v>
      </c>
      <c r="C4333" t="s">
        <v>1701</v>
      </c>
      <c r="D4333" t="s">
        <v>974</v>
      </c>
      <c r="E4333">
        <v>19</v>
      </c>
      <c r="F4333">
        <v>63927</v>
      </c>
      <c r="G4333" t="s">
        <v>21</v>
      </c>
      <c r="H4333">
        <v>30044925169262</v>
      </c>
      <c r="I4333" s="5" t="str">
        <f t="shared" si="67"/>
        <v>30044925169262</v>
      </c>
      <c r="J4333" t="str">
        <f>INDEX(Age_grp[Age], MATCH(mobile_customers[[#This Row],[age]],Age_grp[Value]))</f>
        <v>"10 - 20</v>
      </c>
      <c r="K4333" s="2" t="str">
        <f>_xlfn.IFS(mobile_customers[[#This Row],[salary]]&gt;=Q4336,"HIGHER SALARY", mobile_customers[[#This Row],[salary]]&gt;=Q4337,"HIGHER MID RANGE SALARY",  mobile_customers[[#This Row],[salary]]&lt;Q4337,"MID RANGE SALARY", mobile_customers[[#This Row],[salary]]&gt;Q4338, "LOW SALARY" )</f>
        <v>HIGHER SALARY</v>
      </c>
      <c r="L4333" s="2" t="str">
        <f>LEFT(mobile_customers[[#This Row],[Credit_card_nos]], 4)&amp;"XXXXX"</f>
        <v>3004XXXXX</v>
      </c>
    </row>
    <row r="4334" spans="1:12" x14ac:dyDescent="0.3">
      <c r="A4334" t="s">
        <v>13</v>
      </c>
      <c r="B4334" s="3" t="s">
        <v>8918</v>
      </c>
      <c r="C4334" t="s">
        <v>8919</v>
      </c>
      <c r="D4334" t="s">
        <v>915</v>
      </c>
      <c r="E4334">
        <v>43</v>
      </c>
      <c r="F4334">
        <v>30994</v>
      </c>
      <c r="G4334" t="s">
        <v>28</v>
      </c>
      <c r="H4334">
        <v>566330226713</v>
      </c>
      <c r="I4334" s="5" t="str">
        <f t="shared" si="67"/>
        <v>566330226713</v>
      </c>
      <c r="J4334" t="str">
        <f>INDEX(Age_grp[Age], MATCH(mobile_customers[[#This Row],[age]],Age_grp[Value]))</f>
        <v>40 - 50</v>
      </c>
      <c r="K4334" s="2" t="str">
        <f>_xlfn.IFS(mobile_customers[[#This Row],[salary]]&gt;=Q4337,"HIGHER SALARY", mobile_customers[[#This Row],[salary]]&gt;=Q4338,"HIGHER MID RANGE SALARY",  mobile_customers[[#This Row],[salary]]&lt;Q4338,"MID RANGE SALARY", mobile_customers[[#This Row],[salary]]&gt;Q4339, "LOW SALARY" )</f>
        <v>HIGHER SALARY</v>
      </c>
      <c r="L4334" s="2" t="str">
        <f>LEFT(mobile_customers[[#This Row],[Credit_card_nos]], 4)&amp;"XXXXX"</f>
        <v>5663XXXXX</v>
      </c>
    </row>
    <row r="4335" spans="1:12" x14ac:dyDescent="0.3">
      <c r="A4335" t="s">
        <v>8</v>
      </c>
      <c r="B4335" s="3" t="s">
        <v>8920</v>
      </c>
      <c r="C4335" t="s">
        <v>8921</v>
      </c>
      <c r="D4335" t="s">
        <v>64</v>
      </c>
      <c r="E4335">
        <v>25</v>
      </c>
      <c r="F4335">
        <v>59414</v>
      </c>
      <c r="G4335" t="s">
        <v>17</v>
      </c>
      <c r="H4335">
        <v>4938760989754773</v>
      </c>
      <c r="I4335" s="5" t="str">
        <f t="shared" si="67"/>
        <v>4938760989754770</v>
      </c>
      <c r="J4335" t="str">
        <f>INDEX(Age_grp[Age], MATCH(mobile_customers[[#This Row],[age]],Age_grp[Value]))</f>
        <v>20 - 30</v>
      </c>
      <c r="K4335" s="2" t="str">
        <f>_xlfn.IFS(mobile_customers[[#This Row],[salary]]&gt;=Q4338,"HIGHER SALARY", mobile_customers[[#This Row],[salary]]&gt;=Q4339,"HIGHER MID RANGE SALARY",  mobile_customers[[#This Row],[salary]]&lt;Q4339,"MID RANGE SALARY", mobile_customers[[#This Row],[salary]]&gt;Q4340, "LOW SALARY" )</f>
        <v>HIGHER SALARY</v>
      </c>
      <c r="L4335" s="2" t="str">
        <f>LEFT(mobile_customers[[#This Row],[Credit_card_nos]], 4)&amp;"XXXXX"</f>
        <v>4938XXXXX</v>
      </c>
    </row>
    <row r="4336" spans="1:12" x14ac:dyDescent="0.3">
      <c r="A4336" t="s">
        <v>13</v>
      </c>
      <c r="B4336" s="3" t="s">
        <v>8922</v>
      </c>
      <c r="C4336" t="s">
        <v>8923</v>
      </c>
      <c r="D4336" t="s">
        <v>864</v>
      </c>
      <c r="E4336">
        <v>59</v>
      </c>
      <c r="F4336">
        <v>193723</v>
      </c>
      <c r="G4336" t="s">
        <v>65</v>
      </c>
      <c r="H4336">
        <v>3519008176133560</v>
      </c>
      <c r="I4336" s="5" t="str">
        <f t="shared" si="67"/>
        <v>3519008176133560</v>
      </c>
      <c r="J4336" t="str">
        <f>INDEX(Age_grp[Age], MATCH(mobile_customers[[#This Row],[age]],Age_grp[Value]))</f>
        <v>50 - 60</v>
      </c>
      <c r="K4336" s="2" t="str">
        <f>_xlfn.IFS(mobile_customers[[#This Row],[salary]]&gt;=Q4339,"HIGHER SALARY", mobile_customers[[#This Row],[salary]]&gt;=Q4340,"HIGHER MID RANGE SALARY",  mobile_customers[[#This Row],[salary]]&lt;Q4340,"MID RANGE SALARY", mobile_customers[[#This Row],[salary]]&gt;Q4341, "LOW SALARY" )</f>
        <v>HIGHER SALARY</v>
      </c>
      <c r="L4336" s="2" t="str">
        <f>LEFT(mobile_customers[[#This Row],[Credit_card_nos]], 4)&amp;"XXXXX"</f>
        <v>3519XXXXX</v>
      </c>
    </row>
    <row r="4337" spans="1:12" x14ac:dyDescent="0.3">
      <c r="A4337" t="s">
        <v>8</v>
      </c>
      <c r="B4337" s="3" t="s">
        <v>8924</v>
      </c>
      <c r="C4337" t="s">
        <v>8925</v>
      </c>
      <c r="D4337" t="s">
        <v>356</v>
      </c>
      <c r="E4337">
        <v>52</v>
      </c>
      <c r="F4337">
        <v>141962</v>
      </c>
      <c r="G4337" t="s">
        <v>94</v>
      </c>
      <c r="H4337">
        <v>3565873420033616</v>
      </c>
      <c r="I4337" s="5" t="str">
        <f t="shared" si="67"/>
        <v>3565873420033620</v>
      </c>
      <c r="J4337" t="str">
        <f>INDEX(Age_grp[Age], MATCH(mobile_customers[[#This Row],[age]],Age_grp[Value]))</f>
        <v>50 - 60</v>
      </c>
      <c r="K4337" s="2" t="str">
        <f>_xlfn.IFS(mobile_customers[[#This Row],[salary]]&gt;=Q4340,"HIGHER SALARY", mobile_customers[[#This Row],[salary]]&gt;=Q4341,"HIGHER MID RANGE SALARY",  mobile_customers[[#This Row],[salary]]&lt;Q4341,"MID RANGE SALARY", mobile_customers[[#This Row],[salary]]&gt;Q4342, "LOW SALARY" )</f>
        <v>HIGHER SALARY</v>
      </c>
      <c r="L4337" s="2" t="str">
        <f>LEFT(mobile_customers[[#This Row],[Credit_card_nos]], 4)&amp;"XXXXX"</f>
        <v>3565XXXXX</v>
      </c>
    </row>
    <row r="4338" spans="1:12" x14ac:dyDescent="0.3">
      <c r="A4338" t="s">
        <v>13</v>
      </c>
      <c r="B4338" s="3" t="s">
        <v>8926</v>
      </c>
      <c r="C4338" t="s">
        <v>3087</v>
      </c>
      <c r="D4338" t="s">
        <v>495</v>
      </c>
      <c r="E4338">
        <v>31</v>
      </c>
      <c r="F4338">
        <v>117340</v>
      </c>
      <c r="G4338" t="s">
        <v>28</v>
      </c>
      <c r="H4338">
        <v>3507555177898926</v>
      </c>
      <c r="I4338" s="5" t="str">
        <f t="shared" si="67"/>
        <v>3507555177898930</v>
      </c>
      <c r="J4338" t="str">
        <f>INDEX(Age_grp[Age], MATCH(mobile_customers[[#This Row],[age]],Age_grp[Value]))</f>
        <v>30 - 40</v>
      </c>
      <c r="K4338" s="2" t="str">
        <f>_xlfn.IFS(mobile_customers[[#This Row],[salary]]&gt;=Q4341,"HIGHER SALARY", mobile_customers[[#This Row],[salary]]&gt;=Q4342,"HIGHER MID RANGE SALARY",  mobile_customers[[#This Row],[salary]]&lt;Q4342,"MID RANGE SALARY", mobile_customers[[#This Row],[salary]]&gt;Q4343, "LOW SALARY" )</f>
        <v>HIGHER SALARY</v>
      </c>
      <c r="L4338" s="2" t="str">
        <f>LEFT(mobile_customers[[#This Row],[Credit_card_nos]], 4)&amp;"XXXXX"</f>
        <v>3507XXXXX</v>
      </c>
    </row>
    <row r="4339" spans="1:12" x14ac:dyDescent="0.3">
      <c r="A4339" t="s">
        <v>8</v>
      </c>
      <c r="B4339" s="3" t="s">
        <v>8927</v>
      </c>
      <c r="C4339" t="s">
        <v>8928</v>
      </c>
      <c r="D4339" t="s">
        <v>1805</v>
      </c>
      <c r="E4339">
        <v>59</v>
      </c>
      <c r="F4339">
        <v>240853</v>
      </c>
      <c r="G4339" t="s">
        <v>39</v>
      </c>
      <c r="H4339">
        <v>6011904880822546</v>
      </c>
      <c r="I4339" s="5" t="str">
        <f t="shared" si="67"/>
        <v>6011904880822550</v>
      </c>
      <c r="J4339" t="str">
        <f>INDEX(Age_grp[Age], MATCH(mobile_customers[[#This Row],[age]],Age_grp[Value]))</f>
        <v>50 - 60</v>
      </c>
      <c r="K4339" s="2" t="str">
        <f>_xlfn.IFS(mobile_customers[[#This Row],[salary]]&gt;=Q4342,"HIGHER SALARY", mobile_customers[[#This Row],[salary]]&gt;=Q4343,"HIGHER MID RANGE SALARY",  mobile_customers[[#This Row],[salary]]&lt;Q4343,"MID RANGE SALARY", mobile_customers[[#This Row],[salary]]&gt;Q4344, "LOW SALARY" )</f>
        <v>HIGHER SALARY</v>
      </c>
      <c r="L4339" s="2" t="str">
        <f>LEFT(mobile_customers[[#This Row],[Credit_card_nos]], 4)&amp;"XXXXX"</f>
        <v>6011XXXXX</v>
      </c>
    </row>
    <row r="4340" spans="1:12" x14ac:dyDescent="0.3">
      <c r="A4340" t="s">
        <v>13</v>
      </c>
      <c r="B4340" s="3" t="s">
        <v>8929</v>
      </c>
      <c r="C4340" t="s">
        <v>8930</v>
      </c>
      <c r="D4340" t="s">
        <v>959</v>
      </c>
      <c r="E4340">
        <v>34</v>
      </c>
      <c r="F4340">
        <v>66924</v>
      </c>
      <c r="G4340" t="s">
        <v>21</v>
      </c>
      <c r="H4340">
        <v>4537189320317</v>
      </c>
      <c r="I4340" s="5" t="str">
        <f t="shared" si="67"/>
        <v>4537189320317</v>
      </c>
      <c r="J4340" t="str">
        <f>INDEX(Age_grp[Age], MATCH(mobile_customers[[#This Row],[age]],Age_grp[Value]))</f>
        <v>30 - 40</v>
      </c>
      <c r="K4340" s="2" t="str">
        <f>_xlfn.IFS(mobile_customers[[#This Row],[salary]]&gt;=Q4343,"HIGHER SALARY", mobile_customers[[#This Row],[salary]]&gt;=Q4344,"HIGHER MID RANGE SALARY",  mobile_customers[[#This Row],[salary]]&lt;Q4344,"MID RANGE SALARY", mobile_customers[[#This Row],[salary]]&gt;Q4345, "LOW SALARY" )</f>
        <v>HIGHER SALARY</v>
      </c>
      <c r="L4340" s="2" t="str">
        <f>LEFT(mobile_customers[[#This Row],[Credit_card_nos]], 4)&amp;"XXXXX"</f>
        <v>4537XXXXX</v>
      </c>
    </row>
    <row r="4341" spans="1:12" x14ac:dyDescent="0.3">
      <c r="A4341" t="s">
        <v>13</v>
      </c>
      <c r="B4341" s="3" t="s">
        <v>8931</v>
      </c>
      <c r="C4341" t="s">
        <v>8932</v>
      </c>
      <c r="D4341" t="s">
        <v>1009</v>
      </c>
      <c r="E4341">
        <v>57</v>
      </c>
      <c r="F4341">
        <v>33633</v>
      </c>
      <c r="G4341" t="s">
        <v>65</v>
      </c>
      <c r="H4341">
        <v>4862483991138</v>
      </c>
      <c r="I4341" s="5" t="str">
        <f t="shared" si="67"/>
        <v>4862483991138</v>
      </c>
      <c r="J4341" t="str">
        <f>INDEX(Age_grp[Age], MATCH(mobile_customers[[#This Row],[age]],Age_grp[Value]))</f>
        <v>50 - 60</v>
      </c>
      <c r="K4341" s="2" t="str">
        <f>_xlfn.IFS(mobile_customers[[#This Row],[salary]]&gt;=Q4344,"HIGHER SALARY", mobile_customers[[#This Row],[salary]]&gt;=Q4345,"HIGHER MID RANGE SALARY",  mobile_customers[[#This Row],[salary]]&lt;Q4345,"MID RANGE SALARY", mobile_customers[[#This Row],[salary]]&gt;Q4346, "LOW SALARY" )</f>
        <v>HIGHER SALARY</v>
      </c>
      <c r="L4341" s="2" t="str">
        <f>LEFT(mobile_customers[[#This Row],[Credit_card_nos]], 4)&amp;"XXXXX"</f>
        <v>4862XXXXX</v>
      </c>
    </row>
    <row r="4342" spans="1:12" x14ac:dyDescent="0.3">
      <c r="A4342" t="s">
        <v>8</v>
      </c>
      <c r="B4342" s="3" t="s">
        <v>8933</v>
      </c>
      <c r="C4342" t="s">
        <v>8934</v>
      </c>
      <c r="D4342" t="s">
        <v>1601</v>
      </c>
      <c r="E4342">
        <v>45</v>
      </c>
      <c r="F4342">
        <v>135364</v>
      </c>
      <c r="G4342" t="s">
        <v>28</v>
      </c>
      <c r="H4342">
        <v>4457016951491</v>
      </c>
      <c r="I4342" s="5" t="str">
        <f t="shared" si="67"/>
        <v>4457016951491</v>
      </c>
      <c r="J4342" t="str">
        <f>INDEX(Age_grp[Age], MATCH(mobile_customers[[#This Row],[age]],Age_grp[Value]))</f>
        <v>40 - 50</v>
      </c>
      <c r="K4342" s="2" t="str">
        <f>_xlfn.IFS(mobile_customers[[#This Row],[salary]]&gt;=Q4345,"HIGHER SALARY", mobile_customers[[#This Row],[salary]]&gt;=Q4346,"HIGHER MID RANGE SALARY",  mobile_customers[[#This Row],[salary]]&lt;Q4346,"MID RANGE SALARY", mobile_customers[[#This Row],[salary]]&gt;Q4347, "LOW SALARY" )</f>
        <v>HIGHER SALARY</v>
      </c>
      <c r="L4342" s="2" t="str">
        <f>LEFT(mobile_customers[[#This Row],[Credit_card_nos]], 4)&amp;"XXXXX"</f>
        <v>4457XXXXX</v>
      </c>
    </row>
    <row r="4343" spans="1:12" x14ac:dyDescent="0.3">
      <c r="A4343" t="s">
        <v>8</v>
      </c>
      <c r="B4343" s="3" t="s">
        <v>8935</v>
      </c>
      <c r="C4343" t="s">
        <v>8936</v>
      </c>
      <c r="D4343" t="s">
        <v>317</v>
      </c>
      <c r="E4343">
        <v>50</v>
      </c>
      <c r="F4343">
        <v>232295</v>
      </c>
      <c r="G4343" t="s">
        <v>21</v>
      </c>
      <c r="H4343">
        <v>347618895040989</v>
      </c>
      <c r="I4343" s="5" t="str">
        <f t="shared" si="67"/>
        <v>347618895040989</v>
      </c>
      <c r="J4343" t="str">
        <f>INDEX(Age_grp[Age], MATCH(mobile_customers[[#This Row],[age]],Age_grp[Value]))</f>
        <v>50 - 60</v>
      </c>
      <c r="K4343" s="2" t="str">
        <f>_xlfn.IFS(mobile_customers[[#This Row],[salary]]&gt;=Q4346,"HIGHER SALARY", mobile_customers[[#This Row],[salary]]&gt;=Q4347,"HIGHER MID RANGE SALARY",  mobile_customers[[#This Row],[salary]]&lt;Q4347,"MID RANGE SALARY", mobile_customers[[#This Row],[salary]]&gt;Q4348, "LOW SALARY" )</f>
        <v>HIGHER SALARY</v>
      </c>
      <c r="L4343" s="2" t="str">
        <f>LEFT(mobile_customers[[#This Row],[Credit_card_nos]], 4)&amp;"XXXXX"</f>
        <v>3476XXXXX</v>
      </c>
    </row>
    <row r="4344" spans="1:12" x14ac:dyDescent="0.3">
      <c r="A4344" t="s">
        <v>13</v>
      </c>
      <c r="B4344" s="3" t="s">
        <v>8937</v>
      </c>
      <c r="C4344" t="s">
        <v>8938</v>
      </c>
      <c r="D4344" t="s">
        <v>361</v>
      </c>
      <c r="E4344">
        <v>35</v>
      </c>
      <c r="F4344">
        <v>231357</v>
      </c>
      <c r="G4344" t="s">
        <v>39</v>
      </c>
      <c r="H4344">
        <v>4512320180474</v>
      </c>
      <c r="I4344" s="5" t="str">
        <f t="shared" si="67"/>
        <v>4512320180474</v>
      </c>
      <c r="J4344" t="str">
        <f>INDEX(Age_grp[Age], MATCH(mobile_customers[[#This Row],[age]],Age_grp[Value]))</f>
        <v>30 - 40</v>
      </c>
      <c r="K4344" s="2" t="str">
        <f>_xlfn.IFS(mobile_customers[[#This Row],[salary]]&gt;=Q4347,"HIGHER SALARY", mobile_customers[[#This Row],[salary]]&gt;=Q4348,"HIGHER MID RANGE SALARY",  mobile_customers[[#This Row],[salary]]&lt;Q4348,"MID RANGE SALARY", mobile_customers[[#This Row],[salary]]&gt;Q4349, "LOW SALARY" )</f>
        <v>HIGHER SALARY</v>
      </c>
      <c r="L4344" s="2" t="str">
        <f>LEFT(mobile_customers[[#This Row],[Credit_card_nos]], 4)&amp;"XXXXX"</f>
        <v>4512XXXXX</v>
      </c>
    </row>
    <row r="4345" spans="1:12" x14ac:dyDescent="0.3">
      <c r="A4345" t="s">
        <v>13</v>
      </c>
      <c r="B4345" s="3" t="s">
        <v>8939</v>
      </c>
      <c r="C4345" t="s">
        <v>8940</v>
      </c>
      <c r="D4345" t="s">
        <v>1793</v>
      </c>
      <c r="E4345">
        <v>57</v>
      </c>
      <c r="F4345">
        <v>174869</v>
      </c>
      <c r="G4345" t="s">
        <v>28</v>
      </c>
      <c r="H4345">
        <v>4826980968139</v>
      </c>
      <c r="I4345" s="5" t="str">
        <f t="shared" si="67"/>
        <v>4826980968139</v>
      </c>
      <c r="J4345" t="str">
        <f>INDEX(Age_grp[Age], MATCH(mobile_customers[[#This Row],[age]],Age_grp[Value]))</f>
        <v>50 - 60</v>
      </c>
      <c r="K4345" s="2" t="str">
        <f>_xlfn.IFS(mobile_customers[[#This Row],[salary]]&gt;=Q4348,"HIGHER SALARY", mobile_customers[[#This Row],[salary]]&gt;=Q4349,"HIGHER MID RANGE SALARY",  mobile_customers[[#This Row],[salary]]&lt;Q4349,"MID RANGE SALARY", mobile_customers[[#This Row],[salary]]&gt;Q4350, "LOW SALARY" )</f>
        <v>HIGHER SALARY</v>
      </c>
      <c r="L4345" s="2" t="str">
        <f>LEFT(mobile_customers[[#This Row],[Credit_card_nos]], 4)&amp;"XXXXX"</f>
        <v>4826XXXXX</v>
      </c>
    </row>
    <row r="4346" spans="1:12" x14ac:dyDescent="0.3">
      <c r="A4346" t="s">
        <v>8</v>
      </c>
      <c r="B4346" s="3" t="s">
        <v>8941</v>
      </c>
      <c r="C4346" t="s">
        <v>8942</v>
      </c>
      <c r="D4346" t="s">
        <v>58</v>
      </c>
      <c r="E4346">
        <v>63</v>
      </c>
      <c r="F4346">
        <v>83795</v>
      </c>
      <c r="G4346" t="s">
        <v>12</v>
      </c>
      <c r="H4346">
        <v>213175245445286</v>
      </c>
      <c r="I4346" s="5" t="str">
        <f t="shared" si="67"/>
        <v>213175245445286</v>
      </c>
      <c r="J4346" t="str">
        <f>INDEX(Age_grp[Age], MATCH(mobile_customers[[#This Row],[age]],Age_grp[Value]))</f>
        <v>60 - 70</v>
      </c>
      <c r="K4346" s="2" t="str">
        <f>_xlfn.IFS(mobile_customers[[#This Row],[salary]]&gt;=Q4349,"HIGHER SALARY", mobile_customers[[#This Row],[salary]]&gt;=Q4350,"HIGHER MID RANGE SALARY",  mobile_customers[[#This Row],[salary]]&lt;Q4350,"MID RANGE SALARY", mobile_customers[[#This Row],[salary]]&gt;Q4351, "LOW SALARY" )</f>
        <v>HIGHER SALARY</v>
      </c>
      <c r="L4346" s="2" t="str">
        <f>LEFT(mobile_customers[[#This Row],[Credit_card_nos]], 4)&amp;"XXXXX"</f>
        <v>2131XXXXX</v>
      </c>
    </row>
    <row r="4347" spans="1:12" x14ac:dyDescent="0.3">
      <c r="A4347" t="s">
        <v>8</v>
      </c>
      <c r="B4347" s="3" t="s">
        <v>8943</v>
      </c>
      <c r="C4347" t="s">
        <v>8944</v>
      </c>
      <c r="D4347" t="s">
        <v>147</v>
      </c>
      <c r="E4347">
        <v>59</v>
      </c>
      <c r="F4347">
        <v>105307</v>
      </c>
      <c r="G4347" t="s">
        <v>17</v>
      </c>
      <c r="H4347">
        <v>2279873127646339</v>
      </c>
      <c r="I4347" s="5" t="str">
        <f t="shared" si="67"/>
        <v>2279873127646340</v>
      </c>
      <c r="J4347" t="str">
        <f>INDEX(Age_grp[Age], MATCH(mobile_customers[[#This Row],[age]],Age_grp[Value]))</f>
        <v>50 - 60</v>
      </c>
      <c r="K4347" s="2" t="str">
        <f>_xlfn.IFS(mobile_customers[[#This Row],[salary]]&gt;=Q4350,"HIGHER SALARY", mobile_customers[[#This Row],[salary]]&gt;=Q4351,"HIGHER MID RANGE SALARY",  mobile_customers[[#This Row],[salary]]&lt;Q4351,"MID RANGE SALARY", mobile_customers[[#This Row],[salary]]&gt;Q4352, "LOW SALARY" )</f>
        <v>HIGHER SALARY</v>
      </c>
      <c r="L4347" s="2" t="str">
        <f>LEFT(mobile_customers[[#This Row],[Credit_card_nos]], 4)&amp;"XXXXX"</f>
        <v>2279XXXXX</v>
      </c>
    </row>
    <row r="4348" spans="1:12" x14ac:dyDescent="0.3">
      <c r="A4348" t="s">
        <v>8</v>
      </c>
      <c r="B4348" s="3" t="s">
        <v>8945</v>
      </c>
      <c r="C4348" t="s">
        <v>8946</v>
      </c>
      <c r="D4348" t="s">
        <v>4194</v>
      </c>
      <c r="E4348">
        <v>64</v>
      </c>
      <c r="F4348">
        <v>90759</v>
      </c>
      <c r="G4348" t="s">
        <v>32</v>
      </c>
      <c r="H4348">
        <v>2223676495392551</v>
      </c>
      <c r="I4348" s="5" t="str">
        <f t="shared" si="67"/>
        <v>2223676495392550</v>
      </c>
      <c r="J4348" t="str">
        <f>INDEX(Age_grp[Age], MATCH(mobile_customers[[#This Row],[age]],Age_grp[Value]))</f>
        <v>60 - 70</v>
      </c>
      <c r="K4348" s="2" t="str">
        <f>_xlfn.IFS(mobile_customers[[#This Row],[salary]]&gt;=Q4351,"HIGHER SALARY", mobile_customers[[#This Row],[salary]]&gt;=Q4352,"HIGHER MID RANGE SALARY",  mobile_customers[[#This Row],[salary]]&lt;Q4352,"MID RANGE SALARY", mobile_customers[[#This Row],[salary]]&gt;Q4353, "LOW SALARY" )</f>
        <v>HIGHER SALARY</v>
      </c>
      <c r="L4348" s="2" t="str">
        <f>LEFT(mobile_customers[[#This Row],[Credit_card_nos]], 4)&amp;"XXXXX"</f>
        <v>2223XXXXX</v>
      </c>
    </row>
    <row r="4349" spans="1:12" x14ac:dyDescent="0.3">
      <c r="A4349" t="s">
        <v>13</v>
      </c>
      <c r="B4349" s="3" t="s">
        <v>8947</v>
      </c>
      <c r="C4349" t="s">
        <v>8948</v>
      </c>
      <c r="D4349" t="s">
        <v>3651</v>
      </c>
      <c r="E4349">
        <v>25</v>
      </c>
      <c r="F4349">
        <v>170055</v>
      </c>
      <c r="G4349" t="s">
        <v>12</v>
      </c>
      <c r="H4349">
        <v>3514577739994838</v>
      </c>
      <c r="I4349" s="5" t="str">
        <f t="shared" si="67"/>
        <v>3514577739994840</v>
      </c>
      <c r="J4349" t="str">
        <f>INDEX(Age_grp[Age], MATCH(mobile_customers[[#This Row],[age]],Age_grp[Value]))</f>
        <v>20 - 30</v>
      </c>
      <c r="K4349" s="2" t="str">
        <f>_xlfn.IFS(mobile_customers[[#This Row],[salary]]&gt;=Q4352,"HIGHER SALARY", mobile_customers[[#This Row],[salary]]&gt;=Q4353,"HIGHER MID RANGE SALARY",  mobile_customers[[#This Row],[salary]]&lt;Q4353,"MID RANGE SALARY", mobile_customers[[#This Row],[salary]]&gt;Q4354, "LOW SALARY" )</f>
        <v>HIGHER SALARY</v>
      </c>
      <c r="L4349" s="2" t="str">
        <f>LEFT(mobile_customers[[#This Row],[Credit_card_nos]], 4)&amp;"XXXXX"</f>
        <v>3514XXXXX</v>
      </c>
    </row>
    <row r="4350" spans="1:12" x14ac:dyDescent="0.3">
      <c r="A4350" t="s">
        <v>13</v>
      </c>
      <c r="B4350" s="3" t="s">
        <v>8949</v>
      </c>
      <c r="C4350" t="s">
        <v>8950</v>
      </c>
      <c r="D4350" t="s">
        <v>1282</v>
      </c>
      <c r="E4350">
        <v>29</v>
      </c>
      <c r="F4350">
        <v>116955</v>
      </c>
      <c r="G4350" t="s">
        <v>39</v>
      </c>
      <c r="H4350">
        <v>378900300939183</v>
      </c>
      <c r="I4350" s="5" t="str">
        <f t="shared" si="67"/>
        <v>378900300939183</v>
      </c>
      <c r="J4350" t="str">
        <f>INDEX(Age_grp[Age], MATCH(mobile_customers[[#This Row],[age]],Age_grp[Value]))</f>
        <v>20 - 30</v>
      </c>
      <c r="K4350" s="2" t="str">
        <f>_xlfn.IFS(mobile_customers[[#This Row],[salary]]&gt;=Q4353,"HIGHER SALARY", mobile_customers[[#This Row],[salary]]&gt;=Q4354,"HIGHER MID RANGE SALARY",  mobile_customers[[#This Row],[salary]]&lt;Q4354,"MID RANGE SALARY", mobile_customers[[#This Row],[salary]]&gt;Q4355, "LOW SALARY" )</f>
        <v>HIGHER SALARY</v>
      </c>
      <c r="L4350" s="2" t="str">
        <f>LEFT(mobile_customers[[#This Row],[Credit_card_nos]], 4)&amp;"XXXXX"</f>
        <v>3789XXXXX</v>
      </c>
    </row>
    <row r="4351" spans="1:12" x14ac:dyDescent="0.3">
      <c r="A4351" t="s">
        <v>13</v>
      </c>
      <c r="B4351" s="3" t="s">
        <v>8951</v>
      </c>
      <c r="C4351" t="s">
        <v>8952</v>
      </c>
      <c r="D4351" t="s">
        <v>2161</v>
      </c>
      <c r="E4351">
        <v>21</v>
      </c>
      <c r="F4351">
        <v>129049</v>
      </c>
      <c r="G4351" t="s">
        <v>81</v>
      </c>
      <c r="H4351">
        <v>30064857097265</v>
      </c>
      <c r="I4351" s="5" t="str">
        <f t="shared" si="67"/>
        <v>30064857097265</v>
      </c>
      <c r="J4351" t="str">
        <f>INDEX(Age_grp[Age], MATCH(mobile_customers[[#This Row],[age]],Age_grp[Value]))</f>
        <v>20 - 30</v>
      </c>
      <c r="K4351" s="2" t="str">
        <f>_xlfn.IFS(mobile_customers[[#This Row],[salary]]&gt;=Q4354,"HIGHER SALARY", mobile_customers[[#This Row],[salary]]&gt;=Q4355,"HIGHER MID RANGE SALARY",  mobile_customers[[#This Row],[salary]]&lt;Q4355,"MID RANGE SALARY", mobile_customers[[#This Row],[salary]]&gt;Q4356, "LOW SALARY" )</f>
        <v>HIGHER SALARY</v>
      </c>
      <c r="L4351" s="2" t="str">
        <f>LEFT(mobile_customers[[#This Row],[Credit_card_nos]], 4)&amp;"XXXXX"</f>
        <v>3006XXXXX</v>
      </c>
    </row>
    <row r="4352" spans="1:12" x14ac:dyDescent="0.3">
      <c r="A4352" t="s">
        <v>13</v>
      </c>
      <c r="B4352" s="3" t="s">
        <v>8953</v>
      </c>
      <c r="C4352" t="s">
        <v>1772</v>
      </c>
      <c r="D4352" t="s">
        <v>332</v>
      </c>
      <c r="E4352">
        <v>40</v>
      </c>
      <c r="F4352">
        <v>236296</v>
      </c>
      <c r="G4352" t="s">
        <v>28</v>
      </c>
      <c r="H4352">
        <v>4026294308318</v>
      </c>
      <c r="I4352" s="5" t="str">
        <f t="shared" si="67"/>
        <v>4026294308318</v>
      </c>
      <c r="J4352" t="str">
        <f>INDEX(Age_grp[Age], MATCH(mobile_customers[[#This Row],[age]],Age_grp[Value]))</f>
        <v>40 - 50</v>
      </c>
      <c r="K4352" s="2" t="str">
        <f>_xlfn.IFS(mobile_customers[[#This Row],[salary]]&gt;=Q4355,"HIGHER SALARY", mobile_customers[[#This Row],[salary]]&gt;=Q4356,"HIGHER MID RANGE SALARY",  mobile_customers[[#This Row],[salary]]&lt;Q4356,"MID RANGE SALARY", mobile_customers[[#This Row],[salary]]&gt;Q4357, "LOW SALARY" )</f>
        <v>HIGHER SALARY</v>
      </c>
      <c r="L4352" s="2" t="str">
        <f>LEFT(mobile_customers[[#This Row],[Credit_card_nos]], 4)&amp;"XXXXX"</f>
        <v>4026XXXXX</v>
      </c>
    </row>
    <row r="4353" spans="1:12" x14ac:dyDescent="0.3">
      <c r="A4353" t="s">
        <v>13</v>
      </c>
      <c r="B4353" s="3" t="s">
        <v>8954</v>
      </c>
      <c r="C4353" t="s">
        <v>8955</v>
      </c>
      <c r="D4353" t="s">
        <v>1187</v>
      </c>
      <c r="E4353">
        <v>24</v>
      </c>
      <c r="F4353">
        <v>152154</v>
      </c>
      <c r="G4353" t="s">
        <v>28</v>
      </c>
      <c r="H4353">
        <v>5425015752699557</v>
      </c>
      <c r="I4353" s="5" t="str">
        <f t="shared" si="67"/>
        <v>5425015752699560</v>
      </c>
      <c r="J4353" t="str">
        <f>INDEX(Age_grp[Age], MATCH(mobile_customers[[#This Row],[age]],Age_grp[Value]))</f>
        <v>20 - 30</v>
      </c>
      <c r="K4353" s="2" t="str">
        <f>_xlfn.IFS(mobile_customers[[#This Row],[salary]]&gt;=Q4356,"HIGHER SALARY", mobile_customers[[#This Row],[salary]]&gt;=Q4357,"HIGHER MID RANGE SALARY",  mobile_customers[[#This Row],[salary]]&lt;Q4357,"MID RANGE SALARY", mobile_customers[[#This Row],[salary]]&gt;Q4358, "LOW SALARY" )</f>
        <v>HIGHER SALARY</v>
      </c>
      <c r="L4353" s="2" t="str">
        <f>LEFT(mobile_customers[[#This Row],[Credit_card_nos]], 4)&amp;"XXXXX"</f>
        <v>5425XXXXX</v>
      </c>
    </row>
    <row r="4354" spans="1:12" x14ac:dyDescent="0.3">
      <c r="A4354" t="s">
        <v>8</v>
      </c>
      <c r="B4354" s="3" t="s">
        <v>8956</v>
      </c>
      <c r="C4354" t="s">
        <v>8957</v>
      </c>
      <c r="D4354" t="s">
        <v>2868</v>
      </c>
      <c r="E4354">
        <v>30</v>
      </c>
      <c r="F4354">
        <v>232255</v>
      </c>
      <c r="G4354" t="s">
        <v>28</v>
      </c>
      <c r="H4354">
        <v>503806036979</v>
      </c>
      <c r="I4354" s="5" t="str">
        <f t="shared" ref="I4354:I4417" si="68">TEXT(H4354, "0")</f>
        <v>503806036979</v>
      </c>
      <c r="J4354" t="str">
        <f>INDEX(Age_grp[Age], MATCH(mobile_customers[[#This Row],[age]],Age_grp[Value]))</f>
        <v>30 - 40</v>
      </c>
      <c r="K4354" s="2" t="str">
        <f>_xlfn.IFS(mobile_customers[[#This Row],[salary]]&gt;=Q4357,"HIGHER SALARY", mobile_customers[[#This Row],[salary]]&gt;=Q4358,"HIGHER MID RANGE SALARY",  mobile_customers[[#This Row],[salary]]&lt;Q4358,"MID RANGE SALARY", mobile_customers[[#This Row],[salary]]&gt;Q4359, "LOW SALARY" )</f>
        <v>HIGHER SALARY</v>
      </c>
      <c r="L4354" s="2" t="str">
        <f>LEFT(mobile_customers[[#This Row],[Credit_card_nos]], 4)&amp;"XXXXX"</f>
        <v>5038XXXXX</v>
      </c>
    </row>
    <row r="4355" spans="1:12" x14ac:dyDescent="0.3">
      <c r="A4355" t="s">
        <v>8</v>
      </c>
      <c r="B4355" s="3" t="s">
        <v>8958</v>
      </c>
      <c r="C4355" t="s">
        <v>696</v>
      </c>
      <c r="D4355" t="s">
        <v>1484</v>
      </c>
      <c r="E4355">
        <v>40</v>
      </c>
      <c r="F4355">
        <v>175511</v>
      </c>
      <c r="G4355" t="s">
        <v>12</v>
      </c>
      <c r="H4355">
        <v>180053734538177</v>
      </c>
      <c r="I4355" s="5" t="str">
        <f t="shared" si="68"/>
        <v>180053734538177</v>
      </c>
      <c r="J4355" t="str">
        <f>INDEX(Age_grp[Age], MATCH(mobile_customers[[#This Row],[age]],Age_grp[Value]))</f>
        <v>40 - 50</v>
      </c>
      <c r="K4355" s="2" t="str">
        <f>_xlfn.IFS(mobile_customers[[#This Row],[salary]]&gt;=Q4358,"HIGHER SALARY", mobile_customers[[#This Row],[salary]]&gt;=Q4359,"HIGHER MID RANGE SALARY",  mobile_customers[[#This Row],[salary]]&lt;Q4359,"MID RANGE SALARY", mobile_customers[[#This Row],[salary]]&gt;Q4360, "LOW SALARY" )</f>
        <v>HIGHER SALARY</v>
      </c>
      <c r="L4355" s="2" t="str">
        <f>LEFT(mobile_customers[[#This Row],[Credit_card_nos]], 4)&amp;"XXXXX"</f>
        <v>1800XXXXX</v>
      </c>
    </row>
    <row r="4356" spans="1:12" x14ac:dyDescent="0.3">
      <c r="A4356" t="s">
        <v>8</v>
      </c>
      <c r="B4356" s="3" t="s">
        <v>8959</v>
      </c>
      <c r="C4356" t="s">
        <v>8960</v>
      </c>
      <c r="D4356" t="s">
        <v>931</v>
      </c>
      <c r="E4356">
        <v>60</v>
      </c>
      <c r="F4356">
        <v>139656</v>
      </c>
      <c r="G4356" t="s">
        <v>49</v>
      </c>
      <c r="H4356">
        <v>213175608078831</v>
      </c>
      <c r="I4356" s="5" t="str">
        <f t="shared" si="68"/>
        <v>213175608078831</v>
      </c>
      <c r="J4356" t="str">
        <f>INDEX(Age_grp[Age], MATCH(mobile_customers[[#This Row],[age]],Age_grp[Value]))</f>
        <v>60 - 70</v>
      </c>
      <c r="K4356" s="2" t="str">
        <f>_xlfn.IFS(mobile_customers[[#This Row],[salary]]&gt;=Q4359,"HIGHER SALARY", mobile_customers[[#This Row],[salary]]&gt;=Q4360,"HIGHER MID RANGE SALARY",  mobile_customers[[#This Row],[salary]]&lt;Q4360,"MID RANGE SALARY", mobile_customers[[#This Row],[salary]]&gt;Q4361, "LOW SALARY" )</f>
        <v>HIGHER SALARY</v>
      </c>
      <c r="L4356" s="2" t="str">
        <f>LEFT(mobile_customers[[#This Row],[Credit_card_nos]], 4)&amp;"XXXXX"</f>
        <v>2131XXXXX</v>
      </c>
    </row>
    <row r="4357" spans="1:12" x14ac:dyDescent="0.3">
      <c r="A4357" t="s">
        <v>13</v>
      </c>
      <c r="B4357" s="3" t="s">
        <v>8961</v>
      </c>
      <c r="C4357" t="s">
        <v>8962</v>
      </c>
      <c r="D4357" t="s">
        <v>714</v>
      </c>
      <c r="E4357">
        <v>19</v>
      </c>
      <c r="F4357">
        <v>61885</v>
      </c>
      <c r="G4357" t="s">
        <v>12</v>
      </c>
      <c r="H4357">
        <v>2234870214725988</v>
      </c>
      <c r="I4357" s="5" t="str">
        <f t="shared" si="68"/>
        <v>2234870214725990</v>
      </c>
      <c r="J4357" t="str">
        <f>INDEX(Age_grp[Age], MATCH(mobile_customers[[#This Row],[age]],Age_grp[Value]))</f>
        <v>"10 - 20</v>
      </c>
      <c r="K4357" s="2" t="str">
        <f>_xlfn.IFS(mobile_customers[[#This Row],[salary]]&gt;=Q4360,"HIGHER SALARY", mobile_customers[[#This Row],[salary]]&gt;=Q4361,"HIGHER MID RANGE SALARY",  mobile_customers[[#This Row],[salary]]&lt;Q4361,"MID RANGE SALARY", mobile_customers[[#This Row],[salary]]&gt;Q4362, "LOW SALARY" )</f>
        <v>HIGHER SALARY</v>
      </c>
      <c r="L4357" s="2" t="str">
        <f>LEFT(mobile_customers[[#This Row],[Credit_card_nos]], 4)&amp;"XXXXX"</f>
        <v>2234XXXXX</v>
      </c>
    </row>
    <row r="4358" spans="1:12" x14ac:dyDescent="0.3">
      <c r="A4358" t="s">
        <v>13</v>
      </c>
      <c r="B4358" s="3" t="s">
        <v>8963</v>
      </c>
      <c r="C4358" t="s">
        <v>8964</v>
      </c>
      <c r="D4358" t="s">
        <v>3205</v>
      </c>
      <c r="E4358">
        <v>27</v>
      </c>
      <c r="F4358">
        <v>225642</v>
      </c>
      <c r="G4358" t="s">
        <v>81</v>
      </c>
      <c r="H4358">
        <v>676229436131</v>
      </c>
      <c r="I4358" s="5" t="str">
        <f t="shared" si="68"/>
        <v>676229436131</v>
      </c>
      <c r="J4358" t="str">
        <f>INDEX(Age_grp[Age], MATCH(mobile_customers[[#This Row],[age]],Age_grp[Value]))</f>
        <v>20 - 30</v>
      </c>
      <c r="K4358" s="2" t="str">
        <f>_xlfn.IFS(mobile_customers[[#This Row],[salary]]&gt;=Q4361,"HIGHER SALARY", mobile_customers[[#This Row],[salary]]&gt;=Q4362,"HIGHER MID RANGE SALARY",  mobile_customers[[#This Row],[salary]]&lt;Q4362,"MID RANGE SALARY", mobile_customers[[#This Row],[salary]]&gt;Q4363, "LOW SALARY" )</f>
        <v>HIGHER SALARY</v>
      </c>
      <c r="L4358" s="2" t="str">
        <f>LEFT(mobile_customers[[#This Row],[Credit_card_nos]], 4)&amp;"XXXXX"</f>
        <v>6762XXXXX</v>
      </c>
    </row>
    <row r="4359" spans="1:12" x14ac:dyDescent="0.3">
      <c r="A4359" t="s">
        <v>8</v>
      </c>
      <c r="B4359" s="3" t="s">
        <v>8965</v>
      </c>
      <c r="C4359" t="s">
        <v>8966</v>
      </c>
      <c r="D4359" t="s">
        <v>2086</v>
      </c>
      <c r="E4359">
        <v>19</v>
      </c>
      <c r="F4359">
        <v>67874</v>
      </c>
      <c r="G4359" t="s">
        <v>28</v>
      </c>
      <c r="H4359">
        <v>180005483676103</v>
      </c>
      <c r="I4359" s="5" t="str">
        <f t="shared" si="68"/>
        <v>180005483676103</v>
      </c>
      <c r="J4359" t="str">
        <f>INDEX(Age_grp[Age], MATCH(mobile_customers[[#This Row],[age]],Age_grp[Value]))</f>
        <v>"10 - 20</v>
      </c>
      <c r="K4359" s="2" t="str">
        <f>_xlfn.IFS(mobile_customers[[#This Row],[salary]]&gt;=Q4362,"HIGHER SALARY", mobile_customers[[#This Row],[salary]]&gt;=Q4363,"HIGHER MID RANGE SALARY",  mobile_customers[[#This Row],[salary]]&lt;Q4363,"MID RANGE SALARY", mobile_customers[[#This Row],[salary]]&gt;Q4364, "LOW SALARY" )</f>
        <v>HIGHER SALARY</v>
      </c>
      <c r="L4359" s="2" t="str">
        <f>LEFT(mobile_customers[[#This Row],[Credit_card_nos]], 4)&amp;"XXXXX"</f>
        <v>1800XXXXX</v>
      </c>
    </row>
    <row r="4360" spans="1:12" x14ac:dyDescent="0.3">
      <c r="A4360" t="s">
        <v>8</v>
      </c>
      <c r="B4360" s="3" t="s">
        <v>8967</v>
      </c>
      <c r="C4360" t="s">
        <v>8968</v>
      </c>
      <c r="D4360" t="s">
        <v>2001</v>
      </c>
      <c r="E4360">
        <v>26</v>
      </c>
      <c r="F4360">
        <v>82336</v>
      </c>
      <c r="G4360" t="s">
        <v>21</v>
      </c>
      <c r="H4360">
        <v>3511749201692074</v>
      </c>
      <c r="I4360" s="5" t="str">
        <f t="shared" si="68"/>
        <v>3511749201692070</v>
      </c>
      <c r="J4360" t="str">
        <f>INDEX(Age_grp[Age], MATCH(mobile_customers[[#This Row],[age]],Age_grp[Value]))</f>
        <v>20 - 30</v>
      </c>
      <c r="K4360" s="2" t="str">
        <f>_xlfn.IFS(mobile_customers[[#This Row],[salary]]&gt;=Q4363,"HIGHER SALARY", mobile_customers[[#This Row],[salary]]&gt;=Q4364,"HIGHER MID RANGE SALARY",  mobile_customers[[#This Row],[salary]]&lt;Q4364,"MID RANGE SALARY", mobile_customers[[#This Row],[salary]]&gt;Q4365, "LOW SALARY" )</f>
        <v>HIGHER SALARY</v>
      </c>
      <c r="L4360" s="2" t="str">
        <f>LEFT(mobile_customers[[#This Row],[Credit_card_nos]], 4)&amp;"XXXXX"</f>
        <v>3511XXXXX</v>
      </c>
    </row>
    <row r="4361" spans="1:12" x14ac:dyDescent="0.3">
      <c r="A4361" t="s">
        <v>8</v>
      </c>
      <c r="B4361" s="3" t="s">
        <v>8969</v>
      </c>
      <c r="C4361" t="s">
        <v>8970</v>
      </c>
      <c r="D4361" t="s">
        <v>2820</v>
      </c>
      <c r="E4361">
        <v>41</v>
      </c>
      <c r="F4361">
        <v>230095</v>
      </c>
      <c r="G4361" t="s">
        <v>94</v>
      </c>
      <c r="H4361">
        <v>4.1107533659116268E+18</v>
      </c>
      <c r="I4361" s="5" t="str">
        <f t="shared" si="68"/>
        <v>4110753365911630000</v>
      </c>
      <c r="J4361" t="str">
        <f>INDEX(Age_grp[Age], MATCH(mobile_customers[[#This Row],[age]],Age_grp[Value]))</f>
        <v>40 - 50</v>
      </c>
      <c r="K4361" s="2" t="str">
        <f>_xlfn.IFS(mobile_customers[[#This Row],[salary]]&gt;=Q4364,"HIGHER SALARY", mobile_customers[[#This Row],[salary]]&gt;=Q4365,"HIGHER MID RANGE SALARY",  mobile_customers[[#This Row],[salary]]&lt;Q4365,"MID RANGE SALARY", mobile_customers[[#This Row],[salary]]&gt;Q4366, "LOW SALARY" )</f>
        <v>HIGHER SALARY</v>
      </c>
      <c r="L4361" s="2" t="str">
        <f>LEFT(mobile_customers[[#This Row],[Credit_card_nos]], 4)&amp;"XXXXX"</f>
        <v>4110XXXXX</v>
      </c>
    </row>
    <row r="4362" spans="1:12" x14ac:dyDescent="0.3">
      <c r="A4362" t="s">
        <v>13</v>
      </c>
      <c r="B4362" s="3" t="s">
        <v>8971</v>
      </c>
      <c r="C4362" t="s">
        <v>8972</v>
      </c>
      <c r="D4362" t="s">
        <v>1388</v>
      </c>
      <c r="E4362">
        <v>50</v>
      </c>
      <c r="F4362">
        <v>218625</v>
      </c>
      <c r="G4362" t="s">
        <v>81</v>
      </c>
      <c r="H4362">
        <v>346259184812126</v>
      </c>
      <c r="I4362" s="5" t="str">
        <f t="shared" si="68"/>
        <v>346259184812126</v>
      </c>
      <c r="J4362" t="str">
        <f>INDEX(Age_grp[Age], MATCH(mobile_customers[[#This Row],[age]],Age_grp[Value]))</f>
        <v>50 - 60</v>
      </c>
      <c r="K4362" s="2" t="str">
        <f>_xlfn.IFS(mobile_customers[[#This Row],[salary]]&gt;=Q4365,"HIGHER SALARY", mobile_customers[[#This Row],[salary]]&gt;=Q4366,"HIGHER MID RANGE SALARY",  mobile_customers[[#This Row],[salary]]&lt;Q4366,"MID RANGE SALARY", mobile_customers[[#This Row],[salary]]&gt;Q4367, "LOW SALARY" )</f>
        <v>HIGHER SALARY</v>
      </c>
      <c r="L4362" s="2" t="str">
        <f>LEFT(mobile_customers[[#This Row],[Credit_card_nos]], 4)&amp;"XXXXX"</f>
        <v>3462XXXXX</v>
      </c>
    </row>
    <row r="4363" spans="1:12" x14ac:dyDescent="0.3">
      <c r="A4363" t="s">
        <v>13</v>
      </c>
      <c r="B4363" s="3" t="s">
        <v>8973</v>
      </c>
      <c r="C4363" t="s">
        <v>8081</v>
      </c>
      <c r="D4363" t="s">
        <v>1302</v>
      </c>
      <c r="E4363">
        <v>50</v>
      </c>
      <c r="F4363">
        <v>144646</v>
      </c>
      <c r="G4363" t="s">
        <v>17</v>
      </c>
      <c r="H4363">
        <v>60449453277</v>
      </c>
      <c r="I4363" s="5" t="str">
        <f t="shared" si="68"/>
        <v>60449453277</v>
      </c>
      <c r="J4363" t="str">
        <f>INDEX(Age_grp[Age], MATCH(mobile_customers[[#This Row],[age]],Age_grp[Value]))</f>
        <v>50 - 60</v>
      </c>
      <c r="K4363" s="2" t="str">
        <f>_xlfn.IFS(mobile_customers[[#This Row],[salary]]&gt;=Q4366,"HIGHER SALARY", mobile_customers[[#This Row],[salary]]&gt;=Q4367,"HIGHER MID RANGE SALARY",  mobile_customers[[#This Row],[salary]]&lt;Q4367,"MID RANGE SALARY", mobile_customers[[#This Row],[salary]]&gt;Q4368, "LOW SALARY" )</f>
        <v>HIGHER SALARY</v>
      </c>
      <c r="L4363" s="2" t="str">
        <f>LEFT(mobile_customers[[#This Row],[Credit_card_nos]], 4)&amp;"XXXXX"</f>
        <v>6044XXXXX</v>
      </c>
    </row>
    <row r="4364" spans="1:12" x14ac:dyDescent="0.3">
      <c r="A4364" t="s">
        <v>8</v>
      </c>
      <c r="B4364" s="3" t="s">
        <v>8974</v>
      </c>
      <c r="C4364" t="s">
        <v>8975</v>
      </c>
      <c r="D4364" t="s">
        <v>1291</v>
      </c>
      <c r="E4364">
        <v>29</v>
      </c>
      <c r="F4364">
        <v>172893</v>
      </c>
      <c r="G4364" t="s">
        <v>28</v>
      </c>
      <c r="H4364">
        <v>3536484265496144</v>
      </c>
      <c r="I4364" s="5" t="str">
        <f t="shared" si="68"/>
        <v>3536484265496140</v>
      </c>
      <c r="J4364" t="str">
        <f>INDEX(Age_grp[Age], MATCH(mobile_customers[[#This Row],[age]],Age_grp[Value]))</f>
        <v>20 - 30</v>
      </c>
      <c r="K4364" s="2" t="str">
        <f>_xlfn.IFS(mobile_customers[[#This Row],[salary]]&gt;=Q4367,"HIGHER SALARY", mobile_customers[[#This Row],[salary]]&gt;=Q4368,"HIGHER MID RANGE SALARY",  mobile_customers[[#This Row],[salary]]&lt;Q4368,"MID RANGE SALARY", mobile_customers[[#This Row],[salary]]&gt;Q4369, "LOW SALARY" )</f>
        <v>HIGHER SALARY</v>
      </c>
      <c r="L4364" s="2" t="str">
        <f>LEFT(mobile_customers[[#This Row],[Credit_card_nos]], 4)&amp;"XXXXX"</f>
        <v>3536XXXXX</v>
      </c>
    </row>
    <row r="4365" spans="1:12" x14ac:dyDescent="0.3">
      <c r="A4365" t="s">
        <v>13</v>
      </c>
      <c r="B4365" s="3" t="s">
        <v>8976</v>
      </c>
      <c r="C4365" t="s">
        <v>1297</v>
      </c>
      <c r="D4365" t="s">
        <v>1135</v>
      </c>
      <c r="E4365">
        <v>50</v>
      </c>
      <c r="F4365">
        <v>197958</v>
      </c>
      <c r="G4365" t="s">
        <v>21</v>
      </c>
      <c r="H4365">
        <v>6011037095201873</v>
      </c>
      <c r="I4365" s="5" t="str">
        <f t="shared" si="68"/>
        <v>6011037095201870</v>
      </c>
      <c r="J4365" t="str">
        <f>INDEX(Age_grp[Age], MATCH(mobile_customers[[#This Row],[age]],Age_grp[Value]))</f>
        <v>50 - 60</v>
      </c>
      <c r="K4365" s="2" t="str">
        <f>_xlfn.IFS(mobile_customers[[#This Row],[salary]]&gt;=Q4368,"HIGHER SALARY", mobile_customers[[#This Row],[salary]]&gt;=Q4369,"HIGHER MID RANGE SALARY",  mobile_customers[[#This Row],[salary]]&lt;Q4369,"MID RANGE SALARY", mobile_customers[[#This Row],[salary]]&gt;Q4370, "LOW SALARY" )</f>
        <v>HIGHER SALARY</v>
      </c>
      <c r="L4365" s="2" t="str">
        <f>LEFT(mobile_customers[[#This Row],[Credit_card_nos]], 4)&amp;"XXXXX"</f>
        <v>6011XXXXX</v>
      </c>
    </row>
    <row r="4366" spans="1:12" x14ac:dyDescent="0.3">
      <c r="A4366" t="s">
        <v>13</v>
      </c>
      <c r="B4366" s="3" t="s">
        <v>8977</v>
      </c>
      <c r="C4366" t="s">
        <v>8978</v>
      </c>
      <c r="D4366" t="s">
        <v>329</v>
      </c>
      <c r="E4366">
        <v>60</v>
      </c>
      <c r="F4366">
        <v>239947</v>
      </c>
      <c r="G4366" t="s">
        <v>17</v>
      </c>
      <c r="H4366">
        <v>4010199450939616</v>
      </c>
      <c r="I4366" s="5" t="str">
        <f t="shared" si="68"/>
        <v>4010199450939620</v>
      </c>
      <c r="J4366" t="str">
        <f>INDEX(Age_grp[Age], MATCH(mobile_customers[[#This Row],[age]],Age_grp[Value]))</f>
        <v>60 - 70</v>
      </c>
      <c r="K4366" s="2" t="str">
        <f>_xlfn.IFS(mobile_customers[[#This Row],[salary]]&gt;=Q4369,"HIGHER SALARY", mobile_customers[[#This Row],[salary]]&gt;=Q4370,"HIGHER MID RANGE SALARY",  mobile_customers[[#This Row],[salary]]&lt;Q4370,"MID RANGE SALARY", mobile_customers[[#This Row],[salary]]&gt;Q4371, "LOW SALARY" )</f>
        <v>HIGHER SALARY</v>
      </c>
      <c r="L4366" s="2" t="str">
        <f>LEFT(mobile_customers[[#This Row],[Credit_card_nos]], 4)&amp;"XXXXX"</f>
        <v>4010XXXXX</v>
      </c>
    </row>
    <row r="4367" spans="1:12" x14ac:dyDescent="0.3">
      <c r="A4367" t="s">
        <v>13</v>
      </c>
      <c r="B4367" s="3" t="s">
        <v>8979</v>
      </c>
      <c r="C4367" t="s">
        <v>8980</v>
      </c>
      <c r="D4367" t="s">
        <v>16</v>
      </c>
      <c r="E4367">
        <v>62</v>
      </c>
      <c r="F4367">
        <v>83639</v>
      </c>
      <c r="G4367" t="s">
        <v>49</v>
      </c>
      <c r="H4367">
        <v>3509622775279913</v>
      </c>
      <c r="I4367" s="5" t="str">
        <f t="shared" si="68"/>
        <v>3509622775279910</v>
      </c>
      <c r="J4367" t="str">
        <f>INDEX(Age_grp[Age], MATCH(mobile_customers[[#This Row],[age]],Age_grp[Value]))</f>
        <v>60 - 70</v>
      </c>
      <c r="K4367" s="2" t="str">
        <f>_xlfn.IFS(mobile_customers[[#This Row],[salary]]&gt;=Q4370,"HIGHER SALARY", mobile_customers[[#This Row],[salary]]&gt;=Q4371,"HIGHER MID RANGE SALARY",  mobile_customers[[#This Row],[salary]]&lt;Q4371,"MID RANGE SALARY", mobile_customers[[#This Row],[salary]]&gt;Q4372, "LOW SALARY" )</f>
        <v>HIGHER SALARY</v>
      </c>
      <c r="L4367" s="2" t="str">
        <f>LEFT(mobile_customers[[#This Row],[Credit_card_nos]], 4)&amp;"XXXXX"</f>
        <v>3509XXXXX</v>
      </c>
    </row>
    <row r="4368" spans="1:12" x14ac:dyDescent="0.3">
      <c r="A4368" t="s">
        <v>13</v>
      </c>
      <c r="B4368" s="3" t="s">
        <v>8981</v>
      </c>
      <c r="C4368" t="s">
        <v>8982</v>
      </c>
      <c r="D4368" t="s">
        <v>2244</v>
      </c>
      <c r="E4368">
        <v>29</v>
      </c>
      <c r="F4368">
        <v>147746</v>
      </c>
      <c r="G4368" t="s">
        <v>28</v>
      </c>
      <c r="H4368">
        <v>676197498584</v>
      </c>
      <c r="I4368" s="5" t="str">
        <f t="shared" si="68"/>
        <v>676197498584</v>
      </c>
      <c r="J4368" t="str">
        <f>INDEX(Age_grp[Age], MATCH(mobile_customers[[#This Row],[age]],Age_grp[Value]))</f>
        <v>20 - 30</v>
      </c>
      <c r="K4368" s="2" t="str">
        <f>_xlfn.IFS(mobile_customers[[#This Row],[salary]]&gt;=Q4371,"HIGHER SALARY", mobile_customers[[#This Row],[salary]]&gt;=Q4372,"HIGHER MID RANGE SALARY",  mobile_customers[[#This Row],[salary]]&lt;Q4372,"MID RANGE SALARY", mobile_customers[[#This Row],[salary]]&gt;Q4373, "LOW SALARY" )</f>
        <v>HIGHER SALARY</v>
      </c>
      <c r="L4368" s="2" t="str">
        <f>LEFT(mobile_customers[[#This Row],[Credit_card_nos]], 4)&amp;"XXXXX"</f>
        <v>6761XXXXX</v>
      </c>
    </row>
    <row r="4369" spans="1:12" x14ac:dyDescent="0.3">
      <c r="A4369" t="s">
        <v>8</v>
      </c>
      <c r="B4369" s="3" t="s">
        <v>8983</v>
      </c>
      <c r="C4369" t="s">
        <v>8984</v>
      </c>
      <c r="D4369" t="s">
        <v>1358</v>
      </c>
      <c r="E4369">
        <v>27</v>
      </c>
      <c r="F4369">
        <v>122372</v>
      </c>
      <c r="G4369" t="s">
        <v>49</v>
      </c>
      <c r="H4369">
        <v>4.2324213105725604E+18</v>
      </c>
      <c r="I4369" s="5" t="str">
        <f t="shared" si="68"/>
        <v>4232421310572560000</v>
      </c>
      <c r="J4369" t="str">
        <f>INDEX(Age_grp[Age], MATCH(mobile_customers[[#This Row],[age]],Age_grp[Value]))</f>
        <v>20 - 30</v>
      </c>
      <c r="K4369" s="2" t="str">
        <f>_xlfn.IFS(mobile_customers[[#This Row],[salary]]&gt;=Q4372,"HIGHER SALARY", mobile_customers[[#This Row],[salary]]&gt;=Q4373,"HIGHER MID RANGE SALARY",  mobile_customers[[#This Row],[salary]]&lt;Q4373,"MID RANGE SALARY", mobile_customers[[#This Row],[salary]]&gt;Q4374, "LOW SALARY" )</f>
        <v>HIGHER SALARY</v>
      </c>
      <c r="L4369" s="2" t="str">
        <f>LEFT(mobile_customers[[#This Row],[Credit_card_nos]], 4)&amp;"XXXXX"</f>
        <v>4232XXXXX</v>
      </c>
    </row>
    <row r="4370" spans="1:12" x14ac:dyDescent="0.3">
      <c r="A4370" t="s">
        <v>13</v>
      </c>
      <c r="B4370" s="3" t="s">
        <v>8985</v>
      </c>
      <c r="C4370" t="s">
        <v>8986</v>
      </c>
      <c r="D4370" t="s">
        <v>603</v>
      </c>
      <c r="E4370">
        <v>38</v>
      </c>
      <c r="F4370">
        <v>85017</v>
      </c>
      <c r="G4370" t="s">
        <v>12</v>
      </c>
      <c r="H4370">
        <v>374957653096338</v>
      </c>
      <c r="I4370" s="5" t="str">
        <f t="shared" si="68"/>
        <v>374957653096338</v>
      </c>
      <c r="J4370" t="str">
        <f>INDEX(Age_grp[Age], MATCH(mobile_customers[[#This Row],[age]],Age_grp[Value]))</f>
        <v>30 - 40</v>
      </c>
      <c r="K4370" s="2" t="str">
        <f>_xlfn.IFS(mobile_customers[[#This Row],[salary]]&gt;=Q4373,"HIGHER SALARY", mobile_customers[[#This Row],[salary]]&gt;=Q4374,"HIGHER MID RANGE SALARY",  mobile_customers[[#This Row],[salary]]&lt;Q4374,"MID RANGE SALARY", mobile_customers[[#This Row],[salary]]&gt;Q4375, "LOW SALARY" )</f>
        <v>HIGHER SALARY</v>
      </c>
      <c r="L4370" s="2" t="str">
        <f>LEFT(mobile_customers[[#This Row],[Credit_card_nos]], 4)&amp;"XXXXX"</f>
        <v>3749XXXXX</v>
      </c>
    </row>
    <row r="4371" spans="1:12" x14ac:dyDescent="0.3">
      <c r="A4371" t="s">
        <v>13</v>
      </c>
      <c r="B4371" s="3" t="s">
        <v>8987</v>
      </c>
      <c r="C4371" t="s">
        <v>8988</v>
      </c>
      <c r="D4371" t="s">
        <v>2291</v>
      </c>
      <c r="E4371">
        <v>44</v>
      </c>
      <c r="F4371">
        <v>43298</v>
      </c>
      <c r="G4371" t="s">
        <v>21</v>
      </c>
      <c r="H4371">
        <v>4421175041262</v>
      </c>
      <c r="I4371" s="5" t="str">
        <f t="shared" si="68"/>
        <v>4421175041262</v>
      </c>
      <c r="J4371" t="str">
        <f>INDEX(Age_grp[Age], MATCH(mobile_customers[[#This Row],[age]],Age_grp[Value]))</f>
        <v>40 - 50</v>
      </c>
      <c r="K4371" s="2" t="str">
        <f>_xlfn.IFS(mobile_customers[[#This Row],[salary]]&gt;=Q4374,"HIGHER SALARY", mobile_customers[[#This Row],[salary]]&gt;=Q4375,"HIGHER MID RANGE SALARY",  mobile_customers[[#This Row],[salary]]&lt;Q4375,"MID RANGE SALARY", mobile_customers[[#This Row],[salary]]&gt;Q4376, "LOW SALARY" )</f>
        <v>HIGHER SALARY</v>
      </c>
      <c r="L4371" s="2" t="str">
        <f>LEFT(mobile_customers[[#This Row],[Credit_card_nos]], 4)&amp;"XXXXX"</f>
        <v>4421XXXXX</v>
      </c>
    </row>
    <row r="4372" spans="1:12" x14ac:dyDescent="0.3">
      <c r="A4372" t="s">
        <v>8</v>
      </c>
      <c r="B4372" s="3" t="s">
        <v>8989</v>
      </c>
      <c r="C4372" t="s">
        <v>8624</v>
      </c>
      <c r="D4372" t="s">
        <v>820</v>
      </c>
      <c r="E4372">
        <v>38</v>
      </c>
      <c r="F4372">
        <v>87134</v>
      </c>
      <c r="G4372" t="s">
        <v>65</v>
      </c>
      <c r="H4372">
        <v>4692824395442120</v>
      </c>
      <c r="I4372" s="5" t="str">
        <f t="shared" si="68"/>
        <v>4692824395442120</v>
      </c>
      <c r="J4372" t="str">
        <f>INDEX(Age_grp[Age], MATCH(mobile_customers[[#This Row],[age]],Age_grp[Value]))</f>
        <v>30 - 40</v>
      </c>
      <c r="K4372" s="2" t="str">
        <f>_xlfn.IFS(mobile_customers[[#This Row],[salary]]&gt;=Q4375,"HIGHER SALARY", mobile_customers[[#This Row],[salary]]&gt;=Q4376,"HIGHER MID RANGE SALARY",  mobile_customers[[#This Row],[salary]]&lt;Q4376,"MID RANGE SALARY", mobile_customers[[#This Row],[salary]]&gt;Q4377, "LOW SALARY" )</f>
        <v>HIGHER SALARY</v>
      </c>
      <c r="L4372" s="2" t="str">
        <f>LEFT(mobile_customers[[#This Row],[Credit_card_nos]], 4)&amp;"XXXXX"</f>
        <v>4692XXXXX</v>
      </c>
    </row>
    <row r="4373" spans="1:12" x14ac:dyDescent="0.3">
      <c r="A4373" t="s">
        <v>13</v>
      </c>
      <c r="B4373" s="3" t="s">
        <v>8990</v>
      </c>
      <c r="C4373" t="s">
        <v>3572</v>
      </c>
      <c r="D4373" t="s">
        <v>335</v>
      </c>
      <c r="E4373">
        <v>45</v>
      </c>
      <c r="F4373">
        <v>222274</v>
      </c>
      <c r="G4373" t="s">
        <v>49</v>
      </c>
      <c r="H4373">
        <v>2281253935500331</v>
      </c>
      <c r="I4373" s="5" t="str">
        <f t="shared" si="68"/>
        <v>2281253935500330</v>
      </c>
      <c r="J4373" t="str">
        <f>INDEX(Age_grp[Age], MATCH(mobile_customers[[#This Row],[age]],Age_grp[Value]))</f>
        <v>40 - 50</v>
      </c>
      <c r="K4373" s="2" t="str">
        <f>_xlfn.IFS(mobile_customers[[#This Row],[salary]]&gt;=Q4376,"HIGHER SALARY", mobile_customers[[#This Row],[salary]]&gt;=Q4377,"HIGHER MID RANGE SALARY",  mobile_customers[[#This Row],[salary]]&lt;Q4377,"MID RANGE SALARY", mobile_customers[[#This Row],[salary]]&gt;Q4378, "LOW SALARY" )</f>
        <v>HIGHER SALARY</v>
      </c>
      <c r="L4373" s="2" t="str">
        <f>LEFT(mobile_customers[[#This Row],[Credit_card_nos]], 4)&amp;"XXXXX"</f>
        <v>2281XXXXX</v>
      </c>
    </row>
    <row r="4374" spans="1:12" x14ac:dyDescent="0.3">
      <c r="A4374" t="s">
        <v>8</v>
      </c>
      <c r="B4374" s="3" t="s">
        <v>8991</v>
      </c>
      <c r="C4374" t="s">
        <v>8992</v>
      </c>
      <c r="D4374" t="s">
        <v>697</v>
      </c>
      <c r="E4374">
        <v>60</v>
      </c>
      <c r="F4374">
        <v>60905</v>
      </c>
      <c r="G4374" t="s">
        <v>21</v>
      </c>
      <c r="H4374">
        <v>2419606807672709</v>
      </c>
      <c r="I4374" s="5" t="str">
        <f t="shared" si="68"/>
        <v>2419606807672710</v>
      </c>
      <c r="J4374" t="str">
        <f>INDEX(Age_grp[Age], MATCH(mobile_customers[[#This Row],[age]],Age_grp[Value]))</f>
        <v>60 - 70</v>
      </c>
      <c r="K4374" s="2" t="str">
        <f>_xlfn.IFS(mobile_customers[[#This Row],[salary]]&gt;=Q4377,"HIGHER SALARY", mobile_customers[[#This Row],[salary]]&gt;=Q4378,"HIGHER MID RANGE SALARY",  mobile_customers[[#This Row],[salary]]&lt;Q4378,"MID RANGE SALARY", mobile_customers[[#This Row],[salary]]&gt;Q4379, "LOW SALARY" )</f>
        <v>HIGHER SALARY</v>
      </c>
      <c r="L4374" s="2" t="str">
        <f>LEFT(mobile_customers[[#This Row],[Credit_card_nos]], 4)&amp;"XXXXX"</f>
        <v>2419XXXXX</v>
      </c>
    </row>
    <row r="4375" spans="1:12" x14ac:dyDescent="0.3">
      <c r="A4375" t="s">
        <v>8</v>
      </c>
      <c r="B4375" s="3" t="s">
        <v>8993</v>
      </c>
      <c r="C4375" t="s">
        <v>8994</v>
      </c>
      <c r="D4375" t="s">
        <v>3701</v>
      </c>
      <c r="E4375">
        <v>26</v>
      </c>
      <c r="F4375">
        <v>138146</v>
      </c>
      <c r="G4375" t="s">
        <v>65</v>
      </c>
      <c r="H4375">
        <v>6548962398336476</v>
      </c>
      <c r="I4375" s="5" t="str">
        <f t="shared" si="68"/>
        <v>6548962398336480</v>
      </c>
      <c r="J4375" t="str">
        <f>INDEX(Age_grp[Age], MATCH(mobile_customers[[#This Row],[age]],Age_grp[Value]))</f>
        <v>20 - 30</v>
      </c>
      <c r="K4375" s="2" t="str">
        <f>_xlfn.IFS(mobile_customers[[#This Row],[salary]]&gt;=Q4378,"HIGHER SALARY", mobile_customers[[#This Row],[salary]]&gt;=Q4379,"HIGHER MID RANGE SALARY",  mobile_customers[[#This Row],[salary]]&lt;Q4379,"MID RANGE SALARY", mobile_customers[[#This Row],[salary]]&gt;Q4380, "LOW SALARY" )</f>
        <v>HIGHER SALARY</v>
      </c>
      <c r="L4375" s="2" t="str">
        <f>LEFT(mobile_customers[[#This Row],[Credit_card_nos]], 4)&amp;"XXXXX"</f>
        <v>6548XXXXX</v>
      </c>
    </row>
    <row r="4376" spans="1:12" x14ac:dyDescent="0.3">
      <c r="A4376" t="s">
        <v>13</v>
      </c>
      <c r="B4376" s="3" t="s">
        <v>8995</v>
      </c>
      <c r="C4376" t="s">
        <v>8996</v>
      </c>
      <c r="D4376" t="s">
        <v>4612</v>
      </c>
      <c r="E4376">
        <v>62</v>
      </c>
      <c r="F4376">
        <v>127241</v>
      </c>
      <c r="G4376" t="s">
        <v>65</v>
      </c>
      <c r="H4376">
        <v>3516576569115777</v>
      </c>
      <c r="I4376" s="5" t="str">
        <f t="shared" si="68"/>
        <v>3516576569115780</v>
      </c>
      <c r="J4376" t="str">
        <f>INDEX(Age_grp[Age], MATCH(mobile_customers[[#This Row],[age]],Age_grp[Value]))</f>
        <v>60 - 70</v>
      </c>
      <c r="K4376" s="2" t="str">
        <f>_xlfn.IFS(mobile_customers[[#This Row],[salary]]&gt;=Q4379,"HIGHER SALARY", mobile_customers[[#This Row],[salary]]&gt;=Q4380,"HIGHER MID RANGE SALARY",  mobile_customers[[#This Row],[salary]]&lt;Q4380,"MID RANGE SALARY", mobile_customers[[#This Row],[salary]]&gt;Q4381, "LOW SALARY" )</f>
        <v>HIGHER SALARY</v>
      </c>
      <c r="L4376" s="2" t="str">
        <f>LEFT(mobile_customers[[#This Row],[Credit_card_nos]], 4)&amp;"XXXXX"</f>
        <v>3516XXXXX</v>
      </c>
    </row>
    <row r="4377" spans="1:12" x14ac:dyDescent="0.3">
      <c r="A4377" t="s">
        <v>8</v>
      </c>
      <c r="B4377" s="3" t="s">
        <v>8997</v>
      </c>
      <c r="C4377" t="s">
        <v>8998</v>
      </c>
      <c r="D4377" t="s">
        <v>433</v>
      </c>
      <c r="E4377">
        <v>51</v>
      </c>
      <c r="F4377">
        <v>189706</v>
      </c>
      <c r="G4377" t="s">
        <v>81</v>
      </c>
      <c r="H4377">
        <v>349890455750731</v>
      </c>
      <c r="I4377" s="5" t="str">
        <f t="shared" si="68"/>
        <v>349890455750731</v>
      </c>
      <c r="J4377" t="str">
        <f>INDEX(Age_grp[Age], MATCH(mobile_customers[[#This Row],[age]],Age_grp[Value]))</f>
        <v>50 - 60</v>
      </c>
      <c r="K4377" s="2" t="str">
        <f>_xlfn.IFS(mobile_customers[[#This Row],[salary]]&gt;=Q4380,"HIGHER SALARY", mobile_customers[[#This Row],[salary]]&gt;=Q4381,"HIGHER MID RANGE SALARY",  mobile_customers[[#This Row],[salary]]&lt;Q4381,"MID RANGE SALARY", mobile_customers[[#This Row],[salary]]&gt;Q4382, "LOW SALARY" )</f>
        <v>HIGHER SALARY</v>
      </c>
      <c r="L4377" s="2" t="str">
        <f>LEFT(mobile_customers[[#This Row],[Credit_card_nos]], 4)&amp;"XXXXX"</f>
        <v>3498XXXXX</v>
      </c>
    </row>
    <row r="4378" spans="1:12" x14ac:dyDescent="0.3">
      <c r="A4378" t="s">
        <v>13</v>
      </c>
      <c r="B4378" s="3" t="s">
        <v>8999</v>
      </c>
      <c r="C4378" t="s">
        <v>1856</v>
      </c>
      <c r="D4378" t="s">
        <v>3090</v>
      </c>
      <c r="E4378">
        <v>21</v>
      </c>
      <c r="F4378">
        <v>66181</v>
      </c>
      <c r="G4378" t="s">
        <v>28</v>
      </c>
      <c r="H4378">
        <v>3561492324725443</v>
      </c>
      <c r="I4378" s="5" t="str">
        <f t="shared" si="68"/>
        <v>3561492324725440</v>
      </c>
      <c r="J4378" t="str">
        <f>INDEX(Age_grp[Age], MATCH(mobile_customers[[#This Row],[age]],Age_grp[Value]))</f>
        <v>20 - 30</v>
      </c>
      <c r="K4378" s="2" t="str">
        <f>_xlfn.IFS(mobile_customers[[#This Row],[salary]]&gt;=Q4381,"HIGHER SALARY", mobile_customers[[#This Row],[salary]]&gt;=Q4382,"HIGHER MID RANGE SALARY",  mobile_customers[[#This Row],[salary]]&lt;Q4382,"MID RANGE SALARY", mobile_customers[[#This Row],[salary]]&gt;Q4383, "LOW SALARY" )</f>
        <v>HIGHER SALARY</v>
      </c>
      <c r="L4378" s="2" t="str">
        <f>LEFT(mobile_customers[[#This Row],[Credit_card_nos]], 4)&amp;"XXXXX"</f>
        <v>3561XXXXX</v>
      </c>
    </row>
    <row r="4379" spans="1:12" x14ac:dyDescent="0.3">
      <c r="A4379" t="s">
        <v>8</v>
      </c>
      <c r="B4379" s="3" t="s">
        <v>9000</v>
      </c>
      <c r="C4379" t="s">
        <v>9001</v>
      </c>
      <c r="D4379" t="s">
        <v>2459</v>
      </c>
      <c r="E4379">
        <v>46</v>
      </c>
      <c r="F4379">
        <v>83144</v>
      </c>
      <c r="G4379" t="s">
        <v>12</v>
      </c>
      <c r="H4379">
        <v>4647469875297978</v>
      </c>
      <c r="I4379" s="5" t="str">
        <f t="shared" si="68"/>
        <v>4647469875297980</v>
      </c>
      <c r="J4379" t="str">
        <f>INDEX(Age_grp[Age], MATCH(mobile_customers[[#This Row],[age]],Age_grp[Value]))</f>
        <v>40 - 50</v>
      </c>
      <c r="K4379" s="2" t="str">
        <f>_xlfn.IFS(mobile_customers[[#This Row],[salary]]&gt;=Q4382,"HIGHER SALARY", mobile_customers[[#This Row],[salary]]&gt;=Q4383,"HIGHER MID RANGE SALARY",  mobile_customers[[#This Row],[salary]]&lt;Q4383,"MID RANGE SALARY", mobile_customers[[#This Row],[salary]]&gt;Q4384, "LOW SALARY" )</f>
        <v>HIGHER SALARY</v>
      </c>
      <c r="L4379" s="2" t="str">
        <f>LEFT(mobile_customers[[#This Row],[Credit_card_nos]], 4)&amp;"XXXXX"</f>
        <v>4647XXXXX</v>
      </c>
    </row>
    <row r="4380" spans="1:12" x14ac:dyDescent="0.3">
      <c r="A4380" t="s">
        <v>8</v>
      </c>
      <c r="B4380" s="3" t="s">
        <v>9002</v>
      </c>
      <c r="C4380" t="s">
        <v>9003</v>
      </c>
      <c r="D4380" t="s">
        <v>2593</v>
      </c>
      <c r="E4380">
        <v>55</v>
      </c>
      <c r="F4380">
        <v>175280</v>
      </c>
      <c r="G4380" t="s">
        <v>81</v>
      </c>
      <c r="H4380">
        <v>4.6902899864433357E+18</v>
      </c>
      <c r="I4380" s="5" t="str">
        <f t="shared" si="68"/>
        <v>4690289986443340000</v>
      </c>
      <c r="J4380" t="str">
        <f>INDEX(Age_grp[Age], MATCH(mobile_customers[[#This Row],[age]],Age_grp[Value]))</f>
        <v>50 - 60</v>
      </c>
      <c r="K4380" s="2" t="str">
        <f>_xlfn.IFS(mobile_customers[[#This Row],[salary]]&gt;=Q4383,"HIGHER SALARY", mobile_customers[[#This Row],[salary]]&gt;=Q4384,"HIGHER MID RANGE SALARY",  mobile_customers[[#This Row],[salary]]&lt;Q4384,"MID RANGE SALARY", mobile_customers[[#This Row],[salary]]&gt;Q4385, "LOW SALARY" )</f>
        <v>HIGHER SALARY</v>
      </c>
      <c r="L4380" s="2" t="str">
        <f>LEFT(mobile_customers[[#This Row],[Credit_card_nos]], 4)&amp;"XXXXX"</f>
        <v>4690XXXXX</v>
      </c>
    </row>
    <row r="4381" spans="1:12" x14ac:dyDescent="0.3">
      <c r="A4381" t="s">
        <v>13</v>
      </c>
      <c r="B4381" s="3" t="s">
        <v>9004</v>
      </c>
      <c r="C4381" t="s">
        <v>4061</v>
      </c>
      <c r="D4381" t="s">
        <v>3910</v>
      </c>
      <c r="E4381">
        <v>36</v>
      </c>
      <c r="F4381">
        <v>238459</v>
      </c>
      <c r="G4381" t="s">
        <v>32</v>
      </c>
      <c r="H4381">
        <v>30016040024192</v>
      </c>
      <c r="I4381" s="5" t="str">
        <f t="shared" si="68"/>
        <v>30016040024192</v>
      </c>
      <c r="J4381" t="str">
        <f>INDEX(Age_grp[Age], MATCH(mobile_customers[[#This Row],[age]],Age_grp[Value]))</f>
        <v>30 - 40</v>
      </c>
      <c r="K4381" s="2" t="str">
        <f>_xlfn.IFS(mobile_customers[[#This Row],[salary]]&gt;=Q4384,"HIGHER SALARY", mobile_customers[[#This Row],[salary]]&gt;=Q4385,"HIGHER MID RANGE SALARY",  mobile_customers[[#This Row],[salary]]&lt;Q4385,"MID RANGE SALARY", mobile_customers[[#This Row],[salary]]&gt;Q4386, "LOW SALARY" )</f>
        <v>HIGHER SALARY</v>
      </c>
      <c r="L4381" s="2" t="str">
        <f>LEFT(mobile_customers[[#This Row],[Credit_card_nos]], 4)&amp;"XXXXX"</f>
        <v>3001XXXXX</v>
      </c>
    </row>
    <row r="4382" spans="1:12" x14ac:dyDescent="0.3">
      <c r="A4382" t="s">
        <v>13</v>
      </c>
      <c r="B4382" s="3" t="s">
        <v>9005</v>
      </c>
      <c r="C4382" t="s">
        <v>8036</v>
      </c>
      <c r="D4382" t="s">
        <v>1538</v>
      </c>
      <c r="E4382">
        <v>43</v>
      </c>
      <c r="F4382">
        <v>121564</v>
      </c>
      <c r="G4382" t="s">
        <v>12</v>
      </c>
      <c r="H4382">
        <v>4300459474619415</v>
      </c>
      <c r="I4382" s="5" t="str">
        <f t="shared" si="68"/>
        <v>4300459474619410</v>
      </c>
      <c r="J4382" t="str">
        <f>INDEX(Age_grp[Age], MATCH(mobile_customers[[#This Row],[age]],Age_grp[Value]))</f>
        <v>40 - 50</v>
      </c>
      <c r="K4382" s="2" t="str">
        <f>_xlfn.IFS(mobile_customers[[#This Row],[salary]]&gt;=Q4385,"HIGHER SALARY", mobile_customers[[#This Row],[salary]]&gt;=Q4386,"HIGHER MID RANGE SALARY",  mobile_customers[[#This Row],[salary]]&lt;Q4386,"MID RANGE SALARY", mobile_customers[[#This Row],[salary]]&gt;Q4387, "LOW SALARY" )</f>
        <v>HIGHER SALARY</v>
      </c>
      <c r="L4382" s="2" t="str">
        <f>LEFT(mobile_customers[[#This Row],[Credit_card_nos]], 4)&amp;"XXXXX"</f>
        <v>4300XXXXX</v>
      </c>
    </row>
    <row r="4383" spans="1:12" x14ac:dyDescent="0.3">
      <c r="A4383" t="s">
        <v>13</v>
      </c>
      <c r="B4383" s="3" t="s">
        <v>9006</v>
      </c>
      <c r="C4383" t="s">
        <v>1083</v>
      </c>
      <c r="D4383" t="s">
        <v>4331</v>
      </c>
      <c r="E4383">
        <v>54</v>
      </c>
      <c r="F4383">
        <v>176764</v>
      </c>
      <c r="G4383" t="s">
        <v>12</v>
      </c>
      <c r="H4383">
        <v>502008037033</v>
      </c>
      <c r="I4383" s="5" t="str">
        <f t="shared" si="68"/>
        <v>502008037033</v>
      </c>
      <c r="J4383" t="str">
        <f>INDEX(Age_grp[Age], MATCH(mobile_customers[[#This Row],[age]],Age_grp[Value]))</f>
        <v>50 - 60</v>
      </c>
      <c r="K4383" s="2" t="str">
        <f>_xlfn.IFS(mobile_customers[[#This Row],[salary]]&gt;=Q4386,"HIGHER SALARY", mobile_customers[[#This Row],[salary]]&gt;=Q4387,"HIGHER MID RANGE SALARY",  mobile_customers[[#This Row],[salary]]&lt;Q4387,"MID RANGE SALARY", mobile_customers[[#This Row],[salary]]&gt;Q4388, "LOW SALARY" )</f>
        <v>HIGHER SALARY</v>
      </c>
      <c r="L4383" s="2" t="str">
        <f>LEFT(mobile_customers[[#This Row],[Credit_card_nos]], 4)&amp;"XXXXX"</f>
        <v>5020XXXXX</v>
      </c>
    </row>
    <row r="4384" spans="1:12" x14ac:dyDescent="0.3">
      <c r="A4384" t="s">
        <v>13</v>
      </c>
      <c r="B4384" s="3" t="s">
        <v>9007</v>
      </c>
      <c r="C4384" t="s">
        <v>9008</v>
      </c>
      <c r="D4384" t="s">
        <v>205</v>
      </c>
      <c r="E4384">
        <v>42</v>
      </c>
      <c r="F4384">
        <v>161513</v>
      </c>
      <c r="G4384" t="s">
        <v>81</v>
      </c>
      <c r="H4384">
        <v>2270352387143476</v>
      </c>
      <c r="I4384" s="5" t="str">
        <f t="shared" si="68"/>
        <v>2270352387143480</v>
      </c>
      <c r="J4384" t="str">
        <f>INDEX(Age_grp[Age], MATCH(mobile_customers[[#This Row],[age]],Age_grp[Value]))</f>
        <v>40 - 50</v>
      </c>
      <c r="K4384" s="2" t="str">
        <f>_xlfn.IFS(mobile_customers[[#This Row],[salary]]&gt;=Q4387,"HIGHER SALARY", mobile_customers[[#This Row],[salary]]&gt;=Q4388,"HIGHER MID RANGE SALARY",  mobile_customers[[#This Row],[salary]]&lt;Q4388,"MID RANGE SALARY", mobile_customers[[#This Row],[salary]]&gt;Q4389, "LOW SALARY" )</f>
        <v>HIGHER SALARY</v>
      </c>
      <c r="L4384" s="2" t="str">
        <f>LEFT(mobile_customers[[#This Row],[Credit_card_nos]], 4)&amp;"XXXXX"</f>
        <v>2270XXXXX</v>
      </c>
    </row>
    <row r="4385" spans="1:12" x14ac:dyDescent="0.3">
      <c r="A4385" t="s">
        <v>13</v>
      </c>
      <c r="B4385" s="3" t="s">
        <v>9009</v>
      </c>
      <c r="C4385" t="s">
        <v>9010</v>
      </c>
      <c r="D4385" t="s">
        <v>856</v>
      </c>
      <c r="E4385">
        <v>32</v>
      </c>
      <c r="F4385">
        <v>58634</v>
      </c>
      <c r="G4385" t="s">
        <v>81</v>
      </c>
      <c r="H4385">
        <v>213162742962542</v>
      </c>
      <c r="I4385" s="5" t="str">
        <f t="shared" si="68"/>
        <v>213162742962542</v>
      </c>
      <c r="J4385" t="str">
        <f>INDEX(Age_grp[Age], MATCH(mobile_customers[[#This Row],[age]],Age_grp[Value]))</f>
        <v>30 - 40</v>
      </c>
      <c r="K4385" s="2" t="str">
        <f>_xlfn.IFS(mobile_customers[[#This Row],[salary]]&gt;=Q4388,"HIGHER SALARY", mobile_customers[[#This Row],[salary]]&gt;=Q4389,"HIGHER MID RANGE SALARY",  mobile_customers[[#This Row],[salary]]&lt;Q4389,"MID RANGE SALARY", mobile_customers[[#This Row],[salary]]&gt;Q4390, "LOW SALARY" )</f>
        <v>HIGHER SALARY</v>
      </c>
      <c r="L4385" s="2" t="str">
        <f>LEFT(mobile_customers[[#This Row],[Credit_card_nos]], 4)&amp;"XXXXX"</f>
        <v>2131XXXXX</v>
      </c>
    </row>
    <row r="4386" spans="1:12" x14ac:dyDescent="0.3">
      <c r="A4386" t="s">
        <v>13</v>
      </c>
      <c r="B4386" s="3" t="s">
        <v>9011</v>
      </c>
      <c r="C4386" t="s">
        <v>9012</v>
      </c>
      <c r="D4386" t="s">
        <v>1105</v>
      </c>
      <c r="E4386">
        <v>39</v>
      </c>
      <c r="F4386">
        <v>42480</v>
      </c>
      <c r="G4386" t="s">
        <v>65</v>
      </c>
      <c r="H4386">
        <v>6596027185778602</v>
      </c>
      <c r="I4386" s="5" t="str">
        <f t="shared" si="68"/>
        <v>6596027185778600</v>
      </c>
      <c r="J4386" t="str">
        <f>INDEX(Age_grp[Age], MATCH(mobile_customers[[#This Row],[age]],Age_grp[Value]))</f>
        <v>30 - 40</v>
      </c>
      <c r="K4386" s="2" t="str">
        <f>_xlfn.IFS(mobile_customers[[#This Row],[salary]]&gt;=Q4389,"HIGHER SALARY", mobile_customers[[#This Row],[salary]]&gt;=Q4390,"HIGHER MID RANGE SALARY",  mobile_customers[[#This Row],[salary]]&lt;Q4390,"MID RANGE SALARY", mobile_customers[[#This Row],[salary]]&gt;Q4391, "LOW SALARY" )</f>
        <v>HIGHER SALARY</v>
      </c>
      <c r="L4386" s="2" t="str">
        <f>LEFT(mobile_customers[[#This Row],[Credit_card_nos]], 4)&amp;"XXXXX"</f>
        <v>6596XXXXX</v>
      </c>
    </row>
    <row r="4387" spans="1:12" x14ac:dyDescent="0.3">
      <c r="A4387" t="s">
        <v>8</v>
      </c>
      <c r="B4387" s="3" t="s">
        <v>9013</v>
      </c>
      <c r="C4387" t="s">
        <v>8085</v>
      </c>
      <c r="D4387" t="s">
        <v>430</v>
      </c>
      <c r="E4387">
        <v>43</v>
      </c>
      <c r="F4387">
        <v>67491</v>
      </c>
      <c r="G4387" t="s">
        <v>17</v>
      </c>
      <c r="H4387">
        <v>3564043744878903</v>
      </c>
      <c r="I4387" s="5" t="str">
        <f t="shared" si="68"/>
        <v>3564043744878900</v>
      </c>
      <c r="J4387" t="str">
        <f>INDEX(Age_grp[Age], MATCH(mobile_customers[[#This Row],[age]],Age_grp[Value]))</f>
        <v>40 - 50</v>
      </c>
      <c r="K4387" s="2" t="str">
        <f>_xlfn.IFS(mobile_customers[[#This Row],[salary]]&gt;=Q4390,"HIGHER SALARY", mobile_customers[[#This Row],[salary]]&gt;=Q4391,"HIGHER MID RANGE SALARY",  mobile_customers[[#This Row],[salary]]&lt;Q4391,"MID RANGE SALARY", mobile_customers[[#This Row],[salary]]&gt;Q4392, "LOW SALARY" )</f>
        <v>HIGHER SALARY</v>
      </c>
      <c r="L4387" s="2" t="str">
        <f>LEFT(mobile_customers[[#This Row],[Credit_card_nos]], 4)&amp;"XXXXX"</f>
        <v>3564XXXXX</v>
      </c>
    </row>
    <row r="4388" spans="1:12" x14ac:dyDescent="0.3">
      <c r="A4388" t="s">
        <v>8</v>
      </c>
      <c r="B4388" s="3" t="s">
        <v>9014</v>
      </c>
      <c r="C4388" t="s">
        <v>9015</v>
      </c>
      <c r="D4388" t="s">
        <v>335</v>
      </c>
      <c r="E4388">
        <v>30</v>
      </c>
      <c r="F4388">
        <v>145242</v>
      </c>
      <c r="G4388" t="s">
        <v>12</v>
      </c>
      <c r="H4388">
        <v>30398935993743</v>
      </c>
      <c r="I4388" s="5" t="str">
        <f t="shared" si="68"/>
        <v>30398935993743</v>
      </c>
      <c r="J4388" t="str">
        <f>INDEX(Age_grp[Age], MATCH(mobile_customers[[#This Row],[age]],Age_grp[Value]))</f>
        <v>30 - 40</v>
      </c>
      <c r="K4388" s="2" t="str">
        <f>_xlfn.IFS(mobile_customers[[#This Row],[salary]]&gt;=Q4391,"HIGHER SALARY", mobile_customers[[#This Row],[salary]]&gt;=Q4392,"HIGHER MID RANGE SALARY",  mobile_customers[[#This Row],[salary]]&lt;Q4392,"MID RANGE SALARY", mobile_customers[[#This Row],[salary]]&gt;Q4393, "LOW SALARY" )</f>
        <v>HIGHER SALARY</v>
      </c>
      <c r="L4388" s="2" t="str">
        <f>LEFT(mobile_customers[[#This Row],[Credit_card_nos]], 4)&amp;"XXXXX"</f>
        <v>3039XXXXX</v>
      </c>
    </row>
    <row r="4389" spans="1:12" x14ac:dyDescent="0.3">
      <c r="A4389" t="s">
        <v>13</v>
      </c>
      <c r="B4389" s="3" t="s">
        <v>9016</v>
      </c>
      <c r="C4389" t="s">
        <v>9017</v>
      </c>
      <c r="D4389" t="s">
        <v>332</v>
      </c>
      <c r="E4389">
        <v>18</v>
      </c>
      <c r="F4389">
        <v>235523</v>
      </c>
      <c r="G4389" t="s">
        <v>49</v>
      </c>
      <c r="H4389">
        <v>3523170026835234</v>
      </c>
      <c r="I4389" s="5" t="str">
        <f t="shared" si="68"/>
        <v>3523170026835230</v>
      </c>
      <c r="J4389" t="str">
        <f>INDEX(Age_grp[Age], MATCH(mobile_customers[[#This Row],[age]],Age_grp[Value]))</f>
        <v>"10 - 20</v>
      </c>
      <c r="K4389" s="2" t="str">
        <f>_xlfn.IFS(mobile_customers[[#This Row],[salary]]&gt;=Q4392,"HIGHER SALARY", mobile_customers[[#This Row],[salary]]&gt;=Q4393,"HIGHER MID RANGE SALARY",  mobile_customers[[#This Row],[salary]]&lt;Q4393,"MID RANGE SALARY", mobile_customers[[#This Row],[salary]]&gt;Q4394, "LOW SALARY" )</f>
        <v>HIGHER SALARY</v>
      </c>
      <c r="L4389" s="2" t="str">
        <f>LEFT(mobile_customers[[#This Row],[Credit_card_nos]], 4)&amp;"XXXXX"</f>
        <v>3523XXXXX</v>
      </c>
    </row>
    <row r="4390" spans="1:12" x14ac:dyDescent="0.3">
      <c r="A4390" t="s">
        <v>13</v>
      </c>
      <c r="B4390" s="3" t="s">
        <v>9018</v>
      </c>
      <c r="C4390" t="s">
        <v>9019</v>
      </c>
      <c r="D4390" t="s">
        <v>126</v>
      </c>
      <c r="E4390">
        <v>62</v>
      </c>
      <c r="F4390">
        <v>101090</v>
      </c>
      <c r="G4390" t="s">
        <v>49</v>
      </c>
      <c r="H4390">
        <v>2277730718846169</v>
      </c>
      <c r="I4390" s="5" t="str">
        <f t="shared" si="68"/>
        <v>2277730718846170</v>
      </c>
      <c r="J4390" t="str">
        <f>INDEX(Age_grp[Age], MATCH(mobile_customers[[#This Row],[age]],Age_grp[Value]))</f>
        <v>60 - 70</v>
      </c>
      <c r="K4390" s="2" t="str">
        <f>_xlfn.IFS(mobile_customers[[#This Row],[salary]]&gt;=Q4393,"HIGHER SALARY", mobile_customers[[#This Row],[salary]]&gt;=Q4394,"HIGHER MID RANGE SALARY",  mobile_customers[[#This Row],[salary]]&lt;Q4394,"MID RANGE SALARY", mobile_customers[[#This Row],[salary]]&gt;Q4395, "LOW SALARY" )</f>
        <v>HIGHER SALARY</v>
      </c>
      <c r="L4390" s="2" t="str">
        <f>LEFT(mobile_customers[[#This Row],[Credit_card_nos]], 4)&amp;"XXXXX"</f>
        <v>2277XXXXX</v>
      </c>
    </row>
    <row r="4391" spans="1:12" x14ac:dyDescent="0.3">
      <c r="A4391" t="s">
        <v>8</v>
      </c>
      <c r="B4391" s="3" t="s">
        <v>9020</v>
      </c>
      <c r="C4391" t="s">
        <v>9021</v>
      </c>
      <c r="D4391" t="s">
        <v>379</v>
      </c>
      <c r="E4391">
        <v>40</v>
      </c>
      <c r="F4391">
        <v>55520</v>
      </c>
      <c r="G4391" t="s">
        <v>28</v>
      </c>
      <c r="H4391">
        <v>4328346176188781</v>
      </c>
      <c r="I4391" s="5" t="str">
        <f t="shared" si="68"/>
        <v>4328346176188780</v>
      </c>
      <c r="J4391" t="str">
        <f>INDEX(Age_grp[Age], MATCH(mobile_customers[[#This Row],[age]],Age_grp[Value]))</f>
        <v>40 - 50</v>
      </c>
      <c r="K4391" s="2" t="str">
        <f>_xlfn.IFS(mobile_customers[[#This Row],[salary]]&gt;=Q4394,"HIGHER SALARY", mobile_customers[[#This Row],[salary]]&gt;=Q4395,"HIGHER MID RANGE SALARY",  mobile_customers[[#This Row],[salary]]&lt;Q4395,"MID RANGE SALARY", mobile_customers[[#This Row],[salary]]&gt;Q4396, "LOW SALARY" )</f>
        <v>HIGHER SALARY</v>
      </c>
      <c r="L4391" s="2" t="str">
        <f>LEFT(mobile_customers[[#This Row],[Credit_card_nos]], 4)&amp;"XXXXX"</f>
        <v>4328XXXXX</v>
      </c>
    </row>
    <row r="4392" spans="1:12" x14ac:dyDescent="0.3">
      <c r="A4392" t="s">
        <v>13</v>
      </c>
      <c r="B4392" s="3" t="s">
        <v>9022</v>
      </c>
      <c r="C4392" t="s">
        <v>9023</v>
      </c>
      <c r="D4392" t="s">
        <v>99</v>
      </c>
      <c r="E4392">
        <v>46</v>
      </c>
      <c r="F4392">
        <v>159826</v>
      </c>
      <c r="G4392" t="s">
        <v>21</v>
      </c>
      <c r="H4392">
        <v>213160561726170</v>
      </c>
      <c r="I4392" s="5" t="str">
        <f t="shared" si="68"/>
        <v>213160561726170</v>
      </c>
      <c r="J4392" t="str">
        <f>INDEX(Age_grp[Age], MATCH(mobile_customers[[#This Row],[age]],Age_grp[Value]))</f>
        <v>40 - 50</v>
      </c>
      <c r="K4392" s="2" t="str">
        <f>_xlfn.IFS(mobile_customers[[#This Row],[salary]]&gt;=Q4395,"HIGHER SALARY", mobile_customers[[#This Row],[salary]]&gt;=Q4396,"HIGHER MID RANGE SALARY",  mobile_customers[[#This Row],[salary]]&lt;Q4396,"MID RANGE SALARY", mobile_customers[[#This Row],[salary]]&gt;Q4397, "LOW SALARY" )</f>
        <v>HIGHER SALARY</v>
      </c>
      <c r="L4392" s="2" t="str">
        <f>LEFT(mobile_customers[[#This Row],[Credit_card_nos]], 4)&amp;"XXXXX"</f>
        <v>2131XXXXX</v>
      </c>
    </row>
    <row r="4393" spans="1:12" x14ac:dyDescent="0.3">
      <c r="A4393" t="s">
        <v>8</v>
      </c>
      <c r="B4393" s="3" t="s">
        <v>9024</v>
      </c>
      <c r="C4393" t="s">
        <v>9025</v>
      </c>
      <c r="D4393" t="s">
        <v>162</v>
      </c>
      <c r="E4393">
        <v>32</v>
      </c>
      <c r="F4393">
        <v>167827</v>
      </c>
      <c r="G4393" t="s">
        <v>81</v>
      </c>
      <c r="H4393">
        <v>2225124546891675</v>
      </c>
      <c r="I4393" s="5" t="str">
        <f t="shared" si="68"/>
        <v>2225124546891670</v>
      </c>
      <c r="J4393" t="str">
        <f>INDEX(Age_grp[Age], MATCH(mobile_customers[[#This Row],[age]],Age_grp[Value]))</f>
        <v>30 - 40</v>
      </c>
      <c r="K4393" s="2" t="str">
        <f>_xlfn.IFS(mobile_customers[[#This Row],[salary]]&gt;=Q4396,"HIGHER SALARY", mobile_customers[[#This Row],[salary]]&gt;=Q4397,"HIGHER MID RANGE SALARY",  mobile_customers[[#This Row],[salary]]&lt;Q4397,"MID RANGE SALARY", mobile_customers[[#This Row],[salary]]&gt;Q4398, "LOW SALARY" )</f>
        <v>HIGHER SALARY</v>
      </c>
      <c r="L4393" s="2" t="str">
        <f>LEFT(mobile_customers[[#This Row],[Credit_card_nos]], 4)&amp;"XXXXX"</f>
        <v>2225XXXXX</v>
      </c>
    </row>
    <row r="4394" spans="1:12" x14ac:dyDescent="0.3">
      <c r="A4394" t="s">
        <v>13</v>
      </c>
      <c r="B4394" s="3" t="s">
        <v>9026</v>
      </c>
      <c r="C4394" t="s">
        <v>9027</v>
      </c>
      <c r="D4394" t="s">
        <v>872</v>
      </c>
      <c r="E4394">
        <v>64</v>
      </c>
      <c r="F4394">
        <v>239835</v>
      </c>
      <c r="G4394" t="s">
        <v>32</v>
      </c>
      <c r="H4394">
        <v>3565794136477592</v>
      </c>
      <c r="I4394" s="5" t="str">
        <f t="shared" si="68"/>
        <v>3565794136477590</v>
      </c>
      <c r="J4394" t="str">
        <f>INDEX(Age_grp[Age], MATCH(mobile_customers[[#This Row],[age]],Age_grp[Value]))</f>
        <v>60 - 70</v>
      </c>
      <c r="K4394" s="2" t="str">
        <f>_xlfn.IFS(mobile_customers[[#This Row],[salary]]&gt;=Q4397,"HIGHER SALARY", mobile_customers[[#This Row],[salary]]&gt;=Q4398,"HIGHER MID RANGE SALARY",  mobile_customers[[#This Row],[salary]]&lt;Q4398,"MID RANGE SALARY", mobile_customers[[#This Row],[salary]]&gt;Q4399, "LOW SALARY" )</f>
        <v>HIGHER SALARY</v>
      </c>
      <c r="L4394" s="2" t="str">
        <f>LEFT(mobile_customers[[#This Row],[Credit_card_nos]], 4)&amp;"XXXXX"</f>
        <v>3565XXXXX</v>
      </c>
    </row>
    <row r="4395" spans="1:12" x14ac:dyDescent="0.3">
      <c r="A4395" t="s">
        <v>8</v>
      </c>
      <c r="B4395" s="3" t="s">
        <v>9028</v>
      </c>
      <c r="C4395" t="s">
        <v>9029</v>
      </c>
      <c r="D4395" t="s">
        <v>1165</v>
      </c>
      <c r="E4395">
        <v>27</v>
      </c>
      <c r="F4395">
        <v>32687</v>
      </c>
      <c r="G4395" t="s">
        <v>28</v>
      </c>
      <c r="H4395">
        <v>4344942330964230</v>
      </c>
      <c r="I4395" s="5" t="str">
        <f t="shared" si="68"/>
        <v>4344942330964230</v>
      </c>
      <c r="J4395" t="str">
        <f>INDEX(Age_grp[Age], MATCH(mobile_customers[[#This Row],[age]],Age_grp[Value]))</f>
        <v>20 - 30</v>
      </c>
      <c r="K4395" s="2" t="str">
        <f>_xlfn.IFS(mobile_customers[[#This Row],[salary]]&gt;=Q4398,"HIGHER SALARY", mobile_customers[[#This Row],[salary]]&gt;=Q4399,"HIGHER MID RANGE SALARY",  mobile_customers[[#This Row],[salary]]&lt;Q4399,"MID RANGE SALARY", mobile_customers[[#This Row],[salary]]&gt;Q4400, "LOW SALARY" )</f>
        <v>HIGHER SALARY</v>
      </c>
      <c r="L4395" s="2" t="str">
        <f>LEFT(mobile_customers[[#This Row],[Credit_card_nos]], 4)&amp;"XXXXX"</f>
        <v>4344XXXXX</v>
      </c>
    </row>
    <row r="4396" spans="1:12" x14ac:dyDescent="0.3">
      <c r="A4396" t="s">
        <v>13</v>
      </c>
      <c r="B4396" s="3" t="s">
        <v>9030</v>
      </c>
      <c r="C4396" t="s">
        <v>2342</v>
      </c>
      <c r="D4396" t="s">
        <v>641</v>
      </c>
      <c r="E4396">
        <v>24</v>
      </c>
      <c r="F4396">
        <v>236576</v>
      </c>
      <c r="G4396" t="s">
        <v>21</v>
      </c>
      <c r="H4396">
        <v>3529082768068631</v>
      </c>
      <c r="I4396" s="5" t="str">
        <f t="shared" si="68"/>
        <v>3529082768068630</v>
      </c>
      <c r="J4396" t="str">
        <f>INDEX(Age_grp[Age], MATCH(mobile_customers[[#This Row],[age]],Age_grp[Value]))</f>
        <v>20 - 30</v>
      </c>
      <c r="K4396" s="2" t="str">
        <f>_xlfn.IFS(mobile_customers[[#This Row],[salary]]&gt;=Q4399,"HIGHER SALARY", mobile_customers[[#This Row],[salary]]&gt;=Q4400,"HIGHER MID RANGE SALARY",  mobile_customers[[#This Row],[salary]]&lt;Q4400,"MID RANGE SALARY", mobile_customers[[#This Row],[salary]]&gt;Q4401, "LOW SALARY" )</f>
        <v>HIGHER SALARY</v>
      </c>
      <c r="L4396" s="2" t="str">
        <f>LEFT(mobile_customers[[#This Row],[Credit_card_nos]], 4)&amp;"XXXXX"</f>
        <v>3529XXXXX</v>
      </c>
    </row>
    <row r="4397" spans="1:12" x14ac:dyDescent="0.3">
      <c r="A4397" t="s">
        <v>8</v>
      </c>
      <c r="B4397" s="3" t="s">
        <v>9031</v>
      </c>
      <c r="C4397" t="s">
        <v>9032</v>
      </c>
      <c r="D4397" t="s">
        <v>249</v>
      </c>
      <c r="E4397">
        <v>52</v>
      </c>
      <c r="F4397">
        <v>243908</v>
      </c>
      <c r="G4397" t="s">
        <v>39</v>
      </c>
      <c r="H4397">
        <v>4.0341837135542006E+18</v>
      </c>
      <c r="I4397" s="5" t="str">
        <f t="shared" si="68"/>
        <v>4034183713554200000</v>
      </c>
      <c r="J4397" t="str">
        <f>INDEX(Age_grp[Age], MATCH(mobile_customers[[#This Row],[age]],Age_grp[Value]))</f>
        <v>50 - 60</v>
      </c>
      <c r="K4397" s="2" t="str">
        <f>_xlfn.IFS(mobile_customers[[#This Row],[salary]]&gt;=Q4400,"HIGHER SALARY", mobile_customers[[#This Row],[salary]]&gt;=Q4401,"HIGHER MID RANGE SALARY",  mobile_customers[[#This Row],[salary]]&lt;Q4401,"MID RANGE SALARY", mobile_customers[[#This Row],[salary]]&gt;Q4402, "LOW SALARY" )</f>
        <v>HIGHER SALARY</v>
      </c>
      <c r="L4397" s="2" t="str">
        <f>LEFT(mobile_customers[[#This Row],[Credit_card_nos]], 4)&amp;"XXXXX"</f>
        <v>4034XXXXX</v>
      </c>
    </row>
    <row r="4398" spans="1:12" x14ac:dyDescent="0.3">
      <c r="A4398" t="s">
        <v>13</v>
      </c>
      <c r="B4398" s="3" t="s">
        <v>9033</v>
      </c>
      <c r="C4398" t="s">
        <v>9034</v>
      </c>
      <c r="D4398" t="s">
        <v>1734</v>
      </c>
      <c r="E4398">
        <v>19</v>
      </c>
      <c r="F4398">
        <v>133617</v>
      </c>
      <c r="G4398" t="s">
        <v>21</v>
      </c>
      <c r="H4398">
        <v>341838439066474</v>
      </c>
      <c r="I4398" s="5" t="str">
        <f t="shared" si="68"/>
        <v>341838439066474</v>
      </c>
      <c r="J4398" t="str">
        <f>INDEX(Age_grp[Age], MATCH(mobile_customers[[#This Row],[age]],Age_grp[Value]))</f>
        <v>"10 - 20</v>
      </c>
      <c r="K4398" s="2" t="str">
        <f>_xlfn.IFS(mobile_customers[[#This Row],[salary]]&gt;=Q4401,"HIGHER SALARY", mobile_customers[[#This Row],[salary]]&gt;=Q4402,"HIGHER MID RANGE SALARY",  mobile_customers[[#This Row],[salary]]&lt;Q4402,"MID RANGE SALARY", mobile_customers[[#This Row],[salary]]&gt;Q4403, "LOW SALARY" )</f>
        <v>HIGHER SALARY</v>
      </c>
      <c r="L4398" s="2" t="str">
        <f>LEFT(mobile_customers[[#This Row],[Credit_card_nos]], 4)&amp;"XXXXX"</f>
        <v>3418XXXXX</v>
      </c>
    </row>
    <row r="4399" spans="1:12" x14ac:dyDescent="0.3">
      <c r="A4399" t="s">
        <v>13</v>
      </c>
      <c r="B4399" s="3" t="s">
        <v>9035</v>
      </c>
      <c r="C4399" t="s">
        <v>9036</v>
      </c>
      <c r="D4399" t="s">
        <v>992</v>
      </c>
      <c r="E4399">
        <v>54</v>
      </c>
      <c r="F4399">
        <v>75555</v>
      </c>
      <c r="G4399" t="s">
        <v>17</v>
      </c>
      <c r="H4399">
        <v>2274060559662001</v>
      </c>
      <c r="I4399" s="5" t="str">
        <f t="shared" si="68"/>
        <v>2274060559662000</v>
      </c>
      <c r="J4399" t="str">
        <f>INDEX(Age_grp[Age], MATCH(mobile_customers[[#This Row],[age]],Age_grp[Value]))</f>
        <v>50 - 60</v>
      </c>
      <c r="K4399" s="2" t="str">
        <f>_xlfn.IFS(mobile_customers[[#This Row],[salary]]&gt;=Q4402,"HIGHER SALARY", mobile_customers[[#This Row],[salary]]&gt;=Q4403,"HIGHER MID RANGE SALARY",  mobile_customers[[#This Row],[salary]]&lt;Q4403,"MID RANGE SALARY", mobile_customers[[#This Row],[salary]]&gt;Q4404, "LOW SALARY" )</f>
        <v>HIGHER SALARY</v>
      </c>
      <c r="L4399" s="2" t="str">
        <f>LEFT(mobile_customers[[#This Row],[Credit_card_nos]], 4)&amp;"XXXXX"</f>
        <v>2274XXXXX</v>
      </c>
    </row>
    <row r="4400" spans="1:12" x14ac:dyDescent="0.3">
      <c r="A4400" t="s">
        <v>8</v>
      </c>
      <c r="B4400" s="3" t="s">
        <v>9037</v>
      </c>
      <c r="C4400" t="s">
        <v>9038</v>
      </c>
      <c r="D4400" t="s">
        <v>1135</v>
      </c>
      <c r="E4400">
        <v>54</v>
      </c>
      <c r="F4400">
        <v>203865</v>
      </c>
      <c r="G4400" t="s">
        <v>49</v>
      </c>
      <c r="H4400">
        <v>4562171955326</v>
      </c>
      <c r="I4400" s="5" t="str">
        <f t="shared" si="68"/>
        <v>4562171955326</v>
      </c>
      <c r="J4400" t="str">
        <f>INDEX(Age_grp[Age], MATCH(mobile_customers[[#This Row],[age]],Age_grp[Value]))</f>
        <v>50 - 60</v>
      </c>
      <c r="K4400" s="2" t="str">
        <f>_xlfn.IFS(mobile_customers[[#This Row],[salary]]&gt;=Q4403,"HIGHER SALARY", mobile_customers[[#This Row],[salary]]&gt;=Q4404,"HIGHER MID RANGE SALARY",  mobile_customers[[#This Row],[salary]]&lt;Q4404,"MID RANGE SALARY", mobile_customers[[#This Row],[salary]]&gt;Q4405, "LOW SALARY" )</f>
        <v>HIGHER SALARY</v>
      </c>
      <c r="L4400" s="2" t="str">
        <f>LEFT(mobile_customers[[#This Row],[Credit_card_nos]], 4)&amp;"XXXXX"</f>
        <v>4562XXXXX</v>
      </c>
    </row>
    <row r="4401" spans="1:12" x14ac:dyDescent="0.3">
      <c r="A4401" t="s">
        <v>13</v>
      </c>
      <c r="B4401" s="3" t="s">
        <v>9039</v>
      </c>
      <c r="C4401" t="s">
        <v>9040</v>
      </c>
      <c r="D4401" t="s">
        <v>1361</v>
      </c>
      <c r="E4401">
        <v>59</v>
      </c>
      <c r="F4401">
        <v>218113</v>
      </c>
      <c r="G4401" t="s">
        <v>21</v>
      </c>
      <c r="H4401">
        <v>3526278974509540</v>
      </c>
      <c r="I4401" s="5" t="str">
        <f t="shared" si="68"/>
        <v>3526278974509540</v>
      </c>
      <c r="J4401" t="str">
        <f>INDEX(Age_grp[Age], MATCH(mobile_customers[[#This Row],[age]],Age_grp[Value]))</f>
        <v>50 - 60</v>
      </c>
      <c r="K4401" s="2" t="str">
        <f>_xlfn.IFS(mobile_customers[[#This Row],[salary]]&gt;=Q4404,"HIGHER SALARY", mobile_customers[[#This Row],[salary]]&gt;=Q4405,"HIGHER MID RANGE SALARY",  mobile_customers[[#This Row],[salary]]&lt;Q4405,"MID RANGE SALARY", mobile_customers[[#This Row],[salary]]&gt;Q4406, "LOW SALARY" )</f>
        <v>HIGHER SALARY</v>
      </c>
      <c r="L4401" s="2" t="str">
        <f>LEFT(mobile_customers[[#This Row],[Credit_card_nos]], 4)&amp;"XXXXX"</f>
        <v>3526XXXXX</v>
      </c>
    </row>
    <row r="4402" spans="1:12" x14ac:dyDescent="0.3">
      <c r="A4402" t="s">
        <v>8</v>
      </c>
      <c r="B4402" s="3" t="s">
        <v>9041</v>
      </c>
      <c r="C4402" t="s">
        <v>9042</v>
      </c>
      <c r="D4402" t="s">
        <v>222</v>
      </c>
      <c r="E4402">
        <v>54</v>
      </c>
      <c r="F4402">
        <v>122072</v>
      </c>
      <c r="G4402" t="s">
        <v>81</v>
      </c>
      <c r="H4402">
        <v>30303115367304</v>
      </c>
      <c r="I4402" s="5" t="str">
        <f t="shared" si="68"/>
        <v>30303115367304</v>
      </c>
      <c r="J4402" t="str">
        <f>INDEX(Age_grp[Age], MATCH(mobile_customers[[#This Row],[age]],Age_grp[Value]))</f>
        <v>50 - 60</v>
      </c>
      <c r="K4402" s="2" t="str">
        <f>_xlfn.IFS(mobile_customers[[#This Row],[salary]]&gt;=Q4405,"HIGHER SALARY", mobile_customers[[#This Row],[salary]]&gt;=Q4406,"HIGHER MID RANGE SALARY",  mobile_customers[[#This Row],[salary]]&lt;Q4406,"MID RANGE SALARY", mobile_customers[[#This Row],[salary]]&gt;Q4407, "LOW SALARY" )</f>
        <v>HIGHER SALARY</v>
      </c>
      <c r="L4402" s="2" t="str">
        <f>LEFT(mobile_customers[[#This Row],[Credit_card_nos]], 4)&amp;"XXXXX"</f>
        <v>3030XXXXX</v>
      </c>
    </row>
    <row r="4403" spans="1:12" x14ac:dyDescent="0.3">
      <c r="A4403" t="s">
        <v>8</v>
      </c>
      <c r="B4403" s="3" t="s">
        <v>9043</v>
      </c>
      <c r="C4403" t="s">
        <v>4875</v>
      </c>
      <c r="D4403" t="s">
        <v>4055</v>
      </c>
      <c r="E4403">
        <v>25</v>
      </c>
      <c r="F4403">
        <v>141425</v>
      </c>
      <c r="G4403" t="s">
        <v>21</v>
      </c>
      <c r="H4403">
        <v>6011687405643147</v>
      </c>
      <c r="I4403" s="5" t="str">
        <f t="shared" si="68"/>
        <v>6011687405643150</v>
      </c>
      <c r="J4403" t="str">
        <f>INDEX(Age_grp[Age], MATCH(mobile_customers[[#This Row],[age]],Age_grp[Value]))</f>
        <v>20 - 30</v>
      </c>
      <c r="K4403" s="2" t="str">
        <f>_xlfn.IFS(mobile_customers[[#This Row],[salary]]&gt;=Q4406,"HIGHER SALARY", mobile_customers[[#This Row],[salary]]&gt;=Q4407,"HIGHER MID RANGE SALARY",  mobile_customers[[#This Row],[salary]]&lt;Q4407,"MID RANGE SALARY", mobile_customers[[#This Row],[salary]]&gt;Q4408, "LOW SALARY" )</f>
        <v>HIGHER SALARY</v>
      </c>
      <c r="L4403" s="2" t="str">
        <f>LEFT(mobile_customers[[#This Row],[Credit_card_nos]], 4)&amp;"XXXXX"</f>
        <v>6011XXXXX</v>
      </c>
    </row>
    <row r="4404" spans="1:12" x14ac:dyDescent="0.3">
      <c r="A4404" t="s">
        <v>8</v>
      </c>
      <c r="B4404" s="3" t="s">
        <v>9044</v>
      </c>
      <c r="C4404" t="s">
        <v>9045</v>
      </c>
      <c r="D4404" t="s">
        <v>120</v>
      </c>
      <c r="E4404">
        <v>42</v>
      </c>
      <c r="F4404">
        <v>39077</v>
      </c>
      <c r="G4404" t="s">
        <v>39</v>
      </c>
      <c r="H4404">
        <v>3565533701868284</v>
      </c>
      <c r="I4404" s="5" t="str">
        <f t="shared" si="68"/>
        <v>3565533701868280</v>
      </c>
      <c r="J4404" t="str">
        <f>INDEX(Age_grp[Age], MATCH(mobile_customers[[#This Row],[age]],Age_grp[Value]))</f>
        <v>40 - 50</v>
      </c>
      <c r="K4404" s="2" t="str">
        <f>_xlfn.IFS(mobile_customers[[#This Row],[salary]]&gt;=Q4407,"HIGHER SALARY", mobile_customers[[#This Row],[salary]]&gt;=Q4408,"HIGHER MID RANGE SALARY",  mobile_customers[[#This Row],[salary]]&lt;Q4408,"MID RANGE SALARY", mobile_customers[[#This Row],[salary]]&gt;Q4409, "LOW SALARY" )</f>
        <v>HIGHER SALARY</v>
      </c>
      <c r="L4404" s="2" t="str">
        <f>LEFT(mobile_customers[[#This Row],[Credit_card_nos]], 4)&amp;"XXXXX"</f>
        <v>3565XXXXX</v>
      </c>
    </row>
    <row r="4405" spans="1:12" x14ac:dyDescent="0.3">
      <c r="A4405" t="s">
        <v>8</v>
      </c>
      <c r="B4405" s="3" t="s">
        <v>9046</v>
      </c>
      <c r="C4405" t="s">
        <v>8362</v>
      </c>
      <c r="D4405" t="s">
        <v>270</v>
      </c>
      <c r="E4405">
        <v>20</v>
      </c>
      <c r="F4405">
        <v>220321</v>
      </c>
      <c r="G4405" t="s">
        <v>28</v>
      </c>
      <c r="H4405">
        <v>3578063952008443</v>
      </c>
      <c r="I4405" s="5" t="str">
        <f t="shared" si="68"/>
        <v>3578063952008440</v>
      </c>
      <c r="J4405" t="str">
        <f>INDEX(Age_grp[Age], MATCH(mobile_customers[[#This Row],[age]],Age_grp[Value]))</f>
        <v>20 - 30</v>
      </c>
      <c r="K4405" s="2" t="str">
        <f>_xlfn.IFS(mobile_customers[[#This Row],[salary]]&gt;=Q4408,"HIGHER SALARY", mobile_customers[[#This Row],[salary]]&gt;=Q4409,"HIGHER MID RANGE SALARY",  mobile_customers[[#This Row],[salary]]&lt;Q4409,"MID RANGE SALARY", mobile_customers[[#This Row],[salary]]&gt;Q4410, "LOW SALARY" )</f>
        <v>HIGHER SALARY</v>
      </c>
      <c r="L4405" s="2" t="str">
        <f>LEFT(mobile_customers[[#This Row],[Credit_card_nos]], 4)&amp;"XXXXX"</f>
        <v>3578XXXXX</v>
      </c>
    </row>
    <row r="4406" spans="1:12" x14ac:dyDescent="0.3">
      <c r="A4406" t="s">
        <v>13</v>
      </c>
      <c r="B4406" s="3" t="s">
        <v>9047</v>
      </c>
      <c r="C4406" t="s">
        <v>9048</v>
      </c>
      <c r="D4406" t="s">
        <v>5868</v>
      </c>
      <c r="E4406">
        <v>45</v>
      </c>
      <c r="F4406">
        <v>103063</v>
      </c>
      <c r="G4406" t="s">
        <v>21</v>
      </c>
      <c r="H4406">
        <v>563988735103</v>
      </c>
      <c r="I4406" s="5" t="str">
        <f t="shared" si="68"/>
        <v>563988735103</v>
      </c>
      <c r="J4406" t="str">
        <f>INDEX(Age_grp[Age], MATCH(mobile_customers[[#This Row],[age]],Age_grp[Value]))</f>
        <v>40 - 50</v>
      </c>
      <c r="K4406" s="2" t="str">
        <f>_xlfn.IFS(mobile_customers[[#This Row],[salary]]&gt;=Q4409,"HIGHER SALARY", mobile_customers[[#This Row],[salary]]&gt;=Q4410,"HIGHER MID RANGE SALARY",  mobile_customers[[#This Row],[salary]]&lt;Q4410,"MID RANGE SALARY", mobile_customers[[#This Row],[salary]]&gt;Q4411, "LOW SALARY" )</f>
        <v>HIGHER SALARY</v>
      </c>
      <c r="L4406" s="2" t="str">
        <f>LEFT(mobile_customers[[#This Row],[Credit_card_nos]], 4)&amp;"XXXXX"</f>
        <v>5639XXXXX</v>
      </c>
    </row>
    <row r="4407" spans="1:12" x14ac:dyDescent="0.3">
      <c r="A4407" t="s">
        <v>8</v>
      </c>
      <c r="B4407" s="3" t="s">
        <v>9049</v>
      </c>
      <c r="C4407" t="s">
        <v>9050</v>
      </c>
      <c r="D4407" t="s">
        <v>1105</v>
      </c>
      <c r="E4407">
        <v>36</v>
      </c>
      <c r="F4407">
        <v>72773</v>
      </c>
      <c r="G4407" t="s">
        <v>21</v>
      </c>
      <c r="H4407">
        <v>30393965955415</v>
      </c>
      <c r="I4407" s="5" t="str">
        <f t="shared" si="68"/>
        <v>30393965955415</v>
      </c>
      <c r="J4407" t="str">
        <f>INDEX(Age_grp[Age], MATCH(mobile_customers[[#This Row],[age]],Age_grp[Value]))</f>
        <v>30 - 40</v>
      </c>
      <c r="K4407" s="2" t="str">
        <f>_xlfn.IFS(mobile_customers[[#This Row],[salary]]&gt;=Q4410,"HIGHER SALARY", mobile_customers[[#This Row],[salary]]&gt;=Q4411,"HIGHER MID RANGE SALARY",  mobile_customers[[#This Row],[salary]]&lt;Q4411,"MID RANGE SALARY", mobile_customers[[#This Row],[salary]]&gt;Q4412, "LOW SALARY" )</f>
        <v>HIGHER SALARY</v>
      </c>
      <c r="L4407" s="2" t="str">
        <f>LEFT(mobile_customers[[#This Row],[Credit_card_nos]], 4)&amp;"XXXXX"</f>
        <v>3039XXXXX</v>
      </c>
    </row>
    <row r="4408" spans="1:12" x14ac:dyDescent="0.3">
      <c r="A4408" t="s">
        <v>13</v>
      </c>
      <c r="B4408" s="3" t="s">
        <v>9051</v>
      </c>
      <c r="C4408" t="s">
        <v>9052</v>
      </c>
      <c r="D4408" t="s">
        <v>968</v>
      </c>
      <c r="E4408">
        <v>32</v>
      </c>
      <c r="F4408">
        <v>225386</v>
      </c>
      <c r="G4408" t="s">
        <v>21</v>
      </c>
      <c r="H4408">
        <v>376357401483045</v>
      </c>
      <c r="I4408" s="5" t="str">
        <f t="shared" si="68"/>
        <v>376357401483045</v>
      </c>
      <c r="J4408" t="str">
        <f>INDEX(Age_grp[Age], MATCH(mobile_customers[[#This Row],[age]],Age_grp[Value]))</f>
        <v>30 - 40</v>
      </c>
      <c r="K4408" s="2" t="str">
        <f>_xlfn.IFS(mobile_customers[[#This Row],[salary]]&gt;=Q4411,"HIGHER SALARY", mobile_customers[[#This Row],[salary]]&gt;=Q4412,"HIGHER MID RANGE SALARY",  mobile_customers[[#This Row],[salary]]&lt;Q4412,"MID RANGE SALARY", mobile_customers[[#This Row],[salary]]&gt;Q4413, "LOW SALARY" )</f>
        <v>HIGHER SALARY</v>
      </c>
      <c r="L4408" s="2" t="str">
        <f>LEFT(mobile_customers[[#This Row],[Credit_card_nos]], 4)&amp;"XXXXX"</f>
        <v>3763XXXXX</v>
      </c>
    </row>
    <row r="4409" spans="1:12" x14ac:dyDescent="0.3">
      <c r="A4409" t="s">
        <v>8</v>
      </c>
      <c r="B4409" s="3" t="s">
        <v>9053</v>
      </c>
      <c r="C4409" t="s">
        <v>9054</v>
      </c>
      <c r="D4409" t="s">
        <v>521</v>
      </c>
      <c r="E4409">
        <v>26</v>
      </c>
      <c r="F4409">
        <v>154286</v>
      </c>
      <c r="G4409" t="s">
        <v>28</v>
      </c>
      <c r="H4409">
        <v>4678835053871770</v>
      </c>
      <c r="I4409" s="5" t="str">
        <f t="shared" si="68"/>
        <v>4678835053871770</v>
      </c>
      <c r="J4409" t="str">
        <f>INDEX(Age_grp[Age], MATCH(mobile_customers[[#This Row],[age]],Age_grp[Value]))</f>
        <v>20 - 30</v>
      </c>
      <c r="K4409" s="2" t="str">
        <f>_xlfn.IFS(mobile_customers[[#This Row],[salary]]&gt;=Q4412,"HIGHER SALARY", mobile_customers[[#This Row],[salary]]&gt;=Q4413,"HIGHER MID RANGE SALARY",  mobile_customers[[#This Row],[salary]]&lt;Q4413,"MID RANGE SALARY", mobile_customers[[#This Row],[salary]]&gt;Q4414, "LOW SALARY" )</f>
        <v>HIGHER SALARY</v>
      </c>
      <c r="L4409" s="2" t="str">
        <f>LEFT(mobile_customers[[#This Row],[Credit_card_nos]], 4)&amp;"XXXXX"</f>
        <v>4678XXXXX</v>
      </c>
    </row>
    <row r="4410" spans="1:12" x14ac:dyDescent="0.3">
      <c r="A4410" t="s">
        <v>8</v>
      </c>
      <c r="B4410" s="3" t="s">
        <v>9055</v>
      </c>
      <c r="C4410" t="s">
        <v>9056</v>
      </c>
      <c r="D4410" t="s">
        <v>16</v>
      </c>
      <c r="E4410">
        <v>45</v>
      </c>
      <c r="F4410">
        <v>200319</v>
      </c>
      <c r="G4410" t="s">
        <v>21</v>
      </c>
      <c r="H4410">
        <v>501843411445</v>
      </c>
      <c r="I4410" s="5" t="str">
        <f t="shared" si="68"/>
        <v>501843411445</v>
      </c>
      <c r="J4410" t="str">
        <f>INDEX(Age_grp[Age], MATCH(mobile_customers[[#This Row],[age]],Age_grp[Value]))</f>
        <v>40 - 50</v>
      </c>
      <c r="K4410" s="2" t="str">
        <f>_xlfn.IFS(mobile_customers[[#This Row],[salary]]&gt;=Q4413,"HIGHER SALARY", mobile_customers[[#This Row],[salary]]&gt;=Q4414,"HIGHER MID RANGE SALARY",  mobile_customers[[#This Row],[salary]]&lt;Q4414,"MID RANGE SALARY", mobile_customers[[#This Row],[salary]]&gt;Q4415, "LOW SALARY" )</f>
        <v>HIGHER SALARY</v>
      </c>
      <c r="L4410" s="2" t="str">
        <f>LEFT(mobile_customers[[#This Row],[Credit_card_nos]], 4)&amp;"XXXXX"</f>
        <v>5018XXXXX</v>
      </c>
    </row>
    <row r="4411" spans="1:12" x14ac:dyDescent="0.3">
      <c r="A4411" t="s">
        <v>8</v>
      </c>
      <c r="B4411" s="3" t="s">
        <v>9057</v>
      </c>
      <c r="C4411" t="s">
        <v>9058</v>
      </c>
      <c r="D4411" t="s">
        <v>225</v>
      </c>
      <c r="E4411">
        <v>37</v>
      </c>
      <c r="F4411">
        <v>88464</v>
      </c>
      <c r="G4411" t="s">
        <v>94</v>
      </c>
      <c r="H4411">
        <v>378648666341227</v>
      </c>
      <c r="I4411" s="5" t="str">
        <f t="shared" si="68"/>
        <v>378648666341227</v>
      </c>
      <c r="J4411" t="str">
        <f>INDEX(Age_grp[Age], MATCH(mobile_customers[[#This Row],[age]],Age_grp[Value]))</f>
        <v>30 - 40</v>
      </c>
      <c r="K4411" s="2" t="str">
        <f>_xlfn.IFS(mobile_customers[[#This Row],[salary]]&gt;=Q4414,"HIGHER SALARY", mobile_customers[[#This Row],[salary]]&gt;=Q4415,"HIGHER MID RANGE SALARY",  mobile_customers[[#This Row],[salary]]&lt;Q4415,"MID RANGE SALARY", mobile_customers[[#This Row],[salary]]&gt;Q4416, "LOW SALARY" )</f>
        <v>HIGHER SALARY</v>
      </c>
      <c r="L4411" s="2" t="str">
        <f>LEFT(mobile_customers[[#This Row],[Credit_card_nos]], 4)&amp;"XXXXX"</f>
        <v>3786XXXXX</v>
      </c>
    </row>
    <row r="4412" spans="1:12" x14ac:dyDescent="0.3">
      <c r="A4412" t="s">
        <v>13</v>
      </c>
      <c r="B4412" s="3" t="s">
        <v>9059</v>
      </c>
      <c r="C4412" t="s">
        <v>9060</v>
      </c>
      <c r="D4412" t="s">
        <v>761</v>
      </c>
      <c r="E4412">
        <v>27</v>
      </c>
      <c r="F4412">
        <v>101213</v>
      </c>
      <c r="G4412" t="s">
        <v>17</v>
      </c>
      <c r="H4412">
        <v>5579801604515768</v>
      </c>
      <c r="I4412" s="5" t="str">
        <f t="shared" si="68"/>
        <v>5579801604515770</v>
      </c>
      <c r="J4412" t="str">
        <f>INDEX(Age_grp[Age], MATCH(mobile_customers[[#This Row],[age]],Age_grp[Value]))</f>
        <v>20 - 30</v>
      </c>
      <c r="K4412" s="2" t="str">
        <f>_xlfn.IFS(mobile_customers[[#This Row],[salary]]&gt;=Q4415,"HIGHER SALARY", mobile_customers[[#This Row],[salary]]&gt;=Q4416,"HIGHER MID RANGE SALARY",  mobile_customers[[#This Row],[salary]]&lt;Q4416,"MID RANGE SALARY", mobile_customers[[#This Row],[salary]]&gt;Q4417, "LOW SALARY" )</f>
        <v>HIGHER SALARY</v>
      </c>
      <c r="L4412" s="2" t="str">
        <f>LEFT(mobile_customers[[#This Row],[Credit_card_nos]], 4)&amp;"XXXXX"</f>
        <v>5579XXXXX</v>
      </c>
    </row>
    <row r="4413" spans="1:12" x14ac:dyDescent="0.3">
      <c r="A4413" t="s">
        <v>13</v>
      </c>
      <c r="B4413" s="3" t="s">
        <v>9061</v>
      </c>
      <c r="C4413" t="s">
        <v>9062</v>
      </c>
      <c r="D4413" t="s">
        <v>1314</v>
      </c>
      <c r="E4413">
        <v>32</v>
      </c>
      <c r="F4413">
        <v>76865</v>
      </c>
      <c r="G4413" t="s">
        <v>94</v>
      </c>
      <c r="H4413">
        <v>4907417590805232</v>
      </c>
      <c r="I4413" s="5" t="str">
        <f t="shared" si="68"/>
        <v>4907417590805230</v>
      </c>
      <c r="J4413" t="str">
        <f>INDEX(Age_grp[Age], MATCH(mobile_customers[[#This Row],[age]],Age_grp[Value]))</f>
        <v>30 - 40</v>
      </c>
      <c r="K4413" s="2" t="str">
        <f>_xlfn.IFS(mobile_customers[[#This Row],[salary]]&gt;=Q4416,"HIGHER SALARY", mobile_customers[[#This Row],[salary]]&gt;=Q4417,"HIGHER MID RANGE SALARY",  mobile_customers[[#This Row],[salary]]&lt;Q4417,"MID RANGE SALARY", mobile_customers[[#This Row],[salary]]&gt;Q4418, "LOW SALARY" )</f>
        <v>HIGHER SALARY</v>
      </c>
      <c r="L4413" s="2" t="str">
        <f>LEFT(mobile_customers[[#This Row],[Credit_card_nos]], 4)&amp;"XXXXX"</f>
        <v>4907XXXXX</v>
      </c>
    </row>
    <row r="4414" spans="1:12" x14ac:dyDescent="0.3">
      <c r="A4414" t="s">
        <v>8</v>
      </c>
      <c r="B4414" s="3" t="s">
        <v>4628</v>
      </c>
      <c r="C4414" t="s">
        <v>9063</v>
      </c>
      <c r="D4414" t="s">
        <v>1198</v>
      </c>
      <c r="E4414">
        <v>57</v>
      </c>
      <c r="F4414">
        <v>231030</v>
      </c>
      <c r="G4414" t="s">
        <v>81</v>
      </c>
      <c r="H4414">
        <v>371388230982514</v>
      </c>
      <c r="I4414" s="5" t="str">
        <f t="shared" si="68"/>
        <v>371388230982514</v>
      </c>
      <c r="J4414" t="str">
        <f>INDEX(Age_grp[Age], MATCH(mobile_customers[[#This Row],[age]],Age_grp[Value]))</f>
        <v>50 - 60</v>
      </c>
      <c r="K4414" s="2" t="str">
        <f>_xlfn.IFS(mobile_customers[[#This Row],[salary]]&gt;=Q4417,"HIGHER SALARY", mobile_customers[[#This Row],[salary]]&gt;=Q4418,"HIGHER MID RANGE SALARY",  mobile_customers[[#This Row],[salary]]&lt;Q4418,"MID RANGE SALARY", mobile_customers[[#This Row],[salary]]&gt;Q4419, "LOW SALARY" )</f>
        <v>HIGHER SALARY</v>
      </c>
      <c r="L4414" s="2" t="str">
        <f>LEFT(mobile_customers[[#This Row],[Credit_card_nos]], 4)&amp;"XXXXX"</f>
        <v>3713XXXXX</v>
      </c>
    </row>
    <row r="4415" spans="1:12" x14ac:dyDescent="0.3">
      <c r="A4415" t="s">
        <v>8</v>
      </c>
      <c r="B4415" s="3" t="s">
        <v>9064</v>
      </c>
      <c r="C4415" t="s">
        <v>9065</v>
      </c>
      <c r="D4415" t="s">
        <v>939</v>
      </c>
      <c r="E4415">
        <v>37</v>
      </c>
      <c r="F4415">
        <v>125196</v>
      </c>
      <c r="G4415" t="s">
        <v>28</v>
      </c>
      <c r="H4415">
        <v>60437871845</v>
      </c>
      <c r="I4415" s="5" t="str">
        <f t="shared" si="68"/>
        <v>60437871845</v>
      </c>
      <c r="J4415" t="str">
        <f>INDEX(Age_grp[Age], MATCH(mobile_customers[[#This Row],[age]],Age_grp[Value]))</f>
        <v>30 - 40</v>
      </c>
      <c r="K4415" s="2" t="str">
        <f>_xlfn.IFS(mobile_customers[[#This Row],[salary]]&gt;=Q4418,"HIGHER SALARY", mobile_customers[[#This Row],[salary]]&gt;=Q4419,"HIGHER MID RANGE SALARY",  mobile_customers[[#This Row],[salary]]&lt;Q4419,"MID RANGE SALARY", mobile_customers[[#This Row],[salary]]&gt;Q4420, "LOW SALARY" )</f>
        <v>HIGHER SALARY</v>
      </c>
      <c r="L4415" s="2" t="str">
        <f>LEFT(mobile_customers[[#This Row],[Credit_card_nos]], 4)&amp;"XXXXX"</f>
        <v>6043XXXXX</v>
      </c>
    </row>
    <row r="4416" spans="1:12" x14ac:dyDescent="0.3">
      <c r="A4416" t="s">
        <v>13</v>
      </c>
      <c r="B4416" s="3" t="s">
        <v>9066</v>
      </c>
      <c r="C4416" t="s">
        <v>9067</v>
      </c>
      <c r="D4416" t="s">
        <v>11</v>
      </c>
      <c r="E4416">
        <v>36</v>
      </c>
      <c r="F4416">
        <v>91669</v>
      </c>
      <c r="G4416" t="s">
        <v>21</v>
      </c>
      <c r="H4416">
        <v>6011561250643884</v>
      </c>
      <c r="I4416" s="5" t="str">
        <f t="shared" si="68"/>
        <v>6011561250643880</v>
      </c>
      <c r="J4416" t="str">
        <f>INDEX(Age_grp[Age], MATCH(mobile_customers[[#This Row],[age]],Age_grp[Value]))</f>
        <v>30 - 40</v>
      </c>
      <c r="K4416" s="2" t="str">
        <f>_xlfn.IFS(mobile_customers[[#This Row],[salary]]&gt;=Q4419,"HIGHER SALARY", mobile_customers[[#This Row],[salary]]&gt;=Q4420,"HIGHER MID RANGE SALARY",  mobile_customers[[#This Row],[salary]]&lt;Q4420,"MID RANGE SALARY", mobile_customers[[#This Row],[salary]]&gt;Q4421, "LOW SALARY" )</f>
        <v>HIGHER SALARY</v>
      </c>
      <c r="L4416" s="2" t="str">
        <f>LEFT(mobile_customers[[#This Row],[Credit_card_nos]], 4)&amp;"XXXXX"</f>
        <v>6011XXXXX</v>
      </c>
    </row>
    <row r="4417" spans="1:12" x14ac:dyDescent="0.3">
      <c r="A4417" t="s">
        <v>8</v>
      </c>
      <c r="B4417" s="3" t="s">
        <v>9068</v>
      </c>
      <c r="C4417" t="s">
        <v>9069</v>
      </c>
      <c r="D4417" t="s">
        <v>1787</v>
      </c>
      <c r="E4417">
        <v>62</v>
      </c>
      <c r="F4417">
        <v>114705</v>
      </c>
      <c r="G4417" t="s">
        <v>12</v>
      </c>
      <c r="H4417">
        <v>4481833118712</v>
      </c>
      <c r="I4417" s="5" t="str">
        <f t="shared" si="68"/>
        <v>4481833118712</v>
      </c>
      <c r="J4417" t="str">
        <f>INDEX(Age_grp[Age], MATCH(mobile_customers[[#This Row],[age]],Age_grp[Value]))</f>
        <v>60 - 70</v>
      </c>
      <c r="K4417" s="2" t="str">
        <f>_xlfn.IFS(mobile_customers[[#This Row],[salary]]&gt;=Q4420,"HIGHER SALARY", mobile_customers[[#This Row],[salary]]&gt;=Q4421,"HIGHER MID RANGE SALARY",  mobile_customers[[#This Row],[salary]]&lt;Q4421,"MID RANGE SALARY", mobile_customers[[#This Row],[salary]]&gt;Q4422, "LOW SALARY" )</f>
        <v>HIGHER SALARY</v>
      </c>
      <c r="L4417" s="2" t="str">
        <f>LEFT(mobile_customers[[#This Row],[Credit_card_nos]], 4)&amp;"XXXXX"</f>
        <v>4481XXXXX</v>
      </c>
    </row>
    <row r="4418" spans="1:12" x14ac:dyDescent="0.3">
      <c r="A4418" t="s">
        <v>8</v>
      </c>
      <c r="B4418" s="3" t="s">
        <v>9070</v>
      </c>
      <c r="C4418" t="s">
        <v>9071</v>
      </c>
      <c r="D4418" t="s">
        <v>105</v>
      </c>
      <c r="E4418">
        <v>58</v>
      </c>
      <c r="F4418">
        <v>86813</v>
      </c>
      <c r="G4418" t="s">
        <v>39</v>
      </c>
      <c r="H4418">
        <v>180077556678985</v>
      </c>
      <c r="I4418" s="5" t="str">
        <f t="shared" ref="I4418:I4481" si="69">TEXT(H4418, "0")</f>
        <v>180077556678985</v>
      </c>
      <c r="J4418" t="str">
        <f>INDEX(Age_grp[Age], MATCH(mobile_customers[[#This Row],[age]],Age_grp[Value]))</f>
        <v>50 - 60</v>
      </c>
      <c r="K4418" s="2" t="str">
        <f>_xlfn.IFS(mobile_customers[[#This Row],[salary]]&gt;=Q4421,"HIGHER SALARY", mobile_customers[[#This Row],[salary]]&gt;=Q4422,"HIGHER MID RANGE SALARY",  mobile_customers[[#This Row],[salary]]&lt;Q4422,"MID RANGE SALARY", mobile_customers[[#This Row],[salary]]&gt;Q4423, "LOW SALARY" )</f>
        <v>HIGHER SALARY</v>
      </c>
      <c r="L4418" s="2" t="str">
        <f>LEFT(mobile_customers[[#This Row],[Credit_card_nos]], 4)&amp;"XXXXX"</f>
        <v>1800XXXXX</v>
      </c>
    </row>
    <row r="4419" spans="1:12" x14ac:dyDescent="0.3">
      <c r="A4419" t="s">
        <v>13</v>
      </c>
      <c r="B4419" s="3" t="s">
        <v>9072</v>
      </c>
      <c r="C4419" t="s">
        <v>9073</v>
      </c>
      <c r="D4419" t="s">
        <v>2169</v>
      </c>
      <c r="E4419">
        <v>20</v>
      </c>
      <c r="F4419">
        <v>75803</v>
      </c>
      <c r="G4419" t="s">
        <v>21</v>
      </c>
      <c r="H4419">
        <v>3587332185854587</v>
      </c>
      <c r="I4419" s="5" t="str">
        <f t="shared" si="69"/>
        <v>3587332185854590</v>
      </c>
      <c r="J4419" t="str">
        <f>INDEX(Age_grp[Age], MATCH(mobile_customers[[#This Row],[age]],Age_grp[Value]))</f>
        <v>20 - 30</v>
      </c>
      <c r="K4419" s="2" t="str">
        <f>_xlfn.IFS(mobile_customers[[#This Row],[salary]]&gt;=Q4422,"HIGHER SALARY", mobile_customers[[#This Row],[salary]]&gt;=Q4423,"HIGHER MID RANGE SALARY",  mobile_customers[[#This Row],[salary]]&lt;Q4423,"MID RANGE SALARY", mobile_customers[[#This Row],[salary]]&gt;Q4424, "LOW SALARY" )</f>
        <v>HIGHER SALARY</v>
      </c>
      <c r="L4419" s="2" t="str">
        <f>LEFT(mobile_customers[[#This Row],[Credit_card_nos]], 4)&amp;"XXXXX"</f>
        <v>3587XXXXX</v>
      </c>
    </row>
    <row r="4420" spans="1:12" x14ac:dyDescent="0.3">
      <c r="A4420" t="s">
        <v>8</v>
      </c>
      <c r="B4420" s="3" t="s">
        <v>9074</v>
      </c>
      <c r="C4420" t="s">
        <v>9075</v>
      </c>
      <c r="D4420" t="s">
        <v>270</v>
      </c>
      <c r="E4420">
        <v>49</v>
      </c>
      <c r="F4420">
        <v>98282</v>
      </c>
      <c r="G4420" t="s">
        <v>81</v>
      </c>
      <c r="H4420">
        <v>180044698014354</v>
      </c>
      <c r="I4420" s="5" t="str">
        <f t="shared" si="69"/>
        <v>180044698014354</v>
      </c>
      <c r="J4420" t="str">
        <f>INDEX(Age_grp[Age], MATCH(mobile_customers[[#This Row],[age]],Age_grp[Value]))</f>
        <v>40 - 50</v>
      </c>
      <c r="K4420" s="2" t="str">
        <f>_xlfn.IFS(mobile_customers[[#This Row],[salary]]&gt;=Q4423,"HIGHER SALARY", mobile_customers[[#This Row],[salary]]&gt;=Q4424,"HIGHER MID RANGE SALARY",  mobile_customers[[#This Row],[salary]]&lt;Q4424,"MID RANGE SALARY", mobile_customers[[#This Row],[salary]]&gt;Q4425, "LOW SALARY" )</f>
        <v>HIGHER SALARY</v>
      </c>
      <c r="L4420" s="2" t="str">
        <f>LEFT(mobile_customers[[#This Row],[Credit_card_nos]], 4)&amp;"XXXXX"</f>
        <v>1800XXXXX</v>
      </c>
    </row>
    <row r="4421" spans="1:12" x14ac:dyDescent="0.3">
      <c r="A4421" t="s">
        <v>13</v>
      </c>
      <c r="B4421" s="3" t="s">
        <v>9076</v>
      </c>
      <c r="C4421" t="s">
        <v>9077</v>
      </c>
      <c r="D4421" t="s">
        <v>5507</v>
      </c>
      <c r="E4421">
        <v>44</v>
      </c>
      <c r="F4421">
        <v>218610</v>
      </c>
      <c r="G4421" t="s">
        <v>49</v>
      </c>
      <c r="H4421">
        <v>4991468721655</v>
      </c>
      <c r="I4421" s="5" t="str">
        <f t="shared" si="69"/>
        <v>4991468721655</v>
      </c>
      <c r="J4421" t="str">
        <f>INDEX(Age_grp[Age], MATCH(mobile_customers[[#This Row],[age]],Age_grp[Value]))</f>
        <v>40 - 50</v>
      </c>
      <c r="K4421" s="2" t="str">
        <f>_xlfn.IFS(mobile_customers[[#This Row],[salary]]&gt;=Q4424,"HIGHER SALARY", mobile_customers[[#This Row],[salary]]&gt;=Q4425,"HIGHER MID RANGE SALARY",  mobile_customers[[#This Row],[salary]]&lt;Q4425,"MID RANGE SALARY", mobile_customers[[#This Row],[salary]]&gt;Q4426, "LOW SALARY" )</f>
        <v>HIGHER SALARY</v>
      </c>
      <c r="L4421" s="2" t="str">
        <f>LEFT(mobile_customers[[#This Row],[Credit_card_nos]], 4)&amp;"XXXXX"</f>
        <v>4991XXXXX</v>
      </c>
    </row>
    <row r="4422" spans="1:12" x14ac:dyDescent="0.3">
      <c r="A4422" t="s">
        <v>13</v>
      </c>
      <c r="B4422" s="3" t="s">
        <v>9078</v>
      </c>
      <c r="C4422" t="s">
        <v>9079</v>
      </c>
      <c r="D4422" t="s">
        <v>1074</v>
      </c>
      <c r="E4422">
        <v>26</v>
      </c>
      <c r="F4422">
        <v>122890</v>
      </c>
      <c r="G4422" t="s">
        <v>65</v>
      </c>
      <c r="H4422">
        <v>60473974529</v>
      </c>
      <c r="I4422" s="5" t="str">
        <f t="shared" si="69"/>
        <v>60473974529</v>
      </c>
      <c r="J4422" t="str">
        <f>INDEX(Age_grp[Age], MATCH(mobile_customers[[#This Row],[age]],Age_grp[Value]))</f>
        <v>20 - 30</v>
      </c>
      <c r="K4422" s="2" t="str">
        <f>_xlfn.IFS(mobile_customers[[#This Row],[salary]]&gt;=Q4425,"HIGHER SALARY", mobile_customers[[#This Row],[salary]]&gt;=Q4426,"HIGHER MID RANGE SALARY",  mobile_customers[[#This Row],[salary]]&lt;Q4426,"MID RANGE SALARY", mobile_customers[[#This Row],[salary]]&gt;Q4427, "LOW SALARY" )</f>
        <v>HIGHER SALARY</v>
      </c>
      <c r="L4422" s="2" t="str">
        <f>LEFT(mobile_customers[[#This Row],[Credit_card_nos]], 4)&amp;"XXXXX"</f>
        <v>6047XXXXX</v>
      </c>
    </row>
    <row r="4423" spans="1:12" x14ac:dyDescent="0.3">
      <c r="A4423" t="s">
        <v>8</v>
      </c>
      <c r="B4423" s="3" t="s">
        <v>9080</v>
      </c>
      <c r="C4423" t="s">
        <v>9081</v>
      </c>
      <c r="D4423" t="s">
        <v>162</v>
      </c>
      <c r="E4423">
        <v>27</v>
      </c>
      <c r="F4423">
        <v>224429</v>
      </c>
      <c r="G4423" t="s">
        <v>21</v>
      </c>
      <c r="H4423">
        <v>4531758345513074</v>
      </c>
      <c r="I4423" s="5" t="str">
        <f t="shared" si="69"/>
        <v>4531758345513070</v>
      </c>
      <c r="J4423" t="str">
        <f>INDEX(Age_grp[Age], MATCH(mobile_customers[[#This Row],[age]],Age_grp[Value]))</f>
        <v>20 - 30</v>
      </c>
      <c r="K4423" s="2" t="str">
        <f>_xlfn.IFS(mobile_customers[[#This Row],[salary]]&gt;=Q4426,"HIGHER SALARY", mobile_customers[[#This Row],[salary]]&gt;=Q4427,"HIGHER MID RANGE SALARY",  mobile_customers[[#This Row],[salary]]&lt;Q4427,"MID RANGE SALARY", mobile_customers[[#This Row],[salary]]&gt;Q4428, "LOW SALARY" )</f>
        <v>HIGHER SALARY</v>
      </c>
      <c r="L4423" s="2" t="str">
        <f>LEFT(mobile_customers[[#This Row],[Credit_card_nos]], 4)&amp;"XXXXX"</f>
        <v>4531XXXXX</v>
      </c>
    </row>
    <row r="4424" spans="1:12" x14ac:dyDescent="0.3">
      <c r="A4424" t="s">
        <v>13</v>
      </c>
      <c r="B4424" s="3" t="s">
        <v>9082</v>
      </c>
      <c r="C4424" t="s">
        <v>9083</v>
      </c>
      <c r="D4424" t="s">
        <v>1484</v>
      </c>
      <c r="E4424">
        <v>57</v>
      </c>
      <c r="F4424">
        <v>176720</v>
      </c>
      <c r="G4424" t="s">
        <v>32</v>
      </c>
      <c r="H4424">
        <v>3580586062836085</v>
      </c>
      <c r="I4424" s="5" t="str">
        <f t="shared" si="69"/>
        <v>3580586062836080</v>
      </c>
      <c r="J4424" t="str">
        <f>INDEX(Age_grp[Age], MATCH(mobile_customers[[#This Row],[age]],Age_grp[Value]))</f>
        <v>50 - 60</v>
      </c>
      <c r="K4424" s="2" t="str">
        <f>_xlfn.IFS(mobile_customers[[#This Row],[salary]]&gt;=Q4427,"HIGHER SALARY", mobile_customers[[#This Row],[salary]]&gt;=Q4428,"HIGHER MID RANGE SALARY",  mobile_customers[[#This Row],[salary]]&lt;Q4428,"MID RANGE SALARY", mobile_customers[[#This Row],[salary]]&gt;Q4429, "LOW SALARY" )</f>
        <v>HIGHER SALARY</v>
      </c>
      <c r="L4424" s="2" t="str">
        <f>LEFT(mobile_customers[[#This Row],[Credit_card_nos]], 4)&amp;"XXXXX"</f>
        <v>3580XXXXX</v>
      </c>
    </row>
    <row r="4425" spans="1:12" x14ac:dyDescent="0.3">
      <c r="A4425" t="s">
        <v>8</v>
      </c>
      <c r="B4425" s="3" t="s">
        <v>9084</v>
      </c>
      <c r="C4425" t="s">
        <v>9085</v>
      </c>
      <c r="D4425" t="s">
        <v>1135</v>
      </c>
      <c r="E4425">
        <v>45</v>
      </c>
      <c r="F4425">
        <v>142067</v>
      </c>
      <c r="G4425" t="s">
        <v>81</v>
      </c>
      <c r="H4425">
        <v>3587430675027266</v>
      </c>
      <c r="I4425" s="5" t="str">
        <f t="shared" si="69"/>
        <v>3587430675027270</v>
      </c>
      <c r="J4425" t="str">
        <f>INDEX(Age_grp[Age], MATCH(mobile_customers[[#This Row],[age]],Age_grp[Value]))</f>
        <v>40 - 50</v>
      </c>
      <c r="K4425" s="2" t="str">
        <f>_xlfn.IFS(mobile_customers[[#This Row],[salary]]&gt;=Q4428,"HIGHER SALARY", mobile_customers[[#This Row],[salary]]&gt;=Q4429,"HIGHER MID RANGE SALARY",  mobile_customers[[#This Row],[salary]]&lt;Q4429,"MID RANGE SALARY", mobile_customers[[#This Row],[salary]]&gt;Q4430, "LOW SALARY" )</f>
        <v>HIGHER SALARY</v>
      </c>
      <c r="L4425" s="2" t="str">
        <f>LEFT(mobile_customers[[#This Row],[Credit_card_nos]], 4)&amp;"XXXXX"</f>
        <v>3587XXXXX</v>
      </c>
    </row>
    <row r="4426" spans="1:12" x14ac:dyDescent="0.3">
      <c r="A4426" t="s">
        <v>13</v>
      </c>
      <c r="B4426" s="3" t="s">
        <v>9086</v>
      </c>
      <c r="C4426" t="s">
        <v>1684</v>
      </c>
      <c r="D4426" t="s">
        <v>80</v>
      </c>
      <c r="E4426">
        <v>38</v>
      </c>
      <c r="F4426">
        <v>81832</v>
      </c>
      <c r="G4426" t="s">
        <v>65</v>
      </c>
      <c r="H4426">
        <v>30263115215970</v>
      </c>
      <c r="I4426" s="5" t="str">
        <f t="shared" si="69"/>
        <v>30263115215970</v>
      </c>
      <c r="J4426" t="str">
        <f>INDEX(Age_grp[Age], MATCH(mobile_customers[[#This Row],[age]],Age_grp[Value]))</f>
        <v>30 - 40</v>
      </c>
      <c r="K4426" s="2" t="str">
        <f>_xlfn.IFS(mobile_customers[[#This Row],[salary]]&gt;=Q4429,"HIGHER SALARY", mobile_customers[[#This Row],[salary]]&gt;=Q4430,"HIGHER MID RANGE SALARY",  mobile_customers[[#This Row],[salary]]&lt;Q4430,"MID RANGE SALARY", mobile_customers[[#This Row],[salary]]&gt;Q4431, "LOW SALARY" )</f>
        <v>HIGHER SALARY</v>
      </c>
      <c r="L4426" s="2" t="str">
        <f>LEFT(mobile_customers[[#This Row],[Credit_card_nos]], 4)&amp;"XXXXX"</f>
        <v>3026XXXXX</v>
      </c>
    </row>
    <row r="4427" spans="1:12" x14ac:dyDescent="0.3">
      <c r="A4427" t="s">
        <v>13</v>
      </c>
      <c r="B4427" s="3" t="s">
        <v>9087</v>
      </c>
      <c r="C4427" t="s">
        <v>9088</v>
      </c>
      <c r="D4427" t="s">
        <v>308</v>
      </c>
      <c r="E4427">
        <v>63</v>
      </c>
      <c r="F4427">
        <v>232194</v>
      </c>
      <c r="G4427" t="s">
        <v>21</v>
      </c>
      <c r="H4427">
        <v>6011487404826102</v>
      </c>
      <c r="I4427" s="5" t="str">
        <f t="shared" si="69"/>
        <v>6011487404826100</v>
      </c>
      <c r="J4427" t="str">
        <f>INDEX(Age_grp[Age], MATCH(mobile_customers[[#This Row],[age]],Age_grp[Value]))</f>
        <v>60 - 70</v>
      </c>
      <c r="K4427" s="2" t="str">
        <f>_xlfn.IFS(mobile_customers[[#This Row],[salary]]&gt;=Q4430,"HIGHER SALARY", mobile_customers[[#This Row],[salary]]&gt;=Q4431,"HIGHER MID RANGE SALARY",  mobile_customers[[#This Row],[salary]]&lt;Q4431,"MID RANGE SALARY", mobile_customers[[#This Row],[salary]]&gt;Q4432, "LOW SALARY" )</f>
        <v>HIGHER SALARY</v>
      </c>
      <c r="L4427" s="2" t="str">
        <f>LEFT(mobile_customers[[#This Row],[Credit_card_nos]], 4)&amp;"XXXXX"</f>
        <v>6011XXXXX</v>
      </c>
    </row>
    <row r="4428" spans="1:12" x14ac:dyDescent="0.3">
      <c r="A4428" t="s">
        <v>8</v>
      </c>
      <c r="B4428" s="3" t="s">
        <v>9089</v>
      </c>
      <c r="C4428" t="s">
        <v>9090</v>
      </c>
      <c r="D4428" t="s">
        <v>951</v>
      </c>
      <c r="E4428">
        <v>52</v>
      </c>
      <c r="F4428">
        <v>46261</v>
      </c>
      <c r="G4428" t="s">
        <v>94</v>
      </c>
      <c r="H4428">
        <v>4704135071462647</v>
      </c>
      <c r="I4428" s="5" t="str">
        <f t="shared" si="69"/>
        <v>4704135071462650</v>
      </c>
      <c r="J4428" t="str">
        <f>INDEX(Age_grp[Age], MATCH(mobile_customers[[#This Row],[age]],Age_grp[Value]))</f>
        <v>50 - 60</v>
      </c>
      <c r="K4428" s="2" t="str">
        <f>_xlfn.IFS(mobile_customers[[#This Row],[salary]]&gt;=Q4431,"HIGHER SALARY", mobile_customers[[#This Row],[salary]]&gt;=Q4432,"HIGHER MID RANGE SALARY",  mobile_customers[[#This Row],[salary]]&lt;Q4432,"MID RANGE SALARY", mobile_customers[[#This Row],[salary]]&gt;Q4433, "LOW SALARY" )</f>
        <v>HIGHER SALARY</v>
      </c>
      <c r="L4428" s="2" t="str">
        <f>LEFT(mobile_customers[[#This Row],[Credit_card_nos]], 4)&amp;"XXXXX"</f>
        <v>4704XXXXX</v>
      </c>
    </row>
    <row r="4429" spans="1:12" x14ac:dyDescent="0.3">
      <c r="A4429" t="s">
        <v>13</v>
      </c>
      <c r="B4429" s="3" t="s">
        <v>9091</v>
      </c>
      <c r="C4429" t="s">
        <v>9092</v>
      </c>
      <c r="D4429" t="s">
        <v>2102</v>
      </c>
      <c r="E4429">
        <v>18</v>
      </c>
      <c r="F4429">
        <v>144153</v>
      </c>
      <c r="G4429" t="s">
        <v>32</v>
      </c>
      <c r="H4429">
        <v>6594241674633390</v>
      </c>
      <c r="I4429" s="5" t="str">
        <f t="shared" si="69"/>
        <v>6594241674633390</v>
      </c>
      <c r="J4429" t="str">
        <f>INDEX(Age_grp[Age], MATCH(mobile_customers[[#This Row],[age]],Age_grp[Value]))</f>
        <v>"10 - 20</v>
      </c>
      <c r="K4429" s="2" t="str">
        <f>_xlfn.IFS(mobile_customers[[#This Row],[salary]]&gt;=Q4432,"HIGHER SALARY", mobile_customers[[#This Row],[salary]]&gt;=Q4433,"HIGHER MID RANGE SALARY",  mobile_customers[[#This Row],[salary]]&lt;Q4433,"MID RANGE SALARY", mobile_customers[[#This Row],[salary]]&gt;Q4434, "LOW SALARY" )</f>
        <v>HIGHER SALARY</v>
      </c>
      <c r="L4429" s="2" t="str">
        <f>LEFT(mobile_customers[[#This Row],[Credit_card_nos]], 4)&amp;"XXXXX"</f>
        <v>6594XXXXX</v>
      </c>
    </row>
    <row r="4430" spans="1:12" x14ac:dyDescent="0.3">
      <c r="A4430" t="s">
        <v>13</v>
      </c>
      <c r="B4430" s="3" t="s">
        <v>9093</v>
      </c>
      <c r="C4430" t="s">
        <v>9094</v>
      </c>
      <c r="D4430" t="s">
        <v>2656</v>
      </c>
      <c r="E4430">
        <v>46</v>
      </c>
      <c r="F4430">
        <v>123219</v>
      </c>
      <c r="G4430" t="s">
        <v>28</v>
      </c>
      <c r="H4430">
        <v>6587712964527756</v>
      </c>
      <c r="I4430" s="5" t="str">
        <f t="shared" si="69"/>
        <v>6587712964527760</v>
      </c>
      <c r="J4430" t="str">
        <f>INDEX(Age_grp[Age], MATCH(mobile_customers[[#This Row],[age]],Age_grp[Value]))</f>
        <v>40 - 50</v>
      </c>
      <c r="K4430" s="2" t="str">
        <f>_xlfn.IFS(mobile_customers[[#This Row],[salary]]&gt;=Q4433,"HIGHER SALARY", mobile_customers[[#This Row],[salary]]&gt;=Q4434,"HIGHER MID RANGE SALARY",  mobile_customers[[#This Row],[salary]]&lt;Q4434,"MID RANGE SALARY", mobile_customers[[#This Row],[salary]]&gt;Q4435, "LOW SALARY" )</f>
        <v>HIGHER SALARY</v>
      </c>
      <c r="L4430" s="2" t="str">
        <f>LEFT(mobile_customers[[#This Row],[Credit_card_nos]], 4)&amp;"XXXXX"</f>
        <v>6587XXXXX</v>
      </c>
    </row>
    <row r="4431" spans="1:12" x14ac:dyDescent="0.3">
      <c r="A4431" t="s">
        <v>13</v>
      </c>
      <c r="B4431" s="3" t="s">
        <v>9095</v>
      </c>
      <c r="C4431" t="s">
        <v>9096</v>
      </c>
      <c r="D4431" t="s">
        <v>2377</v>
      </c>
      <c r="E4431">
        <v>29</v>
      </c>
      <c r="F4431">
        <v>204696</v>
      </c>
      <c r="G4431" t="s">
        <v>17</v>
      </c>
      <c r="H4431">
        <v>30155408843668</v>
      </c>
      <c r="I4431" s="5" t="str">
        <f t="shared" si="69"/>
        <v>30155408843668</v>
      </c>
      <c r="J4431" t="str">
        <f>INDEX(Age_grp[Age], MATCH(mobile_customers[[#This Row],[age]],Age_grp[Value]))</f>
        <v>20 - 30</v>
      </c>
      <c r="K4431" s="2" t="str">
        <f>_xlfn.IFS(mobile_customers[[#This Row],[salary]]&gt;=Q4434,"HIGHER SALARY", mobile_customers[[#This Row],[salary]]&gt;=Q4435,"HIGHER MID RANGE SALARY",  mobile_customers[[#This Row],[salary]]&lt;Q4435,"MID RANGE SALARY", mobile_customers[[#This Row],[salary]]&gt;Q4436, "LOW SALARY" )</f>
        <v>HIGHER SALARY</v>
      </c>
      <c r="L4431" s="2" t="str">
        <f>LEFT(mobile_customers[[#This Row],[Credit_card_nos]], 4)&amp;"XXXXX"</f>
        <v>3015XXXXX</v>
      </c>
    </row>
    <row r="4432" spans="1:12" x14ac:dyDescent="0.3">
      <c r="A4432" t="s">
        <v>8</v>
      </c>
      <c r="B4432" s="3" t="s">
        <v>9097</v>
      </c>
      <c r="C4432" t="s">
        <v>9098</v>
      </c>
      <c r="D4432" t="s">
        <v>2533</v>
      </c>
      <c r="E4432">
        <v>22</v>
      </c>
      <c r="F4432">
        <v>240316</v>
      </c>
      <c r="G4432" t="s">
        <v>32</v>
      </c>
      <c r="H4432">
        <v>3571673120111130</v>
      </c>
      <c r="I4432" s="5" t="str">
        <f t="shared" si="69"/>
        <v>3571673120111130</v>
      </c>
      <c r="J4432" t="str">
        <f>INDEX(Age_grp[Age], MATCH(mobile_customers[[#This Row],[age]],Age_grp[Value]))</f>
        <v>20 - 30</v>
      </c>
      <c r="K4432" s="2" t="str">
        <f>_xlfn.IFS(mobile_customers[[#This Row],[salary]]&gt;=Q4435,"HIGHER SALARY", mobile_customers[[#This Row],[salary]]&gt;=Q4436,"HIGHER MID RANGE SALARY",  mobile_customers[[#This Row],[salary]]&lt;Q4436,"MID RANGE SALARY", mobile_customers[[#This Row],[salary]]&gt;Q4437, "LOW SALARY" )</f>
        <v>HIGHER SALARY</v>
      </c>
      <c r="L4432" s="2" t="str">
        <f>LEFT(mobile_customers[[#This Row],[Credit_card_nos]], 4)&amp;"XXXXX"</f>
        <v>3571XXXXX</v>
      </c>
    </row>
    <row r="4433" spans="1:12" x14ac:dyDescent="0.3">
      <c r="A4433" t="s">
        <v>13</v>
      </c>
      <c r="B4433" s="3" t="s">
        <v>9099</v>
      </c>
      <c r="C4433" t="s">
        <v>2433</v>
      </c>
      <c r="D4433" t="s">
        <v>3252</v>
      </c>
      <c r="E4433">
        <v>61</v>
      </c>
      <c r="F4433">
        <v>67919</v>
      </c>
      <c r="G4433" t="s">
        <v>28</v>
      </c>
      <c r="H4433">
        <v>4460731805906869</v>
      </c>
      <c r="I4433" s="5" t="str">
        <f t="shared" si="69"/>
        <v>4460731805906870</v>
      </c>
      <c r="J4433" t="str">
        <f>INDEX(Age_grp[Age], MATCH(mobile_customers[[#This Row],[age]],Age_grp[Value]))</f>
        <v>60 - 70</v>
      </c>
      <c r="K4433" s="2" t="str">
        <f>_xlfn.IFS(mobile_customers[[#This Row],[salary]]&gt;=Q4436,"HIGHER SALARY", mobile_customers[[#This Row],[salary]]&gt;=Q4437,"HIGHER MID RANGE SALARY",  mobile_customers[[#This Row],[salary]]&lt;Q4437,"MID RANGE SALARY", mobile_customers[[#This Row],[salary]]&gt;Q4438, "LOW SALARY" )</f>
        <v>HIGHER SALARY</v>
      </c>
      <c r="L4433" s="2" t="str">
        <f>LEFT(mobile_customers[[#This Row],[Credit_card_nos]], 4)&amp;"XXXXX"</f>
        <v>4460XXXXX</v>
      </c>
    </row>
    <row r="4434" spans="1:12" x14ac:dyDescent="0.3">
      <c r="A4434" t="s">
        <v>8</v>
      </c>
      <c r="B4434" s="3" t="s">
        <v>9100</v>
      </c>
      <c r="C4434" t="s">
        <v>9101</v>
      </c>
      <c r="D4434" t="s">
        <v>1227</v>
      </c>
      <c r="E4434">
        <v>39</v>
      </c>
      <c r="F4434">
        <v>120673</v>
      </c>
      <c r="G4434" t="s">
        <v>28</v>
      </c>
      <c r="H4434">
        <v>30335131824306</v>
      </c>
      <c r="I4434" s="5" t="str">
        <f t="shared" si="69"/>
        <v>30335131824306</v>
      </c>
      <c r="J4434" t="str">
        <f>INDEX(Age_grp[Age], MATCH(mobile_customers[[#This Row],[age]],Age_grp[Value]))</f>
        <v>30 - 40</v>
      </c>
      <c r="K4434" s="2" t="str">
        <f>_xlfn.IFS(mobile_customers[[#This Row],[salary]]&gt;=Q4437,"HIGHER SALARY", mobile_customers[[#This Row],[salary]]&gt;=Q4438,"HIGHER MID RANGE SALARY",  mobile_customers[[#This Row],[salary]]&lt;Q4438,"MID RANGE SALARY", mobile_customers[[#This Row],[salary]]&gt;Q4439, "LOW SALARY" )</f>
        <v>HIGHER SALARY</v>
      </c>
      <c r="L4434" s="2" t="str">
        <f>LEFT(mobile_customers[[#This Row],[Credit_card_nos]], 4)&amp;"XXXXX"</f>
        <v>3033XXXXX</v>
      </c>
    </row>
    <row r="4435" spans="1:12" x14ac:dyDescent="0.3">
      <c r="A4435" t="s">
        <v>13</v>
      </c>
      <c r="B4435" s="3" t="s">
        <v>9102</v>
      </c>
      <c r="C4435" t="s">
        <v>4074</v>
      </c>
      <c r="D4435" t="s">
        <v>609</v>
      </c>
      <c r="E4435">
        <v>39</v>
      </c>
      <c r="F4435">
        <v>112861</v>
      </c>
      <c r="G4435" t="s">
        <v>21</v>
      </c>
      <c r="H4435">
        <v>180066567522175</v>
      </c>
      <c r="I4435" s="5" t="str">
        <f t="shared" si="69"/>
        <v>180066567522175</v>
      </c>
      <c r="J4435" t="str">
        <f>INDEX(Age_grp[Age], MATCH(mobile_customers[[#This Row],[age]],Age_grp[Value]))</f>
        <v>30 - 40</v>
      </c>
      <c r="K4435" s="2" t="str">
        <f>_xlfn.IFS(mobile_customers[[#This Row],[salary]]&gt;=Q4438,"HIGHER SALARY", mobile_customers[[#This Row],[salary]]&gt;=Q4439,"HIGHER MID RANGE SALARY",  mobile_customers[[#This Row],[salary]]&lt;Q4439,"MID RANGE SALARY", mobile_customers[[#This Row],[salary]]&gt;Q4440, "LOW SALARY" )</f>
        <v>HIGHER SALARY</v>
      </c>
      <c r="L4435" s="2" t="str">
        <f>LEFT(mobile_customers[[#This Row],[Credit_card_nos]], 4)&amp;"XXXXX"</f>
        <v>1800XXXXX</v>
      </c>
    </row>
    <row r="4436" spans="1:12" x14ac:dyDescent="0.3">
      <c r="A4436" t="s">
        <v>13</v>
      </c>
      <c r="B4436" s="3" t="s">
        <v>9103</v>
      </c>
      <c r="C4436" t="s">
        <v>9104</v>
      </c>
      <c r="D4436" t="s">
        <v>1790</v>
      </c>
      <c r="E4436">
        <v>25</v>
      </c>
      <c r="F4436">
        <v>78478</v>
      </c>
      <c r="G4436" t="s">
        <v>21</v>
      </c>
      <c r="H4436">
        <v>30303568936696</v>
      </c>
      <c r="I4436" s="5" t="str">
        <f t="shared" si="69"/>
        <v>30303568936696</v>
      </c>
      <c r="J4436" t="str">
        <f>INDEX(Age_grp[Age], MATCH(mobile_customers[[#This Row],[age]],Age_grp[Value]))</f>
        <v>20 - 30</v>
      </c>
      <c r="K4436" s="2" t="str">
        <f>_xlfn.IFS(mobile_customers[[#This Row],[salary]]&gt;=Q4439,"HIGHER SALARY", mobile_customers[[#This Row],[salary]]&gt;=Q4440,"HIGHER MID RANGE SALARY",  mobile_customers[[#This Row],[salary]]&lt;Q4440,"MID RANGE SALARY", mobile_customers[[#This Row],[salary]]&gt;Q4441, "LOW SALARY" )</f>
        <v>HIGHER SALARY</v>
      </c>
      <c r="L4436" s="2" t="str">
        <f>LEFT(mobile_customers[[#This Row],[Credit_card_nos]], 4)&amp;"XXXXX"</f>
        <v>3030XXXXX</v>
      </c>
    </row>
    <row r="4437" spans="1:12" x14ac:dyDescent="0.3">
      <c r="A4437" t="s">
        <v>8</v>
      </c>
      <c r="B4437" s="3" t="s">
        <v>9105</v>
      </c>
      <c r="C4437" t="s">
        <v>9106</v>
      </c>
      <c r="D4437" t="s">
        <v>1126</v>
      </c>
      <c r="E4437">
        <v>40</v>
      </c>
      <c r="F4437">
        <v>164661</v>
      </c>
      <c r="G4437" t="s">
        <v>32</v>
      </c>
      <c r="H4437">
        <v>2227403315719806</v>
      </c>
      <c r="I4437" s="5" t="str">
        <f t="shared" si="69"/>
        <v>2227403315719810</v>
      </c>
      <c r="J4437" t="str">
        <f>INDEX(Age_grp[Age], MATCH(mobile_customers[[#This Row],[age]],Age_grp[Value]))</f>
        <v>40 - 50</v>
      </c>
      <c r="K4437" s="2" t="str">
        <f>_xlfn.IFS(mobile_customers[[#This Row],[salary]]&gt;=Q4440,"HIGHER SALARY", mobile_customers[[#This Row],[salary]]&gt;=Q4441,"HIGHER MID RANGE SALARY",  mobile_customers[[#This Row],[salary]]&lt;Q4441,"MID RANGE SALARY", mobile_customers[[#This Row],[salary]]&gt;Q4442, "LOW SALARY" )</f>
        <v>HIGHER SALARY</v>
      </c>
      <c r="L4437" s="2" t="str">
        <f>LEFT(mobile_customers[[#This Row],[Credit_card_nos]], 4)&amp;"XXXXX"</f>
        <v>2227XXXXX</v>
      </c>
    </row>
    <row r="4438" spans="1:12" x14ac:dyDescent="0.3">
      <c r="A4438" t="s">
        <v>8</v>
      </c>
      <c r="B4438" s="3" t="s">
        <v>9107</v>
      </c>
      <c r="C4438" t="s">
        <v>9108</v>
      </c>
      <c r="D4438" t="s">
        <v>673</v>
      </c>
      <c r="E4438">
        <v>28</v>
      </c>
      <c r="F4438">
        <v>103681</v>
      </c>
      <c r="G4438" t="s">
        <v>49</v>
      </c>
      <c r="H4438">
        <v>4.6716420782739528E+18</v>
      </c>
      <c r="I4438" s="5" t="str">
        <f t="shared" si="69"/>
        <v>4671642078273950000</v>
      </c>
      <c r="J4438" t="str">
        <f>INDEX(Age_grp[Age], MATCH(mobile_customers[[#This Row],[age]],Age_grp[Value]))</f>
        <v>20 - 30</v>
      </c>
      <c r="K4438" s="2" t="str">
        <f>_xlfn.IFS(mobile_customers[[#This Row],[salary]]&gt;=Q4441,"HIGHER SALARY", mobile_customers[[#This Row],[salary]]&gt;=Q4442,"HIGHER MID RANGE SALARY",  mobile_customers[[#This Row],[salary]]&lt;Q4442,"MID RANGE SALARY", mobile_customers[[#This Row],[salary]]&gt;Q4443, "LOW SALARY" )</f>
        <v>HIGHER SALARY</v>
      </c>
      <c r="L4438" s="2" t="str">
        <f>LEFT(mobile_customers[[#This Row],[Credit_card_nos]], 4)&amp;"XXXXX"</f>
        <v>4671XXXXX</v>
      </c>
    </row>
    <row r="4439" spans="1:12" x14ac:dyDescent="0.3">
      <c r="A4439" t="s">
        <v>13</v>
      </c>
      <c r="B4439" s="3" t="s">
        <v>9109</v>
      </c>
      <c r="C4439" t="s">
        <v>9110</v>
      </c>
      <c r="D4439" t="s">
        <v>3983</v>
      </c>
      <c r="E4439">
        <v>60</v>
      </c>
      <c r="F4439">
        <v>172584</v>
      </c>
      <c r="G4439" t="s">
        <v>94</v>
      </c>
      <c r="H4439">
        <v>4985938696836</v>
      </c>
      <c r="I4439" s="5" t="str">
        <f t="shared" si="69"/>
        <v>4985938696836</v>
      </c>
      <c r="J4439" t="str">
        <f>INDEX(Age_grp[Age], MATCH(mobile_customers[[#This Row],[age]],Age_grp[Value]))</f>
        <v>60 - 70</v>
      </c>
      <c r="K4439" s="2" t="str">
        <f>_xlfn.IFS(mobile_customers[[#This Row],[salary]]&gt;=Q4442,"HIGHER SALARY", mobile_customers[[#This Row],[salary]]&gt;=Q4443,"HIGHER MID RANGE SALARY",  mobile_customers[[#This Row],[salary]]&lt;Q4443,"MID RANGE SALARY", mobile_customers[[#This Row],[salary]]&gt;Q4444, "LOW SALARY" )</f>
        <v>HIGHER SALARY</v>
      </c>
      <c r="L4439" s="2" t="str">
        <f>LEFT(mobile_customers[[#This Row],[Credit_card_nos]], 4)&amp;"XXXXX"</f>
        <v>4985XXXXX</v>
      </c>
    </row>
    <row r="4440" spans="1:12" x14ac:dyDescent="0.3">
      <c r="A4440" t="s">
        <v>8</v>
      </c>
      <c r="B4440" s="3" t="s">
        <v>9111</v>
      </c>
      <c r="C4440" t="s">
        <v>9112</v>
      </c>
      <c r="D4440" t="s">
        <v>74</v>
      </c>
      <c r="E4440">
        <v>55</v>
      </c>
      <c r="F4440">
        <v>71319</v>
      </c>
      <c r="G4440" t="s">
        <v>49</v>
      </c>
      <c r="H4440">
        <v>4459384583815</v>
      </c>
      <c r="I4440" s="5" t="str">
        <f t="shared" si="69"/>
        <v>4459384583815</v>
      </c>
      <c r="J4440" t="str">
        <f>INDEX(Age_grp[Age], MATCH(mobile_customers[[#This Row],[age]],Age_grp[Value]))</f>
        <v>50 - 60</v>
      </c>
      <c r="K4440" s="2" t="str">
        <f>_xlfn.IFS(mobile_customers[[#This Row],[salary]]&gt;=Q4443,"HIGHER SALARY", mobile_customers[[#This Row],[salary]]&gt;=Q4444,"HIGHER MID RANGE SALARY",  mobile_customers[[#This Row],[salary]]&lt;Q4444,"MID RANGE SALARY", mobile_customers[[#This Row],[salary]]&gt;Q4445, "LOW SALARY" )</f>
        <v>HIGHER SALARY</v>
      </c>
      <c r="L4440" s="2" t="str">
        <f>LEFT(mobile_customers[[#This Row],[Credit_card_nos]], 4)&amp;"XXXXX"</f>
        <v>4459XXXXX</v>
      </c>
    </row>
    <row r="4441" spans="1:12" x14ac:dyDescent="0.3">
      <c r="A4441" t="s">
        <v>13</v>
      </c>
      <c r="B4441" s="3" t="s">
        <v>9113</v>
      </c>
      <c r="C4441" t="s">
        <v>9114</v>
      </c>
      <c r="D4441" t="s">
        <v>1625</v>
      </c>
      <c r="E4441">
        <v>25</v>
      </c>
      <c r="F4441">
        <v>70868</v>
      </c>
      <c r="G4441" t="s">
        <v>12</v>
      </c>
      <c r="H4441">
        <v>347741080655591</v>
      </c>
      <c r="I4441" s="5" t="str">
        <f t="shared" si="69"/>
        <v>347741080655591</v>
      </c>
      <c r="J4441" t="str">
        <f>INDEX(Age_grp[Age], MATCH(mobile_customers[[#This Row],[age]],Age_grp[Value]))</f>
        <v>20 - 30</v>
      </c>
      <c r="K4441" s="2" t="str">
        <f>_xlfn.IFS(mobile_customers[[#This Row],[salary]]&gt;=Q4444,"HIGHER SALARY", mobile_customers[[#This Row],[salary]]&gt;=Q4445,"HIGHER MID RANGE SALARY",  mobile_customers[[#This Row],[salary]]&lt;Q4445,"MID RANGE SALARY", mobile_customers[[#This Row],[salary]]&gt;Q4446, "LOW SALARY" )</f>
        <v>HIGHER SALARY</v>
      </c>
      <c r="L4441" s="2" t="str">
        <f>LEFT(mobile_customers[[#This Row],[Credit_card_nos]], 4)&amp;"XXXXX"</f>
        <v>3477XXXXX</v>
      </c>
    </row>
    <row r="4442" spans="1:12" x14ac:dyDescent="0.3">
      <c r="A4442" t="s">
        <v>13</v>
      </c>
      <c r="B4442" s="3" t="s">
        <v>9115</v>
      </c>
      <c r="C4442" t="s">
        <v>9116</v>
      </c>
      <c r="D4442" t="s">
        <v>295</v>
      </c>
      <c r="E4442">
        <v>31</v>
      </c>
      <c r="F4442">
        <v>241124</v>
      </c>
      <c r="G4442" t="s">
        <v>32</v>
      </c>
      <c r="H4442">
        <v>4949298939889</v>
      </c>
      <c r="I4442" s="5" t="str">
        <f t="shared" si="69"/>
        <v>4949298939889</v>
      </c>
      <c r="J4442" t="str">
        <f>INDEX(Age_grp[Age], MATCH(mobile_customers[[#This Row],[age]],Age_grp[Value]))</f>
        <v>30 - 40</v>
      </c>
      <c r="K4442" s="2" t="str">
        <f>_xlfn.IFS(mobile_customers[[#This Row],[salary]]&gt;=Q4445,"HIGHER SALARY", mobile_customers[[#This Row],[salary]]&gt;=Q4446,"HIGHER MID RANGE SALARY",  mobile_customers[[#This Row],[salary]]&lt;Q4446,"MID RANGE SALARY", mobile_customers[[#This Row],[salary]]&gt;Q4447, "LOW SALARY" )</f>
        <v>HIGHER SALARY</v>
      </c>
      <c r="L4442" s="2" t="str">
        <f>LEFT(mobile_customers[[#This Row],[Credit_card_nos]], 4)&amp;"XXXXX"</f>
        <v>4949XXXXX</v>
      </c>
    </row>
    <row r="4443" spans="1:12" x14ac:dyDescent="0.3">
      <c r="A4443" t="s">
        <v>8</v>
      </c>
      <c r="B4443" s="3" t="s">
        <v>9117</v>
      </c>
      <c r="C4443" t="s">
        <v>9118</v>
      </c>
      <c r="D4443" t="s">
        <v>2244</v>
      </c>
      <c r="E4443">
        <v>33</v>
      </c>
      <c r="F4443">
        <v>77512</v>
      </c>
      <c r="G4443" t="s">
        <v>12</v>
      </c>
      <c r="H4443">
        <v>4418800334333672</v>
      </c>
      <c r="I4443" s="5" t="str">
        <f t="shared" si="69"/>
        <v>4418800334333670</v>
      </c>
      <c r="J4443" t="str">
        <f>INDEX(Age_grp[Age], MATCH(mobile_customers[[#This Row],[age]],Age_grp[Value]))</f>
        <v>30 - 40</v>
      </c>
      <c r="K4443" s="2" t="str">
        <f>_xlfn.IFS(mobile_customers[[#This Row],[salary]]&gt;=Q4446,"HIGHER SALARY", mobile_customers[[#This Row],[salary]]&gt;=Q4447,"HIGHER MID RANGE SALARY",  mobile_customers[[#This Row],[salary]]&lt;Q4447,"MID RANGE SALARY", mobile_customers[[#This Row],[salary]]&gt;Q4448, "LOW SALARY" )</f>
        <v>HIGHER SALARY</v>
      </c>
      <c r="L4443" s="2" t="str">
        <f>LEFT(mobile_customers[[#This Row],[Credit_card_nos]], 4)&amp;"XXXXX"</f>
        <v>4418XXXXX</v>
      </c>
    </row>
    <row r="4444" spans="1:12" x14ac:dyDescent="0.3">
      <c r="A4444" t="s">
        <v>8</v>
      </c>
      <c r="B4444" s="3" t="s">
        <v>9119</v>
      </c>
      <c r="C4444" t="s">
        <v>9120</v>
      </c>
      <c r="D4444" t="s">
        <v>2058</v>
      </c>
      <c r="E4444">
        <v>47</v>
      </c>
      <c r="F4444">
        <v>162827</v>
      </c>
      <c r="G4444" t="s">
        <v>32</v>
      </c>
      <c r="H4444">
        <v>4559756018272</v>
      </c>
      <c r="I4444" s="5" t="str">
        <f t="shared" si="69"/>
        <v>4559756018272</v>
      </c>
      <c r="J4444" t="str">
        <f>INDEX(Age_grp[Age], MATCH(mobile_customers[[#This Row],[age]],Age_grp[Value]))</f>
        <v>40 - 50</v>
      </c>
      <c r="K4444" s="2" t="str">
        <f>_xlfn.IFS(mobile_customers[[#This Row],[salary]]&gt;=Q4447,"HIGHER SALARY", mobile_customers[[#This Row],[salary]]&gt;=Q4448,"HIGHER MID RANGE SALARY",  mobile_customers[[#This Row],[salary]]&lt;Q4448,"MID RANGE SALARY", mobile_customers[[#This Row],[salary]]&gt;Q4449, "LOW SALARY" )</f>
        <v>HIGHER SALARY</v>
      </c>
      <c r="L4444" s="2" t="str">
        <f>LEFT(mobile_customers[[#This Row],[Credit_card_nos]], 4)&amp;"XXXXX"</f>
        <v>4559XXXXX</v>
      </c>
    </row>
    <row r="4445" spans="1:12" x14ac:dyDescent="0.3">
      <c r="A4445" t="s">
        <v>13</v>
      </c>
      <c r="B4445" s="3" t="s">
        <v>9121</v>
      </c>
      <c r="C4445" t="s">
        <v>9122</v>
      </c>
      <c r="D4445" t="s">
        <v>1361</v>
      </c>
      <c r="E4445">
        <v>44</v>
      </c>
      <c r="F4445">
        <v>51486</v>
      </c>
      <c r="G4445" t="s">
        <v>12</v>
      </c>
      <c r="H4445">
        <v>180022361983790</v>
      </c>
      <c r="I4445" s="5" t="str">
        <f t="shared" si="69"/>
        <v>180022361983790</v>
      </c>
      <c r="J4445" t="str">
        <f>INDEX(Age_grp[Age], MATCH(mobile_customers[[#This Row],[age]],Age_grp[Value]))</f>
        <v>40 - 50</v>
      </c>
      <c r="K4445" s="2" t="str">
        <f>_xlfn.IFS(mobile_customers[[#This Row],[salary]]&gt;=Q4448,"HIGHER SALARY", mobile_customers[[#This Row],[salary]]&gt;=Q4449,"HIGHER MID RANGE SALARY",  mobile_customers[[#This Row],[salary]]&lt;Q4449,"MID RANGE SALARY", mobile_customers[[#This Row],[salary]]&gt;Q4450, "LOW SALARY" )</f>
        <v>HIGHER SALARY</v>
      </c>
      <c r="L4445" s="2" t="str">
        <f>LEFT(mobile_customers[[#This Row],[Credit_card_nos]], 4)&amp;"XXXXX"</f>
        <v>1800XXXXX</v>
      </c>
    </row>
    <row r="4446" spans="1:12" x14ac:dyDescent="0.3">
      <c r="A4446" t="s">
        <v>13</v>
      </c>
      <c r="B4446" s="3" t="s">
        <v>9123</v>
      </c>
      <c r="C4446" t="s">
        <v>9124</v>
      </c>
      <c r="D4446" t="s">
        <v>2274</v>
      </c>
      <c r="E4446">
        <v>53</v>
      </c>
      <c r="F4446">
        <v>202911</v>
      </c>
      <c r="G4446" t="s">
        <v>28</v>
      </c>
      <c r="H4446">
        <v>4937310347519814</v>
      </c>
      <c r="I4446" s="5" t="str">
        <f t="shared" si="69"/>
        <v>4937310347519810</v>
      </c>
      <c r="J4446" t="str">
        <f>INDEX(Age_grp[Age], MATCH(mobile_customers[[#This Row],[age]],Age_grp[Value]))</f>
        <v>50 - 60</v>
      </c>
      <c r="K4446" s="2" t="str">
        <f>_xlfn.IFS(mobile_customers[[#This Row],[salary]]&gt;=Q4449,"HIGHER SALARY", mobile_customers[[#This Row],[salary]]&gt;=Q4450,"HIGHER MID RANGE SALARY",  mobile_customers[[#This Row],[salary]]&lt;Q4450,"MID RANGE SALARY", mobile_customers[[#This Row],[salary]]&gt;Q4451, "LOW SALARY" )</f>
        <v>HIGHER SALARY</v>
      </c>
      <c r="L4446" s="2" t="str">
        <f>LEFT(mobile_customers[[#This Row],[Credit_card_nos]], 4)&amp;"XXXXX"</f>
        <v>4937XXXXX</v>
      </c>
    </row>
    <row r="4447" spans="1:12" x14ac:dyDescent="0.3">
      <c r="A4447" t="s">
        <v>8</v>
      </c>
      <c r="B4447" s="3" t="s">
        <v>9125</v>
      </c>
      <c r="C4447" t="s">
        <v>9126</v>
      </c>
      <c r="D4447" t="s">
        <v>1056</v>
      </c>
      <c r="E4447">
        <v>53</v>
      </c>
      <c r="F4447">
        <v>142263</v>
      </c>
      <c r="G4447" t="s">
        <v>81</v>
      </c>
      <c r="H4447">
        <v>4897283775412810</v>
      </c>
      <c r="I4447" s="5" t="str">
        <f t="shared" si="69"/>
        <v>4897283775412810</v>
      </c>
      <c r="J4447" t="str">
        <f>INDEX(Age_grp[Age], MATCH(mobile_customers[[#This Row],[age]],Age_grp[Value]))</f>
        <v>50 - 60</v>
      </c>
      <c r="K4447" s="2" t="str">
        <f>_xlfn.IFS(mobile_customers[[#This Row],[salary]]&gt;=Q4450,"HIGHER SALARY", mobile_customers[[#This Row],[salary]]&gt;=Q4451,"HIGHER MID RANGE SALARY",  mobile_customers[[#This Row],[salary]]&lt;Q4451,"MID RANGE SALARY", mobile_customers[[#This Row],[salary]]&gt;Q4452, "LOW SALARY" )</f>
        <v>HIGHER SALARY</v>
      </c>
      <c r="L4447" s="2" t="str">
        <f>LEFT(mobile_customers[[#This Row],[Credit_card_nos]], 4)&amp;"XXXXX"</f>
        <v>4897XXXXX</v>
      </c>
    </row>
    <row r="4448" spans="1:12" x14ac:dyDescent="0.3">
      <c r="A4448" t="s">
        <v>8</v>
      </c>
      <c r="B4448" s="3" t="s">
        <v>9127</v>
      </c>
      <c r="C4448" t="s">
        <v>9128</v>
      </c>
      <c r="D4448" t="s">
        <v>2294</v>
      </c>
      <c r="E4448">
        <v>37</v>
      </c>
      <c r="F4448">
        <v>90619</v>
      </c>
      <c r="G4448" t="s">
        <v>17</v>
      </c>
      <c r="H4448">
        <v>4086008267210351</v>
      </c>
      <c r="I4448" s="5" t="str">
        <f t="shared" si="69"/>
        <v>4086008267210350</v>
      </c>
      <c r="J4448" t="str">
        <f>INDEX(Age_grp[Age], MATCH(mobile_customers[[#This Row],[age]],Age_grp[Value]))</f>
        <v>30 - 40</v>
      </c>
      <c r="K4448" s="2" t="str">
        <f>_xlfn.IFS(mobile_customers[[#This Row],[salary]]&gt;=Q4451,"HIGHER SALARY", mobile_customers[[#This Row],[salary]]&gt;=Q4452,"HIGHER MID RANGE SALARY",  mobile_customers[[#This Row],[salary]]&lt;Q4452,"MID RANGE SALARY", mobile_customers[[#This Row],[salary]]&gt;Q4453, "LOW SALARY" )</f>
        <v>HIGHER SALARY</v>
      </c>
      <c r="L4448" s="2" t="str">
        <f>LEFT(mobile_customers[[#This Row],[Credit_card_nos]], 4)&amp;"XXXXX"</f>
        <v>4086XXXXX</v>
      </c>
    </row>
    <row r="4449" spans="1:12" x14ac:dyDescent="0.3">
      <c r="A4449" t="s">
        <v>13</v>
      </c>
      <c r="B4449" s="3" t="s">
        <v>9129</v>
      </c>
      <c r="C4449" t="s">
        <v>230</v>
      </c>
      <c r="D4449" t="s">
        <v>654</v>
      </c>
      <c r="E4449">
        <v>37</v>
      </c>
      <c r="F4449">
        <v>123149</v>
      </c>
      <c r="G4449" t="s">
        <v>28</v>
      </c>
      <c r="H4449">
        <v>4.5246985579655516E+18</v>
      </c>
      <c r="I4449" s="5" t="str">
        <f t="shared" si="69"/>
        <v>4524698557965550000</v>
      </c>
      <c r="J4449" t="str">
        <f>INDEX(Age_grp[Age], MATCH(mobile_customers[[#This Row],[age]],Age_grp[Value]))</f>
        <v>30 - 40</v>
      </c>
      <c r="K4449" s="2" t="str">
        <f>_xlfn.IFS(mobile_customers[[#This Row],[salary]]&gt;=Q4452,"HIGHER SALARY", mobile_customers[[#This Row],[salary]]&gt;=Q4453,"HIGHER MID RANGE SALARY",  mobile_customers[[#This Row],[salary]]&lt;Q4453,"MID RANGE SALARY", mobile_customers[[#This Row],[salary]]&gt;Q4454, "LOW SALARY" )</f>
        <v>HIGHER SALARY</v>
      </c>
      <c r="L4449" s="2" t="str">
        <f>LEFT(mobile_customers[[#This Row],[Credit_card_nos]], 4)&amp;"XXXXX"</f>
        <v>4524XXXXX</v>
      </c>
    </row>
    <row r="4450" spans="1:12" x14ac:dyDescent="0.3">
      <c r="A4450" t="s">
        <v>13</v>
      </c>
      <c r="B4450" s="3" t="s">
        <v>9130</v>
      </c>
      <c r="C4450" t="s">
        <v>9131</v>
      </c>
      <c r="D4450" t="s">
        <v>1678</v>
      </c>
      <c r="E4450">
        <v>19</v>
      </c>
      <c r="F4450">
        <v>149030</v>
      </c>
      <c r="G4450" t="s">
        <v>32</v>
      </c>
      <c r="H4450">
        <v>4431331904352</v>
      </c>
      <c r="I4450" s="5" t="str">
        <f t="shared" si="69"/>
        <v>4431331904352</v>
      </c>
      <c r="J4450" t="str">
        <f>INDEX(Age_grp[Age], MATCH(mobile_customers[[#This Row],[age]],Age_grp[Value]))</f>
        <v>"10 - 20</v>
      </c>
      <c r="K4450" s="2" t="str">
        <f>_xlfn.IFS(mobile_customers[[#This Row],[salary]]&gt;=Q4453,"HIGHER SALARY", mobile_customers[[#This Row],[salary]]&gt;=Q4454,"HIGHER MID RANGE SALARY",  mobile_customers[[#This Row],[salary]]&lt;Q4454,"MID RANGE SALARY", mobile_customers[[#This Row],[salary]]&gt;Q4455, "LOW SALARY" )</f>
        <v>HIGHER SALARY</v>
      </c>
      <c r="L4450" s="2" t="str">
        <f>LEFT(mobile_customers[[#This Row],[Credit_card_nos]], 4)&amp;"XXXXX"</f>
        <v>4431XXXXX</v>
      </c>
    </row>
    <row r="4451" spans="1:12" x14ac:dyDescent="0.3">
      <c r="A4451" t="s">
        <v>13</v>
      </c>
      <c r="B4451" s="3" t="s">
        <v>9132</v>
      </c>
      <c r="C4451" t="s">
        <v>9133</v>
      </c>
      <c r="D4451" t="s">
        <v>1135</v>
      </c>
      <c r="E4451">
        <v>22</v>
      </c>
      <c r="F4451">
        <v>224226</v>
      </c>
      <c r="G4451" t="s">
        <v>94</v>
      </c>
      <c r="H4451">
        <v>6565201186946826</v>
      </c>
      <c r="I4451" s="5" t="str">
        <f t="shared" si="69"/>
        <v>6565201186946830</v>
      </c>
      <c r="J4451" t="str">
        <f>INDEX(Age_grp[Age], MATCH(mobile_customers[[#This Row],[age]],Age_grp[Value]))</f>
        <v>20 - 30</v>
      </c>
      <c r="K4451" s="2" t="str">
        <f>_xlfn.IFS(mobile_customers[[#This Row],[salary]]&gt;=Q4454,"HIGHER SALARY", mobile_customers[[#This Row],[salary]]&gt;=Q4455,"HIGHER MID RANGE SALARY",  mobile_customers[[#This Row],[salary]]&lt;Q4455,"MID RANGE SALARY", mobile_customers[[#This Row],[salary]]&gt;Q4456, "LOW SALARY" )</f>
        <v>HIGHER SALARY</v>
      </c>
      <c r="L4451" s="2" t="str">
        <f>LEFT(mobile_customers[[#This Row],[Credit_card_nos]], 4)&amp;"XXXXX"</f>
        <v>6565XXXXX</v>
      </c>
    </row>
    <row r="4452" spans="1:12" x14ac:dyDescent="0.3">
      <c r="A4452" t="s">
        <v>13</v>
      </c>
      <c r="B4452" s="3" t="s">
        <v>9134</v>
      </c>
      <c r="C4452" t="s">
        <v>9135</v>
      </c>
      <c r="D4452" t="s">
        <v>2956</v>
      </c>
      <c r="E4452">
        <v>32</v>
      </c>
      <c r="F4452">
        <v>21250</v>
      </c>
      <c r="G4452" t="s">
        <v>12</v>
      </c>
      <c r="H4452">
        <v>374500636309780</v>
      </c>
      <c r="I4452" s="5" t="str">
        <f t="shared" si="69"/>
        <v>374500636309780</v>
      </c>
      <c r="J4452" t="str">
        <f>INDEX(Age_grp[Age], MATCH(mobile_customers[[#This Row],[age]],Age_grp[Value]))</f>
        <v>30 - 40</v>
      </c>
      <c r="K4452" s="2" t="str">
        <f>_xlfn.IFS(mobile_customers[[#This Row],[salary]]&gt;=Q4455,"HIGHER SALARY", mobile_customers[[#This Row],[salary]]&gt;=Q4456,"HIGHER MID RANGE SALARY",  mobile_customers[[#This Row],[salary]]&lt;Q4456,"MID RANGE SALARY", mobile_customers[[#This Row],[salary]]&gt;Q4457, "LOW SALARY" )</f>
        <v>HIGHER SALARY</v>
      </c>
      <c r="L4452" s="2" t="str">
        <f>LEFT(mobile_customers[[#This Row],[Credit_card_nos]], 4)&amp;"XXXXX"</f>
        <v>3745XXXXX</v>
      </c>
    </row>
    <row r="4453" spans="1:12" x14ac:dyDescent="0.3">
      <c r="A4453" t="s">
        <v>8</v>
      </c>
      <c r="B4453" s="3" t="s">
        <v>9136</v>
      </c>
      <c r="C4453" t="s">
        <v>9137</v>
      </c>
      <c r="D4453" t="s">
        <v>332</v>
      </c>
      <c r="E4453">
        <v>58</v>
      </c>
      <c r="F4453">
        <v>132865</v>
      </c>
      <c r="G4453" t="s">
        <v>65</v>
      </c>
      <c r="H4453">
        <v>345270878417289</v>
      </c>
      <c r="I4453" s="5" t="str">
        <f t="shared" si="69"/>
        <v>345270878417289</v>
      </c>
      <c r="J4453" t="str">
        <f>INDEX(Age_grp[Age], MATCH(mobile_customers[[#This Row],[age]],Age_grp[Value]))</f>
        <v>50 - 60</v>
      </c>
      <c r="K4453" s="2" t="str">
        <f>_xlfn.IFS(mobile_customers[[#This Row],[salary]]&gt;=Q4456,"HIGHER SALARY", mobile_customers[[#This Row],[salary]]&gt;=Q4457,"HIGHER MID RANGE SALARY",  mobile_customers[[#This Row],[salary]]&lt;Q4457,"MID RANGE SALARY", mobile_customers[[#This Row],[salary]]&gt;Q4458, "LOW SALARY" )</f>
        <v>HIGHER SALARY</v>
      </c>
      <c r="L4453" s="2" t="str">
        <f>LEFT(mobile_customers[[#This Row],[Credit_card_nos]], 4)&amp;"XXXXX"</f>
        <v>3452XXXXX</v>
      </c>
    </row>
    <row r="4454" spans="1:12" x14ac:dyDescent="0.3">
      <c r="A4454" t="s">
        <v>13</v>
      </c>
      <c r="B4454" s="3" t="s">
        <v>9138</v>
      </c>
      <c r="C4454" t="s">
        <v>6464</v>
      </c>
      <c r="D4454" t="s">
        <v>55</v>
      </c>
      <c r="E4454">
        <v>54</v>
      </c>
      <c r="F4454">
        <v>198304</v>
      </c>
      <c r="G4454" t="s">
        <v>12</v>
      </c>
      <c r="H4454">
        <v>213167716850359</v>
      </c>
      <c r="I4454" s="5" t="str">
        <f t="shared" si="69"/>
        <v>213167716850359</v>
      </c>
      <c r="J4454" t="str">
        <f>INDEX(Age_grp[Age], MATCH(mobile_customers[[#This Row],[age]],Age_grp[Value]))</f>
        <v>50 - 60</v>
      </c>
      <c r="K4454" s="2" t="str">
        <f>_xlfn.IFS(mobile_customers[[#This Row],[salary]]&gt;=Q4457,"HIGHER SALARY", mobile_customers[[#This Row],[salary]]&gt;=Q4458,"HIGHER MID RANGE SALARY",  mobile_customers[[#This Row],[salary]]&lt;Q4458,"MID RANGE SALARY", mobile_customers[[#This Row],[salary]]&gt;Q4459, "LOW SALARY" )</f>
        <v>HIGHER SALARY</v>
      </c>
      <c r="L4454" s="2" t="str">
        <f>LEFT(mobile_customers[[#This Row],[Credit_card_nos]], 4)&amp;"XXXXX"</f>
        <v>2131XXXXX</v>
      </c>
    </row>
    <row r="4455" spans="1:12" x14ac:dyDescent="0.3">
      <c r="A4455" t="s">
        <v>13</v>
      </c>
      <c r="B4455" s="3" t="s">
        <v>9139</v>
      </c>
      <c r="C4455" t="s">
        <v>2293</v>
      </c>
      <c r="D4455" t="s">
        <v>290</v>
      </c>
      <c r="E4455">
        <v>58</v>
      </c>
      <c r="F4455">
        <v>65902</v>
      </c>
      <c r="G4455" t="s">
        <v>28</v>
      </c>
      <c r="H4455">
        <v>6011055590874291</v>
      </c>
      <c r="I4455" s="5" t="str">
        <f t="shared" si="69"/>
        <v>6011055590874290</v>
      </c>
      <c r="J4455" t="str">
        <f>INDEX(Age_grp[Age], MATCH(mobile_customers[[#This Row],[age]],Age_grp[Value]))</f>
        <v>50 - 60</v>
      </c>
      <c r="K4455" s="2" t="str">
        <f>_xlfn.IFS(mobile_customers[[#This Row],[salary]]&gt;=Q4458,"HIGHER SALARY", mobile_customers[[#This Row],[salary]]&gt;=Q4459,"HIGHER MID RANGE SALARY",  mobile_customers[[#This Row],[salary]]&lt;Q4459,"MID RANGE SALARY", mobile_customers[[#This Row],[salary]]&gt;Q4460, "LOW SALARY" )</f>
        <v>HIGHER SALARY</v>
      </c>
      <c r="L4455" s="2" t="str">
        <f>LEFT(mobile_customers[[#This Row],[Credit_card_nos]], 4)&amp;"XXXXX"</f>
        <v>6011XXXXX</v>
      </c>
    </row>
    <row r="4456" spans="1:12" x14ac:dyDescent="0.3">
      <c r="A4456" t="s">
        <v>13</v>
      </c>
      <c r="B4456" s="3" t="s">
        <v>9140</v>
      </c>
      <c r="C4456" t="s">
        <v>9141</v>
      </c>
      <c r="D4456" t="s">
        <v>609</v>
      </c>
      <c r="E4456">
        <v>60</v>
      </c>
      <c r="F4456">
        <v>50783</v>
      </c>
      <c r="G4456" t="s">
        <v>65</v>
      </c>
      <c r="H4456">
        <v>30317662566506</v>
      </c>
      <c r="I4456" s="5" t="str">
        <f t="shared" si="69"/>
        <v>30317662566506</v>
      </c>
      <c r="J4456" t="str">
        <f>INDEX(Age_grp[Age], MATCH(mobile_customers[[#This Row],[age]],Age_grp[Value]))</f>
        <v>60 - 70</v>
      </c>
      <c r="K4456" s="2" t="str">
        <f>_xlfn.IFS(mobile_customers[[#This Row],[salary]]&gt;=Q4459,"HIGHER SALARY", mobile_customers[[#This Row],[salary]]&gt;=Q4460,"HIGHER MID RANGE SALARY",  mobile_customers[[#This Row],[salary]]&lt;Q4460,"MID RANGE SALARY", mobile_customers[[#This Row],[salary]]&gt;Q4461, "LOW SALARY" )</f>
        <v>HIGHER SALARY</v>
      </c>
      <c r="L4456" s="2" t="str">
        <f>LEFT(mobile_customers[[#This Row],[Credit_card_nos]], 4)&amp;"XXXXX"</f>
        <v>3031XXXXX</v>
      </c>
    </row>
    <row r="4457" spans="1:12" x14ac:dyDescent="0.3">
      <c r="A4457" t="s">
        <v>8</v>
      </c>
      <c r="B4457" s="3" t="s">
        <v>9142</v>
      </c>
      <c r="C4457" t="s">
        <v>9143</v>
      </c>
      <c r="D4457" t="s">
        <v>1720</v>
      </c>
      <c r="E4457">
        <v>56</v>
      </c>
      <c r="F4457">
        <v>205523</v>
      </c>
      <c r="G4457" t="s">
        <v>94</v>
      </c>
      <c r="H4457">
        <v>30498071692891</v>
      </c>
      <c r="I4457" s="5" t="str">
        <f t="shared" si="69"/>
        <v>30498071692891</v>
      </c>
      <c r="J4457" t="str">
        <f>INDEX(Age_grp[Age], MATCH(mobile_customers[[#This Row],[age]],Age_grp[Value]))</f>
        <v>50 - 60</v>
      </c>
      <c r="K4457" s="2" t="str">
        <f>_xlfn.IFS(mobile_customers[[#This Row],[salary]]&gt;=Q4460,"HIGHER SALARY", mobile_customers[[#This Row],[salary]]&gt;=Q4461,"HIGHER MID RANGE SALARY",  mobile_customers[[#This Row],[salary]]&lt;Q4461,"MID RANGE SALARY", mobile_customers[[#This Row],[salary]]&gt;Q4462, "LOW SALARY" )</f>
        <v>HIGHER SALARY</v>
      </c>
      <c r="L4457" s="2" t="str">
        <f>LEFT(mobile_customers[[#This Row],[Credit_card_nos]], 4)&amp;"XXXXX"</f>
        <v>3049XXXXX</v>
      </c>
    </row>
    <row r="4458" spans="1:12" x14ac:dyDescent="0.3">
      <c r="A4458" t="s">
        <v>8</v>
      </c>
      <c r="B4458" s="3" t="s">
        <v>9144</v>
      </c>
      <c r="C4458" t="s">
        <v>9145</v>
      </c>
      <c r="D4458" t="s">
        <v>1302</v>
      </c>
      <c r="E4458">
        <v>51</v>
      </c>
      <c r="F4458">
        <v>128294</v>
      </c>
      <c r="G4458" t="s">
        <v>21</v>
      </c>
      <c r="H4458">
        <v>340566484342992</v>
      </c>
      <c r="I4458" s="5" t="str">
        <f t="shared" si="69"/>
        <v>340566484342992</v>
      </c>
      <c r="J4458" t="str">
        <f>INDEX(Age_grp[Age], MATCH(mobile_customers[[#This Row],[age]],Age_grp[Value]))</f>
        <v>50 - 60</v>
      </c>
      <c r="K4458" s="2" t="str">
        <f>_xlfn.IFS(mobile_customers[[#This Row],[salary]]&gt;=Q4461,"HIGHER SALARY", mobile_customers[[#This Row],[salary]]&gt;=Q4462,"HIGHER MID RANGE SALARY",  mobile_customers[[#This Row],[salary]]&lt;Q4462,"MID RANGE SALARY", mobile_customers[[#This Row],[salary]]&gt;Q4463, "LOW SALARY" )</f>
        <v>HIGHER SALARY</v>
      </c>
      <c r="L4458" s="2" t="str">
        <f>LEFT(mobile_customers[[#This Row],[Credit_card_nos]], 4)&amp;"XXXXX"</f>
        <v>3405XXXXX</v>
      </c>
    </row>
    <row r="4459" spans="1:12" x14ac:dyDescent="0.3">
      <c r="A4459" t="s">
        <v>8</v>
      </c>
      <c r="B4459" s="3" t="s">
        <v>9146</v>
      </c>
      <c r="C4459" t="s">
        <v>9147</v>
      </c>
      <c r="D4459" t="s">
        <v>1118</v>
      </c>
      <c r="E4459">
        <v>41</v>
      </c>
      <c r="F4459">
        <v>169954</v>
      </c>
      <c r="G4459" t="s">
        <v>17</v>
      </c>
      <c r="H4459">
        <v>3507901934204885</v>
      </c>
      <c r="I4459" s="5" t="str">
        <f t="shared" si="69"/>
        <v>3507901934204880</v>
      </c>
      <c r="J4459" t="str">
        <f>INDEX(Age_grp[Age], MATCH(mobile_customers[[#This Row],[age]],Age_grp[Value]))</f>
        <v>40 - 50</v>
      </c>
      <c r="K4459" s="2" t="str">
        <f>_xlfn.IFS(mobile_customers[[#This Row],[salary]]&gt;=Q4462,"HIGHER SALARY", mobile_customers[[#This Row],[salary]]&gt;=Q4463,"HIGHER MID RANGE SALARY",  mobile_customers[[#This Row],[salary]]&lt;Q4463,"MID RANGE SALARY", mobile_customers[[#This Row],[salary]]&gt;Q4464, "LOW SALARY" )</f>
        <v>HIGHER SALARY</v>
      </c>
      <c r="L4459" s="2" t="str">
        <f>LEFT(mobile_customers[[#This Row],[Credit_card_nos]], 4)&amp;"XXXXX"</f>
        <v>3507XXXXX</v>
      </c>
    </row>
    <row r="4460" spans="1:12" x14ac:dyDescent="0.3">
      <c r="A4460" t="s">
        <v>8</v>
      </c>
      <c r="B4460" s="3" t="s">
        <v>9148</v>
      </c>
      <c r="C4460" t="s">
        <v>9149</v>
      </c>
      <c r="D4460" t="s">
        <v>1017</v>
      </c>
      <c r="E4460">
        <v>33</v>
      </c>
      <c r="F4460">
        <v>177887</v>
      </c>
      <c r="G4460" t="s">
        <v>39</v>
      </c>
      <c r="H4460">
        <v>3548658315163590</v>
      </c>
      <c r="I4460" s="5" t="str">
        <f t="shared" si="69"/>
        <v>3548658315163590</v>
      </c>
      <c r="J4460" t="str">
        <f>INDEX(Age_grp[Age], MATCH(mobile_customers[[#This Row],[age]],Age_grp[Value]))</f>
        <v>30 - 40</v>
      </c>
      <c r="K4460" s="2" t="str">
        <f>_xlfn.IFS(mobile_customers[[#This Row],[salary]]&gt;=Q4463,"HIGHER SALARY", mobile_customers[[#This Row],[salary]]&gt;=Q4464,"HIGHER MID RANGE SALARY",  mobile_customers[[#This Row],[salary]]&lt;Q4464,"MID RANGE SALARY", mobile_customers[[#This Row],[salary]]&gt;Q4465, "LOW SALARY" )</f>
        <v>HIGHER SALARY</v>
      </c>
      <c r="L4460" s="2" t="str">
        <f>LEFT(mobile_customers[[#This Row],[Credit_card_nos]], 4)&amp;"XXXXX"</f>
        <v>3548XXXXX</v>
      </c>
    </row>
    <row r="4461" spans="1:12" x14ac:dyDescent="0.3">
      <c r="A4461" t="s">
        <v>13</v>
      </c>
      <c r="B4461" s="3" t="s">
        <v>9150</v>
      </c>
      <c r="C4461" t="s">
        <v>4455</v>
      </c>
      <c r="D4461" t="s">
        <v>1364</v>
      </c>
      <c r="E4461">
        <v>62</v>
      </c>
      <c r="F4461">
        <v>218462</v>
      </c>
      <c r="G4461" t="s">
        <v>81</v>
      </c>
      <c r="H4461">
        <v>30295059910174</v>
      </c>
      <c r="I4461" s="5" t="str">
        <f t="shared" si="69"/>
        <v>30295059910174</v>
      </c>
      <c r="J4461" t="str">
        <f>INDEX(Age_grp[Age], MATCH(mobile_customers[[#This Row],[age]],Age_grp[Value]))</f>
        <v>60 - 70</v>
      </c>
      <c r="K4461" s="2" t="str">
        <f>_xlfn.IFS(mobile_customers[[#This Row],[salary]]&gt;=Q4464,"HIGHER SALARY", mobile_customers[[#This Row],[salary]]&gt;=Q4465,"HIGHER MID RANGE SALARY",  mobile_customers[[#This Row],[salary]]&lt;Q4465,"MID RANGE SALARY", mobile_customers[[#This Row],[salary]]&gt;Q4466, "LOW SALARY" )</f>
        <v>HIGHER SALARY</v>
      </c>
      <c r="L4461" s="2" t="str">
        <f>LEFT(mobile_customers[[#This Row],[Credit_card_nos]], 4)&amp;"XXXXX"</f>
        <v>3029XXXXX</v>
      </c>
    </row>
    <row r="4462" spans="1:12" x14ac:dyDescent="0.3">
      <c r="A4462" t="s">
        <v>13</v>
      </c>
      <c r="B4462" s="3" t="s">
        <v>9151</v>
      </c>
      <c r="C4462" t="s">
        <v>9152</v>
      </c>
      <c r="D4462" t="s">
        <v>4873</v>
      </c>
      <c r="E4462">
        <v>28</v>
      </c>
      <c r="F4462">
        <v>28643</v>
      </c>
      <c r="G4462" t="s">
        <v>21</v>
      </c>
      <c r="H4462">
        <v>503852765299</v>
      </c>
      <c r="I4462" s="5" t="str">
        <f t="shared" si="69"/>
        <v>503852765299</v>
      </c>
      <c r="J4462" t="str">
        <f>INDEX(Age_grp[Age], MATCH(mobile_customers[[#This Row],[age]],Age_grp[Value]))</f>
        <v>20 - 30</v>
      </c>
      <c r="K4462" s="2" t="str">
        <f>_xlfn.IFS(mobile_customers[[#This Row],[salary]]&gt;=Q4465,"HIGHER SALARY", mobile_customers[[#This Row],[salary]]&gt;=Q4466,"HIGHER MID RANGE SALARY",  mobile_customers[[#This Row],[salary]]&lt;Q4466,"MID RANGE SALARY", mobile_customers[[#This Row],[salary]]&gt;Q4467, "LOW SALARY" )</f>
        <v>HIGHER SALARY</v>
      </c>
      <c r="L4462" s="2" t="str">
        <f>LEFT(mobile_customers[[#This Row],[Credit_card_nos]], 4)&amp;"XXXXX"</f>
        <v>5038XXXXX</v>
      </c>
    </row>
    <row r="4463" spans="1:12" x14ac:dyDescent="0.3">
      <c r="A4463" t="s">
        <v>13</v>
      </c>
      <c r="B4463" s="3" t="s">
        <v>9153</v>
      </c>
      <c r="C4463" t="s">
        <v>9154</v>
      </c>
      <c r="D4463" t="s">
        <v>889</v>
      </c>
      <c r="E4463">
        <v>33</v>
      </c>
      <c r="F4463">
        <v>109905</v>
      </c>
      <c r="G4463" t="s">
        <v>32</v>
      </c>
      <c r="H4463">
        <v>4334958537357152</v>
      </c>
      <c r="I4463" s="5" t="str">
        <f t="shared" si="69"/>
        <v>4334958537357150</v>
      </c>
      <c r="J4463" t="str">
        <f>INDEX(Age_grp[Age], MATCH(mobile_customers[[#This Row],[age]],Age_grp[Value]))</f>
        <v>30 - 40</v>
      </c>
      <c r="K4463" s="2" t="str">
        <f>_xlfn.IFS(mobile_customers[[#This Row],[salary]]&gt;=Q4466,"HIGHER SALARY", mobile_customers[[#This Row],[salary]]&gt;=Q4467,"HIGHER MID RANGE SALARY",  mobile_customers[[#This Row],[salary]]&lt;Q4467,"MID RANGE SALARY", mobile_customers[[#This Row],[salary]]&gt;Q4468, "LOW SALARY" )</f>
        <v>HIGHER SALARY</v>
      </c>
      <c r="L4463" s="2" t="str">
        <f>LEFT(mobile_customers[[#This Row],[Credit_card_nos]], 4)&amp;"XXXXX"</f>
        <v>4334XXXXX</v>
      </c>
    </row>
    <row r="4464" spans="1:12" x14ac:dyDescent="0.3">
      <c r="A4464" t="s">
        <v>13</v>
      </c>
      <c r="B4464" s="3" t="s">
        <v>9155</v>
      </c>
      <c r="C4464" t="s">
        <v>9156</v>
      </c>
      <c r="D4464" t="s">
        <v>3862</v>
      </c>
      <c r="E4464">
        <v>52</v>
      </c>
      <c r="F4464">
        <v>153563</v>
      </c>
      <c r="G4464" t="s">
        <v>32</v>
      </c>
      <c r="H4464">
        <v>180059305142745</v>
      </c>
      <c r="I4464" s="5" t="str">
        <f t="shared" si="69"/>
        <v>180059305142745</v>
      </c>
      <c r="J4464" t="str">
        <f>INDEX(Age_grp[Age], MATCH(mobile_customers[[#This Row],[age]],Age_grp[Value]))</f>
        <v>50 - 60</v>
      </c>
      <c r="K4464" s="2" t="str">
        <f>_xlfn.IFS(mobile_customers[[#This Row],[salary]]&gt;=Q4467,"HIGHER SALARY", mobile_customers[[#This Row],[salary]]&gt;=Q4468,"HIGHER MID RANGE SALARY",  mobile_customers[[#This Row],[salary]]&lt;Q4468,"MID RANGE SALARY", mobile_customers[[#This Row],[salary]]&gt;Q4469, "LOW SALARY" )</f>
        <v>HIGHER SALARY</v>
      </c>
      <c r="L4464" s="2" t="str">
        <f>LEFT(mobile_customers[[#This Row],[Credit_card_nos]], 4)&amp;"XXXXX"</f>
        <v>1800XXXXX</v>
      </c>
    </row>
    <row r="4465" spans="1:12" x14ac:dyDescent="0.3">
      <c r="A4465" t="s">
        <v>13</v>
      </c>
      <c r="B4465" s="3" t="s">
        <v>9157</v>
      </c>
      <c r="C4465" t="s">
        <v>9158</v>
      </c>
      <c r="D4465" t="s">
        <v>2161</v>
      </c>
      <c r="E4465">
        <v>62</v>
      </c>
      <c r="F4465">
        <v>163308</v>
      </c>
      <c r="G4465" t="s">
        <v>39</v>
      </c>
      <c r="H4465">
        <v>213185340561739</v>
      </c>
      <c r="I4465" s="5" t="str">
        <f t="shared" si="69"/>
        <v>213185340561739</v>
      </c>
      <c r="J4465" t="str">
        <f>INDEX(Age_grp[Age], MATCH(mobile_customers[[#This Row],[age]],Age_grp[Value]))</f>
        <v>60 - 70</v>
      </c>
      <c r="K4465" s="2" t="str">
        <f>_xlfn.IFS(mobile_customers[[#This Row],[salary]]&gt;=Q4468,"HIGHER SALARY", mobile_customers[[#This Row],[salary]]&gt;=Q4469,"HIGHER MID RANGE SALARY",  mobile_customers[[#This Row],[salary]]&lt;Q4469,"MID RANGE SALARY", mobile_customers[[#This Row],[salary]]&gt;Q4470, "LOW SALARY" )</f>
        <v>HIGHER SALARY</v>
      </c>
      <c r="L4465" s="2" t="str">
        <f>LEFT(mobile_customers[[#This Row],[Credit_card_nos]], 4)&amp;"XXXXX"</f>
        <v>2131XXXXX</v>
      </c>
    </row>
    <row r="4466" spans="1:12" x14ac:dyDescent="0.3">
      <c r="A4466" t="s">
        <v>13</v>
      </c>
      <c r="B4466" s="3" t="s">
        <v>9159</v>
      </c>
      <c r="C4466" t="s">
        <v>6131</v>
      </c>
      <c r="D4466" t="s">
        <v>442</v>
      </c>
      <c r="E4466">
        <v>62</v>
      </c>
      <c r="F4466">
        <v>127651</v>
      </c>
      <c r="G4466" t="s">
        <v>17</v>
      </c>
      <c r="H4466">
        <v>344383898603068</v>
      </c>
      <c r="I4466" s="5" t="str">
        <f t="shared" si="69"/>
        <v>344383898603068</v>
      </c>
      <c r="J4466" t="str">
        <f>INDEX(Age_grp[Age], MATCH(mobile_customers[[#This Row],[age]],Age_grp[Value]))</f>
        <v>60 - 70</v>
      </c>
      <c r="K4466" s="2" t="str">
        <f>_xlfn.IFS(mobile_customers[[#This Row],[salary]]&gt;=Q4469,"HIGHER SALARY", mobile_customers[[#This Row],[salary]]&gt;=Q4470,"HIGHER MID RANGE SALARY",  mobile_customers[[#This Row],[salary]]&lt;Q4470,"MID RANGE SALARY", mobile_customers[[#This Row],[salary]]&gt;Q4471, "LOW SALARY" )</f>
        <v>HIGHER SALARY</v>
      </c>
      <c r="L4466" s="2" t="str">
        <f>LEFT(mobile_customers[[#This Row],[Credit_card_nos]], 4)&amp;"XXXXX"</f>
        <v>3443XXXXX</v>
      </c>
    </row>
    <row r="4467" spans="1:12" x14ac:dyDescent="0.3">
      <c r="A4467" t="s">
        <v>13</v>
      </c>
      <c r="B4467" s="3" t="s">
        <v>9160</v>
      </c>
      <c r="C4467" t="s">
        <v>5230</v>
      </c>
      <c r="D4467" t="s">
        <v>2570</v>
      </c>
      <c r="E4467">
        <v>52</v>
      </c>
      <c r="F4467">
        <v>213654</v>
      </c>
      <c r="G4467" t="s">
        <v>17</v>
      </c>
      <c r="H4467">
        <v>3529651121786830</v>
      </c>
      <c r="I4467" s="5" t="str">
        <f t="shared" si="69"/>
        <v>3529651121786830</v>
      </c>
      <c r="J4467" t="str">
        <f>INDEX(Age_grp[Age], MATCH(mobile_customers[[#This Row],[age]],Age_grp[Value]))</f>
        <v>50 - 60</v>
      </c>
      <c r="K4467" s="2" t="str">
        <f>_xlfn.IFS(mobile_customers[[#This Row],[salary]]&gt;=Q4470,"HIGHER SALARY", mobile_customers[[#This Row],[salary]]&gt;=Q4471,"HIGHER MID RANGE SALARY",  mobile_customers[[#This Row],[salary]]&lt;Q4471,"MID RANGE SALARY", mobile_customers[[#This Row],[salary]]&gt;Q4472, "LOW SALARY" )</f>
        <v>HIGHER SALARY</v>
      </c>
      <c r="L4467" s="2" t="str">
        <f>LEFT(mobile_customers[[#This Row],[Credit_card_nos]], 4)&amp;"XXXXX"</f>
        <v>3529XXXXX</v>
      </c>
    </row>
    <row r="4468" spans="1:12" x14ac:dyDescent="0.3">
      <c r="A4468" t="s">
        <v>13</v>
      </c>
      <c r="B4468" s="3" t="s">
        <v>9161</v>
      </c>
      <c r="C4468" t="s">
        <v>9162</v>
      </c>
      <c r="D4468" t="s">
        <v>1121</v>
      </c>
      <c r="E4468">
        <v>59</v>
      </c>
      <c r="F4468">
        <v>22375</v>
      </c>
      <c r="G4468" t="s">
        <v>39</v>
      </c>
      <c r="H4468">
        <v>3532007464973672</v>
      </c>
      <c r="I4468" s="5" t="str">
        <f t="shared" si="69"/>
        <v>3532007464973670</v>
      </c>
      <c r="J4468" t="str">
        <f>INDEX(Age_grp[Age], MATCH(mobile_customers[[#This Row],[age]],Age_grp[Value]))</f>
        <v>50 - 60</v>
      </c>
      <c r="K4468" s="2" t="str">
        <f>_xlfn.IFS(mobile_customers[[#This Row],[salary]]&gt;=Q4471,"HIGHER SALARY", mobile_customers[[#This Row],[salary]]&gt;=Q4472,"HIGHER MID RANGE SALARY",  mobile_customers[[#This Row],[salary]]&lt;Q4472,"MID RANGE SALARY", mobile_customers[[#This Row],[salary]]&gt;Q4473, "LOW SALARY" )</f>
        <v>HIGHER SALARY</v>
      </c>
      <c r="L4468" s="2" t="str">
        <f>LEFT(mobile_customers[[#This Row],[Credit_card_nos]], 4)&amp;"XXXXX"</f>
        <v>3532XXXXX</v>
      </c>
    </row>
    <row r="4469" spans="1:12" x14ac:dyDescent="0.3">
      <c r="A4469" t="s">
        <v>13</v>
      </c>
      <c r="B4469" s="3" t="s">
        <v>9163</v>
      </c>
      <c r="C4469" t="s">
        <v>9164</v>
      </c>
      <c r="D4469" t="s">
        <v>397</v>
      </c>
      <c r="E4469">
        <v>40</v>
      </c>
      <c r="F4469">
        <v>214661</v>
      </c>
      <c r="G4469" t="s">
        <v>17</v>
      </c>
      <c r="H4469">
        <v>6011181125885501</v>
      </c>
      <c r="I4469" s="5" t="str">
        <f t="shared" si="69"/>
        <v>6011181125885500</v>
      </c>
      <c r="J4469" t="str">
        <f>INDEX(Age_grp[Age], MATCH(mobile_customers[[#This Row],[age]],Age_grp[Value]))</f>
        <v>40 - 50</v>
      </c>
      <c r="K4469" s="2" t="str">
        <f>_xlfn.IFS(mobile_customers[[#This Row],[salary]]&gt;=Q4472,"HIGHER SALARY", mobile_customers[[#This Row],[salary]]&gt;=Q4473,"HIGHER MID RANGE SALARY",  mobile_customers[[#This Row],[salary]]&lt;Q4473,"MID RANGE SALARY", mobile_customers[[#This Row],[salary]]&gt;Q4474, "LOW SALARY" )</f>
        <v>HIGHER SALARY</v>
      </c>
      <c r="L4469" s="2" t="str">
        <f>LEFT(mobile_customers[[#This Row],[Credit_card_nos]], 4)&amp;"XXXXX"</f>
        <v>6011XXXXX</v>
      </c>
    </row>
    <row r="4470" spans="1:12" x14ac:dyDescent="0.3">
      <c r="A4470" t="s">
        <v>8</v>
      </c>
      <c r="B4470" s="3" t="s">
        <v>9165</v>
      </c>
      <c r="C4470" t="s">
        <v>6839</v>
      </c>
      <c r="D4470" t="s">
        <v>2009</v>
      </c>
      <c r="E4470">
        <v>19</v>
      </c>
      <c r="F4470">
        <v>233557</v>
      </c>
      <c r="G4470" t="s">
        <v>32</v>
      </c>
      <c r="H4470">
        <v>345445217556787</v>
      </c>
      <c r="I4470" s="5" t="str">
        <f t="shared" si="69"/>
        <v>345445217556787</v>
      </c>
      <c r="J4470" t="str">
        <f>INDEX(Age_grp[Age], MATCH(mobile_customers[[#This Row],[age]],Age_grp[Value]))</f>
        <v>"10 - 20</v>
      </c>
      <c r="K4470" s="2" t="str">
        <f>_xlfn.IFS(mobile_customers[[#This Row],[salary]]&gt;=Q4473,"HIGHER SALARY", mobile_customers[[#This Row],[salary]]&gt;=Q4474,"HIGHER MID RANGE SALARY",  mobile_customers[[#This Row],[salary]]&lt;Q4474,"MID RANGE SALARY", mobile_customers[[#This Row],[salary]]&gt;Q4475, "LOW SALARY" )</f>
        <v>HIGHER SALARY</v>
      </c>
      <c r="L4470" s="2" t="str">
        <f>LEFT(mobile_customers[[#This Row],[Credit_card_nos]], 4)&amp;"XXXXX"</f>
        <v>3454XXXXX</v>
      </c>
    </row>
    <row r="4471" spans="1:12" x14ac:dyDescent="0.3">
      <c r="A4471" t="s">
        <v>8</v>
      </c>
      <c r="B4471" s="3" t="s">
        <v>9166</v>
      </c>
      <c r="C4471" t="s">
        <v>9167</v>
      </c>
      <c r="D4471" t="s">
        <v>1657</v>
      </c>
      <c r="E4471">
        <v>44</v>
      </c>
      <c r="F4471">
        <v>240285</v>
      </c>
      <c r="G4471" t="s">
        <v>49</v>
      </c>
      <c r="H4471">
        <v>375452680873031</v>
      </c>
      <c r="I4471" s="5" t="str">
        <f t="shared" si="69"/>
        <v>375452680873031</v>
      </c>
      <c r="J4471" t="str">
        <f>INDEX(Age_grp[Age], MATCH(mobile_customers[[#This Row],[age]],Age_grp[Value]))</f>
        <v>40 - 50</v>
      </c>
      <c r="K4471" s="2" t="str">
        <f>_xlfn.IFS(mobile_customers[[#This Row],[salary]]&gt;=Q4474,"HIGHER SALARY", mobile_customers[[#This Row],[salary]]&gt;=Q4475,"HIGHER MID RANGE SALARY",  mobile_customers[[#This Row],[salary]]&lt;Q4475,"MID RANGE SALARY", mobile_customers[[#This Row],[salary]]&gt;Q4476, "LOW SALARY" )</f>
        <v>HIGHER SALARY</v>
      </c>
      <c r="L4471" s="2" t="str">
        <f>LEFT(mobile_customers[[#This Row],[Credit_card_nos]], 4)&amp;"XXXXX"</f>
        <v>3754XXXXX</v>
      </c>
    </row>
    <row r="4472" spans="1:12" x14ac:dyDescent="0.3">
      <c r="A4472" t="s">
        <v>8</v>
      </c>
      <c r="B4472" s="3" t="s">
        <v>9168</v>
      </c>
      <c r="C4472" t="s">
        <v>9169</v>
      </c>
      <c r="D4472" t="s">
        <v>915</v>
      </c>
      <c r="E4472">
        <v>61</v>
      </c>
      <c r="F4472">
        <v>198786</v>
      </c>
      <c r="G4472" t="s">
        <v>17</v>
      </c>
      <c r="H4472">
        <v>3593917885050270</v>
      </c>
      <c r="I4472" s="5" t="str">
        <f t="shared" si="69"/>
        <v>3593917885050270</v>
      </c>
      <c r="J4472" t="str">
        <f>INDEX(Age_grp[Age], MATCH(mobile_customers[[#This Row],[age]],Age_grp[Value]))</f>
        <v>60 - 70</v>
      </c>
      <c r="K4472" s="2" t="str">
        <f>_xlfn.IFS(mobile_customers[[#This Row],[salary]]&gt;=Q4475,"HIGHER SALARY", mobile_customers[[#This Row],[salary]]&gt;=Q4476,"HIGHER MID RANGE SALARY",  mobile_customers[[#This Row],[salary]]&lt;Q4476,"MID RANGE SALARY", mobile_customers[[#This Row],[salary]]&gt;Q4477, "LOW SALARY" )</f>
        <v>HIGHER SALARY</v>
      </c>
      <c r="L4472" s="2" t="str">
        <f>LEFT(mobile_customers[[#This Row],[Credit_card_nos]], 4)&amp;"XXXXX"</f>
        <v>3593XXXXX</v>
      </c>
    </row>
    <row r="4473" spans="1:12" x14ac:dyDescent="0.3">
      <c r="A4473" t="s">
        <v>13</v>
      </c>
      <c r="B4473" s="3" t="s">
        <v>9170</v>
      </c>
      <c r="C4473" t="s">
        <v>9171</v>
      </c>
      <c r="D4473" t="s">
        <v>80</v>
      </c>
      <c r="E4473">
        <v>56</v>
      </c>
      <c r="F4473">
        <v>86865</v>
      </c>
      <c r="G4473" t="s">
        <v>12</v>
      </c>
      <c r="H4473">
        <v>3540822502069170</v>
      </c>
      <c r="I4473" s="5" t="str">
        <f t="shared" si="69"/>
        <v>3540822502069170</v>
      </c>
      <c r="J4473" t="str">
        <f>INDEX(Age_grp[Age], MATCH(mobile_customers[[#This Row],[age]],Age_grp[Value]))</f>
        <v>50 - 60</v>
      </c>
      <c r="K4473" s="2" t="str">
        <f>_xlfn.IFS(mobile_customers[[#This Row],[salary]]&gt;=Q4476,"HIGHER SALARY", mobile_customers[[#This Row],[salary]]&gt;=Q4477,"HIGHER MID RANGE SALARY",  mobile_customers[[#This Row],[salary]]&lt;Q4477,"MID RANGE SALARY", mobile_customers[[#This Row],[salary]]&gt;Q4478, "LOW SALARY" )</f>
        <v>HIGHER SALARY</v>
      </c>
      <c r="L4473" s="2" t="str">
        <f>LEFT(mobile_customers[[#This Row],[Credit_card_nos]], 4)&amp;"XXXXX"</f>
        <v>3540XXXXX</v>
      </c>
    </row>
    <row r="4474" spans="1:12" x14ac:dyDescent="0.3">
      <c r="A4474" t="s">
        <v>13</v>
      </c>
      <c r="B4474" s="3" t="s">
        <v>9172</v>
      </c>
      <c r="C4474" t="s">
        <v>9173</v>
      </c>
      <c r="D4474" t="s">
        <v>323</v>
      </c>
      <c r="E4474">
        <v>22</v>
      </c>
      <c r="F4474">
        <v>210192</v>
      </c>
      <c r="G4474" t="s">
        <v>39</v>
      </c>
      <c r="H4474">
        <v>213170869710651</v>
      </c>
      <c r="I4474" s="5" t="str">
        <f t="shared" si="69"/>
        <v>213170869710651</v>
      </c>
      <c r="J4474" t="str">
        <f>INDEX(Age_grp[Age], MATCH(mobile_customers[[#This Row],[age]],Age_grp[Value]))</f>
        <v>20 - 30</v>
      </c>
      <c r="K4474" s="2" t="str">
        <f>_xlfn.IFS(mobile_customers[[#This Row],[salary]]&gt;=Q4477,"HIGHER SALARY", mobile_customers[[#This Row],[salary]]&gt;=Q4478,"HIGHER MID RANGE SALARY",  mobile_customers[[#This Row],[salary]]&lt;Q4478,"MID RANGE SALARY", mobile_customers[[#This Row],[salary]]&gt;Q4479, "LOW SALARY" )</f>
        <v>HIGHER SALARY</v>
      </c>
      <c r="L4474" s="2" t="str">
        <f>LEFT(mobile_customers[[#This Row],[Credit_card_nos]], 4)&amp;"XXXXX"</f>
        <v>2131XXXXX</v>
      </c>
    </row>
    <row r="4475" spans="1:12" x14ac:dyDescent="0.3">
      <c r="A4475" t="s">
        <v>8</v>
      </c>
      <c r="B4475" s="3" t="s">
        <v>9174</v>
      </c>
      <c r="C4475" t="s">
        <v>9175</v>
      </c>
      <c r="D4475" t="s">
        <v>1688</v>
      </c>
      <c r="E4475">
        <v>48</v>
      </c>
      <c r="F4475">
        <v>229959</v>
      </c>
      <c r="G4475" t="s">
        <v>17</v>
      </c>
      <c r="H4475">
        <v>4154517214525536</v>
      </c>
      <c r="I4475" s="5" t="str">
        <f t="shared" si="69"/>
        <v>4154517214525540</v>
      </c>
      <c r="J4475" t="str">
        <f>INDEX(Age_grp[Age], MATCH(mobile_customers[[#This Row],[age]],Age_grp[Value]))</f>
        <v>40 - 50</v>
      </c>
      <c r="K4475" s="2" t="str">
        <f>_xlfn.IFS(mobile_customers[[#This Row],[salary]]&gt;=Q4478,"HIGHER SALARY", mobile_customers[[#This Row],[salary]]&gt;=Q4479,"HIGHER MID RANGE SALARY",  mobile_customers[[#This Row],[salary]]&lt;Q4479,"MID RANGE SALARY", mobile_customers[[#This Row],[salary]]&gt;Q4480, "LOW SALARY" )</f>
        <v>HIGHER SALARY</v>
      </c>
      <c r="L4475" s="2" t="str">
        <f>LEFT(mobile_customers[[#This Row],[Credit_card_nos]], 4)&amp;"XXXXX"</f>
        <v>4154XXXXX</v>
      </c>
    </row>
    <row r="4476" spans="1:12" x14ac:dyDescent="0.3">
      <c r="A4476" t="s">
        <v>13</v>
      </c>
      <c r="B4476" s="3" t="s">
        <v>9176</v>
      </c>
      <c r="C4476" t="s">
        <v>9177</v>
      </c>
      <c r="D4476" t="s">
        <v>3273</v>
      </c>
      <c r="E4476">
        <v>26</v>
      </c>
      <c r="F4476">
        <v>161309</v>
      </c>
      <c r="G4476" t="s">
        <v>21</v>
      </c>
      <c r="H4476">
        <v>4498837594401966</v>
      </c>
      <c r="I4476" s="5" t="str">
        <f t="shared" si="69"/>
        <v>4498837594401970</v>
      </c>
      <c r="J4476" t="str">
        <f>INDEX(Age_grp[Age], MATCH(mobile_customers[[#This Row],[age]],Age_grp[Value]))</f>
        <v>20 - 30</v>
      </c>
      <c r="K4476" s="2" t="str">
        <f>_xlfn.IFS(mobile_customers[[#This Row],[salary]]&gt;=Q4479,"HIGHER SALARY", mobile_customers[[#This Row],[salary]]&gt;=Q4480,"HIGHER MID RANGE SALARY",  mobile_customers[[#This Row],[salary]]&lt;Q4480,"MID RANGE SALARY", mobile_customers[[#This Row],[salary]]&gt;Q4481, "LOW SALARY" )</f>
        <v>HIGHER SALARY</v>
      </c>
      <c r="L4476" s="2" t="str">
        <f>LEFT(mobile_customers[[#This Row],[Credit_card_nos]], 4)&amp;"XXXXX"</f>
        <v>4498XXXXX</v>
      </c>
    </row>
    <row r="4477" spans="1:12" x14ac:dyDescent="0.3">
      <c r="A4477" t="s">
        <v>8</v>
      </c>
      <c r="B4477" s="3" t="s">
        <v>9178</v>
      </c>
      <c r="C4477" t="s">
        <v>9179</v>
      </c>
      <c r="D4477" t="s">
        <v>714</v>
      </c>
      <c r="E4477">
        <v>28</v>
      </c>
      <c r="F4477">
        <v>29220</v>
      </c>
      <c r="G4477" t="s">
        <v>17</v>
      </c>
      <c r="H4477">
        <v>4758047878078</v>
      </c>
      <c r="I4477" s="5" t="str">
        <f t="shared" si="69"/>
        <v>4758047878078</v>
      </c>
      <c r="J4477" t="str">
        <f>INDEX(Age_grp[Age], MATCH(mobile_customers[[#This Row],[age]],Age_grp[Value]))</f>
        <v>20 - 30</v>
      </c>
      <c r="K4477" s="2" t="str">
        <f>_xlfn.IFS(mobile_customers[[#This Row],[salary]]&gt;=Q4480,"HIGHER SALARY", mobile_customers[[#This Row],[salary]]&gt;=Q4481,"HIGHER MID RANGE SALARY",  mobile_customers[[#This Row],[salary]]&lt;Q4481,"MID RANGE SALARY", mobile_customers[[#This Row],[salary]]&gt;Q4482, "LOW SALARY" )</f>
        <v>HIGHER SALARY</v>
      </c>
      <c r="L4477" s="2" t="str">
        <f>LEFT(mobile_customers[[#This Row],[Credit_card_nos]], 4)&amp;"XXXXX"</f>
        <v>4758XXXXX</v>
      </c>
    </row>
    <row r="4478" spans="1:12" x14ac:dyDescent="0.3">
      <c r="A4478" t="s">
        <v>13</v>
      </c>
      <c r="B4478" s="3" t="s">
        <v>9180</v>
      </c>
      <c r="C4478" t="s">
        <v>9181</v>
      </c>
      <c r="D4478" t="s">
        <v>3273</v>
      </c>
      <c r="E4478">
        <v>27</v>
      </c>
      <c r="F4478">
        <v>105093</v>
      </c>
      <c r="G4478" t="s">
        <v>94</v>
      </c>
      <c r="H4478">
        <v>639050470751</v>
      </c>
      <c r="I4478" s="5" t="str">
        <f t="shared" si="69"/>
        <v>639050470751</v>
      </c>
      <c r="J4478" t="str">
        <f>INDEX(Age_grp[Age], MATCH(mobile_customers[[#This Row],[age]],Age_grp[Value]))</f>
        <v>20 - 30</v>
      </c>
      <c r="K4478" s="2" t="str">
        <f>_xlfn.IFS(mobile_customers[[#This Row],[salary]]&gt;=Q4481,"HIGHER SALARY", mobile_customers[[#This Row],[salary]]&gt;=Q4482,"HIGHER MID RANGE SALARY",  mobile_customers[[#This Row],[salary]]&lt;Q4482,"MID RANGE SALARY", mobile_customers[[#This Row],[salary]]&gt;Q4483, "LOW SALARY" )</f>
        <v>HIGHER SALARY</v>
      </c>
      <c r="L4478" s="2" t="str">
        <f>LEFT(mobile_customers[[#This Row],[Credit_card_nos]], 4)&amp;"XXXXX"</f>
        <v>6390XXXXX</v>
      </c>
    </row>
    <row r="4479" spans="1:12" x14ac:dyDescent="0.3">
      <c r="A4479" t="s">
        <v>8</v>
      </c>
      <c r="B4479" s="3" t="s">
        <v>9182</v>
      </c>
      <c r="C4479" t="s">
        <v>9183</v>
      </c>
      <c r="D4479" t="s">
        <v>4873</v>
      </c>
      <c r="E4479">
        <v>29</v>
      </c>
      <c r="F4479">
        <v>113629</v>
      </c>
      <c r="G4479" t="s">
        <v>12</v>
      </c>
      <c r="H4479">
        <v>180065296076859</v>
      </c>
      <c r="I4479" s="5" t="str">
        <f t="shared" si="69"/>
        <v>180065296076859</v>
      </c>
      <c r="J4479" t="str">
        <f>INDEX(Age_grp[Age], MATCH(mobile_customers[[#This Row],[age]],Age_grp[Value]))</f>
        <v>20 - 30</v>
      </c>
      <c r="K4479" s="2" t="str">
        <f>_xlfn.IFS(mobile_customers[[#This Row],[salary]]&gt;=Q4482,"HIGHER SALARY", mobile_customers[[#This Row],[salary]]&gt;=Q4483,"HIGHER MID RANGE SALARY",  mobile_customers[[#This Row],[salary]]&lt;Q4483,"MID RANGE SALARY", mobile_customers[[#This Row],[salary]]&gt;Q4484, "LOW SALARY" )</f>
        <v>HIGHER SALARY</v>
      </c>
      <c r="L4479" s="2" t="str">
        <f>LEFT(mobile_customers[[#This Row],[Credit_card_nos]], 4)&amp;"XXXXX"</f>
        <v>1800XXXXX</v>
      </c>
    </row>
    <row r="4480" spans="1:12" x14ac:dyDescent="0.3">
      <c r="A4480" t="s">
        <v>8</v>
      </c>
      <c r="B4480" s="3" t="s">
        <v>9184</v>
      </c>
      <c r="C4480" t="s">
        <v>9185</v>
      </c>
      <c r="D4480" t="s">
        <v>915</v>
      </c>
      <c r="E4480">
        <v>28</v>
      </c>
      <c r="F4480">
        <v>156992</v>
      </c>
      <c r="G4480" t="s">
        <v>12</v>
      </c>
      <c r="H4480">
        <v>6011590188698520</v>
      </c>
      <c r="I4480" s="5" t="str">
        <f t="shared" si="69"/>
        <v>6011590188698520</v>
      </c>
      <c r="J4480" t="str">
        <f>INDEX(Age_grp[Age], MATCH(mobile_customers[[#This Row],[age]],Age_grp[Value]))</f>
        <v>20 - 30</v>
      </c>
      <c r="K4480" s="2" t="str">
        <f>_xlfn.IFS(mobile_customers[[#This Row],[salary]]&gt;=Q4483,"HIGHER SALARY", mobile_customers[[#This Row],[salary]]&gt;=Q4484,"HIGHER MID RANGE SALARY",  mobile_customers[[#This Row],[salary]]&lt;Q4484,"MID RANGE SALARY", mobile_customers[[#This Row],[salary]]&gt;Q4485, "LOW SALARY" )</f>
        <v>HIGHER SALARY</v>
      </c>
      <c r="L4480" s="2" t="str">
        <f>LEFT(mobile_customers[[#This Row],[Credit_card_nos]], 4)&amp;"XXXXX"</f>
        <v>6011XXXXX</v>
      </c>
    </row>
    <row r="4481" spans="1:12" x14ac:dyDescent="0.3">
      <c r="A4481" t="s">
        <v>8</v>
      </c>
      <c r="B4481" s="3" t="s">
        <v>9186</v>
      </c>
      <c r="C4481" t="s">
        <v>9187</v>
      </c>
      <c r="D4481" t="s">
        <v>2848</v>
      </c>
      <c r="E4481">
        <v>43</v>
      </c>
      <c r="F4481">
        <v>79256</v>
      </c>
      <c r="G4481" t="s">
        <v>49</v>
      </c>
      <c r="H4481">
        <v>345932514948122</v>
      </c>
      <c r="I4481" s="5" t="str">
        <f t="shared" si="69"/>
        <v>345932514948122</v>
      </c>
      <c r="J4481" t="str">
        <f>INDEX(Age_grp[Age], MATCH(mobile_customers[[#This Row],[age]],Age_grp[Value]))</f>
        <v>40 - 50</v>
      </c>
      <c r="K4481" s="2" t="str">
        <f>_xlfn.IFS(mobile_customers[[#This Row],[salary]]&gt;=Q4484,"HIGHER SALARY", mobile_customers[[#This Row],[salary]]&gt;=Q4485,"HIGHER MID RANGE SALARY",  mobile_customers[[#This Row],[salary]]&lt;Q4485,"MID RANGE SALARY", mobile_customers[[#This Row],[salary]]&gt;Q4486, "LOW SALARY" )</f>
        <v>HIGHER SALARY</v>
      </c>
      <c r="L4481" s="2" t="str">
        <f>LEFT(mobile_customers[[#This Row],[Credit_card_nos]], 4)&amp;"XXXXX"</f>
        <v>3459XXXXX</v>
      </c>
    </row>
    <row r="4482" spans="1:12" x14ac:dyDescent="0.3">
      <c r="A4482" t="s">
        <v>8</v>
      </c>
      <c r="B4482" s="3" t="s">
        <v>9188</v>
      </c>
      <c r="C4482" t="s">
        <v>9189</v>
      </c>
      <c r="D4482" t="s">
        <v>2294</v>
      </c>
      <c r="E4482">
        <v>31</v>
      </c>
      <c r="F4482">
        <v>228823</v>
      </c>
      <c r="G4482" t="s">
        <v>32</v>
      </c>
      <c r="H4482">
        <v>2221460233677918</v>
      </c>
      <c r="I4482" s="5" t="str">
        <f t="shared" ref="I4482:I4545" si="70">TEXT(H4482, "0")</f>
        <v>2221460233677920</v>
      </c>
      <c r="J4482" t="str">
        <f>INDEX(Age_grp[Age], MATCH(mobile_customers[[#This Row],[age]],Age_grp[Value]))</f>
        <v>30 - 40</v>
      </c>
      <c r="K4482" s="2" t="str">
        <f>_xlfn.IFS(mobile_customers[[#This Row],[salary]]&gt;=Q4485,"HIGHER SALARY", mobile_customers[[#This Row],[salary]]&gt;=Q4486,"HIGHER MID RANGE SALARY",  mobile_customers[[#This Row],[salary]]&lt;Q4486,"MID RANGE SALARY", mobile_customers[[#This Row],[salary]]&gt;Q4487, "LOW SALARY" )</f>
        <v>HIGHER SALARY</v>
      </c>
      <c r="L4482" s="2" t="str">
        <f>LEFT(mobile_customers[[#This Row],[Credit_card_nos]], 4)&amp;"XXXXX"</f>
        <v>2221XXXXX</v>
      </c>
    </row>
    <row r="4483" spans="1:12" x14ac:dyDescent="0.3">
      <c r="A4483" t="s">
        <v>13</v>
      </c>
      <c r="B4483" s="3" t="s">
        <v>9190</v>
      </c>
      <c r="C4483" t="s">
        <v>5306</v>
      </c>
      <c r="D4483" t="s">
        <v>1484</v>
      </c>
      <c r="E4483">
        <v>48</v>
      </c>
      <c r="F4483">
        <v>121571</v>
      </c>
      <c r="G4483" t="s">
        <v>17</v>
      </c>
      <c r="H4483">
        <v>3546513956476144</v>
      </c>
      <c r="I4483" s="5" t="str">
        <f t="shared" si="70"/>
        <v>3546513956476140</v>
      </c>
      <c r="J4483" t="str">
        <f>INDEX(Age_grp[Age], MATCH(mobile_customers[[#This Row],[age]],Age_grp[Value]))</f>
        <v>40 - 50</v>
      </c>
      <c r="K4483" s="2" t="str">
        <f>_xlfn.IFS(mobile_customers[[#This Row],[salary]]&gt;=Q4486,"HIGHER SALARY", mobile_customers[[#This Row],[salary]]&gt;=Q4487,"HIGHER MID RANGE SALARY",  mobile_customers[[#This Row],[salary]]&lt;Q4487,"MID RANGE SALARY", mobile_customers[[#This Row],[salary]]&gt;Q4488, "LOW SALARY" )</f>
        <v>HIGHER SALARY</v>
      </c>
      <c r="L4483" s="2" t="str">
        <f>LEFT(mobile_customers[[#This Row],[Credit_card_nos]], 4)&amp;"XXXXX"</f>
        <v>3546XXXXX</v>
      </c>
    </row>
    <row r="4484" spans="1:12" x14ac:dyDescent="0.3">
      <c r="A4484" t="s">
        <v>8</v>
      </c>
      <c r="B4484" s="3" t="s">
        <v>9191</v>
      </c>
      <c r="C4484" t="s">
        <v>9192</v>
      </c>
      <c r="D4484" t="s">
        <v>1496</v>
      </c>
      <c r="E4484">
        <v>44</v>
      </c>
      <c r="F4484">
        <v>112439</v>
      </c>
      <c r="G4484" t="s">
        <v>65</v>
      </c>
      <c r="H4484">
        <v>372201666143403</v>
      </c>
      <c r="I4484" s="5" t="str">
        <f t="shared" si="70"/>
        <v>372201666143403</v>
      </c>
      <c r="J4484" t="str">
        <f>INDEX(Age_grp[Age], MATCH(mobile_customers[[#This Row],[age]],Age_grp[Value]))</f>
        <v>40 - 50</v>
      </c>
      <c r="K4484" s="2" t="str">
        <f>_xlfn.IFS(mobile_customers[[#This Row],[salary]]&gt;=Q4487,"HIGHER SALARY", mobile_customers[[#This Row],[salary]]&gt;=Q4488,"HIGHER MID RANGE SALARY",  mobile_customers[[#This Row],[salary]]&lt;Q4488,"MID RANGE SALARY", mobile_customers[[#This Row],[salary]]&gt;Q4489, "LOW SALARY" )</f>
        <v>HIGHER SALARY</v>
      </c>
      <c r="L4484" s="2" t="str">
        <f>LEFT(mobile_customers[[#This Row],[Credit_card_nos]], 4)&amp;"XXXXX"</f>
        <v>3722XXXXX</v>
      </c>
    </row>
    <row r="4485" spans="1:12" x14ac:dyDescent="0.3">
      <c r="A4485" t="s">
        <v>8</v>
      </c>
      <c r="B4485" s="3" t="s">
        <v>9193</v>
      </c>
      <c r="C4485" t="s">
        <v>9194</v>
      </c>
      <c r="D4485" t="s">
        <v>1741</v>
      </c>
      <c r="E4485">
        <v>59</v>
      </c>
      <c r="F4485">
        <v>40371</v>
      </c>
      <c r="G4485" t="s">
        <v>28</v>
      </c>
      <c r="H4485">
        <v>373703837976180</v>
      </c>
      <c r="I4485" s="5" t="str">
        <f t="shared" si="70"/>
        <v>373703837976180</v>
      </c>
      <c r="J4485" t="str">
        <f>INDEX(Age_grp[Age], MATCH(mobile_customers[[#This Row],[age]],Age_grp[Value]))</f>
        <v>50 - 60</v>
      </c>
      <c r="K4485" s="2" t="str">
        <f>_xlfn.IFS(mobile_customers[[#This Row],[salary]]&gt;=Q4488,"HIGHER SALARY", mobile_customers[[#This Row],[salary]]&gt;=Q4489,"HIGHER MID RANGE SALARY",  mobile_customers[[#This Row],[salary]]&lt;Q4489,"MID RANGE SALARY", mobile_customers[[#This Row],[salary]]&gt;Q4490, "LOW SALARY" )</f>
        <v>HIGHER SALARY</v>
      </c>
      <c r="L4485" s="2" t="str">
        <f>LEFT(mobile_customers[[#This Row],[Credit_card_nos]], 4)&amp;"XXXXX"</f>
        <v>3737XXXXX</v>
      </c>
    </row>
    <row r="4486" spans="1:12" x14ac:dyDescent="0.3">
      <c r="A4486" t="s">
        <v>8</v>
      </c>
      <c r="B4486" s="3" t="s">
        <v>9195</v>
      </c>
      <c r="C4486" t="s">
        <v>9196</v>
      </c>
      <c r="D4486" t="s">
        <v>1230</v>
      </c>
      <c r="E4486">
        <v>60</v>
      </c>
      <c r="F4486">
        <v>142146</v>
      </c>
      <c r="G4486" t="s">
        <v>12</v>
      </c>
      <c r="H4486">
        <v>30573512402777</v>
      </c>
      <c r="I4486" s="5" t="str">
        <f t="shared" si="70"/>
        <v>30573512402777</v>
      </c>
      <c r="J4486" t="str">
        <f>INDEX(Age_grp[Age], MATCH(mobile_customers[[#This Row],[age]],Age_grp[Value]))</f>
        <v>60 - 70</v>
      </c>
      <c r="K4486" s="2" t="str">
        <f>_xlfn.IFS(mobile_customers[[#This Row],[salary]]&gt;=Q4489,"HIGHER SALARY", mobile_customers[[#This Row],[salary]]&gt;=Q4490,"HIGHER MID RANGE SALARY",  mobile_customers[[#This Row],[salary]]&lt;Q4490,"MID RANGE SALARY", mobile_customers[[#This Row],[salary]]&gt;Q4491, "LOW SALARY" )</f>
        <v>HIGHER SALARY</v>
      </c>
      <c r="L4486" s="2" t="str">
        <f>LEFT(mobile_customers[[#This Row],[Credit_card_nos]], 4)&amp;"XXXXX"</f>
        <v>3057XXXXX</v>
      </c>
    </row>
    <row r="4487" spans="1:12" x14ac:dyDescent="0.3">
      <c r="A4487" t="s">
        <v>13</v>
      </c>
      <c r="B4487" s="3" t="s">
        <v>9197</v>
      </c>
      <c r="C4487" t="s">
        <v>9198</v>
      </c>
      <c r="D4487" t="s">
        <v>2058</v>
      </c>
      <c r="E4487">
        <v>60</v>
      </c>
      <c r="F4487">
        <v>28474</v>
      </c>
      <c r="G4487" t="s">
        <v>32</v>
      </c>
      <c r="H4487">
        <v>4.4797601618709581E+18</v>
      </c>
      <c r="I4487" s="5" t="str">
        <f t="shared" si="70"/>
        <v>4479760161870960000</v>
      </c>
      <c r="J4487" t="str">
        <f>INDEX(Age_grp[Age], MATCH(mobile_customers[[#This Row],[age]],Age_grp[Value]))</f>
        <v>60 - 70</v>
      </c>
      <c r="K4487" s="2" t="str">
        <f>_xlfn.IFS(mobile_customers[[#This Row],[salary]]&gt;=Q4490,"HIGHER SALARY", mobile_customers[[#This Row],[salary]]&gt;=Q4491,"HIGHER MID RANGE SALARY",  mobile_customers[[#This Row],[salary]]&lt;Q4491,"MID RANGE SALARY", mobile_customers[[#This Row],[salary]]&gt;Q4492, "LOW SALARY" )</f>
        <v>HIGHER SALARY</v>
      </c>
      <c r="L4487" s="2" t="str">
        <f>LEFT(mobile_customers[[#This Row],[Credit_card_nos]], 4)&amp;"XXXXX"</f>
        <v>4479XXXXX</v>
      </c>
    </row>
    <row r="4488" spans="1:12" x14ac:dyDescent="0.3">
      <c r="A4488" t="s">
        <v>8</v>
      </c>
      <c r="B4488" s="3" t="s">
        <v>9199</v>
      </c>
      <c r="C4488" t="s">
        <v>9200</v>
      </c>
      <c r="D4488" t="s">
        <v>1037</v>
      </c>
      <c r="E4488">
        <v>63</v>
      </c>
      <c r="F4488">
        <v>171058</v>
      </c>
      <c r="G4488" t="s">
        <v>39</v>
      </c>
      <c r="H4488">
        <v>675931504418</v>
      </c>
      <c r="I4488" s="5" t="str">
        <f t="shared" si="70"/>
        <v>675931504418</v>
      </c>
      <c r="J4488" t="str">
        <f>INDEX(Age_grp[Age], MATCH(mobile_customers[[#This Row],[age]],Age_grp[Value]))</f>
        <v>60 - 70</v>
      </c>
      <c r="K4488" s="2" t="str">
        <f>_xlfn.IFS(mobile_customers[[#This Row],[salary]]&gt;=Q4491,"HIGHER SALARY", mobile_customers[[#This Row],[salary]]&gt;=Q4492,"HIGHER MID RANGE SALARY",  mobile_customers[[#This Row],[salary]]&lt;Q4492,"MID RANGE SALARY", mobile_customers[[#This Row],[salary]]&gt;Q4493, "LOW SALARY" )</f>
        <v>HIGHER SALARY</v>
      </c>
      <c r="L4488" s="2" t="str">
        <f>LEFT(mobile_customers[[#This Row],[Credit_card_nos]], 4)&amp;"XXXXX"</f>
        <v>6759XXXXX</v>
      </c>
    </row>
    <row r="4489" spans="1:12" x14ac:dyDescent="0.3">
      <c r="A4489" t="s">
        <v>13</v>
      </c>
      <c r="B4489" s="3" t="s">
        <v>9201</v>
      </c>
      <c r="C4489" t="s">
        <v>9202</v>
      </c>
      <c r="D4489" t="s">
        <v>3862</v>
      </c>
      <c r="E4489">
        <v>36</v>
      </c>
      <c r="F4489">
        <v>156661</v>
      </c>
      <c r="G4489" t="s">
        <v>39</v>
      </c>
      <c r="H4489">
        <v>6585591856039704</v>
      </c>
      <c r="I4489" s="5" t="str">
        <f t="shared" si="70"/>
        <v>6585591856039700</v>
      </c>
      <c r="J4489" t="str">
        <f>INDEX(Age_grp[Age], MATCH(mobile_customers[[#This Row],[age]],Age_grp[Value]))</f>
        <v>30 - 40</v>
      </c>
      <c r="K4489" s="2" t="str">
        <f>_xlfn.IFS(mobile_customers[[#This Row],[salary]]&gt;=Q4492,"HIGHER SALARY", mobile_customers[[#This Row],[salary]]&gt;=Q4493,"HIGHER MID RANGE SALARY",  mobile_customers[[#This Row],[salary]]&lt;Q4493,"MID RANGE SALARY", mobile_customers[[#This Row],[salary]]&gt;Q4494, "LOW SALARY" )</f>
        <v>HIGHER SALARY</v>
      </c>
      <c r="L4489" s="2" t="str">
        <f>LEFT(mobile_customers[[#This Row],[Credit_card_nos]], 4)&amp;"XXXXX"</f>
        <v>6585XXXXX</v>
      </c>
    </row>
    <row r="4490" spans="1:12" x14ac:dyDescent="0.3">
      <c r="A4490" t="s">
        <v>13</v>
      </c>
      <c r="B4490" s="3" t="s">
        <v>9203</v>
      </c>
      <c r="C4490" t="s">
        <v>7899</v>
      </c>
      <c r="D4490" t="s">
        <v>1132</v>
      </c>
      <c r="E4490">
        <v>50</v>
      </c>
      <c r="F4490">
        <v>30507</v>
      </c>
      <c r="G4490" t="s">
        <v>12</v>
      </c>
      <c r="H4490">
        <v>4735863872791327</v>
      </c>
      <c r="I4490" s="5" t="str">
        <f t="shared" si="70"/>
        <v>4735863872791330</v>
      </c>
      <c r="J4490" t="str">
        <f>INDEX(Age_grp[Age], MATCH(mobile_customers[[#This Row],[age]],Age_grp[Value]))</f>
        <v>50 - 60</v>
      </c>
      <c r="K4490" s="2" t="str">
        <f>_xlfn.IFS(mobile_customers[[#This Row],[salary]]&gt;=Q4493,"HIGHER SALARY", mobile_customers[[#This Row],[salary]]&gt;=Q4494,"HIGHER MID RANGE SALARY",  mobile_customers[[#This Row],[salary]]&lt;Q4494,"MID RANGE SALARY", mobile_customers[[#This Row],[salary]]&gt;Q4495, "LOW SALARY" )</f>
        <v>HIGHER SALARY</v>
      </c>
      <c r="L4490" s="2" t="str">
        <f>LEFT(mobile_customers[[#This Row],[Credit_card_nos]], 4)&amp;"XXXXX"</f>
        <v>4735XXXXX</v>
      </c>
    </row>
    <row r="4491" spans="1:12" x14ac:dyDescent="0.3">
      <c r="A4491" t="s">
        <v>13</v>
      </c>
      <c r="B4491" s="3" t="s">
        <v>9204</v>
      </c>
      <c r="C4491" t="s">
        <v>9205</v>
      </c>
      <c r="D4491" t="s">
        <v>1496</v>
      </c>
      <c r="E4491">
        <v>60</v>
      </c>
      <c r="F4491">
        <v>87876</v>
      </c>
      <c r="G4491" t="s">
        <v>49</v>
      </c>
      <c r="H4491">
        <v>4.7119034363758705E+18</v>
      </c>
      <c r="I4491" s="5" t="str">
        <f t="shared" si="70"/>
        <v>4711903436375870000</v>
      </c>
      <c r="J4491" t="str">
        <f>INDEX(Age_grp[Age], MATCH(mobile_customers[[#This Row],[age]],Age_grp[Value]))</f>
        <v>60 - 70</v>
      </c>
      <c r="K4491" s="2" t="str">
        <f>_xlfn.IFS(mobile_customers[[#This Row],[salary]]&gt;=Q4494,"HIGHER SALARY", mobile_customers[[#This Row],[salary]]&gt;=Q4495,"HIGHER MID RANGE SALARY",  mobile_customers[[#This Row],[salary]]&lt;Q4495,"MID RANGE SALARY", mobile_customers[[#This Row],[salary]]&gt;Q4496, "LOW SALARY" )</f>
        <v>HIGHER SALARY</v>
      </c>
      <c r="L4491" s="2" t="str">
        <f>LEFT(mobile_customers[[#This Row],[Credit_card_nos]], 4)&amp;"XXXXX"</f>
        <v>4711XXXXX</v>
      </c>
    </row>
    <row r="4492" spans="1:12" x14ac:dyDescent="0.3">
      <c r="A4492" t="s">
        <v>13</v>
      </c>
      <c r="B4492" s="3" t="s">
        <v>9206</v>
      </c>
      <c r="C4492" t="s">
        <v>9207</v>
      </c>
      <c r="D4492" t="s">
        <v>766</v>
      </c>
      <c r="E4492">
        <v>30</v>
      </c>
      <c r="F4492">
        <v>188286</v>
      </c>
      <c r="G4492" t="s">
        <v>49</v>
      </c>
      <c r="H4492">
        <v>2261783617402772</v>
      </c>
      <c r="I4492" s="5" t="str">
        <f t="shared" si="70"/>
        <v>2261783617402770</v>
      </c>
      <c r="J4492" t="str">
        <f>INDEX(Age_grp[Age], MATCH(mobile_customers[[#This Row],[age]],Age_grp[Value]))</f>
        <v>30 - 40</v>
      </c>
      <c r="K4492" s="2" t="str">
        <f>_xlfn.IFS(mobile_customers[[#This Row],[salary]]&gt;=Q4495,"HIGHER SALARY", mobile_customers[[#This Row],[salary]]&gt;=Q4496,"HIGHER MID RANGE SALARY",  mobile_customers[[#This Row],[salary]]&lt;Q4496,"MID RANGE SALARY", mobile_customers[[#This Row],[salary]]&gt;Q4497, "LOW SALARY" )</f>
        <v>HIGHER SALARY</v>
      </c>
      <c r="L4492" s="2" t="str">
        <f>LEFT(mobile_customers[[#This Row],[Credit_card_nos]], 4)&amp;"XXXXX"</f>
        <v>2261XXXXX</v>
      </c>
    </row>
    <row r="4493" spans="1:12" x14ac:dyDescent="0.3">
      <c r="A4493" t="s">
        <v>13</v>
      </c>
      <c r="B4493" s="3" t="s">
        <v>9208</v>
      </c>
      <c r="C4493" t="s">
        <v>9209</v>
      </c>
      <c r="D4493" t="s">
        <v>2468</v>
      </c>
      <c r="E4493">
        <v>36</v>
      </c>
      <c r="F4493">
        <v>35235</v>
      </c>
      <c r="G4493" t="s">
        <v>17</v>
      </c>
      <c r="H4493">
        <v>2282686547682691</v>
      </c>
      <c r="I4493" s="5" t="str">
        <f t="shared" si="70"/>
        <v>2282686547682690</v>
      </c>
      <c r="J4493" t="str">
        <f>INDEX(Age_grp[Age], MATCH(mobile_customers[[#This Row],[age]],Age_grp[Value]))</f>
        <v>30 - 40</v>
      </c>
      <c r="K4493" s="2" t="str">
        <f>_xlfn.IFS(mobile_customers[[#This Row],[salary]]&gt;=Q4496,"HIGHER SALARY", mobile_customers[[#This Row],[salary]]&gt;=Q4497,"HIGHER MID RANGE SALARY",  mobile_customers[[#This Row],[salary]]&lt;Q4497,"MID RANGE SALARY", mobile_customers[[#This Row],[salary]]&gt;Q4498, "LOW SALARY" )</f>
        <v>HIGHER SALARY</v>
      </c>
      <c r="L4493" s="2" t="str">
        <f>LEFT(mobile_customers[[#This Row],[Credit_card_nos]], 4)&amp;"XXXXX"</f>
        <v>2282XXXXX</v>
      </c>
    </row>
    <row r="4494" spans="1:12" x14ac:dyDescent="0.3">
      <c r="A4494" t="s">
        <v>8</v>
      </c>
      <c r="B4494" s="3" t="s">
        <v>9210</v>
      </c>
      <c r="C4494" t="s">
        <v>2092</v>
      </c>
      <c r="D4494" t="s">
        <v>6736</v>
      </c>
      <c r="E4494">
        <v>26</v>
      </c>
      <c r="F4494">
        <v>219265</v>
      </c>
      <c r="G4494" t="s">
        <v>17</v>
      </c>
      <c r="H4494">
        <v>5586955809667484</v>
      </c>
      <c r="I4494" s="5" t="str">
        <f t="shared" si="70"/>
        <v>5586955809667480</v>
      </c>
      <c r="J4494" t="str">
        <f>INDEX(Age_grp[Age], MATCH(mobile_customers[[#This Row],[age]],Age_grp[Value]))</f>
        <v>20 - 30</v>
      </c>
      <c r="K4494" s="2" t="str">
        <f>_xlfn.IFS(mobile_customers[[#This Row],[salary]]&gt;=Q4497,"HIGHER SALARY", mobile_customers[[#This Row],[salary]]&gt;=Q4498,"HIGHER MID RANGE SALARY",  mobile_customers[[#This Row],[salary]]&lt;Q4498,"MID RANGE SALARY", mobile_customers[[#This Row],[salary]]&gt;Q4499, "LOW SALARY" )</f>
        <v>HIGHER SALARY</v>
      </c>
      <c r="L4494" s="2" t="str">
        <f>LEFT(mobile_customers[[#This Row],[Credit_card_nos]], 4)&amp;"XXXXX"</f>
        <v>5586XXXXX</v>
      </c>
    </row>
    <row r="4495" spans="1:12" x14ac:dyDescent="0.3">
      <c r="A4495" t="s">
        <v>8</v>
      </c>
      <c r="B4495" s="3" t="s">
        <v>9211</v>
      </c>
      <c r="C4495" t="s">
        <v>9212</v>
      </c>
      <c r="D4495" t="s">
        <v>126</v>
      </c>
      <c r="E4495">
        <v>49</v>
      </c>
      <c r="F4495">
        <v>182585</v>
      </c>
      <c r="G4495" t="s">
        <v>28</v>
      </c>
      <c r="H4495">
        <v>371673857023209</v>
      </c>
      <c r="I4495" s="5" t="str">
        <f t="shared" si="70"/>
        <v>371673857023209</v>
      </c>
      <c r="J4495" t="str">
        <f>INDEX(Age_grp[Age], MATCH(mobile_customers[[#This Row],[age]],Age_grp[Value]))</f>
        <v>40 - 50</v>
      </c>
      <c r="K4495" s="2" t="str">
        <f>_xlfn.IFS(mobile_customers[[#This Row],[salary]]&gt;=Q4498,"HIGHER SALARY", mobile_customers[[#This Row],[salary]]&gt;=Q4499,"HIGHER MID RANGE SALARY",  mobile_customers[[#This Row],[salary]]&lt;Q4499,"MID RANGE SALARY", mobile_customers[[#This Row],[salary]]&gt;Q4500, "LOW SALARY" )</f>
        <v>HIGHER SALARY</v>
      </c>
      <c r="L4495" s="2" t="str">
        <f>LEFT(mobile_customers[[#This Row],[Credit_card_nos]], 4)&amp;"XXXXX"</f>
        <v>3716XXXXX</v>
      </c>
    </row>
    <row r="4496" spans="1:12" x14ac:dyDescent="0.3">
      <c r="A4496" t="s">
        <v>8</v>
      </c>
      <c r="B4496" s="3" t="s">
        <v>9213</v>
      </c>
      <c r="C4496" t="s">
        <v>9214</v>
      </c>
      <c r="D4496" t="s">
        <v>1424</v>
      </c>
      <c r="E4496">
        <v>57</v>
      </c>
      <c r="F4496">
        <v>152932</v>
      </c>
      <c r="G4496" t="s">
        <v>17</v>
      </c>
      <c r="H4496">
        <v>3540958579961228</v>
      </c>
      <c r="I4496" s="5" t="str">
        <f t="shared" si="70"/>
        <v>3540958579961230</v>
      </c>
      <c r="J4496" t="str">
        <f>INDEX(Age_grp[Age], MATCH(mobile_customers[[#This Row],[age]],Age_grp[Value]))</f>
        <v>50 - 60</v>
      </c>
      <c r="K4496" s="2" t="str">
        <f>_xlfn.IFS(mobile_customers[[#This Row],[salary]]&gt;=Q4499,"HIGHER SALARY", mobile_customers[[#This Row],[salary]]&gt;=Q4500,"HIGHER MID RANGE SALARY",  mobile_customers[[#This Row],[salary]]&lt;Q4500,"MID RANGE SALARY", mobile_customers[[#This Row],[salary]]&gt;Q4501, "LOW SALARY" )</f>
        <v>HIGHER SALARY</v>
      </c>
      <c r="L4496" s="2" t="str">
        <f>LEFT(mobile_customers[[#This Row],[Credit_card_nos]], 4)&amp;"XXXXX"</f>
        <v>3540XXXXX</v>
      </c>
    </row>
    <row r="4497" spans="1:12" x14ac:dyDescent="0.3">
      <c r="A4497" t="s">
        <v>13</v>
      </c>
      <c r="B4497" s="3" t="s">
        <v>9215</v>
      </c>
      <c r="C4497" t="s">
        <v>9216</v>
      </c>
      <c r="D4497" t="s">
        <v>182</v>
      </c>
      <c r="E4497">
        <v>30</v>
      </c>
      <c r="F4497">
        <v>209065</v>
      </c>
      <c r="G4497" t="s">
        <v>94</v>
      </c>
      <c r="H4497">
        <v>30495735227999</v>
      </c>
      <c r="I4497" s="5" t="str">
        <f t="shared" si="70"/>
        <v>30495735227999</v>
      </c>
      <c r="J4497" t="str">
        <f>INDEX(Age_grp[Age], MATCH(mobile_customers[[#This Row],[age]],Age_grp[Value]))</f>
        <v>30 - 40</v>
      </c>
      <c r="K4497" s="2" t="str">
        <f>_xlfn.IFS(mobile_customers[[#This Row],[salary]]&gt;=Q4500,"HIGHER SALARY", mobile_customers[[#This Row],[salary]]&gt;=Q4501,"HIGHER MID RANGE SALARY",  mobile_customers[[#This Row],[salary]]&lt;Q4501,"MID RANGE SALARY", mobile_customers[[#This Row],[salary]]&gt;Q4502, "LOW SALARY" )</f>
        <v>HIGHER SALARY</v>
      </c>
      <c r="L4497" s="2" t="str">
        <f>LEFT(mobile_customers[[#This Row],[Credit_card_nos]], 4)&amp;"XXXXX"</f>
        <v>3049XXXXX</v>
      </c>
    </row>
    <row r="4498" spans="1:12" x14ac:dyDescent="0.3">
      <c r="A4498" t="s">
        <v>13</v>
      </c>
      <c r="B4498" s="3" t="s">
        <v>9217</v>
      </c>
      <c r="C4498" t="s">
        <v>9218</v>
      </c>
      <c r="D4498" t="s">
        <v>2086</v>
      </c>
      <c r="E4498">
        <v>65</v>
      </c>
      <c r="F4498">
        <v>48180</v>
      </c>
      <c r="G4498" t="s">
        <v>65</v>
      </c>
      <c r="H4498">
        <v>3540144869683430</v>
      </c>
      <c r="I4498" s="5" t="str">
        <f t="shared" si="70"/>
        <v>3540144869683430</v>
      </c>
      <c r="J4498" t="str">
        <f>INDEX(Age_grp[Age], MATCH(mobile_customers[[#This Row],[age]],Age_grp[Value]))</f>
        <v>60 - 70</v>
      </c>
      <c r="K4498" s="2" t="str">
        <f>_xlfn.IFS(mobile_customers[[#This Row],[salary]]&gt;=Q4501,"HIGHER SALARY", mobile_customers[[#This Row],[salary]]&gt;=Q4502,"HIGHER MID RANGE SALARY",  mobile_customers[[#This Row],[salary]]&lt;Q4502,"MID RANGE SALARY", mobile_customers[[#This Row],[salary]]&gt;Q4503, "LOW SALARY" )</f>
        <v>HIGHER SALARY</v>
      </c>
      <c r="L4498" s="2" t="str">
        <f>LEFT(mobile_customers[[#This Row],[Credit_card_nos]], 4)&amp;"XXXXX"</f>
        <v>3540XXXXX</v>
      </c>
    </row>
    <row r="4499" spans="1:12" x14ac:dyDescent="0.3">
      <c r="A4499" t="s">
        <v>13</v>
      </c>
      <c r="B4499" s="3" t="s">
        <v>9219</v>
      </c>
      <c r="C4499" t="s">
        <v>9220</v>
      </c>
      <c r="D4499" t="s">
        <v>1126</v>
      </c>
      <c r="E4499">
        <v>58</v>
      </c>
      <c r="F4499">
        <v>97012</v>
      </c>
      <c r="G4499" t="s">
        <v>32</v>
      </c>
      <c r="H4499">
        <v>4984490157729398</v>
      </c>
      <c r="I4499" s="5" t="str">
        <f t="shared" si="70"/>
        <v>4984490157729400</v>
      </c>
      <c r="J4499" t="str">
        <f>INDEX(Age_grp[Age], MATCH(mobile_customers[[#This Row],[age]],Age_grp[Value]))</f>
        <v>50 - 60</v>
      </c>
      <c r="K4499" s="2" t="str">
        <f>_xlfn.IFS(mobile_customers[[#This Row],[salary]]&gt;=Q4502,"HIGHER SALARY", mobile_customers[[#This Row],[salary]]&gt;=Q4503,"HIGHER MID RANGE SALARY",  mobile_customers[[#This Row],[salary]]&lt;Q4503,"MID RANGE SALARY", mobile_customers[[#This Row],[salary]]&gt;Q4504, "LOW SALARY" )</f>
        <v>HIGHER SALARY</v>
      </c>
      <c r="L4499" s="2" t="str">
        <f>LEFT(mobile_customers[[#This Row],[Credit_card_nos]], 4)&amp;"XXXXX"</f>
        <v>4984XXXXX</v>
      </c>
    </row>
    <row r="4500" spans="1:12" x14ac:dyDescent="0.3">
      <c r="A4500" t="s">
        <v>13</v>
      </c>
      <c r="B4500" s="3" t="s">
        <v>9221</v>
      </c>
      <c r="C4500" t="s">
        <v>3387</v>
      </c>
      <c r="D4500" t="s">
        <v>2229</v>
      </c>
      <c r="E4500">
        <v>42</v>
      </c>
      <c r="F4500">
        <v>112842</v>
      </c>
      <c r="G4500" t="s">
        <v>12</v>
      </c>
      <c r="H4500">
        <v>4214313557826766</v>
      </c>
      <c r="I4500" s="5" t="str">
        <f t="shared" si="70"/>
        <v>4214313557826770</v>
      </c>
      <c r="J4500" t="str">
        <f>INDEX(Age_grp[Age], MATCH(mobile_customers[[#This Row],[age]],Age_grp[Value]))</f>
        <v>40 - 50</v>
      </c>
      <c r="K4500" s="2" t="str">
        <f>_xlfn.IFS(mobile_customers[[#This Row],[salary]]&gt;=Q4503,"HIGHER SALARY", mobile_customers[[#This Row],[salary]]&gt;=Q4504,"HIGHER MID RANGE SALARY",  mobile_customers[[#This Row],[salary]]&lt;Q4504,"MID RANGE SALARY", mobile_customers[[#This Row],[salary]]&gt;Q4505, "LOW SALARY" )</f>
        <v>HIGHER SALARY</v>
      </c>
      <c r="L4500" s="2" t="str">
        <f>LEFT(mobile_customers[[#This Row],[Credit_card_nos]], 4)&amp;"XXXXX"</f>
        <v>4214XXXXX</v>
      </c>
    </row>
    <row r="4501" spans="1:12" x14ac:dyDescent="0.3">
      <c r="A4501" t="s">
        <v>13</v>
      </c>
      <c r="B4501" s="3" t="s">
        <v>9222</v>
      </c>
      <c r="C4501" t="s">
        <v>9223</v>
      </c>
      <c r="D4501" t="s">
        <v>185</v>
      </c>
      <c r="E4501">
        <v>50</v>
      </c>
      <c r="F4501">
        <v>171499</v>
      </c>
      <c r="G4501" t="s">
        <v>39</v>
      </c>
      <c r="H4501">
        <v>4468457369414775</v>
      </c>
      <c r="I4501" s="5" t="str">
        <f t="shared" si="70"/>
        <v>4468457369414770</v>
      </c>
      <c r="J4501" t="str">
        <f>INDEX(Age_grp[Age], MATCH(mobile_customers[[#This Row],[age]],Age_grp[Value]))</f>
        <v>50 - 60</v>
      </c>
      <c r="K4501" s="2" t="str">
        <f>_xlfn.IFS(mobile_customers[[#This Row],[salary]]&gt;=Q4504,"HIGHER SALARY", mobile_customers[[#This Row],[salary]]&gt;=Q4505,"HIGHER MID RANGE SALARY",  mobile_customers[[#This Row],[salary]]&lt;Q4505,"MID RANGE SALARY", mobile_customers[[#This Row],[salary]]&gt;Q4506, "LOW SALARY" )</f>
        <v>HIGHER SALARY</v>
      </c>
      <c r="L4501" s="2" t="str">
        <f>LEFT(mobile_customers[[#This Row],[Credit_card_nos]], 4)&amp;"XXXXX"</f>
        <v>4468XXXXX</v>
      </c>
    </row>
    <row r="4502" spans="1:12" x14ac:dyDescent="0.3">
      <c r="A4502" t="s">
        <v>13</v>
      </c>
      <c r="B4502" s="3" t="s">
        <v>9224</v>
      </c>
      <c r="C4502" t="s">
        <v>9225</v>
      </c>
      <c r="D4502" t="s">
        <v>2678</v>
      </c>
      <c r="E4502">
        <v>46</v>
      </c>
      <c r="F4502">
        <v>177048</v>
      </c>
      <c r="G4502" t="s">
        <v>94</v>
      </c>
      <c r="H4502">
        <v>3568141917436487</v>
      </c>
      <c r="I4502" s="5" t="str">
        <f t="shared" si="70"/>
        <v>3568141917436490</v>
      </c>
      <c r="J4502" t="str">
        <f>INDEX(Age_grp[Age], MATCH(mobile_customers[[#This Row],[age]],Age_grp[Value]))</f>
        <v>40 - 50</v>
      </c>
      <c r="K4502" s="2" t="str">
        <f>_xlfn.IFS(mobile_customers[[#This Row],[salary]]&gt;=Q4505,"HIGHER SALARY", mobile_customers[[#This Row],[salary]]&gt;=Q4506,"HIGHER MID RANGE SALARY",  mobile_customers[[#This Row],[salary]]&lt;Q4506,"MID RANGE SALARY", mobile_customers[[#This Row],[salary]]&gt;Q4507, "LOW SALARY" )</f>
        <v>HIGHER SALARY</v>
      </c>
      <c r="L4502" s="2" t="str">
        <f>LEFT(mobile_customers[[#This Row],[Credit_card_nos]], 4)&amp;"XXXXX"</f>
        <v>3568XXXXX</v>
      </c>
    </row>
    <row r="4503" spans="1:12" x14ac:dyDescent="0.3">
      <c r="A4503" t="s">
        <v>13</v>
      </c>
      <c r="B4503" s="3" t="s">
        <v>9226</v>
      </c>
      <c r="C4503" t="s">
        <v>2453</v>
      </c>
      <c r="D4503" t="s">
        <v>353</v>
      </c>
      <c r="E4503">
        <v>54</v>
      </c>
      <c r="F4503">
        <v>57516</v>
      </c>
      <c r="G4503" t="s">
        <v>49</v>
      </c>
      <c r="H4503">
        <v>5334369498453583</v>
      </c>
      <c r="I4503" s="5" t="str">
        <f t="shared" si="70"/>
        <v>5334369498453580</v>
      </c>
      <c r="J4503" t="str">
        <f>INDEX(Age_grp[Age], MATCH(mobile_customers[[#This Row],[age]],Age_grp[Value]))</f>
        <v>50 - 60</v>
      </c>
      <c r="K4503" s="2" t="str">
        <f>_xlfn.IFS(mobile_customers[[#This Row],[salary]]&gt;=Q4506,"HIGHER SALARY", mobile_customers[[#This Row],[salary]]&gt;=Q4507,"HIGHER MID RANGE SALARY",  mobile_customers[[#This Row],[salary]]&lt;Q4507,"MID RANGE SALARY", mobile_customers[[#This Row],[salary]]&gt;Q4508, "LOW SALARY" )</f>
        <v>HIGHER SALARY</v>
      </c>
      <c r="L4503" s="2" t="str">
        <f>LEFT(mobile_customers[[#This Row],[Credit_card_nos]], 4)&amp;"XXXXX"</f>
        <v>5334XXXXX</v>
      </c>
    </row>
    <row r="4504" spans="1:12" x14ac:dyDescent="0.3">
      <c r="A4504" t="s">
        <v>13</v>
      </c>
      <c r="B4504" s="3" t="s">
        <v>9227</v>
      </c>
      <c r="C4504" t="s">
        <v>9228</v>
      </c>
      <c r="D4504" t="s">
        <v>4331</v>
      </c>
      <c r="E4504">
        <v>25</v>
      </c>
      <c r="F4504">
        <v>90234</v>
      </c>
      <c r="G4504" t="s">
        <v>65</v>
      </c>
      <c r="H4504">
        <v>213125123076562</v>
      </c>
      <c r="I4504" s="5" t="str">
        <f t="shared" si="70"/>
        <v>213125123076562</v>
      </c>
      <c r="J4504" t="str">
        <f>INDEX(Age_grp[Age], MATCH(mobile_customers[[#This Row],[age]],Age_grp[Value]))</f>
        <v>20 - 30</v>
      </c>
      <c r="K4504" s="2" t="str">
        <f>_xlfn.IFS(mobile_customers[[#This Row],[salary]]&gt;=Q4507,"HIGHER SALARY", mobile_customers[[#This Row],[salary]]&gt;=Q4508,"HIGHER MID RANGE SALARY",  mobile_customers[[#This Row],[salary]]&lt;Q4508,"MID RANGE SALARY", mobile_customers[[#This Row],[salary]]&gt;Q4509, "LOW SALARY" )</f>
        <v>HIGHER SALARY</v>
      </c>
      <c r="L4504" s="2" t="str">
        <f>LEFT(mobile_customers[[#This Row],[Credit_card_nos]], 4)&amp;"XXXXX"</f>
        <v>2131XXXXX</v>
      </c>
    </row>
    <row r="4505" spans="1:12" x14ac:dyDescent="0.3">
      <c r="A4505" t="s">
        <v>13</v>
      </c>
      <c r="B4505" s="3" t="s">
        <v>9229</v>
      </c>
      <c r="C4505" t="s">
        <v>6238</v>
      </c>
      <c r="D4505" t="s">
        <v>802</v>
      </c>
      <c r="E4505">
        <v>61</v>
      </c>
      <c r="F4505">
        <v>158676</v>
      </c>
      <c r="G4505" t="s">
        <v>81</v>
      </c>
      <c r="H4505">
        <v>676281866662</v>
      </c>
      <c r="I4505" s="5" t="str">
        <f t="shared" si="70"/>
        <v>676281866662</v>
      </c>
      <c r="J4505" t="str">
        <f>INDEX(Age_grp[Age], MATCH(mobile_customers[[#This Row],[age]],Age_grp[Value]))</f>
        <v>60 - 70</v>
      </c>
      <c r="K4505" s="2" t="str">
        <f>_xlfn.IFS(mobile_customers[[#This Row],[salary]]&gt;=Q4508,"HIGHER SALARY", mobile_customers[[#This Row],[salary]]&gt;=Q4509,"HIGHER MID RANGE SALARY",  mobile_customers[[#This Row],[salary]]&lt;Q4509,"MID RANGE SALARY", mobile_customers[[#This Row],[salary]]&gt;Q4510, "LOW SALARY" )</f>
        <v>HIGHER SALARY</v>
      </c>
      <c r="L4505" s="2" t="str">
        <f>LEFT(mobile_customers[[#This Row],[Credit_card_nos]], 4)&amp;"XXXXX"</f>
        <v>6762XXXXX</v>
      </c>
    </row>
    <row r="4506" spans="1:12" x14ac:dyDescent="0.3">
      <c r="A4506" t="s">
        <v>8</v>
      </c>
      <c r="B4506" s="3" t="s">
        <v>9230</v>
      </c>
      <c r="C4506" t="s">
        <v>9231</v>
      </c>
      <c r="D4506" t="s">
        <v>55</v>
      </c>
      <c r="E4506">
        <v>51</v>
      </c>
      <c r="F4506">
        <v>231820</v>
      </c>
      <c r="G4506" t="s">
        <v>81</v>
      </c>
      <c r="H4506">
        <v>36616237075537</v>
      </c>
      <c r="I4506" s="5" t="str">
        <f t="shared" si="70"/>
        <v>36616237075537</v>
      </c>
      <c r="J4506" t="str">
        <f>INDEX(Age_grp[Age], MATCH(mobile_customers[[#This Row],[age]],Age_grp[Value]))</f>
        <v>50 - 60</v>
      </c>
      <c r="K4506" s="2" t="str">
        <f>_xlfn.IFS(mobile_customers[[#This Row],[salary]]&gt;=Q4509,"HIGHER SALARY", mobile_customers[[#This Row],[salary]]&gt;=Q4510,"HIGHER MID RANGE SALARY",  mobile_customers[[#This Row],[salary]]&lt;Q4510,"MID RANGE SALARY", mobile_customers[[#This Row],[salary]]&gt;Q4511, "LOW SALARY" )</f>
        <v>HIGHER SALARY</v>
      </c>
      <c r="L4506" s="2" t="str">
        <f>LEFT(mobile_customers[[#This Row],[Credit_card_nos]], 4)&amp;"XXXXX"</f>
        <v>3661XXXXX</v>
      </c>
    </row>
    <row r="4507" spans="1:12" x14ac:dyDescent="0.3">
      <c r="A4507" t="s">
        <v>8</v>
      </c>
      <c r="B4507" s="3" t="s">
        <v>9232</v>
      </c>
      <c r="C4507" t="s">
        <v>9233</v>
      </c>
      <c r="D4507" t="s">
        <v>2649</v>
      </c>
      <c r="E4507">
        <v>22</v>
      </c>
      <c r="F4507">
        <v>220589</v>
      </c>
      <c r="G4507" t="s">
        <v>17</v>
      </c>
      <c r="H4507">
        <v>2676763574662658</v>
      </c>
      <c r="I4507" s="5" t="str">
        <f t="shared" si="70"/>
        <v>2676763574662660</v>
      </c>
      <c r="J4507" t="str">
        <f>INDEX(Age_grp[Age], MATCH(mobile_customers[[#This Row],[age]],Age_grp[Value]))</f>
        <v>20 - 30</v>
      </c>
      <c r="K4507" s="2" t="str">
        <f>_xlfn.IFS(mobile_customers[[#This Row],[salary]]&gt;=Q4510,"HIGHER SALARY", mobile_customers[[#This Row],[salary]]&gt;=Q4511,"HIGHER MID RANGE SALARY",  mobile_customers[[#This Row],[salary]]&lt;Q4511,"MID RANGE SALARY", mobile_customers[[#This Row],[salary]]&gt;Q4512, "LOW SALARY" )</f>
        <v>HIGHER SALARY</v>
      </c>
      <c r="L4507" s="2" t="str">
        <f>LEFT(mobile_customers[[#This Row],[Credit_card_nos]], 4)&amp;"XXXXX"</f>
        <v>2676XXXXX</v>
      </c>
    </row>
    <row r="4508" spans="1:12" x14ac:dyDescent="0.3">
      <c r="A4508" t="s">
        <v>8</v>
      </c>
      <c r="B4508" s="3" t="s">
        <v>9234</v>
      </c>
      <c r="C4508" t="s">
        <v>9235</v>
      </c>
      <c r="D4508" t="s">
        <v>992</v>
      </c>
      <c r="E4508">
        <v>44</v>
      </c>
      <c r="F4508">
        <v>33673</v>
      </c>
      <c r="G4508" t="s">
        <v>94</v>
      </c>
      <c r="H4508">
        <v>4939852135161364</v>
      </c>
      <c r="I4508" s="5" t="str">
        <f t="shared" si="70"/>
        <v>4939852135161360</v>
      </c>
      <c r="J4508" t="str">
        <f>INDEX(Age_grp[Age], MATCH(mobile_customers[[#This Row],[age]],Age_grp[Value]))</f>
        <v>40 - 50</v>
      </c>
      <c r="K4508" s="2" t="str">
        <f>_xlfn.IFS(mobile_customers[[#This Row],[salary]]&gt;=Q4511,"HIGHER SALARY", mobile_customers[[#This Row],[salary]]&gt;=Q4512,"HIGHER MID RANGE SALARY",  mobile_customers[[#This Row],[salary]]&lt;Q4512,"MID RANGE SALARY", mobile_customers[[#This Row],[salary]]&gt;Q4513, "LOW SALARY" )</f>
        <v>HIGHER SALARY</v>
      </c>
      <c r="L4508" s="2" t="str">
        <f>LEFT(mobile_customers[[#This Row],[Credit_card_nos]], 4)&amp;"XXXXX"</f>
        <v>4939XXXXX</v>
      </c>
    </row>
    <row r="4509" spans="1:12" x14ac:dyDescent="0.3">
      <c r="A4509" t="s">
        <v>8</v>
      </c>
      <c r="B4509" s="3" t="s">
        <v>9236</v>
      </c>
      <c r="C4509" t="s">
        <v>9237</v>
      </c>
      <c r="D4509" t="s">
        <v>1787</v>
      </c>
      <c r="E4509">
        <v>51</v>
      </c>
      <c r="F4509">
        <v>209209</v>
      </c>
      <c r="G4509" t="s">
        <v>17</v>
      </c>
      <c r="H4509">
        <v>340725203418737</v>
      </c>
      <c r="I4509" s="5" t="str">
        <f t="shared" si="70"/>
        <v>340725203418737</v>
      </c>
      <c r="J4509" t="str">
        <f>INDEX(Age_grp[Age], MATCH(mobile_customers[[#This Row],[age]],Age_grp[Value]))</f>
        <v>50 - 60</v>
      </c>
      <c r="K4509" s="2" t="str">
        <f>_xlfn.IFS(mobile_customers[[#This Row],[salary]]&gt;=Q4512,"HIGHER SALARY", mobile_customers[[#This Row],[salary]]&gt;=Q4513,"HIGHER MID RANGE SALARY",  mobile_customers[[#This Row],[salary]]&lt;Q4513,"MID RANGE SALARY", mobile_customers[[#This Row],[salary]]&gt;Q4514, "LOW SALARY" )</f>
        <v>HIGHER SALARY</v>
      </c>
      <c r="L4509" s="2" t="str">
        <f>LEFT(mobile_customers[[#This Row],[Credit_card_nos]], 4)&amp;"XXXXX"</f>
        <v>3407XXXXX</v>
      </c>
    </row>
    <row r="4510" spans="1:12" x14ac:dyDescent="0.3">
      <c r="A4510" t="s">
        <v>8</v>
      </c>
      <c r="B4510" s="3" t="s">
        <v>9238</v>
      </c>
      <c r="C4510" t="s">
        <v>9239</v>
      </c>
      <c r="D4510" t="s">
        <v>231</v>
      </c>
      <c r="E4510">
        <v>63</v>
      </c>
      <c r="F4510">
        <v>144076</v>
      </c>
      <c r="G4510" t="s">
        <v>28</v>
      </c>
      <c r="H4510">
        <v>2486764432097004</v>
      </c>
      <c r="I4510" s="5" t="str">
        <f t="shared" si="70"/>
        <v>2486764432097000</v>
      </c>
      <c r="J4510" t="str">
        <f>INDEX(Age_grp[Age], MATCH(mobile_customers[[#This Row],[age]],Age_grp[Value]))</f>
        <v>60 - 70</v>
      </c>
      <c r="K4510" s="2" t="str">
        <f>_xlfn.IFS(mobile_customers[[#This Row],[salary]]&gt;=Q4513,"HIGHER SALARY", mobile_customers[[#This Row],[salary]]&gt;=Q4514,"HIGHER MID RANGE SALARY",  mobile_customers[[#This Row],[salary]]&lt;Q4514,"MID RANGE SALARY", mobile_customers[[#This Row],[salary]]&gt;Q4515, "LOW SALARY" )</f>
        <v>HIGHER SALARY</v>
      </c>
      <c r="L4510" s="2" t="str">
        <f>LEFT(mobile_customers[[#This Row],[Credit_card_nos]], 4)&amp;"XXXXX"</f>
        <v>2486XXXXX</v>
      </c>
    </row>
    <row r="4511" spans="1:12" x14ac:dyDescent="0.3">
      <c r="A4511" t="s">
        <v>13</v>
      </c>
      <c r="B4511" s="3" t="s">
        <v>9240</v>
      </c>
      <c r="C4511" t="s">
        <v>9241</v>
      </c>
      <c r="D4511" t="s">
        <v>3502</v>
      </c>
      <c r="E4511">
        <v>47</v>
      </c>
      <c r="F4511">
        <v>172430</v>
      </c>
      <c r="G4511" t="s">
        <v>49</v>
      </c>
      <c r="H4511">
        <v>372874363240308</v>
      </c>
      <c r="I4511" s="5" t="str">
        <f t="shared" si="70"/>
        <v>372874363240308</v>
      </c>
      <c r="J4511" t="str">
        <f>INDEX(Age_grp[Age], MATCH(mobile_customers[[#This Row],[age]],Age_grp[Value]))</f>
        <v>40 - 50</v>
      </c>
      <c r="K4511" s="2" t="str">
        <f>_xlfn.IFS(mobile_customers[[#This Row],[salary]]&gt;=Q4514,"HIGHER SALARY", mobile_customers[[#This Row],[salary]]&gt;=Q4515,"HIGHER MID RANGE SALARY",  mobile_customers[[#This Row],[salary]]&lt;Q4515,"MID RANGE SALARY", mobile_customers[[#This Row],[salary]]&gt;Q4516, "LOW SALARY" )</f>
        <v>HIGHER SALARY</v>
      </c>
      <c r="L4511" s="2" t="str">
        <f>LEFT(mobile_customers[[#This Row],[Credit_card_nos]], 4)&amp;"XXXXX"</f>
        <v>3728XXXXX</v>
      </c>
    </row>
    <row r="4512" spans="1:12" x14ac:dyDescent="0.3">
      <c r="A4512" t="s">
        <v>8</v>
      </c>
      <c r="B4512" s="3" t="s">
        <v>9242</v>
      </c>
      <c r="C4512" t="s">
        <v>9243</v>
      </c>
      <c r="D4512" t="s">
        <v>5293</v>
      </c>
      <c r="E4512">
        <v>28</v>
      </c>
      <c r="F4512">
        <v>205899</v>
      </c>
      <c r="G4512" t="s">
        <v>28</v>
      </c>
      <c r="H4512">
        <v>4820733205581545</v>
      </c>
      <c r="I4512" s="5" t="str">
        <f t="shared" si="70"/>
        <v>4820733205581540</v>
      </c>
      <c r="J4512" t="str">
        <f>INDEX(Age_grp[Age], MATCH(mobile_customers[[#This Row],[age]],Age_grp[Value]))</f>
        <v>20 - 30</v>
      </c>
      <c r="K4512" s="2" t="str">
        <f>_xlfn.IFS(mobile_customers[[#This Row],[salary]]&gt;=Q4515,"HIGHER SALARY", mobile_customers[[#This Row],[salary]]&gt;=Q4516,"HIGHER MID RANGE SALARY",  mobile_customers[[#This Row],[salary]]&lt;Q4516,"MID RANGE SALARY", mobile_customers[[#This Row],[salary]]&gt;Q4517, "LOW SALARY" )</f>
        <v>HIGHER SALARY</v>
      </c>
      <c r="L4512" s="2" t="str">
        <f>LEFT(mobile_customers[[#This Row],[Credit_card_nos]], 4)&amp;"XXXXX"</f>
        <v>4820XXXXX</v>
      </c>
    </row>
    <row r="4513" spans="1:12" x14ac:dyDescent="0.3">
      <c r="A4513" t="s">
        <v>8</v>
      </c>
      <c r="B4513" s="3" t="s">
        <v>9244</v>
      </c>
      <c r="C4513" t="s">
        <v>9245</v>
      </c>
      <c r="D4513" t="s">
        <v>1074</v>
      </c>
      <c r="E4513">
        <v>52</v>
      </c>
      <c r="F4513">
        <v>154896</v>
      </c>
      <c r="G4513" t="s">
        <v>28</v>
      </c>
      <c r="H4513">
        <v>4834211636986009</v>
      </c>
      <c r="I4513" s="5" t="str">
        <f t="shared" si="70"/>
        <v>4834211636986010</v>
      </c>
      <c r="J4513" t="str">
        <f>INDEX(Age_grp[Age], MATCH(mobile_customers[[#This Row],[age]],Age_grp[Value]))</f>
        <v>50 - 60</v>
      </c>
      <c r="K4513" s="2" t="str">
        <f>_xlfn.IFS(mobile_customers[[#This Row],[salary]]&gt;=Q4516,"HIGHER SALARY", mobile_customers[[#This Row],[salary]]&gt;=Q4517,"HIGHER MID RANGE SALARY",  mobile_customers[[#This Row],[salary]]&lt;Q4517,"MID RANGE SALARY", mobile_customers[[#This Row],[salary]]&gt;Q4518, "LOW SALARY" )</f>
        <v>HIGHER SALARY</v>
      </c>
      <c r="L4513" s="2" t="str">
        <f>LEFT(mobile_customers[[#This Row],[Credit_card_nos]], 4)&amp;"XXXXX"</f>
        <v>4834XXXXX</v>
      </c>
    </row>
    <row r="4514" spans="1:12" x14ac:dyDescent="0.3">
      <c r="A4514" t="s">
        <v>13</v>
      </c>
      <c r="B4514" s="3" t="s">
        <v>9246</v>
      </c>
      <c r="C4514" t="s">
        <v>9247</v>
      </c>
      <c r="D4514" t="s">
        <v>4241</v>
      </c>
      <c r="E4514">
        <v>49</v>
      </c>
      <c r="F4514">
        <v>125177</v>
      </c>
      <c r="G4514" t="s">
        <v>32</v>
      </c>
      <c r="H4514">
        <v>3598946233814900</v>
      </c>
      <c r="I4514" s="5" t="str">
        <f t="shared" si="70"/>
        <v>3598946233814900</v>
      </c>
      <c r="J4514" t="str">
        <f>INDEX(Age_grp[Age], MATCH(mobile_customers[[#This Row],[age]],Age_grp[Value]))</f>
        <v>40 - 50</v>
      </c>
      <c r="K4514" s="2" t="str">
        <f>_xlfn.IFS(mobile_customers[[#This Row],[salary]]&gt;=Q4517,"HIGHER SALARY", mobile_customers[[#This Row],[salary]]&gt;=Q4518,"HIGHER MID RANGE SALARY",  mobile_customers[[#This Row],[salary]]&lt;Q4518,"MID RANGE SALARY", mobile_customers[[#This Row],[salary]]&gt;Q4519, "LOW SALARY" )</f>
        <v>HIGHER SALARY</v>
      </c>
      <c r="L4514" s="2" t="str">
        <f>LEFT(mobile_customers[[#This Row],[Credit_card_nos]], 4)&amp;"XXXXX"</f>
        <v>3598XXXXX</v>
      </c>
    </row>
    <row r="4515" spans="1:12" x14ac:dyDescent="0.3">
      <c r="A4515" t="s">
        <v>8</v>
      </c>
      <c r="B4515" s="3" t="s">
        <v>9248</v>
      </c>
      <c r="C4515" t="s">
        <v>571</v>
      </c>
      <c r="D4515" t="s">
        <v>2336</v>
      </c>
      <c r="E4515">
        <v>41</v>
      </c>
      <c r="F4515">
        <v>60228</v>
      </c>
      <c r="G4515" t="s">
        <v>28</v>
      </c>
      <c r="H4515">
        <v>501845227211</v>
      </c>
      <c r="I4515" s="5" t="str">
        <f t="shared" si="70"/>
        <v>501845227211</v>
      </c>
      <c r="J4515" t="str">
        <f>INDEX(Age_grp[Age], MATCH(mobile_customers[[#This Row],[age]],Age_grp[Value]))</f>
        <v>40 - 50</v>
      </c>
      <c r="K4515" s="2" t="str">
        <f>_xlfn.IFS(mobile_customers[[#This Row],[salary]]&gt;=Q4518,"HIGHER SALARY", mobile_customers[[#This Row],[salary]]&gt;=Q4519,"HIGHER MID RANGE SALARY",  mobile_customers[[#This Row],[salary]]&lt;Q4519,"MID RANGE SALARY", mobile_customers[[#This Row],[salary]]&gt;Q4520, "LOW SALARY" )</f>
        <v>HIGHER SALARY</v>
      </c>
      <c r="L4515" s="2" t="str">
        <f>LEFT(mobile_customers[[#This Row],[Credit_card_nos]], 4)&amp;"XXXXX"</f>
        <v>5018XXXXX</v>
      </c>
    </row>
    <row r="4516" spans="1:12" x14ac:dyDescent="0.3">
      <c r="A4516" t="s">
        <v>13</v>
      </c>
      <c r="B4516" s="3" t="s">
        <v>9249</v>
      </c>
      <c r="C4516" t="s">
        <v>9250</v>
      </c>
      <c r="D4516" t="s">
        <v>353</v>
      </c>
      <c r="E4516">
        <v>19</v>
      </c>
      <c r="F4516">
        <v>203017</v>
      </c>
      <c r="G4516" t="s">
        <v>21</v>
      </c>
      <c r="H4516">
        <v>6011675809761086</v>
      </c>
      <c r="I4516" s="5" t="str">
        <f t="shared" si="70"/>
        <v>6011675809761090</v>
      </c>
      <c r="J4516" t="str">
        <f>INDEX(Age_grp[Age], MATCH(mobile_customers[[#This Row],[age]],Age_grp[Value]))</f>
        <v>"10 - 20</v>
      </c>
      <c r="K4516" s="2" t="str">
        <f>_xlfn.IFS(mobile_customers[[#This Row],[salary]]&gt;=Q4519,"HIGHER SALARY", mobile_customers[[#This Row],[salary]]&gt;=Q4520,"HIGHER MID RANGE SALARY",  mobile_customers[[#This Row],[salary]]&lt;Q4520,"MID RANGE SALARY", mobile_customers[[#This Row],[salary]]&gt;Q4521, "LOW SALARY" )</f>
        <v>HIGHER SALARY</v>
      </c>
      <c r="L4516" s="2" t="str">
        <f>LEFT(mobile_customers[[#This Row],[Credit_card_nos]], 4)&amp;"XXXXX"</f>
        <v>6011XXXXX</v>
      </c>
    </row>
    <row r="4517" spans="1:12" x14ac:dyDescent="0.3">
      <c r="A4517" t="s">
        <v>8</v>
      </c>
      <c r="B4517" s="3" t="s">
        <v>9251</v>
      </c>
      <c r="C4517" t="s">
        <v>9252</v>
      </c>
      <c r="D4517" t="s">
        <v>521</v>
      </c>
      <c r="E4517">
        <v>62</v>
      </c>
      <c r="F4517">
        <v>208361</v>
      </c>
      <c r="G4517" t="s">
        <v>12</v>
      </c>
      <c r="H4517">
        <v>180069397647626</v>
      </c>
      <c r="I4517" s="5" t="str">
        <f t="shared" si="70"/>
        <v>180069397647626</v>
      </c>
      <c r="J4517" t="str">
        <f>INDEX(Age_grp[Age], MATCH(mobile_customers[[#This Row],[age]],Age_grp[Value]))</f>
        <v>60 - 70</v>
      </c>
      <c r="K4517" s="2" t="str">
        <f>_xlfn.IFS(mobile_customers[[#This Row],[salary]]&gt;=Q4520,"HIGHER SALARY", mobile_customers[[#This Row],[salary]]&gt;=Q4521,"HIGHER MID RANGE SALARY",  mobile_customers[[#This Row],[salary]]&lt;Q4521,"MID RANGE SALARY", mobile_customers[[#This Row],[salary]]&gt;Q4522, "LOW SALARY" )</f>
        <v>HIGHER SALARY</v>
      </c>
      <c r="L4517" s="2" t="str">
        <f>LEFT(mobile_customers[[#This Row],[Credit_card_nos]], 4)&amp;"XXXXX"</f>
        <v>1800XXXXX</v>
      </c>
    </row>
    <row r="4518" spans="1:12" x14ac:dyDescent="0.3">
      <c r="A4518" t="s">
        <v>13</v>
      </c>
      <c r="B4518" s="3" t="s">
        <v>9253</v>
      </c>
      <c r="C4518" t="s">
        <v>9254</v>
      </c>
      <c r="D4518" t="s">
        <v>298</v>
      </c>
      <c r="E4518">
        <v>54</v>
      </c>
      <c r="F4518">
        <v>211662</v>
      </c>
      <c r="G4518" t="s">
        <v>21</v>
      </c>
      <c r="H4518">
        <v>4190677630092</v>
      </c>
      <c r="I4518" s="5" t="str">
        <f t="shared" si="70"/>
        <v>4190677630092</v>
      </c>
      <c r="J4518" t="str">
        <f>INDEX(Age_grp[Age], MATCH(mobile_customers[[#This Row],[age]],Age_grp[Value]))</f>
        <v>50 - 60</v>
      </c>
      <c r="K4518" s="2" t="str">
        <f>_xlfn.IFS(mobile_customers[[#This Row],[salary]]&gt;=Q4521,"HIGHER SALARY", mobile_customers[[#This Row],[salary]]&gt;=Q4522,"HIGHER MID RANGE SALARY",  mobile_customers[[#This Row],[salary]]&lt;Q4522,"MID RANGE SALARY", mobile_customers[[#This Row],[salary]]&gt;Q4523, "LOW SALARY" )</f>
        <v>HIGHER SALARY</v>
      </c>
      <c r="L4518" s="2" t="str">
        <f>LEFT(mobile_customers[[#This Row],[Credit_card_nos]], 4)&amp;"XXXXX"</f>
        <v>4190XXXXX</v>
      </c>
    </row>
    <row r="4519" spans="1:12" x14ac:dyDescent="0.3">
      <c r="A4519" t="s">
        <v>13</v>
      </c>
      <c r="B4519" s="3" t="s">
        <v>9255</v>
      </c>
      <c r="C4519" t="s">
        <v>9256</v>
      </c>
      <c r="D4519" t="s">
        <v>1814</v>
      </c>
      <c r="E4519">
        <v>25</v>
      </c>
      <c r="F4519">
        <v>102309</v>
      </c>
      <c r="G4519" t="s">
        <v>81</v>
      </c>
      <c r="H4519">
        <v>3568965653607152</v>
      </c>
      <c r="I4519" s="5" t="str">
        <f t="shared" si="70"/>
        <v>3568965653607150</v>
      </c>
      <c r="J4519" t="str">
        <f>INDEX(Age_grp[Age], MATCH(mobile_customers[[#This Row],[age]],Age_grp[Value]))</f>
        <v>20 - 30</v>
      </c>
      <c r="K4519" s="2" t="str">
        <f>_xlfn.IFS(mobile_customers[[#This Row],[salary]]&gt;=Q4522,"HIGHER SALARY", mobile_customers[[#This Row],[salary]]&gt;=Q4523,"HIGHER MID RANGE SALARY",  mobile_customers[[#This Row],[salary]]&lt;Q4523,"MID RANGE SALARY", mobile_customers[[#This Row],[salary]]&gt;Q4524, "LOW SALARY" )</f>
        <v>HIGHER SALARY</v>
      </c>
      <c r="L4519" s="2" t="str">
        <f>LEFT(mobile_customers[[#This Row],[Credit_card_nos]], 4)&amp;"XXXXX"</f>
        <v>3568XXXXX</v>
      </c>
    </row>
    <row r="4520" spans="1:12" x14ac:dyDescent="0.3">
      <c r="A4520" t="s">
        <v>8</v>
      </c>
      <c r="B4520" s="3" t="s">
        <v>9257</v>
      </c>
      <c r="C4520" t="s">
        <v>9258</v>
      </c>
      <c r="D4520" t="s">
        <v>1991</v>
      </c>
      <c r="E4520">
        <v>36</v>
      </c>
      <c r="F4520">
        <v>209544</v>
      </c>
      <c r="G4520" t="s">
        <v>12</v>
      </c>
      <c r="H4520">
        <v>676156015205</v>
      </c>
      <c r="I4520" s="5" t="str">
        <f t="shared" si="70"/>
        <v>676156015205</v>
      </c>
      <c r="J4520" t="str">
        <f>INDEX(Age_grp[Age], MATCH(mobile_customers[[#This Row],[age]],Age_grp[Value]))</f>
        <v>30 - 40</v>
      </c>
      <c r="K4520" s="2" t="str">
        <f>_xlfn.IFS(mobile_customers[[#This Row],[salary]]&gt;=Q4523,"HIGHER SALARY", mobile_customers[[#This Row],[salary]]&gt;=Q4524,"HIGHER MID RANGE SALARY",  mobile_customers[[#This Row],[salary]]&lt;Q4524,"MID RANGE SALARY", mobile_customers[[#This Row],[salary]]&gt;Q4525, "LOW SALARY" )</f>
        <v>HIGHER SALARY</v>
      </c>
      <c r="L4520" s="2" t="str">
        <f>LEFT(mobile_customers[[#This Row],[Credit_card_nos]], 4)&amp;"XXXXX"</f>
        <v>6761XXXXX</v>
      </c>
    </row>
    <row r="4521" spans="1:12" x14ac:dyDescent="0.3">
      <c r="A4521" t="s">
        <v>8</v>
      </c>
      <c r="B4521" s="3" t="s">
        <v>9259</v>
      </c>
      <c r="C4521" t="s">
        <v>9260</v>
      </c>
      <c r="D4521" t="s">
        <v>3727</v>
      </c>
      <c r="E4521">
        <v>23</v>
      </c>
      <c r="F4521">
        <v>106347</v>
      </c>
      <c r="G4521" t="s">
        <v>17</v>
      </c>
      <c r="H4521">
        <v>6011315293351850</v>
      </c>
      <c r="I4521" s="5" t="str">
        <f t="shared" si="70"/>
        <v>6011315293351850</v>
      </c>
      <c r="J4521" t="str">
        <f>INDEX(Age_grp[Age], MATCH(mobile_customers[[#This Row],[age]],Age_grp[Value]))</f>
        <v>20 - 30</v>
      </c>
      <c r="K4521" s="2" t="str">
        <f>_xlfn.IFS(mobile_customers[[#This Row],[salary]]&gt;=Q4524,"HIGHER SALARY", mobile_customers[[#This Row],[salary]]&gt;=Q4525,"HIGHER MID RANGE SALARY",  mobile_customers[[#This Row],[salary]]&lt;Q4525,"MID RANGE SALARY", mobile_customers[[#This Row],[salary]]&gt;Q4526, "LOW SALARY" )</f>
        <v>HIGHER SALARY</v>
      </c>
      <c r="L4521" s="2" t="str">
        <f>LEFT(mobile_customers[[#This Row],[Credit_card_nos]], 4)&amp;"XXXXX"</f>
        <v>6011XXXXX</v>
      </c>
    </row>
    <row r="4522" spans="1:12" x14ac:dyDescent="0.3">
      <c r="A4522" t="s">
        <v>13</v>
      </c>
      <c r="B4522" s="3" t="s">
        <v>9261</v>
      </c>
      <c r="C4522" t="s">
        <v>9262</v>
      </c>
      <c r="D4522" t="s">
        <v>766</v>
      </c>
      <c r="E4522">
        <v>59</v>
      </c>
      <c r="F4522">
        <v>33638</v>
      </c>
      <c r="G4522" t="s">
        <v>28</v>
      </c>
      <c r="H4522">
        <v>4758310357680262</v>
      </c>
      <c r="I4522" s="5" t="str">
        <f t="shared" si="70"/>
        <v>4758310357680260</v>
      </c>
      <c r="J4522" t="str">
        <f>INDEX(Age_grp[Age], MATCH(mobile_customers[[#This Row],[age]],Age_grp[Value]))</f>
        <v>50 - 60</v>
      </c>
      <c r="K4522" s="2" t="str">
        <f>_xlfn.IFS(mobile_customers[[#This Row],[salary]]&gt;=Q4525,"HIGHER SALARY", mobile_customers[[#This Row],[salary]]&gt;=Q4526,"HIGHER MID RANGE SALARY",  mobile_customers[[#This Row],[salary]]&lt;Q4526,"MID RANGE SALARY", mobile_customers[[#This Row],[salary]]&gt;Q4527, "LOW SALARY" )</f>
        <v>HIGHER SALARY</v>
      </c>
      <c r="L4522" s="2" t="str">
        <f>LEFT(mobile_customers[[#This Row],[Credit_card_nos]], 4)&amp;"XXXXX"</f>
        <v>4758XXXXX</v>
      </c>
    </row>
    <row r="4523" spans="1:12" x14ac:dyDescent="0.3">
      <c r="A4523" t="s">
        <v>8</v>
      </c>
      <c r="B4523" s="3" t="s">
        <v>9263</v>
      </c>
      <c r="C4523" t="s">
        <v>3563</v>
      </c>
      <c r="D4523" t="s">
        <v>706</v>
      </c>
      <c r="E4523">
        <v>52</v>
      </c>
      <c r="F4523">
        <v>221398</v>
      </c>
      <c r="G4523" t="s">
        <v>21</v>
      </c>
      <c r="H4523">
        <v>4701538008350467</v>
      </c>
      <c r="I4523" s="5" t="str">
        <f t="shared" si="70"/>
        <v>4701538008350470</v>
      </c>
      <c r="J4523" t="str">
        <f>INDEX(Age_grp[Age], MATCH(mobile_customers[[#This Row],[age]],Age_grp[Value]))</f>
        <v>50 - 60</v>
      </c>
      <c r="K4523" s="2" t="str">
        <f>_xlfn.IFS(mobile_customers[[#This Row],[salary]]&gt;=Q4526,"HIGHER SALARY", mobile_customers[[#This Row],[salary]]&gt;=Q4527,"HIGHER MID RANGE SALARY",  mobile_customers[[#This Row],[salary]]&lt;Q4527,"MID RANGE SALARY", mobile_customers[[#This Row],[salary]]&gt;Q4528, "LOW SALARY" )</f>
        <v>HIGHER SALARY</v>
      </c>
      <c r="L4523" s="2" t="str">
        <f>LEFT(mobile_customers[[#This Row],[Credit_card_nos]], 4)&amp;"XXXXX"</f>
        <v>4701XXXXX</v>
      </c>
    </row>
    <row r="4524" spans="1:12" x14ac:dyDescent="0.3">
      <c r="A4524" t="s">
        <v>13</v>
      </c>
      <c r="B4524" s="3" t="s">
        <v>9264</v>
      </c>
      <c r="C4524" t="s">
        <v>9265</v>
      </c>
      <c r="D4524" t="s">
        <v>9266</v>
      </c>
      <c r="E4524">
        <v>62</v>
      </c>
      <c r="F4524">
        <v>237094</v>
      </c>
      <c r="G4524" t="s">
        <v>21</v>
      </c>
      <c r="H4524">
        <v>376976751356376</v>
      </c>
      <c r="I4524" s="5" t="str">
        <f t="shared" si="70"/>
        <v>376976751356376</v>
      </c>
      <c r="J4524" t="str">
        <f>INDEX(Age_grp[Age], MATCH(mobile_customers[[#This Row],[age]],Age_grp[Value]))</f>
        <v>60 - 70</v>
      </c>
      <c r="K4524" s="2" t="str">
        <f>_xlfn.IFS(mobile_customers[[#This Row],[salary]]&gt;=Q4527,"HIGHER SALARY", mobile_customers[[#This Row],[salary]]&gt;=Q4528,"HIGHER MID RANGE SALARY",  mobile_customers[[#This Row],[salary]]&lt;Q4528,"MID RANGE SALARY", mobile_customers[[#This Row],[salary]]&gt;Q4529, "LOW SALARY" )</f>
        <v>HIGHER SALARY</v>
      </c>
      <c r="L4524" s="2" t="str">
        <f>LEFT(mobile_customers[[#This Row],[Credit_card_nos]], 4)&amp;"XXXXX"</f>
        <v>3769XXXXX</v>
      </c>
    </row>
    <row r="4525" spans="1:12" x14ac:dyDescent="0.3">
      <c r="A4525" t="s">
        <v>13</v>
      </c>
      <c r="B4525" s="3" t="s">
        <v>9267</v>
      </c>
      <c r="C4525" t="s">
        <v>9268</v>
      </c>
      <c r="D4525" t="s">
        <v>42</v>
      </c>
      <c r="E4525">
        <v>53</v>
      </c>
      <c r="F4525">
        <v>115919</v>
      </c>
      <c r="G4525" t="s">
        <v>21</v>
      </c>
      <c r="H4525">
        <v>4932392289443</v>
      </c>
      <c r="I4525" s="5" t="str">
        <f t="shared" si="70"/>
        <v>4932392289443</v>
      </c>
      <c r="J4525" t="str">
        <f>INDEX(Age_grp[Age], MATCH(mobile_customers[[#This Row],[age]],Age_grp[Value]))</f>
        <v>50 - 60</v>
      </c>
      <c r="K4525" s="2" t="str">
        <f>_xlfn.IFS(mobile_customers[[#This Row],[salary]]&gt;=Q4528,"HIGHER SALARY", mobile_customers[[#This Row],[salary]]&gt;=Q4529,"HIGHER MID RANGE SALARY",  mobile_customers[[#This Row],[salary]]&lt;Q4529,"MID RANGE SALARY", mobile_customers[[#This Row],[salary]]&gt;Q4530, "LOW SALARY" )</f>
        <v>HIGHER SALARY</v>
      </c>
      <c r="L4525" s="2" t="str">
        <f>LEFT(mobile_customers[[#This Row],[Credit_card_nos]], 4)&amp;"XXXXX"</f>
        <v>4932XXXXX</v>
      </c>
    </row>
    <row r="4526" spans="1:12" x14ac:dyDescent="0.3">
      <c r="A4526" t="s">
        <v>13</v>
      </c>
      <c r="B4526" s="3" t="s">
        <v>9269</v>
      </c>
      <c r="C4526" t="s">
        <v>9270</v>
      </c>
      <c r="D4526" t="s">
        <v>1595</v>
      </c>
      <c r="E4526">
        <v>52</v>
      </c>
      <c r="F4526">
        <v>49242</v>
      </c>
      <c r="G4526" t="s">
        <v>28</v>
      </c>
      <c r="H4526">
        <v>4842990947310</v>
      </c>
      <c r="I4526" s="5" t="str">
        <f t="shared" si="70"/>
        <v>4842990947310</v>
      </c>
      <c r="J4526" t="str">
        <f>INDEX(Age_grp[Age], MATCH(mobile_customers[[#This Row],[age]],Age_grp[Value]))</f>
        <v>50 - 60</v>
      </c>
      <c r="K4526" s="2" t="str">
        <f>_xlfn.IFS(mobile_customers[[#This Row],[salary]]&gt;=Q4529,"HIGHER SALARY", mobile_customers[[#This Row],[salary]]&gt;=Q4530,"HIGHER MID RANGE SALARY",  mobile_customers[[#This Row],[salary]]&lt;Q4530,"MID RANGE SALARY", mobile_customers[[#This Row],[salary]]&gt;Q4531, "LOW SALARY" )</f>
        <v>HIGHER SALARY</v>
      </c>
      <c r="L4526" s="2" t="str">
        <f>LEFT(mobile_customers[[#This Row],[Credit_card_nos]], 4)&amp;"XXXXX"</f>
        <v>4842XXXXX</v>
      </c>
    </row>
    <row r="4527" spans="1:12" x14ac:dyDescent="0.3">
      <c r="A4527" t="s">
        <v>13</v>
      </c>
      <c r="B4527" s="3" t="s">
        <v>9271</v>
      </c>
      <c r="C4527" t="s">
        <v>9272</v>
      </c>
      <c r="D4527" t="s">
        <v>641</v>
      </c>
      <c r="E4527">
        <v>24</v>
      </c>
      <c r="F4527">
        <v>26078</v>
      </c>
      <c r="G4527" t="s">
        <v>28</v>
      </c>
      <c r="H4527">
        <v>379476894129001</v>
      </c>
      <c r="I4527" s="5" t="str">
        <f t="shared" si="70"/>
        <v>379476894129001</v>
      </c>
      <c r="J4527" t="str">
        <f>INDEX(Age_grp[Age], MATCH(mobile_customers[[#This Row],[age]],Age_grp[Value]))</f>
        <v>20 - 30</v>
      </c>
      <c r="K4527" s="2" t="str">
        <f>_xlfn.IFS(mobile_customers[[#This Row],[salary]]&gt;=Q4530,"HIGHER SALARY", mobile_customers[[#This Row],[salary]]&gt;=Q4531,"HIGHER MID RANGE SALARY",  mobile_customers[[#This Row],[salary]]&lt;Q4531,"MID RANGE SALARY", mobile_customers[[#This Row],[salary]]&gt;Q4532, "LOW SALARY" )</f>
        <v>HIGHER SALARY</v>
      </c>
      <c r="L4527" s="2" t="str">
        <f>LEFT(mobile_customers[[#This Row],[Credit_card_nos]], 4)&amp;"XXXXX"</f>
        <v>3794XXXXX</v>
      </c>
    </row>
    <row r="4528" spans="1:12" x14ac:dyDescent="0.3">
      <c r="A4528" t="s">
        <v>8</v>
      </c>
      <c r="B4528" s="3" t="s">
        <v>9273</v>
      </c>
      <c r="C4528" t="s">
        <v>9274</v>
      </c>
      <c r="D4528" t="s">
        <v>353</v>
      </c>
      <c r="E4528">
        <v>35</v>
      </c>
      <c r="F4528">
        <v>162863</v>
      </c>
      <c r="G4528" t="s">
        <v>28</v>
      </c>
      <c r="H4528">
        <v>4.5202278180254285E+18</v>
      </c>
      <c r="I4528" s="5" t="str">
        <f t="shared" si="70"/>
        <v>4520227818025430000</v>
      </c>
      <c r="J4528" t="str">
        <f>INDEX(Age_grp[Age], MATCH(mobile_customers[[#This Row],[age]],Age_grp[Value]))</f>
        <v>30 - 40</v>
      </c>
      <c r="K4528" s="2" t="str">
        <f>_xlfn.IFS(mobile_customers[[#This Row],[salary]]&gt;=Q4531,"HIGHER SALARY", mobile_customers[[#This Row],[salary]]&gt;=Q4532,"HIGHER MID RANGE SALARY",  mobile_customers[[#This Row],[salary]]&lt;Q4532,"MID RANGE SALARY", mobile_customers[[#This Row],[salary]]&gt;Q4533, "LOW SALARY" )</f>
        <v>HIGHER SALARY</v>
      </c>
      <c r="L4528" s="2" t="str">
        <f>LEFT(mobile_customers[[#This Row],[Credit_card_nos]], 4)&amp;"XXXXX"</f>
        <v>4520XXXXX</v>
      </c>
    </row>
    <row r="4529" spans="1:12" x14ac:dyDescent="0.3">
      <c r="A4529" t="s">
        <v>8</v>
      </c>
      <c r="B4529" s="3" t="s">
        <v>9275</v>
      </c>
      <c r="C4529" t="s">
        <v>9276</v>
      </c>
      <c r="D4529" t="s">
        <v>4316</v>
      </c>
      <c r="E4529">
        <v>57</v>
      </c>
      <c r="F4529">
        <v>59608</v>
      </c>
      <c r="G4529" t="s">
        <v>94</v>
      </c>
      <c r="H4529">
        <v>344879345482808</v>
      </c>
      <c r="I4529" s="5" t="str">
        <f t="shared" si="70"/>
        <v>344879345482808</v>
      </c>
      <c r="J4529" t="str">
        <f>INDEX(Age_grp[Age], MATCH(mobile_customers[[#This Row],[age]],Age_grp[Value]))</f>
        <v>50 - 60</v>
      </c>
      <c r="K4529" s="2" t="str">
        <f>_xlfn.IFS(mobile_customers[[#This Row],[salary]]&gt;=Q4532,"HIGHER SALARY", mobile_customers[[#This Row],[salary]]&gt;=Q4533,"HIGHER MID RANGE SALARY",  mobile_customers[[#This Row],[salary]]&lt;Q4533,"MID RANGE SALARY", mobile_customers[[#This Row],[salary]]&gt;Q4534, "LOW SALARY" )</f>
        <v>HIGHER SALARY</v>
      </c>
      <c r="L4529" s="2" t="str">
        <f>LEFT(mobile_customers[[#This Row],[Credit_card_nos]], 4)&amp;"XXXXX"</f>
        <v>3448XXXXX</v>
      </c>
    </row>
    <row r="4530" spans="1:12" x14ac:dyDescent="0.3">
      <c r="A4530" t="s">
        <v>13</v>
      </c>
      <c r="B4530" s="3" t="s">
        <v>9277</v>
      </c>
      <c r="C4530" t="s">
        <v>9278</v>
      </c>
      <c r="D4530" t="s">
        <v>2827</v>
      </c>
      <c r="E4530">
        <v>50</v>
      </c>
      <c r="F4530">
        <v>65590</v>
      </c>
      <c r="G4530" t="s">
        <v>28</v>
      </c>
      <c r="H4530">
        <v>213167215219551</v>
      </c>
      <c r="I4530" s="5" t="str">
        <f t="shared" si="70"/>
        <v>213167215219551</v>
      </c>
      <c r="J4530" t="str">
        <f>INDEX(Age_grp[Age], MATCH(mobile_customers[[#This Row],[age]],Age_grp[Value]))</f>
        <v>50 - 60</v>
      </c>
      <c r="K4530" s="2" t="str">
        <f>_xlfn.IFS(mobile_customers[[#This Row],[salary]]&gt;=Q4533,"HIGHER SALARY", mobile_customers[[#This Row],[salary]]&gt;=Q4534,"HIGHER MID RANGE SALARY",  mobile_customers[[#This Row],[salary]]&lt;Q4534,"MID RANGE SALARY", mobile_customers[[#This Row],[salary]]&gt;Q4535, "LOW SALARY" )</f>
        <v>HIGHER SALARY</v>
      </c>
      <c r="L4530" s="2" t="str">
        <f>LEFT(mobile_customers[[#This Row],[Credit_card_nos]], 4)&amp;"XXXXX"</f>
        <v>2131XXXXX</v>
      </c>
    </row>
    <row r="4531" spans="1:12" x14ac:dyDescent="0.3">
      <c r="A4531" t="s">
        <v>8</v>
      </c>
      <c r="B4531" s="3" t="s">
        <v>9279</v>
      </c>
      <c r="C4531" t="s">
        <v>9280</v>
      </c>
      <c r="D4531" t="s">
        <v>1973</v>
      </c>
      <c r="E4531">
        <v>38</v>
      </c>
      <c r="F4531">
        <v>172574</v>
      </c>
      <c r="G4531" t="s">
        <v>32</v>
      </c>
      <c r="H4531">
        <v>3535546010692820</v>
      </c>
      <c r="I4531" s="5" t="str">
        <f t="shared" si="70"/>
        <v>3535546010692820</v>
      </c>
      <c r="J4531" t="str">
        <f>INDEX(Age_grp[Age], MATCH(mobile_customers[[#This Row],[age]],Age_grp[Value]))</f>
        <v>30 - 40</v>
      </c>
      <c r="K4531" s="2" t="str">
        <f>_xlfn.IFS(mobile_customers[[#This Row],[salary]]&gt;=Q4534,"HIGHER SALARY", mobile_customers[[#This Row],[salary]]&gt;=Q4535,"HIGHER MID RANGE SALARY",  mobile_customers[[#This Row],[salary]]&lt;Q4535,"MID RANGE SALARY", mobile_customers[[#This Row],[salary]]&gt;Q4536, "LOW SALARY" )</f>
        <v>HIGHER SALARY</v>
      </c>
      <c r="L4531" s="2" t="str">
        <f>LEFT(mobile_customers[[#This Row],[Credit_card_nos]], 4)&amp;"XXXXX"</f>
        <v>3535XXXXX</v>
      </c>
    </row>
    <row r="4532" spans="1:12" x14ac:dyDescent="0.3">
      <c r="A4532" t="s">
        <v>13</v>
      </c>
      <c r="B4532" s="3" t="s">
        <v>9281</v>
      </c>
      <c r="C4532" t="s">
        <v>9282</v>
      </c>
      <c r="D4532" t="s">
        <v>2517</v>
      </c>
      <c r="E4532">
        <v>41</v>
      </c>
      <c r="F4532">
        <v>225644</v>
      </c>
      <c r="G4532" t="s">
        <v>21</v>
      </c>
      <c r="H4532">
        <v>6534256246507800</v>
      </c>
      <c r="I4532" s="5" t="str">
        <f t="shared" si="70"/>
        <v>6534256246507800</v>
      </c>
      <c r="J4532" t="str">
        <f>INDEX(Age_grp[Age], MATCH(mobile_customers[[#This Row],[age]],Age_grp[Value]))</f>
        <v>40 - 50</v>
      </c>
      <c r="K4532" s="2" t="str">
        <f>_xlfn.IFS(mobile_customers[[#This Row],[salary]]&gt;=Q4535,"HIGHER SALARY", mobile_customers[[#This Row],[salary]]&gt;=Q4536,"HIGHER MID RANGE SALARY",  mobile_customers[[#This Row],[salary]]&lt;Q4536,"MID RANGE SALARY", mobile_customers[[#This Row],[salary]]&gt;Q4537, "LOW SALARY" )</f>
        <v>HIGHER SALARY</v>
      </c>
      <c r="L4532" s="2" t="str">
        <f>LEFT(mobile_customers[[#This Row],[Credit_card_nos]], 4)&amp;"XXXXX"</f>
        <v>6534XXXXX</v>
      </c>
    </row>
    <row r="4533" spans="1:12" x14ac:dyDescent="0.3">
      <c r="A4533" t="s">
        <v>13</v>
      </c>
      <c r="B4533" s="3" t="s">
        <v>9283</v>
      </c>
      <c r="C4533" t="s">
        <v>9284</v>
      </c>
      <c r="D4533" t="s">
        <v>1079</v>
      </c>
      <c r="E4533">
        <v>59</v>
      </c>
      <c r="F4533">
        <v>85861</v>
      </c>
      <c r="G4533" t="s">
        <v>28</v>
      </c>
      <c r="H4533">
        <v>2222378338789355</v>
      </c>
      <c r="I4533" s="5" t="str">
        <f t="shared" si="70"/>
        <v>2222378338789350</v>
      </c>
      <c r="J4533" t="str">
        <f>INDEX(Age_grp[Age], MATCH(mobile_customers[[#This Row],[age]],Age_grp[Value]))</f>
        <v>50 - 60</v>
      </c>
      <c r="K4533" s="2" t="str">
        <f>_xlfn.IFS(mobile_customers[[#This Row],[salary]]&gt;=Q4536,"HIGHER SALARY", mobile_customers[[#This Row],[salary]]&gt;=Q4537,"HIGHER MID RANGE SALARY",  mobile_customers[[#This Row],[salary]]&lt;Q4537,"MID RANGE SALARY", mobile_customers[[#This Row],[salary]]&gt;Q4538, "LOW SALARY" )</f>
        <v>HIGHER SALARY</v>
      </c>
      <c r="L4533" s="2" t="str">
        <f>LEFT(mobile_customers[[#This Row],[Credit_card_nos]], 4)&amp;"XXXXX"</f>
        <v>2222XXXXX</v>
      </c>
    </row>
    <row r="4534" spans="1:12" x14ac:dyDescent="0.3">
      <c r="A4534" t="s">
        <v>13</v>
      </c>
      <c r="B4534" s="3" t="s">
        <v>9285</v>
      </c>
      <c r="C4534" t="s">
        <v>9286</v>
      </c>
      <c r="D4534" t="s">
        <v>4241</v>
      </c>
      <c r="E4534">
        <v>38</v>
      </c>
      <c r="F4534">
        <v>159865</v>
      </c>
      <c r="G4534" t="s">
        <v>28</v>
      </c>
      <c r="H4534">
        <v>30391187451148</v>
      </c>
      <c r="I4534" s="5" t="str">
        <f t="shared" si="70"/>
        <v>30391187451148</v>
      </c>
      <c r="J4534" t="str">
        <f>INDEX(Age_grp[Age], MATCH(mobile_customers[[#This Row],[age]],Age_grp[Value]))</f>
        <v>30 - 40</v>
      </c>
      <c r="K4534" s="2" t="str">
        <f>_xlfn.IFS(mobile_customers[[#This Row],[salary]]&gt;=Q4537,"HIGHER SALARY", mobile_customers[[#This Row],[salary]]&gt;=Q4538,"HIGHER MID RANGE SALARY",  mobile_customers[[#This Row],[salary]]&lt;Q4538,"MID RANGE SALARY", mobile_customers[[#This Row],[salary]]&gt;Q4539, "LOW SALARY" )</f>
        <v>HIGHER SALARY</v>
      </c>
      <c r="L4534" s="2" t="str">
        <f>LEFT(mobile_customers[[#This Row],[Credit_card_nos]], 4)&amp;"XXXXX"</f>
        <v>3039XXXXX</v>
      </c>
    </row>
    <row r="4535" spans="1:12" x14ac:dyDescent="0.3">
      <c r="A4535" t="s">
        <v>13</v>
      </c>
      <c r="B4535" s="3" t="s">
        <v>9287</v>
      </c>
      <c r="C4535" t="s">
        <v>9288</v>
      </c>
      <c r="D4535" t="s">
        <v>284</v>
      </c>
      <c r="E4535">
        <v>63</v>
      </c>
      <c r="F4535">
        <v>124133</v>
      </c>
      <c r="G4535" t="s">
        <v>49</v>
      </c>
      <c r="H4535">
        <v>4.4114731407397002E+18</v>
      </c>
      <c r="I4535" s="5" t="str">
        <f t="shared" si="70"/>
        <v>4411473140739700000</v>
      </c>
      <c r="J4535" t="str">
        <f>INDEX(Age_grp[Age], MATCH(mobile_customers[[#This Row],[age]],Age_grp[Value]))</f>
        <v>60 - 70</v>
      </c>
      <c r="K4535" s="2" t="str">
        <f>_xlfn.IFS(mobile_customers[[#This Row],[salary]]&gt;=Q4538,"HIGHER SALARY", mobile_customers[[#This Row],[salary]]&gt;=Q4539,"HIGHER MID RANGE SALARY",  mobile_customers[[#This Row],[salary]]&lt;Q4539,"MID RANGE SALARY", mobile_customers[[#This Row],[salary]]&gt;Q4540, "LOW SALARY" )</f>
        <v>HIGHER SALARY</v>
      </c>
      <c r="L4535" s="2" t="str">
        <f>LEFT(mobile_customers[[#This Row],[Credit_card_nos]], 4)&amp;"XXXXX"</f>
        <v>4411XXXXX</v>
      </c>
    </row>
    <row r="4536" spans="1:12" x14ac:dyDescent="0.3">
      <c r="A4536" t="s">
        <v>13</v>
      </c>
      <c r="B4536" s="3" t="s">
        <v>9289</v>
      </c>
      <c r="C4536" t="s">
        <v>5068</v>
      </c>
      <c r="D4536" t="s">
        <v>4279</v>
      </c>
      <c r="E4536">
        <v>38</v>
      </c>
      <c r="F4536">
        <v>81287</v>
      </c>
      <c r="G4536" t="s">
        <v>28</v>
      </c>
      <c r="H4536">
        <v>4619969420739</v>
      </c>
      <c r="I4536" s="5" t="str">
        <f t="shared" si="70"/>
        <v>4619969420739</v>
      </c>
      <c r="J4536" t="str">
        <f>INDEX(Age_grp[Age], MATCH(mobile_customers[[#This Row],[age]],Age_grp[Value]))</f>
        <v>30 - 40</v>
      </c>
      <c r="K4536" s="2" t="str">
        <f>_xlfn.IFS(mobile_customers[[#This Row],[salary]]&gt;=Q4539,"HIGHER SALARY", mobile_customers[[#This Row],[salary]]&gt;=Q4540,"HIGHER MID RANGE SALARY",  mobile_customers[[#This Row],[salary]]&lt;Q4540,"MID RANGE SALARY", mobile_customers[[#This Row],[salary]]&gt;Q4541, "LOW SALARY" )</f>
        <v>HIGHER SALARY</v>
      </c>
      <c r="L4536" s="2" t="str">
        <f>LEFT(mobile_customers[[#This Row],[Credit_card_nos]], 4)&amp;"XXXXX"</f>
        <v>4619XXXXX</v>
      </c>
    </row>
    <row r="4537" spans="1:12" x14ac:dyDescent="0.3">
      <c r="A4537" t="s">
        <v>8</v>
      </c>
      <c r="B4537" s="3" t="s">
        <v>9290</v>
      </c>
      <c r="C4537" t="s">
        <v>9291</v>
      </c>
      <c r="D4537" t="s">
        <v>305</v>
      </c>
      <c r="E4537">
        <v>30</v>
      </c>
      <c r="F4537">
        <v>47393</v>
      </c>
      <c r="G4537" t="s">
        <v>21</v>
      </c>
      <c r="H4537">
        <v>180009141294010</v>
      </c>
      <c r="I4537" s="5" t="str">
        <f t="shared" si="70"/>
        <v>180009141294010</v>
      </c>
      <c r="J4537" t="str">
        <f>INDEX(Age_grp[Age], MATCH(mobile_customers[[#This Row],[age]],Age_grp[Value]))</f>
        <v>30 - 40</v>
      </c>
      <c r="K4537" s="2" t="str">
        <f>_xlfn.IFS(mobile_customers[[#This Row],[salary]]&gt;=Q4540,"HIGHER SALARY", mobile_customers[[#This Row],[salary]]&gt;=Q4541,"HIGHER MID RANGE SALARY",  mobile_customers[[#This Row],[salary]]&lt;Q4541,"MID RANGE SALARY", mobile_customers[[#This Row],[salary]]&gt;Q4542, "LOW SALARY" )</f>
        <v>HIGHER SALARY</v>
      </c>
      <c r="L4537" s="2" t="str">
        <f>LEFT(mobile_customers[[#This Row],[Credit_card_nos]], 4)&amp;"XXXXX"</f>
        <v>1800XXXXX</v>
      </c>
    </row>
    <row r="4538" spans="1:12" x14ac:dyDescent="0.3">
      <c r="A4538" t="s">
        <v>13</v>
      </c>
      <c r="B4538" s="3" t="s">
        <v>9292</v>
      </c>
      <c r="C4538" t="s">
        <v>9293</v>
      </c>
      <c r="D4538" t="s">
        <v>1970</v>
      </c>
      <c r="E4538">
        <v>61</v>
      </c>
      <c r="F4538">
        <v>208960</v>
      </c>
      <c r="G4538" t="s">
        <v>65</v>
      </c>
      <c r="H4538">
        <v>4.871853493572396E+18</v>
      </c>
      <c r="I4538" s="5" t="str">
        <f t="shared" si="70"/>
        <v>4871853493572400000</v>
      </c>
      <c r="J4538" t="str">
        <f>INDEX(Age_grp[Age], MATCH(mobile_customers[[#This Row],[age]],Age_grp[Value]))</f>
        <v>60 - 70</v>
      </c>
      <c r="K4538" s="2" t="str">
        <f>_xlfn.IFS(mobile_customers[[#This Row],[salary]]&gt;=Q4541,"HIGHER SALARY", mobile_customers[[#This Row],[salary]]&gt;=Q4542,"HIGHER MID RANGE SALARY",  mobile_customers[[#This Row],[salary]]&lt;Q4542,"MID RANGE SALARY", mobile_customers[[#This Row],[salary]]&gt;Q4543, "LOW SALARY" )</f>
        <v>HIGHER SALARY</v>
      </c>
      <c r="L4538" s="2" t="str">
        <f>LEFT(mobile_customers[[#This Row],[Credit_card_nos]], 4)&amp;"XXXXX"</f>
        <v>4871XXXXX</v>
      </c>
    </row>
    <row r="4539" spans="1:12" x14ac:dyDescent="0.3">
      <c r="A4539" t="s">
        <v>8</v>
      </c>
      <c r="B4539" s="3" t="s">
        <v>9294</v>
      </c>
      <c r="C4539" t="s">
        <v>9295</v>
      </c>
      <c r="D4539" t="s">
        <v>1154</v>
      </c>
      <c r="E4539">
        <v>50</v>
      </c>
      <c r="F4539">
        <v>239359</v>
      </c>
      <c r="G4539" t="s">
        <v>21</v>
      </c>
      <c r="H4539">
        <v>38442512517178</v>
      </c>
      <c r="I4539" s="5" t="str">
        <f t="shared" si="70"/>
        <v>38442512517178</v>
      </c>
      <c r="J4539" t="str">
        <f>INDEX(Age_grp[Age], MATCH(mobile_customers[[#This Row],[age]],Age_grp[Value]))</f>
        <v>50 - 60</v>
      </c>
      <c r="K4539" s="2" t="str">
        <f>_xlfn.IFS(mobile_customers[[#This Row],[salary]]&gt;=Q4542,"HIGHER SALARY", mobile_customers[[#This Row],[salary]]&gt;=Q4543,"HIGHER MID RANGE SALARY",  mobile_customers[[#This Row],[salary]]&lt;Q4543,"MID RANGE SALARY", mobile_customers[[#This Row],[salary]]&gt;Q4544, "LOW SALARY" )</f>
        <v>HIGHER SALARY</v>
      </c>
      <c r="L4539" s="2" t="str">
        <f>LEFT(mobile_customers[[#This Row],[Credit_card_nos]], 4)&amp;"XXXXX"</f>
        <v>3844XXXXX</v>
      </c>
    </row>
    <row r="4540" spans="1:12" x14ac:dyDescent="0.3">
      <c r="A4540" t="s">
        <v>8</v>
      </c>
      <c r="B4540" s="3" t="s">
        <v>9296</v>
      </c>
      <c r="C4540" t="s">
        <v>9297</v>
      </c>
      <c r="D4540" t="s">
        <v>814</v>
      </c>
      <c r="E4540">
        <v>54</v>
      </c>
      <c r="F4540">
        <v>73538</v>
      </c>
      <c r="G4540" t="s">
        <v>28</v>
      </c>
      <c r="H4540">
        <v>4.8065527151702252E+18</v>
      </c>
      <c r="I4540" s="5" t="str">
        <f t="shared" si="70"/>
        <v>4806552715170230000</v>
      </c>
      <c r="J4540" t="str">
        <f>INDEX(Age_grp[Age], MATCH(mobile_customers[[#This Row],[age]],Age_grp[Value]))</f>
        <v>50 - 60</v>
      </c>
      <c r="K4540" s="2" t="str">
        <f>_xlfn.IFS(mobile_customers[[#This Row],[salary]]&gt;=Q4543,"HIGHER SALARY", mobile_customers[[#This Row],[salary]]&gt;=Q4544,"HIGHER MID RANGE SALARY",  mobile_customers[[#This Row],[salary]]&lt;Q4544,"MID RANGE SALARY", mobile_customers[[#This Row],[salary]]&gt;Q4545, "LOW SALARY" )</f>
        <v>HIGHER SALARY</v>
      </c>
      <c r="L4540" s="2" t="str">
        <f>LEFT(mobile_customers[[#This Row],[Credit_card_nos]], 4)&amp;"XXXXX"</f>
        <v>4806XXXXX</v>
      </c>
    </row>
    <row r="4541" spans="1:12" x14ac:dyDescent="0.3">
      <c r="A4541" t="s">
        <v>8</v>
      </c>
      <c r="B4541" s="3" t="s">
        <v>9298</v>
      </c>
      <c r="C4541" t="s">
        <v>9299</v>
      </c>
      <c r="D4541" t="s">
        <v>1063</v>
      </c>
      <c r="E4541">
        <v>44</v>
      </c>
      <c r="F4541">
        <v>128959</v>
      </c>
      <c r="G4541" t="s">
        <v>65</v>
      </c>
      <c r="H4541">
        <v>4378570581138</v>
      </c>
      <c r="I4541" s="5" t="str">
        <f t="shared" si="70"/>
        <v>4378570581138</v>
      </c>
      <c r="J4541" t="str">
        <f>INDEX(Age_grp[Age], MATCH(mobile_customers[[#This Row],[age]],Age_grp[Value]))</f>
        <v>40 - 50</v>
      </c>
      <c r="K4541" s="2" t="str">
        <f>_xlfn.IFS(mobile_customers[[#This Row],[salary]]&gt;=Q4544,"HIGHER SALARY", mobile_customers[[#This Row],[salary]]&gt;=Q4545,"HIGHER MID RANGE SALARY",  mobile_customers[[#This Row],[salary]]&lt;Q4545,"MID RANGE SALARY", mobile_customers[[#This Row],[salary]]&gt;Q4546, "LOW SALARY" )</f>
        <v>HIGHER SALARY</v>
      </c>
      <c r="L4541" s="2" t="str">
        <f>LEFT(mobile_customers[[#This Row],[Credit_card_nos]], 4)&amp;"XXXXX"</f>
        <v>4378XXXXX</v>
      </c>
    </row>
    <row r="4542" spans="1:12" x14ac:dyDescent="0.3">
      <c r="A4542" t="s">
        <v>13</v>
      </c>
      <c r="B4542" s="3" t="s">
        <v>9300</v>
      </c>
      <c r="C4542" t="s">
        <v>9301</v>
      </c>
      <c r="D4542" t="s">
        <v>400</v>
      </c>
      <c r="E4542">
        <v>43</v>
      </c>
      <c r="F4542">
        <v>165544</v>
      </c>
      <c r="G4542" t="s">
        <v>28</v>
      </c>
      <c r="H4542">
        <v>502063547140</v>
      </c>
      <c r="I4542" s="5" t="str">
        <f t="shared" si="70"/>
        <v>502063547140</v>
      </c>
      <c r="J4542" t="str">
        <f>INDEX(Age_grp[Age], MATCH(mobile_customers[[#This Row],[age]],Age_grp[Value]))</f>
        <v>40 - 50</v>
      </c>
      <c r="K4542" s="2" t="str">
        <f>_xlfn.IFS(mobile_customers[[#This Row],[salary]]&gt;=Q4545,"HIGHER SALARY", mobile_customers[[#This Row],[salary]]&gt;=Q4546,"HIGHER MID RANGE SALARY",  mobile_customers[[#This Row],[salary]]&lt;Q4546,"MID RANGE SALARY", mobile_customers[[#This Row],[salary]]&gt;Q4547, "LOW SALARY" )</f>
        <v>HIGHER SALARY</v>
      </c>
      <c r="L4542" s="2" t="str">
        <f>LEFT(mobile_customers[[#This Row],[Credit_card_nos]], 4)&amp;"XXXXX"</f>
        <v>5020XXXXX</v>
      </c>
    </row>
    <row r="4543" spans="1:12" x14ac:dyDescent="0.3">
      <c r="A4543" t="s">
        <v>13</v>
      </c>
      <c r="B4543" s="3" t="s">
        <v>9302</v>
      </c>
      <c r="C4543" t="s">
        <v>9303</v>
      </c>
      <c r="D4543" t="s">
        <v>16</v>
      </c>
      <c r="E4543">
        <v>47</v>
      </c>
      <c r="F4543">
        <v>101357</v>
      </c>
      <c r="G4543" t="s">
        <v>28</v>
      </c>
      <c r="H4543">
        <v>4389329650617133</v>
      </c>
      <c r="I4543" s="5" t="str">
        <f t="shared" si="70"/>
        <v>4389329650617130</v>
      </c>
      <c r="J4543" t="str">
        <f>INDEX(Age_grp[Age], MATCH(mobile_customers[[#This Row],[age]],Age_grp[Value]))</f>
        <v>40 - 50</v>
      </c>
      <c r="K4543" s="2" t="str">
        <f>_xlfn.IFS(mobile_customers[[#This Row],[salary]]&gt;=Q4546,"HIGHER SALARY", mobile_customers[[#This Row],[salary]]&gt;=Q4547,"HIGHER MID RANGE SALARY",  mobile_customers[[#This Row],[salary]]&lt;Q4547,"MID RANGE SALARY", mobile_customers[[#This Row],[salary]]&gt;Q4548, "LOW SALARY" )</f>
        <v>HIGHER SALARY</v>
      </c>
      <c r="L4543" s="2" t="str">
        <f>LEFT(mobile_customers[[#This Row],[Credit_card_nos]], 4)&amp;"XXXXX"</f>
        <v>4389XXXXX</v>
      </c>
    </row>
    <row r="4544" spans="1:12" x14ac:dyDescent="0.3">
      <c r="A4544" t="s">
        <v>8</v>
      </c>
      <c r="B4544" s="3" t="s">
        <v>9304</v>
      </c>
      <c r="C4544" t="s">
        <v>9305</v>
      </c>
      <c r="D4544" t="s">
        <v>391</v>
      </c>
      <c r="E4544">
        <v>49</v>
      </c>
      <c r="F4544">
        <v>225729</v>
      </c>
      <c r="G4544" t="s">
        <v>17</v>
      </c>
      <c r="H4544">
        <v>180040189645342</v>
      </c>
      <c r="I4544" s="5" t="str">
        <f t="shared" si="70"/>
        <v>180040189645342</v>
      </c>
      <c r="J4544" t="str">
        <f>INDEX(Age_grp[Age], MATCH(mobile_customers[[#This Row],[age]],Age_grp[Value]))</f>
        <v>40 - 50</v>
      </c>
      <c r="K4544" s="2" t="str">
        <f>_xlfn.IFS(mobile_customers[[#This Row],[salary]]&gt;=Q4547,"HIGHER SALARY", mobile_customers[[#This Row],[salary]]&gt;=Q4548,"HIGHER MID RANGE SALARY",  mobile_customers[[#This Row],[salary]]&lt;Q4548,"MID RANGE SALARY", mobile_customers[[#This Row],[salary]]&gt;Q4549, "LOW SALARY" )</f>
        <v>HIGHER SALARY</v>
      </c>
      <c r="L4544" s="2" t="str">
        <f>LEFT(mobile_customers[[#This Row],[Credit_card_nos]], 4)&amp;"XXXXX"</f>
        <v>1800XXXXX</v>
      </c>
    </row>
    <row r="4545" spans="1:12" x14ac:dyDescent="0.3">
      <c r="A4545" t="s">
        <v>13</v>
      </c>
      <c r="B4545" s="3" t="s">
        <v>9306</v>
      </c>
      <c r="C4545" t="s">
        <v>9307</v>
      </c>
      <c r="D4545" t="s">
        <v>1787</v>
      </c>
      <c r="E4545">
        <v>36</v>
      </c>
      <c r="F4545">
        <v>158339</v>
      </c>
      <c r="G4545" t="s">
        <v>65</v>
      </c>
      <c r="H4545">
        <v>213140382894464</v>
      </c>
      <c r="I4545" s="5" t="str">
        <f t="shared" si="70"/>
        <v>213140382894464</v>
      </c>
      <c r="J4545" t="str">
        <f>INDEX(Age_grp[Age], MATCH(mobile_customers[[#This Row],[age]],Age_grp[Value]))</f>
        <v>30 - 40</v>
      </c>
      <c r="K4545" s="2" t="str">
        <f>_xlfn.IFS(mobile_customers[[#This Row],[salary]]&gt;=Q4548,"HIGHER SALARY", mobile_customers[[#This Row],[salary]]&gt;=Q4549,"HIGHER MID RANGE SALARY",  mobile_customers[[#This Row],[salary]]&lt;Q4549,"MID RANGE SALARY", mobile_customers[[#This Row],[salary]]&gt;Q4550, "LOW SALARY" )</f>
        <v>HIGHER SALARY</v>
      </c>
      <c r="L4545" s="2" t="str">
        <f>LEFT(mobile_customers[[#This Row],[Credit_card_nos]], 4)&amp;"XXXXX"</f>
        <v>2131XXXXX</v>
      </c>
    </row>
    <row r="4546" spans="1:12" x14ac:dyDescent="0.3">
      <c r="A4546" t="s">
        <v>8</v>
      </c>
      <c r="B4546" s="3" t="s">
        <v>9308</v>
      </c>
      <c r="C4546" t="s">
        <v>7359</v>
      </c>
      <c r="D4546" t="s">
        <v>4255</v>
      </c>
      <c r="E4546">
        <v>36</v>
      </c>
      <c r="F4546">
        <v>231320</v>
      </c>
      <c r="G4546" t="s">
        <v>28</v>
      </c>
      <c r="H4546">
        <v>586944635448</v>
      </c>
      <c r="I4546" s="5" t="str">
        <f t="shared" ref="I4546:I4609" si="71">TEXT(H4546, "0")</f>
        <v>586944635448</v>
      </c>
      <c r="J4546" t="str">
        <f>INDEX(Age_grp[Age], MATCH(mobile_customers[[#This Row],[age]],Age_grp[Value]))</f>
        <v>30 - 40</v>
      </c>
      <c r="K4546" s="2" t="str">
        <f>_xlfn.IFS(mobile_customers[[#This Row],[salary]]&gt;=Q4549,"HIGHER SALARY", mobile_customers[[#This Row],[salary]]&gt;=Q4550,"HIGHER MID RANGE SALARY",  mobile_customers[[#This Row],[salary]]&lt;Q4550,"MID RANGE SALARY", mobile_customers[[#This Row],[salary]]&gt;Q4551, "LOW SALARY" )</f>
        <v>HIGHER SALARY</v>
      </c>
      <c r="L4546" s="2" t="str">
        <f>LEFT(mobile_customers[[#This Row],[Credit_card_nos]], 4)&amp;"XXXXX"</f>
        <v>5869XXXXX</v>
      </c>
    </row>
    <row r="4547" spans="1:12" x14ac:dyDescent="0.3">
      <c r="A4547" t="s">
        <v>8</v>
      </c>
      <c r="B4547" s="3" t="s">
        <v>9309</v>
      </c>
      <c r="C4547" t="s">
        <v>9310</v>
      </c>
      <c r="D4547" t="s">
        <v>1538</v>
      </c>
      <c r="E4547">
        <v>41</v>
      </c>
      <c r="F4547">
        <v>69950</v>
      </c>
      <c r="G4547" t="s">
        <v>21</v>
      </c>
      <c r="H4547">
        <v>3555210444047201</v>
      </c>
      <c r="I4547" s="5" t="str">
        <f t="shared" si="71"/>
        <v>3555210444047200</v>
      </c>
      <c r="J4547" t="str">
        <f>INDEX(Age_grp[Age], MATCH(mobile_customers[[#This Row],[age]],Age_grp[Value]))</f>
        <v>40 - 50</v>
      </c>
      <c r="K4547" s="2" t="str">
        <f>_xlfn.IFS(mobile_customers[[#This Row],[salary]]&gt;=Q4550,"HIGHER SALARY", mobile_customers[[#This Row],[salary]]&gt;=Q4551,"HIGHER MID RANGE SALARY",  mobile_customers[[#This Row],[salary]]&lt;Q4551,"MID RANGE SALARY", mobile_customers[[#This Row],[salary]]&gt;Q4552, "LOW SALARY" )</f>
        <v>HIGHER SALARY</v>
      </c>
      <c r="L4547" s="2" t="str">
        <f>LEFT(mobile_customers[[#This Row],[Credit_card_nos]], 4)&amp;"XXXXX"</f>
        <v>3555XXXXX</v>
      </c>
    </row>
    <row r="4548" spans="1:12" x14ac:dyDescent="0.3">
      <c r="A4548" t="s">
        <v>8</v>
      </c>
      <c r="B4548" s="3" t="s">
        <v>9311</v>
      </c>
      <c r="C4548" t="s">
        <v>9312</v>
      </c>
      <c r="D4548" t="s">
        <v>1250</v>
      </c>
      <c r="E4548">
        <v>33</v>
      </c>
      <c r="F4548">
        <v>166872</v>
      </c>
      <c r="G4548" t="s">
        <v>49</v>
      </c>
      <c r="H4548">
        <v>30581759088126</v>
      </c>
      <c r="I4548" s="5" t="str">
        <f t="shared" si="71"/>
        <v>30581759088126</v>
      </c>
      <c r="J4548" t="str">
        <f>INDEX(Age_grp[Age], MATCH(mobile_customers[[#This Row],[age]],Age_grp[Value]))</f>
        <v>30 - 40</v>
      </c>
      <c r="K4548" s="2" t="str">
        <f>_xlfn.IFS(mobile_customers[[#This Row],[salary]]&gt;=Q4551,"HIGHER SALARY", mobile_customers[[#This Row],[salary]]&gt;=Q4552,"HIGHER MID RANGE SALARY",  mobile_customers[[#This Row],[salary]]&lt;Q4552,"MID RANGE SALARY", mobile_customers[[#This Row],[salary]]&gt;Q4553, "LOW SALARY" )</f>
        <v>HIGHER SALARY</v>
      </c>
      <c r="L4548" s="2" t="str">
        <f>LEFT(mobile_customers[[#This Row],[Credit_card_nos]], 4)&amp;"XXXXX"</f>
        <v>3058XXXXX</v>
      </c>
    </row>
    <row r="4549" spans="1:12" x14ac:dyDescent="0.3">
      <c r="A4549" t="s">
        <v>13</v>
      </c>
      <c r="B4549" s="3" t="s">
        <v>9313</v>
      </c>
      <c r="C4549" t="s">
        <v>9314</v>
      </c>
      <c r="D4549" t="s">
        <v>665</v>
      </c>
      <c r="E4549">
        <v>49</v>
      </c>
      <c r="F4549">
        <v>173340</v>
      </c>
      <c r="G4549" t="s">
        <v>12</v>
      </c>
      <c r="H4549">
        <v>6011088748350823</v>
      </c>
      <c r="I4549" s="5" t="str">
        <f t="shared" si="71"/>
        <v>6011088748350820</v>
      </c>
      <c r="J4549" t="str">
        <f>INDEX(Age_grp[Age], MATCH(mobile_customers[[#This Row],[age]],Age_grp[Value]))</f>
        <v>40 - 50</v>
      </c>
      <c r="K4549" s="2" t="str">
        <f>_xlfn.IFS(mobile_customers[[#This Row],[salary]]&gt;=Q4552,"HIGHER SALARY", mobile_customers[[#This Row],[salary]]&gt;=Q4553,"HIGHER MID RANGE SALARY",  mobile_customers[[#This Row],[salary]]&lt;Q4553,"MID RANGE SALARY", mobile_customers[[#This Row],[salary]]&gt;Q4554, "LOW SALARY" )</f>
        <v>HIGHER SALARY</v>
      </c>
      <c r="L4549" s="2" t="str">
        <f>LEFT(mobile_customers[[#This Row],[Credit_card_nos]], 4)&amp;"XXXXX"</f>
        <v>6011XXXXX</v>
      </c>
    </row>
    <row r="4550" spans="1:12" x14ac:dyDescent="0.3">
      <c r="A4550" t="s">
        <v>8</v>
      </c>
      <c r="B4550" s="3" t="s">
        <v>9315</v>
      </c>
      <c r="C4550" t="s">
        <v>9316</v>
      </c>
      <c r="D4550" t="s">
        <v>541</v>
      </c>
      <c r="E4550">
        <v>31</v>
      </c>
      <c r="F4550">
        <v>60012</v>
      </c>
      <c r="G4550" t="s">
        <v>32</v>
      </c>
      <c r="H4550">
        <v>4737287721934748</v>
      </c>
      <c r="I4550" s="5" t="str">
        <f t="shared" si="71"/>
        <v>4737287721934750</v>
      </c>
      <c r="J4550" t="str">
        <f>INDEX(Age_grp[Age], MATCH(mobile_customers[[#This Row],[age]],Age_grp[Value]))</f>
        <v>30 - 40</v>
      </c>
      <c r="K4550" s="2" t="str">
        <f>_xlfn.IFS(mobile_customers[[#This Row],[salary]]&gt;=Q4553,"HIGHER SALARY", mobile_customers[[#This Row],[salary]]&gt;=Q4554,"HIGHER MID RANGE SALARY",  mobile_customers[[#This Row],[salary]]&lt;Q4554,"MID RANGE SALARY", mobile_customers[[#This Row],[salary]]&gt;Q4555, "LOW SALARY" )</f>
        <v>HIGHER SALARY</v>
      </c>
      <c r="L4550" s="2" t="str">
        <f>LEFT(mobile_customers[[#This Row],[Credit_card_nos]], 4)&amp;"XXXXX"</f>
        <v>4737XXXXX</v>
      </c>
    </row>
    <row r="4551" spans="1:12" x14ac:dyDescent="0.3">
      <c r="A4551" t="s">
        <v>13</v>
      </c>
      <c r="B4551" s="3" t="s">
        <v>9317</v>
      </c>
      <c r="C4551" t="s">
        <v>9318</v>
      </c>
      <c r="D4551" t="s">
        <v>680</v>
      </c>
      <c r="E4551">
        <v>35</v>
      </c>
      <c r="F4551">
        <v>54416</v>
      </c>
      <c r="G4551" t="s">
        <v>12</v>
      </c>
      <c r="H4551">
        <v>3594020825867967</v>
      </c>
      <c r="I4551" s="5" t="str">
        <f t="shared" si="71"/>
        <v>3594020825867970</v>
      </c>
      <c r="J4551" t="str">
        <f>INDEX(Age_grp[Age], MATCH(mobile_customers[[#This Row],[age]],Age_grp[Value]))</f>
        <v>30 - 40</v>
      </c>
      <c r="K4551" s="2" t="str">
        <f>_xlfn.IFS(mobile_customers[[#This Row],[salary]]&gt;=Q4554,"HIGHER SALARY", mobile_customers[[#This Row],[salary]]&gt;=Q4555,"HIGHER MID RANGE SALARY",  mobile_customers[[#This Row],[salary]]&lt;Q4555,"MID RANGE SALARY", mobile_customers[[#This Row],[salary]]&gt;Q4556, "LOW SALARY" )</f>
        <v>HIGHER SALARY</v>
      </c>
      <c r="L4551" s="2" t="str">
        <f>LEFT(mobile_customers[[#This Row],[Credit_card_nos]], 4)&amp;"XXXXX"</f>
        <v>3594XXXXX</v>
      </c>
    </row>
    <row r="4552" spans="1:12" x14ac:dyDescent="0.3">
      <c r="A4552" t="s">
        <v>8</v>
      </c>
      <c r="B4552" s="3" t="s">
        <v>9319</v>
      </c>
      <c r="C4552" t="s">
        <v>9320</v>
      </c>
      <c r="D4552" t="s">
        <v>406</v>
      </c>
      <c r="E4552">
        <v>43</v>
      </c>
      <c r="F4552">
        <v>89989</v>
      </c>
      <c r="G4552" t="s">
        <v>28</v>
      </c>
      <c r="H4552">
        <v>6556117349549177</v>
      </c>
      <c r="I4552" s="5" t="str">
        <f t="shared" si="71"/>
        <v>6556117349549180</v>
      </c>
      <c r="J4552" t="str">
        <f>INDEX(Age_grp[Age], MATCH(mobile_customers[[#This Row],[age]],Age_grp[Value]))</f>
        <v>40 - 50</v>
      </c>
      <c r="K4552" s="2" t="str">
        <f>_xlfn.IFS(mobile_customers[[#This Row],[salary]]&gt;=Q4555,"HIGHER SALARY", mobile_customers[[#This Row],[salary]]&gt;=Q4556,"HIGHER MID RANGE SALARY",  mobile_customers[[#This Row],[salary]]&lt;Q4556,"MID RANGE SALARY", mobile_customers[[#This Row],[salary]]&gt;Q4557, "LOW SALARY" )</f>
        <v>HIGHER SALARY</v>
      </c>
      <c r="L4552" s="2" t="str">
        <f>LEFT(mobile_customers[[#This Row],[Credit_card_nos]], 4)&amp;"XXXXX"</f>
        <v>6556XXXXX</v>
      </c>
    </row>
    <row r="4553" spans="1:12" x14ac:dyDescent="0.3">
      <c r="A4553" t="s">
        <v>8</v>
      </c>
      <c r="B4553" s="3" t="s">
        <v>9321</v>
      </c>
      <c r="C4553" t="s">
        <v>9322</v>
      </c>
      <c r="D4553" t="s">
        <v>4873</v>
      </c>
      <c r="E4553">
        <v>18</v>
      </c>
      <c r="F4553">
        <v>184894</v>
      </c>
      <c r="G4553" t="s">
        <v>28</v>
      </c>
      <c r="H4553">
        <v>4527271079723</v>
      </c>
      <c r="I4553" s="5" t="str">
        <f t="shared" si="71"/>
        <v>4527271079723</v>
      </c>
      <c r="J4553" t="str">
        <f>INDEX(Age_grp[Age], MATCH(mobile_customers[[#This Row],[age]],Age_grp[Value]))</f>
        <v>"10 - 20</v>
      </c>
      <c r="K4553" s="2" t="str">
        <f>_xlfn.IFS(mobile_customers[[#This Row],[salary]]&gt;=Q4556,"HIGHER SALARY", mobile_customers[[#This Row],[salary]]&gt;=Q4557,"HIGHER MID RANGE SALARY",  mobile_customers[[#This Row],[salary]]&lt;Q4557,"MID RANGE SALARY", mobile_customers[[#This Row],[salary]]&gt;Q4558, "LOW SALARY" )</f>
        <v>HIGHER SALARY</v>
      </c>
      <c r="L4553" s="2" t="str">
        <f>LEFT(mobile_customers[[#This Row],[Credit_card_nos]], 4)&amp;"XXXXX"</f>
        <v>4527XXXXX</v>
      </c>
    </row>
    <row r="4554" spans="1:12" x14ac:dyDescent="0.3">
      <c r="A4554" t="s">
        <v>13</v>
      </c>
      <c r="B4554" s="3" t="s">
        <v>9323</v>
      </c>
      <c r="C4554" t="s">
        <v>9324</v>
      </c>
      <c r="D4554" t="s">
        <v>899</v>
      </c>
      <c r="E4554">
        <v>51</v>
      </c>
      <c r="F4554">
        <v>77001</v>
      </c>
      <c r="G4554" t="s">
        <v>65</v>
      </c>
      <c r="H4554">
        <v>30536237713539</v>
      </c>
      <c r="I4554" s="5" t="str">
        <f t="shared" si="71"/>
        <v>30536237713539</v>
      </c>
      <c r="J4554" t="str">
        <f>INDEX(Age_grp[Age], MATCH(mobile_customers[[#This Row],[age]],Age_grp[Value]))</f>
        <v>50 - 60</v>
      </c>
      <c r="K4554" s="2" t="str">
        <f>_xlfn.IFS(mobile_customers[[#This Row],[salary]]&gt;=Q4557,"HIGHER SALARY", mobile_customers[[#This Row],[salary]]&gt;=Q4558,"HIGHER MID RANGE SALARY",  mobile_customers[[#This Row],[salary]]&lt;Q4558,"MID RANGE SALARY", mobile_customers[[#This Row],[salary]]&gt;Q4559, "LOW SALARY" )</f>
        <v>HIGHER SALARY</v>
      </c>
      <c r="L4554" s="2" t="str">
        <f>LEFT(mobile_customers[[#This Row],[Credit_card_nos]], 4)&amp;"XXXXX"</f>
        <v>3053XXXXX</v>
      </c>
    </row>
    <row r="4555" spans="1:12" x14ac:dyDescent="0.3">
      <c r="A4555" t="s">
        <v>13</v>
      </c>
      <c r="B4555" s="3" t="s">
        <v>9325</v>
      </c>
      <c r="C4555" t="s">
        <v>9326</v>
      </c>
      <c r="D4555" t="s">
        <v>1037</v>
      </c>
      <c r="E4555">
        <v>20</v>
      </c>
      <c r="F4555">
        <v>233533</v>
      </c>
      <c r="G4555" t="s">
        <v>21</v>
      </c>
      <c r="H4555">
        <v>5302033229036681</v>
      </c>
      <c r="I4555" s="5" t="str">
        <f t="shared" si="71"/>
        <v>5302033229036680</v>
      </c>
      <c r="J4555" t="str">
        <f>INDEX(Age_grp[Age], MATCH(mobile_customers[[#This Row],[age]],Age_grp[Value]))</f>
        <v>20 - 30</v>
      </c>
      <c r="K4555" s="2" t="str">
        <f>_xlfn.IFS(mobile_customers[[#This Row],[salary]]&gt;=Q4558,"HIGHER SALARY", mobile_customers[[#This Row],[salary]]&gt;=Q4559,"HIGHER MID RANGE SALARY",  mobile_customers[[#This Row],[salary]]&lt;Q4559,"MID RANGE SALARY", mobile_customers[[#This Row],[salary]]&gt;Q4560, "LOW SALARY" )</f>
        <v>HIGHER SALARY</v>
      </c>
      <c r="L4555" s="2" t="str">
        <f>LEFT(mobile_customers[[#This Row],[Credit_card_nos]], 4)&amp;"XXXXX"</f>
        <v>5302XXXXX</v>
      </c>
    </row>
    <row r="4556" spans="1:12" x14ac:dyDescent="0.3">
      <c r="A4556" t="s">
        <v>13</v>
      </c>
      <c r="B4556" s="3" t="s">
        <v>9327</v>
      </c>
      <c r="C4556" t="s">
        <v>9328</v>
      </c>
      <c r="D4556" t="s">
        <v>5543</v>
      </c>
      <c r="E4556">
        <v>35</v>
      </c>
      <c r="F4556">
        <v>83037</v>
      </c>
      <c r="G4556" t="s">
        <v>81</v>
      </c>
      <c r="H4556">
        <v>4095355281847703</v>
      </c>
      <c r="I4556" s="5" t="str">
        <f t="shared" si="71"/>
        <v>4095355281847700</v>
      </c>
      <c r="J4556" t="str">
        <f>INDEX(Age_grp[Age], MATCH(mobile_customers[[#This Row],[age]],Age_grp[Value]))</f>
        <v>30 - 40</v>
      </c>
      <c r="K4556" s="2" t="str">
        <f>_xlfn.IFS(mobile_customers[[#This Row],[salary]]&gt;=Q4559,"HIGHER SALARY", mobile_customers[[#This Row],[salary]]&gt;=Q4560,"HIGHER MID RANGE SALARY",  mobile_customers[[#This Row],[salary]]&lt;Q4560,"MID RANGE SALARY", mobile_customers[[#This Row],[salary]]&gt;Q4561, "LOW SALARY" )</f>
        <v>HIGHER SALARY</v>
      </c>
      <c r="L4556" s="2" t="str">
        <f>LEFT(mobile_customers[[#This Row],[Credit_card_nos]], 4)&amp;"XXXXX"</f>
        <v>4095XXXXX</v>
      </c>
    </row>
    <row r="4557" spans="1:12" x14ac:dyDescent="0.3">
      <c r="A4557" t="s">
        <v>13</v>
      </c>
      <c r="B4557" s="3" t="s">
        <v>9329</v>
      </c>
      <c r="C4557" t="s">
        <v>9330</v>
      </c>
      <c r="D4557" t="s">
        <v>394</v>
      </c>
      <c r="E4557">
        <v>56</v>
      </c>
      <c r="F4557">
        <v>231111</v>
      </c>
      <c r="G4557" t="s">
        <v>94</v>
      </c>
      <c r="H4557">
        <v>348305341228892</v>
      </c>
      <c r="I4557" s="5" t="str">
        <f t="shared" si="71"/>
        <v>348305341228892</v>
      </c>
      <c r="J4557" t="str">
        <f>INDEX(Age_grp[Age], MATCH(mobile_customers[[#This Row],[age]],Age_grp[Value]))</f>
        <v>50 - 60</v>
      </c>
      <c r="K4557" s="2" t="str">
        <f>_xlfn.IFS(mobile_customers[[#This Row],[salary]]&gt;=Q4560,"HIGHER SALARY", mobile_customers[[#This Row],[salary]]&gt;=Q4561,"HIGHER MID RANGE SALARY",  mobile_customers[[#This Row],[salary]]&lt;Q4561,"MID RANGE SALARY", mobile_customers[[#This Row],[salary]]&gt;Q4562, "LOW SALARY" )</f>
        <v>HIGHER SALARY</v>
      </c>
      <c r="L4557" s="2" t="str">
        <f>LEFT(mobile_customers[[#This Row],[Credit_card_nos]], 4)&amp;"XXXXX"</f>
        <v>3483XXXXX</v>
      </c>
    </row>
    <row r="4558" spans="1:12" x14ac:dyDescent="0.3">
      <c r="A4558" t="s">
        <v>13</v>
      </c>
      <c r="B4558" s="3" t="s">
        <v>9331</v>
      </c>
      <c r="C4558" t="s">
        <v>9332</v>
      </c>
      <c r="D4558" t="s">
        <v>111</v>
      </c>
      <c r="E4558">
        <v>23</v>
      </c>
      <c r="F4558">
        <v>209577</v>
      </c>
      <c r="G4558" t="s">
        <v>65</v>
      </c>
      <c r="H4558">
        <v>4.3296517186703923E+18</v>
      </c>
      <c r="I4558" s="5" t="str">
        <f t="shared" si="71"/>
        <v>4329651718670390000</v>
      </c>
      <c r="J4558" t="str">
        <f>INDEX(Age_grp[Age], MATCH(mobile_customers[[#This Row],[age]],Age_grp[Value]))</f>
        <v>20 - 30</v>
      </c>
      <c r="K4558" s="2" t="str">
        <f>_xlfn.IFS(mobile_customers[[#This Row],[salary]]&gt;=Q4561,"HIGHER SALARY", mobile_customers[[#This Row],[salary]]&gt;=Q4562,"HIGHER MID RANGE SALARY",  mobile_customers[[#This Row],[salary]]&lt;Q4562,"MID RANGE SALARY", mobile_customers[[#This Row],[salary]]&gt;Q4563, "LOW SALARY" )</f>
        <v>HIGHER SALARY</v>
      </c>
      <c r="L4558" s="2" t="str">
        <f>LEFT(mobile_customers[[#This Row],[Credit_card_nos]], 4)&amp;"XXXXX"</f>
        <v>4329XXXXX</v>
      </c>
    </row>
    <row r="4559" spans="1:12" x14ac:dyDescent="0.3">
      <c r="A4559" t="s">
        <v>8</v>
      </c>
      <c r="B4559" s="3" t="s">
        <v>9333</v>
      </c>
      <c r="C4559" t="s">
        <v>9334</v>
      </c>
      <c r="D4559" t="s">
        <v>758</v>
      </c>
      <c r="E4559">
        <v>32</v>
      </c>
      <c r="F4559">
        <v>52804</v>
      </c>
      <c r="G4559" t="s">
        <v>65</v>
      </c>
      <c r="H4559">
        <v>4028967659811</v>
      </c>
      <c r="I4559" s="5" t="str">
        <f t="shared" si="71"/>
        <v>4028967659811</v>
      </c>
      <c r="J4559" t="str">
        <f>INDEX(Age_grp[Age], MATCH(mobile_customers[[#This Row],[age]],Age_grp[Value]))</f>
        <v>30 - 40</v>
      </c>
      <c r="K4559" s="2" t="str">
        <f>_xlfn.IFS(mobile_customers[[#This Row],[salary]]&gt;=Q4562,"HIGHER SALARY", mobile_customers[[#This Row],[salary]]&gt;=Q4563,"HIGHER MID RANGE SALARY",  mobile_customers[[#This Row],[salary]]&lt;Q4563,"MID RANGE SALARY", mobile_customers[[#This Row],[salary]]&gt;Q4564, "LOW SALARY" )</f>
        <v>HIGHER SALARY</v>
      </c>
      <c r="L4559" s="2" t="str">
        <f>LEFT(mobile_customers[[#This Row],[Credit_card_nos]], 4)&amp;"XXXXX"</f>
        <v>4028XXXXX</v>
      </c>
    </row>
    <row r="4560" spans="1:12" x14ac:dyDescent="0.3">
      <c r="A4560" t="s">
        <v>8</v>
      </c>
      <c r="B4560" s="3" t="s">
        <v>9335</v>
      </c>
      <c r="C4560" t="s">
        <v>6073</v>
      </c>
      <c r="D4560" t="s">
        <v>5348</v>
      </c>
      <c r="E4560">
        <v>21</v>
      </c>
      <c r="F4560">
        <v>99715</v>
      </c>
      <c r="G4560" t="s">
        <v>21</v>
      </c>
      <c r="H4560">
        <v>213192348098243</v>
      </c>
      <c r="I4560" s="5" t="str">
        <f t="shared" si="71"/>
        <v>213192348098243</v>
      </c>
      <c r="J4560" t="str">
        <f>INDEX(Age_grp[Age], MATCH(mobile_customers[[#This Row],[age]],Age_grp[Value]))</f>
        <v>20 - 30</v>
      </c>
      <c r="K4560" s="2" t="str">
        <f>_xlfn.IFS(mobile_customers[[#This Row],[salary]]&gt;=Q4563,"HIGHER SALARY", mobile_customers[[#This Row],[salary]]&gt;=Q4564,"HIGHER MID RANGE SALARY",  mobile_customers[[#This Row],[salary]]&lt;Q4564,"MID RANGE SALARY", mobile_customers[[#This Row],[salary]]&gt;Q4565, "LOW SALARY" )</f>
        <v>HIGHER SALARY</v>
      </c>
      <c r="L4560" s="2" t="str">
        <f>LEFT(mobile_customers[[#This Row],[Credit_card_nos]], 4)&amp;"XXXXX"</f>
        <v>2131XXXXX</v>
      </c>
    </row>
    <row r="4561" spans="1:12" x14ac:dyDescent="0.3">
      <c r="A4561" t="s">
        <v>8</v>
      </c>
      <c r="B4561" s="3" t="s">
        <v>9336</v>
      </c>
      <c r="C4561" t="s">
        <v>260</v>
      </c>
      <c r="D4561" t="s">
        <v>843</v>
      </c>
      <c r="E4561">
        <v>20</v>
      </c>
      <c r="F4561">
        <v>214951</v>
      </c>
      <c r="G4561" t="s">
        <v>12</v>
      </c>
      <c r="H4561">
        <v>4.7585944954084424E+18</v>
      </c>
      <c r="I4561" s="5" t="str">
        <f t="shared" si="71"/>
        <v>4758594495408440000</v>
      </c>
      <c r="J4561" t="str">
        <f>INDEX(Age_grp[Age], MATCH(mobile_customers[[#This Row],[age]],Age_grp[Value]))</f>
        <v>20 - 30</v>
      </c>
      <c r="K4561" s="2" t="str">
        <f>_xlfn.IFS(mobile_customers[[#This Row],[salary]]&gt;=Q4564,"HIGHER SALARY", mobile_customers[[#This Row],[salary]]&gt;=Q4565,"HIGHER MID RANGE SALARY",  mobile_customers[[#This Row],[salary]]&lt;Q4565,"MID RANGE SALARY", mobile_customers[[#This Row],[salary]]&gt;Q4566, "LOW SALARY" )</f>
        <v>HIGHER SALARY</v>
      </c>
      <c r="L4561" s="2" t="str">
        <f>LEFT(mobile_customers[[#This Row],[Credit_card_nos]], 4)&amp;"XXXXX"</f>
        <v>4758XXXXX</v>
      </c>
    </row>
    <row r="4562" spans="1:12" x14ac:dyDescent="0.3">
      <c r="A4562" t="s">
        <v>8</v>
      </c>
      <c r="B4562" s="3" t="s">
        <v>9337</v>
      </c>
      <c r="C4562" t="s">
        <v>9338</v>
      </c>
      <c r="D4562" t="s">
        <v>1814</v>
      </c>
      <c r="E4562">
        <v>42</v>
      </c>
      <c r="F4562">
        <v>41093</v>
      </c>
      <c r="G4562" t="s">
        <v>94</v>
      </c>
      <c r="H4562">
        <v>213106525572408</v>
      </c>
      <c r="I4562" s="5" t="str">
        <f t="shared" si="71"/>
        <v>213106525572408</v>
      </c>
      <c r="J4562" t="str">
        <f>INDEX(Age_grp[Age], MATCH(mobile_customers[[#This Row],[age]],Age_grp[Value]))</f>
        <v>40 - 50</v>
      </c>
      <c r="K4562" s="2" t="str">
        <f>_xlfn.IFS(mobile_customers[[#This Row],[salary]]&gt;=Q4565,"HIGHER SALARY", mobile_customers[[#This Row],[salary]]&gt;=Q4566,"HIGHER MID RANGE SALARY",  mobile_customers[[#This Row],[salary]]&lt;Q4566,"MID RANGE SALARY", mobile_customers[[#This Row],[salary]]&gt;Q4567, "LOW SALARY" )</f>
        <v>HIGHER SALARY</v>
      </c>
      <c r="L4562" s="2" t="str">
        <f>LEFT(mobile_customers[[#This Row],[Credit_card_nos]], 4)&amp;"XXXXX"</f>
        <v>2131XXXXX</v>
      </c>
    </row>
    <row r="4563" spans="1:12" x14ac:dyDescent="0.3">
      <c r="A4563" t="s">
        <v>8</v>
      </c>
      <c r="B4563" s="3" t="s">
        <v>9339</v>
      </c>
      <c r="C4563" t="s">
        <v>9340</v>
      </c>
      <c r="D4563" t="s">
        <v>880</v>
      </c>
      <c r="E4563">
        <v>63</v>
      </c>
      <c r="F4563">
        <v>155809</v>
      </c>
      <c r="G4563" t="s">
        <v>94</v>
      </c>
      <c r="H4563">
        <v>36757828167430</v>
      </c>
      <c r="I4563" s="5" t="str">
        <f t="shared" si="71"/>
        <v>36757828167430</v>
      </c>
      <c r="J4563" t="str">
        <f>INDEX(Age_grp[Age], MATCH(mobile_customers[[#This Row],[age]],Age_grp[Value]))</f>
        <v>60 - 70</v>
      </c>
      <c r="K4563" s="2" t="str">
        <f>_xlfn.IFS(mobile_customers[[#This Row],[salary]]&gt;=Q4566,"HIGHER SALARY", mobile_customers[[#This Row],[salary]]&gt;=Q4567,"HIGHER MID RANGE SALARY",  mobile_customers[[#This Row],[salary]]&lt;Q4567,"MID RANGE SALARY", mobile_customers[[#This Row],[salary]]&gt;Q4568, "LOW SALARY" )</f>
        <v>HIGHER SALARY</v>
      </c>
      <c r="L4563" s="2" t="str">
        <f>LEFT(mobile_customers[[#This Row],[Credit_card_nos]], 4)&amp;"XXXXX"</f>
        <v>3675XXXXX</v>
      </c>
    </row>
    <row r="4564" spans="1:12" x14ac:dyDescent="0.3">
      <c r="A4564" t="s">
        <v>13</v>
      </c>
      <c r="B4564" s="3" t="s">
        <v>9341</v>
      </c>
      <c r="C4564" t="s">
        <v>9342</v>
      </c>
      <c r="D4564" t="s">
        <v>714</v>
      </c>
      <c r="E4564">
        <v>58</v>
      </c>
      <c r="F4564">
        <v>56504</v>
      </c>
      <c r="G4564" t="s">
        <v>21</v>
      </c>
      <c r="H4564">
        <v>4883797229353</v>
      </c>
      <c r="I4564" s="5" t="str">
        <f t="shared" si="71"/>
        <v>4883797229353</v>
      </c>
      <c r="J4564" t="str">
        <f>INDEX(Age_grp[Age], MATCH(mobile_customers[[#This Row],[age]],Age_grp[Value]))</f>
        <v>50 - 60</v>
      </c>
      <c r="K4564" s="2" t="str">
        <f>_xlfn.IFS(mobile_customers[[#This Row],[salary]]&gt;=Q4567,"HIGHER SALARY", mobile_customers[[#This Row],[salary]]&gt;=Q4568,"HIGHER MID RANGE SALARY",  mobile_customers[[#This Row],[salary]]&lt;Q4568,"MID RANGE SALARY", mobile_customers[[#This Row],[salary]]&gt;Q4569, "LOW SALARY" )</f>
        <v>HIGHER SALARY</v>
      </c>
      <c r="L4564" s="2" t="str">
        <f>LEFT(mobile_customers[[#This Row],[Credit_card_nos]], 4)&amp;"XXXXX"</f>
        <v>4883XXXXX</v>
      </c>
    </row>
    <row r="4565" spans="1:12" x14ac:dyDescent="0.3">
      <c r="A4565" t="s">
        <v>13</v>
      </c>
      <c r="B4565" s="3" t="s">
        <v>9343</v>
      </c>
      <c r="C4565" t="s">
        <v>9344</v>
      </c>
      <c r="D4565" t="s">
        <v>1276</v>
      </c>
      <c r="E4565">
        <v>24</v>
      </c>
      <c r="F4565">
        <v>31934</v>
      </c>
      <c r="G4565" t="s">
        <v>21</v>
      </c>
      <c r="H4565">
        <v>30582805010403</v>
      </c>
      <c r="I4565" s="5" t="str">
        <f t="shared" si="71"/>
        <v>30582805010403</v>
      </c>
      <c r="J4565" t="str">
        <f>INDEX(Age_grp[Age], MATCH(mobile_customers[[#This Row],[age]],Age_grp[Value]))</f>
        <v>20 - 30</v>
      </c>
      <c r="K4565" s="2" t="str">
        <f>_xlfn.IFS(mobile_customers[[#This Row],[salary]]&gt;=Q4568,"HIGHER SALARY", mobile_customers[[#This Row],[salary]]&gt;=Q4569,"HIGHER MID RANGE SALARY",  mobile_customers[[#This Row],[salary]]&lt;Q4569,"MID RANGE SALARY", mobile_customers[[#This Row],[salary]]&gt;Q4570, "LOW SALARY" )</f>
        <v>HIGHER SALARY</v>
      </c>
      <c r="L4565" s="2" t="str">
        <f>LEFT(mobile_customers[[#This Row],[Credit_card_nos]], 4)&amp;"XXXXX"</f>
        <v>3058XXXXX</v>
      </c>
    </row>
    <row r="4566" spans="1:12" x14ac:dyDescent="0.3">
      <c r="A4566" t="s">
        <v>8</v>
      </c>
      <c r="B4566" s="3" t="s">
        <v>9345</v>
      </c>
      <c r="C4566" t="s">
        <v>9346</v>
      </c>
      <c r="D4566" t="s">
        <v>2356</v>
      </c>
      <c r="E4566">
        <v>53</v>
      </c>
      <c r="F4566">
        <v>168467</v>
      </c>
      <c r="G4566" t="s">
        <v>81</v>
      </c>
      <c r="H4566">
        <v>36093266370439</v>
      </c>
      <c r="I4566" s="5" t="str">
        <f t="shared" si="71"/>
        <v>36093266370439</v>
      </c>
      <c r="J4566" t="str">
        <f>INDEX(Age_grp[Age], MATCH(mobile_customers[[#This Row],[age]],Age_grp[Value]))</f>
        <v>50 - 60</v>
      </c>
      <c r="K4566" s="2" t="str">
        <f>_xlfn.IFS(mobile_customers[[#This Row],[salary]]&gt;=Q4569,"HIGHER SALARY", mobile_customers[[#This Row],[salary]]&gt;=Q4570,"HIGHER MID RANGE SALARY",  mobile_customers[[#This Row],[salary]]&lt;Q4570,"MID RANGE SALARY", mobile_customers[[#This Row],[salary]]&gt;Q4571, "LOW SALARY" )</f>
        <v>HIGHER SALARY</v>
      </c>
      <c r="L4566" s="2" t="str">
        <f>LEFT(mobile_customers[[#This Row],[Credit_card_nos]], 4)&amp;"XXXXX"</f>
        <v>3609XXXXX</v>
      </c>
    </row>
    <row r="4567" spans="1:12" x14ac:dyDescent="0.3">
      <c r="A4567" t="s">
        <v>13</v>
      </c>
      <c r="B4567" s="3" t="s">
        <v>9347</v>
      </c>
      <c r="C4567" t="s">
        <v>9348</v>
      </c>
      <c r="D4567" t="s">
        <v>697</v>
      </c>
      <c r="E4567">
        <v>35</v>
      </c>
      <c r="F4567">
        <v>133963</v>
      </c>
      <c r="G4567" t="s">
        <v>81</v>
      </c>
      <c r="H4567">
        <v>3535111514129108</v>
      </c>
      <c r="I4567" s="5" t="str">
        <f t="shared" si="71"/>
        <v>3535111514129110</v>
      </c>
      <c r="J4567" t="str">
        <f>INDEX(Age_grp[Age], MATCH(mobile_customers[[#This Row],[age]],Age_grp[Value]))</f>
        <v>30 - 40</v>
      </c>
      <c r="K4567" s="2" t="str">
        <f>_xlfn.IFS(mobile_customers[[#This Row],[salary]]&gt;=Q4570,"HIGHER SALARY", mobile_customers[[#This Row],[salary]]&gt;=Q4571,"HIGHER MID RANGE SALARY",  mobile_customers[[#This Row],[salary]]&lt;Q4571,"MID RANGE SALARY", mobile_customers[[#This Row],[salary]]&gt;Q4572, "LOW SALARY" )</f>
        <v>HIGHER SALARY</v>
      </c>
      <c r="L4567" s="2" t="str">
        <f>LEFT(mobile_customers[[#This Row],[Credit_card_nos]], 4)&amp;"XXXXX"</f>
        <v>3535XXXXX</v>
      </c>
    </row>
    <row r="4568" spans="1:12" x14ac:dyDescent="0.3">
      <c r="A4568" t="s">
        <v>13</v>
      </c>
      <c r="B4568" s="3" t="s">
        <v>9349</v>
      </c>
      <c r="C4568" t="s">
        <v>9350</v>
      </c>
      <c r="D4568" t="s">
        <v>706</v>
      </c>
      <c r="E4568">
        <v>59</v>
      </c>
      <c r="F4568">
        <v>50372</v>
      </c>
      <c r="G4568" t="s">
        <v>21</v>
      </c>
      <c r="H4568">
        <v>343604754987969</v>
      </c>
      <c r="I4568" s="5" t="str">
        <f t="shared" si="71"/>
        <v>343604754987969</v>
      </c>
      <c r="J4568" t="str">
        <f>INDEX(Age_grp[Age], MATCH(mobile_customers[[#This Row],[age]],Age_grp[Value]))</f>
        <v>50 - 60</v>
      </c>
      <c r="K4568" s="2" t="str">
        <f>_xlfn.IFS(mobile_customers[[#This Row],[salary]]&gt;=Q4571,"HIGHER SALARY", mobile_customers[[#This Row],[salary]]&gt;=Q4572,"HIGHER MID RANGE SALARY",  mobile_customers[[#This Row],[salary]]&lt;Q4572,"MID RANGE SALARY", mobile_customers[[#This Row],[salary]]&gt;Q4573, "LOW SALARY" )</f>
        <v>HIGHER SALARY</v>
      </c>
      <c r="L4568" s="2" t="str">
        <f>LEFT(mobile_customers[[#This Row],[Credit_card_nos]], 4)&amp;"XXXXX"</f>
        <v>3436XXXXX</v>
      </c>
    </row>
    <row r="4569" spans="1:12" x14ac:dyDescent="0.3">
      <c r="A4569" t="s">
        <v>8</v>
      </c>
      <c r="B4569" s="3" t="s">
        <v>9351</v>
      </c>
      <c r="C4569" t="s">
        <v>9352</v>
      </c>
      <c r="D4569" t="s">
        <v>228</v>
      </c>
      <c r="E4569">
        <v>38</v>
      </c>
      <c r="F4569">
        <v>104135</v>
      </c>
      <c r="G4569" t="s">
        <v>12</v>
      </c>
      <c r="H4569">
        <v>30241903599318</v>
      </c>
      <c r="I4569" s="5" t="str">
        <f t="shared" si="71"/>
        <v>30241903599318</v>
      </c>
      <c r="J4569" t="str">
        <f>INDEX(Age_grp[Age], MATCH(mobile_customers[[#This Row],[age]],Age_grp[Value]))</f>
        <v>30 - 40</v>
      </c>
      <c r="K4569" s="2" t="str">
        <f>_xlfn.IFS(mobile_customers[[#This Row],[salary]]&gt;=Q4572,"HIGHER SALARY", mobile_customers[[#This Row],[salary]]&gt;=Q4573,"HIGHER MID RANGE SALARY",  mobile_customers[[#This Row],[salary]]&lt;Q4573,"MID RANGE SALARY", mobile_customers[[#This Row],[salary]]&gt;Q4574, "LOW SALARY" )</f>
        <v>HIGHER SALARY</v>
      </c>
      <c r="L4569" s="2" t="str">
        <f>LEFT(mobile_customers[[#This Row],[Credit_card_nos]], 4)&amp;"XXXXX"</f>
        <v>3024XXXXX</v>
      </c>
    </row>
    <row r="4570" spans="1:12" x14ac:dyDescent="0.3">
      <c r="A4570" t="s">
        <v>13</v>
      </c>
      <c r="B4570" s="3" t="s">
        <v>9353</v>
      </c>
      <c r="C4570" t="s">
        <v>9354</v>
      </c>
      <c r="D4570" t="s">
        <v>732</v>
      </c>
      <c r="E4570">
        <v>28</v>
      </c>
      <c r="F4570">
        <v>25247</v>
      </c>
      <c r="G4570" t="s">
        <v>32</v>
      </c>
      <c r="H4570">
        <v>4660233029278</v>
      </c>
      <c r="I4570" s="5" t="str">
        <f t="shared" si="71"/>
        <v>4660233029278</v>
      </c>
      <c r="J4570" t="str">
        <f>INDEX(Age_grp[Age], MATCH(mobile_customers[[#This Row],[age]],Age_grp[Value]))</f>
        <v>20 - 30</v>
      </c>
      <c r="K4570" s="2" t="str">
        <f>_xlfn.IFS(mobile_customers[[#This Row],[salary]]&gt;=Q4573,"HIGHER SALARY", mobile_customers[[#This Row],[salary]]&gt;=Q4574,"HIGHER MID RANGE SALARY",  mobile_customers[[#This Row],[salary]]&lt;Q4574,"MID RANGE SALARY", mobile_customers[[#This Row],[salary]]&gt;Q4575, "LOW SALARY" )</f>
        <v>HIGHER SALARY</v>
      </c>
      <c r="L4570" s="2" t="str">
        <f>LEFT(mobile_customers[[#This Row],[Credit_card_nos]], 4)&amp;"XXXXX"</f>
        <v>4660XXXXX</v>
      </c>
    </row>
    <row r="4571" spans="1:12" x14ac:dyDescent="0.3">
      <c r="A4571" t="s">
        <v>13</v>
      </c>
      <c r="B4571" s="3" t="s">
        <v>9355</v>
      </c>
      <c r="C4571" t="s">
        <v>9356</v>
      </c>
      <c r="D4571" t="s">
        <v>2210</v>
      </c>
      <c r="E4571">
        <v>25</v>
      </c>
      <c r="F4571">
        <v>89228</v>
      </c>
      <c r="G4571" t="s">
        <v>39</v>
      </c>
      <c r="H4571">
        <v>4019805603442</v>
      </c>
      <c r="I4571" s="5" t="str">
        <f t="shared" si="71"/>
        <v>4019805603442</v>
      </c>
      <c r="J4571" t="str">
        <f>INDEX(Age_grp[Age], MATCH(mobile_customers[[#This Row],[age]],Age_grp[Value]))</f>
        <v>20 - 30</v>
      </c>
      <c r="K4571" s="2" t="str">
        <f>_xlfn.IFS(mobile_customers[[#This Row],[salary]]&gt;=Q4574,"HIGHER SALARY", mobile_customers[[#This Row],[salary]]&gt;=Q4575,"HIGHER MID RANGE SALARY",  mobile_customers[[#This Row],[salary]]&lt;Q4575,"MID RANGE SALARY", mobile_customers[[#This Row],[salary]]&gt;Q4576, "LOW SALARY" )</f>
        <v>HIGHER SALARY</v>
      </c>
      <c r="L4571" s="2" t="str">
        <f>LEFT(mobile_customers[[#This Row],[Credit_card_nos]], 4)&amp;"XXXXX"</f>
        <v>4019XXXXX</v>
      </c>
    </row>
    <row r="4572" spans="1:12" x14ac:dyDescent="0.3">
      <c r="A4572" t="s">
        <v>8</v>
      </c>
      <c r="B4572" s="3" t="s">
        <v>9357</v>
      </c>
      <c r="C4572" t="s">
        <v>9358</v>
      </c>
      <c r="D4572" t="s">
        <v>1632</v>
      </c>
      <c r="E4572">
        <v>30</v>
      </c>
      <c r="F4572">
        <v>118049</v>
      </c>
      <c r="G4572" t="s">
        <v>32</v>
      </c>
      <c r="H4572">
        <v>30175923378164</v>
      </c>
      <c r="I4572" s="5" t="str">
        <f t="shared" si="71"/>
        <v>30175923378164</v>
      </c>
      <c r="J4572" t="str">
        <f>INDEX(Age_grp[Age], MATCH(mobile_customers[[#This Row],[age]],Age_grp[Value]))</f>
        <v>30 - 40</v>
      </c>
      <c r="K4572" s="2" t="str">
        <f>_xlfn.IFS(mobile_customers[[#This Row],[salary]]&gt;=Q4575,"HIGHER SALARY", mobile_customers[[#This Row],[salary]]&gt;=Q4576,"HIGHER MID RANGE SALARY",  mobile_customers[[#This Row],[salary]]&lt;Q4576,"MID RANGE SALARY", mobile_customers[[#This Row],[salary]]&gt;Q4577, "LOW SALARY" )</f>
        <v>HIGHER SALARY</v>
      </c>
      <c r="L4572" s="2" t="str">
        <f>LEFT(mobile_customers[[#This Row],[Credit_card_nos]], 4)&amp;"XXXXX"</f>
        <v>3017XXXXX</v>
      </c>
    </row>
    <row r="4573" spans="1:12" x14ac:dyDescent="0.3">
      <c r="A4573" t="s">
        <v>13</v>
      </c>
      <c r="B4573" s="3" t="s">
        <v>9359</v>
      </c>
      <c r="C4573" t="s">
        <v>9360</v>
      </c>
      <c r="D4573" t="s">
        <v>144</v>
      </c>
      <c r="E4573">
        <v>60</v>
      </c>
      <c r="F4573">
        <v>71204</v>
      </c>
      <c r="G4573" t="s">
        <v>81</v>
      </c>
      <c r="H4573">
        <v>5396455559733602</v>
      </c>
      <c r="I4573" s="5" t="str">
        <f t="shared" si="71"/>
        <v>5396455559733600</v>
      </c>
      <c r="J4573" t="str">
        <f>INDEX(Age_grp[Age], MATCH(mobile_customers[[#This Row],[age]],Age_grp[Value]))</f>
        <v>60 - 70</v>
      </c>
      <c r="K4573" s="2" t="str">
        <f>_xlfn.IFS(mobile_customers[[#This Row],[salary]]&gt;=Q4576,"HIGHER SALARY", mobile_customers[[#This Row],[salary]]&gt;=Q4577,"HIGHER MID RANGE SALARY",  mobile_customers[[#This Row],[salary]]&lt;Q4577,"MID RANGE SALARY", mobile_customers[[#This Row],[salary]]&gt;Q4578, "LOW SALARY" )</f>
        <v>HIGHER SALARY</v>
      </c>
      <c r="L4573" s="2" t="str">
        <f>LEFT(mobile_customers[[#This Row],[Credit_card_nos]], 4)&amp;"XXXXX"</f>
        <v>5396XXXXX</v>
      </c>
    </row>
    <row r="4574" spans="1:12" x14ac:dyDescent="0.3">
      <c r="A4574" t="s">
        <v>13</v>
      </c>
      <c r="B4574" s="3" t="s">
        <v>9361</v>
      </c>
      <c r="C4574" t="s">
        <v>9362</v>
      </c>
      <c r="D4574" t="s">
        <v>117</v>
      </c>
      <c r="E4574">
        <v>52</v>
      </c>
      <c r="F4574">
        <v>192971</v>
      </c>
      <c r="G4574" t="s">
        <v>94</v>
      </c>
      <c r="H4574">
        <v>4.9518270483620321E+18</v>
      </c>
      <c r="I4574" s="5" t="str">
        <f t="shared" si="71"/>
        <v>4951827048362030000</v>
      </c>
      <c r="J4574" t="str">
        <f>INDEX(Age_grp[Age], MATCH(mobile_customers[[#This Row],[age]],Age_grp[Value]))</f>
        <v>50 - 60</v>
      </c>
      <c r="K4574" s="2" t="str">
        <f>_xlfn.IFS(mobile_customers[[#This Row],[salary]]&gt;=Q4577,"HIGHER SALARY", mobile_customers[[#This Row],[salary]]&gt;=Q4578,"HIGHER MID RANGE SALARY",  mobile_customers[[#This Row],[salary]]&lt;Q4578,"MID RANGE SALARY", mobile_customers[[#This Row],[salary]]&gt;Q4579, "LOW SALARY" )</f>
        <v>HIGHER SALARY</v>
      </c>
      <c r="L4574" s="2" t="str">
        <f>LEFT(mobile_customers[[#This Row],[Credit_card_nos]], 4)&amp;"XXXXX"</f>
        <v>4951XXXXX</v>
      </c>
    </row>
    <row r="4575" spans="1:12" x14ac:dyDescent="0.3">
      <c r="A4575" t="s">
        <v>8</v>
      </c>
      <c r="B4575" s="3" t="s">
        <v>9363</v>
      </c>
      <c r="C4575" t="s">
        <v>9364</v>
      </c>
      <c r="D4575" t="s">
        <v>2229</v>
      </c>
      <c r="E4575">
        <v>49</v>
      </c>
      <c r="F4575">
        <v>173588</v>
      </c>
      <c r="G4575" t="s">
        <v>39</v>
      </c>
      <c r="H4575">
        <v>379509321603675</v>
      </c>
      <c r="I4575" s="5" t="str">
        <f t="shared" si="71"/>
        <v>379509321603675</v>
      </c>
      <c r="J4575" t="str">
        <f>INDEX(Age_grp[Age], MATCH(mobile_customers[[#This Row],[age]],Age_grp[Value]))</f>
        <v>40 - 50</v>
      </c>
      <c r="K4575" s="2" t="str">
        <f>_xlfn.IFS(mobile_customers[[#This Row],[salary]]&gt;=Q4578,"HIGHER SALARY", mobile_customers[[#This Row],[salary]]&gt;=Q4579,"HIGHER MID RANGE SALARY",  mobile_customers[[#This Row],[salary]]&lt;Q4579,"MID RANGE SALARY", mobile_customers[[#This Row],[salary]]&gt;Q4580, "LOW SALARY" )</f>
        <v>HIGHER SALARY</v>
      </c>
      <c r="L4575" s="2" t="str">
        <f>LEFT(mobile_customers[[#This Row],[Credit_card_nos]], 4)&amp;"XXXXX"</f>
        <v>3795XXXXX</v>
      </c>
    </row>
    <row r="4576" spans="1:12" x14ac:dyDescent="0.3">
      <c r="A4576" t="s">
        <v>8</v>
      </c>
      <c r="B4576" s="3" t="s">
        <v>9365</v>
      </c>
      <c r="C4576" t="s">
        <v>9366</v>
      </c>
      <c r="D4576" t="s">
        <v>345</v>
      </c>
      <c r="E4576">
        <v>29</v>
      </c>
      <c r="F4576">
        <v>90891</v>
      </c>
      <c r="G4576" t="s">
        <v>39</v>
      </c>
      <c r="H4576">
        <v>4.9830743491364301E+18</v>
      </c>
      <c r="I4576" s="5" t="str">
        <f t="shared" si="71"/>
        <v>4983074349136430000</v>
      </c>
      <c r="J4576" t="str">
        <f>INDEX(Age_grp[Age], MATCH(mobile_customers[[#This Row],[age]],Age_grp[Value]))</f>
        <v>20 - 30</v>
      </c>
      <c r="K4576" s="2" t="str">
        <f>_xlfn.IFS(mobile_customers[[#This Row],[salary]]&gt;=Q4579,"HIGHER SALARY", mobile_customers[[#This Row],[salary]]&gt;=Q4580,"HIGHER MID RANGE SALARY",  mobile_customers[[#This Row],[salary]]&lt;Q4580,"MID RANGE SALARY", mobile_customers[[#This Row],[salary]]&gt;Q4581, "LOW SALARY" )</f>
        <v>HIGHER SALARY</v>
      </c>
      <c r="L4576" s="2" t="str">
        <f>LEFT(mobile_customers[[#This Row],[Credit_card_nos]], 4)&amp;"XXXXX"</f>
        <v>4983XXXXX</v>
      </c>
    </row>
    <row r="4577" spans="1:12" x14ac:dyDescent="0.3">
      <c r="A4577" t="s">
        <v>8</v>
      </c>
      <c r="B4577" s="3" t="s">
        <v>9367</v>
      </c>
      <c r="C4577" t="s">
        <v>9368</v>
      </c>
      <c r="D4577" t="s">
        <v>1180</v>
      </c>
      <c r="E4577">
        <v>51</v>
      </c>
      <c r="F4577">
        <v>203101</v>
      </c>
      <c r="G4577" t="s">
        <v>28</v>
      </c>
      <c r="H4577">
        <v>6011730243590912</v>
      </c>
      <c r="I4577" s="5" t="str">
        <f t="shared" si="71"/>
        <v>6011730243590910</v>
      </c>
      <c r="J4577" t="str">
        <f>INDEX(Age_grp[Age], MATCH(mobile_customers[[#This Row],[age]],Age_grp[Value]))</f>
        <v>50 - 60</v>
      </c>
      <c r="K4577" s="2" t="str">
        <f>_xlfn.IFS(mobile_customers[[#This Row],[salary]]&gt;=Q4580,"HIGHER SALARY", mobile_customers[[#This Row],[salary]]&gt;=Q4581,"HIGHER MID RANGE SALARY",  mobile_customers[[#This Row],[salary]]&lt;Q4581,"MID RANGE SALARY", mobile_customers[[#This Row],[salary]]&gt;Q4582, "LOW SALARY" )</f>
        <v>HIGHER SALARY</v>
      </c>
      <c r="L4577" s="2" t="str">
        <f>LEFT(mobile_customers[[#This Row],[Credit_card_nos]], 4)&amp;"XXXXX"</f>
        <v>6011XXXXX</v>
      </c>
    </row>
    <row r="4578" spans="1:12" x14ac:dyDescent="0.3">
      <c r="A4578" t="s">
        <v>13</v>
      </c>
      <c r="B4578" s="3" t="s">
        <v>9369</v>
      </c>
      <c r="C4578" t="s">
        <v>9370</v>
      </c>
      <c r="D4578" t="s">
        <v>934</v>
      </c>
      <c r="E4578">
        <v>57</v>
      </c>
      <c r="F4578">
        <v>137353</v>
      </c>
      <c r="G4578" t="s">
        <v>81</v>
      </c>
      <c r="H4578">
        <v>4.2106115893756631E+18</v>
      </c>
      <c r="I4578" s="5" t="str">
        <f t="shared" si="71"/>
        <v>4210611589375660000</v>
      </c>
      <c r="J4578" t="str">
        <f>INDEX(Age_grp[Age], MATCH(mobile_customers[[#This Row],[age]],Age_grp[Value]))</f>
        <v>50 - 60</v>
      </c>
      <c r="K4578" s="2" t="str">
        <f>_xlfn.IFS(mobile_customers[[#This Row],[salary]]&gt;=Q4581,"HIGHER SALARY", mobile_customers[[#This Row],[salary]]&gt;=Q4582,"HIGHER MID RANGE SALARY",  mobile_customers[[#This Row],[salary]]&lt;Q4582,"MID RANGE SALARY", mobile_customers[[#This Row],[salary]]&gt;Q4583, "LOW SALARY" )</f>
        <v>HIGHER SALARY</v>
      </c>
      <c r="L4578" s="2" t="str">
        <f>LEFT(mobile_customers[[#This Row],[Credit_card_nos]], 4)&amp;"XXXXX"</f>
        <v>4210XXXXX</v>
      </c>
    </row>
    <row r="4579" spans="1:12" x14ac:dyDescent="0.3">
      <c r="A4579" t="s">
        <v>13</v>
      </c>
      <c r="B4579" s="3" t="s">
        <v>9371</v>
      </c>
      <c r="C4579" t="s">
        <v>973</v>
      </c>
      <c r="D4579" t="s">
        <v>1143</v>
      </c>
      <c r="E4579">
        <v>27</v>
      </c>
      <c r="F4579">
        <v>45682</v>
      </c>
      <c r="G4579" t="s">
        <v>81</v>
      </c>
      <c r="H4579">
        <v>4794685311520118</v>
      </c>
      <c r="I4579" s="5" t="str">
        <f t="shared" si="71"/>
        <v>4794685311520120</v>
      </c>
      <c r="J4579" t="str">
        <f>INDEX(Age_grp[Age], MATCH(mobile_customers[[#This Row],[age]],Age_grp[Value]))</f>
        <v>20 - 30</v>
      </c>
      <c r="K4579" s="2" t="str">
        <f>_xlfn.IFS(mobile_customers[[#This Row],[salary]]&gt;=Q4582,"HIGHER SALARY", mobile_customers[[#This Row],[salary]]&gt;=Q4583,"HIGHER MID RANGE SALARY",  mobile_customers[[#This Row],[salary]]&lt;Q4583,"MID RANGE SALARY", mobile_customers[[#This Row],[salary]]&gt;Q4584, "LOW SALARY" )</f>
        <v>HIGHER SALARY</v>
      </c>
      <c r="L4579" s="2" t="str">
        <f>LEFT(mobile_customers[[#This Row],[Credit_card_nos]], 4)&amp;"XXXXX"</f>
        <v>4794XXXXX</v>
      </c>
    </row>
    <row r="4580" spans="1:12" x14ac:dyDescent="0.3">
      <c r="A4580" t="s">
        <v>8</v>
      </c>
      <c r="B4580" s="3" t="s">
        <v>9372</v>
      </c>
      <c r="C4580" t="s">
        <v>9373</v>
      </c>
      <c r="D4580" t="s">
        <v>544</v>
      </c>
      <c r="E4580">
        <v>42</v>
      </c>
      <c r="F4580">
        <v>222000</v>
      </c>
      <c r="G4580" t="s">
        <v>21</v>
      </c>
      <c r="H4580">
        <v>370160788040693</v>
      </c>
      <c r="I4580" s="5" t="str">
        <f t="shared" si="71"/>
        <v>370160788040693</v>
      </c>
      <c r="J4580" t="str">
        <f>INDEX(Age_grp[Age], MATCH(mobile_customers[[#This Row],[age]],Age_grp[Value]))</f>
        <v>40 - 50</v>
      </c>
      <c r="K4580" s="2" t="str">
        <f>_xlfn.IFS(mobile_customers[[#This Row],[salary]]&gt;=Q4583,"HIGHER SALARY", mobile_customers[[#This Row],[salary]]&gt;=Q4584,"HIGHER MID RANGE SALARY",  mobile_customers[[#This Row],[salary]]&lt;Q4584,"MID RANGE SALARY", mobile_customers[[#This Row],[salary]]&gt;Q4585, "LOW SALARY" )</f>
        <v>HIGHER SALARY</v>
      </c>
      <c r="L4580" s="2" t="str">
        <f>LEFT(mobile_customers[[#This Row],[Credit_card_nos]], 4)&amp;"XXXXX"</f>
        <v>3701XXXXX</v>
      </c>
    </row>
    <row r="4581" spans="1:12" x14ac:dyDescent="0.3">
      <c r="A4581" t="s">
        <v>13</v>
      </c>
      <c r="B4581" s="3" t="s">
        <v>9374</v>
      </c>
      <c r="C4581" t="s">
        <v>9375</v>
      </c>
      <c r="D4581" t="s">
        <v>928</v>
      </c>
      <c r="E4581">
        <v>26</v>
      </c>
      <c r="F4581">
        <v>157887</v>
      </c>
      <c r="G4581" t="s">
        <v>81</v>
      </c>
      <c r="H4581">
        <v>4471965546494788</v>
      </c>
      <c r="I4581" s="5" t="str">
        <f t="shared" si="71"/>
        <v>4471965546494790</v>
      </c>
      <c r="J4581" t="str">
        <f>INDEX(Age_grp[Age], MATCH(mobile_customers[[#This Row],[age]],Age_grp[Value]))</f>
        <v>20 - 30</v>
      </c>
      <c r="K4581" s="2" t="str">
        <f>_xlfn.IFS(mobile_customers[[#This Row],[salary]]&gt;=Q4584,"HIGHER SALARY", mobile_customers[[#This Row],[salary]]&gt;=Q4585,"HIGHER MID RANGE SALARY",  mobile_customers[[#This Row],[salary]]&lt;Q4585,"MID RANGE SALARY", mobile_customers[[#This Row],[salary]]&gt;Q4586, "LOW SALARY" )</f>
        <v>HIGHER SALARY</v>
      </c>
      <c r="L4581" s="2" t="str">
        <f>LEFT(mobile_customers[[#This Row],[Credit_card_nos]], 4)&amp;"XXXXX"</f>
        <v>4471XXXXX</v>
      </c>
    </row>
    <row r="4582" spans="1:12" x14ac:dyDescent="0.3">
      <c r="A4582" t="s">
        <v>8</v>
      </c>
      <c r="B4582" s="3" t="s">
        <v>9376</v>
      </c>
      <c r="C4582" t="s">
        <v>9377</v>
      </c>
      <c r="D4582" t="s">
        <v>1108</v>
      </c>
      <c r="E4582">
        <v>48</v>
      </c>
      <c r="F4582">
        <v>24343</v>
      </c>
      <c r="G4582" t="s">
        <v>21</v>
      </c>
      <c r="H4582">
        <v>4844847338479</v>
      </c>
      <c r="I4582" s="5" t="str">
        <f t="shared" si="71"/>
        <v>4844847338479</v>
      </c>
      <c r="J4582" t="str">
        <f>INDEX(Age_grp[Age], MATCH(mobile_customers[[#This Row],[age]],Age_grp[Value]))</f>
        <v>40 - 50</v>
      </c>
      <c r="K4582" s="2" t="str">
        <f>_xlfn.IFS(mobile_customers[[#This Row],[salary]]&gt;=Q4585,"HIGHER SALARY", mobile_customers[[#This Row],[salary]]&gt;=Q4586,"HIGHER MID RANGE SALARY",  mobile_customers[[#This Row],[salary]]&lt;Q4586,"MID RANGE SALARY", mobile_customers[[#This Row],[salary]]&gt;Q4587, "LOW SALARY" )</f>
        <v>HIGHER SALARY</v>
      </c>
      <c r="L4582" s="2" t="str">
        <f>LEFT(mobile_customers[[#This Row],[Credit_card_nos]], 4)&amp;"XXXXX"</f>
        <v>4844XXXXX</v>
      </c>
    </row>
    <row r="4583" spans="1:12" x14ac:dyDescent="0.3">
      <c r="A4583" t="s">
        <v>13</v>
      </c>
      <c r="B4583" s="3" t="s">
        <v>9378</v>
      </c>
      <c r="C4583" t="s">
        <v>1772</v>
      </c>
      <c r="D4583" t="s">
        <v>168</v>
      </c>
      <c r="E4583">
        <v>62</v>
      </c>
      <c r="F4583">
        <v>58112</v>
      </c>
      <c r="G4583" t="s">
        <v>81</v>
      </c>
      <c r="H4583">
        <v>676179042905</v>
      </c>
      <c r="I4583" s="5" t="str">
        <f t="shared" si="71"/>
        <v>676179042905</v>
      </c>
      <c r="J4583" t="str">
        <f>INDEX(Age_grp[Age], MATCH(mobile_customers[[#This Row],[age]],Age_grp[Value]))</f>
        <v>60 - 70</v>
      </c>
      <c r="K4583" s="2" t="str">
        <f>_xlfn.IFS(mobile_customers[[#This Row],[salary]]&gt;=Q4586,"HIGHER SALARY", mobile_customers[[#This Row],[salary]]&gt;=Q4587,"HIGHER MID RANGE SALARY",  mobile_customers[[#This Row],[salary]]&lt;Q4587,"MID RANGE SALARY", mobile_customers[[#This Row],[salary]]&gt;Q4588, "LOW SALARY" )</f>
        <v>HIGHER SALARY</v>
      </c>
      <c r="L4583" s="2" t="str">
        <f>LEFT(mobile_customers[[#This Row],[Credit_card_nos]], 4)&amp;"XXXXX"</f>
        <v>6761XXXXX</v>
      </c>
    </row>
    <row r="4584" spans="1:12" x14ac:dyDescent="0.3">
      <c r="A4584" t="s">
        <v>13</v>
      </c>
      <c r="B4584" s="3" t="s">
        <v>9379</v>
      </c>
      <c r="C4584" t="s">
        <v>9380</v>
      </c>
      <c r="D4584" t="s">
        <v>2873</v>
      </c>
      <c r="E4584">
        <v>52</v>
      </c>
      <c r="F4584">
        <v>87160</v>
      </c>
      <c r="G4584" t="s">
        <v>17</v>
      </c>
      <c r="H4584">
        <v>584946959338</v>
      </c>
      <c r="I4584" s="5" t="str">
        <f t="shared" si="71"/>
        <v>584946959338</v>
      </c>
      <c r="J4584" t="str">
        <f>INDEX(Age_grp[Age], MATCH(mobile_customers[[#This Row],[age]],Age_grp[Value]))</f>
        <v>50 - 60</v>
      </c>
      <c r="K4584" s="2" t="str">
        <f>_xlfn.IFS(mobile_customers[[#This Row],[salary]]&gt;=Q4587,"HIGHER SALARY", mobile_customers[[#This Row],[salary]]&gt;=Q4588,"HIGHER MID RANGE SALARY",  mobile_customers[[#This Row],[salary]]&lt;Q4588,"MID RANGE SALARY", mobile_customers[[#This Row],[salary]]&gt;Q4589, "LOW SALARY" )</f>
        <v>HIGHER SALARY</v>
      </c>
      <c r="L4584" s="2" t="str">
        <f>LEFT(mobile_customers[[#This Row],[Credit_card_nos]], 4)&amp;"XXXXX"</f>
        <v>5849XXXXX</v>
      </c>
    </row>
    <row r="4585" spans="1:12" x14ac:dyDescent="0.3">
      <c r="A4585" t="s">
        <v>8</v>
      </c>
      <c r="B4585" s="3" t="s">
        <v>9381</v>
      </c>
      <c r="C4585" t="s">
        <v>9382</v>
      </c>
      <c r="D4585" t="s">
        <v>2491</v>
      </c>
      <c r="E4585">
        <v>56</v>
      </c>
      <c r="F4585">
        <v>135818</v>
      </c>
      <c r="G4585" t="s">
        <v>49</v>
      </c>
      <c r="H4585">
        <v>30512479725671</v>
      </c>
      <c r="I4585" s="5" t="str">
        <f t="shared" si="71"/>
        <v>30512479725671</v>
      </c>
      <c r="J4585" t="str">
        <f>INDEX(Age_grp[Age], MATCH(mobile_customers[[#This Row],[age]],Age_grp[Value]))</f>
        <v>50 - 60</v>
      </c>
      <c r="K4585" s="2" t="str">
        <f>_xlfn.IFS(mobile_customers[[#This Row],[salary]]&gt;=Q4588,"HIGHER SALARY", mobile_customers[[#This Row],[salary]]&gt;=Q4589,"HIGHER MID RANGE SALARY",  mobile_customers[[#This Row],[salary]]&lt;Q4589,"MID RANGE SALARY", mobile_customers[[#This Row],[salary]]&gt;Q4590, "LOW SALARY" )</f>
        <v>HIGHER SALARY</v>
      </c>
      <c r="L4585" s="2" t="str">
        <f>LEFT(mobile_customers[[#This Row],[Credit_card_nos]], 4)&amp;"XXXXX"</f>
        <v>3051XXXXX</v>
      </c>
    </row>
    <row r="4586" spans="1:12" x14ac:dyDescent="0.3">
      <c r="A4586" t="s">
        <v>13</v>
      </c>
      <c r="B4586" s="3" t="s">
        <v>9383</v>
      </c>
      <c r="C4586" t="s">
        <v>9384</v>
      </c>
      <c r="D4586" t="s">
        <v>473</v>
      </c>
      <c r="E4586">
        <v>23</v>
      </c>
      <c r="F4586">
        <v>162517</v>
      </c>
      <c r="G4586" t="s">
        <v>21</v>
      </c>
      <c r="H4586">
        <v>4767659104519671</v>
      </c>
      <c r="I4586" s="5" t="str">
        <f t="shared" si="71"/>
        <v>4767659104519670</v>
      </c>
      <c r="J4586" t="str">
        <f>INDEX(Age_grp[Age], MATCH(mobile_customers[[#This Row],[age]],Age_grp[Value]))</f>
        <v>20 - 30</v>
      </c>
      <c r="K4586" s="2" t="str">
        <f>_xlfn.IFS(mobile_customers[[#This Row],[salary]]&gt;=Q4589,"HIGHER SALARY", mobile_customers[[#This Row],[salary]]&gt;=Q4590,"HIGHER MID RANGE SALARY",  mobile_customers[[#This Row],[salary]]&lt;Q4590,"MID RANGE SALARY", mobile_customers[[#This Row],[salary]]&gt;Q4591, "LOW SALARY" )</f>
        <v>HIGHER SALARY</v>
      </c>
      <c r="L4586" s="2" t="str">
        <f>LEFT(mobile_customers[[#This Row],[Credit_card_nos]], 4)&amp;"XXXXX"</f>
        <v>4767XXXXX</v>
      </c>
    </row>
    <row r="4587" spans="1:12" x14ac:dyDescent="0.3">
      <c r="A4587" t="s">
        <v>8</v>
      </c>
      <c r="B4587" s="3" t="s">
        <v>9385</v>
      </c>
      <c r="C4587" t="s">
        <v>9386</v>
      </c>
      <c r="D4587" t="s">
        <v>577</v>
      </c>
      <c r="E4587">
        <v>37</v>
      </c>
      <c r="F4587">
        <v>159114</v>
      </c>
      <c r="G4587" t="s">
        <v>28</v>
      </c>
      <c r="H4587">
        <v>340478304672238</v>
      </c>
      <c r="I4587" s="5" t="str">
        <f t="shared" si="71"/>
        <v>340478304672238</v>
      </c>
      <c r="J4587" t="str">
        <f>INDEX(Age_grp[Age], MATCH(mobile_customers[[#This Row],[age]],Age_grp[Value]))</f>
        <v>30 - 40</v>
      </c>
      <c r="K4587" s="2" t="str">
        <f>_xlfn.IFS(mobile_customers[[#This Row],[salary]]&gt;=Q4590,"HIGHER SALARY", mobile_customers[[#This Row],[salary]]&gt;=Q4591,"HIGHER MID RANGE SALARY",  mobile_customers[[#This Row],[salary]]&lt;Q4591,"MID RANGE SALARY", mobile_customers[[#This Row],[salary]]&gt;Q4592, "LOW SALARY" )</f>
        <v>HIGHER SALARY</v>
      </c>
      <c r="L4587" s="2" t="str">
        <f>LEFT(mobile_customers[[#This Row],[Credit_card_nos]], 4)&amp;"XXXXX"</f>
        <v>3404XXXXX</v>
      </c>
    </row>
    <row r="4588" spans="1:12" x14ac:dyDescent="0.3">
      <c r="A4588" t="s">
        <v>13</v>
      </c>
      <c r="B4588" s="3" t="s">
        <v>9387</v>
      </c>
      <c r="C4588" t="s">
        <v>9388</v>
      </c>
      <c r="D4588" t="s">
        <v>3755</v>
      </c>
      <c r="E4588">
        <v>39</v>
      </c>
      <c r="F4588">
        <v>149506</v>
      </c>
      <c r="G4588" t="s">
        <v>32</v>
      </c>
      <c r="H4588">
        <v>4147487798337163</v>
      </c>
      <c r="I4588" s="5" t="str">
        <f t="shared" si="71"/>
        <v>4147487798337160</v>
      </c>
      <c r="J4588" t="str">
        <f>INDEX(Age_grp[Age], MATCH(mobile_customers[[#This Row],[age]],Age_grp[Value]))</f>
        <v>30 - 40</v>
      </c>
      <c r="K4588" s="2" t="str">
        <f>_xlfn.IFS(mobile_customers[[#This Row],[salary]]&gt;=Q4591,"HIGHER SALARY", mobile_customers[[#This Row],[salary]]&gt;=Q4592,"HIGHER MID RANGE SALARY",  mobile_customers[[#This Row],[salary]]&lt;Q4592,"MID RANGE SALARY", mobile_customers[[#This Row],[salary]]&gt;Q4593, "LOW SALARY" )</f>
        <v>HIGHER SALARY</v>
      </c>
      <c r="L4588" s="2" t="str">
        <f>LEFT(mobile_customers[[#This Row],[Credit_card_nos]], 4)&amp;"XXXXX"</f>
        <v>4147XXXXX</v>
      </c>
    </row>
    <row r="4589" spans="1:12" x14ac:dyDescent="0.3">
      <c r="A4589" t="s">
        <v>13</v>
      </c>
      <c r="B4589" s="3" t="s">
        <v>9389</v>
      </c>
      <c r="C4589" t="s">
        <v>9390</v>
      </c>
      <c r="D4589" t="s">
        <v>3340</v>
      </c>
      <c r="E4589">
        <v>54</v>
      </c>
      <c r="F4589">
        <v>171915</v>
      </c>
      <c r="G4589" t="s">
        <v>32</v>
      </c>
      <c r="H4589">
        <v>3572073647185726</v>
      </c>
      <c r="I4589" s="5" t="str">
        <f t="shared" si="71"/>
        <v>3572073647185730</v>
      </c>
      <c r="J4589" t="str">
        <f>INDEX(Age_grp[Age], MATCH(mobile_customers[[#This Row],[age]],Age_grp[Value]))</f>
        <v>50 - 60</v>
      </c>
      <c r="K4589" s="2" t="str">
        <f>_xlfn.IFS(mobile_customers[[#This Row],[salary]]&gt;=Q4592,"HIGHER SALARY", mobile_customers[[#This Row],[salary]]&gt;=Q4593,"HIGHER MID RANGE SALARY",  mobile_customers[[#This Row],[salary]]&lt;Q4593,"MID RANGE SALARY", mobile_customers[[#This Row],[salary]]&gt;Q4594, "LOW SALARY" )</f>
        <v>HIGHER SALARY</v>
      </c>
      <c r="L4589" s="2" t="str">
        <f>LEFT(mobile_customers[[#This Row],[Credit_card_nos]], 4)&amp;"XXXXX"</f>
        <v>3572XXXXX</v>
      </c>
    </row>
    <row r="4590" spans="1:12" x14ac:dyDescent="0.3">
      <c r="A4590" t="s">
        <v>8</v>
      </c>
      <c r="B4590" s="3" t="s">
        <v>9391</v>
      </c>
      <c r="C4590" t="s">
        <v>9392</v>
      </c>
      <c r="D4590" t="s">
        <v>1162</v>
      </c>
      <c r="E4590">
        <v>54</v>
      </c>
      <c r="F4590">
        <v>149638</v>
      </c>
      <c r="G4590" t="s">
        <v>81</v>
      </c>
      <c r="H4590">
        <v>502097465053</v>
      </c>
      <c r="I4590" s="5" t="str">
        <f t="shared" si="71"/>
        <v>502097465053</v>
      </c>
      <c r="J4590" t="str">
        <f>INDEX(Age_grp[Age], MATCH(mobile_customers[[#This Row],[age]],Age_grp[Value]))</f>
        <v>50 - 60</v>
      </c>
      <c r="K4590" s="2" t="str">
        <f>_xlfn.IFS(mobile_customers[[#This Row],[salary]]&gt;=Q4593,"HIGHER SALARY", mobile_customers[[#This Row],[salary]]&gt;=Q4594,"HIGHER MID RANGE SALARY",  mobile_customers[[#This Row],[salary]]&lt;Q4594,"MID RANGE SALARY", mobile_customers[[#This Row],[salary]]&gt;Q4595, "LOW SALARY" )</f>
        <v>HIGHER SALARY</v>
      </c>
      <c r="L4590" s="2" t="str">
        <f>LEFT(mobile_customers[[#This Row],[Credit_card_nos]], 4)&amp;"XXXXX"</f>
        <v>5020XXXXX</v>
      </c>
    </row>
    <row r="4591" spans="1:12" x14ac:dyDescent="0.3">
      <c r="A4591" t="s">
        <v>13</v>
      </c>
      <c r="B4591" s="3" t="s">
        <v>9393</v>
      </c>
      <c r="C4591" t="s">
        <v>9394</v>
      </c>
      <c r="D4591" t="s">
        <v>5639</v>
      </c>
      <c r="E4591">
        <v>22</v>
      </c>
      <c r="F4591">
        <v>63115</v>
      </c>
      <c r="G4591" t="s">
        <v>94</v>
      </c>
      <c r="H4591">
        <v>4698609221467</v>
      </c>
      <c r="I4591" s="5" t="str">
        <f t="shared" si="71"/>
        <v>4698609221467</v>
      </c>
      <c r="J4591" t="str">
        <f>INDEX(Age_grp[Age], MATCH(mobile_customers[[#This Row],[age]],Age_grp[Value]))</f>
        <v>20 - 30</v>
      </c>
      <c r="K4591" s="2" t="str">
        <f>_xlfn.IFS(mobile_customers[[#This Row],[salary]]&gt;=Q4594,"HIGHER SALARY", mobile_customers[[#This Row],[salary]]&gt;=Q4595,"HIGHER MID RANGE SALARY",  mobile_customers[[#This Row],[salary]]&lt;Q4595,"MID RANGE SALARY", mobile_customers[[#This Row],[salary]]&gt;Q4596, "LOW SALARY" )</f>
        <v>HIGHER SALARY</v>
      </c>
      <c r="L4591" s="2" t="str">
        <f>LEFT(mobile_customers[[#This Row],[Credit_card_nos]], 4)&amp;"XXXXX"</f>
        <v>4698XXXXX</v>
      </c>
    </row>
    <row r="4592" spans="1:12" x14ac:dyDescent="0.3">
      <c r="A4592" t="s">
        <v>8</v>
      </c>
      <c r="B4592" s="3" t="s">
        <v>9395</v>
      </c>
      <c r="C4592" t="s">
        <v>9396</v>
      </c>
      <c r="D4592" t="s">
        <v>2656</v>
      </c>
      <c r="E4592">
        <v>31</v>
      </c>
      <c r="F4592">
        <v>151435</v>
      </c>
      <c r="G4592" t="s">
        <v>17</v>
      </c>
      <c r="H4592">
        <v>371809860001689</v>
      </c>
      <c r="I4592" s="5" t="str">
        <f t="shared" si="71"/>
        <v>371809860001689</v>
      </c>
      <c r="J4592" t="str">
        <f>INDEX(Age_grp[Age], MATCH(mobile_customers[[#This Row],[age]],Age_grp[Value]))</f>
        <v>30 - 40</v>
      </c>
      <c r="K4592" s="2" t="str">
        <f>_xlfn.IFS(mobile_customers[[#This Row],[salary]]&gt;=Q4595,"HIGHER SALARY", mobile_customers[[#This Row],[salary]]&gt;=Q4596,"HIGHER MID RANGE SALARY",  mobile_customers[[#This Row],[salary]]&lt;Q4596,"MID RANGE SALARY", mobile_customers[[#This Row],[salary]]&gt;Q4597, "LOW SALARY" )</f>
        <v>HIGHER SALARY</v>
      </c>
      <c r="L4592" s="2" t="str">
        <f>LEFT(mobile_customers[[#This Row],[Credit_card_nos]], 4)&amp;"XXXXX"</f>
        <v>3718XXXXX</v>
      </c>
    </row>
    <row r="4593" spans="1:12" x14ac:dyDescent="0.3">
      <c r="A4593" t="s">
        <v>13</v>
      </c>
      <c r="B4593" s="3" t="s">
        <v>9397</v>
      </c>
      <c r="C4593" t="s">
        <v>9398</v>
      </c>
      <c r="D4593" t="s">
        <v>758</v>
      </c>
      <c r="E4593">
        <v>27</v>
      </c>
      <c r="F4593">
        <v>32328</v>
      </c>
      <c r="G4593" t="s">
        <v>28</v>
      </c>
      <c r="H4593">
        <v>4131735880655415</v>
      </c>
      <c r="I4593" s="5" t="str">
        <f t="shared" si="71"/>
        <v>4131735880655410</v>
      </c>
      <c r="J4593" t="str">
        <f>INDEX(Age_grp[Age], MATCH(mobile_customers[[#This Row],[age]],Age_grp[Value]))</f>
        <v>20 - 30</v>
      </c>
      <c r="K4593" s="2" t="str">
        <f>_xlfn.IFS(mobile_customers[[#This Row],[salary]]&gt;=Q4596,"HIGHER SALARY", mobile_customers[[#This Row],[salary]]&gt;=Q4597,"HIGHER MID RANGE SALARY",  mobile_customers[[#This Row],[salary]]&lt;Q4597,"MID RANGE SALARY", mobile_customers[[#This Row],[salary]]&gt;Q4598, "LOW SALARY" )</f>
        <v>HIGHER SALARY</v>
      </c>
      <c r="L4593" s="2" t="str">
        <f>LEFT(mobile_customers[[#This Row],[Credit_card_nos]], 4)&amp;"XXXXX"</f>
        <v>4131XXXXX</v>
      </c>
    </row>
    <row r="4594" spans="1:12" x14ac:dyDescent="0.3">
      <c r="A4594" t="s">
        <v>8</v>
      </c>
      <c r="B4594" s="3" t="s">
        <v>9399</v>
      </c>
      <c r="C4594" t="s">
        <v>9400</v>
      </c>
      <c r="D4594" t="s">
        <v>1012</v>
      </c>
      <c r="E4594">
        <v>31</v>
      </c>
      <c r="F4594">
        <v>193754</v>
      </c>
      <c r="G4594" t="s">
        <v>21</v>
      </c>
      <c r="H4594">
        <v>213120579488320</v>
      </c>
      <c r="I4594" s="5" t="str">
        <f t="shared" si="71"/>
        <v>213120579488320</v>
      </c>
      <c r="J4594" t="str">
        <f>INDEX(Age_grp[Age], MATCH(mobile_customers[[#This Row],[age]],Age_grp[Value]))</f>
        <v>30 - 40</v>
      </c>
      <c r="K4594" s="2" t="str">
        <f>_xlfn.IFS(mobile_customers[[#This Row],[salary]]&gt;=Q4597,"HIGHER SALARY", mobile_customers[[#This Row],[salary]]&gt;=Q4598,"HIGHER MID RANGE SALARY",  mobile_customers[[#This Row],[salary]]&lt;Q4598,"MID RANGE SALARY", mobile_customers[[#This Row],[salary]]&gt;Q4599, "LOW SALARY" )</f>
        <v>HIGHER SALARY</v>
      </c>
      <c r="L4594" s="2" t="str">
        <f>LEFT(mobile_customers[[#This Row],[Credit_card_nos]], 4)&amp;"XXXXX"</f>
        <v>2131XXXXX</v>
      </c>
    </row>
    <row r="4595" spans="1:12" x14ac:dyDescent="0.3">
      <c r="A4595" t="s">
        <v>8</v>
      </c>
      <c r="B4595" s="3" t="s">
        <v>9401</v>
      </c>
      <c r="C4595" t="s">
        <v>3323</v>
      </c>
      <c r="D4595" t="s">
        <v>3221</v>
      </c>
      <c r="E4595">
        <v>35</v>
      </c>
      <c r="F4595">
        <v>136888</v>
      </c>
      <c r="G4595" t="s">
        <v>17</v>
      </c>
      <c r="H4595">
        <v>630428553071</v>
      </c>
      <c r="I4595" s="5" t="str">
        <f t="shared" si="71"/>
        <v>630428553071</v>
      </c>
      <c r="J4595" t="str">
        <f>INDEX(Age_grp[Age], MATCH(mobile_customers[[#This Row],[age]],Age_grp[Value]))</f>
        <v>30 - 40</v>
      </c>
      <c r="K4595" s="2" t="str">
        <f>_xlfn.IFS(mobile_customers[[#This Row],[salary]]&gt;=Q4598,"HIGHER SALARY", mobile_customers[[#This Row],[salary]]&gt;=Q4599,"HIGHER MID RANGE SALARY",  mobile_customers[[#This Row],[salary]]&lt;Q4599,"MID RANGE SALARY", mobile_customers[[#This Row],[salary]]&gt;Q4600, "LOW SALARY" )</f>
        <v>HIGHER SALARY</v>
      </c>
      <c r="L4595" s="2" t="str">
        <f>LEFT(mobile_customers[[#This Row],[Credit_card_nos]], 4)&amp;"XXXXX"</f>
        <v>6304XXXXX</v>
      </c>
    </row>
    <row r="4596" spans="1:12" x14ac:dyDescent="0.3">
      <c r="A4596" t="s">
        <v>13</v>
      </c>
      <c r="B4596" s="3" t="s">
        <v>9402</v>
      </c>
      <c r="C4596" t="s">
        <v>9403</v>
      </c>
      <c r="D4596" t="s">
        <v>787</v>
      </c>
      <c r="E4596">
        <v>61</v>
      </c>
      <c r="F4596">
        <v>216182</v>
      </c>
      <c r="G4596" t="s">
        <v>28</v>
      </c>
      <c r="H4596">
        <v>341743922506749</v>
      </c>
      <c r="I4596" s="5" t="str">
        <f t="shared" si="71"/>
        <v>341743922506749</v>
      </c>
      <c r="J4596" t="str">
        <f>INDEX(Age_grp[Age], MATCH(mobile_customers[[#This Row],[age]],Age_grp[Value]))</f>
        <v>60 - 70</v>
      </c>
      <c r="K4596" s="2" t="str">
        <f>_xlfn.IFS(mobile_customers[[#This Row],[salary]]&gt;=Q4599,"HIGHER SALARY", mobile_customers[[#This Row],[salary]]&gt;=Q4600,"HIGHER MID RANGE SALARY",  mobile_customers[[#This Row],[salary]]&lt;Q4600,"MID RANGE SALARY", mobile_customers[[#This Row],[salary]]&gt;Q4601, "LOW SALARY" )</f>
        <v>HIGHER SALARY</v>
      </c>
      <c r="L4596" s="2" t="str">
        <f>LEFT(mobile_customers[[#This Row],[Credit_card_nos]], 4)&amp;"XXXXX"</f>
        <v>3417XXXXX</v>
      </c>
    </row>
    <row r="4597" spans="1:12" x14ac:dyDescent="0.3">
      <c r="A4597" t="s">
        <v>13</v>
      </c>
      <c r="B4597" s="3" t="s">
        <v>9404</v>
      </c>
      <c r="C4597" t="s">
        <v>4909</v>
      </c>
      <c r="D4597" t="s">
        <v>3137</v>
      </c>
      <c r="E4597">
        <v>43</v>
      </c>
      <c r="F4597">
        <v>64352</v>
      </c>
      <c r="G4597" t="s">
        <v>94</v>
      </c>
      <c r="H4597">
        <v>30473258953804</v>
      </c>
      <c r="I4597" s="5" t="str">
        <f t="shared" si="71"/>
        <v>30473258953804</v>
      </c>
      <c r="J4597" t="str">
        <f>INDEX(Age_grp[Age], MATCH(mobile_customers[[#This Row],[age]],Age_grp[Value]))</f>
        <v>40 - 50</v>
      </c>
      <c r="K4597" s="2" t="str">
        <f>_xlfn.IFS(mobile_customers[[#This Row],[salary]]&gt;=Q4600,"HIGHER SALARY", mobile_customers[[#This Row],[salary]]&gt;=Q4601,"HIGHER MID RANGE SALARY",  mobile_customers[[#This Row],[salary]]&lt;Q4601,"MID RANGE SALARY", mobile_customers[[#This Row],[salary]]&gt;Q4602, "LOW SALARY" )</f>
        <v>HIGHER SALARY</v>
      </c>
      <c r="L4597" s="2" t="str">
        <f>LEFT(mobile_customers[[#This Row],[Credit_card_nos]], 4)&amp;"XXXXX"</f>
        <v>3047XXXXX</v>
      </c>
    </row>
    <row r="4598" spans="1:12" x14ac:dyDescent="0.3">
      <c r="A4598" t="s">
        <v>8</v>
      </c>
      <c r="B4598" s="3" t="s">
        <v>9405</v>
      </c>
      <c r="C4598" t="s">
        <v>9406</v>
      </c>
      <c r="D4598" t="s">
        <v>68</v>
      </c>
      <c r="E4598">
        <v>53</v>
      </c>
      <c r="F4598">
        <v>110579</v>
      </c>
      <c r="G4598" t="s">
        <v>21</v>
      </c>
      <c r="H4598">
        <v>30262951641067</v>
      </c>
      <c r="I4598" s="5" t="str">
        <f t="shared" si="71"/>
        <v>30262951641067</v>
      </c>
      <c r="J4598" t="str">
        <f>INDEX(Age_grp[Age], MATCH(mobile_customers[[#This Row],[age]],Age_grp[Value]))</f>
        <v>50 - 60</v>
      </c>
      <c r="K4598" s="2" t="str">
        <f>_xlfn.IFS(mobile_customers[[#This Row],[salary]]&gt;=Q4601,"HIGHER SALARY", mobile_customers[[#This Row],[salary]]&gt;=Q4602,"HIGHER MID RANGE SALARY",  mobile_customers[[#This Row],[salary]]&lt;Q4602,"MID RANGE SALARY", mobile_customers[[#This Row],[salary]]&gt;Q4603, "LOW SALARY" )</f>
        <v>HIGHER SALARY</v>
      </c>
      <c r="L4598" s="2" t="str">
        <f>LEFT(mobile_customers[[#This Row],[Credit_card_nos]], 4)&amp;"XXXXX"</f>
        <v>3026XXXXX</v>
      </c>
    </row>
    <row r="4599" spans="1:12" x14ac:dyDescent="0.3">
      <c r="A4599" t="s">
        <v>13</v>
      </c>
      <c r="B4599" s="3" t="s">
        <v>9407</v>
      </c>
      <c r="C4599" t="s">
        <v>9408</v>
      </c>
      <c r="D4599" t="s">
        <v>1291</v>
      </c>
      <c r="E4599">
        <v>53</v>
      </c>
      <c r="F4599">
        <v>91928</v>
      </c>
      <c r="G4599" t="s">
        <v>32</v>
      </c>
      <c r="H4599">
        <v>6011733132711144</v>
      </c>
      <c r="I4599" s="5" t="str">
        <f t="shared" si="71"/>
        <v>6011733132711140</v>
      </c>
      <c r="J4599" t="str">
        <f>INDEX(Age_grp[Age], MATCH(mobile_customers[[#This Row],[age]],Age_grp[Value]))</f>
        <v>50 - 60</v>
      </c>
      <c r="K4599" s="2" t="str">
        <f>_xlfn.IFS(mobile_customers[[#This Row],[salary]]&gt;=Q4602,"HIGHER SALARY", mobile_customers[[#This Row],[salary]]&gt;=Q4603,"HIGHER MID RANGE SALARY",  mobile_customers[[#This Row],[salary]]&lt;Q4603,"MID RANGE SALARY", mobile_customers[[#This Row],[salary]]&gt;Q4604, "LOW SALARY" )</f>
        <v>HIGHER SALARY</v>
      </c>
      <c r="L4599" s="2" t="str">
        <f>LEFT(mobile_customers[[#This Row],[Credit_card_nos]], 4)&amp;"XXXXX"</f>
        <v>6011XXXXX</v>
      </c>
    </row>
    <row r="4600" spans="1:12" x14ac:dyDescent="0.3">
      <c r="A4600" t="s">
        <v>8</v>
      </c>
      <c r="B4600" s="3" t="s">
        <v>9409</v>
      </c>
      <c r="C4600" t="s">
        <v>9410</v>
      </c>
      <c r="D4600" t="s">
        <v>191</v>
      </c>
      <c r="E4600">
        <v>23</v>
      </c>
      <c r="F4600">
        <v>72598</v>
      </c>
      <c r="G4600" t="s">
        <v>65</v>
      </c>
      <c r="H4600">
        <v>371251839750171</v>
      </c>
      <c r="I4600" s="5" t="str">
        <f t="shared" si="71"/>
        <v>371251839750171</v>
      </c>
      <c r="J4600" t="str">
        <f>INDEX(Age_grp[Age], MATCH(mobile_customers[[#This Row],[age]],Age_grp[Value]))</f>
        <v>20 - 30</v>
      </c>
      <c r="K4600" s="2" t="str">
        <f>_xlfn.IFS(mobile_customers[[#This Row],[salary]]&gt;=Q4603,"HIGHER SALARY", mobile_customers[[#This Row],[salary]]&gt;=Q4604,"HIGHER MID RANGE SALARY",  mobile_customers[[#This Row],[salary]]&lt;Q4604,"MID RANGE SALARY", mobile_customers[[#This Row],[salary]]&gt;Q4605, "LOW SALARY" )</f>
        <v>HIGHER SALARY</v>
      </c>
      <c r="L4600" s="2" t="str">
        <f>LEFT(mobile_customers[[#This Row],[Credit_card_nos]], 4)&amp;"XXXXX"</f>
        <v>3712XXXXX</v>
      </c>
    </row>
    <row r="4601" spans="1:12" x14ac:dyDescent="0.3">
      <c r="A4601" t="s">
        <v>8</v>
      </c>
      <c r="B4601" s="3" t="s">
        <v>9411</v>
      </c>
      <c r="C4601" t="s">
        <v>4982</v>
      </c>
      <c r="D4601" t="s">
        <v>2311</v>
      </c>
      <c r="E4601">
        <v>42</v>
      </c>
      <c r="F4601">
        <v>98525</v>
      </c>
      <c r="G4601" t="s">
        <v>94</v>
      </c>
      <c r="H4601">
        <v>180092659323777</v>
      </c>
      <c r="I4601" s="5" t="str">
        <f t="shared" si="71"/>
        <v>180092659323777</v>
      </c>
      <c r="J4601" t="str">
        <f>INDEX(Age_grp[Age], MATCH(mobile_customers[[#This Row],[age]],Age_grp[Value]))</f>
        <v>40 - 50</v>
      </c>
      <c r="K4601" s="2" t="str">
        <f>_xlfn.IFS(mobile_customers[[#This Row],[salary]]&gt;=Q4604,"HIGHER SALARY", mobile_customers[[#This Row],[salary]]&gt;=Q4605,"HIGHER MID RANGE SALARY",  mobile_customers[[#This Row],[salary]]&lt;Q4605,"MID RANGE SALARY", mobile_customers[[#This Row],[salary]]&gt;Q4606, "LOW SALARY" )</f>
        <v>HIGHER SALARY</v>
      </c>
      <c r="L4601" s="2" t="str">
        <f>LEFT(mobile_customers[[#This Row],[Credit_card_nos]], 4)&amp;"XXXXX"</f>
        <v>1800XXXXX</v>
      </c>
    </row>
    <row r="4602" spans="1:12" x14ac:dyDescent="0.3">
      <c r="A4602" t="s">
        <v>8</v>
      </c>
      <c r="B4602" s="3" t="s">
        <v>9412</v>
      </c>
      <c r="C4602" t="s">
        <v>9413</v>
      </c>
      <c r="D4602" t="s">
        <v>2570</v>
      </c>
      <c r="E4602">
        <v>56</v>
      </c>
      <c r="F4602">
        <v>58421</v>
      </c>
      <c r="G4602" t="s">
        <v>17</v>
      </c>
      <c r="H4602">
        <v>4981951653358</v>
      </c>
      <c r="I4602" s="5" t="str">
        <f t="shared" si="71"/>
        <v>4981951653358</v>
      </c>
      <c r="J4602" t="str">
        <f>INDEX(Age_grp[Age], MATCH(mobile_customers[[#This Row],[age]],Age_grp[Value]))</f>
        <v>50 - 60</v>
      </c>
      <c r="K4602" s="2" t="str">
        <f>_xlfn.IFS(mobile_customers[[#This Row],[salary]]&gt;=Q4605,"HIGHER SALARY", mobile_customers[[#This Row],[salary]]&gt;=Q4606,"HIGHER MID RANGE SALARY",  mobile_customers[[#This Row],[salary]]&lt;Q4606,"MID RANGE SALARY", mobile_customers[[#This Row],[salary]]&gt;Q4607, "LOW SALARY" )</f>
        <v>HIGHER SALARY</v>
      </c>
      <c r="L4602" s="2" t="str">
        <f>LEFT(mobile_customers[[#This Row],[Credit_card_nos]], 4)&amp;"XXXXX"</f>
        <v>4981XXXXX</v>
      </c>
    </row>
    <row r="4603" spans="1:12" x14ac:dyDescent="0.3">
      <c r="A4603" t="s">
        <v>13</v>
      </c>
      <c r="B4603" s="3" t="s">
        <v>9414</v>
      </c>
      <c r="C4603" t="s">
        <v>9415</v>
      </c>
      <c r="D4603" t="s">
        <v>5143</v>
      </c>
      <c r="E4603">
        <v>28</v>
      </c>
      <c r="F4603">
        <v>234348</v>
      </c>
      <c r="G4603" t="s">
        <v>28</v>
      </c>
      <c r="H4603">
        <v>676297183201</v>
      </c>
      <c r="I4603" s="5" t="str">
        <f t="shared" si="71"/>
        <v>676297183201</v>
      </c>
      <c r="J4603" t="str">
        <f>INDEX(Age_grp[Age], MATCH(mobile_customers[[#This Row],[age]],Age_grp[Value]))</f>
        <v>20 - 30</v>
      </c>
      <c r="K4603" s="2" t="str">
        <f>_xlfn.IFS(mobile_customers[[#This Row],[salary]]&gt;=Q4606,"HIGHER SALARY", mobile_customers[[#This Row],[salary]]&gt;=Q4607,"HIGHER MID RANGE SALARY",  mobile_customers[[#This Row],[salary]]&lt;Q4607,"MID RANGE SALARY", mobile_customers[[#This Row],[salary]]&gt;Q4608, "LOW SALARY" )</f>
        <v>HIGHER SALARY</v>
      </c>
      <c r="L4603" s="2" t="str">
        <f>LEFT(mobile_customers[[#This Row],[Credit_card_nos]], 4)&amp;"XXXXX"</f>
        <v>6762XXXXX</v>
      </c>
    </row>
    <row r="4604" spans="1:12" x14ac:dyDescent="0.3">
      <c r="A4604" t="s">
        <v>13</v>
      </c>
      <c r="B4604" s="3" t="s">
        <v>9416</v>
      </c>
      <c r="C4604" t="s">
        <v>5064</v>
      </c>
      <c r="D4604" t="s">
        <v>3164</v>
      </c>
      <c r="E4604">
        <v>30</v>
      </c>
      <c r="F4604">
        <v>210184</v>
      </c>
      <c r="G4604" t="s">
        <v>32</v>
      </c>
      <c r="H4604">
        <v>180069721385901</v>
      </c>
      <c r="I4604" s="5" t="str">
        <f t="shared" si="71"/>
        <v>180069721385901</v>
      </c>
      <c r="J4604" t="str">
        <f>INDEX(Age_grp[Age], MATCH(mobile_customers[[#This Row],[age]],Age_grp[Value]))</f>
        <v>30 - 40</v>
      </c>
      <c r="K4604" s="2" t="str">
        <f>_xlfn.IFS(mobile_customers[[#This Row],[salary]]&gt;=Q4607,"HIGHER SALARY", mobile_customers[[#This Row],[salary]]&gt;=Q4608,"HIGHER MID RANGE SALARY",  mobile_customers[[#This Row],[salary]]&lt;Q4608,"MID RANGE SALARY", mobile_customers[[#This Row],[salary]]&gt;Q4609, "LOW SALARY" )</f>
        <v>HIGHER SALARY</v>
      </c>
      <c r="L4604" s="2" t="str">
        <f>LEFT(mobile_customers[[#This Row],[Credit_card_nos]], 4)&amp;"XXXXX"</f>
        <v>1800XXXXX</v>
      </c>
    </row>
    <row r="4605" spans="1:12" x14ac:dyDescent="0.3">
      <c r="A4605" t="s">
        <v>8</v>
      </c>
      <c r="B4605" s="3" t="s">
        <v>9417</v>
      </c>
      <c r="C4605" t="s">
        <v>9418</v>
      </c>
      <c r="D4605" t="s">
        <v>544</v>
      </c>
      <c r="E4605">
        <v>26</v>
      </c>
      <c r="F4605">
        <v>239040</v>
      </c>
      <c r="G4605" t="s">
        <v>21</v>
      </c>
      <c r="H4605">
        <v>3536673009501207</v>
      </c>
      <c r="I4605" s="5" t="str">
        <f t="shared" si="71"/>
        <v>3536673009501210</v>
      </c>
      <c r="J4605" t="str">
        <f>INDEX(Age_grp[Age], MATCH(mobile_customers[[#This Row],[age]],Age_grp[Value]))</f>
        <v>20 - 30</v>
      </c>
      <c r="K4605" s="2" t="str">
        <f>_xlfn.IFS(mobile_customers[[#This Row],[salary]]&gt;=Q4608,"HIGHER SALARY", mobile_customers[[#This Row],[salary]]&gt;=Q4609,"HIGHER MID RANGE SALARY",  mobile_customers[[#This Row],[salary]]&lt;Q4609,"MID RANGE SALARY", mobile_customers[[#This Row],[salary]]&gt;Q4610, "LOW SALARY" )</f>
        <v>HIGHER SALARY</v>
      </c>
      <c r="L4605" s="2" t="str">
        <f>LEFT(mobile_customers[[#This Row],[Credit_card_nos]], 4)&amp;"XXXXX"</f>
        <v>3536XXXXX</v>
      </c>
    </row>
    <row r="4606" spans="1:12" x14ac:dyDescent="0.3">
      <c r="A4606" t="s">
        <v>13</v>
      </c>
      <c r="B4606" s="3" t="s">
        <v>9419</v>
      </c>
      <c r="C4606" t="s">
        <v>5124</v>
      </c>
      <c r="D4606" t="s">
        <v>374</v>
      </c>
      <c r="E4606">
        <v>35</v>
      </c>
      <c r="F4606">
        <v>74102</v>
      </c>
      <c r="G4606" t="s">
        <v>94</v>
      </c>
      <c r="H4606">
        <v>3558540363662870</v>
      </c>
      <c r="I4606" s="5" t="str">
        <f t="shared" si="71"/>
        <v>3558540363662870</v>
      </c>
      <c r="J4606" t="str">
        <f>INDEX(Age_grp[Age], MATCH(mobile_customers[[#This Row],[age]],Age_grp[Value]))</f>
        <v>30 - 40</v>
      </c>
      <c r="K4606" s="2" t="str">
        <f>_xlfn.IFS(mobile_customers[[#This Row],[salary]]&gt;=Q4609,"HIGHER SALARY", mobile_customers[[#This Row],[salary]]&gt;=Q4610,"HIGHER MID RANGE SALARY",  mobile_customers[[#This Row],[salary]]&lt;Q4610,"MID RANGE SALARY", mobile_customers[[#This Row],[salary]]&gt;Q4611, "LOW SALARY" )</f>
        <v>HIGHER SALARY</v>
      </c>
      <c r="L4606" s="2" t="str">
        <f>LEFT(mobile_customers[[#This Row],[Credit_card_nos]], 4)&amp;"XXXXX"</f>
        <v>3558XXXXX</v>
      </c>
    </row>
    <row r="4607" spans="1:12" x14ac:dyDescent="0.3">
      <c r="A4607" t="s">
        <v>8</v>
      </c>
      <c r="B4607" s="3" t="s">
        <v>9420</v>
      </c>
      <c r="C4607" t="s">
        <v>9421</v>
      </c>
      <c r="D4607" t="s">
        <v>2303</v>
      </c>
      <c r="E4607">
        <v>61</v>
      </c>
      <c r="F4607">
        <v>240909</v>
      </c>
      <c r="G4607" t="s">
        <v>28</v>
      </c>
      <c r="H4607">
        <v>4.770774710754476E+18</v>
      </c>
      <c r="I4607" s="5" t="str">
        <f t="shared" si="71"/>
        <v>4770774710754480000</v>
      </c>
      <c r="J4607" t="str">
        <f>INDEX(Age_grp[Age], MATCH(mobile_customers[[#This Row],[age]],Age_grp[Value]))</f>
        <v>60 - 70</v>
      </c>
      <c r="K4607" s="2" t="str">
        <f>_xlfn.IFS(mobile_customers[[#This Row],[salary]]&gt;=Q4610,"HIGHER SALARY", mobile_customers[[#This Row],[salary]]&gt;=Q4611,"HIGHER MID RANGE SALARY",  mobile_customers[[#This Row],[salary]]&lt;Q4611,"MID RANGE SALARY", mobile_customers[[#This Row],[salary]]&gt;Q4612, "LOW SALARY" )</f>
        <v>HIGHER SALARY</v>
      </c>
      <c r="L4607" s="2" t="str">
        <f>LEFT(mobile_customers[[#This Row],[Credit_card_nos]], 4)&amp;"XXXXX"</f>
        <v>4770XXXXX</v>
      </c>
    </row>
    <row r="4608" spans="1:12" x14ac:dyDescent="0.3">
      <c r="A4608" t="s">
        <v>8</v>
      </c>
      <c r="B4608" s="3" t="s">
        <v>9422</v>
      </c>
      <c r="C4608" t="s">
        <v>9423</v>
      </c>
      <c r="D4608" t="s">
        <v>442</v>
      </c>
      <c r="E4608">
        <v>50</v>
      </c>
      <c r="F4608">
        <v>99745</v>
      </c>
      <c r="G4608" t="s">
        <v>94</v>
      </c>
      <c r="H4608">
        <v>30066062674069</v>
      </c>
      <c r="I4608" s="5" t="str">
        <f t="shared" si="71"/>
        <v>30066062674069</v>
      </c>
      <c r="J4608" t="str">
        <f>INDEX(Age_grp[Age], MATCH(mobile_customers[[#This Row],[age]],Age_grp[Value]))</f>
        <v>50 - 60</v>
      </c>
      <c r="K4608" s="2" t="str">
        <f>_xlfn.IFS(mobile_customers[[#This Row],[salary]]&gt;=Q4611,"HIGHER SALARY", mobile_customers[[#This Row],[salary]]&gt;=Q4612,"HIGHER MID RANGE SALARY",  mobile_customers[[#This Row],[salary]]&lt;Q4612,"MID RANGE SALARY", mobile_customers[[#This Row],[salary]]&gt;Q4613, "LOW SALARY" )</f>
        <v>HIGHER SALARY</v>
      </c>
      <c r="L4608" s="2" t="str">
        <f>LEFT(mobile_customers[[#This Row],[Credit_card_nos]], 4)&amp;"XXXXX"</f>
        <v>3006XXXXX</v>
      </c>
    </row>
    <row r="4609" spans="1:12" x14ac:dyDescent="0.3">
      <c r="A4609" t="s">
        <v>13</v>
      </c>
      <c r="B4609" s="3" t="s">
        <v>9424</v>
      </c>
      <c r="C4609" t="s">
        <v>9425</v>
      </c>
      <c r="D4609" t="s">
        <v>111</v>
      </c>
      <c r="E4609">
        <v>52</v>
      </c>
      <c r="F4609">
        <v>243829</v>
      </c>
      <c r="G4609" t="s">
        <v>21</v>
      </c>
      <c r="H4609">
        <v>4063452235829917</v>
      </c>
      <c r="I4609" s="5" t="str">
        <f t="shared" si="71"/>
        <v>4063452235829920</v>
      </c>
      <c r="J4609" t="str">
        <f>INDEX(Age_grp[Age], MATCH(mobile_customers[[#This Row],[age]],Age_grp[Value]))</f>
        <v>50 - 60</v>
      </c>
      <c r="K4609" s="2" t="str">
        <f>_xlfn.IFS(mobile_customers[[#This Row],[salary]]&gt;=Q4612,"HIGHER SALARY", mobile_customers[[#This Row],[salary]]&gt;=Q4613,"HIGHER MID RANGE SALARY",  mobile_customers[[#This Row],[salary]]&lt;Q4613,"MID RANGE SALARY", mobile_customers[[#This Row],[salary]]&gt;Q4614, "LOW SALARY" )</f>
        <v>HIGHER SALARY</v>
      </c>
      <c r="L4609" s="2" t="str">
        <f>LEFT(mobile_customers[[#This Row],[Credit_card_nos]], 4)&amp;"XXXXX"</f>
        <v>4063XXXXX</v>
      </c>
    </row>
    <row r="4610" spans="1:12" x14ac:dyDescent="0.3">
      <c r="A4610" t="s">
        <v>13</v>
      </c>
      <c r="B4610" s="3" t="s">
        <v>9426</v>
      </c>
      <c r="C4610" t="s">
        <v>9427</v>
      </c>
      <c r="D4610" t="s">
        <v>504</v>
      </c>
      <c r="E4610">
        <v>45</v>
      </c>
      <c r="F4610">
        <v>73857</v>
      </c>
      <c r="G4610" t="s">
        <v>94</v>
      </c>
      <c r="H4610">
        <v>3517402338969361</v>
      </c>
      <c r="I4610" s="5" t="str">
        <f t="shared" ref="I4610:I4673" si="72">TEXT(H4610, "0")</f>
        <v>3517402338969360</v>
      </c>
      <c r="J4610" t="str">
        <f>INDEX(Age_grp[Age], MATCH(mobile_customers[[#This Row],[age]],Age_grp[Value]))</f>
        <v>40 - 50</v>
      </c>
      <c r="K4610" s="2" t="str">
        <f>_xlfn.IFS(mobile_customers[[#This Row],[salary]]&gt;=Q4613,"HIGHER SALARY", mobile_customers[[#This Row],[salary]]&gt;=Q4614,"HIGHER MID RANGE SALARY",  mobile_customers[[#This Row],[salary]]&lt;Q4614,"MID RANGE SALARY", mobile_customers[[#This Row],[salary]]&gt;Q4615, "LOW SALARY" )</f>
        <v>HIGHER SALARY</v>
      </c>
      <c r="L4610" s="2" t="str">
        <f>LEFT(mobile_customers[[#This Row],[Credit_card_nos]], 4)&amp;"XXXXX"</f>
        <v>3517XXXXX</v>
      </c>
    </row>
    <row r="4611" spans="1:12" x14ac:dyDescent="0.3">
      <c r="A4611" t="s">
        <v>13</v>
      </c>
      <c r="B4611" s="3" t="s">
        <v>9428</v>
      </c>
      <c r="C4611" t="s">
        <v>9429</v>
      </c>
      <c r="D4611" t="s">
        <v>1533</v>
      </c>
      <c r="E4611">
        <v>48</v>
      </c>
      <c r="F4611">
        <v>122476</v>
      </c>
      <c r="G4611" t="s">
        <v>28</v>
      </c>
      <c r="H4611">
        <v>2718048951038098</v>
      </c>
      <c r="I4611" s="5" t="str">
        <f t="shared" si="72"/>
        <v>2718048951038100</v>
      </c>
      <c r="J4611" t="str">
        <f>INDEX(Age_grp[Age], MATCH(mobile_customers[[#This Row],[age]],Age_grp[Value]))</f>
        <v>40 - 50</v>
      </c>
      <c r="K4611" s="2" t="str">
        <f>_xlfn.IFS(mobile_customers[[#This Row],[salary]]&gt;=Q4614,"HIGHER SALARY", mobile_customers[[#This Row],[salary]]&gt;=Q4615,"HIGHER MID RANGE SALARY",  mobile_customers[[#This Row],[salary]]&lt;Q4615,"MID RANGE SALARY", mobile_customers[[#This Row],[salary]]&gt;Q4616, "LOW SALARY" )</f>
        <v>HIGHER SALARY</v>
      </c>
      <c r="L4611" s="2" t="str">
        <f>LEFT(mobile_customers[[#This Row],[Credit_card_nos]], 4)&amp;"XXXXX"</f>
        <v>2718XXXXX</v>
      </c>
    </row>
    <row r="4612" spans="1:12" x14ac:dyDescent="0.3">
      <c r="A4612" t="s">
        <v>8</v>
      </c>
      <c r="B4612" s="3" t="s">
        <v>9430</v>
      </c>
      <c r="C4612" t="s">
        <v>9431</v>
      </c>
      <c r="D4612" t="s">
        <v>326</v>
      </c>
      <c r="E4612">
        <v>23</v>
      </c>
      <c r="F4612">
        <v>179615</v>
      </c>
      <c r="G4612" t="s">
        <v>17</v>
      </c>
      <c r="H4612">
        <v>60463891683</v>
      </c>
      <c r="I4612" s="5" t="str">
        <f t="shared" si="72"/>
        <v>60463891683</v>
      </c>
      <c r="J4612" t="str">
        <f>INDEX(Age_grp[Age], MATCH(mobile_customers[[#This Row],[age]],Age_grp[Value]))</f>
        <v>20 - 30</v>
      </c>
      <c r="K4612" s="2" t="str">
        <f>_xlfn.IFS(mobile_customers[[#This Row],[salary]]&gt;=Q4615,"HIGHER SALARY", mobile_customers[[#This Row],[salary]]&gt;=Q4616,"HIGHER MID RANGE SALARY",  mobile_customers[[#This Row],[salary]]&lt;Q4616,"MID RANGE SALARY", mobile_customers[[#This Row],[salary]]&gt;Q4617, "LOW SALARY" )</f>
        <v>HIGHER SALARY</v>
      </c>
      <c r="L4612" s="2" t="str">
        <f>LEFT(mobile_customers[[#This Row],[Credit_card_nos]], 4)&amp;"XXXXX"</f>
        <v>6046XXXXX</v>
      </c>
    </row>
    <row r="4613" spans="1:12" x14ac:dyDescent="0.3">
      <c r="A4613" t="s">
        <v>13</v>
      </c>
      <c r="B4613" s="3" t="s">
        <v>9432</v>
      </c>
      <c r="C4613" t="s">
        <v>9433</v>
      </c>
      <c r="D4613" t="s">
        <v>385</v>
      </c>
      <c r="E4613">
        <v>63</v>
      </c>
      <c r="F4613">
        <v>74433</v>
      </c>
      <c r="G4613" t="s">
        <v>28</v>
      </c>
      <c r="H4613">
        <v>4.5631489573970145E+18</v>
      </c>
      <c r="I4613" s="5" t="str">
        <f t="shared" si="72"/>
        <v>4563148957397010000</v>
      </c>
      <c r="J4613" t="str">
        <f>INDEX(Age_grp[Age], MATCH(mobile_customers[[#This Row],[age]],Age_grp[Value]))</f>
        <v>60 - 70</v>
      </c>
      <c r="K4613" s="2" t="str">
        <f>_xlfn.IFS(mobile_customers[[#This Row],[salary]]&gt;=Q4616,"HIGHER SALARY", mobile_customers[[#This Row],[salary]]&gt;=Q4617,"HIGHER MID RANGE SALARY",  mobile_customers[[#This Row],[salary]]&lt;Q4617,"MID RANGE SALARY", mobile_customers[[#This Row],[salary]]&gt;Q4618, "LOW SALARY" )</f>
        <v>HIGHER SALARY</v>
      </c>
      <c r="L4613" s="2" t="str">
        <f>LEFT(mobile_customers[[#This Row],[Credit_card_nos]], 4)&amp;"XXXXX"</f>
        <v>4563XXXXX</v>
      </c>
    </row>
    <row r="4614" spans="1:12" x14ac:dyDescent="0.3">
      <c r="A4614" t="s">
        <v>8</v>
      </c>
      <c r="B4614" s="3" t="s">
        <v>9434</v>
      </c>
      <c r="C4614" t="s">
        <v>9348</v>
      </c>
      <c r="D4614" t="s">
        <v>295</v>
      </c>
      <c r="E4614">
        <v>27</v>
      </c>
      <c r="F4614">
        <v>154971</v>
      </c>
      <c r="G4614" t="s">
        <v>94</v>
      </c>
      <c r="H4614">
        <v>3583896633455167</v>
      </c>
      <c r="I4614" s="5" t="str">
        <f t="shared" si="72"/>
        <v>3583896633455170</v>
      </c>
      <c r="J4614" t="str">
        <f>INDEX(Age_grp[Age], MATCH(mobile_customers[[#This Row],[age]],Age_grp[Value]))</f>
        <v>20 - 30</v>
      </c>
      <c r="K4614" s="2" t="str">
        <f>_xlfn.IFS(mobile_customers[[#This Row],[salary]]&gt;=Q4617,"HIGHER SALARY", mobile_customers[[#This Row],[salary]]&gt;=Q4618,"HIGHER MID RANGE SALARY",  mobile_customers[[#This Row],[salary]]&lt;Q4618,"MID RANGE SALARY", mobile_customers[[#This Row],[salary]]&gt;Q4619, "LOW SALARY" )</f>
        <v>HIGHER SALARY</v>
      </c>
      <c r="L4614" s="2" t="str">
        <f>LEFT(mobile_customers[[#This Row],[Credit_card_nos]], 4)&amp;"XXXXX"</f>
        <v>3583XXXXX</v>
      </c>
    </row>
    <row r="4615" spans="1:12" x14ac:dyDescent="0.3">
      <c r="A4615" t="s">
        <v>13</v>
      </c>
      <c r="B4615" s="3" t="s">
        <v>9435</v>
      </c>
      <c r="C4615" t="s">
        <v>9436</v>
      </c>
      <c r="D4615" t="s">
        <v>87</v>
      </c>
      <c r="E4615">
        <v>57</v>
      </c>
      <c r="F4615">
        <v>53686</v>
      </c>
      <c r="G4615" t="s">
        <v>12</v>
      </c>
      <c r="H4615">
        <v>180085246704921</v>
      </c>
      <c r="I4615" s="5" t="str">
        <f t="shared" si="72"/>
        <v>180085246704921</v>
      </c>
      <c r="J4615" t="str">
        <f>INDEX(Age_grp[Age], MATCH(mobile_customers[[#This Row],[age]],Age_grp[Value]))</f>
        <v>50 - 60</v>
      </c>
      <c r="K4615" s="2" t="str">
        <f>_xlfn.IFS(mobile_customers[[#This Row],[salary]]&gt;=Q4618,"HIGHER SALARY", mobile_customers[[#This Row],[salary]]&gt;=Q4619,"HIGHER MID RANGE SALARY",  mobile_customers[[#This Row],[salary]]&lt;Q4619,"MID RANGE SALARY", mobile_customers[[#This Row],[salary]]&gt;Q4620, "LOW SALARY" )</f>
        <v>HIGHER SALARY</v>
      </c>
      <c r="L4615" s="2" t="str">
        <f>LEFT(mobile_customers[[#This Row],[Credit_card_nos]], 4)&amp;"XXXXX"</f>
        <v>1800XXXXX</v>
      </c>
    </row>
    <row r="4616" spans="1:12" x14ac:dyDescent="0.3">
      <c r="A4616" t="s">
        <v>13</v>
      </c>
      <c r="B4616" s="3" t="s">
        <v>9437</v>
      </c>
      <c r="C4616" t="s">
        <v>9438</v>
      </c>
      <c r="D4616" t="s">
        <v>706</v>
      </c>
      <c r="E4616">
        <v>20</v>
      </c>
      <c r="F4616">
        <v>99524</v>
      </c>
      <c r="G4616" t="s">
        <v>81</v>
      </c>
      <c r="H4616">
        <v>3597299282887737</v>
      </c>
      <c r="I4616" s="5" t="str">
        <f t="shared" si="72"/>
        <v>3597299282887740</v>
      </c>
      <c r="J4616" t="str">
        <f>INDEX(Age_grp[Age], MATCH(mobile_customers[[#This Row],[age]],Age_grp[Value]))</f>
        <v>20 - 30</v>
      </c>
      <c r="K4616" s="2" t="str">
        <f>_xlfn.IFS(mobile_customers[[#This Row],[salary]]&gt;=Q4619,"HIGHER SALARY", mobile_customers[[#This Row],[salary]]&gt;=Q4620,"HIGHER MID RANGE SALARY",  mobile_customers[[#This Row],[salary]]&lt;Q4620,"MID RANGE SALARY", mobile_customers[[#This Row],[salary]]&gt;Q4621, "LOW SALARY" )</f>
        <v>HIGHER SALARY</v>
      </c>
      <c r="L4616" s="2" t="str">
        <f>LEFT(mobile_customers[[#This Row],[Credit_card_nos]], 4)&amp;"XXXXX"</f>
        <v>3597XXXXX</v>
      </c>
    </row>
    <row r="4617" spans="1:12" x14ac:dyDescent="0.3">
      <c r="A4617" t="s">
        <v>13</v>
      </c>
      <c r="B4617" s="3" t="s">
        <v>9439</v>
      </c>
      <c r="C4617" t="s">
        <v>9440</v>
      </c>
      <c r="D4617" t="s">
        <v>168</v>
      </c>
      <c r="E4617">
        <v>19</v>
      </c>
      <c r="F4617">
        <v>47276</v>
      </c>
      <c r="G4617" t="s">
        <v>65</v>
      </c>
      <c r="H4617">
        <v>180096244406252</v>
      </c>
      <c r="I4617" s="5" t="str">
        <f t="shared" si="72"/>
        <v>180096244406252</v>
      </c>
      <c r="J4617" t="str">
        <f>INDEX(Age_grp[Age], MATCH(mobile_customers[[#This Row],[age]],Age_grp[Value]))</f>
        <v>"10 - 20</v>
      </c>
      <c r="K4617" s="2" t="str">
        <f>_xlfn.IFS(mobile_customers[[#This Row],[salary]]&gt;=Q4620,"HIGHER SALARY", mobile_customers[[#This Row],[salary]]&gt;=Q4621,"HIGHER MID RANGE SALARY",  mobile_customers[[#This Row],[salary]]&lt;Q4621,"MID RANGE SALARY", mobile_customers[[#This Row],[salary]]&gt;Q4622, "LOW SALARY" )</f>
        <v>HIGHER SALARY</v>
      </c>
      <c r="L4617" s="2" t="str">
        <f>LEFT(mobile_customers[[#This Row],[Credit_card_nos]], 4)&amp;"XXXXX"</f>
        <v>1800XXXXX</v>
      </c>
    </row>
    <row r="4618" spans="1:12" x14ac:dyDescent="0.3">
      <c r="A4618" t="s">
        <v>8</v>
      </c>
      <c r="B4618" s="3" t="s">
        <v>9441</v>
      </c>
      <c r="C4618" t="s">
        <v>9442</v>
      </c>
      <c r="D4618" t="s">
        <v>1263</v>
      </c>
      <c r="E4618">
        <v>44</v>
      </c>
      <c r="F4618">
        <v>175443</v>
      </c>
      <c r="G4618" t="s">
        <v>12</v>
      </c>
      <c r="H4618">
        <v>3586687300973427</v>
      </c>
      <c r="I4618" s="5" t="str">
        <f t="shared" si="72"/>
        <v>3586687300973430</v>
      </c>
      <c r="J4618" t="str">
        <f>INDEX(Age_grp[Age], MATCH(mobile_customers[[#This Row],[age]],Age_grp[Value]))</f>
        <v>40 - 50</v>
      </c>
      <c r="K4618" s="2" t="str">
        <f>_xlfn.IFS(mobile_customers[[#This Row],[salary]]&gt;=Q4621,"HIGHER SALARY", mobile_customers[[#This Row],[salary]]&gt;=Q4622,"HIGHER MID RANGE SALARY",  mobile_customers[[#This Row],[salary]]&lt;Q4622,"MID RANGE SALARY", mobile_customers[[#This Row],[salary]]&gt;Q4623, "LOW SALARY" )</f>
        <v>HIGHER SALARY</v>
      </c>
      <c r="L4618" s="2" t="str">
        <f>LEFT(mobile_customers[[#This Row],[Credit_card_nos]], 4)&amp;"XXXXX"</f>
        <v>3586XXXXX</v>
      </c>
    </row>
    <row r="4619" spans="1:12" x14ac:dyDescent="0.3">
      <c r="A4619" t="s">
        <v>13</v>
      </c>
      <c r="B4619" s="3" t="s">
        <v>9443</v>
      </c>
      <c r="C4619" t="s">
        <v>9444</v>
      </c>
      <c r="D4619" t="s">
        <v>430</v>
      </c>
      <c r="E4619">
        <v>43</v>
      </c>
      <c r="F4619">
        <v>184039</v>
      </c>
      <c r="G4619" t="s">
        <v>17</v>
      </c>
      <c r="H4619">
        <v>2267554328220306</v>
      </c>
      <c r="I4619" s="5" t="str">
        <f t="shared" si="72"/>
        <v>2267554328220310</v>
      </c>
      <c r="J4619" t="str">
        <f>INDEX(Age_grp[Age], MATCH(mobile_customers[[#This Row],[age]],Age_grp[Value]))</f>
        <v>40 - 50</v>
      </c>
      <c r="K4619" s="2" t="str">
        <f>_xlfn.IFS(mobile_customers[[#This Row],[salary]]&gt;=Q4622,"HIGHER SALARY", mobile_customers[[#This Row],[salary]]&gt;=Q4623,"HIGHER MID RANGE SALARY",  mobile_customers[[#This Row],[salary]]&lt;Q4623,"MID RANGE SALARY", mobile_customers[[#This Row],[salary]]&gt;Q4624, "LOW SALARY" )</f>
        <v>HIGHER SALARY</v>
      </c>
      <c r="L4619" s="2" t="str">
        <f>LEFT(mobile_customers[[#This Row],[Credit_card_nos]], 4)&amp;"XXXXX"</f>
        <v>2267XXXXX</v>
      </c>
    </row>
    <row r="4620" spans="1:12" x14ac:dyDescent="0.3">
      <c r="A4620" t="s">
        <v>8</v>
      </c>
      <c r="B4620" s="3" t="s">
        <v>9445</v>
      </c>
      <c r="C4620" t="s">
        <v>3533</v>
      </c>
      <c r="D4620" t="s">
        <v>1857</v>
      </c>
      <c r="E4620">
        <v>36</v>
      </c>
      <c r="F4620">
        <v>115679</v>
      </c>
      <c r="G4620" t="s">
        <v>39</v>
      </c>
      <c r="H4620">
        <v>4471050868925006</v>
      </c>
      <c r="I4620" s="5" t="str">
        <f t="shared" si="72"/>
        <v>4471050868925010</v>
      </c>
      <c r="J4620" t="str">
        <f>INDEX(Age_grp[Age], MATCH(mobile_customers[[#This Row],[age]],Age_grp[Value]))</f>
        <v>30 - 40</v>
      </c>
      <c r="K4620" s="2" t="str">
        <f>_xlfn.IFS(mobile_customers[[#This Row],[salary]]&gt;=Q4623,"HIGHER SALARY", mobile_customers[[#This Row],[salary]]&gt;=Q4624,"HIGHER MID RANGE SALARY",  mobile_customers[[#This Row],[salary]]&lt;Q4624,"MID RANGE SALARY", mobile_customers[[#This Row],[salary]]&gt;Q4625, "LOW SALARY" )</f>
        <v>HIGHER SALARY</v>
      </c>
      <c r="L4620" s="2" t="str">
        <f>LEFT(mobile_customers[[#This Row],[Credit_card_nos]], 4)&amp;"XXXXX"</f>
        <v>4471XXXXX</v>
      </c>
    </row>
    <row r="4621" spans="1:12" x14ac:dyDescent="0.3">
      <c r="A4621" t="s">
        <v>8</v>
      </c>
      <c r="B4621" s="3" t="s">
        <v>9446</v>
      </c>
      <c r="C4621" t="s">
        <v>9447</v>
      </c>
      <c r="D4621" t="s">
        <v>264</v>
      </c>
      <c r="E4621">
        <v>55</v>
      </c>
      <c r="F4621">
        <v>165527</v>
      </c>
      <c r="G4621" t="s">
        <v>12</v>
      </c>
      <c r="H4621">
        <v>5426859907801835</v>
      </c>
      <c r="I4621" s="5" t="str">
        <f t="shared" si="72"/>
        <v>5426859907801830</v>
      </c>
      <c r="J4621" t="str">
        <f>INDEX(Age_grp[Age], MATCH(mobile_customers[[#This Row],[age]],Age_grp[Value]))</f>
        <v>50 - 60</v>
      </c>
      <c r="K4621" s="2" t="str">
        <f>_xlfn.IFS(mobile_customers[[#This Row],[salary]]&gt;=Q4624,"HIGHER SALARY", mobile_customers[[#This Row],[salary]]&gt;=Q4625,"HIGHER MID RANGE SALARY",  mobile_customers[[#This Row],[salary]]&lt;Q4625,"MID RANGE SALARY", mobile_customers[[#This Row],[salary]]&gt;Q4626, "LOW SALARY" )</f>
        <v>HIGHER SALARY</v>
      </c>
      <c r="L4621" s="2" t="str">
        <f>LEFT(mobile_customers[[#This Row],[Credit_card_nos]], 4)&amp;"XXXXX"</f>
        <v>5426XXXXX</v>
      </c>
    </row>
    <row r="4622" spans="1:12" x14ac:dyDescent="0.3">
      <c r="A4622" t="s">
        <v>13</v>
      </c>
      <c r="B4622" s="3" t="s">
        <v>9448</v>
      </c>
      <c r="C4622" t="s">
        <v>9449</v>
      </c>
      <c r="D4622" t="s">
        <v>1691</v>
      </c>
      <c r="E4622">
        <v>21</v>
      </c>
      <c r="F4622">
        <v>155176</v>
      </c>
      <c r="G4622" t="s">
        <v>65</v>
      </c>
      <c r="H4622">
        <v>3506739232424339</v>
      </c>
      <c r="I4622" s="5" t="str">
        <f t="shared" si="72"/>
        <v>3506739232424340</v>
      </c>
      <c r="J4622" t="str">
        <f>INDEX(Age_grp[Age], MATCH(mobile_customers[[#This Row],[age]],Age_grp[Value]))</f>
        <v>20 - 30</v>
      </c>
      <c r="K4622" s="2" t="str">
        <f>_xlfn.IFS(mobile_customers[[#This Row],[salary]]&gt;=Q4625,"HIGHER SALARY", mobile_customers[[#This Row],[salary]]&gt;=Q4626,"HIGHER MID RANGE SALARY",  mobile_customers[[#This Row],[salary]]&lt;Q4626,"MID RANGE SALARY", mobile_customers[[#This Row],[salary]]&gt;Q4627, "LOW SALARY" )</f>
        <v>HIGHER SALARY</v>
      </c>
      <c r="L4622" s="2" t="str">
        <f>LEFT(mobile_customers[[#This Row],[Credit_card_nos]], 4)&amp;"XXXXX"</f>
        <v>3506XXXXX</v>
      </c>
    </row>
    <row r="4623" spans="1:12" x14ac:dyDescent="0.3">
      <c r="A4623" t="s">
        <v>13</v>
      </c>
      <c r="B4623" s="3" t="s">
        <v>9450</v>
      </c>
      <c r="C4623" t="s">
        <v>260</v>
      </c>
      <c r="D4623" t="s">
        <v>1407</v>
      </c>
      <c r="E4623">
        <v>31</v>
      </c>
      <c r="F4623">
        <v>107777</v>
      </c>
      <c r="G4623" t="s">
        <v>32</v>
      </c>
      <c r="H4623">
        <v>4547824952580</v>
      </c>
      <c r="I4623" s="5" t="str">
        <f t="shared" si="72"/>
        <v>4547824952580</v>
      </c>
      <c r="J4623" t="str">
        <f>INDEX(Age_grp[Age], MATCH(mobile_customers[[#This Row],[age]],Age_grp[Value]))</f>
        <v>30 - 40</v>
      </c>
      <c r="K4623" s="2" t="str">
        <f>_xlfn.IFS(mobile_customers[[#This Row],[salary]]&gt;=Q4626,"HIGHER SALARY", mobile_customers[[#This Row],[salary]]&gt;=Q4627,"HIGHER MID RANGE SALARY",  mobile_customers[[#This Row],[salary]]&lt;Q4627,"MID RANGE SALARY", mobile_customers[[#This Row],[salary]]&gt;Q4628, "LOW SALARY" )</f>
        <v>HIGHER SALARY</v>
      </c>
      <c r="L4623" s="2" t="str">
        <f>LEFT(mobile_customers[[#This Row],[Credit_card_nos]], 4)&amp;"XXXXX"</f>
        <v>4547XXXXX</v>
      </c>
    </row>
    <row r="4624" spans="1:12" x14ac:dyDescent="0.3">
      <c r="A4624" t="s">
        <v>13</v>
      </c>
      <c r="B4624" s="3" t="s">
        <v>9451</v>
      </c>
      <c r="C4624" t="s">
        <v>9452</v>
      </c>
      <c r="D4624" t="s">
        <v>646</v>
      </c>
      <c r="E4624">
        <v>63</v>
      </c>
      <c r="F4624">
        <v>112445</v>
      </c>
      <c r="G4624" t="s">
        <v>39</v>
      </c>
      <c r="H4624">
        <v>3590542174674086</v>
      </c>
      <c r="I4624" s="5" t="str">
        <f t="shared" si="72"/>
        <v>3590542174674090</v>
      </c>
      <c r="J4624" t="str">
        <f>INDEX(Age_grp[Age], MATCH(mobile_customers[[#This Row],[age]],Age_grp[Value]))</f>
        <v>60 - 70</v>
      </c>
      <c r="K4624" s="2" t="str">
        <f>_xlfn.IFS(mobile_customers[[#This Row],[salary]]&gt;=Q4627,"HIGHER SALARY", mobile_customers[[#This Row],[salary]]&gt;=Q4628,"HIGHER MID RANGE SALARY",  mobile_customers[[#This Row],[salary]]&lt;Q4628,"MID RANGE SALARY", mobile_customers[[#This Row],[salary]]&gt;Q4629, "LOW SALARY" )</f>
        <v>HIGHER SALARY</v>
      </c>
      <c r="L4624" s="2" t="str">
        <f>LEFT(mobile_customers[[#This Row],[Credit_card_nos]], 4)&amp;"XXXXX"</f>
        <v>3590XXXXX</v>
      </c>
    </row>
    <row r="4625" spans="1:12" x14ac:dyDescent="0.3">
      <c r="A4625" t="s">
        <v>13</v>
      </c>
      <c r="B4625" s="3" t="s">
        <v>9453</v>
      </c>
      <c r="C4625" t="s">
        <v>9454</v>
      </c>
      <c r="D4625" t="s">
        <v>665</v>
      </c>
      <c r="E4625">
        <v>56</v>
      </c>
      <c r="F4625">
        <v>227723</v>
      </c>
      <c r="G4625" t="s">
        <v>21</v>
      </c>
      <c r="H4625">
        <v>3596875311137110</v>
      </c>
      <c r="I4625" s="5" t="str">
        <f t="shared" si="72"/>
        <v>3596875311137110</v>
      </c>
      <c r="J4625" t="str">
        <f>INDEX(Age_grp[Age], MATCH(mobile_customers[[#This Row],[age]],Age_grp[Value]))</f>
        <v>50 - 60</v>
      </c>
      <c r="K4625" s="2" t="str">
        <f>_xlfn.IFS(mobile_customers[[#This Row],[salary]]&gt;=Q4628,"HIGHER SALARY", mobile_customers[[#This Row],[salary]]&gt;=Q4629,"HIGHER MID RANGE SALARY",  mobile_customers[[#This Row],[salary]]&lt;Q4629,"MID RANGE SALARY", mobile_customers[[#This Row],[salary]]&gt;Q4630, "LOW SALARY" )</f>
        <v>HIGHER SALARY</v>
      </c>
      <c r="L4625" s="2" t="str">
        <f>LEFT(mobile_customers[[#This Row],[Credit_card_nos]], 4)&amp;"XXXXX"</f>
        <v>3596XXXXX</v>
      </c>
    </row>
    <row r="4626" spans="1:12" x14ac:dyDescent="0.3">
      <c r="A4626" t="s">
        <v>8</v>
      </c>
      <c r="B4626" s="3" t="s">
        <v>9455</v>
      </c>
      <c r="C4626" t="s">
        <v>3111</v>
      </c>
      <c r="D4626" t="s">
        <v>1230</v>
      </c>
      <c r="E4626">
        <v>42</v>
      </c>
      <c r="F4626">
        <v>36303</v>
      </c>
      <c r="G4626" t="s">
        <v>94</v>
      </c>
      <c r="H4626">
        <v>3515639931353368</v>
      </c>
      <c r="I4626" s="5" t="str">
        <f t="shared" si="72"/>
        <v>3515639931353370</v>
      </c>
      <c r="J4626" t="str">
        <f>INDEX(Age_grp[Age], MATCH(mobile_customers[[#This Row],[age]],Age_grp[Value]))</f>
        <v>40 - 50</v>
      </c>
      <c r="K4626" s="2" t="str">
        <f>_xlfn.IFS(mobile_customers[[#This Row],[salary]]&gt;=Q4629,"HIGHER SALARY", mobile_customers[[#This Row],[salary]]&gt;=Q4630,"HIGHER MID RANGE SALARY",  mobile_customers[[#This Row],[salary]]&lt;Q4630,"MID RANGE SALARY", mobile_customers[[#This Row],[salary]]&gt;Q4631, "LOW SALARY" )</f>
        <v>HIGHER SALARY</v>
      </c>
      <c r="L4626" s="2" t="str">
        <f>LEFT(mobile_customers[[#This Row],[Credit_card_nos]], 4)&amp;"XXXXX"</f>
        <v>3515XXXXX</v>
      </c>
    </row>
    <row r="4627" spans="1:12" x14ac:dyDescent="0.3">
      <c r="A4627" t="s">
        <v>13</v>
      </c>
      <c r="B4627" s="3" t="s">
        <v>9456</v>
      </c>
      <c r="C4627" t="s">
        <v>9457</v>
      </c>
      <c r="D4627" t="s">
        <v>603</v>
      </c>
      <c r="E4627">
        <v>54</v>
      </c>
      <c r="F4627">
        <v>43123</v>
      </c>
      <c r="G4627" t="s">
        <v>32</v>
      </c>
      <c r="H4627">
        <v>180050650991372</v>
      </c>
      <c r="I4627" s="5" t="str">
        <f t="shared" si="72"/>
        <v>180050650991372</v>
      </c>
      <c r="J4627" t="str">
        <f>INDEX(Age_grp[Age], MATCH(mobile_customers[[#This Row],[age]],Age_grp[Value]))</f>
        <v>50 - 60</v>
      </c>
      <c r="K4627" s="2" t="str">
        <f>_xlfn.IFS(mobile_customers[[#This Row],[salary]]&gt;=Q4630,"HIGHER SALARY", mobile_customers[[#This Row],[salary]]&gt;=Q4631,"HIGHER MID RANGE SALARY",  mobile_customers[[#This Row],[salary]]&lt;Q4631,"MID RANGE SALARY", mobile_customers[[#This Row],[salary]]&gt;Q4632, "LOW SALARY" )</f>
        <v>HIGHER SALARY</v>
      </c>
      <c r="L4627" s="2" t="str">
        <f>LEFT(mobile_customers[[#This Row],[Credit_card_nos]], 4)&amp;"XXXXX"</f>
        <v>1800XXXXX</v>
      </c>
    </row>
    <row r="4628" spans="1:12" x14ac:dyDescent="0.3">
      <c r="A4628" t="s">
        <v>8</v>
      </c>
      <c r="B4628" s="3" t="s">
        <v>9458</v>
      </c>
      <c r="C4628" t="s">
        <v>9459</v>
      </c>
      <c r="D4628" t="s">
        <v>1496</v>
      </c>
      <c r="E4628">
        <v>47</v>
      </c>
      <c r="F4628">
        <v>225407</v>
      </c>
      <c r="G4628" t="s">
        <v>17</v>
      </c>
      <c r="H4628">
        <v>213156357213803</v>
      </c>
      <c r="I4628" s="5" t="str">
        <f t="shared" si="72"/>
        <v>213156357213803</v>
      </c>
      <c r="J4628" t="str">
        <f>INDEX(Age_grp[Age], MATCH(mobile_customers[[#This Row],[age]],Age_grp[Value]))</f>
        <v>40 - 50</v>
      </c>
      <c r="K4628" s="2" t="str">
        <f>_xlfn.IFS(mobile_customers[[#This Row],[salary]]&gt;=Q4631,"HIGHER SALARY", mobile_customers[[#This Row],[salary]]&gt;=Q4632,"HIGHER MID RANGE SALARY",  mobile_customers[[#This Row],[salary]]&lt;Q4632,"MID RANGE SALARY", mobile_customers[[#This Row],[salary]]&gt;Q4633, "LOW SALARY" )</f>
        <v>HIGHER SALARY</v>
      </c>
      <c r="L4628" s="2" t="str">
        <f>LEFT(mobile_customers[[#This Row],[Credit_card_nos]], 4)&amp;"XXXXX"</f>
        <v>2131XXXXX</v>
      </c>
    </row>
    <row r="4629" spans="1:12" x14ac:dyDescent="0.3">
      <c r="A4629" t="s">
        <v>13</v>
      </c>
      <c r="B4629" s="3" t="s">
        <v>9460</v>
      </c>
      <c r="C4629" t="s">
        <v>9461</v>
      </c>
      <c r="D4629" t="s">
        <v>1988</v>
      </c>
      <c r="E4629">
        <v>36</v>
      </c>
      <c r="F4629">
        <v>64001</v>
      </c>
      <c r="G4629" t="s">
        <v>39</v>
      </c>
      <c r="H4629">
        <v>6514214870721571</v>
      </c>
      <c r="I4629" s="5" t="str">
        <f t="shared" si="72"/>
        <v>6514214870721570</v>
      </c>
      <c r="J4629" t="str">
        <f>INDEX(Age_grp[Age], MATCH(mobile_customers[[#This Row],[age]],Age_grp[Value]))</f>
        <v>30 - 40</v>
      </c>
      <c r="K4629" s="2" t="str">
        <f>_xlfn.IFS(mobile_customers[[#This Row],[salary]]&gt;=Q4632,"HIGHER SALARY", mobile_customers[[#This Row],[salary]]&gt;=Q4633,"HIGHER MID RANGE SALARY",  mobile_customers[[#This Row],[salary]]&lt;Q4633,"MID RANGE SALARY", mobile_customers[[#This Row],[salary]]&gt;Q4634, "LOW SALARY" )</f>
        <v>HIGHER SALARY</v>
      </c>
      <c r="L4629" s="2" t="str">
        <f>LEFT(mobile_customers[[#This Row],[Credit_card_nos]], 4)&amp;"XXXXX"</f>
        <v>6514XXXXX</v>
      </c>
    </row>
    <row r="4630" spans="1:12" x14ac:dyDescent="0.3">
      <c r="A4630" t="s">
        <v>13</v>
      </c>
      <c r="B4630" s="3" t="s">
        <v>9462</v>
      </c>
      <c r="C4630" t="s">
        <v>9463</v>
      </c>
      <c r="D4630" t="s">
        <v>1843</v>
      </c>
      <c r="E4630">
        <v>29</v>
      </c>
      <c r="F4630">
        <v>243385</v>
      </c>
      <c r="G4630" t="s">
        <v>32</v>
      </c>
      <c r="H4630">
        <v>3565447078113861</v>
      </c>
      <c r="I4630" s="5" t="str">
        <f t="shared" si="72"/>
        <v>3565447078113860</v>
      </c>
      <c r="J4630" t="str">
        <f>INDEX(Age_grp[Age], MATCH(mobile_customers[[#This Row],[age]],Age_grp[Value]))</f>
        <v>20 - 30</v>
      </c>
      <c r="K4630" s="2" t="str">
        <f>_xlfn.IFS(mobile_customers[[#This Row],[salary]]&gt;=Q4633,"HIGHER SALARY", mobile_customers[[#This Row],[salary]]&gt;=Q4634,"HIGHER MID RANGE SALARY",  mobile_customers[[#This Row],[salary]]&lt;Q4634,"MID RANGE SALARY", mobile_customers[[#This Row],[salary]]&gt;Q4635, "LOW SALARY" )</f>
        <v>HIGHER SALARY</v>
      </c>
      <c r="L4630" s="2" t="str">
        <f>LEFT(mobile_customers[[#This Row],[Credit_card_nos]], 4)&amp;"XXXXX"</f>
        <v>3565XXXXX</v>
      </c>
    </row>
    <row r="4631" spans="1:12" x14ac:dyDescent="0.3">
      <c r="A4631" t="s">
        <v>13</v>
      </c>
      <c r="B4631" s="3" t="s">
        <v>9464</v>
      </c>
      <c r="C4631" t="s">
        <v>9465</v>
      </c>
      <c r="D4631" t="s">
        <v>3644</v>
      </c>
      <c r="E4631">
        <v>22</v>
      </c>
      <c r="F4631">
        <v>37391</v>
      </c>
      <c r="G4631" t="s">
        <v>28</v>
      </c>
      <c r="H4631">
        <v>3526496589395317</v>
      </c>
      <c r="I4631" s="5" t="str">
        <f t="shared" si="72"/>
        <v>3526496589395320</v>
      </c>
      <c r="J4631" t="str">
        <f>INDEX(Age_grp[Age], MATCH(mobile_customers[[#This Row],[age]],Age_grp[Value]))</f>
        <v>20 - 30</v>
      </c>
      <c r="K4631" s="2" t="str">
        <f>_xlfn.IFS(mobile_customers[[#This Row],[salary]]&gt;=Q4634,"HIGHER SALARY", mobile_customers[[#This Row],[salary]]&gt;=Q4635,"HIGHER MID RANGE SALARY",  mobile_customers[[#This Row],[salary]]&lt;Q4635,"MID RANGE SALARY", mobile_customers[[#This Row],[salary]]&gt;Q4636, "LOW SALARY" )</f>
        <v>HIGHER SALARY</v>
      </c>
      <c r="L4631" s="2" t="str">
        <f>LEFT(mobile_customers[[#This Row],[Credit_card_nos]], 4)&amp;"XXXXX"</f>
        <v>3526XXXXX</v>
      </c>
    </row>
    <row r="4632" spans="1:12" x14ac:dyDescent="0.3">
      <c r="A4632" t="s">
        <v>13</v>
      </c>
      <c r="B4632" s="3" t="s">
        <v>9466</v>
      </c>
      <c r="C4632" t="s">
        <v>9467</v>
      </c>
      <c r="D4632" t="s">
        <v>1994</v>
      </c>
      <c r="E4632">
        <v>21</v>
      </c>
      <c r="F4632">
        <v>125349</v>
      </c>
      <c r="G4632" t="s">
        <v>21</v>
      </c>
      <c r="H4632">
        <v>6011759726755734</v>
      </c>
      <c r="I4632" s="5" t="str">
        <f t="shared" si="72"/>
        <v>6011759726755730</v>
      </c>
      <c r="J4632" t="str">
        <f>INDEX(Age_grp[Age], MATCH(mobile_customers[[#This Row],[age]],Age_grp[Value]))</f>
        <v>20 - 30</v>
      </c>
      <c r="K4632" s="2" t="str">
        <f>_xlfn.IFS(mobile_customers[[#This Row],[salary]]&gt;=Q4635,"HIGHER SALARY", mobile_customers[[#This Row],[salary]]&gt;=Q4636,"HIGHER MID RANGE SALARY",  mobile_customers[[#This Row],[salary]]&lt;Q4636,"MID RANGE SALARY", mobile_customers[[#This Row],[salary]]&gt;Q4637, "LOW SALARY" )</f>
        <v>HIGHER SALARY</v>
      </c>
      <c r="L4632" s="2" t="str">
        <f>LEFT(mobile_customers[[#This Row],[Credit_card_nos]], 4)&amp;"XXXXX"</f>
        <v>6011XXXXX</v>
      </c>
    </row>
    <row r="4633" spans="1:12" x14ac:dyDescent="0.3">
      <c r="A4633" t="s">
        <v>13</v>
      </c>
      <c r="B4633" s="3" t="s">
        <v>9468</v>
      </c>
      <c r="C4633" t="s">
        <v>9469</v>
      </c>
      <c r="D4633" t="s">
        <v>2873</v>
      </c>
      <c r="E4633">
        <v>29</v>
      </c>
      <c r="F4633">
        <v>239083</v>
      </c>
      <c r="G4633" t="s">
        <v>12</v>
      </c>
      <c r="H4633">
        <v>3597253346172172</v>
      </c>
      <c r="I4633" s="5" t="str">
        <f t="shared" si="72"/>
        <v>3597253346172170</v>
      </c>
      <c r="J4633" t="str">
        <f>INDEX(Age_grp[Age], MATCH(mobile_customers[[#This Row],[age]],Age_grp[Value]))</f>
        <v>20 - 30</v>
      </c>
      <c r="K4633" s="2" t="str">
        <f>_xlfn.IFS(mobile_customers[[#This Row],[salary]]&gt;=Q4636,"HIGHER SALARY", mobile_customers[[#This Row],[salary]]&gt;=Q4637,"HIGHER MID RANGE SALARY",  mobile_customers[[#This Row],[salary]]&lt;Q4637,"MID RANGE SALARY", mobile_customers[[#This Row],[salary]]&gt;Q4638, "LOW SALARY" )</f>
        <v>HIGHER SALARY</v>
      </c>
      <c r="L4633" s="2" t="str">
        <f>LEFT(mobile_customers[[#This Row],[Credit_card_nos]], 4)&amp;"XXXXX"</f>
        <v>3597XXXXX</v>
      </c>
    </row>
    <row r="4634" spans="1:12" x14ac:dyDescent="0.3">
      <c r="A4634" t="s">
        <v>13</v>
      </c>
      <c r="B4634" s="3" t="s">
        <v>9470</v>
      </c>
      <c r="C4634" t="s">
        <v>9471</v>
      </c>
      <c r="D4634" t="s">
        <v>126</v>
      </c>
      <c r="E4634">
        <v>60</v>
      </c>
      <c r="F4634">
        <v>81567</v>
      </c>
      <c r="G4634" t="s">
        <v>49</v>
      </c>
      <c r="H4634">
        <v>6515669183844049</v>
      </c>
      <c r="I4634" s="5" t="str">
        <f t="shared" si="72"/>
        <v>6515669183844050</v>
      </c>
      <c r="J4634" t="str">
        <f>INDEX(Age_grp[Age], MATCH(mobile_customers[[#This Row],[age]],Age_grp[Value]))</f>
        <v>60 - 70</v>
      </c>
      <c r="K4634" s="2" t="str">
        <f>_xlfn.IFS(mobile_customers[[#This Row],[salary]]&gt;=Q4637,"HIGHER SALARY", mobile_customers[[#This Row],[salary]]&gt;=Q4638,"HIGHER MID RANGE SALARY",  mobile_customers[[#This Row],[salary]]&lt;Q4638,"MID RANGE SALARY", mobile_customers[[#This Row],[salary]]&gt;Q4639, "LOW SALARY" )</f>
        <v>HIGHER SALARY</v>
      </c>
      <c r="L4634" s="2" t="str">
        <f>LEFT(mobile_customers[[#This Row],[Credit_card_nos]], 4)&amp;"XXXXX"</f>
        <v>6515XXXXX</v>
      </c>
    </row>
    <row r="4635" spans="1:12" x14ac:dyDescent="0.3">
      <c r="A4635" t="s">
        <v>8</v>
      </c>
      <c r="B4635" s="3" t="s">
        <v>9472</v>
      </c>
      <c r="C4635" t="s">
        <v>9473</v>
      </c>
      <c r="D4635" t="s">
        <v>185</v>
      </c>
      <c r="E4635">
        <v>63</v>
      </c>
      <c r="F4635">
        <v>225626</v>
      </c>
      <c r="G4635" t="s">
        <v>21</v>
      </c>
      <c r="H4635">
        <v>6514140398946384</v>
      </c>
      <c r="I4635" s="5" t="str">
        <f t="shared" si="72"/>
        <v>6514140398946380</v>
      </c>
      <c r="J4635" t="str">
        <f>INDEX(Age_grp[Age], MATCH(mobile_customers[[#This Row],[age]],Age_grp[Value]))</f>
        <v>60 - 70</v>
      </c>
      <c r="K4635" s="2" t="str">
        <f>_xlfn.IFS(mobile_customers[[#This Row],[salary]]&gt;=Q4638,"HIGHER SALARY", mobile_customers[[#This Row],[salary]]&gt;=Q4639,"HIGHER MID RANGE SALARY",  mobile_customers[[#This Row],[salary]]&lt;Q4639,"MID RANGE SALARY", mobile_customers[[#This Row],[salary]]&gt;Q4640, "LOW SALARY" )</f>
        <v>HIGHER SALARY</v>
      </c>
      <c r="L4635" s="2" t="str">
        <f>LEFT(mobile_customers[[#This Row],[Credit_card_nos]], 4)&amp;"XXXXX"</f>
        <v>6514XXXXX</v>
      </c>
    </row>
    <row r="4636" spans="1:12" x14ac:dyDescent="0.3">
      <c r="A4636" t="s">
        <v>8</v>
      </c>
      <c r="B4636" s="3" t="s">
        <v>9474</v>
      </c>
      <c r="C4636" t="s">
        <v>9475</v>
      </c>
      <c r="D4636" t="s">
        <v>1025</v>
      </c>
      <c r="E4636">
        <v>33</v>
      </c>
      <c r="F4636">
        <v>79834</v>
      </c>
      <c r="G4636" t="s">
        <v>12</v>
      </c>
      <c r="H4636">
        <v>60493237808</v>
      </c>
      <c r="I4636" s="5" t="str">
        <f t="shared" si="72"/>
        <v>60493237808</v>
      </c>
      <c r="J4636" t="str">
        <f>INDEX(Age_grp[Age], MATCH(mobile_customers[[#This Row],[age]],Age_grp[Value]))</f>
        <v>30 - 40</v>
      </c>
      <c r="K4636" s="2" t="str">
        <f>_xlfn.IFS(mobile_customers[[#This Row],[salary]]&gt;=Q4639,"HIGHER SALARY", mobile_customers[[#This Row],[salary]]&gt;=Q4640,"HIGHER MID RANGE SALARY",  mobile_customers[[#This Row],[salary]]&lt;Q4640,"MID RANGE SALARY", mobile_customers[[#This Row],[salary]]&gt;Q4641, "LOW SALARY" )</f>
        <v>HIGHER SALARY</v>
      </c>
      <c r="L4636" s="2" t="str">
        <f>LEFT(mobile_customers[[#This Row],[Credit_card_nos]], 4)&amp;"XXXXX"</f>
        <v>6049XXXXX</v>
      </c>
    </row>
    <row r="4637" spans="1:12" x14ac:dyDescent="0.3">
      <c r="A4637" t="s">
        <v>8</v>
      </c>
      <c r="B4637" s="3" t="s">
        <v>9476</v>
      </c>
      <c r="C4637" t="s">
        <v>9477</v>
      </c>
      <c r="D4637" t="s">
        <v>3727</v>
      </c>
      <c r="E4637">
        <v>48</v>
      </c>
      <c r="F4637">
        <v>88758</v>
      </c>
      <c r="G4637" t="s">
        <v>21</v>
      </c>
      <c r="H4637">
        <v>574319898296</v>
      </c>
      <c r="I4637" s="5" t="str">
        <f t="shared" si="72"/>
        <v>574319898296</v>
      </c>
      <c r="J4637" t="str">
        <f>INDEX(Age_grp[Age], MATCH(mobile_customers[[#This Row],[age]],Age_grp[Value]))</f>
        <v>40 - 50</v>
      </c>
      <c r="K4637" s="2" t="str">
        <f>_xlfn.IFS(mobile_customers[[#This Row],[salary]]&gt;=Q4640,"HIGHER SALARY", mobile_customers[[#This Row],[salary]]&gt;=Q4641,"HIGHER MID RANGE SALARY",  mobile_customers[[#This Row],[salary]]&lt;Q4641,"MID RANGE SALARY", mobile_customers[[#This Row],[salary]]&gt;Q4642, "LOW SALARY" )</f>
        <v>HIGHER SALARY</v>
      </c>
      <c r="L4637" s="2" t="str">
        <f>LEFT(mobile_customers[[#This Row],[Credit_card_nos]], 4)&amp;"XXXXX"</f>
        <v>5743XXXXX</v>
      </c>
    </row>
    <row r="4638" spans="1:12" x14ac:dyDescent="0.3">
      <c r="A4638" t="s">
        <v>8</v>
      </c>
      <c r="B4638" s="3" t="s">
        <v>9478</v>
      </c>
      <c r="C4638" t="s">
        <v>4478</v>
      </c>
      <c r="D4638" t="s">
        <v>4476</v>
      </c>
      <c r="E4638">
        <v>22</v>
      </c>
      <c r="F4638">
        <v>90990</v>
      </c>
      <c r="G4638" t="s">
        <v>12</v>
      </c>
      <c r="H4638">
        <v>30211798676125</v>
      </c>
      <c r="I4638" s="5" t="str">
        <f t="shared" si="72"/>
        <v>30211798676125</v>
      </c>
      <c r="J4638" t="str">
        <f>INDEX(Age_grp[Age], MATCH(mobile_customers[[#This Row],[age]],Age_grp[Value]))</f>
        <v>20 - 30</v>
      </c>
      <c r="K4638" s="2" t="str">
        <f>_xlfn.IFS(mobile_customers[[#This Row],[salary]]&gt;=Q4641,"HIGHER SALARY", mobile_customers[[#This Row],[salary]]&gt;=Q4642,"HIGHER MID RANGE SALARY",  mobile_customers[[#This Row],[salary]]&lt;Q4642,"MID RANGE SALARY", mobile_customers[[#This Row],[salary]]&gt;Q4643, "LOW SALARY" )</f>
        <v>HIGHER SALARY</v>
      </c>
      <c r="L4638" s="2" t="str">
        <f>LEFT(mobile_customers[[#This Row],[Credit_card_nos]], 4)&amp;"XXXXX"</f>
        <v>3021XXXXX</v>
      </c>
    </row>
    <row r="4639" spans="1:12" x14ac:dyDescent="0.3">
      <c r="A4639" t="s">
        <v>13</v>
      </c>
      <c r="B4639" s="3" t="s">
        <v>9479</v>
      </c>
      <c r="C4639" t="s">
        <v>9480</v>
      </c>
      <c r="D4639" t="s">
        <v>654</v>
      </c>
      <c r="E4639">
        <v>50</v>
      </c>
      <c r="F4639">
        <v>130492</v>
      </c>
      <c r="G4639" t="s">
        <v>39</v>
      </c>
      <c r="H4639">
        <v>30444261738557</v>
      </c>
      <c r="I4639" s="5" t="str">
        <f t="shared" si="72"/>
        <v>30444261738557</v>
      </c>
      <c r="J4639" t="str">
        <f>INDEX(Age_grp[Age], MATCH(mobile_customers[[#This Row],[age]],Age_grp[Value]))</f>
        <v>50 - 60</v>
      </c>
      <c r="K4639" s="2" t="str">
        <f>_xlfn.IFS(mobile_customers[[#This Row],[salary]]&gt;=Q4642,"HIGHER SALARY", mobile_customers[[#This Row],[salary]]&gt;=Q4643,"HIGHER MID RANGE SALARY",  mobile_customers[[#This Row],[salary]]&lt;Q4643,"MID RANGE SALARY", mobile_customers[[#This Row],[salary]]&gt;Q4644, "LOW SALARY" )</f>
        <v>HIGHER SALARY</v>
      </c>
      <c r="L4639" s="2" t="str">
        <f>LEFT(mobile_customers[[#This Row],[Credit_card_nos]], 4)&amp;"XXXXX"</f>
        <v>3044XXXXX</v>
      </c>
    </row>
    <row r="4640" spans="1:12" x14ac:dyDescent="0.3">
      <c r="A4640" t="s">
        <v>13</v>
      </c>
      <c r="B4640" s="3" t="s">
        <v>9481</v>
      </c>
      <c r="C4640" t="s">
        <v>9482</v>
      </c>
      <c r="D4640" t="s">
        <v>1028</v>
      </c>
      <c r="E4640">
        <v>57</v>
      </c>
      <c r="F4640">
        <v>128291</v>
      </c>
      <c r="G4640" t="s">
        <v>32</v>
      </c>
      <c r="H4640">
        <v>4056565475256</v>
      </c>
      <c r="I4640" s="5" t="str">
        <f t="shared" si="72"/>
        <v>4056565475256</v>
      </c>
      <c r="J4640" t="str">
        <f>INDEX(Age_grp[Age], MATCH(mobile_customers[[#This Row],[age]],Age_grp[Value]))</f>
        <v>50 - 60</v>
      </c>
      <c r="K4640" s="2" t="str">
        <f>_xlfn.IFS(mobile_customers[[#This Row],[salary]]&gt;=Q4643,"HIGHER SALARY", mobile_customers[[#This Row],[salary]]&gt;=Q4644,"HIGHER MID RANGE SALARY",  mobile_customers[[#This Row],[salary]]&lt;Q4644,"MID RANGE SALARY", mobile_customers[[#This Row],[salary]]&gt;Q4645, "LOW SALARY" )</f>
        <v>HIGHER SALARY</v>
      </c>
      <c r="L4640" s="2" t="str">
        <f>LEFT(mobile_customers[[#This Row],[Credit_card_nos]], 4)&amp;"XXXXX"</f>
        <v>4056XXXXX</v>
      </c>
    </row>
    <row r="4641" spans="1:12" x14ac:dyDescent="0.3">
      <c r="A4641" t="s">
        <v>13</v>
      </c>
      <c r="B4641" s="3" t="s">
        <v>9483</v>
      </c>
      <c r="C4641" t="s">
        <v>9484</v>
      </c>
      <c r="D4641" t="s">
        <v>2570</v>
      </c>
      <c r="E4641">
        <v>42</v>
      </c>
      <c r="F4641">
        <v>219410</v>
      </c>
      <c r="G4641" t="s">
        <v>21</v>
      </c>
      <c r="H4641">
        <v>4.7473123843870116E+18</v>
      </c>
      <c r="I4641" s="5" t="str">
        <f t="shared" si="72"/>
        <v>4747312384387010000</v>
      </c>
      <c r="J4641" t="str">
        <f>INDEX(Age_grp[Age], MATCH(mobile_customers[[#This Row],[age]],Age_grp[Value]))</f>
        <v>40 - 50</v>
      </c>
      <c r="K4641" s="2" t="str">
        <f>_xlfn.IFS(mobile_customers[[#This Row],[salary]]&gt;=Q4644,"HIGHER SALARY", mobile_customers[[#This Row],[salary]]&gt;=Q4645,"HIGHER MID RANGE SALARY",  mobile_customers[[#This Row],[salary]]&lt;Q4645,"MID RANGE SALARY", mobile_customers[[#This Row],[salary]]&gt;Q4646, "LOW SALARY" )</f>
        <v>HIGHER SALARY</v>
      </c>
      <c r="L4641" s="2" t="str">
        <f>LEFT(mobile_customers[[#This Row],[Credit_card_nos]], 4)&amp;"XXXXX"</f>
        <v>4747XXXXX</v>
      </c>
    </row>
    <row r="4642" spans="1:12" x14ac:dyDescent="0.3">
      <c r="A4642" t="s">
        <v>13</v>
      </c>
      <c r="B4642" s="3" t="s">
        <v>9485</v>
      </c>
      <c r="C4642" t="s">
        <v>9486</v>
      </c>
      <c r="D4642" t="s">
        <v>1948</v>
      </c>
      <c r="E4642">
        <v>35</v>
      </c>
      <c r="F4642">
        <v>99322</v>
      </c>
      <c r="G4642" t="s">
        <v>94</v>
      </c>
      <c r="H4642">
        <v>4.0026289060985262E+18</v>
      </c>
      <c r="I4642" s="5" t="str">
        <f t="shared" si="72"/>
        <v>4002628906098530000</v>
      </c>
      <c r="J4642" t="str">
        <f>INDEX(Age_grp[Age], MATCH(mobile_customers[[#This Row],[age]],Age_grp[Value]))</f>
        <v>30 - 40</v>
      </c>
      <c r="K4642" s="2" t="str">
        <f>_xlfn.IFS(mobile_customers[[#This Row],[salary]]&gt;=Q4645,"HIGHER SALARY", mobile_customers[[#This Row],[salary]]&gt;=Q4646,"HIGHER MID RANGE SALARY",  mobile_customers[[#This Row],[salary]]&lt;Q4646,"MID RANGE SALARY", mobile_customers[[#This Row],[salary]]&gt;Q4647, "LOW SALARY" )</f>
        <v>HIGHER SALARY</v>
      </c>
      <c r="L4642" s="2" t="str">
        <f>LEFT(mobile_customers[[#This Row],[Credit_card_nos]], 4)&amp;"XXXXX"</f>
        <v>4002XXXXX</v>
      </c>
    </row>
    <row r="4643" spans="1:12" x14ac:dyDescent="0.3">
      <c r="A4643" t="s">
        <v>8</v>
      </c>
      <c r="B4643" s="3" t="s">
        <v>9487</v>
      </c>
      <c r="C4643" t="s">
        <v>9488</v>
      </c>
      <c r="D4643" t="s">
        <v>651</v>
      </c>
      <c r="E4643">
        <v>57</v>
      </c>
      <c r="F4643">
        <v>232180</v>
      </c>
      <c r="G4643" t="s">
        <v>21</v>
      </c>
      <c r="H4643">
        <v>4794688822709154</v>
      </c>
      <c r="I4643" s="5" t="str">
        <f t="shared" si="72"/>
        <v>4794688822709150</v>
      </c>
      <c r="J4643" t="str">
        <f>INDEX(Age_grp[Age], MATCH(mobile_customers[[#This Row],[age]],Age_grp[Value]))</f>
        <v>50 - 60</v>
      </c>
      <c r="K4643" s="2" t="str">
        <f>_xlfn.IFS(mobile_customers[[#This Row],[salary]]&gt;=Q4646,"HIGHER SALARY", mobile_customers[[#This Row],[salary]]&gt;=Q4647,"HIGHER MID RANGE SALARY",  mobile_customers[[#This Row],[salary]]&lt;Q4647,"MID RANGE SALARY", mobile_customers[[#This Row],[salary]]&gt;Q4648, "LOW SALARY" )</f>
        <v>HIGHER SALARY</v>
      </c>
      <c r="L4643" s="2" t="str">
        <f>LEFT(mobile_customers[[#This Row],[Credit_card_nos]], 4)&amp;"XXXXX"</f>
        <v>4794XXXXX</v>
      </c>
    </row>
    <row r="4644" spans="1:12" x14ac:dyDescent="0.3">
      <c r="A4644" t="s">
        <v>13</v>
      </c>
      <c r="B4644" s="3" t="s">
        <v>9489</v>
      </c>
      <c r="C4644" t="s">
        <v>9490</v>
      </c>
      <c r="D4644" t="s">
        <v>521</v>
      </c>
      <c r="E4644">
        <v>21</v>
      </c>
      <c r="F4644">
        <v>184856</v>
      </c>
      <c r="G4644" t="s">
        <v>21</v>
      </c>
      <c r="H4644">
        <v>4.5923291999151857E+18</v>
      </c>
      <c r="I4644" s="5" t="str">
        <f t="shared" si="72"/>
        <v>4592329199915190000</v>
      </c>
      <c r="J4644" t="str">
        <f>INDEX(Age_grp[Age], MATCH(mobile_customers[[#This Row],[age]],Age_grp[Value]))</f>
        <v>20 - 30</v>
      </c>
      <c r="K4644" s="2" t="str">
        <f>_xlfn.IFS(mobile_customers[[#This Row],[salary]]&gt;=Q4647,"HIGHER SALARY", mobile_customers[[#This Row],[salary]]&gt;=Q4648,"HIGHER MID RANGE SALARY",  mobile_customers[[#This Row],[salary]]&lt;Q4648,"MID RANGE SALARY", mobile_customers[[#This Row],[salary]]&gt;Q4649, "LOW SALARY" )</f>
        <v>HIGHER SALARY</v>
      </c>
      <c r="L4644" s="2" t="str">
        <f>LEFT(mobile_customers[[#This Row],[Credit_card_nos]], 4)&amp;"XXXXX"</f>
        <v>4592XXXXX</v>
      </c>
    </row>
    <row r="4645" spans="1:12" x14ac:dyDescent="0.3">
      <c r="A4645" t="s">
        <v>13</v>
      </c>
      <c r="B4645" s="3" t="s">
        <v>9491</v>
      </c>
      <c r="C4645" t="s">
        <v>9492</v>
      </c>
      <c r="D4645" t="s">
        <v>1468</v>
      </c>
      <c r="E4645">
        <v>27</v>
      </c>
      <c r="F4645">
        <v>51332</v>
      </c>
      <c r="G4645" t="s">
        <v>49</v>
      </c>
      <c r="H4645">
        <v>4.9079844531395594E+18</v>
      </c>
      <c r="I4645" s="5" t="str">
        <f t="shared" si="72"/>
        <v>4907984453139560000</v>
      </c>
      <c r="J4645" t="str">
        <f>INDEX(Age_grp[Age], MATCH(mobile_customers[[#This Row],[age]],Age_grp[Value]))</f>
        <v>20 - 30</v>
      </c>
      <c r="K4645" s="2" t="str">
        <f>_xlfn.IFS(mobile_customers[[#This Row],[salary]]&gt;=Q4648,"HIGHER SALARY", mobile_customers[[#This Row],[salary]]&gt;=Q4649,"HIGHER MID RANGE SALARY",  mobile_customers[[#This Row],[salary]]&lt;Q4649,"MID RANGE SALARY", mobile_customers[[#This Row],[salary]]&gt;Q4650, "LOW SALARY" )</f>
        <v>HIGHER SALARY</v>
      </c>
      <c r="L4645" s="2" t="str">
        <f>LEFT(mobile_customers[[#This Row],[Credit_card_nos]], 4)&amp;"XXXXX"</f>
        <v>4907XXXXX</v>
      </c>
    </row>
    <row r="4646" spans="1:12" x14ac:dyDescent="0.3">
      <c r="A4646" t="s">
        <v>13</v>
      </c>
      <c r="B4646" s="3" t="s">
        <v>9493</v>
      </c>
      <c r="C4646" t="s">
        <v>9494</v>
      </c>
      <c r="D4646" t="s">
        <v>5507</v>
      </c>
      <c r="E4646">
        <v>62</v>
      </c>
      <c r="F4646">
        <v>84104</v>
      </c>
      <c r="G4646" t="s">
        <v>32</v>
      </c>
      <c r="H4646">
        <v>4537829795703079</v>
      </c>
      <c r="I4646" s="5" t="str">
        <f t="shared" si="72"/>
        <v>4537829795703080</v>
      </c>
      <c r="J4646" t="str">
        <f>INDEX(Age_grp[Age], MATCH(mobile_customers[[#This Row],[age]],Age_grp[Value]))</f>
        <v>60 - 70</v>
      </c>
      <c r="K4646" s="2" t="str">
        <f>_xlfn.IFS(mobile_customers[[#This Row],[salary]]&gt;=Q4649,"HIGHER SALARY", mobile_customers[[#This Row],[salary]]&gt;=Q4650,"HIGHER MID RANGE SALARY",  mobile_customers[[#This Row],[salary]]&lt;Q4650,"MID RANGE SALARY", mobile_customers[[#This Row],[salary]]&gt;Q4651, "LOW SALARY" )</f>
        <v>HIGHER SALARY</v>
      </c>
      <c r="L4646" s="2" t="str">
        <f>LEFT(mobile_customers[[#This Row],[Credit_card_nos]], 4)&amp;"XXXXX"</f>
        <v>4537XXXXX</v>
      </c>
    </row>
    <row r="4647" spans="1:12" x14ac:dyDescent="0.3">
      <c r="A4647" t="s">
        <v>13</v>
      </c>
      <c r="B4647" s="3" t="s">
        <v>9495</v>
      </c>
      <c r="C4647" t="s">
        <v>9496</v>
      </c>
      <c r="D4647" t="s">
        <v>1377</v>
      </c>
      <c r="E4647">
        <v>64</v>
      </c>
      <c r="F4647">
        <v>32237</v>
      </c>
      <c r="G4647" t="s">
        <v>12</v>
      </c>
      <c r="H4647">
        <v>639077113228</v>
      </c>
      <c r="I4647" s="5" t="str">
        <f t="shared" si="72"/>
        <v>639077113228</v>
      </c>
      <c r="J4647" t="str">
        <f>INDEX(Age_grp[Age], MATCH(mobile_customers[[#This Row],[age]],Age_grp[Value]))</f>
        <v>60 - 70</v>
      </c>
      <c r="K4647" s="2" t="str">
        <f>_xlfn.IFS(mobile_customers[[#This Row],[salary]]&gt;=Q4650,"HIGHER SALARY", mobile_customers[[#This Row],[salary]]&gt;=Q4651,"HIGHER MID RANGE SALARY",  mobile_customers[[#This Row],[salary]]&lt;Q4651,"MID RANGE SALARY", mobile_customers[[#This Row],[salary]]&gt;Q4652, "LOW SALARY" )</f>
        <v>HIGHER SALARY</v>
      </c>
      <c r="L4647" s="2" t="str">
        <f>LEFT(mobile_customers[[#This Row],[Credit_card_nos]], 4)&amp;"XXXXX"</f>
        <v>6390XXXXX</v>
      </c>
    </row>
    <row r="4648" spans="1:12" x14ac:dyDescent="0.3">
      <c r="A4648" t="s">
        <v>8</v>
      </c>
      <c r="B4648" s="3" t="s">
        <v>9497</v>
      </c>
      <c r="C4648" t="s">
        <v>9498</v>
      </c>
      <c r="D4648" t="s">
        <v>2973</v>
      </c>
      <c r="E4648">
        <v>20</v>
      </c>
      <c r="F4648">
        <v>224568</v>
      </c>
      <c r="G4648" t="s">
        <v>32</v>
      </c>
      <c r="H4648">
        <v>6011706859422111</v>
      </c>
      <c r="I4648" s="5" t="str">
        <f t="shared" si="72"/>
        <v>6011706859422110</v>
      </c>
      <c r="J4648" t="str">
        <f>INDEX(Age_grp[Age], MATCH(mobile_customers[[#This Row],[age]],Age_grp[Value]))</f>
        <v>20 - 30</v>
      </c>
      <c r="K4648" s="2" t="str">
        <f>_xlfn.IFS(mobile_customers[[#This Row],[salary]]&gt;=Q4651,"HIGHER SALARY", mobile_customers[[#This Row],[salary]]&gt;=Q4652,"HIGHER MID RANGE SALARY",  mobile_customers[[#This Row],[salary]]&lt;Q4652,"MID RANGE SALARY", mobile_customers[[#This Row],[salary]]&gt;Q4653, "LOW SALARY" )</f>
        <v>HIGHER SALARY</v>
      </c>
      <c r="L4648" s="2" t="str">
        <f>LEFT(mobile_customers[[#This Row],[Credit_card_nos]], 4)&amp;"XXXXX"</f>
        <v>6011XXXXX</v>
      </c>
    </row>
    <row r="4649" spans="1:12" x14ac:dyDescent="0.3">
      <c r="A4649" t="s">
        <v>13</v>
      </c>
      <c r="B4649" s="3" t="s">
        <v>9499</v>
      </c>
      <c r="C4649" t="s">
        <v>9500</v>
      </c>
      <c r="D4649" t="s">
        <v>2411</v>
      </c>
      <c r="E4649">
        <v>40</v>
      </c>
      <c r="F4649">
        <v>225787</v>
      </c>
      <c r="G4649" t="s">
        <v>28</v>
      </c>
      <c r="H4649">
        <v>4953358639363</v>
      </c>
      <c r="I4649" s="5" t="str">
        <f t="shared" si="72"/>
        <v>4953358639363</v>
      </c>
      <c r="J4649" t="str">
        <f>INDEX(Age_grp[Age], MATCH(mobile_customers[[#This Row],[age]],Age_grp[Value]))</f>
        <v>40 - 50</v>
      </c>
      <c r="K4649" s="2" t="str">
        <f>_xlfn.IFS(mobile_customers[[#This Row],[salary]]&gt;=Q4652,"HIGHER SALARY", mobile_customers[[#This Row],[salary]]&gt;=Q4653,"HIGHER MID RANGE SALARY",  mobile_customers[[#This Row],[salary]]&lt;Q4653,"MID RANGE SALARY", mobile_customers[[#This Row],[salary]]&gt;Q4654, "LOW SALARY" )</f>
        <v>HIGHER SALARY</v>
      </c>
      <c r="L4649" s="2" t="str">
        <f>LEFT(mobile_customers[[#This Row],[Credit_card_nos]], 4)&amp;"XXXXX"</f>
        <v>4953XXXXX</v>
      </c>
    </row>
    <row r="4650" spans="1:12" x14ac:dyDescent="0.3">
      <c r="A4650" t="s">
        <v>13</v>
      </c>
      <c r="B4650" s="3" t="s">
        <v>9501</v>
      </c>
      <c r="C4650" t="s">
        <v>9502</v>
      </c>
      <c r="D4650" t="s">
        <v>2517</v>
      </c>
      <c r="E4650">
        <v>42</v>
      </c>
      <c r="F4650">
        <v>91671</v>
      </c>
      <c r="G4650" t="s">
        <v>49</v>
      </c>
      <c r="H4650">
        <v>2242188489224623</v>
      </c>
      <c r="I4650" s="5" t="str">
        <f t="shared" si="72"/>
        <v>2242188489224620</v>
      </c>
      <c r="J4650" t="str">
        <f>INDEX(Age_grp[Age], MATCH(mobile_customers[[#This Row],[age]],Age_grp[Value]))</f>
        <v>40 - 50</v>
      </c>
      <c r="K4650" s="2" t="str">
        <f>_xlfn.IFS(mobile_customers[[#This Row],[salary]]&gt;=Q4653,"HIGHER SALARY", mobile_customers[[#This Row],[salary]]&gt;=Q4654,"HIGHER MID RANGE SALARY",  mobile_customers[[#This Row],[salary]]&lt;Q4654,"MID RANGE SALARY", mobile_customers[[#This Row],[salary]]&gt;Q4655, "LOW SALARY" )</f>
        <v>HIGHER SALARY</v>
      </c>
      <c r="L4650" s="2" t="str">
        <f>LEFT(mobile_customers[[#This Row],[Credit_card_nos]], 4)&amp;"XXXXX"</f>
        <v>2242XXXXX</v>
      </c>
    </row>
    <row r="4651" spans="1:12" x14ac:dyDescent="0.3">
      <c r="A4651" t="s">
        <v>8</v>
      </c>
      <c r="B4651" s="3" t="s">
        <v>9503</v>
      </c>
      <c r="C4651" t="s">
        <v>9504</v>
      </c>
      <c r="D4651" t="s">
        <v>2697</v>
      </c>
      <c r="E4651">
        <v>62</v>
      </c>
      <c r="F4651">
        <v>147655</v>
      </c>
      <c r="G4651" t="s">
        <v>49</v>
      </c>
      <c r="H4651">
        <v>630447462064</v>
      </c>
      <c r="I4651" s="5" t="str">
        <f t="shared" si="72"/>
        <v>630447462064</v>
      </c>
      <c r="J4651" t="str">
        <f>INDEX(Age_grp[Age], MATCH(mobile_customers[[#This Row],[age]],Age_grp[Value]))</f>
        <v>60 - 70</v>
      </c>
      <c r="K4651" s="2" t="str">
        <f>_xlfn.IFS(mobile_customers[[#This Row],[salary]]&gt;=Q4654,"HIGHER SALARY", mobile_customers[[#This Row],[salary]]&gt;=Q4655,"HIGHER MID RANGE SALARY",  mobile_customers[[#This Row],[salary]]&lt;Q4655,"MID RANGE SALARY", mobile_customers[[#This Row],[salary]]&gt;Q4656, "LOW SALARY" )</f>
        <v>HIGHER SALARY</v>
      </c>
      <c r="L4651" s="2" t="str">
        <f>LEFT(mobile_customers[[#This Row],[Credit_card_nos]], 4)&amp;"XXXXX"</f>
        <v>6304XXXXX</v>
      </c>
    </row>
    <row r="4652" spans="1:12" x14ac:dyDescent="0.3">
      <c r="A4652" t="s">
        <v>13</v>
      </c>
      <c r="B4652" s="3" t="s">
        <v>9505</v>
      </c>
      <c r="C4652" t="s">
        <v>9506</v>
      </c>
      <c r="D4652" t="s">
        <v>2768</v>
      </c>
      <c r="E4652">
        <v>22</v>
      </c>
      <c r="F4652">
        <v>216120</v>
      </c>
      <c r="G4652" t="s">
        <v>12</v>
      </c>
      <c r="H4652">
        <v>36359932385154</v>
      </c>
      <c r="I4652" s="5" t="str">
        <f t="shared" si="72"/>
        <v>36359932385154</v>
      </c>
      <c r="J4652" t="str">
        <f>INDEX(Age_grp[Age], MATCH(mobile_customers[[#This Row],[age]],Age_grp[Value]))</f>
        <v>20 - 30</v>
      </c>
      <c r="K4652" s="2" t="str">
        <f>_xlfn.IFS(mobile_customers[[#This Row],[salary]]&gt;=Q4655,"HIGHER SALARY", mobile_customers[[#This Row],[salary]]&gt;=Q4656,"HIGHER MID RANGE SALARY",  mobile_customers[[#This Row],[salary]]&lt;Q4656,"MID RANGE SALARY", mobile_customers[[#This Row],[salary]]&gt;Q4657, "LOW SALARY" )</f>
        <v>HIGHER SALARY</v>
      </c>
      <c r="L4652" s="2" t="str">
        <f>LEFT(mobile_customers[[#This Row],[Credit_card_nos]], 4)&amp;"XXXXX"</f>
        <v>3635XXXXX</v>
      </c>
    </row>
    <row r="4653" spans="1:12" x14ac:dyDescent="0.3">
      <c r="A4653" t="s">
        <v>8</v>
      </c>
      <c r="B4653" s="3" t="s">
        <v>9507</v>
      </c>
      <c r="C4653" t="s">
        <v>1008</v>
      </c>
      <c r="D4653" t="s">
        <v>194</v>
      </c>
      <c r="E4653">
        <v>32</v>
      </c>
      <c r="F4653">
        <v>96796</v>
      </c>
      <c r="G4653" t="s">
        <v>21</v>
      </c>
      <c r="H4653">
        <v>345761684073944</v>
      </c>
      <c r="I4653" s="5" t="str">
        <f t="shared" si="72"/>
        <v>345761684073944</v>
      </c>
      <c r="J4653" t="str">
        <f>INDEX(Age_grp[Age], MATCH(mobile_customers[[#This Row],[age]],Age_grp[Value]))</f>
        <v>30 - 40</v>
      </c>
      <c r="K4653" s="2" t="str">
        <f>_xlfn.IFS(mobile_customers[[#This Row],[salary]]&gt;=Q4656,"HIGHER SALARY", mobile_customers[[#This Row],[salary]]&gt;=Q4657,"HIGHER MID RANGE SALARY",  mobile_customers[[#This Row],[salary]]&lt;Q4657,"MID RANGE SALARY", mobile_customers[[#This Row],[salary]]&gt;Q4658, "LOW SALARY" )</f>
        <v>HIGHER SALARY</v>
      </c>
      <c r="L4653" s="2" t="str">
        <f>LEFT(mobile_customers[[#This Row],[Credit_card_nos]], 4)&amp;"XXXXX"</f>
        <v>3457XXXXX</v>
      </c>
    </row>
    <row r="4654" spans="1:12" x14ac:dyDescent="0.3">
      <c r="A4654" t="s">
        <v>8</v>
      </c>
      <c r="B4654" s="3" t="s">
        <v>9508</v>
      </c>
      <c r="C4654" t="s">
        <v>9509</v>
      </c>
      <c r="D4654" t="s">
        <v>2193</v>
      </c>
      <c r="E4654">
        <v>25</v>
      </c>
      <c r="F4654">
        <v>113735</v>
      </c>
      <c r="G4654" t="s">
        <v>39</v>
      </c>
      <c r="H4654">
        <v>639098487585</v>
      </c>
      <c r="I4654" s="5" t="str">
        <f t="shared" si="72"/>
        <v>639098487585</v>
      </c>
      <c r="J4654" t="str">
        <f>INDEX(Age_grp[Age], MATCH(mobile_customers[[#This Row],[age]],Age_grp[Value]))</f>
        <v>20 - 30</v>
      </c>
      <c r="K4654" s="2" t="str">
        <f>_xlfn.IFS(mobile_customers[[#This Row],[salary]]&gt;=Q4657,"HIGHER SALARY", mobile_customers[[#This Row],[salary]]&gt;=Q4658,"HIGHER MID RANGE SALARY",  mobile_customers[[#This Row],[salary]]&lt;Q4658,"MID RANGE SALARY", mobile_customers[[#This Row],[salary]]&gt;Q4659, "LOW SALARY" )</f>
        <v>HIGHER SALARY</v>
      </c>
      <c r="L4654" s="2" t="str">
        <f>LEFT(mobile_customers[[#This Row],[Credit_card_nos]], 4)&amp;"XXXXX"</f>
        <v>6390XXXXX</v>
      </c>
    </row>
    <row r="4655" spans="1:12" x14ac:dyDescent="0.3">
      <c r="A4655" t="s">
        <v>8</v>
      </c>
      <c r="B4655" s="3" t="s">
        <v>9510</v>
      </c>
      <c r="C4655" t="s">
        <v>5692</v>
      </c>
      <c r="D4655" t="s">
        <v>188</v>
      </c>
      <c r="E4655">
        <v>46</v>
      </c>
      <c r="F4655">
        <v>105068</v>
      </c>
      <c r="G4655" t="s">
        <v>32</v>
      </c>
      <c r="H4655">
        <v>3544993637538631</v>
      </c>
      <c r="I4655" s="5" t="str">
        <f t="shared" si="72"/>
        <v>3544993637538630</v>
      </c>
      <c r="J4655" t="str">
        <f>INDEX(Age_grp[Age], MATCH(mobile_customers[[#This Row],[age]],Age_grp[Value]))</f>
        <v>40 - 50</v>
      </c>
      <c r="K4655" s="2" t="str">
        <f>_xlfn.IFS(mobile_customers[[#This Row],[salary]]&gt;=Q4658,"HIGHER SALARY", mobile_customers[[#This Row],[salary]]&gt;=Q4659,"HIGHER MID RANGE SALARY",  mobile_customers[[#This Row],[salary]]&lt;Q4659,"MID RANGE SALARY", mobile_customers[[#This Row],[salary]]&gt;Q4660, "LOW SALARY" )</f>
        <v>HIGHER SALARY</v>
      </c>
      <c r="L4655" s="2" t="str">
        <f>LEFT(mobile_customers[[#This Row],[Credit_card_nos]], 4)&amp;"XXXXX"</f>
        <v>3544XXXXX</v>
      </c>
    </row>
    <row r="4656" spans="1:12" x14ac:dyDescent="0.3">
      <c r="A4656" t="s">
        <v>13</v>
      </c>
      <c r="B4656" s="3" t="s">
        <v>9511</v>
      </c>
      <c r="C4656" t="s">
        <v>9512</v>
      </c>
      <c r="D4656" t="s">
        <v>1377</v>
      </c>
      <c r="E4656">
        <v>19</v>
      </c>
      <c r="F4656">
        <v>71065</v>
      </c>
      <c r="G4656" t="s">
        <v>28</v>
      </c>
      <c r="H4656">
        <v>3528773143539269</v>
      </c>
      <c r="I4656" s="5" t="str">
        <f t="shared" si="72"/>
        <v>3528773143539270</v>
      </c>
      <c r="J4656" t="str">
        <f>INDEX(Age_grp[Age], MATCH(mobile_customers[[#This Row],[age]],Age_grp[Value]))</f>
        <v>"10 - 20</v>
      </c>
      <c r="K4656" s="2" t="str">
        <f>_xlfn.IFS(mobile_customers[[#This Row],[salary]]&gt;=Q4659,"HIGHER SALARY", mobile_customers[[#This Row],[salary]]&gt;=Q4660,"HIGHER MID RANGE SALARY",  mobile_customers[[#This Row],[salary]]&lt;Q4660,"MID RANGE SALARY", mobile_customers[[#This Row],[salary]]&gt;Q4661, "LOW SALARY" )</f>
        <v>HIGHER SALARY</v>
      </c>
      <c r="L4656" s="2" t="str">
        <f>LEFT(mobile_customers[[#This Row],[Credit_card_nos]], 4)&amp;"XXXXX"</f>
        <v>3528XXXXX</v>
      </c>
    </row>
    <row r="4657" spans="1:12" x14ac:dyDescent="0.3">
      <c r="A4657" t="s">
        <v>8</v>
      </c>
      <c r="B4657" s="3" t="s">
        <v>9513</v>
      </c>
      <c r="C4657" t="s">
        <v>9514</v>
      </c>
      <c r="D4657" t="s">
        <v>2570</v>
      </c>
      <c r="E4657">
        <v>46</v>
      </c>
      <c r="F4657">
        <v>220306</v>
      </c>
      <c r="G4657" t="s">
        <v>28</v>
      </c>
      <c r="H4657">
        <v>4363349510343324</v>
      </c>
      <c r="I4657" s="5" t="str">
        <f t="shared" si="72"/>
        <v>4363349510343320</v>
      </c>
      <c r="J4657" t="str">
        <f>INDEX(Age_grp[Age], MATCH(mobile_customers[[#This Row],[age]],Age_grp[Value]))</f>
        <v>40 - 50</v>
      </c>
      <c r="K4657" s="2" t="str">
        <f>_xlfn.IFS(mobile_customers[[#This Row],[salary]]&gt;=Q4660,"HIGHER SALARY", mobile_customers[[#This Row],[salary]]&gt;=Q4661,"HIGHER MID RANGE SALARY",  mobile_customers[[#This Row],[salary]]&lt;Q4661,"MID RANGE SALARY", mobile_customers[[#This Row],[salary]]&gt;Q4662, "LOW SALARY" )</f>
        <v>HIGHER SALARY</v>
      </c>
      <c r="L4657" s="2" t="str">
        <f>LEFT(mobile_customers[[#This Row],[Credit_card_nos]], 4)&amp;"XXXXX"</f>
        <v>4363XXXXX</v>
      </c>
    </row>
    <row r="4658" spans="1:12" x14ac:dyDescent="0.3">
      <c r="A4658" t="s">
        <v>8</v>
      </c>
      <c r="B4658" s="3" t="s">
        <v>9515</v>
      </c>
      <c r="C4658" t="s">
        <v>9516</v>
      </c>
      <c r="D4658" t="s">
        <v>2058</v>
      </c>
      <c r="E4658">
        <v>29</v>
      </c>
      <c r="F4658">
        <v>61344</v>
      </c>
      <c r="G4658" t="s">
        <v>21</v>
      </c>
      <c r="H4658">
        <v>3514794867966021</v>
      </c>
      <c r="I4658" s="5" t="str">
        <f t="shared" si="72"/>
        <v>3514794867966020</v>
      </c>
      <c r="J4658" t="str">
        <f>INDEX(Age_grp[Age], MATCH(mobile_customers[[#This Row],[age]],Age_grp[Value]))</f>
        <v>20 - 30</v>
      </c>
      <c r="K4658" s="2" t="str">
        <f>_xlfn.IFS(mobile_customers[[#This Row],[salary]]&gt;=Q4661,"HIGHER SALARY", mobile_customers[[#This Row],[salary]]&gt;=Q4662,"HIGHER MID RANGE SALARY",  mobile_customers[[#This Row],[salary]]&lt;Q4662,"MID RANGE SALARY", mobile_customers[[#This Row],[salary]]&gt;Q4663, "LOW SALARY" )</f>
        <v>HIGHER SALARY</v>
      </c>
      <c r="L4658" s="2" t="str">
        <f>LEFT(mobile_customers[[#This Row],[Credit_card_nos]], 4)&amp;"XXXXX"</f>
        <v>3514XXXXX</v>
      </c>
    </row>
    <row r="4659" spans="1:12" x14ac:dyDescent="0.3">
      <c r="A4659" t="s">
        <v>13</v>
      </c>
      <c r="B4659" s="3" t="s">
        <v>9517</v>
      </c>
      <c r="C4659" t="s">
        <v>9518</v>
      </c>
      <c r="D4659" t="s">
        <v>2009</v>
      </c>
      <c r="E4659">
        <v>32</v>
      </c>
      <c r="F4659">
        <v>34743</v>
      </c>
      <c r="G4659" t="s">
        <v>21</v>
      </c>
      <c r="H4659">
        <v>501805890966</v>
      </c>
      <c r="I4659" s="5" t="str">
        <f t="shared" si="72"/>
        <v>501805890966</v>
      </c>
      <c r="J4659" t="str">
        <f>INDEX(Age_grp[Age], MATCH(mobile_customers[[#This Row],[age]],Age_grp[Value]))</f>
        <v>30 - 40</v>
      </c>
      <c r="K4659" s="2" t="str">
        <f>_xlfn.IFS(mobile_customers[[#This Row],[salary]]&gt;=Q4662,"HIGHER SALARY", mobile_customers[[#This Row],[salary]]&gt;=Q4663,"HIGHER MID RANGE SALARY",  mobile_customers[[#This Row],[salary]]&lt;Q4663,"MID RANGE SALARY", mobile_customers[[#This Row],[salary]]&gt;Q4664, "LOW SALARY" )</f>
        <v>HIGHER SALARY</v>
      </c>
      <c r="L4659" s="2" t="str">
        <f>LEFT(mobile_customers[[#This Row],[Credit_card_nos]], 4)&amp;"XXXXX"</f>
        <v>5018XXXXX</v>
      </c>
    </row>
    <row r="4660" spans="1:12" x14ac:dyDescent="0.3">
      <c r="A4660" t="s">
        <v>8</v>
      </c>
      <c r="B4660" s="3" t="s">
        <v>9519</v>
      </c>
      <c r="C4660" t="s">
        <v>9520</v>
      </c>
      <c r="D4660" t="s">
        <v>108</v>
      </c>
      <c r="E4660">
        <v>37</v>
      </c>
      <c r="F4660">
        <v>219826</v>
      </c>
      <c r="G4660" t="s">
        <v>12</v>
      </c>
      <c r="H4660">
        <v>4088098157200</v>
      </c>
      <c r="I4660" s="5" t="str">
        <f t="shared" si="72"/>
        <v>4088098157200</v>
      </c>
      <c r="J4660" t="str">
        <f>INDEX(Age_grp[Age], MATCH(mobile_customers[[#This Row],[age]],Age_grp[Value]))</f>
        <v>30 - 40</v>
      </c>
      <c r="K4660" s="2" t="str">
        <f>_xlfn.IFS(mobile_customers[[#This Row],[salary]]&gt;=Q4663,"HIGHER SALARY", mobile_customers[[#This Row],[salary]]&gt;=Q4664,"HIGHER MID RANGE SALARY",  mobile_customers[[#This Row],[salary]]&lt;Q4664,"MID RANGE SALARY", mobile_customers[[#This Row],[salary]]&gt;Q4665, "LOW SALARY" )</f>
        <v>HIGHER SALARY</v>
      </c>
      <c r="L4660" s="2" t="str">
        <f>LEFT(mobile_customers[[#This Row],[Credit_card_nos]], 4)&amp;"XXXXX"</f>
        <v>4088XXXXX</v>
      </c>
    </row>
    <row r="4661" spans="1:12" x14ac:dyDescent="0.3">
      <c r="A4661" t="s">
        <v>8</v>
      </c>
      <c r="B4661" s="3" t="s">
        <v>9521</v>
      </c>
      <c r="C4661" t="s">
        <v>9522</v>
      </c>
      <c r="D4661" t="s">
        <v>4865</v>
      </c>
      <c r="E4661">
        <v>29</v>
      </c>
      <c r="F4661">
        <v>144444</v>
      </c>
      <c r="G4661" t="s">
        <v>81</v>
      </c>
      <c r="H4661">
        <v>30326901755747</v>
      </c>
      <c r="I4661" s="5" t="str">
        <f t="shared" si="72"/>
        <v>30326901755747</v>
      </c>
      <c r="J4661" t="str">
        <f>INDEX(Age_grp[Age], MATCH(mobile_customers[[#This Row],[age]],Age_grp[Value]))</f>
        <v>20 - 30</v>
      </c>
      <c r="K4661" s="2" t="str">
        <f>_xlfn.IFS(mobile_customers[[#This Row],[salary]]&gt;=Q4664,"HIGHER SALARY", mobile_customers[[#This Row],[salary]]&gt;=Q4665,"HIGHER MID RANGE SALARY",  mobile_customers[[#This Row],[salary]]&lt;Q4665,"MID RANGE SALARY", mobile_customers[[#This Row],[salary]]&gt;Q4666, "LOW SALARY" )</f>
        <v>HIGHER SALARY</v>
      </c>
      <c r="L4661" s="2" t="str">
        <f>LEFT(mobile_customers[[#This Row],[Credit_card_nos]], 4)&amp;"XXXXX"</f>
        <v>3032XXXXX</v>
      </c>
    </row>
    <row r="4662" spans="1:12" x14ac:dyDescent="0.3">
      <c r="A4662" t="s">
        <v>13</v>
      </c>
      <c r="B4662" s="3" t="s">
        <v>9523</v>
      </c>
      <c r="C4662" t="s">
        <v>294</v>
      </c>
      <c r="D4662" t="s">
        <v>1577</v>
      </c>
      <c r="E4662">
        <v>35</v>
      </c>
      <c r="F4662">
        <v>97641</v>
      </c>
      <c r="G4662" t="s">
        <v>32</v>
      </c>
      <c r="H4662">
        <v>4023712906302</v>
      </c>
      <c r="I4662" s="5" t="str">
        <f t="shared" si="72"/>
        <v>4023712906302</v>
      </c>
      <c r="J4662" t="str">
        <f>INDEX(Age_grp[Age], MATCH(mobile_customers[[#This Row],[age]],Age_grp[Value]))</f>
        <v>30 - 40</v>
      </c>
      <c r="K4662" s="2" t="str">
        <f>_xlfn.IFS(mobile_customers[[#This Row],[salary]]&gt;=Q4665,"HIGHER SALARY", mobile_customers[[#This Row],[salary]]&gt;=Q4666,"HIGHER MID RANGE SALARY",  mobile_customers[[#This Row],[salary]]&lt;Q4666,"MID RANGE SALARY", mobile_customers[[#This Row],[salary]]&gt;Q4667, "LOW SALARY" )</f>
        <v>HIGHER SALARY</v>
      </c>
      <c r="L4662" s="2" t="str">
        <f>LEFT(mobile_customers[[#This Row],[Credit_card_nos]], 4)&amp;"XXXXX"</f>
        <v>4023XXXXX</v>
      </c>
    </row>
    <row r="4663" spans="1:12" x14ac:dyDescent="0.3">
      <c r="A4663" t="s">
        <v>8</v>
      </c>
      <c r="B4663" s="3" t="s">
        <v>9524</v>
      </c>
      <c r="C4663" t="s">
        <v>9525</v>
      </c>
      <c r="D4663" t="s">
        <v>651</v>
      </c>
      <c r="E4663">
        <v>61</v>
      </c>
      <c r="F4663">
        <v>24033</v>
      </c>
      <c r="G4663" t="s">
        <v>17</v>
      </c>
      <c r="H4663">
        <v>180053623366037</v>
      </c>
      <c r="I4663" s="5" t="str">
        <f t="shared" si="72"/>
        <v>180053623366037</v>
      </c>
      <c r="J4663" t="str">
        <f>INDEX(Age_grp[Age], MATCH(mobile_customers[[#This Row],[age]],Age_grp[Value]))</f>
        <v>60 - 70</v>
      </c>
      <c r="K4663" s="2" t="str">
        <f>_xlfn.IFS(mobile_customers[[#This Row],[salary]]&gt;=Q4666,"HIGHER SALARY", mobile_customers[[#This Row],[salary]]&gt;=Q4667,"HIGHER MID RANGE SALARY",  mobile_customers[[#This Row],[salary]]&lt;Q4667,"MID RANGE SALARY", mobile_customers[[#This Row],[salary]]&gt;Q4668, "LOW SALARY" )</f>
        <v>HIGHER SALARY</v>
      </c>
      <c r="L4663" s="2" t="str">
        <f>LEFT(mobile_customers[[#This Row],[Credit_card_nos]], 4)&amp;"XXXXX"</f>
        <v>1800XXXXX</v>
      </c>
    </row>
    <row r="4664" spans="1:12" x14ac:dyDescent="0.3">
      <c r="A4664" t="s">
        <v>8</v>
      </c>
      <c r="B4664" s="3" t="s">
        <v>9526</v>
      </c>
      <c r="C4664" t="s">
        <v>9527</v>
      </c>
      <c r="D4664" t="s">
        <v>753</v>
      </c>
      <c r="E4664">
        <v>49</v>
      </c>
      <c r="F4664">
        <v>105622</v>
      </c>
      <c r="G4664" t="s">
        <v>32</v>
      </c>
      <c r="H4664">
        <v>6597571958771558</v>
      </c>
      <c r="I4664" s="5" t="str">
        <f t="shared" si="72"/>
        <v>6597571958771560</v>
      </c>
      <c r="J4664" t="str">
        <f>INDEX(Age_grp[Age], MATCH(mobile_customers[[#This Row],[age]],Age_grp[Value]))</f>
        <v>40 - 50</v>
      </c>
      <c r="K4664" s="2" t="str">
        <f>_xlfn.IFS(mobile_customers[[#This Row],[salary]]&gt;=Q4667,"HIGHER SALARY", mobile_customers[[#This Row],[salary]]&gt;=Q4668,"HIGHER MID RANGE SALARY",  mobile_customers[[#This Row],[salary]]&lt;Q4668,"MID RANGE SALARY", mobile_customers[[#This Row],[salary]]&gt;Q4669, "LOW SALARY" )</f>
        <v>HIGHER SALARY</v>
      </c>
      <c r="L4664" s="2" t="str">
        <f>LEFT(mobile_customers[[#This Row],[Credit_card_nos]], 4)&amp;"XXXXX"</f>
        <v>6597XXXXX</v>
      </c>
    </row>
    <row r="4665" spans="1:12" x14ac:dyDescent="0.3">
      <c r="A4665" t="s">
        <v>13</v>
      </c>
      <c r="B4665" s="3" t="s">
        <v>9528</v>
      </c>
      <c r="C4665" t="s">
        <v>9529</v>
      </c>
      <c r="D4665" t="s">
        <v>826</v>
      </c>
      <c r="E4665">
        <v>20</v>
      </c>
      <c r="F4665">
        <v>157722</v>
      </c>
      <c r="G4665" t="s">
        <v>28</v>
      </c>
      <c r="H4665">
        <v>4219248579160130</v>
      </c>
      <c r="I4665" s="5" t="str">
        <f t="shared" si="72"/>
        <v>4219248579160130</v>
      </c>
      <c r="J4665" t="str">
        <f>INDEX(Age_grp[Age], MATCH(mobile_customers[[#This Row],[age]],Age_grp[Value]))</f>
        <v>20 - 30</v>
      </c>
      <c r="K4665" s="2" t="str">
        <f>_xlfn.IFS(mobile_customers[[#This Row],[salary]]&gt;=Q4668,"HIGHER SALARY", mobile_customers[[#This Row],[salary]]&gt;=Q4669,"HIGHER MID RANGE SALARY",  mobile_customers[[#This Row],[salary]]&lt;Q4669,"MID RANGE SALARY", mobile_customers[[#This Row],[salary]]&gt;Q4670, "LOW SALARY" )</f>
        <v>HIGHER SALARY</v>
      </c>
      <c r="L4665" s="2" t="str">
        <f>LEFT(mobile_customers[[#This Row],[Credit_card_nos]], 4)&amp;"XXXXX"</f>
        <v>4219XXXXX</v>
      </c>
    </row>
    <row r="4666" spans="1:12" x14ac:dyDescent="0.3">
      <c r="A4666" t="s">
        <v>8</v>
      </c>
      <c r="B4666" s="3" t="s">
        <v>9530</v>
      </c>
      <c r="C4666" t="s">
        <v>9531</v>
      </c>
      <c r="D4666" t="s">
        <v>3032</v>
      </c>
      <c r="E4666">
        <v>28</v>
      </c>
      <c r="F4666">
        <v>211452</v>
      </c>
      <c r="G4666" t="s">
        <v>21</v>
      </c>
      <c r="H4666">
        <v>6514687980626949</v>
      </c>
      <c r="I4666" s="5" t="str">
        <f t="shared" si="72"/>
        <v>6514687980626950</v>
      </c>
      <c r="J4666" t="str">
        <f>INDEX(Age_grp[Age], MATCH(mobile_customers[[#This Row],[age]],Age_grp[Value]))</f>
        <v>20 - 30</v>
      </c>
      <c r="K4666" s="2" t="str">
        <f>_xlfn.IFS(mobile_customers[[#This Row],[salary]]&gt;=Q4669,"HIGHER SALARY", mobile_customers[[#This Row],[salary]]&gt;=Q4670,"HIGHER MID RANGE SALARY",  mobile_customers[[#This Row],[salary]]&lt;Q4670,"MID RANGE SALARY", mobile_customers[[#This Row],[salary]]&gt;Q4671, "LOW SALARY" )</f>
        <v>HIGHER SALARY</v>
      </c>
      <c r="L4666" s="2" t="str">
        <f>LEFT(mobile_customers[[#This Row],[Credit_card_nos]], 4)&amp;"XXXXX"</f>
        <v>6514XXXXX</v>
      </c>
    </row>
    <row r="4667" spans="1:12" x14ac:dyDescent="0.3">
      <c r="A4667" t="s">
        <v>13</v>
      </c>
      <c r="B4667" s="3" t="s">
        <v>9532</v>
      </c>
      <c r="C4667" t="s">
        <v>9533</v>
      </c>
      <c r="D4667" t="s">
        <v>2147</v>
      </c>
      <c r="E4667">
        <v>23</v>
      </c>
      <c r="F4667">
        <v>115701</v>
      </c>
      <c r="G4667" t="s">
        <v>32</v>
      </c>
      <c r="H4667">
        <v>213157518318911</v>
      </c>
      <c r="I4667" s="5" t="str">
        <f t="shared" si="72"/>
        <v>213157518318911</v>
      </c>
      <c r="J4667" t="str">
        <f>INDEX(Age_grp[Age], MATCH(mobile_customers[[#This Row],[age]],Age_grp[Value]))</f>
        <v>20 - 30</v>
      </c>
      <c r="K4667" s="2" t="str">
        <f>_xlfn.IFS(mobile_customers[[#This Row],[salary]]&gt;=Q4670,"HIGHER SALARY", mobile_customers[[#This Row],[salary]]&gt;=Q4671,"HIGHER MID RANGE SALARY",  mobile_customers[[#This Row],[salary]]&lt;Q4671,"MID RANGE SALARY", mobile_customers[[#This Row],[salary]]&gt;Q4672, "LOW SALARY" )</f>
        <v>HIGHER SALARY</v>
      </c>
      <c r="L4667" s="2" t="str">
        <f>LEFT(mobile_customers[[#This Row],[Credit_card_nos]], 4)&amp;"XXXXX"</f>
        <v>2131XXXXX</v>
      </c>
    </row>
    <row r="4668" spans="1:12" x14ac:dyDescent="0.3">
      <c r="A4668" t="s">
        <v>13</v>
      </c>
      <c r="B4668" s="3" t="s">
        <v>9534</v>
      </c>
      <c r="C4668" t="s">
        <v>9535</v>
      </c>
      <c r="D4668" t="s">
        <v>1401</v>
      </c>
      <c r="E4668">
        <v>30</v>
      </c>
      <c r="F4668">
        <v>61905</v>
      </c>
      <c r="G4668" t="s">
        <v>28</v>
      </c>
      <c r="H4668">
        <v>5293134954377646</v>
      </c>
      <c r="I4668" s="5" t="str">
        <f t="shared" si="72"/>
        <v>5293134954377650</v>
      </c>
      <c r="J4668" t="str">
        <f>INDEX(Age_grp[Age], MATCH(mobile_customers[[#This Row],[age]],Age_grp[Value]))</f>
        <v>30 - 40</v>
      </c>
      <c r="K4668" s="2" t="str">
        <f>_xlfn.IFS(mobile_customers[[#This Row],[salary]]&gt;=Q4671,"HIGHER SALARY", mobile_customers[[#This Row],[salary]]&gt;=Q4672,"HIGHER MID RANGE SALARY",  mobile_customers[[#This Row],[salary]]&lt;Q4672,"MID RANGE SALARY", mobile_customers[[#This Row],[salary]]&gt;Q4673, "LOW SALARY" )</f>
        <v>HIGHER SALARY</v>
      </c>
      <c r="L4668" s="2" t="str">
        <f>LEFT(mobile_customers[[#This Row],[Credit_card_nos]], 4)&amp;"XXXXX"</f>
        <v>5293XXXXX</v>
      </c>
    </row>
    <row r="4669" spans="1:12" x14ac:dyDescent="0.3">
      <c r="A4669" t="s">
        <v>13</v>
      </c>
      <c r="B4669" s="3" t="s">
        <v>9536</v>
      </c>
      <c r="C4669" t="s">
        <v>9537</v>
      </c>
      <c r="D4669" t="s">
        <v>498</v>
      </c>
      <c r="E4669">
        <v>36</v>
      </c>
      <c r="F4669">
        <v>95910</v>
      </c>
      <c r="G4669" t="s">
        <v>21</v>
      </c>
      <c r="H4669">
        <v>30063835326481</v>
      </c>
      <c r="I4669" s="5" t="str">
        <f t="shared" si="72"/>
        <v>30063835326481</v>
      </c>
      <c r="J4669" t="str">
        <f>INDEX(Age_grp[Age], MATCH(mobile_customers[[#This Row],[age]],Age_grp[Value]))</f>
        <v>30 - 40</v>
      </c>
      <c r="K4669" s="2" t="str">
        <f>_xlfn.IFS(mobile_customers[[#This Row],[salary]]&gt;=Q4672,"HIGHER SALARY", mobile_customers[[#This Row],[salary]]&gt;=Q4673,"HIGHER MID RANGE SALARY",  mobile_customers[[#This Row],[salary]]&lt;Q4673,"MID RANGE SALARY", mobile_customers[[#This Row],[salary]]&gt;Q4674, "LOW SALARY" )</f>
        <v>HIGHER SALARY</v>
      </c>
      <c r="L4669" s="2" t="str">
        <f>LEFT(mobile_customers[[#This Row],[Credit_card_nos]], 4)&amp;"XXXXX"</f>
        <v>3006XXXXX</v>
      </c>
    </row>
    <row r="4670" spans="1:12" x14ac:dyDescent="0.3">
      <c r="A4670" t="s">
        <v>8</v>
      </c>
      <c r="B4670" s="3" t="s">
        <v>9538</v>
      </c>
      <c r="C4670" t="s">
        <v>9539</v>
      </c>
      <c r="D4670" t="s">
        <v>541</v>
      </c>
      <c r="E4670">
        <v>45</v>
      </c>
      <c r="F4670">
        <v>193973</v>
      </c>
      <c r="G4670" t="s">
        <v>39</v>
      </c>
      <c r="H4670">
        <v>5400423208008408</v>
      </c>
      <c r="I4670" s="5" t="str">
        <f t="shared" si="72"/>
        <v>5400423208008410</v>
      </c>
      <c r="J4670" t="str">
        <f>INDEX(Age_grp[Age], MATCH(mobile_customers[[#This Row],[age]],Age_grp[Value]))</f>
        <v>40 - 50</v>
      </c>
      <c r="K4670" s="2" t="str">
        <f>_xlfn.IFS(mobile_customers[[#This Row],[salary]]&gt;=Q4673,"HIGHER SALARY", mobile_customers[[#This Row],[salary]]&gt;=Q4674,"HIGHER MID RANGE SALARY",  mobile_customers[[#This Row],[salary]]&lt;Q4674,"MID RANGE SALARY", mobile_customers[[#This Row],[salary]]&gt;Q4675, "LOW SALARY" )</f>
        <v>HIGHER SALARY</v>
      </c>
      <c r="L4670" s="2" t="str">
        <f>LEFT(mobile_customers[[#This Row],[Credit_card_nos]], 4)&amp;"XXXXX"</f>
        <v>5400XXXXX</v>
      </c>
    </row>
    <row r="4671" spans="1:12" x14ac:dyDescent="0.3">
      <c r="A4671" t="s">
        <v>13</v>
      </c>
      <c r="B4671" s="3" t="s">
        <v>9540</v>
      </c>
      <c r="C4671" t="s">
        <v>9541</v>
      </c>
      <c r="D4671" t="s">
        <v>350</v>
      </c>
      <c r="E4671">
        <v>26</v>
      </c>
      <c r="F4671">
        <v>57941</v>
      </c>
      <c r="G4671" t="s">
        <v>28</v>
      </c>
      <c r="H4671">
        <v>30563500908711</v>
      </c>
      <c r="I4671" s="5" t="str">
        <f t="shared" si="72"/>
        <v>30563500908711</v>
      </c>
      <c r="J4671" t="str">
        <f>INDEX(Age_grp[Age], MATCH(mobile_customers[[#This Row],[age]],Age_grp[Value]))</f>
        <v>20 - 30</v>
      </c>
      <c r="K4671" s="2" t="str">
        <f>_xlfn.IFS(mobile_customers[[#This Row],[salary]]&gt;=Q4674,"HIGHER SALARY", mobile_customers[[#This Row],[salary]]&gt;=Q4675,"HIGHER MID RANGE SALARY",  mobile_customers[[#This Row],[salary]]&lt;Q4675,"MID RANGE SALARY", mobile_customers[[#This Row],[salary]]&gt;Q4676, "LOW SALARY" )</f>
        <v>HIGHER SALARY</v>
      </c>
      <c r="L4671" s="2" t="str">
        <f>LEFT(mobile_customers[[#This Row],[Credit_card_nos]], 4)&amp;"XXXXX"</f>
        <v>3056XXXXX</v>
      </c>
    </row>
    <row r="4672" spans="1:12" x14ac:dyDescent="0.3">
      <c r="A4672" t="s">
        <v>13</v>
      </c>
      <c r="B4672" s="3" t="s">
        <v>9542</v>
      </c>
      <c r="C4672" t="s">
        <v>9543</v>
      </c>
      <c r="D4672" t="s">
        <v>1763</v>
      </c>
      <c r="E4672">
        <v>46</v>
      </c>
      <c r="F4672">
        <v>121298</v>
      </c>
      <c r="G4672" t="s">
        <v>81</v>
      </c>
      <c r="H4672">
        <v>30152959975049</v>
      </c>
      <c r="I4672" s="5" t="str">
        <f t="shared" si="72"/>
        <v>30152959975049</v>
      </c>
      <c r="J4672" t="str">
        <f>INDEX(Age_grp[Age], MATCH(mobile_customers[[#This Row],[age]],Age_grp[Value]))</f>
        <v>40 - 50</v>
      </c>
      <c r="K4672" s="2" t="str">
        <f>_xlfn.IFS(mobile_customers[[#This Row],[salary]]&gt;=Q4675,"HIGHER SALARY", mobile_customers[[#This Row],[salary]]&gt;=Q4676,"HIGHER MID RANGE SALARY",  mobile_customers[[#This Row],[salary]]&lt;Q4676,"MID RANGE SALARY", mobile_customers[[#This Row],[salary]]&gt;Q4677, "LOW SALARY" )</f>
        <v>HIGHER SALARY</v>
      </c>
      <c r="L4672" s="2" t="str">
        <f>LEFT(mobile_customers[[#This Row],[Credit_card_nos]], 4)&amp;"XXXXX"</f>
        <v>3015XXXXX</v>
      </c>
    </row>
    <row r="4673" spans="1:12" x14ac:dyDescent="0.3">
      <c r="A4673" t="s">
        <v>8</v>
      </c>
      <c r="B4673" s="3" t="s">
        <v>9544</v>
      </c>
      <c r="C4673" t="s">
        <v>9545</v>
      </c>
      <c r="D4673" t="s">
        <v>1383</v>
      </c>
      <c r="E4673">
        <v>40</v>
      </c>
      <c r="F4673">
        <v>227293</v>
      </c>
      <c r="G4673" t="s">
        <v>28</v>
      </c>
      <c r="H4673">
        <v>3516802888600491</v>
      </c>
      <c r="I4673" s="5" t="str">
        <f t="shared" si="72"/>
        <v>3516802888600490</v>
      </c>
      <c r="J4673" t="str">
        <f>INDEX(Age_grp[Age], MATCH(mobile_customers[[#This Row],[age]],Age_grp[Value]))</f>
        <v>40 - 50</v>
      </c>
      <c r="K4673" s="2" t="str">
        <f>_xlfn.IFS(mobile_customers[[#This Row],[salary]]&gt;=Q4676,"HIGHER SALARY", mobile_customers[[#This Row],[salary]]&gt;=Q4677,"HIGHER MID RANGE SALARY",  mobile_customers[[#This Row],[salary]]&lt;Q4677,"MID RANGE SALARY", mobile_customers[[#This Row],[salary]]&gt;Q4678, "LOW SALARY" )</f>
        <v>HIGHER SALARY</v>
      </c>
      <c r="L4673" s="2" t="str">
        <f>LEFT(mobile_customers[[#This Row],[Credit_card_nos]], 4)&amp;"XXXXX"</f>
        <v>3516XXXXX</v>
      </c>
    </row>
    <row r="4674" spans="1:12" x14ac:dyDescent="0.3">
      <c r="A4674" t="s">
        <v>13</v>
      </c>
      <c r="B4674" s="3" t="s">
        <v>9546</v>
      </c>
      <c r="C4674" t="s">
        <v>9547</v>
      </c>
      <c r="D4674" t="s">
        <v>1441</v>
      </c>
      <c r="E4674">
        <v>51</v>
      </c>
      <c r="F4674">
        <v>161945</v>
      </c>
      <c r="G4674" t="s">
        <v>28</v>
      </c>
      <c r="H4674">
        <v>5364159545485701</v>
      </c>
      <c r="I4674" s="5" t="str">
        <f t="shared" ref="I4674:I4737" si="73">TEXT(H4674, "0")</f>
        <v>5364159545485700</v>
      </c>
      <c r="J4674" t="str">
        <f>INDEX(Age_grp[Age], MATCH(mobile_customers[[#This Row],[age]],Age_grp[Value]))</f>
        <v>50 - 60</v>
      </c>
      <c r="K4674" s="2" t="str">
        <f>_xlfn.IFS(mobile_customers[[#This Row],[salary]]&gt;=Q4677,"HIGHER SALARY", mobile_customers[[#This Row],[salary]]&gt;=Q4678,"HIGHER MID RANGE SALARY",  mobile_customers[[#This Row],[salary]]&lt;Q4678,"MID RANGE SALARY", mobile_customers[[#This Row],[salary]]&gt;Q4679, "LOW SALARY" )</f>
        <v>HIGHER SALARY</v>
      </c>
      <c r="L4674" s="2" t="str">
        <f>LEFT(mobile_customers[[#This Row],[Credit_card_nos]], 4)&amp;"XXXXX"</f>
        <v>5364XXXXX</v>
      </c>
    </row>
    <row r="4675" spans="1:12" x14ac:dyDescent="0.3">
      <c r="A4675" t="s">
        <v>8</v>
      </c>
      <c r="B4675" s="3" t="s">
        <v>9548</v>
      </c>
      <c r="C4675" t="s">
        <v>9549</v>
      </c>
      <c r="D4675" t="s">
        <v>2244</v>
      </c>
      <c r="E4675">
        <v>52</v>
      </c>
      <c r="F4675">
        <v>96195</v>
      </c>
      <c r="G4675" t="s">
        <v>65</v>
      </c>
      <c r="H4675">
        <v>4886600352142994</v>
      </c>
      <c r="I4675" s="5" t="str">
        <f t="shared" si="73"/>
        <v>4886600352142990</v>
      </c>
      <c r="J4675" t="str">
        <f>INDEX(Age_grp[Age], MATCH(mobile_customers[[#This Row],[age]],Age_grp[Value]))</f>
        <v>50 - 60</v>
      </c>
      <c r="K4675" s="2" t="str">
        <f>_xlfn.IFS(mobile_customers[[#This Row],[salary]]&gt;=Q4678,"HIGHER SALARY", mobile_customers[[#This Row],[salary]]&gt;=Q4679,"HIGHER MID RANGE SALARY",  mobile_customers[[#This Row],[salary]]&lt;Q4679,"MID RANGE SALARY", mobile_customers[[#This Row],[salary]]&gt;Q4680, "LOW SALARY" )</f>
        <v>HIGHER SALARY</v>
      </c>
      <c r="L4675" s="2" t="str">
        <f>LEFT(mobile_customers[[#This Row],[Credit_card_nos]], 4)&amp;"XXXXX"</f>
        <v>4886XXXXX</v>
      </c>
    </row>
    <row r="4676" spans="1:12" x14ac:dyDescent="0.3">
      <c r="A4676" t="s">
        <v>13</v>
      </c>
      <c r="B4676" s="3" t="s">
        <v>9550</v>
      </c>
      <c r="C4676" t="s">
        <v>143</v>
      </c>
      <c r="D4676" t="s">
        <v>394</v>
      </c>
      <c r="E4676">
        <v>40</v>
      </c>
      <c r="F4676">
        <v>204627</v>
      </c>
      <c r="G4676" t="s">
        <v>32</v>
      </c>
      <c r="H4676">
        <v>4286862387865124</v>
      </c>
      <c r="I4676" s="5" t="str">
        <f t="shared" si="73"/>
        <v>4286862387865120</v>
      </c>
      <c r="J4676" t="str">
        <f>INDEX(Age_grp[Age], MATCH(mobile_customers[[#This Row],[age]],Age_grp[Value]))</f>
        <v>40 - 50</v>
      </c>
      <c r="K4676" s="2" t="str">
        <f>_xlfn.IFS(mobile_customers[[#This Row],[salary]]&gt;=Q4679,"HIGHER SALARY", mobile_customers[[#This Row],[salary]]&gt;=Q4680,"HIGHER MID RANGE SALARY",  mobile_customers[[#This Row],[salary]]&lt;Q4680,"MID RANGE SALARY", mobile_customers[[#This Row],[salary]]&gt;Q4681, "LOW SALARY" )</f>
        <v>HIGHER SALARY</v>
      </c>
      <c r="L4676" s="2" t="str">
        <f>LEFT(mobile_customers[[#This Row],[Credit_card_nos]], 4)&amp;"XXXXX"</f>
        <v>4286XXXXX</v>
      </c>
    </row>
    <row r="4677" spans="1:12" x14ac:dyDescent="0.3">
      <c r="A4677" t="s">
        <v>13</v>
      </c>
      <c r="B4677" s="3" t="s">
        <v>9551</v>
      </c>
      <c r="C4677" t="s">
        <v>9552</v>
      </c>
      <c r="D4677" t="s">
        <v>5187</v>
      </c>
      <c r="E4677">
        <v>63</v>
      </c>
      <c r="F4677">
        <v>77141</v>
      </c>
      <c r="G4677" t="s">
        <v>28</v>
      </c>
      <c r="H4677">
        <v>4.6168088702136269E+18</v>
      </c>
      <c r="I4677" s="5" t="str">
        <f t="shared" si="73"/>
        <v>4616808870213630000</v>
      </c>
      <c r="J4677" t="str">
        <f>INDEX(Age_grp[Age], MATCH(mobile_customers[[#This Row],[age]],Age_grp[Value]))</f>
        <v>60 - 70</v>
      </c>
      <c r="K4677" s="2" t="str">
        <f>_xlfn.IFS(mobile_customers[[#This Row],[salary]]&gt;=Q4680,"HIGHER SALARY", mobile_customers[[#This Row],[salary]]&gt;=Q4681,"HIGHER MID RANGE SALARY",  mobile_customers[[#This Row],[salary]]&lt;Q4681,"MID RANGE SALARY", mobile_customers[[#This Row],[salary]]&gt;Q4682, "LOW SALARY" )</f>
        <v>HIGHER SALARY</v>
      </c>
      <c r="L4677" s="2" t="str">
        <f>LEFT(mobile_customers[[#This Row],[Credit_card_nos]], 4)&amp;"XXXXX"</f>
        <v>4616XXXXX</v>
      </c>
    </row>
    <row r="4678" spans="1:12" x14ac:dyDescent="0.3">
      <c r="A4678" t="s">
        <v>8</v>
      </c>
      <c r="B4678" s="3" t="s">
        <v>9553</v>
      </c>
      <c r="C4678" t="s">
        <v>9554</v>
      </c>
      <c r="D4678" t="s">
        <v>2659</v>
      </c>
      <c r="E4678">
        <v>38</v>
      </c>
      <c r="F4678">
        <v>195645</v>
      </c>
      <c r="G4678" t="s">
        <v>49</v>
      </c>
      <c r="H4678">
        <v>2712842394448435</v>
      </c>
      <c r="I4678" s="5" t="str">
        <f t="shared" si="73"/>
        <v>2712842394448430</v>
      </c>
      <c r="J4678" t="str">
        <f>INDEX(Age_grp[Age], MATCH(mobile_customers[[#This Row],[age]],Age_grp[Value]))</f>
        <v>30 - 40</v>
      </c>
      <c r="K4678" s="2" t="str">
        <f>_xlfn.IFS(mobile_customers[[#This Row],[salary]]&gt;=Q4681,"HIGHER SALARY", mobile_customers[[#This Row],[salary]]&gt;=Q4682,"HIGHER MID RANGE SALARY",  mobile_customers[[#This Row],[salary]]&lt;Q4682,"MID RANGE SALARY", mobile_customers[[#This Row],[salary]]&gt;Q4683, "LOW SALARY" )</f>
        <v>HIGHER SALARY</v>
      </c>
      <c r="L4678" s="2" t="str">
        <f>LEFT(mobile_customers[[#This Row],[Credit_card_nos]], 4)&amp;"XXXXX"</f>
        <v>2712XXXXX</v>
      </c>
    </row>
    <row r="4679" spans="1:12" x14ac:dyDescent="0.3">
      <c r="A4679" t="s">
        <v>8</v>
      </c>
      <c r="B4679" s="3" t="s">
        <v>9555</v>
      </c>
      <c r="C4679" t="s">
        <v>9556</v>
      </c>
      <c r="D4679" t="s">
        <v>264</v>
      </c>
      <c r="E4679">
        <v>65</v>
      </c>
      <c r="F4679">
        <v>37330</v>
      </c>
      <c r="G4679" t="s">
        <v>12</v>
      </c>
      <c r="H4679">
        <v>344572026555618</v>
      </c>
      <c r="I4679" s="5" t="str">
        <f t="shared" si="73"/>
        <v>344572026555618</v>
      </c>
      <c r="J4679" t="str">
        <f>INDEX(Age_grp[Age], MATCH(mobile_customers[[#This Row],[age]],Age_grp[Value]))</f>
        <v>60 - 70</v>
      </c>
      <c r="K4679" s="2" t="str">
        <f>_xlfn.IFS(mobile_customers[[#This Row],[salary]]&gt;=Q4682,"HIGHER SALARY", mobile_customers[[#This Row],[salary]]&gt;=Q4683,"HIGHER MID RANGE SALARY",  mobile_customers[[#This Row],[salary]]&lt;Q4683,"MID RANGE SALARY", mobile_customers[[#This Row],[salary]]&gt;Q4684, "LOW SALARY" )</f>
        <v>HIGHER SALARY</v>
      </c>
      <c r="L4679" s="2" t="str">
        <f>LEFT(mobile_customers[[#This Row],[Credit_card_nos]], 4)&amp;"XXXXX"</f>
        <v>3445XXXXX</v>
      </c>
    </row>
    <row r="4680" spans="1:12" x14ac:dyDescent="0.3">
      <c r="A4680" t="s">
        <v>8</v>
      </c>
      <c r="B4680" s="3" t="s">
        <v>9557</v>
      </c>
      <c r="C4680" t="s">
        <v>9558</v>
      </c>
      <c r="D4680" t="s">
        <v>6413</v>
      </c>
      <c r="E4680">
        <v>34</v>
      </c>
      <c r="F4680">
        <v>61852</v>
      </c>
      <c r="G4680" t="s">
        <v>65</v>
      </c>
      <c r="H4680">
        <v>4.5947580594201083E+18</v>
      </c>
      <c r="I4680" s="5" t="str">
        <f t="shared" si="73"/>
        <v>4594758059420110000</v>
      </c>
      <c r="J4680" t="str">
        <f>INDEX(Age_grp[Age], MATCH(mobile_customers[[#This Row],[age]],Age_grp[Value]))</f>
        <v>30 - 40</v>
      </c>
      <c r="K4680" s="2" t="str">
        <f>_xlfn.IFS(mobile_customers[[#This Row],[salary]]&gt;=Q4683,"HIGHER SALARY", mobile_customers[[#This Row],[salary]]&gt;=Q4684,"HIGHER MID RANGE SALARY",  mobile_customers[[#This Row],[salary]]&lt;Q4684,"MID RANGE SALARY", mobile_customers[[#This Row],[salary]]&gt;Q4685, "LOW SALARY" )</f>
        <v>HIGHER SALARY</v>
      </c>
      <c r="L4680" s="2" t="str">
        <f>LEFT(mobile_customers[[#This Row],[Credit_card_nos]], 4)&amp;"XXXXX"</f>
        <v>4594XXXXX</v>
      </c>
    </row>
    <row r="4681" spans="1:12" x14ac:dyDescent="0.3">
      <c r="A4681" t="s">
        <v>8</v>
      </c>
      <c r="B4681" s="3" t="s">
        <v>9559</v>
      </c>
      <c r="C4681" t="s">
        <v>9560</v>
      </c>
      <c r="D4681" t="s">
        <v>1530</v>
      </c>
      <c r="E4681">
        <v>57</v>
      </c>
      <c r="F4681">
        <v>153382</v>
      </c>
      <c r="G4681" t="s">
        <v>32</v>
      </c>
      <c r="H4681">
        <v>4210821597995</v>
      </c>
      <c r="I4681" s="5" t="str">
        <f t="shared" si="73"/>
        <v>4210821597995</v>
      </c>
      <c r="J4681" t="str">
        <f>INDEX(Age_grp[Age], MATCH(mobile_customers[[#This Row],[age]],Age_grp[Value]))</f>
        <v>50 - 60</v>
      </c>
      <c r="K4681" s="2" t="str">
        <f>_xlfn.IFS(mobile_customers[[#This Row],[salary]]&gt;=Q4684,"HIGHER SALARY", mobile_customers[[#This Row],[salary]]&gt;=Q4685,"HIGHER MID RANGE SALARY",  mobile_customers[[#This Row],[salary]]&lt;Q4685,"MID RANGE SALARY", mobile_customers[[#This Row],[salary]]&gt;Q4686, "LOW SALARY" )</f>
        <v>HIGHER SALARY</v>
      </c>
      <c r="L4681" s="2" t="str">
        <f>LEFT(mobile_customers[[#This Row],[Credit_card_nos]], 4)&amp;"XXXXX"</f>
        <v>4210XXXXX</v>
      </c>
    </row>
    <row r="4682" spans="1:12" x14ac:dyDescent="0.3">
      <c r="A4682" t="s">
        <v>13</v>
      </c>
      <c r="B4682" s="3" t="s">
        <v>9561</v>
      </c>
      <c r="C4682" t="s">
        <v>9562</v>
      </c>
      <c r="D4682" t="s">
        <v>4476</v>
      </c>
      <c r="E4682">
        <v>59</v>
      </c>
      <c r="F4682">
        <v>30082</v>
      </c>
      <c r="G4682" t="s">
        <v>65</v>
      </c>
      <c r="H4682">
        <v>3513356816872113</v>
      </c>
      <c r="I4682" s="5" t="str">
        <f t="shared" si="73"/>
        <v>3513356816872110</v>
      </c>
      <c r="J4682" t="str">
        <f>INDEX(Age_grp[Age], MATCH(mobile_customers[[#This Row],[age]],Age_grp[Value]))</f>
        <v>50 - 60</v>
      </c>
      <c r="K4682" s="2" t="str">
        <f>_xlfn.IFS(mobile_customers[[#This Row],[salary]]&gt;=Q4685,"HIGHER SALARY", mobile_customers[[#This Row],[salary]]&gt;=Q4686,"HIGHER MID RANGE SALARY",  mobile_customers[[#This Row],[salary]]&lt;Q4686,"MID RANGE SALARY", mobile_customers[[#This Row],[salary]]&gt;Q4687, "LOW SALARY" )</f>
        <v>HIGHER SALARY</v>
      </c>
      <c r="L4682" s="2" t="str">
        <f>LEFT(mobile_customers[[#This Row],[Credit_card_nos]], 4)&amp;"XXXXX"</f>
        <v>3513XXXXX</v>
      </c>
    </row>
    <row r="4683" spans="1:12" x14ac:dyDescent="0.3">
      <c r="A4683" t="s">
        <v>13</v>
      </c>
      <c r="B4683" s="3" t="s">
        <v>9563</v>
      </c>
      <c r="C4683" t="s">
        <v>2919</v>
      </c>
      <c r="D4683" t="s">
        <v>1632</v>
      </c>
      <c r="E4683">
        <v>40</v>
      </c>
      <c r="F4683">
        <v>90056</v>
      </c>
      <c r="G4683" t="s">
        <v>21</v>
      </c>
      <c r="H4683">
        <v>3535388664232854</v>
      </c>
      <c r="I4683" s="5" t="str">
        <f t="shared" si="73"/>
        <v>3535388664232850</v>
      </c>
      <c r="J4683" t="str">
        <f>INDEX(Age_grp[Age], MATCH(mobile_customers[[#This Row],[age]],Age_grp[Value]))</f>
        <v>40 - 50</v>
      </c>
      <c r="K4683" s="2" t="str">
        <f>_xlfn.IFS(mobile_customers[[#This Row],[salary]]&gt;=Q4686,"HIGHER SALARY", mobile_customers[[#This Row],[salary]]&gt;=Q4687,"HIGHER MID RANGE SALARY",  mobile_customers[[#This Row],[salary]]&lt;Q4687,"MID RANGE SALARY", mobile_customers[[#This Row],[salary]]&gt;Q4688, "LOW SALARY" )</f>
        <v>HIGHER SALARY</v>
      </c>
      <c r="L4683" s="2" t="str">
        <f>LEFT(mobile_customers[[#This Row],[Credit_card_nos]], 4)&amp;"XXXXX"</f>
        <v>3535XXXXX</v>
      </c>
    </row>
    <row r="4684" spans="1:12" x14ac:dyDescent="0.3">
      <c r="A4684" t="s">
        <v>8</v>
      </c>
      <c r="B4684" s="3" t="s">
        <v>9564</v>
      </c>
      <c r="C4684" t="s">
        <v>9565</v>
      </c>
      <c r="D4684" t="s">
        <v>1149</v>
      </c>
      <c r="E4684">
        <v>23</v>
      </c>
      <c r="F4684">
        <v>200941</v>
      </c>
      <c r="G4684" t="s">
        <v>49</v>
      </c>
      <c r="H4684">
        <v>3574365642929829</v>
      </c>
      <c r="I4684" s="5" t="str">
        <f t="shared" si="73"/>
        <v>3574365642929830</v>
      </c>
      <c r="J4684" t="str">
        <f>INDEX(Age_grp[Age], MATCH(mobile_customers[[#This Row],[age]],Age_grp[Value]))</f>
        <v>20 - 30</v>
      </c>
      <c r="K4684" s="2" t="str">
        <f>_xlfn.IFS(mobile_customers[[#This Row],[salary]]&gt;=Q4687,"HIGHER SALARY", mobile_customers[[#This Row],[salary]]&gt;=Q4688,"HIGHER MID RANGE SALARY",  mobile_customers[[#This Row],[salary]]&lt;Q4688,"MID RANGE SALARY", mobile_customers[[#This Row],[salary]]&gt;Q4689, "LOW SALARY" )</f>
        <v>HIGHER SALARY</v>
      </c>
      <c r="L4684" s="2" t="str">
        <f>LEFT(mobile_customers[[#This Row],[Credit_card_nos]], 4)&amp;"XXXXX"</f>
        <v>3574XXXXX</v>
      </c>
    </row>
    <row r="4685" spans="1:12" x14ac:dyDescent="0.3">
      <c r="A4685" t="s">
        <v>8</v>
      </c>
      <c r="B4685" s="3" t="s">
        <v>9566</v>
      </c>
      <c r="C4685" t="s">
        <v>9567</v>
      </c>
      <c r="D4685" t="s">
        <v>1496</v>
      </c>
      <c r="E4685">
        <v>22</v>
      </c>
      <c r="F4685">
        <v>188379</v>
      </c>
      <c r="G4685" t="s">
        <v>39</v>
      </c>
      <c r="H4685">
        <v>4.3798699118166636E+18</v>
      </c>
      <c r="I4685" s="5" t="str">
        <f t="shared" si="73"/>
        <v>4379869911816660000</v>
      </c>
      <c r="J4685" t="str">
        <f>INDEX(Age_grp[Age], MATCH(mobile_customers[[#This Row],[age]],Age_grp[Value]))</f>
        <v>20 - 30</v>
      </c>
      <c r="K4685" s="2" t="str">
        <f>_xlfn.IFS(mobile_customers[[#This Row],[salary]]&gt;=Q4688,"HIGHER SALARY", mobile_customers[[#This Row],[salary]]&gt;=Q4689,"HIGHER MID RANGE SALARY",  mobile_customers[[#This Row],[salary]]&lt;Q4689,"MID RANGE SALARY", mobile_customers[[#This Row],[salary]]&gt;Q4690, "LOW SALARY" )</f>
        <v>HIGHER SALARY</v>
      </c>
      <c r="L4685" s="2" t="str">
        <f>LEFT(mobile_customers[[#This Row],[Credit_card_nos]], 4)&amp;"XXXXX"</f>
        <v>4379XXXXX</v>
      </c>
    </row>
    <row r="4686" spans="1:12" x14ac:dyDescent="0.3">
      <c r="A4686" t="s">
        <v>8</v>
      </c>
      <c r="B4686" s="3" t="s">
        <v>9568</v>
      </c>
      <c r="C4686" t="s">
        <v>1085</v>
      </c>
      <c r="D4686" t="s">
        <v>703</v>
      </c>
      <c r="E4686">
        <v>32</v>
      </c>
      <c r="F4686">
        <v>234286</v>
      </c>
      <c r="G4686" t="s">
        <v>17</v>
      </c>
      <c r="H4686">
        <v>4343081095089452</v>
      </c>
      <c r="I4686" s="5" t="str">
        <f t="shared" si="73"/>
        <v>4343081095089450</v>
      </c>
      <c r="J4686" t="str">
        <f>INDEX(Age_grp[Age], MATCH(mobile_customers[[#This Row],[age]],Age_grp[Value]))</f>
        <v>30 - 40</v>
      </c>
      <c r="K4686" s="2" t="str">
        <f>_xlfn.IFS(mobile_customers[[#This Row],[salary]]&gt;=Q4689,"HIGHER SALARY", mobile_customers[[#This Row],[salary]]&gt;=Q4690,"HIGHER MID RANGE SALARY",  mobile_customers[[#This Row],[salary]]&lt;Q4690,"MID RANGE SALARY", mobile_customers[[#This Row],[salary]]&gt;Q4691, "LOW SALARY" )</f>
        <v>HIGHER SALARY</v>
      </c>
      <c r="L4686" s="2" t="str">
        <f>LEFT(mobile_customers[[#This Row],[Credit_card_nos]], 4)&amp;"XXXXX"</f>
        <v>4343XXXXX</v>
      </c>
    </row>
    <row r="4687" spans="1:12" x14ac:dyDescent="0.3">
      <c r="A4687" t="s">
        <v>8</v>
      </c>
      <c r="B4687" s="3" t="s">
        <v>9569</v>
      </c>
      <c r="C4687" t="s">
        <v>9570</v>
      </c>
      <c r="D4687" t="s">
        <v>3093</v>
      </c>
      <c r="E4687">
        <v>65</v>
      </c>
      <c r="F4687">
        <v>128100</v>
      </c>
      <c r="G4687" t="s">
        <v>39</v>
      </c>
      <c r="H4687">
        <v>6584484008236587</v>
      </c>
      <c r="I4687" s="5" t="str">
        <f t="shared" si="73"/>
        <v>6584484008236590</v>
      </c>
      <c r="J4687" t="str">
        <f>INDEX(Age_grp[Age], MATCH(mobile_customers[[#This Row],[age]],Age_grp[Value]))</f>
        <v>60 - 70</v>
      </c>
      <c r="K4687" s="2" t="str">
        <f>_xlfn.IFS(mobile_customers[[#This Row],[salary]]&gt;=Q4690,"HIGHER SALARY", mobile_customers[[#This Row],[salary]]&gt;=Q4691,"HIGHER MID RANGE SALARY",  mobile_customers[[#This Row],[salary]]&lt;Q4691,"MID RANGE SALARY", mobile_customers[[#This Row],[salary]]&gt;Q4692, "LOW SALARY" )</f>
        <v>HIGHER SALARY</v>
      </c>
      <c r="L4687" s="2" t="str">
        <f>LEFT(mobile_customers[[#This Row],[Credit_card_nos]], 4)&amp;"XXXXX"</f>
        <v>6584XXXXX</v>
      </c>
    </row>
    <row r="4688" spans="1:12" x14ac:dyDescent="0.3">
      <c r="A4688" t="s">
        <v>13</v>
      </c>
      <c r="B4688" s="3" t="s">
        <v>9571</v>
      </c>
      <c r="C4688" t="s">
        <v>9572</v>
      </c>
      <c r="D4688" t="s">
        <v>3724</v>
      </c>
      <c r="E4688">
        <v>51</v>
      </c>
      <c r="F4688">
        <v>63187</v>
      </c>
      <c r="G4688" t="s">
        <v>28</v>
      </c>
      <c r="H4688">
        <v>38085899208646</v>
      </c>
      <c r="I4688" s="5" t="str">
        <f t="shared" si="73"/>
        <v>38085899208646</v>
      </c>
      <c r="J4688" t="str">
        <f>INDEX(Age_grp[Age], MATCH(mobile_customers[[#This Row],[age]],Age_grp[Value]))</f>
        <v>50 - 60</v>
      </c>
      <c r="K4688" s="2" t="str">
        <f>_xlfn.IFS(mobile_customers[[#This Row],[salary]]&gt;=Q4691,"HIGHER SALARY", mobile_customers[[#This Row],[salary]]&gt;=Q4692,"HIGHER MID RANGE SALARY",  mobile_customers[[#This Row],[salary]]&lt;Q4692,"MID RANGE SALARY", mobile_customers[[#This Row],[salary]]&gt;Q4693, "LOW SALARY" )</f>
        <v>HIGHER SALARY</v>
      </c>
      <c r="L4688" s="2" t="str">
        <f>LEFT(mobile_customers[[#This Row],[Credit_card_nos]], 4)&amp;"XXXXX"</f>
        <v>3808XXXXX</v>
      </c>
    </row>
    <row r="4689" spans="1:12" x14ac:dyDescent="0.3">
      <c r="A4689" t="s">
        <v>8</v>
      </c>
      <c r="B4689" s="3" t="s">
        <v>9573</v>
      </c>
      <c r="C4689" t="s">
        <v>9574</v>
      </c>
      <c r="D4689" t="s">
        <v>1913</v>
      </c>
      <c r="E4689">
        <v>27</v>
      </c>
      <c r="F4689">
        <v>242602</v>
      </c>
      <c r="G4689" t="s">
        <v>32</v>
      </c>
      <c r="H4689">
        <v>6011471820212469</v>
      </c>
      <c r="I4689" s="5" t="str">
        <f t="shared" si="73"/>
        <v>6011471820212470</v>
      </c>
      <c r="J4689" t="str">
        <f>INDEX(Age_grp[Age], MATCH(mobile_customers[[#This Row],[age]],Age_grp[Value]))</f>
        <v>20 - 30</v>
      </c>
      <c r="K4689" s="2" t="str">
        <f>_xlfn.IFS(mobile_customers[[#This Row],[salary]]&gt;=Q4692,"HIGHER SALARY", mobile_customers[[#This Row],[salary]]&gt;=Q4693,"HIGHER MID RANGE SALARY",  mobile_customers[[#This Row],[salary]]&lt;Q4693,"MID RANGE SALARY", mobile_customers[[#This Row],[salary]]&gt;Q4694, "LOW SALARY" )</f>
        <v>HIGHER SALARY</v>
      </c>
      <c r="L4689" s="2" t="str">
        <f>LEFT(mobile_customers[[#This Row],[Credit_card_nos]], 4)&amp;"XXXXX"</f>
        <v>6011XXXXX</v>
      </c>
    </row>
    <row r="4690" spans="1:12" x14ac:dyDescent="0.3">
      <c r="A4690" t="s">
        <v>13</v>
      </c>
      <c r="B4690" s="3" t="s">
        <v>9575</v>
      </c>
      <c r="C4690" t="s">
        <v>9576</v>
      </c>
      <c r="D4690" t="s">
        <v>620</v>
      </c>
      <c r="E4690">
        <v>44</v>
      </c>
      <c r="F4690">
        <v>34842</v>
      </c>
      <c r="G4690" t="s">
        <v>17</v>
      </c>
      <c r="H4690">
        <v>4898446474206754</v>
      </c>
      <c r="I4690" s="5" t="str">
        <f t="shared" si="73"/>
        <v>4898446474206750</v>
      </c>
      <c r="J4690" t="str">
        <f>INDEX(Age_grp[Age], MATCH(mobile_customers[[#This Row],[age]],Age_grp[Value]))</f>
        <v>40 - 50</v>
      </c>
      <c r="K4690" s="2" t="str">
        <f>_xlfn.IFS(mobile_customers[[#This Row],[salary]]&gt;=Q4693,"HIGHER SALARY", mobile_customers[[#This Row],[salary]]&gt;=Q4694,"HIGHER MID RANGE SALARY",  mobile_customers[[#This Row],[salary]]&lt;Q4694,"MID RANGE SALARY", mobile_customers[[#This Row],[salary]]&gt;Q4695, "LOW SALARY" )</f>
        <v>HIGHER SALARY</v>
      </c>
      <c r="L4690" s="2" t="str">
        <f>LEFT(mobile_customers[[#This Row],[Credit_card_nos]], 4)&amp;"XXXXX"</f>
        <v>4898XXXXX</v>
      </c>
    </row>
    <row r="4691" spans="1:12" x14ac:dyDescent="0.3">
      <c r="A4691" t="s">
        <v>8</v>
      </c>
      <c r="B4691" s="3" t="s">
        <v>9577</v>
      </c>
      <c r="C4691" t="s">
        <v>9578</v>
      </c>
      <c r="D4691" t="s">
        <v>662</v>
      </c>
      <c r="E4691">
        <v>30</v>
      </c>
      <c r="F4691">
        <v>227657</v>
      </c>
      <c r="G4691" t="s">
        <v>28</v>
      </c>
      <c r="H4691">
        <v>3566816213764235</v>
      </c>
      <c r="I4691" s="5" t="str">
        <f t="shared" si="73"/>
        <v>3566816213764230</v>
      </c>
      <c r="J4691" t="str">
        <f>INDEX(Age_grp[Age], MATCH(mobile_customers[[#This Row],[age]],Age_grp[Value]))</f>
        <v>30 - 40</v>
      </c>
      <c r="K4691" s="2" t="str">
        <f>_xlfn.IFS(mobile_customers[[#This Row],[salary]]&gt;=Q4694,"HIGHER SALARY", mobile_customers[[#This Row],[salary]]&gt;=Q4695,"HIGHER MID RANGE SALARY",  mobile_customers[[#This Row],[salary]]&lt;Q4695,"MID RANGE SALARY", mobile_customers[[#This Row],[salary]]&gt;Q4696, "LOW SALARY" )</f>
        <v>HIGHER SALARY</v>
      </c>
      <c r="L4691" s="2" t="str">
        <f>LEFT(mobile_customers[[#This Row],[Credit_card_nos]], 4)&amp;"XXXXX"</f>
        <v>3566XXXXX</v>
      </c>
    </row>
    <row r="4692" spans="1:12" x14ac:dyDescent="0.3">
      <c r="A4692" t="s">
        <v>8</v>
      </c>
      <c r="B4692" s="3" t="s">
        <v>9579</v>
      </c>
      <c r="C4692" t="s">
        <v>9580</v>
      </c>
      <c r="D4692" t="s">
        <v>2025</v>
      </c>
      <c r="E4692">
        <v>44</v>
      </c>
      <c r="F4692">
        <v>232718</v>
      </c>
      <c r="G4692" t="s">
        <v>94</v>
      </c>
      <c r="H4692">
        <v>180097366386694</v>
      </c>
      <c r="I4692" s="5" t="str">
        <f t="shared" si="73"/>
        <v>180097366386694</v>
      </c>
      <c r="J4692" t="str">
        <f>INDEX(Age_grp[Age], MATCH(mobile_customers[[#This Row],[age]],Age_grp[Value]))</f>
        <v>40 - 50</v>
      </c>
      <c r="K4692" s="2" t="str">
        <f>_xlfn.IFS(mobile_customers[[#This Row],[salary]]&gt;=Q4695,"HIGHER SALARY", mobile_customers[[#This Row],[salary]]&gt;=Q4696,"HIGHER MID RANGE SALARY",  mobile_customers[[#This Row],[salary]]&lt;Q4696,"MID RANGE SALARY", mobile_customers[[#This Row],[salary]]&gt;Q4697, "LOW SALARY" )</f>
        <v>HIGHER SALARY</v>
      </c>
      <c r="L4692" s="2" t="str">
        <f>LEFT(mobile_customers[[#This Row],[Credit_card_nos]], 4)&amp;"XXXXX"</f>
        <v>1800XXXXX</v>
      </c>
    </row>
    <row r="4693" spans="1:12" x14ac:dyDescent="0.3">
      <c r="A4693" t="s">
        <v>13</v>
      </c>
      <c r="B4693" s="3" t="s">
        <v>9581</v>
      </c>
      <c r="C4693" t="s">
        <v>9582</v>
      </c>
      <c r="D4693" t="s">
        <v>80</v>
      </c>
      <c r="E4693">
        <v>62</v>
      </c>
      <c r="F4693">
        <v>54023</v>
      </c>
      <c r="G4693" t="s">
        <v>28</v>
      </c>
      <c r="H4693">
        <v>4.5124124270775363E+18</v>
      </c>
      <c r="I4693" s="5" t="str">
        <f t="shared" si="73"/>
        <v>4512412427077540000</v>
      </c>
      <c r="J4693" t="str">
        <f>INDEX(Age_grp[Age], MATCH(mobile_customers[[#This Row],[age]],Age_grp[Value]))</f>
        <v>60 - 70</v>
      </c>
      <c r="K4693" s="2" t="str">
        <f>_xlfn.IFS(mobile_customers[[#This Row],[salary]]&gt;=Q4696,"HIGHER SALARY", mobile_customers[[#This Row],[salary]]&gt;=Q4697,"HIGHER MID RANGE SALARY",  mobile_customers[[#This Row],[salary]]&lt;Q4697,"MID RANGE SALARY", mobile_customers[[#This Row],[salary]]&gt;Q4698, "LOW SALARY" )</f>
        <v>HIGHER SALARY</v>
      </c>
      <c r="L4693" s="2" t="str">
        <f>LEFT(mobile_customers[[#This Row],[Credit_card_nos]], 4)&amp;"XXXXX"</f>
        <v>4512XXXXX</v>
      </c>
    </row>
    <row r="4694" spans="1:12" x14ac:dyDescent="0.3">
      <c r="A4694" t="s">
        <v>13</v>
      </c>
      <c r="B4694" s="3" t="s">
        <v>9583</v>
      </c>
      <c r="C4694" t="s">
        <v>9584</v>
      </c>
      <c r="D4694" t="s">
        <v>631</v>
      </c>
      <c r="E4694">
        <v>21</v>
      </c>
      <c r="F4694">
        <v>133048</v>
      </c>
      <c r="G4694" t="s">
        <v>65</v>
      </c>
      <c r="H4694">
        <v>4137076682549603</v>
      </c>
      <c r="I4694" s="5" t="str">
        <f t="shared" si="73"/>
        <v>4137076682549600</v>
      </c>
      <c r="J4694" t="str">
        <f>INDEX(Age_grp[Age], MATCH(mobile_customers[[#This Row],[age]],Age_grp[Value]))</f>
        <v>20 - 30</v>
      </c>
      <c r="K4694" s="2" t="str">
        <f>_xlfn.IFS(mobile_customers[[#This Row],[salary]]&gt;=Q4697,"HIGHER SALARY", mobile_customers[[#This Row],[salary]]&gt;=Q4698,"HIGHER MID RANGE SALARY",  mobile_customers[[#This Row],[salary]]&lt;Q4698,"MID RANGE SALARY", mobile_customers[[#This Row],[salary]]&gt;Q4699, "LOW SALARY" )</f>
        <v>HIGHER SALARY</v>
      </c>
      <c r="L4694" s="2" t="str">
        <f>LEFT(mobile_customers[[#This Row],[Credit_card_nos]], 4)&amp;"XXXXX"</f>
        <v>4137XXXXX</v>
      </c>
    </row>
    <row r="4695" spans="1:12" x14ac:dyDescent="0.3">
      <c r="A4695" t="s">
        <v>8</v>
      </c>
      <c r="B4695" s="3" t="s">
        <v>9585</v>
      </c>
      <c r="C4695" t="s">
        <v>9586</v>
      </c>
      <c r="D4695" t="s">
        <v>1415</v>
      </c>
      <c r="E4695">
        <v>24</v>
      </c>
      <c r="F4695">
        <v>144644</v>
      </c>
      <c r="G4695" t="s">
        <v>21</v>
      </c>
      <c r="H4695">
        <v>180058295155311</v>
      </c>
      <c r="I4695" s="5" t="str">
        <f t="shared" si="73"/>
        <v>180058295155311</v>
      </c>
      <c r="J4695" t="str">
        <f>INDEX(Age_grp[Age], MATCH(mobile_customers[[#This Row],[age]],Age_grp[Value]))</f>
        <v>20 - 30</v>
      </c>
      <c r="K4695" s="2" t="str">
        <f>_xlfn.IFS(mobile_customers[[#This Row],[salary]]&gt;=Q4698,"HIGHER SALARY", mobile_customers[[#This Row],[salary]]&gt;=Q4699,"HIGHER MID RANGE SALARY",  mobile_customers[[#This Row],[salary]]&lt;Q4699,"MID RANGE SALARY", mobile_customers[[#This Row],[salary]]&gt;Q4700, "LOW SALARY" )</f>
        <v>HIGHER SALARY</v>
      </c>
      <c r="L4695" s="2" t="str">
        <f>LEFT(mobile_customers[[#This Row],[Credit_card_nos]], 4)&amp;"XXXXX"</f>
        <v>1800XXXXX</v>
      </c>
    </row>
    <row r="4696" spans="1:12" x14ac:dyDescent="0.3">
      <c r="A4696" t="s">
        <v>8</v>
      </c>
      <c r="B4696" s="3" t="s">
        <v>9587</v>
      </c>
      <c r="C4696" t="s">
        <v>9588</v>
      </c>
      <c r="D4696" t="s">
        <v>361</v>
      </c>
      <c r="E4696">
        <v>52</v>
      </c>
      <c r="F4696">
        <v>76613</v>
      </c>
      <c r="G4696" t="s">
        <v>17</v>
      </c>
      <c r="H4696">
        <v>30489126999829</v>
      </c>
      <c r="I4696" s="5" t="str">
        <f t="shared" si="73"/>
        <v>30489126999829</v>
      </c>
      <c r="J4696" t="str">
        <f>INDEX(Age_grp[Age], MATCH(mobile_customers[[#This Row],[age]],Age_grp[Value]))</f>
        <v>50 - 60</v>
      </c>
      <c r="K4696" s="2" t="str">
        <f>_xlfn.IFS(mobile_customers[[#This Row],[salary]]&gt;=Q4699,"HIGHER SALARY", mobile_customers[[#This Row],[salary]]&gt;=Q4700,"HIGHER MID RANGE SALARY",  mobile_customers[[#This Row],[salary]]&lt;Q4700,"MID RANGE SALARY", mobile_customers[[#This Row],[salary]]&gt;Q4701, "LOW SALARY" )</f>
        <v>HIGHER SALARY</v>
      </c>
      <c r="L4696" s="2" t="str">
        <f>LEFT(mobile_customers[[#This Row],[Credit_card_nos]], 4)&amp;"XXXXX"</f>
        <v>3048XXXXX</v>
      </c>
    </row>
    <row r="4697" spans="1:12" x14ac:dyDescent="0.3">
      <c r="A4697" t="s">
        <v>8</v>
      </c>
      <c r="B4697" s="3" t="s">
        <v>9589</v>
      </c>
      <c r="C4697" t="s">
        <v>9590</v>
      </c>
      <c r="D4697" t="s">
        <v>1230</v>
      </c>
      <c r="E4697">
        <v>54</v>
      </c>
      <c r="F4697">
        <v>21248</v>
      </c>
      <c r="G4697" t="s">
        <v>28</v>
      </c>
      <c r="H4697">
        <v>3583933905820636</v>
      </c>
      <c r="I4697" s="5" t="str">
        <f t="shared" si="73"/>
        <v>3583933905820640</v>
      </c>
      <c r="J4697" t="str">
        <f>INDEX(Age_grp[Age], MATCH(mobile_customers[[#This Row],[age]],Age_grp[Value]))</f>
        <v>50 - 60</v>
      </c>
      <c r="K4697" s="2" t="str">
        <f>_xlfn.IFS(mobile_customers[[#This Row],[salary]]&gt;=Q4700,"HIGHER SALARY", mobile_customers[[#This Row],[salary]]&gt;=Q4701,"HIGHER MID RANGE SALARY",  mobile_customers[[#This Row],[salary]]&lt;Q4701,"MID RANGE SALARY", mobile_customers[[#This Row],[salary]]&gt;Q4702, "LOW SALARY" )</f>
        <v>HIGHER SALARY</v>
      </c>
      <c r="L4697" s="2" t="str">
        <f>LEFT(mobile_customers[[#This Row],[Credit_card_nos]], 4)&amp;"XXXXX"</f>
        <v>3583XXXXX</v>
      </c>
    </row>
    <row r="4698" spans="1:12" x14ac:dyDescent="0.3">
      <c r="A4698" t="s">
        <v>8</v>
      </c>
      <c r="B4698" s="3" t="s">
        <v>9591</v>
      </c>
      <c r="C4698" t="s">
        <v>9592</v>
      </c>
      <c r="D4698" t="s">
        <v>1678</v>
      </c>
      <c r="E4698">
        <v>54</v>
      </c>
      <c r="F4698">
        <v>126229</v>
      </c>
      <c r="G4698" t="s">
        <v>12</v>
      </c>
      <c r="H4698">
        <v>379437426810526</v>
      </c>
      <c r="I4698" s="5" t="str">
        <f t="shared" si="73"/>
        <v>379437426810526</v>
      </c>
      <c r="J4698" t="str">
        <f>INDEX(Age_grp[Age], MATCH(mobile_customers[[#This Row],[age]],Age_grp[Value]))</f>
        <v>50 - 60</v>
      </c>
      <c r="K4698" s="2" t="str">
        <f>_xlfn.IFS(mobile_customers[[#This Row],[salary]]&gt;=Q4701,"HIGHER SALARY", mobile_customers[[#This Row],[salary]]&gt;=Q4702,"HIGHER MID RANGE SALARY",  mobile_customers[[#This Row],[salary]]&lt;Q4702,"MID RANGE SALARY", mobile_customers[[#This Row],[salary]]&gt;Q4703, "LOW SALARY" )</f>
        <v>HIGHER SALARY</v>
      </c>
      <c r="L4698" s="2" t="str">
        <f>LEFT(mobile_customers[[#This Row],[Credit_card_nos]], 4)&amp;"XXXXX"</f>
        <v>3794XXXXX</v>
      </c>
    </row>
    <row r="4699" spans="1:12" x14ac:dyDescent="0.3">
      <c r="A4699" t="s">
        <v>8</v>
      </c>
      <c r="B4699" s="3" t="s">
        <v>9593</v>
      </c>
      <c r="C4699" t="s">
        <v>9594</v>
      </c>
      <c r="D4699" t="s">
        <v>820</v>
      </c>
      <c r="E4699">
        <v>51</v>
      </c>
      <c r="F4699">
        <v>97710</v>
      </c>
      <c r="G4699" t="s">
        <v>81</v>
      </c>
      <c r="H4699">
        <v>502011477887</v>
      </c>
      <c r="I4699" s="5" t="str">
        <f t="shared" si="73"/>
        <v>502011477887</v>
      </c>
      <c r="J4699" t="str">
        <f>INDEX(Age_grp[Age], MATCH(mobile_customers[[#This Row],[age]],Age_grp[Value]))</f>
        <v>50 - 60</v>
      </c>
      <c r="K4699" s="2" t="str">
        <f>_xlfn.IFS(mobile_customers[[#This Row],[salary]]&gt;=Q4702,"HIGHER SALARY", mobile_customers[[#This Row],[salary]]&gt;=Q4703,"HIGHER MID RANGE SALARY",  mobile_customers[[#This Row],[salary]]&lt;Q4703,"MID RANGE SALARY", mobile_customers[[#This Row],[salary]]&gt;Q4704, "LOW SALARY" )</f>
        <v>HIGHER SALARY</v>
      </c>
      <c r="L4699" s="2" t="str">
        <f>LEFT(mobile_customers[[#This Row],[Credit_card_nos]], 4)&amp;"XXXXX"</f>
        <v>5020XXXXX</v>
      </c>
    </row>
    <row r="4700" spans="1:12" x14ac:dyDescent="0.3">
      <c r="A4700" t="s">
        <v>8</v>
      </c>
      <c r="B4700" s="3" t="s">
        <v>9595</v>
      </c>
      <c r="C4700" t="s">
        <v>9596</v>
      </c>
      <c r="D4700" t="s">
        <v>673</v>
      </c>
      <c r="E4700">
        <v>32</v>
      </c>
      <c r="F4700">
        <v>197860</v>
      </c>
      <c r="G4700" t="s">
        <v>49</v>
      </c>
      <c r="H4700">
        <v>6011858351003020</v>
      </c>
      <c r="I4700" s="5" t="str">
        <f t="shared" si="73"/>
        <v>6011858351003020</v>
      </c>
      <c r="J4700" t="str">
        <f>INDEX(Age_grp[Age], MATCH(mobile_customers[[#This Row],[age]],Age_grp[Value]))</f>
        <v>30 - 40</v>
      </c>
      <c r="K4700" s="2" t="str">
        <f>_xlfn.IFS(mobile_customers[[#This Row],[salary]]&gt;=Q4703,"HIGHER SALARY", mobile_customers[[#This Row],[salary]]&gt;=Q4704,"HIGHER MID RANGE SALARY",  mobile_customers[[#This Row],[salary]]&lt;Q4704,"MID RANGE SALARY", mobile_customers[[#This Row],[salary]]&gt;Q4705, "LOW SALARY" )</f>
        <v>HIGHER SALARY</v>
      </c>
      <c r="L4700" s="2" t="str">
        <f>LEFT(mobile_customers[[#This Row],[Credit_card_nos]], 4)&amp;"XXXXX"</f>
        <v>6011XXXXX</v>
      </c>
    </row>
    <row r="4701" spans="1:12" x14ac:dyDescent="0.3">
      <c r="A4701" t="s">
        <v>13</v>
      </c>
      <c r="B4701" s="3" t="s">
        <v>9597</v>
      </c>
      <c r="C4701" t="s">
        <v>9598</v>
      </c>
      <c r="D4701" t="s">
        <v>1459</v>
      </c>
      <c r="E4701">
        <v>49</v>
      </c>
      <c r="F4701">
        <v>129743</v>
      </c>
      <c r="G4701" t="s">
        <v>94</v>
      </c>
      <c r="H4701">
        <v>3568502420361142</v>
      </c>
      <c r="I4701" s="5" t="str">
        <f t="shared" si="73"/>
        <v>3568502420361140</v>
      </c>
      <c r="J4701" t="str">
        <f>INDEX(Age_grp[Age], MATCH(mobile_customers[[#This Row],[age]],Age_grp[Value]))</f>
        <v>40 - 50</v>
      </c>
      <c r="K4701" s="2" t="str">
        <f>_xlfn.IFS(mobile_customers[[#This Row],[salary]]&gt;=Q4704,"HIGHER SALARY", mobile_customers[[#This Row],[salary]]&gt;=Q4705,"HIGHER MID RANGE SALARY",  mobile_customers[[#This Row],[salary]]&lt;Q4705,"MID RANGE SALARY", mobile_customers[[#This Row],[salary]]&gt;Q4706, "LOW SALARY" )</f>
        <v>HIGHER SALARY</v>
      </c>
      <c r="L4701" s="2" t="str">
        <f>LEFT(mobile_customers[[#This Row],[Credit_card_nos]], 4)&amp;"XXXXX"</f>
        <v>3568XXXXX</v>
      </c>
    </row>
    <row r="4702" spans="1:12" x14ac:dyDescent="0.3">
      <c r="A4702" t="s">
        <v>8</v>
      </c>
      <c r="B4702" s="3" t="s">
        <v>9599</v>
      </c>
      <c r="C4702" t="s">
        <v>9600</v>
      </c>
      <c r="D4702" t="s">
        <v>1468</v>
      </c>
      <c r="E4702">
        <v>41</v>
      </c>
      <c r="F4702">
        <v>181688</v>
      </c>
      <c r="G4702" t="s">
        <v>28</v>
      </c>
      <c r="H4702">
        <v>3506379265339466</v>
      </c>
      <c r="I4702" s="5" t="str">
        <f t="shared" si="73"/>
        <v>3506379265339470</v>
      </c>
      <c r="J4702" t="str">
        <f>INDEX(Age_grp[Age], MATCH(mobile_customers[[#This Row],[age]],Age_grp[Value]))</f>
        <v>40 - 50</v>
      </c>
      <c r="K4702" s="2" t="str">
        <f>_xlfn.IFS(mobile_customers[[#This Row],[salary]]&gt;=Q4705,"HIGHER SALARY", mobile_customers[[#This Row],[salary]]&gt;=Q4706,"HIGHER MID RANGE SALARY",  mobile_customers[[#This Row],[salary]]&lt;Q4706,"MID RANGE SALARY", mobile_customers[[#This Row],[salary]]&gt;Q4707, "LOW SALARY" )</f>
        <v>HIGHER SALARY</v>
      </c>
      <c r="L4702" s="2" t="str">
        <f>LEFT(mobile_customers[[#This Row],[Credit_card_nos]], 4)&amp;"XXXXX"</f>
        <v>3506XXXXX</v>
      </c>
    </row>
    <row r="4703" spans="1:12" x14ac:dyDescent="0.3">
      <c r="A4703" t="s">
        <v>13</v>
      </c>
      <c r="B4703" s="3" t="s">
        <v>9601</v>
      </c>
      <c r="C4703" t="s">
        <v>9602</v>
      </c>
      <c r="D4703" t="s">
        <v>71</v>
      </c>
      <c r="E4703">
        <v>19</v>
      </c>
      <c r="F4703">
        <v>54799</v>
      </c>
      <c r="G4703" t="s">
        <v>65</v>
      </c>
      <c r="H4703">
        <v>3533599653682121</v>
      </c>
      <c r="I4703" s="5" t="str">
        <f t="shared" si="73"/>
        <v>3533599653682120</v>
      </c>
      <c r="J4703" t="str">
        <f>INDEX(Age_grp[Age], MATCH(mobile_customers[[#This Row],[age]],Age_grp[Value]))</f>
        <v>"10 - 20</v>
      </c>
      <c r="K4703" s="2" t="str">
        <f>_xlfn.IFS(mobile_customers[[#This Row],[salary]]&gt;=Q4706,"HIGHER SALARY", mobile_customers[[#This Row],[salary]]&gt;=Q4707,"HIGHER MID RANGE SALARY",  mobile_customers[[#This Row],[salary]]&lt;Q4707,"MID RANGE SALARY", mobile_customers[[#This Row],[salary]]&gt;Q4708, "LOW SALARY" )</f>
        <v>HIGHER SALARY</v>
      </c>
      <c r="L4703" s="2" t="str">
        <f>LEFT(mobile_customers[[#This Row],[Credit_card_nos]], 4)&amp;"XXXXX"</f>
        <v>3533XXXXX</v>
      </c>
    </row>
    <row r="4704" spans="1:12" x14ac:dyDescent="0.3">
      <c r="A4704" t="s">
        <v>13</v>
      </c>
      <c r="B4704" s="3" t="s">
        <v>9603</v>
      </c>
      <c r="C4704" t="s">
        <v>9604</v>
      </c>
      <c r="D4704" t="s">
        <v>784</v>
      </c>
      <c r="E4704">
        <v>65</v>
      </c>
      <c r="F4704">
        <v>232644</v>
      </c>
      <c r="G4704" t="s">
        <v>94</v>
      </c>
      <c r="H4704">
        <v>375964388461109</v>
      </c>
      <c r="I4704" s="5" t="str">
        <f t="shared" si="73"/>
        <v>375964388461109</v>
      </c>
      <c r="J4704" t="str">
        <f>INDEX(Age_grp[Age], MATCH(mobile_customers[[#This Row],[age]],Age_grp[Value]))</f>
        <v>60 - 70</v>
      </c>
      <c r="K4704" s="2" t="str">
        <f>_xlfn.IFS(mobile_customers[[#This Row],[salary]]&gt;=Q4707,"HIGHER SALARY", mobile_customers[[#This Row],[salary]]&gt;=Q4708,"HIGHER MID RANGE SALARY",  mobile_customers[[#This Row],[salary]]&lt;Q4708,"MID RANGE SALARY", mobile_customers[[#This Row],[salary]]&gt;Q4709, "LOW SALARY" )</f>
        <v>HIGHER SALARY</v>
      </c>
      <c r="L4704" s="2" t="str">
        <f>LEFT(mobile_customers[[#This Row],[Credit_card_nos]], 4)&amp;"XXXXX"</f>
        <v>3759XXXXX</v>
      </c>
    </row>
    <row r="4705" spans="1:12" x14ac:dyDescent="0.3">
      <c r="A4705" t="s">
        <v>8</v>
      </c>
      <c r="B4705" s="3" t="s">
        <v>9605</v>
      </c>
      <c r="C4705" t="s">
        <v>9606</v>
      </c>
      <c r="D4705" t="s">
        <v>3727</v>
      </c>
      <c r="E4705">
        <v>47</v>
      </c>
      <c r="F4705">
        <v>47386</v>
      </c>
      <c r="G4705" t="s">
        <v>94</v>
      </c>
      <c r="H4705">
        <v>213146727718755</v>
      </c>
      <c r="I4705" s="5" t="str">
        <f t="shared" si="73"/>
        <v>213146727718755</v>
      </c>
      <c r="J4705" t="str">
        <f>INDEX(Age_grp[Age], MATCH(mobile_customers[[#This Row],[age]],Age_grp[Value]))</f>
        <v>40 - 50</v>
      </c>
      <c r="K4705" s="2" t="str">
        <f>_xlfn.IFS(mobile_customers[[#This Row],[salary]]&gt;=Q4708,"HIGHER SALARY", mobile_customers[[#This Row],[salary]]&gt;=Q4709,"HIGHER MID RANGE SALARY",  mobile_customers[[#This Row],[salary]]&lt;Q4709,"MID RANGE SALARY", mobile_customers[[#This Row],[salary]]&gt;Q4710, "LOW SALARY" )</f>
        <v>HIGHER SALARY</v>
      </c>
      <c r="L4705" s="2" t="str">
        <f>LEFT(mobile_customers[[#This Row],[Credit_card_nos]], 4)&amp;"XXXXX"</f>
        <v>2131XXXXX</v>
      </c>
    </row>
    <row r="4706" spans="1:12" x14ac:dyDescent="0.3">
      <c r="A4706" t="s">
        <v>13</v>
      </c>
      <c r="B4706" s="3" t="s">
        <v>9607</v>
      </c>
      <c r="C4706" t="s">
        <v>9608</v>
      </c>
      <c r="D4706" t="s">
        <v>1720</v>
      </c>
      <c r="E4706">
        <v>41</v>
      </c>
      <c r="F4706">
        <v>47457</v>
      </c>
      <c r="G4706" t="s">
        <v>28</v>
      </c>
      <c r="H4706">
        <v>4443491825993635</v>
      </c>
      <c r="I4706" s="5" t="str">
        <f t="shared" si="73"/>
        <v>4443491825993630</v>
      </c>
      <c r="J4706" t="str">
        <f>INDEX(Age_grp[Age], MATCH(mobile_customers[[#This Row],[age]],Age_grp[Value]))</f>
        <v>40 - 50</v>
      </c>
      <c r="K4706" s="2" t="str">
        <f>_xlfn.IFS(mobile_customers[[#This Row],[salary]]&gt;=Q4709,"HIGHER SALARY", mobile_customers[[#This Row],[salary]]&gt;=Q4710,"HIGHER MID RANGE SALARY",  mobile_customers[[#This Row],[salary]]&lt;Q4710,"MID RANGE SALARY", mobile_customers[[#This Row],[salary]]&gt;Q4711, "LOW SALARY" )</f>
        <v>HIGHER SALARY</v>
      </c>
      <c r="L4706" s="2" t="str">
        <f>LEFT(mobile_customers[[#This Row],[Credit_card_nos]], 4)&amp;"XXXXX"</f>
        <v>4443XXXXX</v>
      </c>
    </row>
    <row r="4707" spans="1:12" x14ac:dyDescent="0.3">
      <c r="A4707" t="s">
        <v>8</v>
      </c>
      <c r="B4707" s="3" t="s">
        <v>9609</v>
      </c>
      <c r="C4707" t="s">
        <v>9610</v>
      </c>
      <c r="D4707" t="s">
        <v>1263</v>
      </c>
      <c r="E4707">
        <v>48</v>
      </c>
      <c r="F4707">
        <v>153787</v>
      </c>
      <c r="G4707" t="s">
        <v>17</v>
      </c>
      <c r="H4707">
        <v>60460617099</v>
      </c>
      <c r="I4707" s="5" t="str">
        <f t="shared" si="73"/>
        <v>60460617099</v>
      </c>
      <c r="J4707" t="str">
        <f>INDEX(Age_grp[Age], MATCH(mobile_customers[[#This Row],[age]],Age_grp[Value]))</f>
        <v>40 - 50</v>
      </c>
      <c r="K4707" s="2" t="str">
        <f>_xlfn.IFS(mobile_customers[[#This Row],[salary]]&gt;=Q4710,"HIGHER SALARY", mobile_customers[[#This Row],[salary]]&gt;=Q4711,"HIGHER MID RANGE SALARY",  mobile_customers[[#This Row],[salary]]&lt;Q4711,"MID RANGE SALARY", mobile_customers[[#This Row],[salary]]&gt;Q4712, "LOW SALARY" )</f>
        <v>HIGHER SALARY</v>
      </c>
      <c r="L4707" s="2" t="str">
        <f>LEFT(mobile_customers[[#This Row],[Credit_card_nos]], 4)&amp;"XXXXX"</f>
        <v>6046XXXXX</v>
      </c>
    </row>
    <row r="4708" spans="1:12" x14ac:dyDescent="0.3">
      <c r="A4708" t="s">
        <v>13</v>
      </c>
      <c r="B4708" s="3" t="s">
        <v>9611</v>
      </c>
      <c r="C4708" t="s">
        <v>9612</v>
      </c>
      <c r="D4708" t="s">
        <v>3221</v>
      </c>
      <c r="E4708">
        <v>54</v>
      </c>
      <c r="F4708">
        <v>163246</v>
      </c>
      <c r="G4708" t="s">
        <v>81</v>
      </c>
      <c r="H4708">
        <v>3521586362152615</v>
      </c>
      <c r="I4708" s="5" t="str">
        <f t="shared" si="73"/>
        <v>3521586362152610</v>
      </c>
      <c r="J4708" t="str">
        <f>INDEX(Age_grp[Age], MATCH(mobile_customers[[#This Row],[age]],Age_grp[Value]))</f>
        <v>50 - 60</v>
      </c>
      <c r="K4708" s="2" t="str">
        <f>_xlfn.IFS(mobile_customers[[#This Row],[salary]]&gt;=Q4711,"HIGHER SALARY", mobile_customers[[#This Row],[salary]]&gt;=Q4712,"HIGHER MID RANGE SALARY",  mobile_customers[[#This Row],[salary]]&lt;Q4712,"MID RANGE SALARY", mobile_customers[[#This Row],[salary]]&gt;Q4713, "LOW SALARY" )</f>
        <v>HIGHER SALARY</v>
      </c>
      <c r="L4708" s="2" t="str">
        <f>LEFT(mobile_customers[[#This Row],[Credit_card_nos]], 4)&amp;"XXXXX"</f>
        <v>3521XXXXX</v>
      </c>
    </row>
    <row r="4709" spans="1:12" x14ac:dyDescent="0.3">
      <c r="A4709" t="s">
        <v>8</v>
      </c>
      <c r="B4709" s="3" t="s">
        <v>9613</v>
      </c>
      <c r="C4709" t="s">
        <v>9614</v>
      </c>
      <c r="D4709" t="s">
        <v>1836</v>
      </c>
      <c r="E4709">
        <v>44</v>
      </c>
      <c r="F4709">
        <v>139175</v>
      </c>
      <c r="G4709" t="s">
        <v>94</v>
      </c>
      <c r="H4709">
        <v>4841587471492745</v>
      </c>
      <c r="I4709" s="5" t="str">
        <f t="shared" si="73"/>
        <v>4841587471492740</v>
      </c>
      <c r="J4709" t="str">
        <f>INDEX(Age_grp[Age], MATCH(mobile_customers[[#This Row],[age]],Age_grp[Value]))</f>
        <v>40 - 50</v>
      </c>
      <c r="K4709" s="2" t="str">
        <f>_xlfn.IFS(mobile_customers[[#This Row],[salary]]&gt;=Q4712,"HIGHER SALARY", mobile_customers[[#This Row],[salary]]&gt;=Q4713,"HIGHER MID RANGE SALARY",  mobile_customers[[#This Row],[salary]]&lt;Q4713,"MID RANGE SALARY", mobile_customers[[#This Row],[salary]]&gt;Q4714, "LOW SALARY" )</f>
        <v>HIGHER SALARY</v>
      </c>
      <c r="L4709" s="2" t="str">
        <f>LEFT(mobile_customers[[#This Row],[Credit_card_nos]], 4)&amp;"XXXXX"</f>
        <v>4841XXXXX</v>
      </c>
    </row>
    <row r="4710" spans="1:12" x14ac:dyDescent="0.3">
      <c r="A4710" t="s">
        <v>13</v>
      </c>
      <c r="B4710" s="3" t="s">
        <v>9615</v>
      </c>
      <c r="C4710" t="s">
        <v>9079</v>
      </c>
      <c r="D4710" t="s">
        <v>1715</v>
      </c>
      <c r="E4710">
        <v>22</v>
      </c>
      <c r="F4710">
        <v>56622</v>
      </c>
      <c r="G4710" t="s">
        <v>21</v>
      </c>
      <c r="H4710">
        <v>180049244972542</v>
      </c>
      <c r="I4710" s="5" t="str">
        <f t="shared" si="73"/>
        <v>180049244972542</v>
      </c>
      <c r="J4710" t="str">
        <f>INDEX(Age_grp[Age], MATCH(mobile_customers[[#This Row],[age]],Age_grp[Value]))</f>
        <v>20 - 30</v>
      </c>
      <c r="K4710" s="2" t="str">
        <f>_xlfn.IFS(mobile_customers[[#This Row],[salary]]&gt;=Q4713,"HIGHER SALARY", mobile_customers[[#This Row],[salary]]&gt;=Q4714,"HIGHER MID RANGE SALARY",  mobile_customers[[#This Row],[salary]]&lt;Q4714,"MID RANGE SALARY", mobile_customers[[#This Row],[salary]]&gt;Q4715, "LOW SALARY" )</f>
        <v>HIGHER SALARY</v>
      </c>
      <c r="L4710" s="2" t="str">
        <f>LEFT(mobile_customers[[#This Row],[Credit_card_nos]], 4)&amp;"XXXXX"</f>
        <v>1800XXXXX</v>
      </c>
    </row>
    <row r="4711" spans="1:12" x14ac:dyDescent="0.3">
      <c r="A4711" t="s">
        <v>13</v>
      </c>
      <c r="B4711" s="3" t="s">
        <v>9616</v>
      </c>
      <c r="C4711" t="s">
        <v>9617</v>
      </c>
      <c r="D4711" t="s">
        <v>3873</v>
      </c>
      <c r="E4711">
        <v>30</v>
      </c>
      <c r="F4711">
        <v>216858</v>
      </c>
      <c r="G4711" t="s">
        <v>32</v>
      </c>
      <c r="H4711">
        <v>30453251131368</v>
      </c>
      <c r="I4711" s="5" t="str">
        <f t="shared" si="73"/>
        <v>30453251131368</v>
      </c>
      <c r="J4711" t="str">
        <f>INDEX(Age_grp[Age], MATCH(mobile_customers[[#This Row],[age]],Age_grp[Value]))</f>
        <v>30 - 40</v>
      </c>
      <c r="K4711" s="2" t="str">
        <f>_xlfn.IFS(mobile_customers[[#This Row],[salary]]&gt;=Q4714,"HIGHER SALARY", mobile_customers[[#This Row],[salary]]&gt;=Q4715,"HIGHER MID RANGE SALARY",  mobile_customers[[#This Row],[salary]]&lt;Q4715,"MID RANGE SALARY", mobile_customers[[#This Row],[salary]]&gt;Q4716, "LOW SALARY" )</f>
        <v>HIGHER SALARY</v>
      </c>
      <c r="L4711" s="2" t="str">
        <f>LEFT(mobile_customers[[#This Row],[Credit_card_nos]], 4)&amp;"XXXXX"</f>
        <v>3045XXXXX</v>
      </c>
    </row>
    <row r="4712" spans="1:12" x14ac:dyDescent="0.3">
      <c r="A4712" t="s">
        <v>8</v>
      </c>
      <c r="B4712" s="3" t="s">
        <v>9618</v>
      </c>
      <c r="C4712" t="s">
        <v>9619</v>
      </c>
      <c r="D4712" t="s">
        <v>2649</v>
      </c>
      <c r="E4712">
        <v>60</v>
      </c>
      <c r="F4712">
        <v>230057</v>
      </c>
      <c r="G4712" t="s">
        <v>21</v>
      </c>
      <c r="H4712">
        <v>6581510547508319</v>
      </c>
      <c r="I4712" s="5" t="str">
        <f t="shared" si="73"/>
        <v>6581510547508320</v>
      </c>
      <c r="J4712" t="str">
        <f>INDEX(Age_grp[Age], MATCH(mobile_customers[[#This Row],[age]],Age_grp[Value]))</f>
        <v>60 - 70</v>
      </c>
      <c r="K4712" s="2" t="str">
        <f>_xlfn.IFS(mobile_customers[[#This Row],[salary]]&gt;=Q4715,"HIGHER SALARY", mobile_customers[[#This Row],[salary]]&gt;=Q4716,"HIGHER MID RANGE SALARY",  mobile_customers[[#This Row],[salary]]&lt;Q4716,"MID RANGE SALARY", mobile_customers[[#This Row],[salary]]&gt;Q4717, "LOW SALARY" )</f>
        <v>HIGHER SALARY</v>
      </c>
      <c r="L4712" s="2" t="str">
        <f>LEFT(mobile_customers[[#This Row],[Credit_card_nos]], 4)&amp;"XXXXX"</f>
        <v>6581XXXXX</v>
      </c>
    </row>
    <row r="4713" spans="1:12" x14ac:dyDescent="0.3">
      <c r="A4713" t="s">
        <v>13</v>
      </c>
      <c r="B4713" s="3" t="s">
        <v>9620</v>
      </c>
      <c r="C4713" t="s">
        <v>9621</v>
      </c>
      <c r="D4713" t="s">
        <v>2810</v>
      </c>
      <c r="E4713">
        <v>35</v>
      </c>
      <c r="F4713">
        <v>179140</v>
      </c>
      <c r="G4713" t="s">
        <v>21</v>
      </c>
      <c r="H4713">
        <v>3577029964795054</v>
      </c>
      <c r="I4713" s="5" t="str">
        <f t="shared" si="73"/>
        <v>3577029964795050</v>
      </c>
      <c r="J4713" t="str">
        <f>INDEX(Age_grp[Age], MATCH(mobile_customers[[#This Row],[age]],Age_grp[Value]))</f>
        <v>30 - 40</v>
      </c>
      <c r="K4713" s="2" t="str">
        <f>_xlfn.IFS(mobile_customers[[#This Row],[salary]]&gt;=Q4716,"HIGHER SALARY", mobile_customers[[#This Row],[salary]]&gt;=Q4717,"HIGHER MID RANGE SALARY",  mobile_customers[[#This Row],[salary]]&lt;Q4717,"MID RANGE SALARY", mobile_customers[[#This Row],[salary]]&gt;Q4718, "LOW SALARY" )</f>
        <v>HIGHER SALARY</v>
      </c>
      <c r="L4713" s="2" t="str">
        <f>LEFT(mobile_customers[[#This Row],[Credit_card_nos]], 4)&amp;"XXXXX"</f>
        <v>3577XXXXX</v>
      </c>
    </row>
    <row r="4714" spans="1:12" x14ac:dyDescent="0.3">
      <c r="A4714" t="s">
        <v>8</v>
      </c>
      <c r="B4714" s="3" t="s">
        <v>9622</v>
      </c>
      <c r="C4714" t="s">
        <v>9623</v>
      </c>
      <c r="D4714" t="s">
        <v>1513</v>
      </c>
      <c r="E4714">
        <v>34</v>
      </c>
      <c r="F4714">
        <v>233987</v>
      </c>
      <c r="G4714" t="s">
        <v>17</v>
      </c>
      <c r="H4714">
        <v>4600912636258</v>
      </c>
      <c r="I4714" s="5" t="str">
        <f t="shared" si="73"/>
        <v>4600912636258</v>
      </c>
      <c r="J4714" t="str">
        <f>INDEX(Age_grp[Age], MATCH(mobile_customers[[#This Row],[age]],Age_grp[Value]))</f>
        <v>30 - 40</v>
      </c>
      <c r="K4714" s="2" t="str">
        <f>_xlfn.IFS(mobile_customers[[#This Row],[salary]]&gt;=Q4717,"HIGHER SALARY", mobile_customers[[#This Row],[salary]]&gt;=Q4718,"HIGHER MID RANGE SALARY",  mobile_customers[[#This Row],[salary]]&lt;Q4718,"MID RANGE SALARY", mobile_customers[[#This Row],[salary]]&gt;Q4719, "LOW SALARY" )</f>
        <v>HIGHER SALARY</v>
      </c>
      <c r="L4714" s="2" t="str">
        <f>LEFT(mobile_customers[[#This Row],[Credit_card_nos]], 4)&amp;"XXXXX"</f>
        <v>4600XXXXX</v>
      </c>
    </row>
    <row r="4715" spans="1:12" x14ac:dyDescent="0.3">
      <c r="A4715" t="s">
        <v>13</v>
      </c>
      <c r="B4715" s="3" t="s">
        <v>9624</v>
      </c>
      <c r="C4715" t="s">
        <v>7365</v>
      </c>
      <c r="D4715" t="s">
        <v>77</v>
      </c>
      <c r="E4715">
        <v>24</v>
      </c>
      <c r="F4715">
        <v>83119</v>
      </c>
      <c r="G4715" t="s">
        <v>49</v>
      </c>
      <c r="H4715">
        <v>6011217549934051</v>
      </c>
      <c r="I4715" s="5" t="str">
        <f t="shared" si="73"/>
        <v>6011217549934050</v>
      </c>
      <c r="J4715" t="str">
        <f>INDEX(Age_grp[Age], MATCH(mobile_customers[[#This Row],[age]],Age_grp[Value]))</f>
        <v>20 - 30</v>
      </c>
      <c r="K4715" s="2" t="str">
        <f>_xlfn.IFS(mobile_customers[[#This Row],[salary]]&gt;=Q4718,"HIGHER SALARY", mobile_customers[[#This Row],[salary]]&gt;=Q4719,"HIGHER MID RANGE SALARY",  mobile_customers[[#This Row],[salary]]&lt;Q4719,"MID RANGE SALARY", mobile_customers[[#This Row],[salary]]&gt;Q4720, "LOW SALARY" )</f>
        <v>HIGHER SALARY</v>
      </c>
      <c r="L4715" s="2" t="str">
        <f>LEFT(mobile_customers[[#This Row],[Credit_card_nos]], 4)&amp;"XXXXX"</f>
        <v>6011XXXXX</v>
      </c>
    </row>
    <row r="4716" spans="1:12" x14ac:dyDescent="0.3">
      <c r="A4716" t="s">
        <v>13</v>
      </c>
      <c r="B4716" s="3" t="s">
        <v>5117</v>
      </c>
      <c r="C4716" t="s">
        <v>9625</v>
      </c>
      <c r="D4716" t="s">
        <v>1452</v>
      </c>
      <c r="E4716">
        <v>23</v>
      </c>
      <c r="F4716">
        <v>211898</v>
      </c>
      <c r="G4716" t="s">
        <v>94</v>
      </c>
      <c r="H4716">
        <v>4980356011909977</v>
      </c>
      <c r="I4716" s="5" t="str">
        <f t="shared" si="73"/>
        <v>4980356011909980</v>
      </c>
      <c r="J4716" t="str">
        <f>INDEX(Age_grp[Age], MATCH(mobile_customers[[#This Row],[age]],Age_grp[Value]))</f>
        <v>20 - 30</v>
      </c>
      <c r="K4716" s="2" t="str">
        <f>_xlfn.IFS(mobile_customers[[#This Row],[salary]]&gt;=Q4719,"HIGHER SALARY", mobile_customers[[#This Row],[salary]]&gt;=Q4720,"HIGHER MID RANGE SALARY",  mobile_customers[[#This Row],[salary]]&lt;Q4720,"MID RANGE SALARY", mobile_customers[[#This Row],[salary]]&gt;Q4721, "LOW SALARY" )</f>
        <v>HIGHER SALARY</v>
      </c>
      <c r="L4716" s="2" t="str">
        <f>LEFT(mobile_customers[[#This Row],[Credit_card_nos]], 4)&amp;"XXXXX"</f>
        <v>4980XXXXX</v>
      </c>
    </row>
    <row r="4717" spans="1:12" x14ac:dyDescent="0.3">
      <c r="A4717" t="s">
        <v>13</v>
      </c>
      <c r="B4717" s="3" t="s">
        <v>9626</v>
      </c>
      <c r="C4717" t="s">
        <v>9627</v>
      </c>
      <c r="D4717" t="s">
        <v>194</v>
      </c>
      <c r="E4717">
        <v>65</v>
      </c>
      <c r="F4717">
        <v>95237</v>
      </c>
      <c r="G4717" t="s">
        <v>94</v>
      </c>
      <c r="H4717">
        <v>4.2753464316021012E+18</v>
      </c>
      <c r="I4717" s="5" t="str">
        <f t="shared" si="73"/>
        <v>4275346431602100000</v>
      </c>
      <c r="J4717" t="str">
        <f>INDEX(Age_grp[Age], MATCH(mobile_customers[[#This Row],[age]],Age_grp[Value]))</f>
        <v>60 - 70</v>
      </c>
      <c r="K4717" s="2" t="str">
        <f>_xlfn.IFS(mobile_customers[[#This Row],[salary]]&gt;=Q4720,"HIGHER SALARY", mobile_customers[[#This Row],[salary]]&gt;=Q4721,"HIGHER MID RANGE SALARY",  mobile_customers[[#This Row],[salary]]&lt;Q4721,"MID RANGE SALARY", mobile_customers[[#This Row],[salary]]&gt;Q4722, "LOW SALARY" )</f>
        <v>HIGHER SALARY</v>
      </c>
      <c r="L4717" s="2" t="str">
        <f>LEFT(mobile_customers[[#This Row],[Credit_card_nos]], 4)&amp;"XXXXX"</f>
        <v>4275XXXXX</v>
      </c>
    </row>
    <row r="4718" spans="1:12" x14ac:dyDescent="0.3">
      <c r="A4718" t="s">
        <v>8</v>
      </c>
      <c r="B4718" s="3" t="s">
        <v>9628</v>
      </c>
      <c r="C4718" t="s">
        <v>9629</v>
      </c>
      <c r="D4718" t="s">
        <v>1329</v>
      </c>
      <c r="E4718">
        <v>23</v>
      </c>
      <c r="F4718">
        <v>99898</v>
      </c>
      <c r="G4718" t="s">
        <v>28</v>
      </c>
      <c r="H4718">
        <v>180014980032976</v>
      </c>
      <c r="I4718" s="5" t="str">
        <f t="shared" si="73"/>
        <v>180014980032976</v>
      </c>
      <c r="J4718" t="str">
        <f>INDEX(Age_grp[Age], MATCH(mobile_customers[[#This Row],[age]],Age_grp[Value]))</f>
        <v>20 - 30</v>
      </c>
      <c r="K4718" s="2" t="str">
        <f>_xlfn.IFS(mobile_customers[[#This Row],[salary]]&gt;=Q4721,"HIGHER SALARY", mobile_customers[[#This Row],[salary]]&gt;=Q4722,"HIGHER MID RANGE SALARY",  mobile_customers[[#This Row],[salary]]&lt;Q4722,"MID RANGE SALARY", mobile_customers[[#This Row],[salary]]&gt;Q4723, "LOW SALARY" )</f>
        <v>HIGHER SALARY</v>
      </c>
      <c r="L4718" s="2" t="str">
        <f>LEFT(mobile_customers[[#This Row],[Credit_card_nos]], 4)&amp;"XXXXX"</f>
        <v>1800XXXXX</v>
      </c>
    </row>
    <row r="4719" spans="1:12" x14ac:dyDescent="0.3">
      <c r="A4719" t="s">
        <v>13</v>
      </c>
      <c r="B4719" s="3" t="s">
        <v>9630</v>
      </c>
      <c r="C4719" t="s">
        <v>9631</v>
      </c>
      <c r="D4719" t="s">
        <v>1364</v>
      </c>
      <c r="E4719">
        <v>26</v>
      </c>
      <c r="F4719">
        <v>158423</v>
      </c>
      <c r="G4719" t="s">
        <v>65</v>
      </c>
      <c r="H4719">
        <v>4694578712871068</v>
      </c>
      <c r="I4719" s="5" t="str">
        <f t="shared" si="73"/>
        <v>4694578712871070</v>
      </c>
      <c r="J4719" t="str">
        <f>INDEX(Age_grp[Age], MATCH(mobile_customers[[#This Row],[age]],Age_grp[Value]))</f>
        <v>20 - 30</v>
      </c>
      <c r="K4719" s="2" t="str">
        <f>_xlfn.IFS(mobile_customers[[#This Row],[salary]]&gt;=Q4722,"HIGHER SALARY", mobile_customers[[#This Row],[salary]]&gt;=Q4723,"HIGHER MID RANGE SALARY",  mobile_customers[[#This Row],[salary]]&lt;Q4723,"MID RANGE SALARY", mobile_customers[[#This Row],[salary]]&gt;Q4724, "LOW SALARY" )</f>
        <v>HIGHER SALARY</v>
      </c>
      <c r="L4719" s="2" t="str">
        <f>LEFT(mobile_customers[[#This Row],[Credit_card_nos]], 4)&amp;"XXXXX"</f>
        <v>4694XXXXX</v>
      </c>
    </row>
    <row r="4720" spans="1:12" x14ac:dyDescent="0.3">
      <c r="A4720" t="s">
        <v>8</v>
      </c>
      <c r="B4720" s="3" t="s">
        <v>9632</v>
      </c>
      <c r="C4720" t="s">
        <v>9633</v>
      </c>
      <c r="D4720" t="s">
        <v>162</v>
      </c>
      <c r="E4720">
        <v>65</v>
      </c>
      <c r="F4720">
        <v>135767</v>
      </c>
      <c r="G4720" t="s">
        <v>12</v>
      </c>
      <c r="H4720">
        <v>4749339468842893</v>
      </c>
      <c r="I4720" s="5" t="str">
        <f t="shared" si="73"/>
        <v>4749339468842890</v>
      </c>
      <c r="J4720" t="str">
        <f>INDEX(Age_grp[Age], MATCH(mobile_customers[[#This Row],[age]],Age_grp[Value]))</f>
        <v>60 - 70</v>
      </c>
      <c r="K4720" s="2" t="str">
        <f>_xlfn.IFS(mobile_customers[[#This Row],[salary]]&gt;=Q4723,"HIGHER SALARY", mobile_customers[[#This Row],[salary]]&gt;=Q4724,"HIGHER MID RANGE SALARY",  mobile_customers[[#This Row],[salary]]&lt;Q4724,"MID RANGE SALARY", mobile_customers[[#This Row],[salary]]&gt;Q4725, "LOW SALARY" )</f>
        <v>HIGHER SALARY</v>
      </c>
      <c r="L4720" s="2" t="str">
        <f>LEFT(mobile_customers[[#This Row],[Credit_card_nos]], 4)&amp;"XXXXX"</f>
        <v>4749XXXXX</v>
      </c>
    </row>
    <row r="4721" spans="1:12" x14ac:dyDescent="0.3">
      <c r="A4721" t="s">
        <v>8</v>
      </c>
      <c r="B4721" s="3" t="s">
        <v>9634</v>
      </c>
      <c r="C4721" t="s">
        <v>9635</v>
      </c>
      <c r="D4721" t="s">
        <v>5868</v>
      </c>
      <c r="E4721">
        <v>38</v>
      </c>
      <c r="F4721">
        <v>134821</v>
      </c>
      <c r="G4721" t="s">
        <v>28</v>
      </c>
      <c r="H4721">
        <v>6507362133231182</v>
      </c>
      <c r="I4721" s="5" t="str">
        <f t="shared" si="73"/>
        <v>6507362133231180</v>
      </c>
      <c r="J4721" t="str">
        <f>INDEX(Age_grp[Age], MATCH(mobile_customers[[#This Row],[age]],Age_grp[Value]))</f>
        <v>30 - 40</v>
      </c>
      <c r="K4721" s="2" t="str">
        <f>_xlfn.IFS(mobile_customers[[#This Row],[salary]]&gt;=Q4724,"HIGHER SALARY", mobile_customers[[#This Row],[salary]]&gt;=Q4725,"HIGHER MID RANGE SALARY",  mobile_customers[[#This Row],[salary]]&lt;Q4725,"MID RANGE SALARY", mobile_customers[[#This Row],[salary]]&gt;Q4726, "LOW SALARY" )</f>
        <v>HIGHER SALARY</v>
      </c>
      <c r="L4721" s="2" t="str">
        <f>LEFT(mobile_customers[[#This Row],[Credit_card_nos]], 4)&amp;"XXXXX"</f>
        <v>6507XXXXX</v>
      </c>
    </row>
    <row r="4722" spans="1:12" x14ac:dyDescent="0.3">
      <c r="A4722" t="s">
        <v>13</v>
      </c>
      <c r="B4722" s="3" t="s">
        <v>9636</v>
      </c>
      <c r="C4722" t="s">
        <v>9637</v>
      </c>
      <c r="D4722" t="s">
        <v>1572</v>
      </c>
      <c r="E4722">
        <v>44</v>
      </c>
      <c r="F4722">
        <v>40125</v>
      </c>
      <c r="G4722" t="s">
        <v>39</v>
      </c>
      <c r="H4722">
        <v>60489690929</v>
      </c>
      <c r="I4722" s="5" t="str">
        <f t="shared" si="73"/>
        <v>60489690929</v>
      </c>
      <c r="J4722" t="str">
        <f>INDEX(Age_grp[Age], MATCH(mobile_customers[[#This Row],[age]],Age_grp[Value]))</f>
        <v>40 - 50</v>
      </c>
      <c r="K4722" s="2" t="str">
        <f>_xlfn.IFS(mobile_customers[[#This Row],[salary]]&gt;=Q4725,"HIGHER SALARY", mobile_customers[[#This Row],[salary]]&gt;=Q4726,"HIGHER MID RANGE SALARY",  mobile_customers[[#This Row],[salary]]&lt;Q4726,"MID RANGE SALARY", mobile_customers[[#This Row],[salary]]&gt;Q4727, "LOW SALARY" )</f>
        <v>HIGHER SALARY</v>
      </c>
      <c r="L4722" s="2" t="str">
        <f>LEFT(mobile_customers[[#This Row],[Credit_card_nos]], 4)&amp;"XXXXX"</f>
        <v>6048XXXXX</v>
      </c>
    </row>
    <row r="4723" spans="1:12" x14ac:dyDescent="0.3">
      <c r="A4723" t="s">
        <v>8</v>
      </c>
      <c r="B4723" s="3" t="s">
        <v>9638</v>
      </c>
      <c r="C4723" t="s">
        <v>9639</v>
      </c>
      <c r="D4723" t="s">
        <v>305</v>
      </c>
      <c r="E4723">
        <v>42</v>
      </c>
      <c r="F4723">
        <v>139382</v>
      </c>
      <c r="G4723" t="s">
        <v>39</v>
      </c>
      <c r="H4723">
        <v>349879714898274</v>
      </c>
      <c r="I4723" s="5" t="str">
        <f t="shared" si="73"/>
        <v>349879714898274</v>
      </c>
      <c r="J4723" t="str">
        <f>INDEX(Age_grp[Age], MATCH(mobile_customers[[#This Row],[age]],Age_grp[Value]))</f>
        <v>40 - 50</v>
      </c>
      <c r="K4723" s="2" t="str">
        <f>_xlfn.IFS(mobile_customers[[#This Row],[salary]]&gt;=Q4726,"HIGHER SALARY", mobile_customers[[#This Row],[salary]]&gt;=Q4727,"HIGHER MID RANGE SALARY",  mobile_customers[[#This Row],[salary]]&lt;Q4727,"MID RANGE SALARY", mobile_customers[[#This Row],[salary]]&gt;Q4728, "LOW SALARY" )</f>
        <v>HIGHER SALARY</v>
      </c>
      <c r="L4723" s="2" t="str">
        <f>LEFT(mobile_customers[[#This Row],[Credit_card_nos]], 4)&amp;"XXXXX"</f>
        <v>3498XXXXX</v>
      </c>
    </row>
    <row r="4724" spans="1:12" x14ac:dyDescent="0.3">
      <c r="A4724" t="s">
        <v>8</v>
      </c>
      <c r="B4724" s="3" t="s">
        <v>9640</v>
      </c>
      <c r="C4724" t="s">
        <v>9641</v>
      </c>
      <c r="D4724" t="s">
        <v>1206</v>
      </c>
      <c r="E4724">
        <v>42</v>
      </c>
      <c r="F4724">
        <v>204006</v>
      </c>
      <c r="G4724" t="s">
        <v>49</v>
      </c>
      <c r="H4724">
        <v>4919488376044235</v>
      </c>
      <c r="I4724" s="5" t="str">
        <f t="shared" si="73"/>
        <v>4919488376044230</v>
      </c>
      <c r="J4724" t="str">
        <f>INDEX(Age_grp[Age], MATCH(mobile_customers[[#This Row],[age]],Age_grp[Value]))</f>
        <v>40 - 50</v>
      </c>
      <c r="K4724" s="2" t="str">
        <f>_xlfn.IFS(mobile_customers[[#This Row],[salary]]&gt;=Q4727,"HIGHER SALARY", mobile_customers[[#This Row],[salary]]&gt;=Q4728,"HIGHER MID RANGE SALARY",  mobile_customers[[#This Row],[salary]]&lt;Q4728,"MID RANGE SALARY", mobile_customers[[#This Row],[salary]]&gt;Q4729, "LOW SALARY" )</f>
        <v>HIGHER SALARY</v>
      </c>
      <c r="L4724" s="2" t="str">
        <f>LEFT(mobile_customers[[#This Row],[Credit_card_nos]], 4)&amp;"XXXXX"</f>
        <v>4919XXXXX</v>
      </c>
    </row>
    <row r="4725" spans="1:12" x14ac:dyDescent="0.3">
      <c r="A4725" t="s">
        <v>13</v>
      </c>
      <c r="B4725" s="3" t="s">
        <v>9642</v>
      </c>
      <c r="C4725" t="s">
        <v>9643</v>
      </c>
      <c r="D4725" t="s">
        <v>2643</v>
      </c>
      <c r="E4725">
        <v>51</v>
      </c>
      <c r="F4725">
        <v>192099</v>
      </c>
      <c r="G4725" t="s">
        <v>28</v>
      </c>
      <c r="H4725">
        <v>4691589873275034</v>
      </c>
      <c r="I4725" s="5" t="str">
        <f t="shared" si="73"/>
        <v>4691589873275030</v>
      </c>
      <c r="J4725" t="str">
        <f>INDEX(Age_grp[Age], MATCH(mobile_customers[[#This Row],[age]],Age_grp[Value]))</f>
        <v>50 - 60</v>
      </c>
      <c r="K4725" s="2" t="str">
        <f>_xlfn.IFS(mobile_customers[[#This Row],[salary]]&gt;=Q4728,"HIGHER SALARY", mobile_customers[[#This Row],[salary]]&gt;=Q4729,"HIGHER MID RANGE SALARY",  mobile_customers[[#This Row],[salary]]&lt;Q4729,"MID RANGE SALARY", mobile_customers[[#This Row],[salary]]&gt;Q4730, "LOW SALARY" )</f>
        <v>HIGHER SALARY</v>
      </c>
      <c r="L4725" s="2" t="str">
        <f>LEFT(mobile_customers[[#This Row],[Credit_card_nos]], 4)&amp;"XXXXX"</f>
        <v>4691XXXXX</v>
      </c>
    </row>
    <row r="4726" spans="1:12" x14ac:dyDescent="0.3">
      <c r="A4726" t="s">
        <v>13</v>
      </c>
      <c r="B4726" s="3" t="s">
        <v>9644</v>
      </c>
      <c r="C4726" t="s">
        <v>9645</v>
      </c>
      <c r="D4726" t="s">
        <v>3440</v>
      </c>
      <c r="E4726">
        <v>48</v>
      </c>
      <c r="F4726">
        <v>157630</v>
      </c>
      <c r="G4726" t="s">
        <v>21</v>
      </c>
      <c r="H4726">
        <v>378812297053110</v>
      </c>
      <c r="I4726" s="5" t="str">
        <f t="shared" si="73"/>
        <v>378812297053110</v>
      </c>
      <c r="J4726" t="str">
        <f>INDEX(Age_grp[Age], MATCH(mobile_customers[[#This Row],[age]],Age_grp[Value]))</f>
        <v>40 - 50</v>
      </c>
      <c r="K4726" s="2" t="str">
        <f>_xlfn.IFS(mobile_customers[[#This Row],[salary]]&gt;=Q4729,"HIGHER SALARY", mobile_customers[[#This Row],[salary]]&gt;=Q4730,"HIGHER MID RANGE SALARY",  mobile_customers[[#This Row],[salary]]&lt;Q4730,"MID RANGE SALARY", mobile_customers[[#This Row],[salary]]&gt;Q4731, "LOW SALARY" )</f>
        <v>HIGHER SALARY</v>
      </c>
      <c r="L4726" s="2" t="str">
        <f>LEFT(mobile_customers[[#This Row],[Credit_card_nos]], 4)&amp;"XXXXX"</f>
        <v>3788XXXXX</v>
      </c>
    </row>
    <row r="4727" spans="1:12" x14ac:dyDescent="0.3">
      <c r="A4727" t="s">
        <v>13</v>
      </c>
      <c r="B4727" s="3" t="s">
        <v>9646</v>
      </c>
      <c r="C4727" t="s">
        <v>9647</v>
      </c>
      <c r="D4727" t="s">
        <v>899</v>
      </c>
      <c r="E4727">
        <v>50</v>
      </c>
      <c r="F4727">
        <v>232143</v>
      </c>
      <c r="G4727" t="s">
        <v>12</v>
      </c>
      <c r="H4727">
        <v>4092838598616765</v>
      </c>
      <c r="I4727" s="5" t="str">
        <f t="shared" si="73"/>
        <v>4092838598616760</v>
      </c>
      <c r="J4727" t="str">
        <f>INDEX(Age_grp[Age], MATCH(mobile_customers[[#This Row],[age]],Age_grp[Value]))</f>
        <v>50 - 60</v>
      </c>
      <c r="K4727" s="2" t="str">
        <f>_xlfn.IFS(mobile_customers[[#This Row],[salary]]&gt;=Q4730,"HIGHER SALARY", mobile_customers[[#This Row],[salary]]&gt;=Q4731,"HIGHER MID RANGE SALARY",  mobile_customers[[#This Row],[salary]]&lt;Q4731,"MID RANGE SALARY", mobile_customers[[#This Row],[salary]]&gt;Q4732, "LOW SALARY" )</f>
        <v>HIGHER SALARY</v>
      </c>
      <c r="L4727" s="2" t="str">
        <f>LEFT(mobile_customers[[#This Row],[Credit_card_nos]], 4)&amp;"XXXXX"</f>
        <v>4092XXXXX</v>
      </c>
    </row>
    <row r="4728" spans="1:12" x14ac:dyDescent="0.3">
      <c r="A4728" t="s">
        <v>8</v>
      </c>
      <c r="B4728" s="3" t="s">
        <v>9648</v>
      </c>
      <c r="C4728" t="s">
        <v>9649</v>
      </c>
      <c r="D4728" t="s">
        <v>4279</v>
      </c>
      <c r="E4728">
        <v>33</v>
      </c>
      <c r="F4728">
        <v>96116</v>
      </c>
      <c r="G4728" t="s">
        <v>28</v>
      </c>
      <c r="H4728">
        <v>4351740806156</v>
      </c>
      <c r="I4728" s="5" t="str">
        <f t="shared" si="73"/>
        <v>4351740806156</v>
      </c>
      <c r="J4728" t="str">
        <f>INDEX(Age_grp[Age], MATCH(mobile_customers[[#This Row],[age]],Age_grp[Value]))</f>
        <v>30 - 40</v>
      </c>
      <c r="K4728" s="2" t="str">
        <f>_xlfn.IFS(mobile_customers[[#This Row],[salary]]&gt;=Q4731,"HIGHER SALARY", mobile_customers[[#This Row],[salary]]&gt;=Q4732,"HIGHER MID RANGE SALARY",  mobile_customers[[#This Row],[salary]]&lt;Q4732,"MID RANGE SALARY", mobile_customers[[#This Row],[salary]]&gt;Q4733, "LOW SALARY" )</f>
        <v>HIGHER SALARY</v>
      </c>
      <c r="L4728" s="2" t="str">
        <f>LEFT(mobile_customers[[#This Row],[Credit_card_nos]], 4)&amp;"XXXXX"</f>
        <v>4351XXXXX</v>
      </c>
    </row>
    <row r="4729" spans="1:12" x14ac:dyDescent="0.3">
      <c r="A4729" t="s">
        <v>8</v>
      </c>
      <c r="B4729" s="3" t="s">
        <v>9650</v>
      </c>
      <c r="C4729" t="s">
        <v>1897</v>
      </c>
      <c r="D4729" t="s">
        <v>3039</v>
      </c>
      <c r="E4729">
        <v>40</v>
      </c>
      <c r="F4729">
        <v>105874</v>
      </c>
      <c r="G4729" t="s">
        <v>65</v>
      </c>
      <c r="H4729">
        <v>4163830467157</v>
      </c>
      <c r="I4729" s="5" t="str">
        <f t="shared" si="73"/>
        <v>4163830467157</v>
      </c>
      <c r="J4729" t="str">
        <f>INDEX(Age_grp[Age], MATCH(mobile_customers[[#This Row],[age]],Age_grp[Value]))</f>
        <v>40 - 50</v>
      </c>
      <c r="K4729" s="2" t="str">
        <f>_xlfn.IFS(mobile_customers[[#This Row],[salary]]&gt;=Q4732,"HIGHER SALARY", mobile_customers[[#This Row],[salary]]&gt;=Q4733,"HIGHER MID RANGE SALARY",  mobile_customers[[#This Row],[salary]]&lt;Q4733,"MID RANGE SALARY", mobile_customers[[#This Row],[salary]]&gt;Q4734, "LOW SALARY" )</f>
        <v>HIGHER SALARY</v>
      </c>
      <c r="L4729" s="2" t="str">
        <f>LEFT(mobile_customers[[#This Row],[Credit_card_nos]], 4)&amp;"XXXXX"</f>
        <v>4163XXXXX</v>
      </c>
    </row>
    <row r="4730" spans="1:12" x14ac:dyDescent="0.3">
      <c r="A4730" t="s">
        <v>8</v>
      </c>
      <c r="B4730" s="3" t="s">
        <v>9651</v>
      </c>
      <c r="C4730" t="s">
        <v>9652</v>
      </c>
      <c r="D4730" t="s">
        <v>787</v>
      </c>
      <c r="E4730">
        <v>60</v>
      </c>
      <c r="F4730">
        <v>73024</v>
      </c>
      <c r="G4730" t="s">
        <v>94</v>
      </c>
      <c r="H4730">
        <v>180045658310815</v>
      </c>
      <c r="I4730" s="5" t="str">
        <f t="shared" si="73"/>
        <v>180045658310815</v>
      </c>
      <c r="J4730" t="str">
        <f>INDEX(Age_grp[Age], MATCH(mobile_customers[[#This Row],[age]],Age_grp[Value]))</f>
        <v>60 - 70</v>
      </c>
      <c r="K4730" s="2" t="str">
        <f>_xlfn.IFS(mobile_customers[[#This Row],[salary]]&gt;=Q4733,"HIGHER SALARY", mobile_customers[[#This Row],[salary]]&gt;=Q4734,"HIGHER MID RANGE SALARY",  mobile_customers[[#This Row],[salary]]&lt;Q4734,"MID RANGE SALARY", mobile_customers[[#This Row],[salary]]&gt;Q4735, "LOW SALARY" )</f>
        <v>HIGHER SALARY</v>
      </c>
      <c r="L4730" s="2" t="str">
        <f>LEFT(mobile_customers[[#This Row],[Credit_card_nos]], 4)&amp;"XXXXX"</f>
        <v>1800XXXXX</v>
      </c>
    </row>
    <row r="4731" spans="1:12" x14ac:dyDescent="0.3">
      <c r="A4731" t="s">
        <v>13</v>
      </c>
      <c r="B4731" s="3" t="s">
        <v>9653</v>
      </c>
      <c r="C4731" t="s">
        <v>871</v>
      </c>
      <c r="D4731" t="s">
        <v>90</v>
      </c>
      <c r="E4731">
        <v>22</v>
      </c>
      <c r="F4731">
        <v>51962</v>
      </c>
      <c r="G4731" t="s">
        <v>81</v>
      </c>
      <c r="H4731">
        <v>3511974442760361</v>
      </c>
      <c r="I4731" s="5" t="str">
        <f t="shared" si="73"/>
        <v>3511974442760360</v>
      </c>
      <c r="J4731" t="str">
        <f>INDEX(Age_grp[Age], MATCH(mobile_customers[[#This Row],[age]],Age_grp[Value]))</f>
        <v>20 - 30</v>
      </c>
      <c r="K4731" s="2" t="str">
        <f>_xlfn.IFS(mobile_customers[[#This Row],[salary]]&gt;=Q4734,"HIGHER SALARY", mobile_customers[[#This Row],[salary]]&gt;=Q4735,"HIGHER MID RANGE SALARY",  mobile_customers[[#This Row],[salary]]&lt;Q4735,"MID RANGE SALARY", mobile_customers[[#This Row],[salary]]&gt;Q4736, "LOW SALARY" )</f>
        <v>HIGHER SALARY</v>
      </c>
      <c r="L4731" s="2" t="str">
        <f>LEFT(mobile_customers[[#This Row],[Credit_card_nos]], 4)&amp;"XXXXX"</f>
        <v>3511XXXXX</v>
      </c>
    </row>
    <row r="4732" spans="1:12" x14ac:dyDescent="0.3">
      <c r="A4732" t="s">
        <v>13</v>
      </c>
      <c r="B4732" s="3" t="s">
        <v>9654</v>
      </c>
      <c r="C4732" t="s">
        <v>9655</v>
      </c>
      <c r="D4732" t="s">
        <v>2817</v>
      </c>
      <c r="E4732">
        <v>41</v>
      </c>
      <c r="F4732">
        <v>95821</v>
      </c>
      <c r="G4732" t="s">
        <v>81</v>
      </c>
      <c r="H4732">
        <v>3524108745480733</v>
      </c>
      <c r="I4732" s="5" t="str">
        <f t="shared" si="73"/>
        <v>3524108745480730</v>
      </c>
      <c r="J4732" t="str">
        <f>INDEX(Age_grp[Age], MATCH(mobile_customers[[#This Row],[age]],Age_grp[Value]))</f>
        <v>40 - 50</v>
      </c>
      <c r="K4732" s="2" t="str">
        <f>_xlfn.IFS(mobile_customers[[#This Row],[salary]]&gt;=Q4735,"HIGHER SALARY", mobile_customers[[#This Row],[salary]]&gt;=Q4736,"HIGHER MID RANGE SALARY",  mobile_customers[[#This Row],[salary]]&lt;Q4736,"MID RANGE SALARY", mobile_customers[[#This Row],[salary]]&gt;Q4737, "LOW SALARY" )</f>
        <v>HIGHER SALARY</v>
      </c>
      <c r="L4732" s="2" t="str">
        <f>LEFT(mobile_customers[[#This Row],[Credit_card_nos]], 4)&amp;"XXXXX"</f>
        <v>3524XXXXX</v>
      </c>
    </row>
    <row r="4733" spans="1:12" x14ac:dyDescent="0.3">
      <c r="A4733" t="s">
        <v>13</v>
      </c>
      <c r="B4733" s="3" t="s">
        <v>9656</v>
      </c>
      <c r="C4733" t="s">
        <v>9657</v>
      </c>
      <c r="D4733" t="s">
        <v>1617</v>
      </c>
      <c r="E4733">
        <v>31</v>
      </c>
      <c r="F4733">
        <v>32619</v>
      </c>
      <c r="G4733" t="s">
        <v>21</v>
      </c>
      <c r="H4733">
        <v>213125650907932</v>
      </c>
      <c r="I4733" s="5" t="str">
        <f t="shared" si="73"/>
        <v>213125650907932</v>
      </c>
      <c r="J4733" t="str">
        <f>INDEX(Age_grp[Age], MATCH(mobile_customers[[#This Row],[age]],Age_grp[Value]))</f>
        <v>30 - 40</v>
      </c>
      <c r="K4733" s="2" t="str">
        <f>_xlfn.IFS(mobile_customers[[#This Row],[salary]]&gt;=Q4736,"HIGHER SALARY", mobile_customers[[#This Row],[salary]]&gt;=Q4737,"HIGHER MID RANGE SALARY",  mobile_customers[[#This Row],[salary]]&lt;Q4737,"MID RANGE SALARY", mobile_customers[[#This Row],[salary]]&gt;Q4738, "LOW SALARY" )</f>
        <v>HIGHER SALARY</v>
      </c>
      <c r="L4733" s="2" t="str">
        <f>LEFT(mobile_customers[[#This Row],[Credit_card_nos]], 4)&amp;"XXXXX"</f>
        <v>2131XXXXX</v>
      </c>
    </row>
    <row r="4734" spans="1:12" x14ac:dyDescent="0.3">
      <c r="A4734" t="s">
        <v>13</v>
      </c>
      <c r="B4734" s="3" t="s">
        <v>9658</v>
      </c>
      <c r="C4734" t="s">
        <v>9659</v>
      </c>
      <c r="D4734" t="s">
        <v>42</v>
      </c>
      <c r="E4734">
        <v>26</v>
      </c>
      <c r="F4734">
        <v>54517</v>
      </c>
      <c r="G4734" t="s">
        <v>39</v>
      </c>
      <c r="H4734">
        <v>213124151295061</v>
      </c>
      <c r="I4734" s="5" t="str">
        <f t="shared" si="73"/>
        <v>213124151295061</v>
      </c>
      <c r="J4734" t="str">
        <f>INDEX(Age_grp[Age], MATCH(mobile_customers[[#This Row],[age]],Age_grp[Value]))</f>
        <v>20 - 30</v>
      </c>
      <c r="K4734" s="2" t="str">
        <f>_xlfn.IFS(mobile_customers[[#This Row],[salary]]&gt;=Q4737,"HIGHER SALARY", mobile_customers[[#This Row],[salary]]&gt;=Q4738,"HIGHER MID RANGE SALARY",  mobile_customers[[#This Row],[salary]]&lt;Q4738,"MID RANGE SALARY", mobile_customers[[#This Row],[salary]]&gt;Q4739, "LOW SALARY" )</f>
        <v>HIGHER SALARY</v>
      </c>
      <c r="L4734" s="2" t="str">
        <f>LEFT(mobile_customers[[#This Row],[Credit_card_nos]], 4)&amp;"XXXXX"</f>
        <v>2131XXXXX</v>
      </c>
    </row>
    <row r="4735" spans="1:12" x14ac:dyDescent="0.3">
      <c r="A4735" t="s">
        <v>8</v>
      </c>
      <c r="B4735" s="3" t="s">
        <v>9660</v>
      </c>
      <c r="C4735" t="s">
        <v>9661</v>
      </c>
      <c r="D4735" t="s">
        <v>659</v>
      </c>
      <c r="E4735">
        <v>52</v>
      </c>
      <c r="F4735">
        <v>176288</v>
      </c>
      <c r="G4735" t="s">
        <v>81</v>
      </c>
      <c r="H4735">
        <v>6551056965582861</v>
      </c>
      <c r="I4735" s="5" t="str">
        <f t="shared" si="73"/>
        <v>6551056965582860</v>
      </c>
      <c r="J4735" t="str">
        <f>INDEX(Age_grp[Age], MATCH(mobile_customers[[#This Row],[age]],Age_grp[Value]))</f>
        <v>50 - 60</v>
      </c>
      <c r="K4735" s="2" t="str">
        <f>_xlfn.IFS(mobile_customers[[#This Row],[salary]]&gt;=Q4738,"HIGHER SALARY", mobile_customers[[#This Row],[salary]]&gt;=Q4739,"HIGHER MID RANGE SALARY",  mobile_customers[[#This Row],[salary]]&lt;Q4739,"MID RANGE SALARY", mobile_customers[[#This Row],[salary]]&gt;Q4740, "LOW SALARY" )</f>
        <v>HIGHER SALARY</v>
      </c>
      <c r="L4735" s="2" t="str">
        <f>LEFT(mobile_customers[[#This Row],[Credit_card_nos]], 4)&amp;"XXXXX"</f>
        <v>6551XXXXX</v>
      </c>
    </row>
    <row r="4736" spans="1:12" x14ac:dyDescent="0.3">
      <c r="A4736" t="s">
        <v>8</v>
      </c>
      <c r="B4736" s="3" t="s">
        <v>9662</v>
      </c>
      <c r="C4736" t="s">
        <v>9663</v>
      </c>
      <c r="D4736" t="s">
        <v>784</v>
      </c>
      <c r="E4736">
        <v>32</v>
      </c>
      <c r="F4736">
        <v>226934</v>
      </c>
      <c r="G4736" t="s">
        <v>21</v>
      </c>
      <c r="H4736">
        <v>4.8215974670903931E+18</v>
      </c>
      <c r="I4736" s="5" t="str">
        <f t="shared" si="73"/>
        <v>4821597467090390000</v>
      </c>
      <c r="J4736" t="str">
        <f>INDEX(Age_grp[Age], MATCH(mobile_customers[[#This Row],[age]],Age_grp[Value]))</f>
        <v>30 - 40</v>
      </c>
      <c r="K4736" s="2" t="str">
        <f>_xlfn.IFS(mobile_customers[[#This Row],[salary]]&gt;=Q4739,"HIGHER SALARY", mobile_customers[[#This Row],[salary]]&gt;=Q4740,"HIGHER MID RANGE SALARY",  mobile_customers[[#This Row],[salary]]&lt;Q4740,"MID RANGE SALARY", mobile_customers[[#This Row],[salary]]&gt;Q4741, "LOW SALARY" )</f>
        <v>HIGHER SALARY</v>
      </c>
      <c r="L4736" s="2" t="str">
        <f>LEFT(mobile_customers[[#This Row],[Credit_card_nos]], 4)&amp;"XXXXX"</f>
        <v>4821XXXXX</v>
      </c>
    </row>
    <row r="4737" spans="1:12" x14ac:dyDescent="0.3">
      <c r="A4737" t="s">
        <v>13</v>
      </c>
      <c r="B4737" s="3" t="s">
        <v>9664</v>
      </c>
      <c r="C4737" t="s">
        <v>9665</v>
      </c>
      <c r="D4737" t="s">
        <v>2115</v>
      </c>
      <c r="E4737">
        <v>46</v>
      </c>
      <c r="F4737">
        <v>108869</v>
      </c>
      <c r="G4737" t="s">
        <v>28</v>
      </c>
      <c r="H4737">
        <v>30543402303765</v>
      </c>
      <c r="I4737" s="5" t="str">
        <f t="shared" si="73"/>
        <v>30543402303765</v>
      </c>
      <c r="J4737" t="str">
        <f>INDEX(Age_grp[Age], MATCH(mobile_customers[[#This Row],[age]],Age_grp[Value]))</f>
        <v>40 - 50</v>
      </c>
      <c r="K4737" s="2" t="str">
        <f>_xlfn.IFS(mobile_customers[[#This Row],[salary]]&gt;=Q4740,"HIGHER SALARY", mobile_customers[[#This Row],[salary]]&gt;=Q4741,"HIGHER MID RANGE SALARY",  mobile_customers[[#This Row],[salary]]&lt;Q4741,"MID RANGE SALARY", mobile_customers[[#This Row],[salary]]&gt;Q4742, "LOW SALARY" )</f>
        <v>HIGHER SALARY</v>
      </c>
      <c r="L4737" s="2" t="str">
        <f>LEFT(mobile_customers[[#This Row],[Credit_card_nos]], 4)&amp;"XXXXX"</f>
        <v>3054XXXXX</v>
      </c>
    </row>
    <row r="4738" spans="1:12" x14ac:dyDescent="0.3">
      <c r="A4738" t="s">
        <v>13</v>
      </c>
      <c r="B4738" s="3" t="s">
        <v>9666</v>
      </c>
      <c r="C4738" t="s">
        <v>9667</v>
      </c>
      <c r="D4738" t="s">
        <v>2678</v>
      </c>
      <c r="E4738">
        <v>22</v>
      </c>
      <c r="F4738">
        <v>181183</v>
      </c>
      <c r="G4738" t="s">
        <v>12</v>
      </c>
      <c r="H4738">
        <v>213111889430722</v>
      </c>
      <c r="I4738" s="5" t="str">
        <f t="shared" ref="I4738:I4801" si="74">TEXT(H4738, "0")</f>
        <v>213111889430722</v>
      </c>
      <c r="J4738" t="str">
        <f>INDEX(Age_grp[Age], MATCH(mobile_customers[[#This Row],[age]],Age_grp[Value]))</f>
        <v>20 - 30</v>
      </c>
      <c r="K4738" s="2" t="str">
        <f>_xlfn.IFS(mobile_customers[[#This Row],[salary]]&gt;=Q4741,"HIGHER SALARY", mobile_customers[[#This Row],[salary]]&gt;=Q4742,"HIGHER MID RANGE SALARY",  mobile_customers[[#This Row],[salary]]&lt;Q4742,"MID RANGE SALARY", mobile_customers[[#This Row],[salary]]&gt;Q4743, "LOW SALARY" )</f>
        <v>HIGHER SALARY</v>
      </c>
      <c r="L4738" s="2" t="str">
        <f>LEFT(mobile_customers[[#This Row],[Credit_card_nos]], 4)&amp;"XXXXX"</f>
        <v>2131XXXXX</v>
      </c>
    </row>
    <row r="4739" spans="1:12" x14ac:dyDescent="0.3">
      <c r="A4739" t="s">
        <v>13</v>
      </c>
      <c r="B4739" s="3" t="s">
        <v>9668</v>
      </c>
      <c r="C4739" t="s">
        <v>9669</v>
      </c>
      <c r="D4739" t="s">
        <v>144</v>
      </c>
      <c r="E4739">
        <v>37</v>
      </c>
      <c r="F4739">
        <v>68791</v>
      </c>
      <c r="G4739" t="s">
        <v>21</v>
      </c>
      <c r="H4739">
        <v>6011702378909050</v>
      </c>
      <c r="I4739" s="5" t="str">
        <f t="shared" si="74"/>
        <v>6011702378909050</v>
      </c>
      <c r="J4739" t="str">
        <f>INDEX(Age_grp[Age], MATCH(mobile_customers[[#This Row],[age]],Age_grp[Value]))</f>
        <v>30 - 40</v>
      </c>
      <c r="K4739" s="2" t="str">
        <f>_xlfn.IFS(mobile_customers[[#This Row],[salary]]&gt;=Q4742,"HIGHER SALARY", mobile_customers[[#This Row],[salary]]&gt;=Q4743,"HIGHER MID RANGE SALARY",  mobile_customers[[#This Row],[salary]]&lt;Q4743,"MID RANGE SALARY", mobile_customers[[#This Row],[salary]]&gt;Q4744, "LOW SALARY" )</f>
        <v>HIGHER SALARY</v>
      </c>
      <c r="L4739" s="2" t="str">
        <f>LEFT(mobile_customers[[#This Row],[Credit_card_nos]], 4)&amp;"XXXXX"</f>
        <v>6011XXXXX</v>
      </c>
    </row>
    <row r="4740" spans="1:12" x14ac:dyDescent="0.3">
      <c r="A4740" t="s">
        <v>13</v>
      </c>
      <c r="B4740" s="3" t="s">
        <v>9670</v>
      </c>
      <c r="C4740" t="s">
        <v>9671</v>
      </c>
      <c r="D4740" t="s">
        <v>1836</v>
      </c>
      <c r="E4740">
        <v>34</v>
      </c>
      <c r="F4740">
        <v>31219</v>
      </c>
      <c r="G4740" t="s">
        <v>17</v>
      </c>
      <c r="H4740">
        <v>4.5699283585579213E+18</v>
      </c>
      <c r="I4740" s="5" t="str">
        <f t="shared" si="74"/>
        <v>4569928358557920000</v>
      </c>
      <c r="J4740" t="str">
        <f>INDEX(Age_grp[Age], MATCH(mobile_customers[[#This Row],[age]],Age_grp[Value]))</f>
        <v>30 - 40</v>
      </c>
      <c r="K4740" s="2" t="str">
        <f>_xlfn.IFS(mobile_customers[[#This Row],[salary]]&gt;=Q4743,"HIGHER SALARY", mobile_customers[[#This Row],[salary]]&gt;=Q4744,"HIGHER MID RANGE SALARY",  mobile_customers[[#This Row],[salary]]&lt;Q4744,"MID RANGE SALARY", mobile_customers[[#This Row],[salary]]&gt;Q4745, "LOW SALARY" )</f>
        <v>HIGHER SALARY</v>
      </c>
      <c r="L4740" s="2" t="str">
        <f>LEFT(mobile_customers[[#This Row],[Credit_card_nos]], 4)&amp;"XXXXX"</f>
        <v>4569XXXXX</v>
      </c>
    </row>
    <row r="4741" spans="1:12" x14ac:dyDescent="0.3">
      <c r="A4741" t="s">
        <v>13</v>
      </c>
      <c r="B4741" s="3" t="s">
        <v>9672</v>
      </c>
      <c r="C4741" t="s">
        <v>9673</v>
      </c>
      <c r="D4741" t="s">
        <v>596</v>
      </c>
      <c r="E4741">
        <v>33</v>
      </c>
      <c r="F4741">
        <v>180743</v>
      </c>
      <c r="G4741" t="s">
        <v>49</v>
      </c>
      <c r="H4741">
        <v>5481848941749169</v>
      </c>
      <c r="I4741" s="5" t="str">
        <f t="shared" si="74"/>
        <v>5481848941749170</v>
      </c>
      <c r="J4741" t="str">
        <f>INDEX(Age_grp[Age], MATCH(mobile_customers[[#This Row],[age]],Age_grp[Value]))</f>
        <v>30 - 40</v>
      </c>
      <c r="K4741" s="2" t="str">
        <f>_xlfn.IFS(mobile_customers[[#This Row],[salary]]&gt;=Q4744,"HIGHER SALARY", mobile_customers[[#This Row],[salary]]&gt;=Q4745,"HIGHER MID RANGE SALARY",  mobile_customers[[#This Row],[salary]]&lt;Q4745,"MID RANGE SALARY", mobile_customers[[#This Row],[salary]]&gt;Q4746, "LOW SALARY" )</f>
        <v>HIGHER SALARY</v>
      </c>
      <c r="L4741" s="2" t="str">
        <f>LEFT(mobile_customers[[#This Row],[Credit_card_nos]], 4)&amp;"XXXXX"</f>
        <v>5481XXXXX</v>
      </c>
    </row>
    <row r="4742" spans="1:12" x14ac:dyDescent="0.3">
      <c r="A4742" t="s">
        <v>8</v>
      </c>
      <c r="B4742" s="3" t="s">
        <v>9674</v>
      </c>
      <c r="C4742" t="s">
        <v>9675</v>
      </c>
      <c r="D4742" t="s">
        <v>524</v>
      </c>
      <c r="E4742">
        <v>30</v>
      </c>
      <c r="F4742">
        <v>188510</v>
      </c>
      <c r="G4742" t="s">
        <v>81</v>
      </c>
      <c r="H4742">
        <v>2256809744409955</v>
      </c>
      <c r="I4742" s="5" t="str">
        <f t="shared" si="74"/>
        <v>2256809744409950</v>
      </c>
      <c r="J4742" t="str">
        <f>INDEX(Age_grp[Age], MATCH(mobile_customers[[#This Row],[age]],Age_grp[Value]))</f>
        <v>30 - 40</v>
      </c>
      <c r="K4742" s="2" t="str">
        <f>_xlfn.IFS(mobile_customers[[#This Row],[salary]]&gt;=Q4745,"HIGHER SALARY", mobile_customers[[#This Row],[salary]]&gt;=Q4746,"HIGHER MID RANGE SALARY",  mobile_customers[[#This Row],[salary]]&lt;Q4746,"MID RANGE SALARY", mobile_customers[[#This Row],[salary]]&gt;Q4747, "LOW SALARY" )</f>
        <v>HIGHER SALARY</v>
      </c>
      <c r="L4742" s="2" t="str">
        <f>LEFT(mobile_customers[[#This Row],[Credit_card_nos]], 4)&amp;"XXXXX"</f>
        <v>2256XXXXX</v>
      </c>
    </row>
    <row r="4743" spans="1:12" x14ac:dyDescent="0.3">
      <c r="A4743" t="s">
        <v>13</v>
      </c>
      <c r="B4743" s="3" t="s">
        <v>9676</v>
      </c>
      <c r="C4743" t="s">
        <v>9677</v>
      </c>
      <c r="D4743" t="s">
        <v>1706</v>
      </c>
      <c r="E4743">
        <v>19</v>
      </c>
      <c r="F4743">
        <v>109406</v>
      </c>
      <c r="G4743" t="s">
        <v>12</v>
      </c>
      <c r="H4743">
        <v>213182960770088</v>
      </c>
      <c r="I4743" s="5" t="str">
        <f t="shared" si="74"/>
        <v>213182960770088</v>
      </c>
      <c r="J4743" t="str">
        <f>INDEX(Age_grp[Age], MATCH(mobile_customers[[#This Row],[age]],Age_grp[Value]))</f>
        <v>"10 - 20</v>
      </c>
      <c r="K4743" s="2" t="str">
        <f>_xlfn.IFS(mobile_customers[[#This Row],[salary]]&gt;=Q4746,"HIGHER SALARY", mobile_customers[[#This Row],[salary]]&gt;=Q4747,"HIGHER MID RANGE SALARY",  mobile_customers[[#This Row],[salary]]&lt;Q4747,"MID RANGE SALARY", mobile_customers[[#This Row],[salary]]&gt;Q4748, "LOW SALARY" )</f>
        <v>HIGHER SALARY</v>
      </c>
      <c r="L4743" s="2" t="str">
        <f>LEFT(mobile_customers[[#This Row],[Credit_card_nos]], 4)&amp;"XXXXX"</f>
        <v>2131XXXXX</v>
      </c>
    </row>
    <row r="4744" spans="1:12" x14ac:dyDescent="0.3">
      <c r="A4744" t="s">
        <v>13</v>
      </c>
      <c r="B4744" s="3" t="s">
        <v>9678</v>
      </c>
      <c r="C4744" t="s">
        <v>9679</v>
      </c>
      <c r="D4744" t="s">
        <v>1412</v>
      </c>
      <c r="E4744">
        <v>44</v>
      </c>
      <c r="F4744">
        <v>79877</v>
      </c>
      <c r="G4744" t="s">
        <v>21</v>
      </c>
      <c r="H4744">
        <v>4513538779687491</v>
      </c>
      <c r="I4744" s="5" t="str">
        <f t="shared" si="74"/>
        <v>4513538779687490</v>
      </c>
      <c r="J4744" t="str">
        <f>INDEX(Age_grp[Age], MATCH(mobile_customers[[#This Row],[age]],Age_grp[Value]))</f>
        <v>40 - 50</v>
      </c>
      <c r="K4744" s="2" t="str">
        <f>_xlfn.IFS(mobile_customers[[#This Row],[salary]]&gt;=Q4747,"HIGHER SALARY", mobile_customers[[#This Row],[salary]]&gt;=Q4748,"HIGHER MID RANGE SALARY",  mobile_customers[[#This Row],[salary]]&lt;Q4748,"MID RANGE SALARY", mobile_customers[[#This Row],[salary]]&gt;Q4749, "LOW SALARY" )</f>
        <v>HIGHER SALARY</v>
      </c>
      <c r="L4744" s="2" t="str">
        <f>LEFT(mobile_customers[[#This Row],[Credit_card_nos]], 4)&amp;"XXXXX"</f>
        <v>4513XXXXX</v>
      </c>
    </row>
    <row r="4745" spans="1:12" x14ac:dyDescent="0.3">
      <c r="A4745" t="s">
        <v>8</v>
      </c>
      <c r="B4745" s="3" t="s">
        <v>9680</v>
      </c>
      <c r="C4745" t="s">
        <v>9681</v>
      </c>
      <c r="D4745" t="s">
        <v>6736</v>
      </c>
      <c r="E4745">
        <v>61</v>
      </c>
      <c r="F4745">
        <v>98799</v>
      </c>
      <c r="G4745" t="s">
        <v>49</v>
      </c>
      <c r="H4745">
        <v>560092581662</v>
      </c>
      <c r="I4745" s="5" t="str">
        <f t="shared" si="74"/>
        <v>560092581662</v>
      </c>
      <c r="J4745" t="str">
        <f>INDEX(Age_grp[Age], MATCH(mobile_customers[[#This Row],[age]],Age_grp[Value]))</f>
        <v>60 - 70</v>
      </c>
      <c r="K4745" s="2" t="str">
        <f>_xlfn.IFS(mobile_customers[[#This Row],[salary]]&gt;=Q4748,"HIGHER SALARY", mobile_customers[[#This Row],[salary]]&gt;=Q4749,"HIGHER MID RANGE SALARY",  mobile_customers[[#This Row],[salary]]&lt;Q4749,"MID RANGE SALARY", mobile_customers[[#This Row],[salary]]&gt;Q4750, "LOW SALARY" )</f>
        <v>HIGHER SALARY</v>
      </c>
      <c r="L4745" s="2" t="str">
        <f>LEFT(mobile_customers[[#This Row],[Credit_card_nos]], 4)&amp;"XXXXX"</f>
        <v>5600XXXXX</v>
      </c>
    </row>
    <row r="4746" spans="1:12" x14ac:dyDescent="0.3">
      <c r="A4746" t="s">
        <v>13</v>
      </c>
      <c r="B4746" s="3" t="s">
        <v>9682</v>
      </c>
      <c r="C4746" t="s">
        <v>9683</v>
      </c>
      <c r="D4746" t="s">
        <v>3499</v>
      </c>
      <c r="E4746">
        <v>43</v>
      </c>
      <c r="F4746">
        <v>241454</v>
      </c>
      <c r="G4746" t="s">
        <v>17</v>
      </c>
      <c r="H4746">
        <v>6517468112471471</v>
      </c>
      <c r="I4746" s="5" t="str">
        <f t="shared" si="74"/>
        <v>6517468112471470</v>
      </c>
      <c r="J4746" t="str">
        <f>INDEX(Age_grp[Age], MATCH(mobile_customers[[#This Row],[age]],Age_grp[Value]))</f>
        <v>40 - 50</v>
      </c>
      <c r="K4746" s="2" t="str">
        <f>_xlfn.IFS(mobile_customers[[#This Row],[salary]]&gt;=Q4749,"HIGHER SALARY", mobile_customers[[#This Row],[salary]]&gt;=Q4750,"HIGHER MID RANGE SALARY",  mobile_customers[[#This Row],[salary]]&lt;Q4750,"MID RANGE SALARY", mobile_customers[[#This Row],[salary]]&gt;Q4751, "LOW SALARY" )</f>
        <v>HIGHER SALARY</v>
      </c>
      <c r="L4746" s="2" t="str">
        <f>LEFT(mobile_customers[[#This Row],[Credit_card_nos]], 4)&amp;"XXXXX"</f>
        <v>6517XXXXX</v>
      </c>
    </row>
    <row r="4747" spans="1:12" x14ac:dyDescent="0.3">
      <c r="A4747" t="s">
        <v>13</v>
      </c>
      <c r="B4747" s="3" t="s">
        <v>9684</v>
      </c>
      <c r="C4747" t="s">
        <v>9685</v>
      </c>
      <c r="D4747" t="s">
        <v>510</v>
      </c>
      <c r="E4747">
        <v>48</v>
      </c>
      <c r="F4747">
        <v>203878</v>
      </c>
      <c r="G4747" t="s">
        <v>17</v>
      </c>
      <c r="H4747">
        <v>4889971117256529</v>
      </c>
      <c r="I4747" s="5" t="str">
        <f t="shared" si="74"/>
        <v>4889971117256530</v>
      </c>
      <c r="J4747" t="str">
        <f>INDEX(Age_grp[Age], MATCH(mobile_customers[[#This Row],[age]],Age_grp[Value]))</f>
        <v>40 - 50</v>
      </c>
      <c r="K4747" s="2" t="str">
        <f>_xlfn.IFS(mobile_customers[[#This Row],[salary]]&gt;=Q4750,"HIGHER SALARY", mobile_customers[[#This Row],[salary]]&gt;=Q4751,"HIGHER MID RANGE SALARY",  mobile_customers[[#This Row],[salary]]&lt;Q4751,"MID RANGE SALARY", mobile_customers[[#This Row],[salary]]&gt;Q4752, "LOW SALARY" )</f>
        <v>HIGHER SALARY</v>
      </c>
      <c r="L4747" s="2" t="str">
        <f>LEFT(mobile_customers[[#This Row],[Credit_card_nos]], 4)&amp;"XXXXX"</f>
        <v>4889XXXXX</v>
      </c>
    </row>
    <row r="4748" spans="1:12" x14ac:dyDescent="0.3">
      <c r="A4748" t="s">
        <v>8</v>
      </c>
      <c r="B4748" s="3" t="s">
        <v>9686</v>
      </c>
      <c r="C4748" t="s">
        <v>4240</v>
      </c>
      <c r="D4748" t="s">
        <v>4430</v>
      </c>
      <c r="E4748">
        <v>56</v>
      </c>
      <c r="F4748">
        <v>201037</v>
      </c>
      <c r="G4748" t="s">
        <v>28</v>
      </c>
      <c r="H4748">
        <v>36043730984265</v>
      </c>
      <c r="I4748" s="5" t="str">
        <f t="shared" si="74"/>
        <v>36043730984265</v>
      </c>
      <c r="J4748" t="str">
        <f>INDEX(Age_grp[Age], MATCH(mobile_customers[[#This Row],[age]],Age_grp[Value]))</f>
        <v>50 - 60</v>
      </c>
      <c r="K4748" s="2" t="str">
        <f>_xlfn.IFS(mobile_customers[[#This Row],[salary]]&gt;=Q4751,"HIGHER SALARY", mobile_customers[[#This Row],[salary]]&gt;=Q4752,"HIGHER MID RANGE SALARY",  mobile_customers[[#This Row],[salary]]&lt;Q4752,"MID RANGE SALARY", mobile_customers[[#This Row],[salary]]&gt;Q4753, "LOW SALARY" )</f>
        <v>HIGHER SALARY</v>
      </c>
      <c r="L4748" s="2" t="str">
        <f>LEFT(mobile_customers[[#This Row],[Credit_card_nos]], 4)&amp;"XXXXX"</f>
        <v>3604XXXXX</v>
      </c>
    </row>
    <row r="4749" spans="1:12" x14ac:dyDescent="0.3">
      <c r="A4749" t="s">
        <v>8</v>
      </c>
      <c r="B4749" s="3" t="s">
        <v>9687</v>
      </c>
      <c r="C4749" t="s">
        <v>9688</v>
      </c>
      <c r="D4749" t="s">
        <v>3555</v>
      </c>
      <c r="E4749">
        <v>31</v>
      </c>
      <c r="F4749">
        <v>237243</v>
      </c>
      <c r="G4749" t="s">
        <v>32</v>
      </c>
      <c r="H4749">
        <v>4069937538941</v>
      </c>
      <c r="I4749" s="5" t="str">
        <f t="shared" si="74"/>
        <v>4069937538941</v>
      </c>
      <c r="J4749" t="str">
        <f>INDEX(Age_grp[Age], MATCH(mobile_customers[[#This Row],[age]],Age_grp[Value]))</f>
        <v>30 - 40</v>
      </c>
      <c r="K4749" s="2" t="str">
        <f>_xlfn.IFS(mobile_customers[[#This Row],[salary]]&gt;=Q4752,"HIGHER SALARY", mobile_customers[[#This Row],[salary]]&gt;=Q4753,"HIGHER MID RANGE SALARY",  mobile_customers[[#This Row],[salary]]&lt;Q4753,"MID RANGE SALARY", mobile_customers[[#This Row],[salary]]&gt;Q4754, "LOW SALARY" )</f>
        <v>HIGHER SALARY</v>
      </c>
      <c r="L4749" s="2" t="str">
        <f>LEFT(mobile_customers[[#This Row],[Credit_card_nos]], 4)&amp;"XXXXX"</f>
        <v>4069XXXXX</v>
      </c>
    </row>
    <row r="4750" spans="1:12" x14ac:dyDescent="0.3">
      <c r="A4750" t="s">
        <v>13</v>
      </c>
      <c r="B4750" s="3" t="s">
        <v>9689</v>
      </c>
      <c r="C4750" t="s">
        <v>6309</v>
      </c>
      <c r="D4750" t="s">
        <v>52</v>
      </c>
      <c r="E4750">
        <v>55</v>
      </c>
      <c r="F4750">
        <v>162288</v>
      </c>
      <c r="G4750" t="s">
        <v>32</v>
      </c>
      <c r="H4750">
        <v>213124965440465</v>
      </c>
      <c r="I4750" s="5" t="str">
        <f t="shared" si="74"/>
        <v>213124965440465</v>
      </c>
      <c r="J4750" t="str">
        <f>INDEX(Age_grp[Age], MATCH(mobile_customers[[#This Row],[age]],Age_grp[Value]))</f>
        <v>50 - 60</v>
      </c>
      <c r="K4750" s="2" t="str">
        <f>_xlfn.IFS(mobile_customers[[#This Row],[salary]]&gt;=Q4753,"HIGHER SALARY", mobile_customers[[#This Row],[salary]]&gt;=Q4754,"HIGHER MID RANGE SALARY",  mobile_customers[[#This Row],[salary]]&lt;Q4754,"MID RANGE SALARY", mobile_customers[[#This Row],[salary]]&gt;Q4755, "LOW SALARY" )</f>
        <v>HIGHER SALARY</v>
      </c>
      <c r="L4750" s="2" t="str">
        <f>LEFT(mobile_customers[[#This Row],[Credit_card_nos]], 4)&amp;"XXXXX"</f>
        <v>2131XXXXX</v>
      </c>
    </row>
    <row r="4751" spans="1:12" x14ac:dyDescent="0.3">
      <c r="A4751" t="s">
        <v>13</v>
      </c>
      <c r="B4751" s="3" t="s">
        <v>9690</v>
      </c>
      <c r="C4751" t="s">
        <v>1382</v>
      </c>
      <c r="D4751" t="s">
        <v>400</v>
      </c>
      <c r="E4751">
        <v>48</v>
      </c>
      <c r="F4751">
        <v>69000</v>
      </c>
      <c r="G4751" t="s">
        <v>17</v>
      </c>
      <c r="H4751">
        <v>180033995665810</v>
      </c>
      <c r="I4751" s="5" t="str">
        <f t="shared" si="74"/>
        <v>180033995665810</v>
      </c>
      <c r="J4751" t="str">
        <f>INDEX(Age_grp[Age], MATCH(mobile_customers[[#This Row],[age]],Age_grp[Value]))</f>
        <v>40 - 50</v>
      </c>
      <c r="K4751" s="2" t="str">
        <f>_xlfn.IFS(mobile_customers[[#This Row],[salary]]&gt;=Q4754,"HIGHER SALARY", mobile_customers[[#This Row],[salary]]&gt;=Q4755,"HIGHER MID RANGE SALARY",  mobile_customers[[#This Row],[salary]]&lt;Q4755,"MID RANGE SALARY", mobile_customers[[#This Row],[salary]]&gt;Q4756, "LOW SALARY" )</f>
        <v>HIGHER SALARY</v>
      </c>
      <c r="L4751" s="2" t="str">
        <f>LEFT(mobile_customers[[#This Row],[Credit_card_nos]], 4)&amp;"XXXXX"</f>
        <v>1800XXXXX</v>
      </c>
    </row>
    <row r="4752" spans="1:12" x14ac:dyDescent="0.3">
      <c r="A4752" t="s">
        <v>13</v>
      </c>
      <c r="B4752" s="3" t="s">
        <v>9691</v>
      </c>
      <c r="C4752" t="s">
        <v>7800</v>
      </c>
      <c r="D4752" t="s">
        <v>1427</v>
      </c>
      <c r="E4752">
        <v>61</v>
      </c>
      <c r="F4752">
        <v>182519</v>
      </c>
      <c r="G4752" t="s">
        <v>17</v>
      </c>
      <c r="H4752">
        <v>4391307589811551</v>
      </c>
      <c r="I4752" s="5" t="str">
        <f t="shared" si="74"/>
        <v>4391307589811550</v>
      </c>
      <c r="J4752" t="str">
        <f>INDEX(Age_grp[Age], MATCH(mobile_customers[[#This Row],[age]],Age_grp[Value]))</f>
        <v>60 - 70</v>
      </c>
      <c r="K4752" s="2" t="str">
        <f>_xlfn.IFS(mobile_customers[[#This Row],[salary]]&gt;=Q4755,"HIGHER SALARY", mobile_customers[[#This Row],[salary]]&gt;=Q4756,"HIGHER MID RANGE SALARY",  mobile_customers[[#This Row],[salary]]&lt;Q4756,"MID RANGE SALARY", mobile_customers[[#This Row],[salary]]&gt;Q4757, "LOW SALARY" )</f>
        <v>HIGHER SALARY</v>
      </c>
      <c r="L4752" s="2" t="str">
        <f>LEFT(mobile_customers[[#This Row],[Credit_card_nos]], 4)&amp;"XXXXX"</f>
        <v>4391XXXXX</v>
      </c>
    </row>
    <row r="4753" spans="1:12" x14ac:dyDescent="0.3">
      <c r="A4753" t="s">
        <v>13</v>
      </c>
      <c r="B4753" s="3" t="s">
        <v>9692</v>
      </c>
      <c r="C4753" t="s">
        <v>9693</v>
      </c>
      <c r="D4753" t="s">
        <v>614</v>
      </c>
      <c r="E4753">
        <v>63</v>
      </c>
      <c r="F4753">
        <v>137422</v>
      </c>
      <c r="G4753" t="s">
        <v>21</v>
      </c>
      <c r="H4753">
        <v>2698616353588383</v>
      </c>
      <c r="I4753" s="5" t="str">
        <f t="shared" si="74"/>
        <v>2698616353588380</v>
      </c>
      <c r="J4753" t="str">
        <f>INDEX(Age_grp[Age], MATCH(mobile_customers[[#This Row],[age]],Age_grp[Value]))</f>
        <v>60 - 70</v>
      </c>
      <c r="K4753" s="2" t="str">
        <f>_xlfn.IFS(mobile_customers[[#This Row],[salary]]&gt;=Q4756,"HIGHER SALARY", mobile_customers[[#This Row],[salary]]&gt;=Q4757,"HIGHER MID RANGE SALARY",  mobile_customers[[#This Row],[salary]]&lt;Q4757,"MID RANGE SALARY", mobile_customers[[#This Row],[salary]]&gt;Q4758, "LOW SALARY" )</f>
        <v>HIGHER SALARY</v>
      </c>
      <c r="L4753" s="2" t="str">
        <f>LEFT(mobile_customers[[#This Row],[Credit_card_nos]], 4)&amp;"XXXXX"</f>
        <v>2698XXXXX</v>
      </c>
    </row>
    <row r="4754" spans="1:12" x14ac:dyDescent="0.3">
      <c r="A4754" t="s">
        <v>8</v>
      </c>
      <c r="B4754" s="3" t="s">
        <v>9694</v>
      </c>
      <c r="C4754" t="s">
        <v>9695</v>
      </c>
      <c r="D4754" t="s">
        <v>147</v>
      </c>
      <c r="E4754">
        <v>49</v>
      </c>
      <c r="F4754">
        <v>243289</v>
      </c>
      <c r="G4754" t="s">
        <v>12</v>
      </c>
      <c r="H4754">
        <v>4.7963591850235884E+18</v>
      </c>
      <c r="I4754" s="5" t="str">
        <f t="shared" si="74"/>
        <v>4796359185023590000</v>
      </c>
      <c r="J4754" t="str">
        <f>INDEX(Age_grp[Age], MATCH(mobile_customers[[#This Row],[age]],Age_grp[Value]))</f>
        <v>40 - 50</v>
      </c>
      <c r="K4754" s="2" t="str">
        <f>_xlfn.IFS(mobile_customers[[#This Row],[salary]]&gt;=Q4757,"HIGHER SALARY", mobile_customers[[#This Row],[salary]]&gt;=Q4758,"HIGHER MID RANGE SALARY",  mobile_customers[[#This Row],[salary]]&lt;Q4758,"MID RANGE SALARY", mobile_customers[[#This Row],[salary]]&gt;Q4759, "LOW SALARY" )</f>
        <v>HIGHER SALARY</v>
      </c>
      <c r="L4754" s="2" t="str">
        <f>LEFT(mobile_customers[[#This Row],[Credit_card_nos]], 4)&amp;"XXXXX"</f>
        <v>4796XXXXX</v>
      </c>
    </row>
    <row r="4755" spans="1:12" x14ac:dyDescent="0.3">
      <c r="A4755" t="s">
        <v>8</v>
      </c>
      <c r="B4755" s="3" t="s">
        <v>9696</v>
      </c>
      <c r="C4755" t="s">
        <v>9697</v>
      </c>
      <c r="D4755" t="s">
        <v>1734</v>
      </c>
      <c r="E4755">
        <v>37</v>
      </c>
      <c r="F4755">
        <v>180814</v>
      </c>
      <c r="G4755" t="s">
        <v>21</v>
      </c>
      <c r="H4755">
        <v>4998304176200</v>
      </c>
      <c r="I4755" s="5" t="str">
        <f t="shared" si="74"/>
        <v>4998304176200</v>
      </c>
      <c r="J4755" t="str">
        <f>INDEX(Age_grp[Age], MATCH(mobile_customers[[#This Row],[age]],Age_grp[Value]))</f>
        <v>30 - 40</v>
      </c>
      <c r="K4755" s="2" t="str">
        <f>_xlfn.IFS(mobile_customers[[#This Row],[salary]]&gt;=Q4758,"HIGHER SALARY", mobile_customers[[#This Row],[salary]]&gt;=Q4759,"HIGHER MID RANGE SALARY",  mobile_customers[[#This Row],[salary]]&lt;Q4759,"MID RANGE SALARY", mobile_customers[[#This Row],[salary]]&gt;Q4760, "LOW SALARY" )</f>
        <v>HIGHER SALARY</v>
      </c>
      <c r="L4755" s="2" t="str">
        <f>LEFT(mobile_customers[[#This Row],[Credit_card_nos]], 4)&amp;"XXXXX"</f>
        <v>4998XXXXX</v>
      </c>
    </row>
    <row r="4756" spans="1:12" x14ac:dyDescent="0.3">
      <c r="A4756" t="s">
        <v>13</v>
      </c>
      <c r="B4756" s="3" t="s">
        <v>9698</v>
      </c>
      <c r="C4756" t="s">
        <v>2305</v>
      </c>
      <c r="D4756" t="s">
        <v>2538</v>
      </c>
      <c r="E4756">
        <v>27</v>
      </c>
      <c r="F4756">
        <v>50674</v>
      </c>
      <c r="G4756" t="s">
        <v>32</v>
      </c>
      <c r="H4756">
        <v>213149082270222</v>
      </c>
      <c r="I4756" s="5" t="str">
        <f t="shared" si="74"/>
        <v>213149082270222</v>
      </c>
      <c r="J4756" t="str">
        <f>INDEX(Age_grp[Age], MATCH(mobile_customers[[#This Row],[age]],Age_grp[Value]))</f>
        <v>20 - 30</v>
      </c>
      <c r="K4756" s="2" t="str">
        <f>_xlfn.IFS(mobile_customers[[#This Row],[salary]]&gt;=Q4759,"HIGHER SALARY", mobile_customers[[#This Row],[salary]]&gt;=Q4760,"HIGHER MID RANGE SALARY",  mobile_customers[[#This Row],[salary]]&lt;Q4760,"MID RANGE SALARY", mobile_customers[[#This Row],[salary]]&gt;Q4761, "LOW SALARY" )</f>
        <v>HIGHER SALARY</v>
      </c>
      <c r="L4756" s="2" t="str">
        <f>LEFT(mobile_customers[[#This Row],[Credit_card_nos]], 4)&amp;"XXXXX"</f>
        <v>2131XXXXX</v>
      </c>
    </row>
    <row r="4757" spans="1:12" x14ac:dyDescent="0.3">
      <c r="A4757" t="s">
        <v>13</v>
      </c>
      <c r="B4757" s="3" t="s">
        <v>9699</v>
      </c>
      <c r="C4757" t="s">
        <v>9700</v>
      </c>
      <c r="D4757" t="s">
        <v>1217</v>
      </c>
      <c r="E4757">
        <v>35</v>
      </c>
      <c r="F4757">
        <v>54703</v>
      </c>
      <c r="G4757" t="s">
        <v>12</v>
      </c>
      <c r="H4757">
        <v>4364716693912</v>
      </c>
      <c r="I4757" s="5" t="str">
        <f t="shared" si="74"/>
        <v>4364716693912</v>
      </c>
      <c r="J4757" t="str">
        <f>INDEX(Age_grp[Age], MATCH(mobile_customers[[#This Row],[age]],Age_grp[Value]))</f>
        <v>30 - 40</v>
      </c>
      <c r="K4757" s="2" t="str">
        <f>_xlfn.IFS(mobile_customers[[#This Row],[salary]]&gt;=Q4760,"HIGHER SALARY", mobile_customers[[#This Row],[salary]]&gt;=Q4761,"HIGHER MID RANGE SALARY",  mobile_customers[[#This Row],[salary]]&lt;Q4761,"MID RANGE SALARY", mobile_customers[[#This Row],[salary]]&gt;Q4762, "LOW SALARY" )</f>
        <v>HIGHER SALARY</v>
      </c>
      <c r="L4757" s="2" t="str">
        <f>LEFT(mobile_customers[[#This Row],[Credit_card_nos]], 4)&amp;"XXXXX"</f>
        <v>4364XXXXX</v>
      </c>
    </row>
    <row r="4758" spans="1:12" x14ac:dyDescent="0.3">
      <c r="A4758" t="s">
        <v>8</v>
      </c>
      <c r="B4758" s="3" t="s">
        <v>9701</v>
      </c>
      <c r="C4758" t="s">
        <v>9702</v>
      </c>
      <c r="D4758" t="s">
        <v>727</v>
      </c>
      <c r="E4758">
        <v>58</v>
      </c>
      <c r="F4758">
        <v>74492</v>
      </c>
      <c r="G4758" t="s">
        <v>32</v>
      </c>
      <c r="H4758">
        <v>213166800419238</v>
      </c>
      <c r="I4758" s="5" t="str">
        <f t="shared" si="74"/>
        <v>213166800419238</v>
      </c>
      <c r="J4758" t="str">
        <f>INDEX(Age_grp[Age], MATCH(mobile_customers[[#This Row],[age]],Age_grp[Value]))</f>
        <v>50 - 60</v>
      </c>
      <c r="K4758" s="2" t="str">
        <f>_xlfn.IFS(mobile_customers[[#This Row],[salary]]&gt;=Q4761,"HIGHER SALARY", mobile_customers[[#This Row],[salary]]&gt;=Q4762,"HIGHER MID RANGE SALARY",  mobile_customers[[#This Row],[salary]]&lt;Q4762,"MID RANGE SALARY", mobile_customers[[#This Row],[salary]]&gt;Q4763, "LOW SALARY" )</f>
        <v>HIGHER SALARY</v>
      </c>
      <c r="L4758" s="2" t="str">
        <f>LEFT(mobile_customers[[#This Row],[Credit_card_nos]], 4)&amp;"XXXXX"</f>
        <v>2131XXXXX</v>
      </c>
    </row>
    <row r="4759" spans="1:12" x14ac:dyDescent="0.3">
      <c r="A4759" t="s">
        <v>13</v>
      </c>
      <c r="B4759" s="3" t="s">
        <v>9703</v>
      </c>
      <c r="C4759" t="s">
        <v>9704</v>
      </c>
      <c r="D4759" t="s">
        <v>859</v>
      </c>
      <c r="E4759">
        <v>51</v>
      </c>
      <c r="F4759">
        <v>75869</v>
      </c>
      <c r="G4759" t="s">
        <v>28</v>
      </c>
      <c r="H4759">
        <v>3599021836784691</v>
      </c>
      <c r="I4759" s="5" t="str">
        <f t="shared" si="74"/>
        <v>3599021836784690</v>
      </c>
      <c r="J4759" t="str">
        <f>INDEX(Age_grp[Age], MATCH(mobile_customers[[#This Row],[age]],Age_grp[Value]))</f>
        <v>50 - 60</v>
      </c>
      <c r="K4759" s="2" t="str">
        <f>_xlfn.IFS(mobile_customers[[#This Row],[salary]]&gt;=Q4762,"HIGHER SALARY", mobile_customers[[#This Row],[salary]]&gt;=Q4763,"HIGHER MID RANGE SALARY",  mobile_customers[[#This Row],[salary]]&lt;Q4763,"MID RANGE SALARY", mobile_customers[[#This Row],[salary]]&gt;Q4764, "LOW SALARY" )</f>
        <v>HIGHER SALARY</v>
      </c>
      <c r="L4759" s="2" t="str">
        <f>LEFT(mobile_customers[[#This Row],[Credit_card_nos]], 4)&amp;"XXXXX"</f>
        <v>3599XXXXX</v>
      </c>
    </row>
    <row r="4760" spans="1:12" x14ac:dyDescent="0.3">
      <c r="A4760" t="s">
        <v>8</v>
      </c>
      <c r="B4760" s="3" t="s">
        <v>9705</v>
      </c>
      <c r="C4760" t="s">
        <v>9706</v>
      </c>
      <c r="D4760" t="s">
        <v>820</v>
      </c>
      <c r="E4760">
        <v>45</v>
      </c>
      <c r="F4760">
        <v>97659</v>
      </c>
      <c r="G4760" t="s">
        <v>39</v>
      </c>
      <c r="H4760">
        <v>4545716476577</v>
      </c>
      <c r="I4760" s="5" t="str">
        <f t="shared" si="74"/>
        <v>4545716476577</v>
      </c>
      <c r="J4760" t="str">
        <f>INDEX(Age_grp[Age], MATCH(mobile_customers[[#This Row],[age]],Age_grp[Value]))</f>
        <v>40 - 50</v>
      </c>
      <c r="K4760" s="2" t="str">
        <f>_xlfn.IFS(mobile_customers[[#This Row],[salary]]&gt;=Q4763,"HIGHER SALARY", mobile_customers[[#This Row],[salary]]&gt;=Q4764,"HIGHER MID RANGE SALARY",  mobile_customers[[#This Row],[salary]]&lt;Q4764,"MID RANGE SALARY", mobile_customers[[#This Row],[salary]]&gt;Q4765, "LOW SALARY" )</f>
        <v>HIGHER SALARY</v>
      </c>
      <c r="L4760" s="2" t="str">
        <f>LEFT(mobile_customers[[#This Row],[Credit_card_nos]], 4)&amp;"XXXXX"</f>
        <v>4545XXXXX</v>
      </c>
    </row>
    <row r="4761" spans="1:12" x14ac:dyDescent="0.3">
      <c r="A4761" t="s">
        <v>8</v>
      </c>
      <c r="B4761" s="3" t="s">
        <v>9707</v>
      </c>
      <c r="C4761" t="s">
        <v>9708</v>
      </c>
      <c r="D4761" t="s">
        <v>147</v>
      </c>
      <c r="E4761">
        <v>60</v>
      </c>
      <c r="F4761">
        <v>119112</v>
      </c>
      <c r="G4761" t="s">
        <v>21</v>
      </c>
      <c r="H4761">
        <v>30281381306224</v>
      </c>
      <c r="I4761" s="5" t="str">
        <f t="shared" si="74"/>
        <v>30281381306224</v>
      </c>
      <c r="J4761" t="str">
        <f>INDEX(Age_grp[Age], MATCH(mobile_customers[[#This Row],[age]],Age_grp[Value]))</f>
        <v>60 - 70</v>
      </c>
      <c r="K4761" s="2" t="str">
        <f>_xlfn.IFS(mobile_customers[[#This Row],[salary]]&gt;=Q4764,"HIGHER SALARY", mobile_customers[[#This Row],[salary]]&gt;=Q4765,"HIGHER MID RANGE SALARY",  mobile_customers[[#This Row],[salary]]&lt;Q4765,"MID RANGE SALARY", mobile_customers[[#This Row],[salary]]&gt;Q4766, "LOW SALARY" )</f>
        <v>HIGHER SALARY</v>
      </c>
      <c r="L4761" s="2" t="str">
        <f>LEFT(mobile_customers[[#This Row],[Credit_card_nos]], 4)&amp;"XXXXX"</f>
        <v>3028XXXXX</v>
      </c>
    </row>
    <row r="4762" spans="1:12" x14ac:dyDescent="0.3">
      <c r="A4762" t="s">
        <v>13</v>
      </c>
      <c r="B4762" s="3" t="s">
        <v>9709</v>
      </c>
      <c r="C4762" t="s">
        <v>9710</v>
      </c>
      <c r="D4762" t="s">
        <v>1901</v>
      </c>
      <c r="E4762">
        <v>57</v>
      </c>
      <c r="F4762">
        <v>222584</v>
      </c>
      <c r="G4762" t="s">
        <v>94</v>
      </c>
      <c r="H4762">
        <v>4.0492664330570276E+18</v>
      </c>
      <c r="I4762" s="5" t="str">
        <f t="shared" si="74"/>
        <v>4049266433057030000</v>
      </c>
      <c r="J4762" t="str">
        <f>INDEX(Age_grp[Age], MATCH(mobile_customers[[#This Row],[age]],Age_grp[Value]))</f>
        <v>50 - 60</v>
      </c>
      <c r="K4762" s="2" t="str">
        <f>_xlfn.IFS(mobile_customers[[#This Row],[salary]]&gt;=Q4765,"HIGHER SALARY", mobile_customers[[#This Row],[salary]]&gt;=Q4766,"HIGHER MID RANGE SALARY",  mobile_customers[[#This Row],[salary]]&lt;Q4766,"MID RANGE SALARY", mobile_customers[[#This Row],[salary]]&gt;Q4767, "LOW SALARY" )</f>
        <v>HIGHER SALARY</v>
      </c>
      <c r="L4762" s="2" t="str">
        <f>LEFT(mobile_customers[[#This Row],[Credit_card_nos]], 4)&amp;"XXXXX"</f>
        <v>4049XXXXX</v>
      </c>
    </row>
    <row r="4763" spans="1:12" x14ac:dyDescent="0.3">
      <c r="A4763" t="s">
        <v>8</v>
      </c>
      <c r="B4763" s="3" t="s">
        <v>9711</v>
      </c>
      <c r="C4763" t="s">
        <v>9712</v>
      </c>
      <c r="D4763" t="s">
        <v>3499</v>
      </c>
      <c r="E4763">
        <v>50</v>
      </c>
      <c r="F4763">
        <v>209499</v>
      </c>
      <c r="G4763" t="s">
        <v>81</v>
      </c>
      <c r="H4763">
        <v>347736562778952</v>
      </c>
      <c r="I4763" s="5" t="str">
        <f t="shared" si="74"/>
        <v>347736562778952</v>
      </c>
      <c r="J4763" t="str">
        <f>INDEX(Age_grp[Age], MATCH(mobile_customers[[#This Row],[age]],Age_grp[Value]))</f>
        <v>50 - 60</v>
      </c>
      <c r="K4763" s="2" t="str">
        <f>_xlfn.IFS(mobile_customers[[#This Row],[salary]]&gt;=Q4766,"HIGHER SALARY", mobile_customers[[#This Row],[salary]]&gt;=Q4767,"HIGHER MID RANGE SALARY",  mobile_customers[[#This Row],[salary]]&lt;Q4767,"MID RANGE SALARY", mobile_customers[[#This Row],[salary]]&gt;Q4768, "LOW SALARY" )</f>
        <v>HIGHER SALARY</v>
      </c>
      <c r="L4763" s="2" t="str">
        <f>LEFT(mobile_customers[[#This Row],[Credit_card_nos]], 4)&amp;"XXXXX"</f>
        <v>3477XXXXX</v>
      </c>
    </row>
    <row r="4764" spans="1:12" x14ac:dyDescent="0.3">
      <c r="A4764" t="s">
        <v>13</v>
      </c>
      <c r="B4764" s="3" t="s">
        <v>9713</v>
      </c>
      <c r="C4764" t="s">
        <v>9714</v>
      </c>
      <c r="D4764" t="s">
        <v>231</v>
      </c>
      <c r="E4764">
        <v>40</v>
      </c>
      <c r="F4764">
        <v>135231</v>
      </c>
      <c r="G4764" t="s">
        <v>81</v>
      </c>
      <c r="H4764">
        <v>38047353188995</v>
      </c>
      <c r="I4764" s="5" t="str">
        <f t="shared" si="74"/>
        <v>38047353188995</v>
      </c>
      <c r="J4764" t="str">
        <f>INDEX(Age_grp[Age], MATCH(mobile_customers[[#This Row],[age]],Age_grp[Value]))</f>
        <v>40 - 50</v>
      </c>
      <c r="K4764" s="2" t="str">
        <f>_xlfn.IFS(mobile_customers[[#This Row],[salary]]&gt;=Q4767,"HIGHER SALARY", mobile_customers[[#This Row],[salary]]&gt;=Q4768,"HIGHER MID RANGE SALARY",  mobile_customers[[#This Row],[salary]]&lt;Q4768,"MID RANGE SALARY", mobile_customers[[#This Row],[salary]]&gt;Q4769, "LOW SALARY" )</f>
        <v>HIGHER SALARY</v>
      </c>
      <c r="L4764" s="2" t="str">
        <f>LEFT(mobile_customers[[#This Row],[Credit_card_nos]], 4)&amp;"XXXXX"</f>
        <v>3804XXXXX</v>
      </c>
    </row>
    <row r="4765" spans="1:12" x14ac:dyDescent="0.3">
      <c r="A4765" t="s">
        <v>13</v>
      </c>
      <c r="B4765" s="3" t="s">
        <v>9715</v>
      </c>
      <c r="C4765" t="s">
        <v>9716</v>
      </c>
      <c r="D4765" t="s">
        <v>1913</v>
      </c>
      <c r="E4765">
        <v>45</v>
      </c>
      <c r="F4765">
        <v>92239</v>
      </c>
      <c r="G4765" t="s">
        <v>49</v>
      </c>
      <c r="H4765">
        <v>6504567599256050</v>
      </c>
      <c r="I4765" s="5" t="str">
        <f t="shared" si="74"/>
        <v>6504567599256050</v>
      </c>
      <c r="J4765" t="str">
        <f>INDEX(Age_grp[Age], MATCH(mobile_customers[[#This Row],[age]],Age_grp[Value]))</f>
        <v>40 - 50</v>
      </c>
      <c r="K4765" s="2" t="str">
        <f>_xlfn.IFS(mobile_customers[[#This Row],[salary]]&gt;=Q4768,"HIGHER SALARY", mobile_customers[[#This Row],[salary]]&gt;=Q4769,"HIGHER MID RANGE SALARY",  mobile_customers[[#This Row],[salary]]&lt;Q4769,"MID RANGE SALARY", mobile_customers[[#This Row],[salary]]&gt;Q4770, "LOW SALARY" )</f>
        <v>HIGHER SALARY</v>
      </c>
      <c r="L4765" s="2" t="str">
        <f>LEFT(mobile_customers[[#This Row],[Credit_card_nos]], 4)&amp;"XXXXX"</f>
        <v>6504XXXXX</v>
      </c>
    </row>
    <row r="4766" spans="1:12" x14ac:dyDescent="0.3">
      <c r="A4766" t="s">
        <v>13</v>
      </c>
      <c r="B4766" s="3" t="s">
        <v>9717</v>
      </c>
      <c r="C4766" t="s">
        <v>9718</v>
      </c>
      <c r="D4766" t="s">
        <v>1276</v>
      </c>
      <c r="E4766">
        <v>39</v>
      </c>
      <c r="F4766">
        <v>183912</v>
      </c>
      <c r="G4766" t="s">
        <v>17</v>
      </c>
      <c r="H4766">
        <v>30225296478115</v>
      </c>
      <c r="I4766" s="5" t="str">
        <f t="shared" si="74"/>
        <v>30225296478115</v>
      </c>
      <c r="J4766" t="str">
        <f>INDEX(Age_grp[Age], MATCH(mobile_customers[[#This Row],[age]],Age_grp[Value]))</f>
        <v>30 - 40</v>
      </c>
      <c r="K4766" s="2" t="str">
        <f>_xlfn.IFS(mobile_customers[[#This Row],[salary]]&gt;=Q4769,"HIGHER SALARY", mobile_customers[[#This Row],[salary]]&gt;=Q4770,"HIGHER MID RANGE SALARY",  mobile_customers[[#This Row],[salary]]&lt;Q4770,"MID RANGE SALARY", mobile_customers[[#This Row],[salary]]&gt;Q4771, "LOW SALARY" )</f>
        <v>HIGHER SALARY</v>
      </c>
      <c r="L4766" s="2" t="str">
        <f>LEFT(mobile_customers[[#This Row],[Credit_card_nos]], 4)&amp;"XXXXX"</f>
        <v>3022XXXXX</v>
      </c>
    </row>
    <row r="4767" spans="1:12" x14ac:dyDescent="0.3">
      <c r="A4767" t="s">
        <v>8</v>
      </c>
      <c r="B4767" s="3" t="s">
        <v>9719</v>
      </c>
      <c r="C4767" t="s">
        <v>9720</v>
      </c>
      <c r="D4767" t="s">
        <v>4873</v>
      </c>
      <c r="E4767">
        <v>48</v>
      </c>
      <c r="F4767">
        <v>64849</v>
      </c>
      <c r="G4767" t="s">
        <v>17</v>
      </c>
      <c r="H4767">
        <v>2604232101670516</v>
      </c>
      <c r="I4767" s="5" t="str">
        <f t="shared" si="74"/>
        <v>2604232101670520</v>
      </c>
      <c r="J4767" t="str">
        <f>INDEX(Age_grp[Age], MATCH(mobile_customers[[#This Row],[age]],Age_grp[Value]))</f>
        <v>40 - 50</v>
      </c>
      <c r="K4767" s="2" t="str">
        <f>_xlfn.IFS(mobile_customers[[#This Row],[salary]]&gt;=Q4770,"HIGHER SALARY", mobile_customers[[#This Row],[salary]]&gt;=Q4771,"HIGHER MID RANGE SALARY",  mobile_customers[[#This Row],[salary]]&lt;Q4771,"MID RANGE SALARY", mobile_customers[[#This Row],[salary]]&gt;Q4772, "LOW SALARY" )</f>
        <v>HIGHER SALARY</v>
      </c>
      <c r="L4767" s="2" t="str">
        <f>LEFT(mobile_customers[[#This Row],[Credit_card_nos]], 4)&amp;"XXXXX"</f>
        <v>2604XXXXX</v>
      </c>
    </row>
    <row r="4768" spans="1:12" x14ac:dyDescent="0.3">
      <c r="A4768" t="s">
        <v>8</v>
      </c>
      <c r="B4768" s="3" t="s">
        <v>9721</v>
      </c>
      <c r="C4768" t="s">
        <v>9722</v>
      </c>
      <c r="D4768" t="s">
        <v>1530</v>
      </c>
      <c r="E4768">
        <v>51</v>
      </c>
      <c r="F4768">
        <v>132710</v>
      </c>
      <c r="G4768" t="s">
        <v>32</v>
      </c>
      <c r="H4768">
        <v>30256840681326</v>
      </c>
      <c r="I4768" s="5" t="str">
        <f t="shared" si="74"/>
        <v>30256840681326</v>
      </c>
      <c r="J4768" t="str">
        <f>INDEX(Age_grp[Age], MATCH(mobile_customers[[#This Row],[age]],Age_grp[Value]))</f>
        <v>50 - 60</v>
      </c>
      <c r="K4768" s="2" t="str">
        <f>_xlfn.IFS(mobile_customers[[#This Row],[salary]]&gt;=Q4771,"HIGHER SALARY", mobile_customers[[#This Row],[salary]]&gt;=Q4772,"HIGHER MID RANGE SALARY",  mobile_customers[[#This Row],[salary]]&lt;Q4772,"MID RANGE SALARY", mobile_customers[[#This Row],[salary]]&gt;Q4773, "LOW SALARY" )</f>
        <v>HIGHER SALARY</v>
      </c>
      <c r="L4768" s="2" t="str">
        <f>LEFT(mobile_customers[[#This Row],[Credit_card_nos]], 4)&amp;"XXXXX"</f>
        <v>3025XXXXX</v>
      </c>
    </row>
    <row r="4769" spans="1:12" x14ac:dyDescent="0.3">
      <c r="A4769" t="s">
        <v>8</v>
      </c>
      <c r="B4769" s="3" t="s">
        <v>9723</v>
      </c>
      <c r="C4769" t="s">
        <v>7681</v>
      </c>
      <c r="D4769" t="s">
        <v>697</v>
      </c>
      <c r="E4769">
        <v>22</v>
      </c>
      <c r="F4769">
        <v>59658</v>
      </c>
      <c r="G4769" t="s">
        <v>65</v>
      </c>
      <c r="H4769">
        <v>2704710136883781</v>
      </c>
      <c r="I4769" s="5" t="str">
        <f t="shared" si="74"/>
        <v>2704710136883780</v>
      </c>
      <c r="J4769" t="str">
        <f>INDEX(Age_grp[Age], MATCH(mobile_customers[[#This Row],[age]],Age_grp[Value]))</f>
        <v>20 - 30</v>
      </c>
      <c r="K4769" s="2" t="str">
        <f>_xlfn.IFS(mobile_customers[[#This Row],[salary]]&gt;=Q4772,"HIGHER SALARY", mobile_customers[[#This Row],[salary]]&gt;=Q4773,"HIGHER MID RANGE SALARY",  mobile_customers[[#This Row],[salary]]&lt;Q4773,"MID RANGE SALARY", mobile_customers[[#This Row],[salary]]&gt;Q4774, "LOW SALARY" )</f>
        <v>HIGHER SALARY</v>
      </c>
      <c r="L4769" s="2" t="str">
        <f>LEFT(mobile_customers[[#This Row],[Credit_card_nos]], 4)&amp;"XXXXX"</f>
        <v>2704XXXXX</v>
      </c>
    </row>
    <row r="4770" spans="1:12" x14ac:dyDescent="0.3">
      <c r="A4770" t="s">
        <v>8</v>
      </c>
      <c r="B4770" s="3" t="s">
        <v>9724</v>
      </c>
      <c r="C4770" t="s">
        <v>9725</v>
      </c>
      <c r="D4770" t="s">
        <v>820</v>
      </c>
      <c r="E4770">
        <v>37</v>
      </c>
      <c r="F4770">
        <v>223303</v>
      </c>
      <c r="G4770" t="s">
        <v>21</v>
      </c>
      <c r="H4770">
        <v>3509058020795546</v>
      </c>
      <c r="I4770" s="5" t="str">
        <f t="shared" si="74"/>
        <v>3509058020795550</v>
      </c>
      <c r="J4770" t="str">
        <f>INDEX(Age_grp[Age], MATCH(mobile_customers[[#This Row],[age]],Age_grp[Value]))</f>
        <v>30 - 40</v>
      </c>
      <c r="K4770" s="2" t="str">
        <f>_xlfn.IFS(mobile_customers[[#This Row],[salary]]&gt;=Q4773,"HIGHER SALARY", mobile_customers[[#This Row],[salary]]&gt;=Q4774,"HIGHER MID RANGE SALARY",  mobile_customers[[#This Row],[salary]]&lt;Q4774,"MID RANGE SALARY", mobile_customers[[#This Row],[salary]]&gt;Q4775, "LOW SALARY" )</f>
        <v>HIGHER SALARY</v>
      </c>
      <c r="L4770" s="2" t="str">
        <f>LEFT(mobile_customers[[#This Row],[Credit_card_nos]], 4)&amp;"XXXXX"</f>
        <v>3509XXXXX</v>
      </c>
    </row>
    <row r="4771" spans="1:12" x14ac:dyDescent="0.3">
      <c r="A4771" t="s">
        <v>13</v>
      </c>
      <c r="B4771" s="3" t="s">
        <v>9726</v>
      </c>
      <c r="C4771" t="s">
        <v>9727</v>
      </c>
      <c r="D4771" t="s">
        <v>35</v>
      </c>
      <c r="E4771">
        <v>34</v>
      </c>
      <c r="F4771">
        <v>54146</v>
      </c>
      <c r="G4771" t="s">
        <v>49</v>
      </c>
      <c r="H4771">
        <v>4795993497783644</v>
      </c>
      <c r="I4771" s="5" t="str">
        <f t="shared" si="74"/>
        <v>4795993497783640</v>
      </c>
      <c r="J4771" t="str">
        <f>INDEX(Age_grp[Age], MATCH(mobile_customers[[#This Row],[age]],Age_grp[Value]))</f>
        <v>30 - 40</v>
      </c>
      <c r="K4771" s="2" t="str">
        <f>_xlfn.IFS(mobile_customers[[#This Row],[salary]]&gt;=Q4774,"HIGHER SALARY", mobile_customers[[#This Row],[salary]]&gt;=Q4775,"HIGHER MID RANGE SALARY",  mobile_customers[[#This Row],[salary]]&lt;Q4775,"MID RANGE SALARY", mobile_customers[[#This Row],[salary]]&gt;Q4776, "LOW SALARY" )</f>
        <v>HIGHER SALARY</v>
      </c>
      <c r="L4771" s="2" t="str">
        <f>LEFT(mobile_customers[[#This Row],[Credit_card_nos]], 4)&amp;"XXXXX"</f>
        <v>4795XXXXX</v>
      </c>
    </row>
    <row r="4772" spans="1:12" x14ac:dyDescent="0.3">
      <c r="A4772" t="s">
        <v>8</v>
      </c>
      <c r="B4772" s="3" t="s">
        <v>9728</v>
      </c>
      <c r="C4772" t="s">
        <v>9729</v>
      </c>
      <c r="D4772" t="s">
        <v>1302</v>
      </c>
      <c r="E4772">
        <v>44</v>
      </c>
      <c r="F4772">
        <v>104069</v>
      </c>
      <c r="G4772" t="s">
        <v>39</v>
      </c>
      <c r="H4772">
        <v>4.7655020284668068E+18</v>
      </c>
      <c r="I4772" s="5" t="str">
        <f t="shared" si="74"/>
        <v>4765502028466810000</v>
      </c>
      <c r="J4772" t="str">
        <f>INDEX(Age_grp[Age], MATCH(mobile_customers[[#This Row],[age]],Age_grp[Value]))</f>
        <v>40 - 50</v>
      </c>
      <c r="K4772" s="2" t="str">
        <f>_xlfn.IFS(mobile_customers[[#This Row],[salary]]&gt;=Q4775,"HIGHER SALARY", mobile_customers[[#This Row],[salary]]&gt;=Q4776,"HIGHER MID RANGE SALARY",  mobile_customers[[#This Row],[salary]]&lt;Q4776,"MID RANGE SALARY", mobile_customers[[#This Row],[salary]]&gt;Q4777, "LOW SALARY" )</f>
        <v>HIGHER SALARY</v>
      </c>
      <c r="L4772" s="2" t="str">
        <f>LEFT(mobile_customers[[#This Row],[Credit_card_nos]], 4)&amp;"XXXXX"</f>
        <v>4765XXXXX</v>
      </c>
    </row>
    <row r="4773" spans="1:12" x14ac:dyDescent="0.3">
      <c r="A4773" t="s">
        <v>13</v>
      </c>
      <c r="B4773" s="3" t="s">
        <v>9730</v>
      </c>
      <c r="C4773" t="s">
        <v>459</v>
      </c>
      <c r="D4773" t="s">
        <v>1291</v>
      </c>
      <c r="E4773">
        <v>63</v>
      </c>
      <c r="F4773">
        <v>70619</v>
      </c>
      <c r="G4773" t="s">
        <v>21</v>
      </c>
      <c r="H4773">
        <v>6011257324477900</v>
      </c>
      <c r="I4773" s="5" t="str">
        <f t="shared" si="74"/>
        <v>6011257324477900</v>
      </c>
      <c r="J4773" t="str">
        <f>INDEX(Age_grp[Age], MATCH(mobile_customers[[#This Row],[age]],Age_grp[Value]))</f>
        <v>60 - 70</v>
      </c>
      <c r="K4773" s="2" t="str">
        <f>_xlfn.IFS(mobile_customers[[#This Row],[salary]]&gt;=Q4776,"HIGHER SALARY", mobile_customers[[#This Row],[salary]]&gt;=Q4777,"HIGHER MID RANGE SALARY",  mobile_customers[[#This Row],[salary]]&lt;Q4777,"MID RANGE SALARY", mobile_customers[[#This Row],[salary]]&gt;Q4778, "LOW SALARY" )</f>
        <v>HIGHER SALARY</v>
      </c>
      <c r="L4773" s="2" t="str">
        <f>LEFT(mobile_customers[[#This Row],[Credit_card_nos]], 4)&amp;"XXXXX"</f>
        <v>6011XXXXX</v>
      </c>
    </row>
    <row r="4774" spans="1:12" x14ac:dyDescent="0.3">
      <c r="A4774" t="s">
        <v>13</v>
      </c>
      <c r="B4774" s="3" t="s">
        <v>9731</v>
      </c>
      <c r="C4774" t="s">
        <v>9732</v>
      </c>
      <c r="D4774" t="s">
        <v>691</v>
      </c>
      <c r="E4774">
        <v>60</v>
      </c>
      <c r="F4774">
        <v>228950</v>
      </c>
      <c r="G4774" t="s">
        <v>12</v>
      </c>
      <c r="H4774">
        <v>639031698900</v>
      </c>
      <c r="I4774" s="5" t="str">
        <f t="shared" si="74"/>
        <v>639031698900</v>
      </c>
      <c r="J4774" t="str">
        <f>INDEX(Age_grp[Age], MATCH(mobile_customers[[#This Row],[age]],Age_grp[Value]))</f>
        <v>60 - 70</v>
      </c>
      <c r="K4774" s="2" t="str">
        <f>_xlfn.IFS(mobile_customers[[#This Row],[salary]]&gt;=Q4777,"HIGHER SALARY", mobile_customers[[#This Row],[salary]]&gt;=Q4778,"HIGHER MID RANGE SALARY",  mobile_customers[[#This Row],[salary]]&lt;Q4778,"MID RANGE SALARY", mobile_customers[[#This Row],[salary]]&gt;Q4779, "LOW SALARY" )</f>
        <v>HIGHER SALARY</v>
      </c>
      <c r="L4774" s="2" t="str">
        <f>LEFT(mobile_customers[[#This Row],[Credit_card_nos]], 4)&amp;"XXXXX"</f>
        <v>6390XXXXX</v>
      </c>
    </row>
    <row r="4775" spans="1:12" x14ac:dyDescent="0.3">
      <c r="A4775" t="s">
        <v>8</v>
      </c>
      <c r="B4775" s="3" t="s">
        <v>9733</v>
      </c>
      <c r="C4775" t="s">
        <v>9734</v>
      </c>
      <c r="D4775" t="s">
        <v>1973</v>
      </c>
      <c r="E4775">
        <v>34</v>
      </c>
      <c r="F4775">
        <v>97360</v>
      </c>
      <c r="G4775" t="s">
        <v>21</v>
      </c>
      <c r="H4775">
        <v>344711926162352</v>
      </c>
      <c r="I4775" s="5" t="str">
        <f t="shared" si="74"/>
        <v>344711926162352</v>
      </c>
      <c r="J4775" t="str">
        <f>INDEX(Age_grp[Age], MATCH(mobile_customers[[#This Row],[age]],Age_grp[Value]))</f>
        <v>30 - 40</v>
      </c>
      <c r="K4775" s="2" t="str">
        <f>_xlfn.IFS(mobile_customers[[#This Row],[salary]]&gt;=Q4778,"HIGHER SALARY", mobile_customers[[#This Row],[salary]]&gt;=Q4779,"HIGHER MID RANGE SALARY",  mobile_customers[[#This Row],[salary]]&lt;Q4779,"MID RANGE SALARY", mobile_customers[[#This Row],[salary]]&gt;Q4780, "LOW SALARY" )</f>
        <v>HIGHER SALARY</v>
      </c>
      <c r="L4775" s="2" t="str">
        <f>LEFT(mobile_customers[[#This Row],[Credit_card_nos]], 4)&amp;"XXXXX"</f>
        <v>3447XXXXX</v>
      </c>
    </row>
    <row r="4776" spans="1:12" x14ac:dyDescent="0.3">
      <c r="A4776" t="s">
        <v>13</v>
      </c>
      <c r="B4776" s="3" t="s">
        <v>9735</v>
      </c>
      <c r="C4776" t="s">
        <v>5778</v>
      </c>
      <c r="D4776" t="s">
        <v>1606</v>
      </c>
      <c r="E4776">
        <v>57</v>
      </c>
      <c r="F4776">
        <v>136354</v>
      </c>
      <c r="G4776" t="s">
        <v>65</v>
      </c>
      <c r="H4776">
        <v>180039976805960</v>
      </c>
      <c r="I4776" s="5" t="str">
        <f t="shared" si="74"/>
        <v>180039976805960</v>
      </c>
      <c r="J4776" t="str">
        <f>INDEX(Age_grp[Age], MATCH(mobile_customers[[#This Row],[age]],Age_grp[Value]))</f>
        <v>50 - 60</v>
      </c>
      <c r="K4776" s="2" t="str">
        <f>_xlfn.IFS(mobile_customers[[#This Row],[salary]]&gt;=Q4779,"HIGHER SALARY", mobile_customers[[#This Row],[salary]]&gt;=Q4780,"HIGHER MID RANGE SALARY",  mobile_customers[[#This Row],[salary]]&lt;Q4780,"MID RANGE SALARY", mobile_customers[[#This Row],[salary]]&gt;Q4781, "LOW SALARY" )</f>
        <v>HIGHER SALARY</v>
      </c>
      <c r="L4776" s="2" t="str">
        <f>LEFT(mobile_customers[[#This Row],[Credit_card_nos]], 4)&amp;"XXXXX"</f>
        <v>1800XXXXX</v>
      </c>
    </row>
    <row r="4777" spans="1:12" x14ac:dyDescent="0.3">
      <c r="A4777" t="s">
        <v>8</v>
      </c>
      <c r="B4777" s="3" t="s">
        <v>9736</v>
      </c>
      <c r="C4777" t="s">
        <v>9737</v>
      </c>
      <c r="D4777" t="s">
        <v>1271</v>
      </c>
      <c r="E4777">
        <v>41</v>
      </c>
      <c r="F4777">
        <v>64569</v>
      </c>
      <c r="G4777" t="s">
        <v>28</v>
      </c>
      <c r="H4777">
        <v>6579290607664252</v>
      </c>
      <c r="I4777" s="5" t="str">
        <f t="shared" si="74"/>
        <v>6579290607664250</v>
      </c>
      <c r="J4777" t="str">
        <f>INDEX(Age_grp[Age], MATCH(mobile_customers[[#This Row],[age]],Age_grp[Value]))</f>
        <v>40 - 50</v>
      </c>
      <c r="K4777" s="2" t="str">
        <f>_xlfn.IFS(mobile_customers[[#This Row],[salary]]&gt;=Q4780,"HIGHER SALARY", mobile_customers[[#This Row],[salary]]&gt;=Q4781,"HIGHER MID RANGE SALARY",  mobile_customers[[#This Row],[salary]]&lt;Q4781,"MID RANGE SALARY", mobile_customers[[#This Row],[salary]]&gt;Q4782, "LOW SALARY" )</f>
        <v>HIGHER SALARY</v>
      </c>
      <c r="L4777" s="2" t="str">
        <f>LEFT(mobile_customers[[#This Row],[Credit_card_nos]], 4)&amp;"XXXXX"</f>
        <v>6579XXXXX</v>
      </c>
    </row>
    <row r="4778" spans="1:12" x14ac:dyDescent="0.3">
      <c r="A4778" t="s">
        <v>13</v>
      </c>
      <c r="B4778" s="3" t="s">
        <v>9738</v>
      </c>
      <c r="C4778" t="s">
        <v>9739</v>
      </c>
      <c r="D4778" t="s">
        <v>1685</v>
      </c>
      <c r="E4778">
        <v>48</v>
      </c>
      <c r="F4778">
        <v>27357</v>
      </c>
      <c r="G4778" t="s">
        <v>65</v>
      </c>
      <c r="H4778">
        <v>213181630491455</v>
      </c>
      <c r="I4778" s="5" t="str">
        <f t="shared" si="74"/>
        <v>213181630491455</v>
      </c>
      <c r="J4778" t="str">
        <f>INDEX(Age_grp[Age], MATCH(mobile_customers[[#This Row],[age]],Age_grp[Value]))</f>
        <v>40 - 50</v>
      </c>
      <c r="K4778" s="2" t="str">
        <f>_xlfn.IFS(mobile_customers[[#This Row],[salary]]&gt;=Q4781,"HIGHER SALARY", mobile_customers[[#This Row],[salary]]&gt;=Q4782,"HIGHER MID RANGE SALARY",  mobile_customers[[#This Row],[salary]]&lt;Q4782,"MID RANGE SALARY", mobile_customers[[#This Row],[salary]]&gt;Q4783, "LOW SALARY" )</f>
        <v>HIGHER SALARY</v>
      </c>
      <c r="L4778" s="2" t="str">
        <f>LEFT(mobile_customers[[#This Row],[Credit_card_nos]], 4)&amp;"XXXXX"</f>
        <v>2131XXXXX</v>
      </c>
    </row>
    <row r="4779" spans="1:12" x14ac:dyDescent="0.3">
      <c r="A4779" t="s">
        <v>13</v>
      </c>
      <c r="B4779" s="3" t="s">
        <v>9740</v>
      </c>
      <c r="C4779" t="s">
        <v>3604</v>
      </c>
      <c r="D4779" t="s">
        <v>1217</v>
      </c>
      <c r="E4779">
        <v>60</v>
      </c>
      <c r="F4779">
        <v>35245</v>
      </c>
      <c r="G4779" t="s">
        <v>12</v>
      </c>
      <c r="H4779">
        <v>372826165756485</v>
      </c>
      <c r="I4779" s="5" t="str">
        <f t="shared" si="74"/>
        <v>372826165756485</v>
      </c>
      <c r="J4779" t="str">
        <f>INDEX(Age_grp[Age], MATCH(mobile_customers[[#This Row],[age]],Age_grp[Value]))</f>
        <v>60 - 70</v>
      </c>
      <c r="K4779" s="2" t="str">
        <f>_xlfn.IFS(mobile_customers[[#This Row],[salary]]&gt;=Q4782,"HIGHER SALARY", mobile_customers[[#This Row],[salary]]&gt;=Q4783,"HIGHER MID RANGE SALARY",  mobile_customers[[#This Row],[salary]]&lt;Q4783,"MID RANGE SALARY", mobile_customers[[#This Row],[salary]]&gt;Q4784, "LOW SALARY" )</f>
        <v>HIGHER SALARY</v>
      </c>
      <c r="L4779" s="2" t="str">
        <f>LEFT(mobile_customers[[#This Row],[Credit_card_nos]], 4)&amp;"XXXXX"</f>
        <v>3728XXXXX</v>
      </c>
    </row>
    <row r="4780" spans="1:12" x14ac:dyDescent="0.3">
      <c r="A4780" t="s">
        <v>8</v>
      </c>
      <c r="B4780" s="3" t="s">
        <v>9741</v>
      </c>
      <c r="C4780" t="s">
        <v>9742</v>
      </c>
      <c r="D4780" t="s">
        <v>141</v>
      </c>
      <c r="E4780">
        <v>22</v>
      </c>
      <c r="F4780">
        <v>147028</v>
      </c>
      <c r="G4780" t="s">
        <v>49</v>
      </c>
      <c r="H4780">
        <v>30165011530925</v>
      </c>
      <c r="I4780" s="5" t="str">
        <f t="shared" si="74"/>
        <v>30165011530925</v>
      </c>
      <c r="J4780" t="str">
        <f>INDEX(Age_grp[Age], MATCH(mobile_customers[[#This Row],[age]],Age_grp[Value]))</f>
        <v>20 - 30</v>
      </c>
      <c r="K4780" s="2" t="str">
        <f>_xlfn.IFS(mobile_customers[[#This Row],[salary]]&gt;=Q4783,"HIGHER SALARY", mobile_customers[[#This Row],[salary]]&gt;=Q4784,"HIGHER MID RANGE SALARY",  mobile_customers[[#This Row],[salary]]&lt;Q4784,"MID RANGE SALARY", mobile_customers[[#This Row],[salary]]&gt;Q4785, "LOW SALARY" )</f>
        <v>HIGHER SALARY</v>
      </c>
      <c r="L4780" s="2" t="str">
        <f>LEFT(mobile_customers[[#This Row],[Credit_card_nos]], 4)&amp;"XXXXX"</f>
        <v>3016XXXXX</v>
      </c>
    </row>
    <row r="4781" spans="1:12" x14ac:dyDescent="0.3">
      <c r="A4781" t="s">
        <v>8</v>
      </c>
      <c r="B4781" s="3" t="s">
        <v>9743</v>
      </c>
      <c r="C4781" t="s">
        <v>9744</v>
      </c>
      <c r="D4781" t="s">
        <v>1796</v>
      </c>
      <c r="E4781">
        <v>44</v>
      </c>
      <c r="F4781">
        <v>120118</v>
      </c>
      <c r="G4781" t="s">
        <v>81</v>
      </c>
      <c r="H4781">
        <v>4.5591130533900513E+18</v>
      </c>
      <c r="I4781" s="5" t="str">
        <f t="shared" si="74"/>
        <v>4559113053390050000</v>
      </c>
      <c r="J4781" t="str">
        <f>INDEX(Age_grp[Age], MATCH(mobile_customers[[#This Row],[age]],Age_grp[Value]))</f>
        <v>40 - 50</v>
      </c>
      <c r="K4781" s="2" t="str">
        <f>_xlfn.IFS(mobile_customers[[#This Row],[salary]]&gt;=Q4784,"HIGHER SALARY", mobile_customers[[#This Row],[salary]]&gt;=Q4785,"HIGHER MID RANGE SALARY",  mobile_customers[[#This Row],[salary]]&lt;Q4785,"MID RANGE SALARY", mobile_customers[[#This Row],[salary]]&gt;Q4786, "LOW SALARY" )</f>
        <v>HIGHER SALARY</v>
      </c>
      <c r="L4781" s="2" t="str">
        <f>LEFT(mobile_customers[[#This Row],[Credit_card_nos]], 4)&amp;"XXXXX"</f>
        <v>4559XXXXX</v>
      </c>
    </row>
    <row r="4782" spans="1:12" x14ac:dyDescent="0.3">
      <c r="A4782" t="s">
        <v>13</v>
      </c>
      <c r="B4782" s="3" t="s">
        <v>9745</v>
      </c>
      <c r="C4782" t="s">
        <v>9746</v>
      </c>
      <c r="D4782" t="s">
        <v>320</v>
      </c>
      <c r="E4782">
        <v>28</v>
      </c>
      <c r="F4782">
        <v>82014</v>
      </c>
      <c r="G4782" t="s">
        <v>32</v>
      </c>
      <c r="H4782">
        <v>3558075264632391</v>
      </c>
      <c r="I4782" s="5" t="str">
        <f t="shared" si="74"/>
        <v>3558075264632390</v>
      </c>
      <c r="J4782" t="str">
        <f>INDEX(Age_grp[Age], MATCH(mobile_customers[[#This Row],[age]],Age_grp[Value]))</f>
        <v>20 - 30</v>
      </c>
      <c r="K4782" s="2" t="str">
        <f>_xlfn.IFS(mobile_customers[[#This Row],[salary]]&gt;=Q4785,"HIGHER SALARY", mobile_customers[[#This Row],[salary]]&gt;=Q4786,"HIGHER MID RANGE SALARY",  mobile_customers[[#This Row],[salary]]&lt;Q4786,"MID RANGE SALARY", mobile_customers[[#This Row],[salary]]&gt;Q4787, "LOW SALARY" )</f>
        <v>HIGHER SALARY</v>
      </c>
      <c r="L4782" s="2" t="str">
        <f>LEFT(mobile_customers[[#This Row],[Credit_card_nos]], 4)&amp;"XXXXX"</f>
        <v>3558XXXXX</v>
      </c>
    </row>
    <row r="4783" spans="1:12" x14ac:dyDescent="0.3">
      <c r="A4783" t="s">
        <v>13</v>
      </c>
      <c r="B4783" s="3" t="s">
        <v>9747</v>
      </c>
      <c r="C4783" t="s">
        <v>9748</v>
      </c>
      <c r="D4783" t="s">
        <v>2390</v>
      </c>
      <c r="E4783">
        <v>44</v>
      </c>
      <c r="F4783">
        <v>121820</v>
      </c>
      <c r="G4783" t="s">
        <v>28</v>
      </c>
      <c r="H4783">
        <v>5224182167486336</v>
      </c>
      <c r="I4783" s="5" t="str">
        <f t="shared" si="74"/>
        <v>5224182167486340</v>
      </c>
      <c r="J4783" t="str">
        <f>INDEX(Age_grp[Age], MATCH(mobile_customers[[#This Row],[age]],Age_grp[Value]))</f>
        <v>40 - 50</v>
      </c>
      <c r="K4783" s="2" t="str">
        <f>_xlfn.IFS(mobile_customers[[#This Row],[salary]]&gt;=Q4786,"HIGHER SALARY", mobile_customers[[#This Row],[salary]]&gt;=Q4787,"HIGHER MID RANGE SALARY",  mobile_customers[[#This Row],[salary]]&lt;Q4787,"MID RANGE SALARY", mobile_customers[[#This Row],[salary]]&gt;Q4788, "LOW SALARY" )</f>
        <v>HIGHER SALARY</v>
      </c>
      <c r="L4783" s="2" t="str">
        <f>LEFT(mobile_customers[[#This Row],[Credit_card_nos]], 4)&amp;"XXXXX"</f>
        <v>5224XXXXX</v>
      </c>
    </row>
    <row r="4784" spans="1:12" x14ac:dyDescent="0.3">
      <c r="A4784" t="s">
        <v>8</v>
      </c>
      <c r="B4784" s="3" t="s">
        <v>9749</v>
      </c>
      <c r="C4784" t="s">
        <v>9750</v>
      </c>
      <c r="D4784" t="s">
        <v>703</v>
      </c>
      <c r="E4784">
        <v>59</v>
      </c>
      <c r="F4784">
        <v>55128</v>
      </c>
      <c r="G4784" t="s">
        <v>49</v>
      </c>
      <c r="H4784">
        <v>6011010003750786</v>
      </c>
      <c r="I4784" s="5" t="str">
        <f t="shared" si="74"/>
        <v>6011010003750790</v>
      </c>
      <c r="J4784" t="str">
        <f>INDEX(Age_grp[Age], MATCH(mobile_customers[[#This Row],[age]],Age_grp[Value]))</f>
        <v>50 - 60</v>
      </c>
      <c r="K4784" s="2" t="str">
        <f>_xlfn.IFS(mobile_customers[[#This Row],[salary]]&gt;=Q4787,"HIGHER SALARY", mobile_customers[[#This Row],[salary]]&gt;=Q4788,"HIGHER MID RANGE SALARY",  mobile_customers[[#This Row],[salary]]&lt;Q4788,"MID RANGE SALARY", mobile_customers[[#This Row],[salary]]&gt;Q4789, "LOW SALARY" )</f>
        <v>HIGHER SALARY</v>
      </c>
      <c r="L4784" s="2" t="str">
        <f>LEFT(mobile_customers[[#This Row],[Credit_card_nos]], 4)&amp;"XXXXX"</f>
        <v>6011XXXXX</v>
      </c>
    </row>
    <row r="4785" spans="1:12" x14ac:dyDescent="0.3">
      <c r="A4785" t="s">
        <v>13</v>
      </c>
      <c r="B4785" s="3" t="s">
        <v>9751</v>
      </c>
      <c r="C4785" t="s">
        <v>9752</v>
      </c>
      <c r="D4785" t="s">
        <v>2200</v>
      </c>
      <c r="E4785">
        <v>27</v>
      </c>
      <c r="F4785">
        <v>203730</v>
      </c>
      <c r="G4785" t="s">
        <v>17</v>
      </c>
      <c r="H4785">
        <v>3581711228162437</v>
      </c>
      <c r="I4785" s="5" t="str">
        <f t="shared" si="74"/>
        <v>3581711228162440</v>
      </c>
      <c r="J4785" t="str">
        <f>INDEX(Age_grp[Age], MATCH(mobile_customers[[#This Row],[age]],Age_grp[Value]))</f>
        <v>20 - 30</v>
      </c>
      <c r="K4785" s="2" t="str">
        <f>_xlfn.IFS(mobile_customers[[#This Row],[salary]]&gt;=Q4788,"HIGHER SALARY", mobile_customers[[#This Row],[salary]]&gt;=Q4789,"HIGHER MID RANGE SALARY",  mobile_customers[[#This Row],[salary]]&lt;Q4789,"MID RANGE SALARY", mobile_customers[[#This Row],[salary]]&gt;Q4790, "LOW SALARY" )</f>
        <v>HIGHER SALARY</v>
      </c>
      <c r="L4785" s="2" t="str">
        <f>LEFT(mobile_customers[[#This Row],[Credit_card_nos]], 4)&amp;"XXXXX"</f>
        <v>3581XXXXX</v>
      </c>
    </row>
    <row r="4786" spans="1:12" x14ac:dyDescent="0.3">
      <c r="A4786" t="s">
        <v>13</v>
      </c>
      <c r="B4786" s="3" t="s">
        <v>9753</v>
      </c>
      <c r="C4786" t="s">
        <v>1515</v>
      </c>
      <c r="D4786" t="s">
        <v>2933</v>
      </c>
      <c r="E4786">
        <v>59</v>
      </c>
      <c r="F4786">
        <v>143691</v>
      </c>
      <c r="G4786" t="s">
        <v>32</v>
      </c>
      <c r="H4786">
        <v>4.5787051353002476E+18</v>
      </c>
      <c r="I4786" s="5" t="str">
        <f t="shared" si="74"/>
        <v>4578705135300250000</v>
      </c>
      <c r="J4786" t="str">
        <f>INDEX(Age_grp[Age], MATCH(mobile_customers[[#This Row],[age]],Age_grp[Value]))</f>
        <v>50 - 60</v>
      </c>
      <c r="K4786" s="2" t="str">
        <f>_xlfn.IFS(mobile_customers[[#This Row],[salary]]&gt;=Q4789,"HIGHER SALARY", mobile_customers[[#This Row],[salary]]&gt;=Q4790,"HIGHER MID RANGE SALARY",  mobile_customers[[#This Row],[salary]]&lt;Q4790,"MID RANGE SALARY", mobile_customers[[#This Row],[salary]]&gt;Q4791, "LOW SALARY" )</f>
        <v>HIGHER SALARY</v>
      </c>
      <c r="L4786" s="2" t="str">
        <f>LEFT(mobile_customers[[#This Row],[Credit_card_nos]], 4)&amp;"XXXXX"</f>
        <v>4578XXXXX</v>
      </c>
    </row>
    <row r="4787" spans="1:12" x14ac:dyDescent="0.3">
      <c r="A4787" t="s">
        <v>13</v>
      </c>
      <c r="B4787" s="3" t="s">
        <v>9754</v>
      </c>
      <c r="C4787" t="s">
        <v>9755</v>
      </c>
      <c r="D4787" t="s">
        <v>837</v>
      </c>
      <c r="E4787">
        <v>42</v>
      </c>
      <c r="F4787">
        <v>207733</v>
      </c>
      <c r="G4787" t="s">
        <v>65</v>
      </c>
      <c r="H4787">
        <v>4.269943979861248E+18</v>
      </c>
      <c r="I4787" s="5" t="str">
        <f t="shared" si="74"/>
        <v>4269943979861250000</v>
      </c>
      <c r="J4787" t="str">
        <f>INDEX(Age_grp[Age], MATCH(mobile_customers[[#This Row],[age]],Age_grp[Value]))</f>
        <v>40 - 50</v>
      </c>
      <c r="K4787" s="2" t="str">
        <f>_xlfn.IFS(mobile_customers[[#This Row],[salary]]&gt;=Q4790,"HIGHER SALARY", mobile_customers[[#This Row],[salary]]&gt;=Q4791,"HIGHER MID RANGE SALARY",  mobile_customers[[#This Row],[salary]]&lt;Q4791,"MID RANGE SALARY", mobile_customers[[#This Row],[salary]]&gt;Q4792, "LOW SALARY" )</f>
        <v>HIGHER SALARY</v>
      </c>
      <c r="L4787" s="2" t="str">
        <f>LEFT(mobile_customers[[#This Row],[Credit_card_nos]], 4)&amp;"XXXXX"</f>
        <v>4269XXXXX</v>
      </c>
    </row>
    <row r="4788" spans="1:12" x14ac:dyDescent="0.3">
      <c r="A4788" t="s">
        <v>8</v>
      </c>
      <c r="B4788" s="3" t="s">
        <v>9756</v>
      </c>
      <c r="C4788" t="s">
        <v>1249</v>
      </c>
      <c r="D4788" t="s">
        <v>968</v>
      </c>
      <c r="E4788">
        <v>62</v>
      </c>
      <c r="F4788">
        <v>112493</v>
      </c>
      <c r="G4788" t="s">
        <v>32</v>
      </c>
      <c r="H4788">
        <v>3584269119255767</v>
      </c>
      <c r="I4788" s="5" t="str">
        <f t="shared" si="74"/>
        <v>3584269119255770</v>
      </c>
      <c r="J4788" t="str">
        <f>INDEX(Age_grp[Age], MATCH(mobile_customers[[#This Row],[age]],Age_grp[Value]))</f>
        <v>60 - 70</v>
      </c>
      <c r="K4788" s="2" t="str">
        <f>_xlfn.IFS(mobile_customers[[#This Row],[salary]]&gt;=Q4791,"HIGHER SALARY", mobile_customers[[#This Row],[salary]]&gt;=Q4792,"HIGHER MID RANGE SALARY",  mobile_customers[[#This Row],[salary]]&lt;Q4792,"MID RANGE SALARY", mobile_customers[[#This Row],[salary]]&gt;Q4793, "LOW SALARY" )</f>
        <v>HIGHER SALARY</v>
      </c>
      <c r="L4788" s="2" t="str">
        <f>LEFT(mobile_customers[[#This Row],[Credit_card_nos]], 4)&amp;"XXXXX"</f>
        <v>3584XXXXX</v>
      </c>
    </row>
    <row r="4789" spans="1:12" x14ac:dyDescent="0.3">
      <c r="A4789" t="s">
        <v>8</v>
      </c>
      <c r="B4789" s="3" t="s">
        <v>9757</v>
      </c>
      <c r="C4789" t="s">
        <v>9758</v>
      </c>
      <c r="D4789" t="s">
        <v>761</v>
      </c>
      <c r="E4789">
        <v>19</v>
      </c>
      <c r="F4789">
        <v>175182</v>
      </c>
      <c r="G4789" t="s">
        <v>21</v>
      </c>
      <c r="H4789">
        <v>3567664841530597</v>
      </c>
      <c r="I4789" s="5" t="str">
        <f t="shared" si="74"/>
        <v>3567664841530600</v>
      </c>
      <c r="J4789" t="str">
        <f>INDEX(Age_grp[Age], MATCH(mobile_customers[[#This Row],[age]],Age_grp[Value]))</f>
        <v>"10 - 20</v>
      </c>
      <c r="K4789" s="2" t="str">
        <f>_xlfn.IFS(mobile_customers[[#This Row],[salary]]&gt;=Q4792,"HIGHER SALARY", mobile_customers[[#This Row],[salary]]&gt;=Q4793,"HIGHER MID RANGE SALARY",  mobile_customers[[#This Row],[salary]]&lt;Q4793,"MID RANGE SALARY", mobile_customers[[#This Row],[salary]]&gt;Q4794, "LOW SALARY" )</f>
        <v>HIGHER SALARY</v>
      </c>
      <c r="L4789" s="2" t="str">
        <f>LEFT(mobile_customers[[#This Row],[Credit_card_nos]], 4)&amp;"XXXXX"</f>
        <v>3567XXXXX</v>
      </c>
    </row>
    <row r="4790" spans="1:12" x14ac:dyDescent="0.3">
      <c r="A4790" t="s">
        <v>13</v>
      </c>
      <c r="B4790" s="3" t="s">
        <v>9759</v>
      </c>
      <c r="C4790" t="s">
        <v>9760</v>
      </c>
      <c r="D4790" t="s">
        <v>64</v>
      </c>
      <c r="E4790">
        <v>57</v>
      </c>
      <c r="F4790">
        <v>43970</v>
      </c>
      <c r="G4790" t="s">
        <v>81</v>
      </c>
      <c r="H4790">
        <v>30391353219337</v>
      </c>
      <c r="I4790" s="5" t="str">
        <f t="shared" si="74"/>
        <v>30391353219337</v>
      </c>
      <c r="J4790" t="str">
        <f>INDEX(Age_grp[Age], MATCH(mobile_customers[[#This Row],[age]],Age_grp[Value]))</f>
        <v>50 - 60</v>
      </c>
      <c r="K4790" s="2" t="str">
        <f>_xlfn.IFS(mobile_customers[[#This Row],[salary]]&gt;=Q4793,"HIGHER SALARY", mobile_customers[[#This Row],[salary]]&gt;=Q4794,"HIGHER MID RANGE SALARY",  mobile_customers[[#This Row],[salary]]&lt;Q4794,"MID RANGE SALARY", mobile_customers[[#This Row],[salary]]&gt;Q4795, "LOW SALARY" )</f>
        <v>HIGHER SALARY</v>
      </c>
      <c r="L4790" s="2" t="str">
        <f>LEFT(mobile_customers[[#This Row],[Credit_card_nos]], 4)&amp;"XXXXX"</f>
        <v>3039XXXXX</v>
      </c>
    </row>
    <row r="4791" spans="1:12" x14ac:dyDescent="0.3">
      <c r="A4791" t="s">
        <v>13</v>
      </c>
      <c r="B4791" s="3" t="s">
        <v>9761</v>
      </c>
      <c r="C4791" t="s">
        <v>9762</v>
      </c>
      <c r="D4791" t="s">
        <v>3973</v>
      </c>
      <c r="E4791">
        <v>26</v>
      </c>
      <c r="F4791">
        <v>64472</v>
      </c>
      <c r="G4791" t="s">
        <v>81</v>
      </c>
      <c r="H4791">
        <v>374012706413609</v>
      </c>
      <c r="I4791" s="5" t="str">
        <f t="shared" si="74"/>
        <v>374012706413609</v>
      </c>
      <c r="J4791" t="str">
        <f>INDEX(Age_grp[Age], MATCH(mobile_customers[[#This Row],[age]],Age_grp[Value]))</f>
        <v>20 - 30</v>
      </c>
      <c r="K4791" s="2" t="str">
        <f>_xlfn.IFS(mobile_customers[[#This Row],[salary]]&gt;=Q4794,"HIGHER SALARY", mobile_customers[[#This Row],[salary]]&gt;=Q4795,"HIGHER MID RANGE SALARY",  mobile_customers[[#This Row],[salary]]&lt;Q4795,"MID RANGE SALARY", mobile_customers[[#This Row],[salary]]&gt;Q4796, "LOW SALARY" )</f>
        <v>HIGHER SALARY</v>
      </c>
      <c r="L4791" s="2" t="str">
        <f>LEFT(mobile_customers[[#This Row],[Credit_card_nos]], 4)&amp;"XXXXX"</f>
        <v>3740XXXXX</v>
      </c>
    </row>
    <row r="4792" spans="1:12" x14ac:dyDescent="0.3">
      <c r="A4792" t="s">
        <v>8</v>
      </c>
      <c r="B4792" s="3" t="s">
        <v>9763</v>
      </c>
      <c r="C4792" t="s">
        <v>3087</v>
      </c>
      <c r="D4792" t="s">
        <v>4012</v>
      </c>
      <c r="E4792">
        <v>61</v>
      </c>
      <c r="F4792">
        <v>67441</v>
      </c>
      <c r="G4792" t="s">
        <v>81</v>
      </c>
      <c r="H4792">
        <v>502055250794</v>
      </c>
      <c r="I4792" s="5" t="str">
        <f t="shared" si="74"/>
        <v>502055250794</v>
      </c>
      <c r="J4792" t="str">
        <f>INDEX(Age_grp[Age], MATCH(mobile_customers[[#This Row],[age]],Age_grp[Value]))</f>
        <v>60 - 70</v>
      </c>
      <c r="K4792" s="2" t="str">
        <f>_xlfn.IFS(mobile_customers[[#This Row],[salary]]&gt;=Q4795,"HIGHER SALARY", mobile_customers[[#This Row],[salary]]&gt;=Q4796,"HIGHER MID RANGE SALARY",  mobile_customers[[#This Row],[salary]]&lt;Q4796,"MID RANGE SALARY", mobile_customers[[#This Row],[salary]]&gt;Q4797, "LOW SALARY" )</f>
        <v>HIGHER SALARY</v>
      </c>
      <c r="L4792" s="2" t="str">
        <f>LEFT(mobile_customers[[#This Row],[Credit_card_nos]], 4)&amp;"XXXXX"</f>
        <v>5020XXXXX</v>
      </c>
    </row>
    <row r="4793" spans="1:12" x14ac:dyDescent="0.3">
      <c r="A4793" t="s">
        <v>13</v>
      </c>
      <c r="B4793" s="3" t="s">
        <v>9764</v>
      </c>
      <c r="C4793" t="s">
        <v>9765</v>
      </c>
      <c r="D4793" t="s">
        <v>1994</v>
      </c>
      <c r="E4793">
        <v>47</v>
      </c>
      <c r="F4793">
        <v>110593</v>
      </c>
      <c r="G4793" t="s">
        <v>21</v>
      </c>
      <c r="H4793">
        <v>379615842493353</v>
      </c>
      <c r="I4793" s="5" t="str">
        <f t="shared" si="74"/>
        <v>379615842493353</v>
      </c>
      <c r="J4793" t="str">
        <f>INDEX(Age_grp[Age], MATCH(mobile_customers[[#This Row],[age]],Age_grp[Value]))</f>
        <v>40 - 50</v>
      </c>
      <c r="K4793" s="2" t="str">
        <f>_xlfn.IFS(mobile_customers[[#This Row],[salary]]&gt;=Q4796,"HIGHER SALARY", mobile_customers[[#This Row],[salary]]&gt;=Q4797,"HIGHER MID RANGE SALARY",  mobile_customers[[#This Row],[salary]]&lt;Q4797,"MID RANGE SALARY", mobile_customers[[#This Row],[salary]]&gt;Q4798, "LOW SALARY" )</f>
        <v>HIGHER SALARY</v>
      </c>
      <c r="L4793" s="2" t="str">
        <f>LEFT(mobile_customers[[#This Row],[Credit_card_nos]], 4)&amp;"XXXXX"</f>
        <v>3796XXXXX</v>
      </c>
    </row>
    <row r="4794" spans="1:12" x14ac:dyDescent="0.3">
      <c r="A4794" t="s">
        <v>13</v>
      </c>
      <c r="B4794" s="3" t="s">
        <v>9766</v>
      </c>
      <c r="C4794" t="s">
        <v>9767</v>
      </c>
      <c r="D4794" t="s">
        <v>1468</v>
      </c>
      <c r="E4794">
        <v>46</v>
      </c>
      <c r="F4794">
        <v>30392</v>
      </c>
      <c r="G4794" t="s">
        <v>49</v>
      </c>
      <c r="H4794">
        <v>60480292840</v>
      </c>
      <c r="I4794" s="5" t="str">
        <f t="shared" si="74"/>
        <v>60480292840</v>
      </c>
      <c r="J4794" t="str">
        <f>INDEX(Age_grp[Age], MATCH(mobile_customers[[#This Row],[age]],Age_grp[Value]))</f>
        <v>40 - 50</v>
      </c>
      <c r="K4794" s="2" t="str">
        <f>_xlfn.IFS(mobile_customers[[#This Row],[salary]]&gt;=Q4797,"HIGHER SALARY", mobile_customers[[#This Row],[salary]]&gt;=Q4798,"HIGHER MID RANGE SALARY",  mobile_customers[[#This Row],[salary]]&lt;Q4798,"MID RANGE SALARY", mobile_customers[[#This Row],[salary]]&gt;Q4799, "LOW SALARY" )</f>
        <v>HIGHER SALARY</v>
      </c>
      <c r="L4794" s="2" t="str">
        <f>LEFT(mobile_customers[[#This Row],[Credit_card_nos]], 4)&amp;"XXXXX"</f>
        <v>6048XXXXX</v>
      </c>
    </row>
    <row r="4795" spans="1:12" x14ac:dyDescent="0.3">
      <c r="A4795" t="s">
        <v>13</v>
      </c>
      <c r="B4795" s="3" t="s">
        <v>9768</v>
      </c>
      <c r="C4795" t="s">
        <v>9769</v>
      </c>
      <c r="D4795" t="s">
        <v>1489</v>
      </c>
      <c r="E4795">
        <v>26</v>
      </c>
      <c r="F4795">
        <v>94265</v>
      </c>
      <c r="G4795" t="s">
        <v>28</v>
      </c>
      <c r="H4795">
        <v>180030067780337</v>
      </c>
      <c r="I4795" s="5" t="str">
        <f t="shared" si="74"/>
        <v>180030067780337</v>
      </c>
      <c r="J4795" t="str">
        <f>INDEX(Age_grp[Age], MATCH(mobile_customers[[#This Row],[age]],Age_grp[Value]))</f>
        <v>20 - 30</v>
      </c>
      <c r="K4795" s="2" t="str">
        <f>_xlfn.IFS(mobile_customers[[#This Row],[salary]]&gt;=Q4798,"HIGHER SALARY", mobile_customers[[#This Row],[salary]]&gt;=Q4799,"HIGHER MID RANGE SALARY",  mobile_customers[[#This Row],[salary]]&lt;Q4799,"MID RANGE SALARY", mobile_customers[[#This Row],[salary]]&gt;Q4800, "LOW SALARY" )</f>
        <v>HIGHER SALARY</v>
      </c>
      <c r="L4795" s="2" t="str">
        <f>LEFT(mobile_customers[[#This Row],[Credit_card_nos]], 4)&amp;"XXXXX"</f>
        <v>1800XXXXX</v>
      </c>
    </row>
    <row r="4796" spans="1:12" x14ac:dyDescent="0.3">
      <c r="A4796" t="s">
        <v>13</v>
      </c>
      <c r="B4796" s="3" t="s">
        <v>9770</v>
      </c>
      <c r="C4796" t="s">
        <v>9771</v>
      </c>
      <c r="D4796" t="s">
        <v>436</v>
      </c>
      <c r="E4796">
        <v>33</v>
      </c>
      <c r="F4796">
        <v>146243</v>
      </c>
      <c r="G4796" t="s">
        <v>94</v>
      </c>
      <c r="H4796">
        <v>4451314448300</v>
      </c>
      <c r="I4796" s="5" t="str">
        <f t="shared" si="74"/>
        <v>4451314448300</v>
      </c>
      <c r="J4796" t="str">
        <f>INDEX(Age_grp[Age], MATCH(mobile_customers[[#This Row],[age]],Age_grp[Value]))</f>
        <v>30 - 40</v>
      </c>
      <c r="K4796" s="2" t="str">
        <f>_xlfn.IFS(mobile_customers[[#This Row],[salary]]&gt;=Q4799,"HIGHER SALARY", mobile_customers[[#This Row],[salary]]&gt;=Q4800,"HIGHER MID RANGE SALARY",  mobile_customers[[#This Row],[salary]]&lt;Q4800,"MID RANGE SALARY", mobile_customers[[#This Row],[salary]]&gt;Q4801, "LOW SALARY" )</f>
        <v>HIGHER SALARY</v>
      </c>
      <c r="L4796" s="2" t="str">
        <f>LEFT(mobile_customers[[#This Row],[Credit_card_nos]], 4)&amp;"XXXXX"</f>
        <v>4451XXXXX</v>
      </c>
    </row>
    <row r="4797" spans="1:12" x14ac:dyDescent="0.3">
      <c r="A4797" t="s">
        <v>13</v>
      </c>
      <c r="B4797" s="3" t="s">
        <v>9772</v>
      </c>
      <c r="C4797" t="s">
        <v>9773</v>
      </c>
      <c r="D4797" t="s">
        <v>1595</v>
      </c>
      <c r="E4797">
        <v>38</v>
      </c>
      <c r="F4797">
        <v>155232</v>
      </c>
      <c r="G4797" t="s">
        <v>39</v>
      </c>
      <c r="H4797">
        <v>4.8580610109431962E+18</v>
      </c>
      <c r="I4797" s="5" t="str">
        <f t="shared" si="74"/>
        <v>4858061010943200000</v>
      </c>
      <c r="J4797" t="str">
        <f>INDEX(Age_grp[Age], MATCH(mobile_customers[[#This Row],[age]],Age_grp[Value]))</f>
        <v>30 - 40</v>
      </c>
      <c r="K4797" s="2" t="str">
        <f>_xlfn.IFS(mobile_customers[[#This Row],[salary]]&gt;=Q4800,"HIGHER SALARY", mobile_customers[[#This Row],[salary]]&gt;=Q4801,"HIGHER MID RANGE SALARY",  mobile_customers[[#This Row],[salary]]&lt;Q4801,"MID RANGE SALARY", mobile_customers[[#This Row],[salary]]&gt;Q4802, "LOW SALARY" )</f>
        <v>HIGHER SALARY</v>
      </c>
      <c r="L4797" s="2" t="str">
        <f>LEFT(mobile_customers[[#This Row],[Credit_card_nos]], 4)&amp;"XXXXX"</f>
        <v>4858XXXXX</v>
      </c>
    </row>
    <row r="4798" spans="1:12" x14ac:dyDescent="0.3">
      <c r="A4798" t="s">
        <v>8</v>
      </c>
      <c r="B4798" s="3" t="s">
        <v>9774</v>
      </c>
      <c r="C4798" t="s">
        <v>9775</v>
      </c>
      <c r="D4798" t="s">
        <v>2105</v>
      </c>
      <c r="E4798">
        <v>23</v>
      </c>
      <c r="F4798">
        <v>75038</v>
      </c>
      <c r="G4798" t="s">
        <v>21</v>
      </c>
      <c r="H4798">
        <v>378836088887501</v>
      </c>
      <c r="I4798" s="5" t="str">
        <f t="shared" si="74"/>
        <v>378836088887501</v>
      </c>
      <c r="J4798" t="str">
        <f>INDEX(Age_grp[Age], MATCH(mobile_customers[[#This Row],[age]],Age_grp[Value]))</f>
        <v>20 - 30</v>
      </c>
      <c r="K4798" s="2" t="str">
        <f>_xlfn.IFS(mobile_customers[[#This Row],[salary]]&gt;=Q4801,"HIGHER SALARY", mobile_customers[[#This Row],[salary]]&gt;=Q4802,"HIGHER MID RANGE SALARY",  mobile_customers[[#This Row],[salary]]&lt;Q4802,"MID RANGE SALARY", mobile_customers[[#This Row],[salary]]&gt;Q4803, "LOW SALARY" )</f>
        <v>HIGHER SALARY</v>
      </c>
      <c r="L4798" s="2" t="str">
        <f>LEFT(mobile_customers[[#This Row],[Credit_card_nos]], 4)&amp;"XXXXX"</f>
        <v>3788XXXXX</v>
      </c>
    </row>
    <row r="4799" spans="1:12" x14ac:dyDescent="0.3">
      <c r="A4799" t="s">
        <v>8</v>
      </c>
      <c r="B4799" s="3" t="s">
        <v>9776</v>
      </c>
      <c r="C4799" t="s">
        <v>9777</v>
      </c>
      <c r="D4799" t="s">
        <v>915</v>
      </c>
      <c r="E4799">
        <v>60</v>
      </c>
      <c r="F4799">
        <v>65288</v>
      </c>
      <c r="G4799" t="s">
        <v>32</v>
      </c>
      <c r="H4799">
        <v>371895551830072</v>
      </c>
      <c r="I4799" s="5" t="str">
        <f t="shared" si="74"/>
        <v>371895551830072</v>
      </c>
      <c r="J4799" t="str">
        <f>INDEX(Age_grp[Age], MATCH(mobile_customers[[#This Row],[age]],Age_grp[Value]))</f>
        <v>60 - 70</v>
      </c>
      <c r="K4799" s="2" t="str">
        <f>_xlfn.IFS(mobile_customers[[#This Row],[salary]]&gt;=Q4802,"HIGHER SALARY", mobile_customers[[#This Row],[salary]]&gt;=Q4803,"HIGHER MID RANGE SALARY",  mobile_customers[[#This Row],[salary]]&lt;Q4803,"MID RANGE SALARY", mobile_customers[[#This Row],[salary]]&gt;Q4804, "LOW SALARY" )</f>
        <v>HIGHER SALARY</v>
      </c>
      <c r="L4799" s="2" t="str">
        <f>LEFT(mobile_customers[[#This Row],[Credit_card_nos]], 4)&amp;"XXXXX"</f>
        <v>3718XXXXX</v>
      </c>
    </row>
    <row r="4800" spans="1:12" x14ac:dyDescent="0.3">
      <c r="A4800" t="s">
        <v>8</v>
      </c>
      <c r="B4800" s="3" t="s">
        <v>9778</v>
      </c>
      <c r="C4800" t="s">
        <v>9779</v>
      </c>
      <c r="D4800" t="s">
        <v>732</v>
      </c>
      <c r="E4800">
        <v>43</v>
      </c>
      <c r="F4800">
        <v>192685</v>
      </c>
      <c r="G4800" t="s">
        <v>39</v>
      </c>
      <c r="H4800">
        <v>30518474900243</v>
      </c>
      <c r="I4800" s="5" t="str">
        <f t="shared" si="74"/>
        <v>30518474900243</v>
      </c>
      <c r="J4800" t="str">
        <f>INDEX(Age_grp[Age], MATCH(mobile_customers[[#This Row],[age]],Age_grp[Value]))</f>
        <v>40 - 50</v>
      </c>
      <c r="K4800" s="2" t="str">
        <f>_xlfn.IFS(mobile_customers[[#This Row],[salary]]&gt;=Q4803,"HIGHER SALARY", mobile_customers[[#This Row],[salary]]&gt;=Q4804,"HIGHER MID RANGE SALARY",  mobile_customers[[#This Row],[salary]]&lt;Q4804,"MID RANGE SALARY", mobile_customers[[#This Row],[salary]]&gt;Q4805, "LOW SALARY" )</f>
        <v>HIGHER SALARY</v>
      </c>
      <c r="L4800" s="2" t="str">
        <f>LEFT(mobile_customers[[#This Row],[Credit_card_nos]], 4)&amp;"XXXXX"</f>
        <v>3051XXXXX</v>
      </c>
    </row>
    <row r="4801" spans="1:12" x14ac:dyDescent="0.3">
      <c r="A4801" t="s">
        <v>8</v>
      </c>
      <c r="B4801" s="3" t="s">
        <v>9780</v>
      </c>
      <c r="C4801" t="s">
        <v>9781</v>
      </c>
      <c r="D4801" t="s">
        <v>6413</v>
      </c>
      <c r="E4801">
        <v>30</v>
      </c>
      <c r="F4801">
        <v>244397</v>
      </c>
      <c r="G4801" t="s">
        <v>65</v>
      </c>
      <c r="H4801">
        <v>3548495838907504</v>
      </c>
      <c r="I4801" s="5" t="str">
        <f t="shared" si="74"/>
        <v>3548495838907500</v>
      </c>
      <c r="J4801" t="str">
        <f>INDEX(Age_grp[Age], MATCH(mobile_customers[[#This Row],[age]],Age_grp[Value]))</f>
        <v>30 - 40</v>
      </c>
      <c r="K4801" s="2" t="str">
        <f>_xlfn.IFS(mobile_customers[[#This Row],[salary]]&gt;=Q4804,"HIGHER SALARY", mobile_customers[[#This Row],[salary]]&gt;=Q4805,"HIGHER MID RANGE SALARY",  mobile_customers[[#This Row],[salary]]&lt;Q4805,"MID RANGE SALARY", mobile_customers[[#This Row],[salary]]&gt;Q4806, "LOW SALARY" )</f>
        <v>HIGHER SALARY</v>
      </c>
      <c r="L4801" s="2" t="str">
        <f>LEFT(mobile_customers[[#This Row],[Credit_card_nos]], 4)&amp;"XXXXX"</f>
        <v>3548XXXXX</v>
      </c>
    </row>
    <row r="4802" spans="1:12" x14ac:dyDescent="0.3">
      <c r="A4802" t="s">
        <v>13</v>
      </c>
      <c r="B4802" s="3" t="s">
        <v>9782</v>
      </c>
      <c r="C4802" t="s">
        <v>9783</v>
      </c>
      <c r="D4802" t="s">
        <v>2973</v>
      </c>
      <c r="E4802">
        <v>56</v>
      </c>
      <c r="F4802">
        <v>85672</v>
      </c>
      <c r="G4802" t="s">
        <v>94</v>
      </c>
      <c r="H4802">
        <v>6527724780171134</v>
      </c>
      <c r="I4802" s="5" t="str">
        <f t="shared" ref="I4802:I4865" si="75">TEXT(H4802, "0")</f>
        <v>6527724780171130</v>
      </c>
      <c r="J4802" t="str">
        <f>INDEX(Age_grp[Age], MATCH(mobile_customers[[#This Row],[age]],Age_grp[Value]))</f>
        <v>50 - 60</v>
      </c>
      <c r="K4802" s="2" t="str">
        <f>_xlfn.IFS(mobile_customers[[#This Row],[salary]]&gt;=Q4805,"HIGHER SALARY", mobile_customers[[#This Row],[salary]]&gt;=Q4806,"HIGHER MID RANGE SALARY",  mobile_customers[[#This Row],[salary]]&lt;Q4806,"MID RANGE SALARY", mobile_customers[[#This Row],[salary]]&gt;Q4807, "LOW SALARY" )</f>
        <v>HIGHER SALARY</v>
      </c>
      <c r="L4802" s="2" t="str">
        <f>LEFT(mobile_customers[[#This Row],[Credit_card_nos]], 4)&amp;"XXXXX"</f>
        <v>6527XXXXX</v>
      </c>
    </row>
    <row r="4803" spans="1:12" x14ac:dyDescent="0.3">
      <c r="A4803" t="s">
        <v>13</v>
      </c>
      <c r="B4803" s="3" t="s">
        <v>9784</v>
      </c>
      <c r="C4803" t="s">
        <v>9785</v>
      </c>
      <c r="D4803" t="s">
        <v>1211</v>
      </c>
      <c r="E4803">
        <v>38</v>
      </c>
      <c r="F4803">
        <v>148699</v>
      </c>
      <c r="G4803" t="s">
        <v>81</v>
      </c>
      <c r="H4803">
        <v>3555841933547473</v>
      </c>
      <c r="I4803" s="5" t="str">
        <f t="shared" si="75"/>
        <v>3555841933547470</v>
      </c>
      <c r="J4803" t="str">
        <f>INDEX(Age_grp[Age], MATCH(mobile_customers[[#This Row],[age]],Age_grp[Value]))</f>
        <v>30 - 40</v>
      </c>
      <c r="K4803" s="2" t="str">
        <f>_xlfn.IFS(mobile_customers[[#This Row],[salary]]&gt;=Q4806,"HIGHER SALARY", mobile_customers[[#This Row],[salary]]&gt;=Q4807,"HIGHER MID RANGE SALARY",  mobile_customers[[#This Row],[salary]]&lt;Q4807,"MID RANGE SALARY", mobile_customers[[#This Row],[salary]]&gt;Q4808, "LOW SALARY" )</f>
        <v>HIGHER SALARY</v>
      </c>
      <c r="L4803" s="2" t="str">
        <f>LEFT(mobile_customers[[#This Row],[Credit_card_nos]], 4)&amp;"XXXXX"</f>
        <v>3555XXXXX</v>
      </c>
    </row>
    <row r="4804" spans="1:12" x14ac:dyDescent="0.3">
      <c r="A4804" t="s">
        <v>8</v>
      </c>
      <c r="B4804" s="3" t="s">
        <v>9786</v>
      </c>
      <c r="C4804" t="s">
        <v>9787</v>
      </c>
      <c r="D4804" t="s">
        <v>4561</v>
      </c>
      <c r="E4804">
        <v>31</v>
      </c>
      <c r="F4804">
        <v>219829</v>
      </c>
      <c r="G4804" t="s">
        <v>32</v>
      </c>
      <c r="H4804">
        <v>4116768230346756</v>
      </c>
      <c r="I4804" s="5" t="str">
        <f t="shared" si="75"/>
        <v>4116768230346760</v>
      </c>
      <c r="J4804" t="str">
        <f>INDEX(Age_grp[Age], MATCH(mobile_customers[[#This Row],[age]],Age_grp[Value]))</f>
        <v>30 - 40</v>
      </c>
      <c r="K4804" s="2" t="str">
        <f>_xlfn.IFS(mobile_customers[[#This Row],[salary]]&gt;=Q4807,"HIGHER SALARY", mobile_customers[[#This Row],[salary]]&gt;=Q4808,"HIGHER MID RANGE SALARY",  mobile_customers[[#This Row],[salary]]&lt;Q4808,"MID RANGE SALARY", mobile_customers[[#This Row],[salary]]&gt;Q4809, "LOW SALARY" )</f>
        <v>HIGHER SALARY</v>
      </c>
      <c r="L4804" s="2" t="str">
        <f>LEFT(mobile_customers[[#This Row],[Credit_card_nos]], 4)&amp;"XXXXX"</f>
        <v>4116XXXXX</v>
      </c>
    </row>
    <row r="4805" spans="1:12" x14ac:dyDescent="0.3">
      <c r="A4805" t="s">
        <v>13</v>
      </c>
      <c r="B4805" s="3" t="s">
        <v>9788</v>
      </c>
      <c r="C4805" t="s">
        <v>9789</v>
      </c>
      <c r="D4805" t="s">
        <v>2692</v>
      </c>
      <c r="E4805">
        <v>57</v>
      </c>
      <c r="F4805">
        <v>233364</v>
      </c>
      <c r="G4805" t="s">
        <v>21</v>
      </c>
      <c r="H4805">
        <v>3584940916112274</v>
      </c>
      <c r="I4805" s="5" t="str">
        <f t="shared" si="75"/>
        <v>3584940916112270</v>
      </c>
      <c r="J4805" t="str">
        <f>INDEX(Age_grp[Age], MATCH(mobile_customers[[#This Row],[age]],Age_grp[Value]))</f>
        <v>50 - 60</v>
      </c>
      <c r="K4805" s="2" t="str">
        <f>_xlfn.IFS(mobile_customers[[#This Row],[salary]]&gt;=Q4808,"HIGHER SALARY", mobile_customers[[#This Row],[salary]]&gt;=Q4809,"HIGHER MID RANGE SALARY",  mobile_customers[[#This Row],[salary]]&lt;Q4809,"MID RANGE SALARY", mobile_customers[[#This Row],[salary]]&gt;Q4810, "LOW SALARY" )</f>
        <v>HIGHER SALARY</v>
      </c>
      <c r="L4805" s="2" t="str">
        <f>LEFT(mobile_customers[[#This Row],[Credit_card_nos]], 4)&amp;"XXXXX"</f>
        <v>3584XXXXX</v>
      </c>
    </row>
    <row r="4806" spans="1:12" x14ac:dyDescent="0.3">
      <c r="A4806" t="s">
        <v>8</v>
      </c>
      <c r="B4806" s="3" t="s">
        <v>9790</v>
      </c>
      <c r="C4806" t="s">
        <v>9791</v>
      </c>
      <c r="D4806" t="s">
        <v>1760</v>
      </c>
      <c r="E4806">
        <v>48</v>
      </c>
      <c r="F4806">
        <v>185388</v>
      </c>
      <c r="G4806" t="s">
        <v>49</v>
      </c>
      <c r="H4806">
        <v>3564550827878501</v>
      </c>
      <c r="I4806" s="5" t="str">
        <f t="shared" si="75"/>
        <v>3564550827878500</v>
      </c>
      <c r="J4806" t="str">
        <f>INDEX(Age_grp[Age], MATCH(mobile_customers[[#This Row],[age]],Age_grp[Value]))</f>
        <v>40 - 50</v>
      </c>
      <c r="K4806" s="2" t="str">
        <f>_xlfn.IFS(mobile_customers[[#This Row],[salary]]&gt;=Q4809,"HIGHER SALARY", mobile_customers[[#This Row],[salary]]&gt;=Q4810,"HIGHER MID RANGE SALARY",  mobile_customers[[#This Row],[salary]]&lt;Q4810,"MID RANGE SALARY", mobile_customers[[#This Row],[salary]]&gt;Q4811, "LOW SALARY" )</f>
        <v>HIGHER SALARY</v>
      </c>
      <c r="L4806" s="2" t="str">
        <f>LEFT(mobile_customers[[#This Row],[Credit_card_nos]], 4)&amp;"XXXXX"</f>
        <v>3564XXXXX</v>
      </c>
    </row>
    <row r="4807" spans="1:12" x14ac:dyDescent="0.3">
      <c r="A4807" t="s">
        <v>8</v>
      </c>
      <c r="B4807" s="3" t="s">
        <v>9792</v>
      </c>
      <c r="C4807" t="s">
        <v>9793</v>
      </c>
      <c r="D4807" t="s">
        <v>706</v>
      </c>
      <c r="E4807">
        <v>32</v>
      </c>
      <c r="F4807">
        <v>205863</v>
      </c>
      <c r="G4807" t="s">
        <v>32</v>
      </c>
      <c r="H4807">
        <v>4009471957506898</v>
      </c>
      <c r="I4807" s="5" t="str">
        <f t="shared" si="75"/>
        <v>4009471957506900</v>
      </c>
      <c r="J4807" t="str">
        <f>INDEX(Age_grp[Age], MATCH(mobile_customers[[#This Row],[age]],Age_grp[Value]))</f>
        <v>30 - 40</v>
      </c>
      <c r="K4807" s="2" t="str">
        <f>_xlfn.IFS(mobile_customers[[#This Row],[salary]]&gt;=Q4810,"HIGHER SALARY", mobile_customers[[#This Row],[salary]]&gt;=Q4811,"HIGHER MID RANGE SALARY",  mobile_customers[[#This Row],[salary]]&lt;Q4811,"MID RANGE SALARY", mobile_customers[[#This Row],[salary]]&gt;Q4812, "LOW SALARY" )</f>
        <v>HIGHER SALARY</v>
      </c>
      <c r="L4807" s="2" t="str">
        <f>LEFT(mobile_customers[[#This Row],[Credit_card_nos]], 4)&amp;"XXXXX"</f>
        <v>4009XXXXX</v>
      </c>
    </row>
    <row r="4808" spans="1:12" x14ac:dyDescent="0.3">
      <c r="A4808" t="s">
        <v>8</v>
      </c>
      <c r="B4808" s="3" t="s">
        <v>9794</v>
      </c>
      <c r="C4808" t="s">
        <v>260</v>
      </c>
      <c r="D4808" t="s">
        <v>5143</v>
      </c>
      <c r="E4808">
        <v>26</v>
      </c>
      <c r="F4808">
        <v>94631</v>
      </c>
      <c r="G4808" t="s">
        <v>12</v>
      </c>
      <c r="H4808">
        <v>3513436051602951</v>
      </c>
      <c r="I4808" s="5" t="str">
        <f t="shared" si="75"/>
        <v>3513436051602950</v>
      </c>
      <c r="J4808" t="str">
        <f>INDEX(Age_grp[Age], MATCH(mobile_customers[[#This Row],[age]],Age_grp[Value]))</f>
        <v>20 - 30</v>
      </c>
      <c r="K4808" s="2" t="str">
        <f>_xlfn.IFS(mobile_customers[[#This Row],[salary]]&gt;=Q4811,"HIGHER SALARY", mobile_customers[[#This Row],[salary]]&gt;=Q4812,"HIGHER MID RANGE SALARY",  mobile_customers[[#This Row],[salary]]&lt;Q4812,"MID RANGE SALARY", mobile_customers[[#This Row],[salary]]&gt;Q4813, "LOW SALARY" )</f>
        <v>HIGHER SALARY</v>
      </c>
      <c r="L4808" s="2" t="str">
        <f>LEFT(mobile_customers[[#This Row],[Credit_card_nos]], 4)&amp;"XXXXX"</f>
        <v>3513XXXXX</v>
      </c>
    </row>
    <row r="4809" spans="1:12" x14ac:dyDescent="0.3">
      <c r="A4809" t="s">
        <v>8</v>
      </c>
      <c r="B4809" s="3" t="s">
        <v>9795</v>
      </c>
      <c r="C4809" t="s">
        <v>9796</v>
      </c>
      <c r="D4809" t="s">
        <v>2827</v>
      </c>
      <c r="E4809">
        <v>45</v>
      </c>
      <c r="F4809">
        <v>56159</v>
      </c>
      <c r="G4809" t="s">
        <v>94</v>
      </c>
      <c r="H4809">
        <v>4281459939116984</v>
      </c>
      <c r="I4809" s="5" t="str">
        <f t="shared" si="75"/>
        <v>4281459939116980</v>
      </c>
      <c r="J4809" t="str">
        <f>INDEX(Age_grp[Age], MATCH(mobile_customers[[#This Row],[age]],Age_grp[Value]))</f>
        <v>40 - 50</v>
      </c>
      <c r="K4809" s="2" t="str">
        <f>_xlfn.IFS(mobile_customers[[#This Row],[salary]]&gt;=Q4812,"HIGHER SALARY", mobile_customers[[#This Row],[salary]]&gt;=Q4813,"HIGHER MID RANGE SALARY",  mobile_customers[[#This Row],[salary]]&lt;Q4813,"MID RANGE SALARY", mobile_customers[[#This Row],[salary]]&gt;Q4814, "LOW SALARY" )</f>
        <v>HIGHER SALARY</v>
      </c>
      <c r="L4809" s="2" t="str">
        <f>LEFT(mobile_customers[[#This Row],[Credit_card_nos]], 4)&amp;"XXXXX"</f>
        <v>4281XXXXX</v>
      </c>
    </row>
    <row r="4810" spans="1:12" x14ac:dyDescent="0.3">
      <c r="A4810" t="s">
        <v>13</v>
      </c>
      <c r="B4810" s="3" t="s">
        <v>9797</v>
      </c>
      <c r="C4810" t="s">
        <v>9798</v>
      </c>
      <c r="D4810" t="s">
        <v>290</v>
      </c>
      <c r="E4810">
        <v>39</v>
      </c>
      <c r="F4810">
        <v>85000</v>
      </c>
      <c r="G4810" t="s">
        <v>32</v>
      </c>
      <c r="H4810">
        <v>3561637925028692</v>
      </c>
      <c r="I4810" s="5" t="str">
        <f t="shared" si="75"/>
        <v>3561637925028690</v>
      </c>
      <c r="J4810" t="str">
        <f>INDEX(Age_grp[Age], MATCH(mobile_customers[[#This Row],[age]],Age_grp[Value]))</f>
        <v>30 - 40</v>
      </c>
      <c r="K4810" s="2" t="str">
        <f>_xlfn.IFS(mobile_customers[[#This Row],[salary]]&gt;=Q4813,"HIGHER SALARY", mobile_customers[[#This Row],[salary]]&gt;=Q4814,"HIGHER MID RANGE SALARY",  mobile_customers[[#This Row],[salary]]&lt;Q4814,"MID RANGE SALARY", mobile_customers[[#This Row],[salary]]&gt;Q4815, "LOW SALARY" )</f>
        <v>HIGHER SALARY</v>
      </c>
      <c r="L4810" s="2" t="str">
        <f>LEFT(mobile_customers[[#This Row],[Credit_card_nos]], 4)&amp;"XXXXX"</f>
        <v>3561XXXXX</v>
      </c>
    </row>
    <row r="4811" spans="1:12" x14ac:dyDescent="0.3">
      <c r="A4811" t="s">
        <v>8</v>
      </c>
      <c r="B4811" s="3" t="s">
        <v>9799</v>
      </c>
      <c r="C4811" t="s">
        <v>9800</v>
      </c>
      <c r="D4811" t="s">
        <v>1126</v>
      </c>
      <c r="E4811">
        <v>58</v>
      </c>
      <c r="F4811">
        <v>139229</v>
      </c>
      <c r="G4811" t="s">
        <v>65</v>
      </c>
      <c r="H4811">
        <v>502040830692</v>
      </c>
      <c r="I4811" s="5" t="str">
        <f t="shared" si="75"/>
        <v>502040830692</v>
      </c>
      <c r="J4811" t="str">
        <f>INDEX(Age_grp[Age], MATCH(mobile_customers[[#This Row],[age]],Age_grp[Value]))</f>
        <v>50 - 60</v>
      </c>
      <c r="K4811" s="2" t="str">
        <f>_xlfn.IFS(mobile_customers[[#This Row],[salary]]&gt;=Q4814,"HIGHER SALARY", mobile_customers[[#This Row],[salary]]&gt;=Q4815,"HIGHER MID RANGE SALARY",  mobile_customers[[#This Row],[salary]]&lt;Q4815,"MID RANGE SALARY", mobile_customers[[#This Row],[salary]]&gt;Q4816, "LOW SALARY" )</f>
        <v>HIGHER SALARY</v>
      </c>
      <c r="L4811" s="2" t="str">
        <f>LEFT(mobile_customers[[#This Row],[Credit_card_nos]], 4)&amp;"XXXXX"</f>
        <v>5020XXXXX</v>
      </c>
    </row>
    <row r="4812" spans="1:12" x14ac:dyDescent="0.3">
      <c r="A4812" t="s">
        <v>8</v>
      </c>
      <c r="B4812" s="3" t="s">
        <v>9801</v>
      </c>
      <c r="C4812" t="s">
        <v>9802</v>
      </c>
      <c r="D4812" t="s">
        <v>2097</v>
      </c>
      <c r="E4812">
        <v>34</v>
      </c>
      <c r="F4812">
        <v>185398</v>
      </c>
      <c r="G4812" t="s">
        <v>12</v>
      </c>
      <c r="H4812">
        <v>589162062303</v>
      </c>
      <c r="I4812" s="5" t="str">
        <f t="shared" si="75"/>
        <v>589162062303</v>
      </c>
      <c r="J4812" t="str">
        <f>INDEX(Age_grp[Age], MATCH(mobile_customers[[#This Row],[age]],Age_grp[Value]))</f>
        <v>30 - 40</v>
      </c>
      <c r="K4812" s="2" t="str">
        <f>_xlfn.IFS(mobile_customers[[#This Row],[salary]]&gt;=Q4815,"HIGHER SALARY", mobile_customers[[#This Row],[salary]]&gt;=Q4816,"HIGHER MID RANGE SALARY",  mobile_customers[[#This Row],[salary]]&lt;Q4816,"MID RANGE SALARY", mobile_customers[[#This Row],[salary]]&gt;Q4817, "LOW SALARY" )</f>
        <v>HIGHER SALARY</v>
      </c>
      <c r="L4812" s="2" t="str">
        <f>LEFT(mobile_customers[[#This Row],[Credit_card_nos]], 4)&amp;"XXXXX"</f>
        <v>5891XXXXX</v>
      </c>
    </row>
    <row r="4813" spans="1:12" x14ac:dyDescent="0.3">
      <c r="A4813" t="s">
        <v>13</v>
      </c>
      <c r="B4813" s="3" t="s">
        <v>9803</v>
      </c>
      <c r="C4813" t="s">
        <v>9804</v>
      </c>
      <c r="D4813" t="s">
        <v>1217</v>
      </c>
      <c r="E4813">
        <v>35</v>
      </c>
      <c r="F4813">
        <v>237159</v>
      </c>
      <c r="G4813" t="s">
        <v>28</v>
      </c>
      <c r="H4813">
        <v>676294925364</v>
      </c>
      <c r="I4813" s="5" t="str">
        <f t="shared" si="75"/>
        <v>676294925364</v>
      </c>
      <c r="J4813" t="str">
        <f>INDEX(Age_grp[Age], MATCH(mobile_customers[[#This Row],[age]],Age_grp[Value]))</f>
        <v>30 - 40</v>
      </c>
      <c r="K4813" s="2" t="str">
        <f>_xlfn.IFS(mobile_customers[[#This Row],[salary]]&gt;=Q4816,"HIGHER SALARY", mobile_customers[[#This Row],[salary]]&gt;=Q4817,"HIGHER MID RANGE SALARY",  mobile_customers[[#This Row],[salary]]&lt;Q4817,"MID RANGE SALARY", mobile_customers[[#This Row],[salary]]&gt;Q4818, "LOW SALARY" )</f>
        <v>HIGHER SALARY</v>
      </c>
      <c r="L4813" s="2" t="str">
        <f>LEFT(mobile_customers[[#This Row],[Credit_card_nos]], 4)&amp;"XXXXX"</f>
        <v>6762XXXXX</v>
      </c>
    </row>
    <row r="4814" spans="1:12" x14ac:dyDescent="0.3">
      <c r="A4814" t="s">
        <v>13</v>
      </c>
      <c r="B4814" s="3" t="s">
        <v>9805</v>
      </c>
      <c r="C4814" t="s">
        <v>9806</v>
      </c>
      <c r="D4814" t="s">
        <v>2643</v>
      </c>
      <c r="E4814">
        <v>57</v>
      </c>
      <c r="F4814">
        <v>61116</v>
      </c>
      <c r="G4814" t="s">
        <v>28</v>
      </c>
      <c r="H4814">
        <v>587399676903</v>
      </c>
      <c r="I4814" s="5" t="str">
        <f t="shared" si="75"/>
        <v>587399676903</v>
      </c>
      <c r="J4814" t="str">
        <f>INDEX(Age_grp[Age], MATCH(mobile_customers[[#This Row],[age]],Age_grp[Value]))</f>
        <v>50 - 60</v>
      </c>
      <c r="K4814" s="2" t="str">
        <f>_xlfn.IFS(mobile_customers[[#This Row],[salary]]&gt;=Q4817,"HIGHER SALARY", mobile_customers[[#This Row],[salary]]&gt;=Q4818,"HIGHER MID RANGE SALARY",  mobile_customers[[#This Row],[salary]]&lt;Q4818,"MID RANGE SALARY", mobile_customers[[#This Row],[salary]]&gt;Q4819, "LOW SALARY" )</f>
        <v>HIGHER SALARY</v>
      </c>
      <c r="L4814" s="2" t="str">
        <f>LEFT(mobile_customers[[#This Row],[Credit_card_nos]], 4)&amp;"XXXXX"</f>
        <v>5873XXXXX</v>
      </c>
    </row>
    <row r="4815" spans="1:12" x14ac:dyDescent="0.3">
      <c r="A4815" t="s">
        <v>8</v>
      </c>
      <c r="B4815" s="3" t="s">
        <v>9807</v>
      </c>
      <c r="C4815" t="s">
        <v>9808</v>
      </c>
      <c r="D4815" t="s">
        <v>889</v>
      </c>
      <c r="E4815">
        <v>41</v>
      </c>
      <c r="F4815">
        <v>100846</v>
      </c>
      <c r="G4815" t="s">
        <v>81</v>
      </c>
      <c r="H4815">
        <v>3555365287996078</v>
      </c>
      <c r="I4815" s="5" t="str">
        <f t="shared" si="75"/>
        <v>3555365287996080</v>
      </c>
      <c r="J4815" t="str">
        <f>INDEX(Age_grp[Age], MATCH(mobile_customers[[#This Row],[age]],Age_grp[Value]))</f>
        <v>40 - 50</v>
      </c>
      <c r="K4815" s="2" t="str">
        <f>_xlfn.IFS(mobile_customers[[#This Row],[salary]]&gt;=Q4818,"HIGHER SALARY", mobile_customers[[#This Row],[salary]]&gt;=Q4819,"HIGHER MID RANGE SALARY",  mobile_customers[[#This Row],[salary]]&lt;Q4819,"MID RANGE SALARY", mobile_customers[[#This Row],[salary]]&gt;Q4820, "LOW SALARY" )</f>
        <v>HIGHER SALARY</v>
      </c>
      <c r="L4815" s="2" t="str">
        <f>LEFT(mobile_customers[[#This Row],[Credit_card_nos]], 4)&amp;"XXXXX"</f>
        <v>3555XXXXX</v>
      </c>
    </row>
    <row r="4816" spans="1:12" x14ac:dyDescent="0.3">
      <c r="A4816" t="s">
        <v>13</v>
      </c>
      <c r="B4816" s="3" t="s">
        <v>9809</v>
      </c>
      <c r="C4816" t="s">
        <v>9810</v>
      </c>
      <c r="D4816" t="s">
        <v>498</v>
      </c>
      <c r="E4816">
        <v>19</v>
      </c>
      <c r="F4816">
        <v>140879</v>
      </c>
      <c r="G4816" t="s">
        <v>32</v>
      </c>
      <c r="H4816">
        <v>675910746337</v>
      </c>
      <c r="I4816" s="5" t="str">
        <f t="shared" si="75"/>
        <v>675910746337</v>
      </c>
      <c r="J4816" t="str">
        <f>INDEX(Age_grp[Age], MATCH(mobile_customers[[#This Row],[age]],Age_grp[Value]))</f>
        <v>"10 - 20</v>
      </c>
      <c r="K4816" s="2" t="str">
        <f>_xlfn.IFS(mobile_customers[[#This Row],[salary]]&gt;=Q4819,"HIGHER SALARY", mobile_customers[[#This Row],[salary]]&gt;=Q4820,"HIGHER MID RANGE SALARY",  mobile_customers[[#This Row],[salary]]&lt;Q4820,"MID RANGE SALARY", mobile_customers[[#This Row],[salary]]&gt;Q4821, "LOW SALARY" )</f>
        <v>HIGHER SALARY</v>
      </c>
      <c r="L4816" s="2" t="str">
        <f>LEFT(mobile_customers[[#This Row],[Credit_card_nos]], 4)&amp;"XXXXX"</f>
        <v>6759XXXXX</v>
      </c>
    </row>
    <row r="4817" spans="1:12" x14ac:dyDescent="0.3">
      <c r="A4817" t="s">
        <v>13</v>
      </c>
      <c r="B4817" s="3" t="s">
        <v>9811</v>
      </c>
      <c r="C4817" t="s">
        <v>9075</v>
      </c>
      <c r="D4817" t="s">
        <v>1380</v>
      </c>
      <c r="E4817">
        <v>26</v>
      </c>
      <c r="F4817">
        <v>74458</v>
      </c>
      <c r="G4817" t="s">
        <v>65</v>
      </c>
      <c r="H4817">
        <v>343178463955674</v>
      </c>
      <c r="I4817" s="5" t="str">
        <f t="shared" si="75"/>
        <v>343178463955674</v>
      </c>
      <c r="J4817" t="str">
        <f>INDEX(Age_grp[Age], MATCH(mobile_customers[[#This Row],[age]],Age_grp[Value]))</f>
        <v>20 - 30</v>
      </c>
      <c r="K4817" s="2" t="str">
        <f>_xlfn.IFS(mobile_customers[[#This Row],[salary]]&gt;=Q4820,"HIGHER SALARY", mobile_customers[[#This Row],[salary]]&gt;=Q4821,"HIGHER MID RANGE SALARY",  mobile_customers[[#This Row],[salary]]&lt;Q4821,"MID RANGE SALARY", mobile_customers[[#This Row],[salary]]&gt;Q4822, "LOW SALARY" )</f>
        <v>HIGHER SALARY</v>
      </c>
      <c r="L4817" s="2" t="str">
        <f>LEFT(mobile_customers[[#This Row],[Credit_card_nos]], 4)&amp;"XXXXX"</f>
        <v>3431XXXXX</v>
      </c>
    </row>
    <row r="4818" spans="1:12" x14ac:dyDescent="0.3">
      <c r="A4818" t="s">
        <v>13</v>
      </c>
      <c r="B4818" s="3" t="s">
        <v>9812</v>
      </c>
      <c r="C4818" t="s">
        <v>9813</v>
      </c>
      <c r="D4818" t="s">
        <v>2041</v>
      </c>
      <c r="E4818">
        <v>37</v>
      </c>
      <c r="F4818">
        <v>111531</v>
      </c>
      <c r="G4818" t="s">
        <v>17</v>
      </c>
      <c r="H4818">
        <v>3542942614250670</v>
      </c>
      <c r="I4818" s="5" t="str">
        <f t="shared" si="75"/>
        <v>3542942614250670</v>
      </c>
      <c r="J4818" t="str">
        <f>INDEX(Age_grp[Age], MATCH(mobile_customers[[#This Row],[age]],Age_grp[Value]))</f>
        <v>30 - 40</v>
      </c>
      <c r="K4818" s="2" t="str">
        <f>_xlfn.IFS(mobile_customers[[#This Row],[salary]]&gt;=Q4821,"HIGHER SALARY", mobile_customers[[#This Row],[salary]]&gt;=Q4822,"HIGHER MID RANGE SALARY",  mobile_customers[[#This Row],[salary]]&lt;Q4822,"MID RANGE SALARY", mobile_customers[[#This Row],[salary]]&gt;Q4823, "LOW SALARY" )</f>
        <v>HIGHER SALARY</v>
      </c>
      <c r="L4818" s="2" t="str">
        <f>LEFT(mobile_customers[[#This Row],[Credit_card_nos]], 4)&amp;"XXXXX"</f>
        <v>3542XXXXX</v>
      </c>
    </row>
    <row r="4819" spans="1:12" x14ac:dyDescent="0.3">
      <c r="A4819" t="s">
        <v>13</v>
      </c>
      <c r="B4819" s="3" t="s">
        <v>9814</v>
      </c>
      <c r="C4819" t="s">
        <v>9118</v>
      </c>
      <c r="D4819" t="s">
        <v>1685</v>
      </c>
      <c r="E4819">
        <v>45</v>
      </c>
      <c r="F4819">
        <v>225188</v>
      </c>
      <c r="G4819" t="s">
        <v>81</v>
      </c>
      <c r="H4819">
        <v>4087324325373993</v>
      </c>
      <c r="I4819" s="5" t="str">
        <f t="shared" si="75"/>
        <v>4087324325373990</v>
      </c>
      <c r="J4819" t="str">
        <f>INDEX(Age_grp[Age], MATCH(mobile_customers[[#This Row],[age]],Age_grp[Value]))</f>
        <v>40 - 50</v>
      </c>
      <c r="K4819" s="2" t="str">
        <f>_xlfn.IFS(mobile_customers[[#This Row],[salary]]&gt;=Q4822,"HIGHER SALARY", mobile_customers[[#This Row],[salary]]&gt;=Q4823,"HIGHER MID RANGE SALARY",  mobile_customers[[#This Row],[salary]]&lt;Q4823,"MID RANGE SALARY", mobile_customers[[#This Row],[salary]]&gt;Q4824, "LOW SALARY" )</f>
        <v>HIGHER SALARY</v>
      </c>
      <c r="L4819" s="2" t="str">
        <f>LEFT(mobile_customers[[#This Row],[Credit_card_nos]], 4)&amp;"XXXXX"</f>
        <v>4087XXXXX</v>
      </c>
    </row>
    <row r="4820" spans="1:12" x14ac:dyDescent="0.3">
      <c r="A4820" t="s">
        <v>13</v>
      </c>
      <c r="B4820" s="3" t="s">
        <v>9815</v>
      </c>
      <c r="C4820" t="s">
        <v>9816</v>
      </c>
      <c r="D4820" t="s">
        <v>114</v>
      </c>
      <c r="E4820">
        <v>24</v>
      </c>
      <c r="F4820">
        <v>212857</v>
      </c>
      <c r="G4820" t="s">
        <v>28</v>
      </c>
      <c r="H4820">
        <v>371659406612329</v>
      </c>
      <c r="I4820" s="5" t="str">
        <f t="shared" si="75"/>
        <v>371659406612329</v>
      </c>
      <c r="J4820" t="str">
        <f>INDEX(Age_grp[Age], MATCH(mobile_customers[[#This Row],[age]],Age_grp[Value]))</f>
        <v>20 - 30</v>
      </c>
      <c r="K4820" s="2" t="str">
        <f>_xlfn.IFS(mobile_customers[[#This Row],[salary]]&gt;=Q4823,"HIGHER SALARY", mobile_customers[[#This Row],[salary]]&gt;=Q4824,"HIGHER MID RANGE SALARY",  mobile_customers[[#This Row],[salary]]&lt;Q4824,"MID RANGE SALARY", mobile_customers[[#This Row],[salary]]&gt;Q4825, "LOW SALARY" )</f>
        <v>HIGHER SALARY</v>
      </c>
      <c r="L4820" s="2" t="str">
        <f>LEFT(mobile_customers[[#This Row],[Credit_card_nos]], 4)&amp;"XXXXX"</f>
        <v>3716XXXXX</v>
      </c>
    </row>
    <row r="4821" spans="1:12" x14ac:dyDescent="0.3">
      <c r="A4821" t="s">
        <v>8</v>
      </c>
      <c r="B4821" s="3" t="s">
        <v>9817</v>
      </c>
      <c r="C4821" t="s">
        <v>3065</v>
      </c>
      <c r="D4821" t="s">
        <v>1625</v>
      </c>
      <c r="E4821">
        <v>18</v>
      </c>
      <c r="F4821">
        <v>155325</v>
      </c>
      <c r="G4821" t="s">
        <v>21</v>
      </c>
      <c r="H4821">
        <v>5345066009225792</v>
      </c>
      <c r="I4821" s="5" t="str">
        <f t="shared" si="75"/>
        <v>5345066009225790</v>
      </c>
      <c r="J4821" t="str">
        <f>INDEX(Age_grp[Age], MATCH(mobile_customers[[#This Row],[age]],Age_grp[Value]))</f>
        <v>"10 - 20</v>
      </c>
      <c r="K4821" s="2" t="str">
        <f>_xlfn.IFS(mobile_customers[[#This Row],[salary]]&gt;=Q4824,"HIGHER SALARY", mobile_customers[[#This Row],[salary]]&gt;=Q4825,"HIGHER MID RANGE SALARY",  mobile_customers[[#This Row],[salary]]&lt;Q4825,"MID RANGE SALARY", mobile_customers[[#This Row],[salary]]&gt;Q4826, "LOW SALARY" )</f>
        <v>HIGHER SALARY</v>
      </c>
      <c r="L4821" s="2" t="str">
        <f>LEFT(mobile_customers[[#This Row],[Credit_card_nos]], 4)&amp;"XXXXX"</f>
        <v>5345XXXXX</v>
      </c>
    </row>
    <row r="4822" spans="1:12" x14ac:dyDescent="0.3">
      <c r="A4822" t="s">
        <v>8</v>
      </c>
      <c r="B4822" s="3" t="s">
        <v>9818</v>
      </c>
      <c r="C4822" t="s">
        <v>9819</v>
      </c>
      <c r="D4822" t="s">
        <v>332</v>
      </c>
      <c r="E4822">
        <v>25</v>
      </c>
      <c r="F4822">
        <v>228806</v>
      </c>
      <c r="G4822" t="s">
        <v>32</v>
      </c>
      <c r="H4822">
        <v>343584276595666</v>
      </c>
      <c r="I4822" s="5" t="str">
        <f t="shared" si="75"/>
        <v>343584276595666</v>
      </c>
      <c r="J4822" t="str">
        <f>INDEX(Age_grp[Age], MATCH(mobile_customers[[#This Row],[age]],Age_grp[Value]))</f>
        <v>20 - 30</v>
      </c>
      <c r="K4822" s="2" t="str">
        <f>_xlfn.IFS(mobile_customers[[#This Row],[salary]]&gt;=Q4825,"HIGHER SALARY", mobile_customers[[#This Row],[salary]]&gt;=Q4826,"HIGHER MID RANGE SALARY",  mobile_customers[[#This Row],[salary]]&lt;Q4826,"MID RANGE SALARY", mobile_customers[[#This Row],[salary]]&gt;Q4827, "LOW SALARY" )</f>
        <v>HIGHER SALARY</v>
      </c>
      <c r="L4822" s="2" t="str">
        <f>LEFT(mobile_customers[[#This Row],[Credit_card_nos]], 4)&amp;"XXXXX"</f>
        <v>3435XXXXX</v>
      </c>
    </row>
    <row r="4823" spans="1:12" x14ac:dyDescent="0.3">
      <c r="A4823" t="s">
        <v>13</v>
      </c>
      <c r="B4823" s="3" t="s">
        <v>9820</v>
      </c>
      <c r="C4823" t="s">
        <v>9821</v>
      </c>
      <c r="D4823" t="s">
        <v>1302</v>
      </c>
      <c r="E4823">
        <v>56</v>
      </c>
      <c r="F4823">
        <v>139083</v>
      </c>
      <c r="G4823" t="s">
        <v>21</v>
      </c>
      <c r="H4823">
        <v>213190595997414</v>
      </c>
      <c r="I4823" s="5" t="str">
        <f t="shared" si="75"/>
        <v>213190595997414</v>
      </c>
      <c r="J4823" t="str">
        <f>INDEX(Age_grp[Age], MATCH(mobile_customers[[#This Row],[age]],Age_grp[Value]))</f>
        <v>50 - 60</v>
      </c>
      <c r="K4823" s="2" t="str">
        <f>_xlfn.IFS(mobile_customers[[#This Row],[salary]]&gt;=Q4826,"HIGHER SALARY", mobile_customers[[#This Row],[salary]]&gt;=Q4827,"HIGHER MID RANGE SALARY",  mobile_customers[[#This Row],[salary]]&lt;Q4827,"MID RANGE SALARY", mobile_customers[[#This Row],[salary]]&gt;Q4828, "LOW SALARY" )</f>
        <v>HIGHER SALARY</v>
      </c>
      <c r="L4823" s="2" t="str">
        <f>LEFT(mobile_customers[[#This Row],[Credit_card_nos]], 4)&amp;"XXXXX"</f>
        <v>2131XXXXX</v>
      </c>
    </row>
    <row r="4824" spans="1:12" x14ac:dyDescent="0.3">
      <c r="A4824" t="s">
        <v>13</v>
      </c>
      <c r="B4824" s="3" t="s">
        <v>9822</v>
      </c>
      <c r="C4824" t="s">
        <v>9823</v>
      </c>
      <c r="D4824" t="s">
        <v>2205</v>
      </c>
      <c r="E4824">
        <v>28</v>
      </c>
      <c r="F4824">
        <v>162961</v>
      </c>
      <c r="G4824" t="s">
        <v>81</v>
      </c>
      <c r="H4824">
        <v>4.2364113804317727E+18</v>
      </c>
      <c r="I4824" s="5" t="str">
        <f t="shared" si="75"/>
        <v>4236411380431770000</v>
      </c>
      <c r="J4824" t="str">
        <f>INDEX(Age_grp[Age], MATCH(mobile_customers[[#This Row],[age]],Age_grp[Value]))</f>
        <v>20 - 30</v>
      </c>
      <c r="K4824" s="2" t="str">
        <f>_xlfn.IFS(mobile_customers[[#This Row],[salary]]&gt;=Q4827,"HIGHER SALARY", mobile_customers[[#This Row],[salary]]&gt;=Q4828,"HIGHER MID RANGE SALARY",  mobile_customers[[#This Row],[salary]]&lt;Q4828,"MID RANGE SALARY", mobile_customers[[#This Row],[salary]]&gt;Q4829, "LOW SALARY" )</f>
        <v>HIGHER SALARY</v>
      </c>
      <c r="L4824" s="2" t="str">
        <f>LEFT(mobile_customers[[#This Row],[Credit_card_nos]], 4)&amp;"XXXXX"</f>
        <v>4236XXXXX</v>
      </c>
    </row>
    <row r="4825" spans="1:12" x14ac:dyDescent="0.3">
      <c r="A4825" t="s">
        <v>13</v>
      </c>
      <c r="B4825" s="3" t="s">
        <v>9824</v>
      </c>
      <c r="C4825" t="s">
        <v>3010</v>
      </c>
      <c r="D4825" t="s">
        <v>1673</v>
      </c>
      <c r="E4825">
        <v>27</v>
      </c>
      <c r="F4825">
        <v>154218</v>
      </c>
      <c r="G4825" t="s">
        <v>39</v>
      </c>
      <c r="H4825">
        <v>4656759467454</v>
      </c>
      <c r="I4825" s="5" t="str">
        <f t="shared" si="75"/>
        <v>4656759467454</v>
      </c>
      <c r="J4825" t="str">
        <f>INDEX(Age_grp[Age], MATCH(mobile_customers[[#This Row],[age]],Age_grp[Value]))</f>
        <v>20 - 30</v>
      </c>
      <c r="K4825" s="2" t="str">
        <f>_xlfn.IFS(mobile_customers[[#This Row],[salary]]&gt;=Q4828,"HIGHER SALARY", mobile_customers[[#This Row],[salary]]&gt;=Q4829,"HIGHER MID RANGE SALARY",  mobile_customers[[#This Row],[salary]]&lt;Q4829,"MID RANGE SALARY", mobile_customers[[#This Row],[salary]]&gt;Q4830, "LOW SALARY" )</f>
        <v>HIGHER SALARY</v>
      </c>
      <c r="L4825" s="2" t="str">
        <f>LEFT(mobile_customers[[#This Row],[Credit_card_nos]], 4)&amp;"XXXXX"</f>
        <v>4656XXXXX</v>
      </c>
    </row>
    <row r="4826" spans="1:12" x14ac:dyDescent="0.3">
      <c r="A4826" t="s">
        <v>8</v>
      </c>
      <c r="B4826" s="3" t="s">
        <v>9825</v>
      </c>
      <c r="C4826" t="s">
        <v>9826</v>
      </c>
      <c r="D4826" t="s">
        <v>2108</v>
      </c>
      <c r="E4826">
        <v>40</v>
      </c>
      <c r="F4826">
        <v>229562</v>
      </c>
      <c r="G4826" t="s">
        <v>28</v>
      </c>
      <c r="H4826">
        <v>4401203470907</v>
      </c>
      <c r="I4826" s="5" t="str">
        <f t="shared" si="75"/>
        <v>4401203470907</v>
      </c>
      <c r="J4826" t="str">
        <f>INDEX(Age_grp[Age], MATCH(mobile_customers[[#This Row],[age]],Age_grp[Value]))</f>
        <v>40 - 50</v>
      </c>
      <c r="K4826" s="2" t="str">
        <f>_xlfn.IFS(mobile_customers[[#This Row],[salary]]&gt;=Q4829,"HIGHER SALARY", mobile_customers[[#This Row],[salary]]&gt;=Q4830,"HIGHER MID RANGE SALARY",  mobile_customers[[#This Row],[salary]]&lt;Q4830,"MID RANGE SALARY", mobile_customers[[#This Row],[salary]]&gt;Q4831, "LOW SALARY" )</f>
        <v>HIGHER SALARY</v>
      </c>
      <c r="L4826" s="2" t="str">
        <f>LEFT(mobile_customers[[#This Row],[Credit_card_nos]], 4)&amp;"XXXXX"</f>
        <v>4401XXXXX</v>
      </c>
    </row>
    <row r="4827" spans="1:12" x14ac:dyDescent="0.3">
      <c r="A4827" t="s">
        <v>13</v>
      </c>
      <c r="B4827" s="3" t="s">
        <v>9827</v>
      </c>
      <c r="C4827" t="s">
        <v>9828</v>
      </c>
      <c r="D4827" t="s">
        <v>1372</v>
      </c>
      <c r="E4827">
        <v>53</v>
      </c>
      <c r="F4827">
        <v>202555</v>
      </c>
      <c r="G4827" t="s">
        <v>21</v>
      </c>
      <c r="H4827">
        <v>4565961455489221</v>
      </c>
      <c r="I4827" s="5" t="str">
        <f t="shared" si="75"/>
        <v>4565961455489220</v>
      </c>
      <c r="J4827" t="str">
        <f>INDEX(Age_grp[Age], MATCH(mobile_customers[[#This Row],[age]],Age_grp[Value]))</f>
        <v>50 - 60</v>
      </c>
      <c r="K4827" s="2" t="str">
        <f>_xlfn.IFS(mobile_customers[[#This Row],[salary]]&gt;=Q4830,"HIGHER SALARY", mobile_customers[[#This Row],[salary]]&gt;=Q4831,"HIGHER MID RANGE SALARY",  mobile_customers[[#This Row],[salary]]&lt;Q4831,"MID RANGE SALARY", mobile_customers[[#This Row],[salary]]&gt;Q4832, "LOW SALARY" )</f>
        <v>HIGHER SALARY</v>
      </c>
      <c r="L4827" s="2" t="str">
        <f>LEFT(mobile_customers[[#This Row],[Credit_card_nos]], 4)&amp;"XXXXX"</f>
        <v>4565XXXXX</v>
      </c>
    </row>
    <row r="4828" spans="1:12" x14ac:dyDescent="0.3">
      <c r="A4828" t="s">
        <v>8</v>
      </c>
      <c r="B4828" s="3" t="s">
        <v>9829</v>
      </c>
      <c r="C4828" t="s">
        <v>9830</v>
      </c>
      <c r="D4828" t="s">
        <v>817</v>
      </c>
      <c r="E4828">
        <v>38</v>
      </c>
      <c r="F4828">
        <v>63555</v>
      </c>
      <c r="G4828" t="s">
        <v>21</v>
      </c>
      <c r="H4828">
        <v>30405941647419</v>
      </c>
      <c r="I4828" s="5" t="str">
        <f t="shared" si="75"/>
        <v>30405941647419</v>
      </c>
      <c r="J4828" t="str">
        <f>INDEX(Age_grp[Age], MATCH(mobile_customers[[#This Row],[age]],Age_grp[Value]))</f>
        <v>30 - 40</v>
      </c>
      <c r="K4828" s="2" t="str">
        <f>_xlfn.IFS(mobile_customers[[#This Row],[salary]]&gt;=Q4831,"HIGHER SALARY", mobile_customers[[#This Row],[salary]]&gt;=Q4832,"HIGHER MID RANGE SALARY",  mobile_customers[[#This Row],[salary]]&lt;Q4832,"MID RANGE SALARY", mobile_customers[[#This Row],[salary]]&gt;Q4833, "LOW SALARY" )</f>
        <v>HIGHER SALARY</v>
      </c>
      <c r="L4828" s="2" t="str">
        <f>LEFT(mobile_customers[[#This Row],[Credit_card_nos]], 4)&amp;"XXXXX"</f>
        <v>3040XXXXX</v>
      </c>
    </row>
    <row r="4829" spans="1:12" x14ac:dyDescent="0.3">
      <c r="A4829" t="s">
        <v>13</v>
      </c>
      <c r="B4829" s="3" t="s">
        <v>9831</v>
      </c>
      <c r="C4829" t="s">
        <v>9832</v>
      </c>
      <c r="D4829" t="s">
        <v>811</v>
      </c>
      <c r="E4829">
        <v>57</v>
      </c>
      <c r="F4829">
        <v>93124</v>
      </c>
      <c r="G4829" t="s">
        <v>32</v>
      </c>
      <c r="H4829">
        <v>6521656950848354</v>
      </c>
      <c r="I4829" s="5" t="str">
        <f t="shared" si="75"/>
        <v>6521656950848350</v>
      </c>
      <c r="J4829" t="str">
        <f>INDEX(Age_grp[Age], MATCH(mobile_customers[[#This Row],[age]],Age_grp[Value]))</f>
        <v>50 - 60</v>
      </c>
      <c r="K4829" s="2" t="str">
        <f>_xlfn.IFS(mobile_customers[[#This Row],[salary]]&gt;=Q4832,"HIGHER SALARY", mobile_customers[[#This Row],[salary]]&gt;=Q4833,"HIGHER MID RANGE SALARY",  mobile_customers[[#This Row],[salary]]&lt;Q4833,"MID RANGE SALARY", mobile_customers[[#This Row],[salary]]&gt;Q4834, "LOW SALARY" )</f>
        <v>HIGHER SALARY</v>
      </c>
      <c r="L4829" s="2" t="str">
        <f>LEFT(mobile_customers[[#This Row],[Credit_card_nos]], 4)&amp;"XXXXX"</f>
        <v>6521XXXXX</v>
      </c>
    </row>
    <row r="4830" spans="1:12" x14ac:dyDescent="0.3">
      <c r="A4830" t="s">
        <v>8</v>
      </c>
      <c r="B4830" s="3" t="s">
        <v>9833</v>
      </c>
      <c r="C4830" t="s">
        <v>9834</v>
      </c>
      <c r="D4830" t="s">
        <v>4941</v>
      </c>
      <c r="E4830">
        <v>65</v>
      </c>
      <c r="F4830">
        <v>52382</v>
      </c>
      <c r="G4830" t="s">
        <v>28</v>
      </c>
      <c r="H4830">
        <v>4946476756992369</v>
      </c>
      <c r="I4830" s="5" t="str">
        <f t="shared" si="75"/>
        <v>4946476756992370</v>
      </c>
      <c r="J4830" t="str">
        <f>INDEX(Age_grp[Age], MATCH(mobile_customers[[#This Row],[age]],Age_grp[Value]))</f>
        <v>60 - 70</v>
      </c>
      <c r="K4830" s="2" t="str">
        <f>_xlfn.IFS(mobile_customers[[#This Row],[salary]]&gt;=Q4833,"HIGHER SALARY", mobile_customers[[#This Row],[salary]]&gt;=Q4834,"HIGHER MID RANGE SALARY",  mobile_customers[[#This Row],[salary]]&lt;Q4834,"MID RANGE SALARY", mobile_customers[[#This Row],[salary]]&gt;Q4835, "LOW SALARY" )</f>
        <v>HIGHER SALARY</v>
      </c>
      <c r="L4830" s="2" t="str">
        <f>LEFT(mobile_customers[[#This Row],[Credit_card_nos]], 4)&amp;"XXXXX"</f>
        <v>4946XXXXX</v>
      </c>
    </row>
    <row r="4831" spans="1:12" x14ac:dyDescent="0.3">
      <c r="A4831" t="s">
        <v>8</v>
      </c>
      <c r="B4831" s="3" t="s">
        <v>8002</v>
      </c>
      <c r="C4831" t="s">
        <v>9835</v>
      </c>
      <c r="D4831" t="s">
        <v>1964</v>
      </c>
      <c r="E4831">
        <v>22</v>
      </c>
      <c r="F4831">
        <v>75251</v>
      </c>
      <c r="G4831" t="s">
        <v>12</v>
      </c>
      <c r="H4831">
        <v>3597397731886332</v>
      </c>
      <c r="I4831" s="5" t="str">
        <f t="shared" si="75"/>
        <v>3597397731886330</v>
      </c>
      <c r="J4831" t="str">
        <f>INDEX(Age_grp[Age], MATCH(mobile_customers[[#This Row],[age]],Age_grp[Value]))</f>
        <v>20 - 30</v>
      </c>
      <c r="K4831" s="2" t="str">
        <f>_xlfn.IFS(mobile_customers[[#This Row],[salary]]&gt;=Q4834,"HIGHER SALARY", mobile_customers[[#This Row],[salary]]&gt;=Q4835,"HIGHER MID RANGE SALARY",  mobile_customers[[#This Row],[salary]]&lt;Q4835,"MID RANGE SALARY", mobile_customers[[#This Row],[salary]]&gt;Q4836, "LOW SALARY" )</f>
        <v>HIGHER SALARY</v>
      </c>
      <c r="L4831" s="2" t="str">
        <f>LEFT(mobile_customers[[#This Row],[Credit_card_nos]], 4)&amp;"XXXXX"</f>
        <v>3597XXXXX</v>
      </c>
    </row>
    <row r="4832" spans="1:12" x14ac:dyDescent="0.3">
      <c r="A4832" t="s">
        <v>8</v>
      </c>
      <c r="B4832" s="3" t="s">
        <v>9836</v>
      </c>
      <c r="C4832" t="s">
        <v>6043</v>
      </c>
      <c r="D4832" t="s">
        <v>1796</v>
      </c>
      <c r="E4832">
        <v>24</v>
      </c>
      <c r="F4832">
        <v>214044</v>
      </c>
      <c r="G4832" t="s">
        <v>28</v>
      </c>
      <c r="H4832">
        <v>502029123630</v>
      </c>
      <c r="I4832" s="5" t="str">
        <f t="shared" si="75"/>
        <v>502029123630</v>
      </c>
      <c r="J4832" t="str">
        <f>INDEX(Age_grp[Age], MATCH(mobile_customers[[#This Row],[age]],Age_grp[Value]))</f>
        <v>20 - 30</v>
      </c>
      <c r="K4832" s="2" t="str">
        <f>_xlfn.IFS(mobile_customers[[#This Row],[salary]]&gt;=Q4835,"HIGHER SALARY", mobile_customers[[#This Row],[salary]]&gt;=Q4836,"HIGHER MID RANGE SALARY",  mobile_customers[[#This Row],[salary]]&lt;Q4836,"MID RANGE SALARY", mobile_customers[[#This Row],[salary]]&gt;Q4837, "LOW SALARY" )</f>
        <v>HIGHER SALARY</v>
      </c>
      <c r="L4832" s="2" t="str">
        <f>LEFT(mobile_customers[[#This Row],[Credit_card_nos]], 4)&amp;"XXXXX"</f>
        <v>5020XXXXX</v>
      </c>
    </row>
    <row r="4833" spans="1:12" x14ac:dyDescent="0.3">
      <c r="A4833" t="s">
        <v>13</v>
      </c>
      <c r="B4833" s="3" t="s">
        <v>9837</v>
      </c>
      <c r="C4833" t="s">
        <v>9838</v>
      </c>
      <c r="D4833" t="s">
        <v>2210</v>
      </c>
      <c r="E4833">
        <v>53</v>
      </c>
      <c r="F4833">
        <v>183189</v>
      </c>
      <c r="G4833" t="s">
        <v>28</v>
      </c>
      <c r="H4833">
        <v>3562698808032085</v>
      </c>
      <c r="I4833" s="5" t="str">
        <f t="shared" si="75"/>
        <v>3562698808032080</v>
      </c>
      <c r="J4833" t="str">
        <f>INDEX(Age_grp[Age], MATCH(mobile_customers[[#This Row],[age]],Age_grp[Value]))</f>
        <v>50 - 60</v>
      </c>
      <c r="K4833" s="2" t="str">
        <f>_xlfn.IFS(mobile_customers[[#This Row],[salary]]&gt;=Q4836,"HIGHER SALARY", mobile_customers[[#This Row],[salary]]&gt;=Q4837,"HIGHER MID RANGE SALARY",  mobile_customers[[#This Row],[salary]]&lt;Q4837,"MID RANGE SALARY", mobile_customers[[#This Row],[salary]]&gt;Q4838, "LOW SALARY" )</f>
        <v>HIGHER SALARY</v>
      </c>
      <c r="L4833" s="2" t="str">
        <f>LEFT(mobile_customers[[#This Row],[Credit_card_nos]], 4)&amp;"XXXXX"</f>
        <v>3562XXXXX</v>
      </c>
    </row>
    <row r="4834" spans="1:12" x14ac:dyDescent="0.3">
      <c r="A4834" t="s">
        <v>8</v>
      </c>
      <c r="B4834" s="3" t="s">
        <v>9839</v>
      </c>
      <c r="C4834" t="s">
        <v>9840</v>
      </c>
      <c r="D4834" t="s">
        <v>1530</v>
      </c>
      <c r="E4834">
        <v>25</v>
      </c>
      <c r="F4834">
        <v>237261</v>
      </c>
      <c r="G4834" t="s">
        <v>39</v>
      </c>
      <c r="H4834">
        <v>349809495170627</v>
      </c>
      <c r="I4834" s="5" t="str">
        <f t="shared" si="75"/>
        <v>349809495170627</v>
      </c>
      <c r="J4834" t="str">
        <f>INDEX(Age_grp[Age], MATCH(mobile_customers[[#This Row],[age]],Age_grp[Value]))</f>
        <v>20 - 30</v>
      </c>
      <c r="K4834" s="2" t="str">
        <f>_xlfn.IFS(mobile_customers[[#This Row],[salary]]&gt;=Q4837,"HIGHER SALARY", mobile_customers[[#This Row],[salary]]&gt;=Q4838,"HIGHER MID RANGE SALARY",  mobile_customers[[#This Row],[salary]]&lt;Q4838,"MID RANGE SALARY", mobile_customers[[#This Row],[salary]]&gt;Q4839, "LOW SALARY" )</f>
        <v>HIGHER SALARY</v>
      </c>
      <c r="L4834" s="2" t="str">
        <f>LEFT(mobile_customers[[#This Row],[Credit_card_nos]], 4)&amp;"XXXXX"</f>
        <v>3498XXXXX</v>
      </c>
    </row>
    <row r="4835" spans="1:12" x14ac:dyDescent="0.3">
      <c r="A4835" t="s">
        <v>8</v>
      </c>
      <c r="B4835" s="3" t="s">
        <v>9841</v>
      </c>
      <c r="C4835" t="s">
        <v>9842</v>
      </c>
      <c r="D4835" t="s">
        <v>2274</v>
      </c>
      <c r="E4835">
        <v>37</v>
      </c>
      <c r="F4835">
        <v>66657</v>
      </c>
      <c r="G4835" t="s">
        <v>39</v>
      </c>
      <c r="H4835">
        <v>562725762123</v>
      </c>
      <c r="I4835" s="5" t="str">
        <f t="shared" si="75"/>
        <v>562725762123</v>
      </c>
      <c r="J4835" t="str">
        <f>INDEX(Age_grp[Age], MATCH(mobile_customers[[#This Row],[age]],Age_grp[Value]))</f>
        <v>30 - 40</v>
      </c>
      <c r="K4835" s="2" t="str">
        <f>_xlfn.IFS(mobile_customers[[#This Row],[salary]]&gt;=Q4838,"HIGHER SALARY", mobile_customers[[#This Row],[salary]]&gt;=Q4839,"HIGHER MID RANGE SALARY",  mobile_customers[[#This Row],[salary]]&lt;Q4839,"MID RANGE SALARY", mobile_customers[[#This Row],[salary]]&gt;Q4840, "LOW SALARY" )</f>
        <v>HIGHER SALARY</v>
      </c>
      <c r="L4835" s="2" t="str">
        <f>LEFT(mobile_customers[[#This Row],[Credit_card_nos]], 4)&amp;"XXXXX"</f>
        <v>5627XXXXX</v>
      </c>
    </row>
    <row r="4836" spans="1:12" x14ac:dyDescent="0.3">
      <c r="A4836" t="s">
        <v>13</v>
      </c>
      <c r="B4836" s="3" t="s">
        <v>9843</v>
      </c>
      <c r="C4836" t="s">
        <v>9844</v>
      </c>
      <c r="D4836" t="s">
        <v>400</v>
      </c>
      <c r="E4836">
        <v>32</v>
      </c>
      <c r="F4836">
        <v>55173</v>
      </c>
      <c r="G4836" t="s">
        <v>65</v>
      </c>
      <c r="H4836">
        <v>180039396860694</v>
      </c>
      <c r="I4836" s="5" t="str">
        <f t="shared" si="75"/>
        <v>180039396860694</v>
      </c>
      <c r="J4836" t="str">
        <f>INDEX(Age_grp[Age], MATCH(mobile_customers[[#This Row],[age]],Age_grp[Value]))</f>
        <v>30 - 40</v>
      </c>
      <c r="K4836" s="2" t="str">
        <f>_xlfn.IFS(mobile_customers[[#This Row],[salary]]&gt;=Q4839,"HIGHER SALARY", mobile_customers[[#This Row],[salary]]&gt;=Q4840,"HIGHER MID RANGE SALARY",  mobile_customers[[#This Row],[salary]]&lt;Q4840,"MID RANGE SALARY", mobile_customers[[#This Row],[salary]]&gt;Q4841, "LOW SALARY" )</f>
        <v>HIGHER SALARY</v>
      </c>
      <c r="L4836" s="2" t="str">
        <f>LEFT(mobile_customers[[#This Row],[Credit_card_nos]], 4)&amp;"XXXXX"</f>
        <v>1800XXXXX</v>
      </c>
    </row>
    <row r="4837" spans="1:12" x14ac:dyDescent="0.3">
      <c r="A4837" t="s">
        <v>13</v>
      </c>
      <c r="B4837" s="3" t="s">
        <v>9845</v>
      </c>
      <c r="C4837" t="s">
        <v>9846</v>
      </c>
      <c r="D4837" t="s">
        <v>907</v>
      </c>
      <c r="E4837">
        <v>45</v>
      </c>
      <c r="F4837">
        <v>179848</v>
      </c>
      <c r="G4837" t="s">
        <v>28</v>
      </c>
      <c r="H4837">
        <v>4.1863717321709686E+18</v>
      </c>
      <c r="I4837" s="5" t="str">
        <f t="shared" si="75"/>
        <v>4186371732170970000</v>
      </c>
      <c r="J4837" t="str">
        <f>INDEX(Age_grp[Age], MATCH(mobile_customers[[#This Row],[age]],Age_grp[Value]))</f>
        <v>40 - 50</v>
      </c>
      <c r="K4837" s="2" t="str">
        <f>_xlfn.IFS(mobile_customers[[#This Row],[salary]]&gt;=Q4840,"HIGHER SALARY", mobile_customers[[#This Row],[salary]]&gt;=Q4841,"HIGHER MID RANGE SALARY",  mobile_customers[[#This Row],[salary]]&lt;Q4841,"MID RANGE SALARY", mobile_customers[[#This Row],[salary]]&gt;Q4842, "LOW SALARY" )</f>
        <v>HIGHER SALARY</v>
      </c>
      <c r="L4837" s="2" t="str">
        <f>LEFT(mobile_customers[[#This Row],[Credit_card_nos]], 4)&amp;"XXXXX"</f>
        <v>4186XXXXX</v>
      </c>
    </row>
    <row r="4838" spans="1:12" x14ac:dyDescent="0.3">
      <c r="A4838" t="s">
        <v>8</v>
      </c>
      <c r="B4838" s="3" t="s">
        <v>9847</v>
      </c>
      <c r="C4838" t="s">
        <v>9848</v>
      </c>
      <c r="D4838" t="s">
        <v>1227</v>
      </c>
      <c r="E4838">
        <v>31</v>
      </c>
      <c r="F4838">
        <v>162727</v>
      </c>
      <c r="G4838" t="s">
        <v>12</v>
      </c>
      <c r="H4838">
        <v>2288323258579205</v>
      </c>
      <c r="I4838" s="5" t="str">
        <f t="shared" si="75"/>
        <v>2288323258579200</v>
      </c>
      <c r="J4838" t="str">
        <f>INDEX(Age_grp[Age], MATCH(mobile_customers[[#This Row],[age]],Age_grp[Value]))</f>
        <v>30 - 40</v>
      </c>
      <c r="K4838" s="2" t="str">
        <f>_xlfn.IFS(mobile_customers[[#This Row],[salary]]&gt;=Q4841,"HIGHER SALARY", mobile_customers[[#This Row],[salary]]&gt;=Q4842,"HIGHER MID RANGE SALARY",  mobile_customers[[#This Row],[salary]]&lt;Q4842,"MID RANGE SALARY", mobile_customers[[#This Row],[salary]]&gt;Q4843, "LOW SALARY" )</f>
        <v>HIGHER SALARY</v>
      </c>
      <c r="L4838" s="2" t="str">
        <f>LEFT(mobile_customers[[#This Row],[Credit_card_nos]], 4)&amp;"XXXXX"</f>
        <v>2288XXXXX</v>
      </c>
    </row>
    <row r="4839" spans="1:12" x14ac:dyDescent="0.3">
      <c r="A4839" t="s">
        <v>13</v>
      </c>
      <c r="B4839" s="3" t="s">
        <v>9849</v>
      </c>
      <c r="C4839" t="s">
        <v>9850</v>
      </c>
      <c r="D4839" t="s">
        <v>1214</v>
      </c>
      <c r="E4839">
        <v>59</v>
      </c>
      <c r="F4839">
        <v>116165</v>
      </c>
      <c r="G4839" t="s">
        <v>39</v>
      </c>
      <c r="H4839">
        <v>30215691940603</v>
      </c>
      <c r="I4839" s="5" t="str">
        <f t="shared" si="75"/>
        <v>30215691940603</v>
      </c>
      <c r="J4839" t="str">
        <f>INDEX(Age_grp[Age], MATCH(mobile_customers[[#This Row],[age]],Age_grp[Value]))</f>
        <v>50 - 60</v>
      </c>
      <c r="K4839" s="2" t="str">
        <f>_xlfn.IFS(mobile_customers[[#This Row],[salary]]&gt;=Q4842,"HIGHER SALARY", mobile_customers[[#This Row],[salary]]&gt;=Q4843,"HIGHER MID RANGE SALARY",  mobile_customers[[#This Row],[salary]]&lt;Q4843,"MID RANGE SALARY", mobile_customers[[#This Row],[salary]]&gt;Q4844, "LOW SALARY" )</f>
        <v>HIGHER SALARY</v>
      </c>
      <c r="L4839" s="2" t="str">
        <f>LEFT(mobile_customers[[#This Row],[Credit_card_nos]], 4)&amp;"XXXXX"</f>
        <v>3021XXXXX</v>
      </c>
    </row>
    <row r="4840" spans="1:12" x14ac:dyDescent="0.3">
      <c r="A4840" t="s">
        <v>8</v>
      </c>
      <c r="B4840" s="3" t="s">
        <v>9851</v>
      </c>
      <c r="C4840" t="s">
        <v>9852</v>
      </c>
      <c r="D4840" t="s">
        <v>457</v>
      </c>
      <c r="E4840">
        <v>32</v>
      </c>
      <c r="F4840">
        <v>134973</v>
      </c>
      <c r="G4840" t="s">
        <v>32</v>
      </c>
      <c r="H4840">
        <v>3547930830922441</v>
      </c>
      <c r="I4840" s="5" t="str">
        <f t="shared" si="75"/>
        <v>3547930830922440</v>
      </c>
      <c r="J4840" t="str">
        <f>INDEX(Age_grp[Age], MATCH(mobile_customers[[#This Row],[age]],Age_grp[Value]))</f>
        <v>30 - 40</v>
      </c>
      <c r="K4840" s="2" t="str">
        <f>_xlfn.IFS(mobile_customers[[#This Row],[salary]]&gt;=Q4843,"HIGHER SALARY", mobile_customers[[#This Row],[salary]]&gt;=Q4844,"HIGHER MID RANGE SALARY",  mobile_customers[[#This Row],[salary]]&lt;Q4844,"MID RANGE SALARY", mobile_customers[[#This Row],[salary]]&gt;Q4845, "LOW SALARY" )</f>
        <v>HIGHER SALARY</v>
      </c>
      <c r="L4840" s="2" t="str">
        <f>LEFT(mobile_customers[[#This Row],[Credit_card_nos]], 4)&amp;"XXXXX"</f>
        <v>3547XXXXX</v>
      </c>
    </row>
    <row r="4841" spans="1:12" x14ac:dyDescent="0.3">
      <c r="A4841" t="s">
        <v>8</v>
      </c>
      <c r="B4841" s="3" t="s">
        <v>9853</v>
      </c>
      <c r="C4841" t="s">
        <v>9854</v>
      </c>
      <c r="D4841" t="s">
        <v>202</v>
      </c>
      <c r="E4841">
        <v>61</v>
      </c>
      <c r="F4841">
        <v>175289</v>
      </c>
      <c r="G4841" t="s">
        <v>21</v>
      </c>
      <c r="H4841">
        <v>30214007814784</v>
      </c>
      <c r="I4841" s="5" t="str">
        <f t="shared" si="75"/>
        <v>30214007814784</v>
      </c>
      <c r="J4841" t="str">
        <f>INDEX(Age_grp[Age], MATCH(mobile_customers[[#This Row],[age]],Age_grp[Value]))</f>
        <v>60 - 70</v>
      </c>
      <c r="K4841" s="2" t="str">
        <f>_xlfn.IFS(mobile_customers[[#This Row],[salary]]&gt;=Q4844,"HIGHER SALARY", mobile_customers[[#This Row],[salary]]&gt;=Q4845,"HIGHER MID RANGE SALARY",  mobile_customers[[#This Row],[salary]]&lt;Q4845,"MID RANGE SALARY", mobile_customers[[#This Row],[salary]]&gt;Q4846, "LOW SALARY" )</f>
        <v>HIGHER SALARY</v>
      </c>
      <c r="L4841" s="2" t="str">
        <f>LEFT(mobile_customers[[#This Row],[Credit_card_nos]], 4)&amp;"XXXXX"</f>
        <v>3021XXXXX</v>
      </c>
    </row>
    <row r="4842" spans="1:12" x14ac:dyDescent="0.3">
      <c r="A4842" t="s">
        <v>13</v>
      </c>
      <c r="B4842" s="3" t="s">
        <v>9855</v>
      </c>
      <c r="C4842" t="s">
        <v>9856</v>
      </c>
      <c r="D4842" t="s">
        <v>992</v>
      </c>
      <c r="E4842">
        <v>58</v>
      </c>
      <c r="F4842">
        <v>24823</v>
      </c>
      <c r="G4842" t="s">
        <v>17</v>
      </c>
      <c r="H4842">
        <v>213194501474146</v>
      </c>
      <c r="I4842" s="5" t="str">
        <f t="shared" si="75"/>
        <v>213194501474146</v>
      </c>
      <c r="J4842" t="str">
        <f>INDEX(Age_grp[Age], MATCH(mobile_customers[[#This Row],[age]],Age_grp[Value]))</f>
        <v>50 - 60</v>
      </c>
      <c r="K4842" s="2" t="str">
        <f>_xlfn.IFS(mobile_customers[[#This Row],[salary]]&gt;=Q4845,"HIGHER SALARY", mobile_customers[[#This Row],[salary]]&gt;=Q4846,"HIGHER MID RANGE SALARY",  mobile_customers[[#This Row],[salary]]&lt;Q4846,"MID RANGE SALARY", mobile_customers[[#This Row],[salary]]&gt;Q4847, "LOW SALARY" )</f>
        <v>HIGHER SALARY</v>
      </c>
      <c r="L4842" s="2" t="str">
        <f>LEFT(mobile_customers[[#This Row],[Credit_card_nos]], 4)&amp;"XXXXX"</f>
        <v>2131XXXXX</v>
      </c>
    </row>
    <row r="4843" spans="1:12" x14ac:dyDescent="0.3">
      <c r="A4843" t="s">
        <v>8</v>
      </c>
      <c r="B4843" s="3" t="s">
        <v>9857</v>
      </c>
      <c r="C4843" t="s">
        <v>9858</v>
      </c>
      <c r="D4843" t="s">
        <v>2356</v>
      </c>
      <c r="E4843">
        <v>45</v>
      </c>
      <c r="F4843">
        <v>106607</v>
      </c>
      <c r="G4843" t="s">
        <v>39</v>
      </c>
      <c r="H4843">
        <v>3554914779851324</v>
      </c>
      <c r="I4843" s="5" t="str">
        <f t="shared" si="75"/>
        <v>3554914779851320</v>
      </c>
      <c r="J4843" t="str">
        <f>INDEX(Age_grp[Age], MATCH(mobile_customers[[#This Row],[age]],Age_grp[Value]))</f>
        <v>40 - 50</v>
      </c>
      <c r="K4843" s="2" t="str">
        <f>_xlfn.IFS(mobile_customers[[#This Row],[salary]]&gt;=Q4846,"HIGHER SALARY", mobile_customers[[#This Row],[salary]]&gt;=Q4847,"HIGHER MID RANGE SALARY",  mobile_customers[[#This Row],[salary]]&lt;Q4847,"MID RANGE SALARY", mobile_customers[[#This Row],[salary]]&gt;Q4848, "LOW SALARY" )</f>
        <v>HIGHER SALARY</v>
      </c>
      <c r="L4843" s="2" t="str">
        <f>LEFT(mobile_customers[[#This Row],[Credit_card_nos]], 4)&amp;"XXXXX"</f>
        <v>3554XXXXX</v>
      </c>
    </row>
    <row r="4844" spans="1:12" x14ac:dyDescent="0.3">
      <c r="A4844" t="s">
        <v>13</v>
      </c>
      <c r="B4844" s="3" t="s">
        <v>9859</v>
      </c>
      <c r="C4844" t="s">
        <v>9860</v>
      </c>
      <c r="D4844" t="s">
        <v>1006</v>
      </c>
      <c r="E4844">
        <v>61</v>
      </c>
      <c r="F4844">
        <v>158782</v>
      </c>
      <c r="G4844" t="s">
        <v>21</v>
      </c>
      <c r="H4844">
        <v>2299493848454800</v>
      </c>
      <c r="I4844" s="5" t="str">
        <f t="shared" si="75"/>
        <v>2299493848454800</v>
      </c>
      <c r="J4844" t="str">
        <f>INDEX(Age_grp[Age], MATCH(mobile_customers[[#This Row],[age]],Age_grp[Value]))</f>
        <v>60 - 70</v>
      </c>
      <c r="K4844" s="2" t="str">
        <f>_xlfn.IFS(mobile_customers[[#This Row],[salary]]&gt;=Q4847,"HIGHER SALARY", mobile_customers[[#This Row],[salary]]&gt;=Q4848,"HIGHER MID RANGE SALARY",  mobile_customers[[#This Row],[salary]]&lt;Q4848,"MID RANGE SALARY", mobile_customers[[#This Row],[salary]]&gt;Q4849, "LOW SALARY" )</f>
        <v>HIGHER SALARY</v>
      </c>
      <c r="L4844" s="2" t="str">
        <f>LEFT(mobile_customers[[#This Row],[Credit_card_nos]], 4)&amp;"XXXXX"</f>
        <v>2299XXXXX</v>
      </c>
    </row>
    <row r="4845" spans="1:12" x14ac:dyDescent="0.3">
      <c r="A4845" t="s">
        <v>13</v>
      </c>
      <c r="B4845" s="3" t="s">
        <v>9861</v>
      </c>
      <c r="C4845" t="s">
        <v>9862</v>
      </c>
      <c r="D4845" t="s">
        <v>2086</v>
      </c>
      <c r="E4845">
        <v>64</v>
      </c>
      <c r="F4845">
        <v>176605</v>
      </c>
      <c r="G4845" t="s">
        <v>28</v>
      </c>
      <c r="H4845">
        <v>373577816732479</v>
      </c>
      <c r="I4845" s="5" t="str">
        <f t="shared" si="75"/>
        <v>373577816732479</v>
      </c>
      <c r="J4845" t="str">
        <f>INDEX(Age_grp[Age], MATCH(mobile_customers[[#This Row],[age]],Age_grp[Value]))</f>
        <v>60 - 70</v>
      </c>
      <c r="K4845" s="2" t="str">
        <f>_xlfn.IFS(mobile_customers[[#This Row],[salary]]&gt;=Q4848,"HIGHER SALARY", mobile_customers[[#This Row],[salary]]&gt;=Q4849,"HIGHER MID RANGE SALARY",  mobile_customers[[#This Row],[salary]]&lt;Q4849,"MID RANGE SALARY", mobile_customers[[#This Row],[salary]]&gt;Q4850, "LOW SALARY" )</f>
        <v>HIGHER SALARY</v>
      </c>
      <c r="L4845" s="2" t="str">
        <f>LEFT(mobile_customers[[#This Row],[Credit_card_nos]], 4)&amp;"XXXXX"</f>
        <v>3735XXXXX</v>
      </c>
    </row>
    <row r="4846" spans="1:12" x14ac:dyDescent="0.3">
      <c r="A4846" t="s">
        <v>13</v>
      </c>
      <c r="B4846" s="3" t="s">
        <v>9863</v>
      </c>
      <c r="C4846" t="s">
        <v>7385</v>
      </c>
      <c r="D4846" t="s">
        <v>1177</v>
      </c>
      <c r="E4846">
        <v>52</v>
      </c>
      <c r="F4846">
        <v>234042</v>
      </c>
      <c r="G4846" t="s">
        <v>21</v>
      </c>
      <c r="H4846">
        <v>371925936131050</v>
      </c>
      <c r="I4846" s="5" t="str">
        <f t="shared" si="75"/>
        <v>371925936131050</v>
      </c>
      <c r="J4846" t="str">
        <f>INDEX(Age_grp[Age], MATCH(mobile_customers[[#This Row],[age]],Age_grp[Value]))</f>
        <v>50 - 60</v>
      </c>
      <c r="K4846" s="2" t="str">
        <f>_xlfn.IFS(mobile_customers[[#This Row],[salary]]&gt;=Q4849,"HIGHER SALARY", mobile_customers[[#This Row],[salary]]&gt;=Q4850,"HIGHER MID RANGE SALARY",  mobile_customers[[#This Row],[salary]]&lt;Q4850,"MID RANGE SALARY", mobile_customers[[#This Row],[salary]]&gt;Q4851, "LOW SALARY" )</f>
        <v>HIGHER SALARY</v>
      </c>
      <c r="L4846" s="2" t="str">
        <f>LEFT(mobile_customers[[#This Row],[Credit_card_nos]], 4)&amp;"XXXXX"</f>
        <v>3719XXXXX</v>
      </c>
    </row>
    <row r="4847" spans="1:12" x14ac:dyDescent="0.3">
      <c r="A4847" t="s">
        <v>8</v>
      </c>
      <c r="B4847" s="3" t="s">
        <v>9864</v>
      </c>
      <c r="C4847" t="s">
        <v>9865</v>
      </c>
      <c r="D4847" t="s">
        <v>665</v>
      </c>
      <c r="E4847">
        <v>24</v>
      </c>
      <c r="F4847">
        <v>202935</v>
      </c>
      <c r="G4847" t="s">
        <v>65</v>
      </c>
      <c r="H4847">
        <v>4031419625323057</v>
      </c>
      <c r="I4847" s="5" t="str">
        <f t="shared" si="75"/>
        <v>4031419625323060</v>
      </c>
      <c r="J4847" t="str">
        <f>INDEX(Age_grp[Age], MATCH(mobile_customers[[#This Row],[age]],Age_grp[Value]))</f>
        <v>20 - 30</v>
      </c>
      <c r="K4847" s="2" t="str">
        <f>_xlfn.IFS(mobile_customers[[#This Row],[salary]]&gt;=Q4850,"HIGHER SALARY", mobile_customers[[#This Row],[salary]]&gt;=Q4851,"HIGHER MID RANGE SALARY",  mobile_customers[[#This Row],[salary]]&lt;Q4851,"MID RANGE SALARY", mobile_customers[[#This Row],[salary]]&gt;Q4852, "LOW SALARY" )</f>
        <v>HIGHER SALARY</v>
      </c>
      <c r="L4847" s="2" t="str">
        <f>LEFT(mobile_customers[[#This Row],[Credit_card_nos]], 4)&amp;"XXXXX"</f>
        <v>4031XXXXX</v>
      </c>
    </row>
    <row r="4848" spans="1:12" x14ac:dyDescent="0.3">
      <c r="A4848" t="s">
        <v>13</v>
      </c>
      <c r="B4848" s="3" t="s">
        <v>9866</v>
      </c>
      <c r="C4848" t="s">
        <v>9867</v>
      </c>
      <c r="D4848" t="s">
        <v>1588</v>
      </c>
      <c r="E4848">
        <v>65</v>
      </c>
      <c r="F4848">
        <v>118714</v>
      </c>
      <c r="G4848" t="s">
        <v>94</v>
      </c>
      <c r="H4848">
        <v>561887112473</v>
      </c>
      <c r="I4848" s="5" t="str">
        <f t="shared" si="75"/>
        <v>561887112473</v>
      </c>
      <c r="J4848" t="str">
        <f>INDEX(Age_grp[Age], MATCH(mobile_customers[[#This Row],[age]],Age_grp[Value]))</f>
        <v>60 - 70</v>
      </c>
      <c r="K4848" s="2" t="str">
        <f>_xlfn.IFS(mobile_customers[[#This Row],[salary]]&gt;=Q4851,"HIGHER SALARY", mobile_customers[[#This Row],[salary]]&gt;=Q4852,"HIGHER MID RANGE SALARY",  mobile_customers[[#This Row],[salary]]&lt;Q4852,"MID RANGE SALARY", mobile_customers[[#This Row],[salary]]&gt;Q4853, "LOW SALARY" )</f>
        <v>HIGHER SALARY</v>
      </c>
      <c r="L4848" s="2" t="str">
        <f>LEFT(mobile_customers[[#This Row],[Credit_card_nos]], 4)&amp;"XXXXX"</f>
        <v>5618XXXXX</v>
      </c>
    </row>
    <row r="4849" spans="1:12" x14ac:dyDescent="0.3">
      <c r="A4849" t="s">
        <v>13</v>
      </c>
      <c r="B4849" s="3" t="s">
        <v>9868</v>
      </c>
      <c r="C4849" t="s">
        <v>9869</v>
      </c>
      <c r="D4849" t="s">
        <v>2036</v>
      </c>
      <c r="E4849">
        <v>42</v>
      </c>
      <c r="F4849">
        <v>59088</v>
      </c>
      <c r="G4849" t="s">
        <v>49</v>
      </c>
      <c r="H4849">
        <v>4041124718024</v>
      </c>
      <c r="I4849" s="5" t="str">
        <f t="shared" si="75"/>
        <v>4041124718024</v>
      </c>
      <c r="J4849" t="str">
        <f>INDEX(Age_grp[Age], MATCH(mobile_customers[[#This Row],[age]],Age_grp[Value]))</f>
        <v>40 - 50</v>
      </c>
      <c r="K4849" s="2" t="str">
        <f>_xlfn.IFS(mobile_customers[[#This Row],[salary]]&gt;=Q4852,"HIGHER SALARY", mobile_customers[[#This Row],[salary]]&gt;=Q4853,"HIGHER MID RANGE SALARY",  mobile_customers[[#This Row],[salary]]&lt;Q4853,"MID RANGE SALARY", mobile_customers[[#This Row],[salary]]&gt;Q4854, "LOW SALARY" )</f>
        <v>HIGHER SALARY</v>
      </c>
      <c r="L4849" s="2" t="str">
        <f>LEFT(mobile_customers[[#This Row],[Credit_card_nos]], 4)&amp;"XXXXX"</f>
        <v>4041XXXXX</v>
      </c>
    </row>
    <row r="4850" spans="1:12" x14ac:dyDescent="0.3">
      <c r="A4850" t="s">
        <v>13</v>
      </c>
      <c r="B4850" s="3" t="s">
        <v>9870</v>
      </c>
      <c r="C4850" t="s">
        <v>9871</v>
      </c>
      <c r="D4850" t="s">
        <v>2308</v>
      </c>
      <c r="E4850">
        <v>27</v>
      </c>
      <c r="F4850">
        <v>230523</v>
      </c>
      <c r="G4850" t="s">
        <v>39</v>
      </c>
      <c r="H4850">
        <v>6011403880038567</v>
      </c>
      <c r="I4850" s="5" t="str">
        <f t="shared" si="75"/>
        <v>6011403880038570</v>
      </c>
      <c r="J4850" t="str">
        <f>INDEX(Age_grp[Age], MATCH(mobile_customers[[#This Row],[age]],Age_grp[Value]))</f>
        <v>20 - 30</v>
      </c>
      <c r="K4850" s="2" t="str">
        <f>_xlfn.IFS(mobile_customers[[#This Row],[salary]]&gt;=Q4853,"HIGHER SALARY", mobile_customers[[#This Row],[salary]]&gt;=Q4854,"HIGHER MID RANGE SALARY",  mobile_customers[[#This Row],[salary]]&lt;Q4854,"MID RANGE SALARY", mobile_customers[[#This Row],[salary]]&gt;Q4855, "LOW SALARY" )</f>
        <v>HIGHER SALARY</v>
      </c>
      <c r="L4850" s="2" t="str">
        <f>LEFT(mobile_customers[[#This Row],[Credit_card_nos]], 4)&amp;"XXXXX"</f>
        <v>6011XXXXX</v>
      </c>
    </row>
    <row r="4851" spans="1:12" x14ac:dyDescent="0.3">
      <c r="A4851" t="s">
        <v>8</v>
      </c>
      <c r="B4851" s="3" t="s">
        <v>9872</v>
      </c>
      <c r="C4851" t="s">
        <v>1668</v>
      </c>
      <c r="D4851" t="s">
        <v>1441</v>
      </c>
      <c r="E4851">
        <v>18</v>
      </c>
      <c r="F4851">
        <v>70817</v>
      </c>
      <c r="G4851" t="s">
        <v>32</v>
      </c>
      <c r="H4851">
        <v>3559441495373404</v>
      </c>
      <c r="I4851" s="5" t="str">
        <f t="shared" si="75"/>
        <v>3559441495373400</v>
      </c>
      <c r="J4851" t="str">
        <f>INDEX(Age_grp[Age], MATCH(mobile_customers[[#This Row],[age]],Age_grp[Value]))</f>
        <v>"10 - 20</v>
      </c>
      <c r="K4851" s="2" t="str">
        <f>_xlfn.IFS(mobile_customers[[#This Row],[salary]]&gt;=Q4854,"HIGHER SALARY", mobile_customers[[#This Row],[salary]]&gt;=Q4855,"HIGHER MID RANGE SALARY",  mobile_customers[[#This Row],[salary]]&lt;Q4855,"MID RANGE SALARY", mobile_customers[[#This Row],[salary]]&gt;Q4856, "LOW SALARY" )</f>
        <v>HIGHER SALARY</v>
      </c>
      <c r="L4851" s="2" t="str">
        <f>LEFT(mobile_customers[[#This Row],[Credit_card_nos]], 4)&amp;"XXXXX"</f>
        <v>3559XXXXX</v>
      </c>
    </row>
    <row r="4852" spans="1:12" x14ac:dyDescent="0.3">
      <c r="A4852" t="s">
        <v>8</v>
      </c>
      <c r="B4852" s="3" t="s">
        <v>7982</v>
      </c>
      <c r="C4852" t="s">
        <v>9873</v>
      </c>
      <c r="D4852" t="s">
        <v>2356</v>
      </c>
      <c r="E4852">
        <v>39</v>
      </c>
      <c r="F4852">
        <v>117208</v>
      </c>
      <c r="G4852" t="s">
        <v>49</v>
      </c>
      <c r="H4852">
        <v>3538063520131676</v>
      </c>
      <c r="I4852" s="5" t="str">
        <f t="shared" si="75"/>
        <v>3538063520131680</v>
      </c>
      <c r="J4852" t="str">
        <f>INDEX(Age_grp[Age], MATCH(mobile_customers[[#This Row],[age]],Age_grp[Value]))</f>
        <v>30 - 40</v>
      </c>
      <c r="K4852" s="2" t="str">
        <f>_xlfn.IFS(mobile_customers[[#This Row],[salary]]&gt;=Q4855,"HIGHER SALARY", mobile_customers[[#This Row],[salary]]&gt;=Q4856,"HIGHER MID RANGE SALARY",  mobile_customers[[#This Row],[salary]]&lt;Q4856,"MID RANGE SALARY", mobile_customers[[#This Row],[salary]]&gt;Q4857, "LOW SALARY" )</f>
        <v>HIGHER SALARY</v>
      </c>
      <c r="L4852" s="2" t="str">
        <f>LEFT(mobile_customers[[#This Row],[Credit_card_nos]], 4)&amp;"XXXXX"</f>
        <v>3538XXXXX</v>
      </c>
    </row>
    <row r="4853" spans="1:12" x14ac:dyDescent="0.3">
      <c r="A4853" t="s">
        <v>8</v>
      </c>
      <c r="B4853" s="3" t="s">
        <v>9874</v>
      </c>
      <c r="C4853" t="s">
        <v>9875</v>
      </c>
      <c r="D4853" t="s">
        <v>3093</v>
      </c>
      <c r="E4853">
        <v>19</v>
      </c>
      <c r="F4853">
        <v>104222</v>
      </c>
      <c r="G4853" t="s">
        <v>32</v>
      </c>
      <c r="H4853">
        <v>5466369743951282</v>
      </c>
      <c r="I4853" s="5" t="str">
        <f t="shared" si="75"/>
        <v>5466369743951280</v>
      </c>
      <c r="J4853" t="str">
        <f>INDEX(Age_grp[Age], MATCH(mobile_customers[[#This Row],[age]],Age_grp[Value]))</f>
        <v>"10 - 20</v>
      </c>
      <c r="K4853" s="2" t="str">
        <f>_xlfn.IFS(mobile_customers[[#This Row],[salary]]&gt;=Q4856,"HIGHER SALARY", mobile_customers[[#This Row],[salary]]&gt;=Q4857,"HIGHER MID RANGE SALARY",  mobile_customers[[#This Row],[salary]]&lt;Q4857,"MID RANGE SALARY", mobile_customers[[#This Row],[salary]]&gt;Q4858, "LOW SALARY" )</f>
        <v>HIGHER SALARY</v>
      </c>
      <c r="L4853" s="2" t="str">
        <f>LEFT(mobile_customers[[#This Row],[Credit_card_nos]], 4)&amp;"XXXXX"</f>
        <v>5466XXXXX</v>
      </c>
    </row>
    <row r="4854" spans="1:12" x14ac:dyDescent="0.3">
      <c r="A4854" t="s">
        <v>8</v>
      </c>
      <c r="B4854" s="3" t="s">
        <v>9876</v>
      </c>
      <c r="C4854" t="s">
        <v>9877</v>
      </c>
      <c r="D4854" t="s">
        <v>2291</v>
      </c>
      <c r="E4854">
        <v>38</v>
      </c>
      <c r="F4854">
        <v>208311</v>
      </c>
      <c r="G4854" t="s">
        <v>17</v>
      </c>
      <c r="H4854">
        <v>4983054006177489</v>
      </c>
      <c r="I4854" s="5" t="str">
        <f t="shared" si="75"/>
        <v>4983054006177490</v>
      </c>
      <c r="J4854" t="str">
        <f>INDEX(Age_grp[Age], MATCH(mobile_customers[[#This Row],[age]],Age_grp[Value]))</f>
        <v>30 - 40</v>
      </c>
      <c r="K4854" s="2" t="str">
        <f>_xlfn.IFS(mobile_customers[[#This Row],[salary]]&gt;=Q4857,"HIGHER SALARY", mobile_customers[[#This Row],[salary]]&gt;=Q4858,"HIGHER MID RANGE SALARY",  mobile_customers[[#This Row],[salary]]&lt;Q4858,"MID RANGE SALARY", mobile_customers[[#This Row],[salary]]&gt;Q4859, "LOW SALARY" )</f>
        <v>HIGHER SALARY</v>
      </c>
      <c r="L4854" s="2" t="str">
        <f>LEFT(mobile_customers[[#This Row],[Credit_card_nos]], 4)&amp;"XXXXX"</f>
        <v>4983XXXXX</v>
      </c>
    </row>
    <row r="4855" spans="1:12" x14ac:dyDescent="0.3">
      <c r="A4855" t="s">
        <v>8</v>
      </c>
      <c r="B4855" s="3" t="s">
        <v>9878</v>
      </c>
      <c r="C4855" t="s">
        <v>9454</v>
      </c>
      <c r="D4855" t="s">
        <v>2998</v>
      </c>
      <c r="E4855">
        <v>25</v>
      </c>
      <c r="F4855">
        <v>102318</v>
      </c>
      <c r="G4855" t="s">
        <v>28</v>
      </c>
      <c r="H4855">
        <v>213184043431845</v>
      </c>
      <c r="I4855" s="5" t="str">
        <f t="shared" si="75"/>
        <v>213184043431845</v>
      </c>
      <c r="J4855" t="str">
        <f>INDEX(Age_grp[Age], MATCH(mobile_customers[[#This Row],[age]],Age_grp[Value]))</f>
        <v>20 - 30</v>
      </c>
      <c r="K4855" s="2" t="str">
        <f>_xlfn.IFS(mobile_customers[[#This Row],[salary]]&gt;=Q4858,"HIGHER SALARY", mobile_customers[[#This Row],[salary]]&gt;=Q4859,"HIGHER MID RANGE SALARY",  mobile_customers[[#This Row],[salary]]&lt;Q4859,"MID RANGE SALARY", mobile_customers[[#This Row],[salary]]&gt;Q4860, "LOW SALARY" )</f>
        <v>HIGHER SALARY</v>
      </c>
      <c r="L4855" s="2" t="str">
        <f>LEFT(mobile_customers[[#This Row],[Credit_card_nos]], 4)&amp;"XXXXX"</f>
        <v>2131XXXXX</v>
      </c>
    </row>
    <row r="4856" spans="1:12" x14ac:dyDescent="0.3">
      <c r="A4856" t="s">
        <v>13</v>
      </c>
      <c r="B4856" s="3" t="s">
        <v>9879</v>
      </c>
      <c r="C4856" t="s">
        <v>9880</v>
      </c>
      <c r="D4856" t="s">
        <v>55</v>
      </c>
      <c r="E4856">
        <v>28</v>
      </c>
      <c r="F4856">
        <v>227217</v>
      </c>
      <c r="G4856" t="s">
        <v>81</v>
      </c>
      <c r="H4856">
        <v>3546897744116280</v>
      </c>
      <c r="I4856" s="5" t="str">
        <f t="shared" si="75"/>
        <v>3546897744116280</v>
      </c>
      <c r="J4856" t="str">
        <f>INDEX(Age_grp[Age], MATCH(mobile_customers[[#This Row],[age]],Age_grp[Value]))</f>
        <v>20 - 30</v>
      </c>
      <c r="K4856" s="2" t="str">
        <f>_xlfn.IFS(mobile_customers[[#This Row],[salary]]&gt;=Q4859,"HIGHER SALARY", mobile_customers[[#This Row],[salary]]&gt;=Q4860,"HIGHER MID RANGE SALARY",  mobile_customers[[#This Row],[salary]]&lt;Q4860,"MID RANGE SALARY", mobile_customers[[#This Row],[salary]]&gt;Q4861, "LOW SALARY" )</f>
        <v>HIGHER SALARY</v>
      </c>
      <c r="L4856" s="2" t="str">
        <f>LEFT(mobile_customers[[#This Row],[Credit_card_nos]], 4)&amp;"XXXXX"</f>
        <v>3546XXXXX</v>
      </c>
    </row>
    <row r="4857" spans="1:12" x14ac:dyDescent="0.3">
      <c r="A4857" t="s">
        <v>8</v>
      </c>
      <c r="B4857" s="3" t="s">
        <v>9881</v>
      </c>
      <c r="C4857" t="s">
        <v>9882</v>
      </c>
      <c r="D4857" t="s">
        <v>1606</v>
      </c>
      <c r="E4857">
        <v>21</v>
      </c>
      <c r="F4857">
        <v>118136</v>
      </c>
      <c r="G4857" t="s">
        <v>81</v>
      </c>
      <c r="H4857">
        <v>4761426925083014</v>
      </c>
      <c r="I4857" s="5" t="str">
        <f t="shared" si="75"/>
        <v>4761426925083010</v>
      </c>
      <c r="J4857" t="str">
        <f>INDEX(Age_grp[Age], MATCH(mobile_customers[[#This Row],[age]],Age_grp[Value]))</f>
        <v>20 - 30</v>
      </c>
      <c r="K4857" s="2" t="str">
        <f>_xlfn.IFS(mobile_customers[[#This Row],[salary]]&gt;=Q4860,"HIGHER SALARY", mobile_customers[[#This Row],[salary]]&gt;=Q4861,"HIGHER MID RANGE SALARY",  mobile_customers[[#This Row],[salary]]&lt;Q4861,"MID RANGE SALARY", mobile_customers[[#This Row],[salary]]&gt;Q4862, "LOW SALARY" )</f>
        <v>HIGHER SALARY</v>
      </c>
      <c r="L4857" s="2" t="str">
        <f>LEFT(mobile_customers[[#This Row],[Credit_card_nos]], 4)&amp;"XXXXX"</f>
        <v>4761XXXXX</v>
      </c>
    </row>
    <row r="4858" spans="1:12" x14ac:dyDescent="0.3">
      <c r="A4858" t="s">
        <v>8</v>
      </c>
      <c r="B4858" s="3" t="s">
        <v>9883</v>
      </c>
      <c r="C4858" t="s">
        <v>9884</v>
      </c>
      <c r="D4858" t="s">
        <v>1857</v>
      </c>
      <c r="E4858">
        <v>51</v>
      </c>
      <c r="F4858">
        <v>56552</v>
      </c>
      <c r="G4858" t="s">
        <v>28</v>
      </c>
      <c r="H4858">
        <v>4.2172284700351596E+18</v>
      </c>
      <c r="I4858" s="5" t="str">
        <f t="shared" si="75"/>
        <v>4217228470035160000</v>
      </c>
      <c r="J4858" t="str">
        <f>INDEX(Age_grp[Age], MATCH(mobile_customers[[#This Row],[age]],Age_grp[Value]))</f>
        <v>50 - 60</v>
      </c>
      <c r="K4858" s="2" t="str">
        <f>_xlfn.IFS(mobile_customers[[#This Row],[salary]]&gt;=Q4861,"HIGHER SALARY", mobile_customers[[#This Row],[salary]]&gt;=Q4862,"HIGHER MID RANGE SALARY",  mobile_customers[[#This Row],[salary]]&lt;Q4862,"MID RANGE SALARY", mobile_customers[[#This Row],[salary]]&gt;Q4863, "LOW SALARY" )</f>
        <v>HIGHER SALARY</v>
      </c>
      <c r="L4858" s="2" t="str">
        <f>LEFT(mobile_customers[[#This Row],[Credit_card_nos]], 4)&amp;"XXXXX"</f>
        <v>4217XXXXX</v>
      </c>
    </row>
    <row r="4859" spans="1:12" x14ac:dyDescent="0.3">
      <c r="A4859" t="s">
        <v>13</v>
      </c>
      <c r="B4859" s="3" t="s">
        <v>9885</v>
      </c>
      <c r="C4859" t="s">
        <v>1333</v>
      </c>
      <c r="D4859" t="s">
        <v>473</v>
      </c>
      <c r="E4859">
        <v>22</v>
      </c>
      <c r="F4859">
        <v>193137</v>
      </c>
      <c r="G4859" t="s">
        <v>81</v>
      </c>
      <c r="H4859">
        <v>3531769143723452</v>
      </c>
      <c r="I4859" s="5" t="str">
        <f t="shared" si="75"/>
        <v>3531769143723450</v>
      </c>
      <c r="J4859" t="str">
        <f>INDEX(Age_grp[Age], MATCH(mobile_customers[[#This Row],[age]],Age_grp[Value]))</f>
        <v>20 - 30</v>
      </c>
      <c r="K4859" s="2" t="str">
        <f>_xlfn.IFS(mobile_customers[[#This Row],[salary]]&gt;=Q4862,"HIGHER SALARY", mobile_customers[[#This Row],[salary]]&gt;=Q4863,"HIGHER MID RANGE SALARY",  mobile_customers[[#This Row],[salary]]&lt;Q4863,"MID RANGE SALARY", mobile_customers[[#This Row],[salary]]&gt;Q4864, "LOW SALARY" )</f>
        <v>HIGHER SALARY</v>
      </c>
      <c r="L4859" s="2" t="str">
        <f>LEFT(mobile_customers[[#This Row],[Credit_card_nos]], 4)&amp;"XXXXX"</f>
        <v>3531XXXXX</v>
      </c>
    </row>
    <row r="4860" spans="1:12" x14ac:dyDescent="0.3">
      <c r="A4860" t="s">
        <v>8</v>
      </c>
      <c r="B4860" s="3" t="s">
        <v>9886</v>
      </c>
      <c r="C4860" t="s">
        <v>9887</v>
      </c>
      <c r="D4860" t="s">
        <v>2316</v>
      </c>
      <c r="E4860">
        <v>30</v>
      </c>
      <c r="F4860">
        <v>197269</v>
      </c>
      <c r="G4860" t="s">
        <v>81</v>
      </c>
      <c r="H4860">
        <v>4451716188462</v>
      </c>
      <c r="I4860" s="5" t="str">
        <f t="shared" si="75"/>
        <v>4451716188462</v>
      </c>
      <c r="J4860" t="str">
        <f>INDEX(Age_grp[Age], MATCH(mobile_customers[[#This Row],[age]],Age_grp[Value]))</f>
        <v>30 - 40</v>
      </c>
      <c r="K4860" s="2" t="str">
        <f>_xlfn.IFS(mobile_customers[[#This Row],[salary]]&gt;=Q4863,"HIGHER SALARY", mobile_customers[[#This Row],[salary]]&gt;=Q4864,"HIGHER MID RANGE SALARY",  mobile_customers[[#This Row],[salary]]&lt;Q4864,"MID RANGE SALARY", mobile_customers[[#This Row],[salary]]&gt;Q4865, "LOW SALARY" )</f>
        <v>HIGHER SALARY</v>
      </c>
      <c r="L4860" s="2" t="str">
        <f>LEFT(mobile_customers[[#This Row],[Credit_card_nos]], 4)&amp;"XXXXX"</f>
        <v>4451XXXXX</v>
      </c>
    </row>
    <row r="4861" spans="1:12" x14ac:dyDescent="0.3">
      <c r="A4861" t="s">
        <v>8</v>
      </c>
      <c r="B4861" s="3" t="s">
        <v>9888</v>
      </c>
      <c r="C4861" t="s">
        <v>9889</v>
      </c>
      <c r="D4861" t="s">
        <v>1211</v>
      </c>
      <c r="E4861">
        <v>56</v>
      </c>
      <c r="F4861">
        <v>194455</v>
      </c>
      <c r="G4861" t="s">
        <v>28</v>
      </c>
      <c r="H4861">
        <v>2293545852333984</v>
      </c>
      <c r="I4861" s="5" t="str">
        <f t="shared" si="75"/>
        <v>2293545852333980</v>
      </c>
      <c r="J4861" t="str">
        <f>INDEX(Age_grp[Age], MATCH(mobile_customers[[#This Row],[age]],Age_grp[Value]))</f>
        <v>50 - 60</v>
      </c>
      <c r="K4861" s="2" t="str">
        <f>_xlfn.IFS(mobile_customers[[#This Row],[salary]]&gt;=Q4864,"HIGHER SALARY", mobile_customers[[#This Row],[salary]]&gt;=Q4865,"HIGHER MID RANGE SALARY",  mobile_customers[[#This Row],[salary]]&lt;Q4865,"MID RANGE SALARY", mobile_customers[[#This Row],[salary]]&gt;Q4866, "LOW SALARY" )</f>
        <v>HIGHER SALARY</v>
      </c>
      <c r="L4861" s="2" t="str">
        <f>LEFT(mobile_customers[[#This Row],[Credit_card_nos]], 4)&amp;"XXXXX"</f>
        <v>2293XXXXX</v>
      </c>
    </row>
    <row r="4862" spans="1:12" x14ac:dyDescent="0.3">
      <c r="A4862" t="s">
        <v>8</v>
      </c>
      <c r="B4862" s="3" t="s">
        <v>9890</v>
      </c>
      <c r="C4862" t="s">
        <v>941</v>
      </c>
      <c r="D4862" t="s">
        <v>965</v>
      </c>
      <c r="E4862">
        <v>18</v>
      </c>
      <c r="F4862">
        <v>157576</v>
      </c>
      <c r="G4862" t="s">
        <v>21</v>
      </c>
      <c r="H4862">
        <v>586872864242</v>
      </c>
      <c r="I4862" s="5" t="str">
        <f t="shared" si="75"/>
        <v>586872864242</v>
      </c>
      <c r="J4862" t="str">
        <f>INDEX(Age_grp[Age], MATCH(mobile_customers[[#This Row],[age]],Age_grp[Value]))</f>
        <v>"10 - 20</v>
      </c>
      <c r="K4862" s="2" t="str">
        <f>_xlfn.IFS(mobile_customers[[#This Row],[salary]]&gt;=Q4865,"HIGHER SALARY", mobile_customers[[#This Row],[salary]]&gt;=Q4866,"HIGHER MID RANGE SALARY",  mobile_customers[[#This Row],[salary]]&lt;Q4866,"MID RANGE SALARY", mobile_customers[[#This Row],[salary]]&gt;Q4867, "LOW SALARY" )</f>
        <v>HIGHER SALARY</v>
      </c>
      <c r="L4862" s="2" t="str">
        <f>LEFT(mobile_customers[[#This Row],[Credit_card_nos]], 4)&amp;"XXXXX"</f>
        <v>5868XXXXX</v>
      </c>
    </row>
    <row r="4863" spans="1:12" x14ac:dyDescent="0.3">
      <c r="A4863" t="s">
        <v>13</v>
      </c>
      <c r="B4863" s="3" t="s">
        <v>9891</v>
      </c>
      <c r="C4863" t="s">
        <v>9892</v>
      </c>
      <c r="D4863" t="s">
        <v>1538</v>
      </c>
      <c r="E4863">
        <v>19</v>
      </c>
      <c r="F4863">
        <v>229157</v>
      </c>
      <c r="G4863" t="s">
        <v>12</v>
      </c>
      <c r="H4863">
        <v>30495629975000</v>
      </c>
      <c r="I4863" s="5" t="str">
        <f t="shared" si="75"/>
        <v>30495629975000</v>
      </c>
      <c r="J4863" t="str">
        <f>INDEX(Age_grp[Age], MATCH(mobile_customers[[#This Row],[age]],Age_grp[Value]))</f>
        <v>"10 - 20</v>
      </c>
      <c r="K4863" s="2" t="str">
        <f>_xlfn.IFS(mobile_customers[[#This Row],[salary]]&gt;=Q4866,"HIGHER SALARY", mobile_customers[[#This Row],[salary]]&gt;=Q4867,"HIGHER MID RANGE SALARY",  mobile_customers[[#This Row],[salary]]&lt;Q4867,"MID RANGE SALARY", mobile_customers[[#This Row],[salary]]&gt;Q4868, "LOW SALARY" )</f>
        <v>HIGHER SALARY</v>
      </c>
      <c r="L4863" s="2" t="str">
        <f>LEFT(mobile_customers[[#This Row],[Credit_card_nos]], 4)&amp;"XXXXX"</f>
        <v>3049XXXXX</v>
      </c>
    </row>
    <row r="4864" spans="1:12" x14ac:dyDescent="0.3">
      <c r="A4864" t="s">
        <v>13</v>
      </c>
      <c r="B4864" s="3" t="s">
        <v>9893</v>
      </c>
      <c r="C4864" t="s">
        <v>9894</v>
      </c>
      <c r="D4864" t="s">
        <v>931</v>
      </c>
      <c r="E4864">
        <v>42</v>
      </c>
      <c r="F4864">
        <v>25125</v>
      </c>
      <c r="G4864" t="s">
        <v>12</v>
      </c>
      <c r="H4864">
        <v>3549910320548623</v>
      </c>
      <c r="I4864" s="5" t="str">
        <f t="shared" si="75"/>
        <v>3549910320548620</v>
      </c>
      <c r="J4864" t="str">
        <f>INDEX(Age_grp[Age], MATCH(mobile_customers[[#This Row],[age]],Age_grp[Value]))</f>
        <v>40 - 50</v>
      </c>
      <c r="K4864" s="2" t="str">
        <f>_xlfn.IFS(mobile_customers[[#This Row],[salary]]&gt;=Q4867,"HIGHER SALARY", mobile_customers[[#This Row],[salary]]&gt;=Q4868,"HIGHER MID RANGE SALARY",  mobile_customers[[#This Row],[salary]]&lt;Q4868,"MID RANGE SALARY", mobile_customers[[#This Row],[salary]]&gt;Q4869, "LOW SALARY" )</f>
        <v>HIGHER SALARY</v>
      </c>
      <c r="L4864" s="2" t="str">
        <f>LEFT(mobile_customers[[#This Row],[Credit_card_nos]], 4)&amp;"XXXXX"</f>
        <v>3549XXXXX</v>
      </c>
    </row>
    <row r="4865" spans="1:12" x14ac:dyDescent="0.3">
      <c r="A4865" t="s">
        <v>13</v>
      </c>
      <c r="B4865" s="3" t="s">
        <v>9895</v>
      </c>
      <c r="C4865" t="s">
        <v>9896</v>
      </c>
      <c r="D4865" t="s">
        <v>1484</v>
      </c>
      <c r="E4865">
        <v>47</v>
      </c>
      <c r="F4865">
        <v>169027</v>
      </c>
      <c r="G4865" t="s">
        <v>28</v>
      </c>
      <c r="H4865">
        <v>6523000365865505</v>
      </c>
      <c r="I4865" s="5" t="str">
        <f t="shared" si="75"/>
        <v>6523000365865500</v>
      </c>
      <c r="J4865" t="str">
        <f>INDEX(Age_grp[Age], MATCH(mobile_customers[[#This Row],[age]],Age_grp[Value]))</f>
        <v>40 - 50</v>
      </c>
      <c r="K4865" s="2" t="str">
        <f>_xlfn.IFS(mobile_customers[[#This Row],[salary]]&gt;=Q4868,"HIGHER SALARY", mobile_customers[[#This Row],[salary]]&gt;=Q4869,"HIGHER MID RANGE SALARY",  mobile_customers[[#This Row],[salary]]&lt;Q4869,"MID RANGE SALARY", mobile_customers[[#This Row],[salary]]&gt;Q4870, "LOW SALARY" )</f>
        <v>HIGHER SALARY</v>
      </c>
      <c r="L4865" s="2" t="str">
        <f>LEFT(mobile_customers[[#This Row],[Credit_card_nos]], 4)&amp;"XXXXX"</f>
        <v>6523XXXXX</v>
      </c>
    </row>
    <row r="4866" spans="1:12" x14ac:dyDescent="0.3">
      <c r="A4866" t="s">
        <v>8</v>
      </c>
      <c r="B4866" s="3" t="s">
        <v>9897</v>
      </c>
      <c r="C4866" t="s">
        <v>9898</v>
      </c>
      <c r="D4866" t="s">
        <v>2193</v>
      </c>
      <c r="E4866">
        <v>59</v>
      </c>
      <c r="F4866">
        <v>31500</v>
      </c>
      <c r="G4866" t="s">
        <v>12</v>
      </c>
      <c r="H4866">
        <v>4.9963970463298857E+18</v>
      </c>
      <c r="I4866" s="5" t="str">
        <f t="shared" ref="I4866:I4929" si="76">TEXT(H4866, "0")</f>
        <v>4996397046329890000</v>
      </c>
      <c r="J4866" t="str">
        <f>INDEX(Age_grp[Age], MATCH(mobile_customers[[#This Row],[age]],Age_grp[Value]))</f>
        <v>50 - 60</v>
      </c>
      <c r="K4866" s="2" t="str">
        <f>_xlfn.IFS(mobile_customers[[#This Row],[salary]]&gt;=Q4869,"HIGHER SALARY", mobile_customers[[#This Row],[salary]]&gt;=Q4870,"HIGHER MID RANGE SALARY",  mobile_customers[[#This Row],[salary]]&lt;Q4870,"MID RANGE SALARY", mobile_customers[[#This Row],[salary]]&gt;Q4871, "LOW SALARY" )</f>
        <v>HIGHER SALARY</v>
      </c>
      <c r="L4866" s="2" t="str">
        <f>LEFT(mobile_customers[[#This Row],[Credit_card_nos]], 4)&amp;"XXXXX"</f>
        <v>4996XXXXX</v>
      </c>
    </row>
    <row r="4867" spans="1:12" x14ac:dyDescent="0.3">
      <c r="A4867" t="s">
        <v>13</v>
      </c>
      <c r="B4867" s="3" t="s">
        <v>9899</v>
      </c>
      <c r="C4867" t="s">
        <v>7521</v>
      </c>
      <c r="D4867" t="s">
        <v>1193</v>
      </c>
      <c r="E4867">
        <v>36</v>
      </c>
      <c r="F4867">
        <v>142647</v>
      </c>
      <c r="G4867" t="s">
        <v>21</v>
      </c>
      <c r="H4867">
        <v>341506697444283</v>
      </c>
      <c r="I4867" s="5" t="str">
        <f t="shared" si="76"/>
        <v>341506697444283</v>
      </c>
      <c r="J4867" t="str">
        <f>INDEX(Age_grp[Age], MATCH(mobile_customers[[#This Row],[age]],Age_grp[Value]))</f>
        <v>30 - 40</v>
      </c>
      <c r="K4867" s="2" t="str">
        <f>_xlfn.IFS(mobile_customers[[#This Row],[salary]]&gt;=Q4870,"HIGHER SALARY", mobile_customers[[#This Row],[salary]]&gt;=Q4871,"HIGHER MID RANGE SALARY",  mobile_customers[[#This Row],[salary]]&lt;Q4871,"MID RANGE SALARY", mobile_customers[[#This Row],[salary]]&gt;Q4872, "LOW SALARY" )</f>
        <v>HIGHER SALARY</v>
      </c>
      <c r="L4867" s="2" t="str">
        <f>LEFT(mobile_customers[[#This Row],[Credit_card_nos]], 4)&amp;"XXXXX"</f>
        <v>3415XXXXX</v>
      </c>
    </row>
    <row r="4868" spans="1:12" x14ac:dyDescent="0.3">
      <c r="A4868" t="s">
        <v>13</v>
      </c>
      <c r="B4868" s="3" t="s">
        <v>9900</v>
      </c>
      <c r="C4868" t="s">
        <v>1438</v>
      </c>
      <c r="D4868" t="s">
        <v>1513</v>
      </c>
      <c r="E4868">
        <v>58</v>
      </c>
      <c r="F4868">
        <v>94517</v>
      </c>
      <c r="G4868" t="s">
        <v>12</v>
      </c>
      <c r="H4868">
        <v>2496750604544319</v>
      </c>
      <c r="I4868" s="5" t="str">
        <f t="shared" si="76"/>
        <v>2496750604544320</v>
      </c>
      <c r="J4868" t="str">
        <f>INDEX(Age_grp[Age], MATCH(mobile_customers[[#This Row],[age]],Age_grp[Value]))</f>
        <v>50 - 60</v>
      </c>
      <c r="K4868" s="2" t="str">
        <f>_xlfn.IFS(mobile_customers[[#This Row],[salary]]&gt;=Q4871,"HIGHER SALARY", mobile_customers[[#This Row],[salary]]&gt;=Q4872,"HIGHER MID RANGE SALARY",  mobile_customers[[#This Row],[salary]]&lt;Q4872,"MID RANGE SALARY", mobile_customers[[#This Row],[salary]]&gt;Q4873, "LOW SALARY" )</f>
        <v>HIGHER SALARY</v>
      </c>
      <c r="L4868" s="2" t="str">
        <f>LEFT(mobile_customers[[#This Row],[Credit_card_nos]], 4)&amp;"XXXXX"</f>
        <v>2496XXXXX</v>
      </c>
    </row>
    <row r="4869" spans="1:12" x14ac:dyDescent="0.3">
      <c r="A4869" t="s">
        <v>8</v>
      </c>
      <c r="B4869" s="3" t="s">
        <v>9901</v>
      </c>
      <c r="C4869" t="s">
        <v>9902</v>
      </c>
      <c r="D4869" t="s">
        <v>487</v>
      </c>
      <c r="E4869">
        <v>33</v>
      </c>
      <c r="F4869">
        <v>52872</v>
      </c>
      <c r="G4869" t="s">
        <v>65</v>
      </c>
      <c r="H4869">
        <v>2250237254675854</v>
      </c>
      <c r="I4869" s="5" t="str">
        <f t="shared" si="76"/>
        <v>2250237254675850</v>
      </c>
      <c r="J4869" t="str">
        <f>INDEX(Age_grp[Age], MATCH(mobile_customers[[#This Row],[age]],Age_grp[Value]))</f>
        <v>30 - 40</v>
      </c>
      <c r="K4869" s="2" t="str">
        <f>_xlfn.IFS(mobile_customers[[#This Row],[salary]]&gt;=Q4872,"HIGHER SALARY", mobile_customers[[#This Row],[salary]]&gt;=Q4873,"HIGHER MID RANGE SALARY",  mobile_customers[[#This Row],[salary]]&lt;Q4873,"MID RANGE SALARY", mobile_customers[[#This Row],[salary]]&gt;Q4874, "LOW SALARY" )</f>
        <v>HIGHER SALARY</v>
      </c>
      <c r="L4869" s="2" t="str">
        <f>LEFT(mobile_customers[[#This Row],[Credit_card_nos]], 4)&amp;"XXXXX"</f>
        <v>2250XXXXX</v>
      </c>
    </row>
    <row r="4870" spans="1:12" x14ac:dyDescent="0.3">
      <c r="A4870" t="s">
        <v>8</v>
      </c>
      <c r="B4870" s="3" t="s">
        <v>9903</v>
      </c>
      <c r="C4870" t="s">
        <v>9904</v>
      </c>
      <c r="D4870" t="s">
        <v>144</v>
      </c>
      <c r="E4870">
        <v>64</v>
      </c>
      <c r="F4870">
        <v>232790</v>
      </c>
      <c r="G4870" t="s">
        <v>21</v>
      </c>
      <c r="H4870">
        <v>4095896246997489</v>
      </c>
      <c r="I4870" s="5" t="str">
        <f t="shared" si="76"/>
        <v>4095896246997490</v>
      </c>
      <c r="J4870" t="str">
        <f>INDEX(Age_grp[Age], MATCH(mobile_customers[[#This Row],[age]],Age_grp[Value]))</f>
        <v>60 - 70</v>
      </c>
      <c r="K4870" s="2" t="str">
        <f>_xlfn.IFS(mobile_customers[[#This Row],[salary]]&gt;=Q4873,"HIGHER SALARY", mobile_customers[[#This Row],[salary]]&gt;=Q4874,"HIGHER MID RANGE SALARY",  mobile_customers[[#This Row],[salary]]&lt;Q4874,"MID RANGE SALARY", mobile_customers[[#This Row],[salary]]&gt;Q4875, "LOW SALARY" )</f>
        <v>HIGHER SALARY</v>
      </c>
      <c r="L4870" s="2" t="str">
        <f>LEFT(mobile_customers[[#This Row],[Credit_card_nos]], 4)&amp;"XXXXX"</f>
        <v>4095XXXXX</v>
      </c>
    </row>
    <row r="4871" spans="1:12" x14ac:dyDescent="0.3">
      <c r="A4871" t="s">
        <v>13</v>
      </c>
      <c r="B4871" s="3" t="s">
        <v>9905</v>
      </c>
      <c r="C4871" t="s">
        <v>9906</v>
      </c>
      <c r="D4871" t="s">
        <v>1860</v>
      </c>
      <c r="E4871">
        <v>57</v>
      </c>
      <c r="F4871">
        <v>35690</v>
      </c>
      <c r="G4871" t="s">
        <v>39</v>
      </c>
      <c r="H4871">
        <v>676247700237</v>
      </c>
      <c r="I4871" s="5" t="str">
        <f t="shared" si="76"/>
        <v>676247700237</v>
      </c>
      <c r="J4871" t="str">
        <f>INDEX(Age_grp[Age], MATCH(mobile_customers[[#This Row],[age]],Age_grp[Value]))</f>
        <v>50 - 60</v>
      </c>
      <c r="K4871" s="2" t="str">
        <f>_xlfn.IFS(mobile_customers[[#This Row],[salary]]&gt;=Q4874,"HIGHER SALARY", mobile_customers[[#This Row],[salary]]&gt;=Q4875,"HIGHER MID RANGE SALARY",  mobile_customers[[#This Row],[salary]]&lt;Q4875,"MID RANGE SALARY", mobile_customers[[#This Row],[salary]]&gt;Q4876, "LOW SALARY" )</f>
        <v>HIGHER SALARY</v>
      </c>
      <c r="L4871" s="2" t="str">
        <f>LEFT(mobile_customers[[#This Row],[Credit_card_nos]], 4)&amp;"XXXXX"</f>
        <v>6762XXXXX</v>
      </c>
    </row>
    <row r="4872" spans="1:12" x14ac:dyDescent="0.3">
      <c r="A4872" t="s">
        <v>8</v>
      </c>
      <c r="B4872" s="3" t="s">
        <v>9907</v>
      </c>
      <c r="C4872" t="s">
        <v>9908</v>
      </c>
      <c r="D4872" t="s">
        <v>2004</v>
      </c>
      <c r="E4872">
        <v>44</v>
      </c>
      <c r="F4872">
        <v>51832</v>
      </c>
      <c r="G4872" t="s">
        <v>39</v>
      </c>
      <c r="H4872">
        <v>3521444173607494</v>
      </c>
      <c r="I4872" s="5" t="str">
        <f t="shared" si="76"/>
        <v>3521444173607490</v>
      </c>
      <c r="J4872" t="str">
        <f>INDEX(Age_grp[Age], MATCH(mobile_customers[[#This Row],[age]],Age_grp[Value]))</f>
        <v>40 - 50</v>
      </c>
      <c r="K4872" s="2" t="str">
        <f>_xlfn.IFS(mobile_customers[[#This Row],[salary]]&gt;=Q4875,"HIGHER SALARY", mobile_customers[[#This Row],[salary]]&gt;=Q4876,"HIGHER MID RANGE SALARY",  mobile_customers[[#This Row],[salary]]&lt;Q4876,"MID RANGE SALARY", mobile_customers[[#This Row],[salary]]&gt;Q4877, "LOW SALARY" )</f>
        <v>HIGHER SALARY</v>
      </c>
      <c r="L4872" s="2" t="str">
        <f>LEFT(mobile_customers[[#This Row],[Credit_card_nos]], 4)&amp;"XXXXX"</f>
        <v>3521XXXXX</v>
      </c>
    </row>
    <row r="4873" spans="1:12" x14ac:dyDescent="0.3">
      <c r="A4873" t="s">
        <v>13</v>
      </c>
      <c r="B4873" s="3" t="s">
        <v>9909</v>
      </c>
      <c r="C4873" t="s">
        <v>9910</v>
      </c>
      <c r="D4873" t="s">
        <v>185</v>
      </c>
      <c r="E4873">
        <v>28</v>
      </c>
      <c r="F4873">
        <v>182983</v>
      </c>
      <c r="G4873" t="s">
        <v>28</v>
      </c>
      <c r="H4873">
        <v>2261203619785181</v>
      </c>
      <c r="I4873" s="5" t="str">
        <f t="shared" si="76"/>
        <v>2261203619785180</v>
      </c>
      <c r="J4873" t="str">
        <f>INDEX(Age_grp[Age], MATCH(mobile_customers[[#This Row],[age]],Age_grp[Value]))</f>
        <v>20 - 30</v>
      </c>
      <c r="K4873" s="2" t="str">
        <f>_xlfn.IFS(mobile_customers[[#This Row],[salary]]&gt;=Q4876,"HIGHER SALARY", mobile_customers[[#This Row],[salary]]&gt;=Q4877,"HIGHER MID RANGE SALARY",  mobile_customers[[#This Row],[salary]]&lt;Q4877,"MID RANGE SALARY", mobile_customers[[#This Row],[salary]]&gt;Q4878, "LOW SALARY" )</f>
        <v>HIGHER SALARY</v>
      </c>
      <c r="L4873" s="2" t="str">
        <f>LEFT(mobile_customers[[#This Row],[Credit_card_nos]], 4)&amp;"XXXXX"</f>
        <v>2261XXXXX</v>
      </c>
    </row>
    <row r="4874" spans="1:12" x14ac:dyDescent="0.3">
      <c r="A4874" t="s">
        <v>13</v>
      </c>
      <c r="B4874" s="3" t="s">
        <v>9911</v>
      </c>
      <c r="C4874" t="s">
        <v>9912</v>
      </c>
      <c r="D4874" t="s">
        <v>1468</v>
      </c>
      <c r="E4874">
        <v>42</v>
      </c>
      <c r="F4874">
        <v>220976</v>
      </c>
      <c r="G4874" t="s">
        <v>39</v>
      </c>
      <c r="H4874">
        <v>4653676677712175</v>
      </c>
      <c r="I4874" s="5" t="str">
        <f t="shared" si="76"/>
        <v>4653676677712170</v>
      </c>
      <c r="J4874" t="str">
        <f>INDEX(Age_grp[Age], MATCH(mobile_customers[[#This Row],[age]],Age_grp[Value]))</f>
        <v>40 - 50</v>
      </c>
      <c r="K4874" s="2" t="str">
        <f>_xlfn.IFS(mobile_customers[[#This Row],[salary]]&gt;=Q4877,"HIGHER SALARY", mobile_customers[[#This Row],[salary]]&gt;=Q4878,"HIGHER MID RANGE SALARY",  mobile_customers[[#This Row],[salary]]&lt;Q4878,"MID RANGE SALARY", mobile_customers[[#This Row],[salary]]&gt;Q4879, "LOW SALARY" )</f>
        <v>HIGHER SALARY</v>
      </c>
      <c r="L4874" s="2" t="str">
        <f>LEFT(mobile_customers[[#This Row],[Credit_card_nos]], 4)&amp;"XXXXX"</f>
        <v>4653XXXXX</v>
      </c>
    </row>
    <row r="4875" spans="1:12" x14ac:dyDescent="0.3">
      <c r="A4875" t="s">
        <v>8</v>
      </c>
      <c r="B4875" s="3" t="s">
        <v>9913</v>
      </c>
      <c r="C4875" t="s">
        <v>3563</v>
      </c>
      <c r="D4875" t="s">
        <v>114</v>
      </c>
      <c r="E4875">
        <v>53</v>
      </c>
      <c r="F4875">
        <v>175350</v>
      </c>
      <c r="G4875" t="s">
        <v>65</v>
      </c>
      <c r="H4875">
        <v>568869281176</v>
      </c>
      <c r="I4875" s="5" t="str">
        <f t="shared" si="76"/>
        <v>568869281176</v>
      </c>
      <c r="J4875" t="str">
        <f>INDEX(Age_grp[Age], MATCH(mobile_customers[[#This Row],[age]],Age_grp[Value]))</f>
        <v>50 - 60</v>
      </c>
      <c r="K4875" s="2" t="str">
        <f>_xlfn.IFS(mobile_customers[[#This Row],[salary]]&gt;=Q4878,"HIGHER SALARY", mobile_customers[[#This Row],[salary]]&gt;=Q4879,"HIGHER MID RANGE SALARY",  mobile_customers[[#This Row],[salary]]&lt;Q4879,"MID RANGE SALARY", mobile_customers[[#This Row],[salary]]&gt;Q4880, "LOW SALARY" )</f>
        <v>HIGHER SALARY</v>
      </c>
      <c r="L4875" s="2" t="str">
        <f>LEFT(mobile_customers[[#This Row],[Credit_card_nos]], 4)&amp;"XXXXX"</f>
        <v>5688XXXXX</v>
      </c>
    </row>
    <row r="4876" spans="1:12" x14ac:dyDescent="0.3">
      <c r="A4876" t="s">
        <v>13</v>
      </c>
      <c r="B4876" s="3" t="s">
        <v>9914</v>
      </c>
      <c r="C4876" t="s">
        <v>9915</v>
      </c>
      <c r="D4876" t="s">
        <v>3249</v>
      </c>
      <c r="E4876">
        <v>60</v>
      </c>
      <c r="F4876">
        <v>210355</v>
      </c>
      <c r="G4876" t="s">
        <v>39</v>
      </c>
      <c r="H4876">
        <v>6011747851396499</v>
      </c>
      <c r="I4876" s="5" t="str">
        <f t="shared" si="76"/>
        <v>6011747851396500</v>
      </c>
      <c r="J4876" t="str">
        <f>INDEX(Age_grp[Age], MATCH(mobile_customers[[#This Row],[age]],Age_grp[Value]))</f>
        <v>60 - 70</v>
      </c>
      <c r="K4876" s="2" t="str">
        <f>_xlfn.IFS(mobile_customers[[#This Row],[salary]]&gt;=Q4879,"HIGHER SALARY", mobile_customers[[#This Row],[salary]]&gt;=Q4880,"HIGHER MID RANGE SALARY",  mobile_customers[[#This Row],[salary]]&lt;Q4880,"MID RANGE SALARY", mobile_customers[[#This Row],[salary]]&gt;Q4881, "LOW SALARY" )</f>
        <v>HIGHER SALARY</v>
      </c>
      <c r="L4876" s="2" t="str">
        <f>LEFT(mobile_customers[[#This Row],[Credit_card_nos]], 4)&amp;"XXXXX"</f>
        <v>6011XXXXX</v>
      </c>
    </row>
    <row r="4877" spans="1:12" x14ac:dyDescent="0.3">
      <c r="A4877" t="s">
        <v>8</v>
      </c>
      <c r="B4877" s="3" t="s">
        <v>9916</v>
      </c>
      <c r="C4877" t="s">
        <v>9917</v>
      </c>
      <c r="D4877" t="s">
        <v>1404</v>
      </c>
      <c r="E4877">
        <v>40</v>
      </c>
      <c r="F4877">
        <v>173969</v>
      </c>
      <c r="G4877" t="s">
        <v>28</v>
      </c>
      <c r="H4877">
        <v>4574170202367255</v>
      </c>
      <c r="I4877" s="5" t="str">
        <f t="shared" si="76"/>
        <v>4574170202367250</v>
      </c>
      <c r="J4877" t="str">
        <f>INDEX(Age_grp[Age], MATCH(mobile_customers[[#This Row],[age]],Age_grp[Value]))</f>
        <v>40 - 50</v>
      </c>
      <c r="K4877" s="2" t="str">
        <f>_xlfn.IFS(mobile_customers[[#This Row],[salary]]&gt;=Q4880,"HIGHER SALARY", mobile_customers[[#This Row],[salary]]&gt;=Q4881,"HIGHER MID RANGE SALARY",  mobile_customers[[#This Row],[salary]]&lt;Q4881,"MID RANGE SALARY", mobile_customers[[#This Row],[salary]]&gt;Q4882, "LOW SALARY" )</f>
        <v>HIGHER SALARY</v>
      </c>
      <c r="L4877" s="2" t="str">
        <f>LEFT(mobile_customers[[#This Row],[Credit_card_nos]], 4)&amp;"XXXXX"</f>
        <v>4574XXXXX</v>
      </c>
    </row>
    <row r="4878" spans="1:12" x14ac:dyDescent="0.3">
      <c r="A4878" t="s">
        <v>8</v>
      </c>
      <c r="B4878" s="3" t="s">
        <v>9918</v>
      </c>
      <c r="C4878" t="s">
        <v>9919</v>
      </c>
      <c r="D4878" t="s">
        <v>814</v>
      </c>
      <c r="E4878">
        <v>41</v>
      </c>
      <c r="F4878">
        <v>81007</v>
      </c>
      <c r="G4878" t="s">
        <v>28</v>
      </c>
      <c r="H4878">
        <v>3501738392576990</v>
      </c>
      <c r="I4878" s="5" t="str">
        <f t="shared" si="76"/>
        <v>3501738392576990</v>
      </c>
      <c r="J4878" t="str">
        <f>INDEX(Age_grp[Age], MATCH(mobile_customers[[#This Row],[age]],Age_grp[Value]))</f>
        <v>40 - 50</v>
      </c>
      <c r="K4878" s="2" t="str">
        <f>_xlfn.IFS(mobile_customers[[#This Row],[salary]]&gt;=Q4881,"HIGHER SALARY", mobile_customers[[#This Row],[salary]]&gt;=Q4882,"HIGHER MID RANGE SALARY",  mobile_customers[[#This Row],[salary]]&lt;Q4882,"MID RANGE SALARY", mobile_customers[[#This Row],[salary]]&gt;Q4883, "LOW SALARY" )</f>
        <v>HIGHER SALARY</v>
      </c>
      <c r="L4878" s="2" t="str">
        <f>LEFT(mobile_customers[[#This Row],[Credit_card_nos]], 4)&amp;"XXXXX"</f>
        <v>3501XXXXX</v>
      </c>
    </row>
    <row r="4879" spans="1:12" x14ac:dyDescent="0.3">
      <c r="A4879" t="s">
        <v>13</v>
      </c>
      <c r="B4879" s="3" t="s">
        <v>9920</v>
      </c>
      <c r="C4879" t="s">
        <v>9921</v>
      </c>
      <c r="D4879" t="s">
        <v>3502</v>
      </c>
      <c r="E4879">
        <v>22</v>
      </c>
      <c r="F4879">
        <v>45033</v>
      </c>
      <c r="G4879" t="s">
        <v>17</v>
      </c>
      <c r="H4879">
        <v>213100712757575</v>
      </c>
      <c r="I4879" s="5" t="str">
        <f t="shared" si="76"/>
        <v>213100712757575</v>
      </c>
      <c r="J4879" t="str">
        <f>INDEX(Age_grp[Age], MATCH(mobile_customers[[#This Row],[age]],Age_grp[Value]))</f>
        <v>20 - 30</v>
      </c>
      <c r="K4879" s="2" t="str">
        <f>_xlfn.IFS(mobile_customers[[#This Row],[salary]]&gt;=Q4882,"HIGHER SALARY", mobile_customers[[#This Row],[salary]]&gt;=Q4883,"HIGHER MID RANGE SALARY",  mobile_customers[[#This Row],[salary]]&lt;Q4883,"MID RANGE SALARY", mobile_customers[[#This Row],[salary]]&gt;Q4884, "LOW SALARY" )</f>
        <v>HIGHER SALARY</v>
      </c>
      <c r="L4879" s="2" t="str">
        <f>LEFT(mobile_customers[[#This Row],[Credit_card_nos]], 4)&amp;"XXXXX"</f>
        <v>2131XXXXX</v>
      </c>
    </row>
    <row r="4880" spans="1:12" x14ac:dyDescent="0.3">
      <c r="A4880" t="s">
        <v>13</v>
      </c>
      <c r="B4880" s="3" t="s">
        <v>9922</v>
      </c>
      <c r="C4880" t="s">
        <v>9923</v>
      </c>
      <c r="D4880" t="s">
        <v>3093</v>
      </c>
      <c r="E4880">
        <v>45</v>
      </c>
      <c r="F4880">
        <v>204541</v>
      </c>
      <c r="G4880" t="s">
        <v>12</v>
      </c>
      <c r="H4880">
        <v>5556605683671682</v>
      </c>
      <c r="I4880" s="5" t="str">
        <f t="shared" si="76"/>
        <v>5556605683671680</v>
      </c>
      <c r="J4880" t="str">
        <f>INDEX(Age_grp[Age], MATCH(mobile_customers[[#This Row],[age]],Age_grp[Value]))</f>
        <v>40 - 50</v>
      </c>
      <c r="K4880" s="2" t="str">
        <f>_xlfn.IFS(mobile_customers[[#This Row],[salary]]&gt;=Q4883,"HIGHER SALARY", mobile_customers[[#This Row],[salary]]&gt;=Q4884,"HIGHER MID RANGE SALARY",  mobile_customers[[#This Row],[salary]]&lt;Q4884,"MID RANGE SALARY", mobile_customers[[#This Row],[salary]]&gt;Q4885, "LOW SALARY" )</f>
        <v>HIGHER SALARY</v>
      </c>
      <c r="L4880" s="2" t="str">
        <f>LEFT(mobile_customers[[#This Row],[Credit_card_nos]], 4)&amp;"XXXXX"</f>
        <v>5556XXXXX</v>
      </c>
    </row>
    <row r="4881" spans="1:12" x14ac:dyDescent="0.3">
      <c r="A4881" t="s">
        <v>8</v>
      </c>
      <c r="B4881" s="3" t="s">
        <v>9924</v>
      </c>
      <c r="C4881" t="s">
        <v>9925</v>
      </c>
      <c r="D4881" t="s">
        <v>287</v>
      </c>
      <c r="E4881">
        <v>40</v>
      </c>
      <c r="F4881">
        <v>107360</v>
      </c>
      <c r="G4881" t="s">
        <v>94</v>
      </c>
      <c r="H4881">
        <v>4.5789641042633661E+18</v>
      </c>
      <c r="I4881" s="5" t="str">
        <f t="shared" si="76"/>
        <v>4578964104263370000</v>
      </c>
      <c r="J4881" t="str">
        <f>INDEX(Age_grp[Age], MATCH(mobile_customers[[#This Row],[age]],Age_grp[Value]))</f>
        <v>40 - 50</v>
      </c>
      <c r="K4881" s="2" t="str">
        <f>_xlfn.IFS(mobile_customers[[#This Row],[salary]]&gt;=Q4884,"HIGHER SALARY", mobile_customers[[#This Row],[salary]]&gt;=Q4885,"HIGHER MID RANGE SALARY",  mobile_customers[[#This Row],[salary]]&lt;Q4885,"MID RANGE SALARY", mobile_customers[[#This Row],[salary]]&gt;Q4886, "LOW SALARY" )</f>
        <v>HIGHER SALARY</v>
      </c>
      <c r="L4881" s="2" t="str">
        <f>LEFT(mobile_customers[[#This Row],[Credit_card_nos]], 4)&amp;"XXXXX"</f>
        <v>4578XXXXX</v>
      </c>
    </row>
    <row r="4882" spans="1:12" x14ac:dyDescent="0.3">
      <c r="A4882" t="s">
        <v>8</v>
      </c>
      <c r="B4882" s="3" t="s">
        <v>9926</v>
      </c>
      <c r="C4882" t="s">
        <v>9927</v>
      </c>
      <c r="D4882" t="s">
        <v>771</v>
      </c>
      <c r="E4882">
        <v>25</v>
      </c>
      <c r="F4882">
        <v>75391</v>
      </c>
      <c r="G4882" t="s">
        <v>21</v>
      </c>
      <c r="H4882">
        <v>4357500630819</v>
      </c>
      <c r="I4882" s="5" t="str">
        <f t="shared" si="76"/>
        <v>4357500630819</v>
      </c>
      <c r="J4882" t="str">
        <f>INDEX(Age_grp[Age], MATCH(mobile_customers[[#This Row],[age]],Age_grp[Value]))</f>
        <v>20 - 30</v>
      </c>
      <c r="K4882" s="2" t="str">
        <f>_xlfn.IFS(mobile_customers[[#This Row],[salary]]&gt;=Q4885,"HIGHER SALARY", mobile_customers[[#This Row],[salary]]&gt;=Q4886,"HIGHER MID RANGE SALARY",  mobile_customers[[#This Row],[salary]]&lt;Q4886,"MID RANGE SALARY", mobile_customers[[#This Row],[salary]]&gt;Q4887, "LOW SALARY" )</f>
        <v>HIGHER SALARY</v>
      </c>
      <c r="L4882" s="2" t="str">
        <f>LEFT(mobile_customers[[#This Row],[Credit_card_nos]], 4)&amp;"XXXXX"</f>
        <v>4357XXXXX</v>
      </c>
    </row>
    <row r="4883" spans="1:12" x14ac:dyDescent="0.3">
      <c r="A4883" t="s">
        <v>8</v>
      </c>
      <c r="B4883" s="3" t="s">
        <v>9928</v>
      </c>
      <c r="C4883" t="s">
        <v>2096</v>
      </c>
      <c r="D4883" t="s">
        <v>4156</v>
      </c>
      <c r="E4883">
        <v>38</v>
      </c>
      <c r="F4883">
        <v>91293</v>
      </c>
      <c r="G4883" t="s">
        <v>28</v>
      </c>
      <c r="H4883">
        <v>639057599701</v>
      </c>
      <c r="I4883" s="5" t="str">
        <f t="shared" si="76"/>
        <v>639057599701</v>
      </c>
      <c r="J4883" t="str">
        <f>INDEX(Age_grp[Age], MATCH(mobile_customers[[#This Row],[age]],Age_grp[Value]))</f>
        <v>30 - 40</v>
      </c>
      <c r="K4883" s="2" t="str">
        <f>_xlfn.IFS(mobile_customers[[#This Row],[salary]]&gt;=Q4886,"HIGHER SALARY", mobile_customers[[#This Row],[salary]]&gt;=Q4887,"HIGHER MID RANGE SALARY",  mobile_customers[[#This Row],[salary]]&lt;Q4887,"MID RANGE SALARY", mobile_customers[[#This Row],[salary]]&gt;Q4888, "LOW SALARY" )</f>
        <v>HIGHER SALARY</v>
      </c>
      <c r="L4883" s="2" t="str">
        <f>LEFT(mobile_customers[[#This Row],[Credit_card_nos]], 4)&amp;"XXXXX"</f>
        <v>6390XXXXX</v>
      </c>
    </row>
    <row r="4884" spans="1:12" x14ac:dyDescent="0.3">
      <c r="A4884" t="s">
        <v>8</v>
      </c>
      <c r="B4884" s="3" t="s">
        <v>9929</v>
      </c>
      <c r="C4884" t="s">
        <v>9930</v>
      </c>
      <c r="D4884" t="s">
        <v>77</v>
      </c>
      <c r="E4884">
        <v>27</v>
      </c>
      <c r="F4884">
        <v>140853</v>
      </c>
      <c r="G4884" t="s">
        <v>17</v>
      </c>
      <c r="H4884">
        <v>569269565499</v>
      </c>
      <c r="I4884" s="5" t="str">
        <f t="shared" si="76"/>
        <v>569269565499</v>
      </c>
      <c r="J4884" t="str">
        <f>INDEX(Age_grp[Age], MATCH(mobile_customers[[#This Row],[age]],Age_grp[Value]))</f>
        <v>20 - 30</v>
      </c>
      <c r="K4884" s="2" t="str">
        <f>_xlfn.IFS(mobile_customers[[#This Row],[salary]]&gt;=Q4887,"HIGHER SALARY", mobile_customers[[#This Row],[salary]]&gt;=Q4888,"HIGHER MID RANGE SALARY",  mobile_customers[[#This Row],[salary]]&lt;Q4888,"MID RANGE SALARY", mobile_customers[[#This Row],[salary]]&gt;Q4889, "LOW SALARY" )</f>
        <v>HIGHER SALARY</v>
      </c>
      <c r="L4884" s="2" t="str">
        <f>LEFT(mobile_customers[[#This Row],[Credit_card_nos]], 4)&amp;"XXXXX"</f>
        <v>5692XXXXX</v>
      </c>
    </row>
    <row r="4885" spans="1:12" x14ac:dyDescent="0.3">
      <c r="A4885" t="s">
        <v>13</v>
      </c>
      <c r="B4885" s="3" t="s">
        <v>9931</v>
      </c>
      <c r="C4885" t="s">
        <v>9932</v>
      </c>
      <c r="D4885" t="s">
        <v>732</v>
      </c>
      <c r="E4885">
        <v>56</v>
      </c>
      <c r="F4885">
        <v>125661</v>
      </c>
      <c r="G4885" t="s">
        <v>17</v>
      </c>
      <c r="H4885">
        <v>349656263017906</v>
      </c>
      <c r="I4885" s="5" t="str">
        <f t="shared" si="76"/>
        <v>349656263017906</v>
      </c>
      <c r="J4885" t="str">
        <f>INDEX(Age_grp[Age], MATCH(mobile_customers[[#This Row],[age]],Age_grp[Value]))</f>
        <v>50 - 60</v>
      </c>
      <c r="K4885" s="2" t="str">
        <f>_xlfn.IFS(mobile_customers[[#This Row],[salary]]&gt;=Q4888,"HIGHER SALARY", mobile_customers[[#This Row],[salary]]&gt;=Q4889,"HIGHER MID RANGE SALARY",  mobile_customers[[#This Row],[salary]]&lt;Q4889,"MID RANGE SALARY", mobile_customers[[#This Row],[salary]]&gt;Q4890, "LOW SALARY" )</f>
        <v>HIGHER SALARY</v>
      </c>
      <c r="L4885" s="2" t="str">
        <f>LEFT(mobile_customers[[#This Row],[Credit_card_nos]], 4)&amp;"XXXXX"</f>
        <v>3496XXXXX</v>
      </c>
    </row>
    <row r="4886" spans="1:12" x14ac:dyDescent="0.3">
      <c r="A4886" t="s">
        <v>13</v>
      </c>
      <c r="B4886" s="3" t="s">
        <v>9933</v>
      </c>
      <c r="C4886" t="s">
        <v>9934</v>
      </c>
      <c r="D4886" t="s">
        <v>71</v>
      </c>
      <c r="E4886">
        <v>39</v>
      </c>
      <c r="F4886">
        <v>110912</v>
      </c>
      <c r="G4886" t="s">
        <v>39</v>
      </c>
      <c r="H4886">
        <v>6500533046215804</v>
      </c>
      <c r="I4886" s="5" t="str">
        <f t="shared" si="76"/>
        <v>6500533046215800</v>
      </c>
      <c r="J4886" t="str">
        <f>INDEX(Age_grp[Age], MATCH(mobile_customers[[#This Row],[age]],Age_grp[Value]))</f>
        <v>30 - 40</v>
      </c>
      <c r="K4886" s="2" t="str">
        <f>_xlfn.IFS(mobile_customers[[#This Row],[salary]]&gt;=Q4889,"HIGHER SALARY", mobile_customers[[#This Row],[salary]]&gt;=Q4890,"HIGHER MID RANGE SALARY",  mobile_customers[[#This Row],[salary]]&lt;Q4890,"MID RANGE SALARY", mobile_customers[[#This Row],[salary]]&gt;Q4891, "LOW SALARY" )</f>
        <v>HIGHER SALARY</v>
      </c>
      <c r="L4886" s="2" t="str">
        <f>LEFT(mobile_customers[[#This Row],[Credit_card_nos]], 4)&amp;"XXXXX"</f>
        <v>6500XXXXX</v>
      </c>
    </row>
    <row r="4887" spans="1:12" x14ac:dyDescent="0.3">
      <c r="A4887" t="s">
        <v>8</v>
      </c>
      <c r="B4887" s="3" t="s">
        <v>9935</v>
      </c>
      <c r="C4887" t="s">
        <v>9936</v>
      </c>
      <c r="D4887" t="s">
        <v>329</v>
      </c>
      <c r="E4887">
        <v>60</v>
      </c>
      <c r="F4887">
        <v>217813</v>
      </c>
      <c r="G4887" t="s">
        <v>21</v>
      </c>
      <c r="H4887">
        <v>6524491202539214</v>
      </c>
      <c r="I4887" s="5" t="str">
        <f t="shared" si="76"/>
        <v>6524491202539210</v>
      </c>
      <c r="J4887" t="str">
        <f>INDEX(Age_grp[Age], MATCH(mobile_customers[[#This Row],[age]],Age_grp[Value]))</f>
        <v>60 - 70</v>
      </c>
      <c r="K4887" s="2" t="str">
        <f>_xlfn.IFS(mobile_customers[[#This Row],[salary]]&gt;=Q4890,"HIGHER SALARY", mobile_customers[[#This Row],[salary]]&gt;=Q4891,"HIGHER MID RANGE SALARY",  mobile_customers[[#This Row],[salary]]&lt;Q4891,"MID RANGE SALARY", mobile_customers[[#This Row],[salary]]&gt;Q4892, "LOW SALARY" )</f>
        <v>HIGHER SALARY</v>
      </c>
      <c r="L4887" s="2" t="str">
        <f>LEFT(mobile_customers[[#This Row],[Credit_card_nos]], 4)&amp;"XXXXX"</f>
        <v>6524XXXXX</v>
      </c>
    </row>
    <row r="4888" spans="1:12" x14ac:dyDescent="0.3">
      <c r="A4888" t="s">
        <v>8</v>
      </c>
      <c r="B4888" s="3" t="s">
        <v>9937</v>
      </c>
      <c r="C4888" t="s">
        <v>9938</v>
      </c>
      <c r="D4888" t="s">
        <v>90</v>
      </c>
      <c r="E4888">
        <v>33</v>
      </c>
      <c r="F4888">
        <v>130266</v>
      </c>
      <c r="G4888" t="s">
        <v>81</v>
      </c>
      <c r="H4888">
        <v>2276454574128387</v>
      </c>
      <c r="I4888" s="5" t="str">
        <f t="shared" si="76"/>
        <v>2276454574128390</v>
      </c>
      <c r="J4888" t="str">
        <f>INDEX(Age_grp[Age], MATCH(mobile_customers[[#This Row],[age]],Age_grp[Value]))</f>
        <v>30 - 40</v>
      </c>
      <c r="K4888" s="2" t="str">
        <f>_xlfn.IFS(mobile_customers[[#This Row],[salary]]&gt;=Q4891,"HIGHER SALARY", mobile_customers[[#This Row],[salary]]&gt;=Q4892,"HIGHER MID RANGE SALARY",  mobile_customers[[#This Row],[salary]]&lt;Q4892,"MID RANGE SALARY", mobile_customers[[#This Row],[salary]]&gt;Q4893, "LOW SALARY" )</f>
        <v>HIGHER SALARY</v>
      </c>
      <c r="L4888" s="2" t="str">
        <f>LEFT(mobile_customers[[#This Row],[Credit_card_nos]], 4)&amp;"XXXXX"</f>
        <v>2276XXXXX</v>
      </c>
    </row>
    <row r="4889" spans="1:12" x14ac:dyDescent="0.3">
      <c r="A4889" t="s">
        <v>13</v>
      </c>
      <c r="B4889" s="3" t="s">
        <v>9939</v>
      </c>
      <c r="C4889" t="s">
        <v>9940</v>
      </c>
      <c r="D4889" t="s">
        <v>3388</v>
      </c>
      <c r="E4889">
        <v>47</v>
      </c>
      <c r="F4889">
        <v>127202</v>
      </c>
      <c r="G4889" t="s">
        <v>12</v>
      </c>
      <c r="H4889">
        <v>4616583078427575</v>
      </c>
      <c r="I4889" s="5" t="str">
        <f t="shared" si="76"/>
        <v>4616583078427570</v>
      </c>
      <c r="J4889" t="str">
        <f>INDEX(Age_grp[Age], MATCH(mobile_customers[[#This Row],[age]],Age_grp[Value]))</f>
        <v>40 - 50</v>
      </c>
      <c r="K4889" s="2" t="str">
        <f>_xlfn.IFS(mobile_customers[[#This Row],[salary]]&gt;=Q4892,"HIGHER SALARY", mobile_customers[[#This Row],[salary]]&gt;=Q4893,"HIGHER MID RANGE SALARY",  mobile_customers[[#This Row],[salary]]&lt;Q4893,"MID RANGE SALARY", mobile_customers[[#This Row],[salary]]&gt;Q4894, "LOW SALARY" )</f>
        <v>HIGHER SALARY</v>
      </c>
      <c r="L4889" s="2" t="str">
        <f>LEFT(mobile_customers[[#This Row],[Credit_card_nos]], 4)&amp;"XXXXX"</f>
        <v>4616XXXXX</v>
      </c>
    </row>
    <row r="4890" spans="1:12" x14ac:dyDescent="0.3">
      <c r="A4890" t="s">
        <v>8</v>
      </c>
      <c r="B4890" s="3" t="s">
        <v>9941</v>
      </c>
      <c r="C4890" t="s">
        <v>9942</v>
      </c>
      <c r="D4890" t="s">
        <v>965</v>
      </c>
      <c r="E4890">
        <v>42</v>
      </c>
      <c r="F4890">
        <v>75911</v>
      </c>
      <c r="G4890" t="s">
        <v>17</v>
      </c>
      <c r="H4890">
        <v>2653639188817713</v>
      </c>
      <c r="I4890" s="5" t="str">
        <f t="shared" si="76"/>
        <v>2653639188817710</v>
      </c>
      <c r="J4890" t="str">
        <f>INDEX(Age_grp[Age], MATCH(mobile_customers[[#This Row],[age]],Age_grp[Value]))</f>
        <v>40 - 50</v>
      </c>
      <c r="K4890" s="2" t="str">
        <f>_xlfn.IFS(mobile_customers[[#This Row],[salary]]&gt;=Q4893,"HIGHER SALARY", mobile_customers[[#This Row],[salary]]&gt;=Q4894,"HIGHER MID RANGE SALARY",  mobile_customers[[#This Row],[salary]]&lt;Q4894,"MID RANGE SALARY", mobile_customers[[#This Row],[salary]]&gt;Q4895, "LOW SALARY" )</f>
        <v>HIGHER SALARY</v>
      </c>
      <c r="L4890" s="2" t="str">
        <f>LEFT(mobile_customers[[#This Row],[Credit_card_nos]], 4)&amp;"XXXXX"</f>
        <v>2653XXXXX</v>
      </c>
    </row>
    <row r="4891" spans="1:12" x14ac:dyDescent="0.3">
      <c r="A4891" t="s">
        <v>8</v>
      </c>
      <c r="B4891" s="3" t="s">
        <v>9943</v>
      </c>
      <c r="C4891" t="s">
        <v>9944</v>
      </c>
      <c r="D4891" t="s">
        <v>90</v>
      </c>
      <c r="E4891">
        <v>36</v>
      </c>
      <c r="F4891">
        <v>41567</v>
      </c>
      <c r="G4891" t="s">
        <v>81</v>
      </c>
      <c r="H4891">
        <v>3557565843353668</v>
      </c>
      <c r="I4891" s="5" t="str">
        <f t="shared" si="76"/>
        <v>3557565843353670</v>
      </c>
      <c r="J4891" t="str">
        <f>INDEX(Age_grp[Age], MATCH(mobile_customers[[#This Row],[age]],Age_grp[Value]))</f>
        <v>30 - 40</v>
      </c>
      <c r="K4891" s="2" t="str">
        <f>_xlfn.IFS(mobile_customers[[#This Row],[salary]]&gt;=Q4894,"HIGHER SALARY", mobile_customers[[#This Row],[salary]]&gt;=Q4895,"HIGHER MID RANGE SALARY",  mobile_customers[[#This Row],[salary]]&lt;Q4895,"MID RANGE SALARY", mobile_customers[[#This Row],[salary]]&gt;Q4896, "LOW SALARY" )</f>
        <v>HIGHER SALARY</v>
      </c>
      <c r="L4891" s="2" t="str">
        <f>LEFT(mobile_customers[[#This Row],[Credit_card_nos]], 4)&amp;"XXXXX"</f>
        <v>3557XXXXX</v>
      </c>
    </row>
    <row r="4892" spans="1:12" x14ac:dyDescent="0.3">
      <c r="A4892" t="s">
        <v>13</v>
      </c>
      <c r="B4892" s="3" t="s">
        <v>9945</v>
      </c>
      <c r="C4892" t="s">
        <v>9946</v>
      </c>
      <c r="D4892" t="s">
        <v>1678</v>
      </c>
      <c r="E4892">
        <v>18</v>
      </c>
      <c r="F4892">
        <v>26264</v>
      </c>
      <c r="G4892" t="s">
        <v>49</v>
      </c>
      <c r="H4892">
        <v>4332699644507691</v>
      </c>
      <c r="I4892" s="5" t="str">
        <f t="shared" si="76"/>
        <v>4332699644507690</v>
      </c>
      <c r="J4892" t="str">
        <f>INDEX(Age_grp[Age], MATCH(mobile_customers[[#This Row],[age]],Age_grp[Value]))</f>
        <v>"10 - 20</v>
      </c>
      <c r="K4892" s="2" t="str">
        <f>_xlfn.IFS(mobile_customers[[#This Row],[salary]]&gt;=Q4895,"HIGHER SALARY", mobile_customers[[#This Row],[salary]]&gt;=Q4896,"HIGHER MID RANGE SALARY",  mobile_customers[[#This Row],[salary]]&lt;Q4896,"MID RANGE SALARY", mobile_customers[[#This Row],[salary]]&gt;Q4897, "LOW SALARY" )</f>
        <v>HIGHER SALARY</v>
      </c>
      <c r="L4892" s="2" t="str">
        <f>LEFT(mobile_customers[[#This Row],[Credit_card_nos]], 4)&amp;"XXXXX"</f>
        <v>4332XXXXX</v>
      </c>
    </row>
    <row r="4893" spans="1:12" x14ac:dyDescent="0.3">
      <c r="A4893" t="s">
        <v>8</v>
      </c>
      <c r="B4893" s="3" t="s">
        <v>9947</v>
      </c>
      <c r="C4893" t="s">
        <v>9948</v>
      </c>
      <c r="D4893" t="s">
        <v>174</v>
      </c>
      <c r="E4893">
        <v>29</v>
      </c>
      <c r="F4893">
        <v>235628</v>
      </c>
      <c r="G4893" t="s">
        <v>21</v>
      </c>
      <c r="H4893">
        <v>4365296284350753</v>
      </c>
      <c r="I4893" s="5" t="str">
        <f t="shared" si="76"/>
        <v>4365296284350750</v>
      </c>
      <c r="J4893" t="str">
        <f>INDEX(Age_grp[Age], MATCH(mobile_customers[[#This Row],[age]],Age_grp[Value]))</f>
        <v>20 - 30</v>
      </c>
      <c r="K4893" s="2" t="str">
        <f>_xlfn.IFS(mobile_customers[[#This Row],[salary]]&gt;=Q4896,"HIGHER SALARY", mobile_customers[[#This Row],[salary]]&gt;=Q4897,"HIGHER MID RANGE SALARY",  mobile_customers[[#This Row],[salary]]&lt;Q4897,"MID RANGE SALARY", mobile_customers[[#This Row],[salary]]&gt;Q4898, "LOW SALARY" )</f>
        <v>HIGHER SALARY</v>
      </c>
      <c r="L4893" s="2" t="str">
        <f>LEFT(mobile_customers[[#This Row],[Credit_card_nos]], 4)&amp;"XXXXX"</f>
        <v>4365XXXXX</v>
      </c>
    </row>
    <row r="4894" spans="1:12" x14ac:dyDescent="0.3">
      <c r="A4894" t="s">
        <v>13</v>
      </c>
      <c r="B4894" s="3" t="s">
        <v>9949</v>
      </c>
      <c r="C4894" t="s">
        <v>9950</v>
      </c>
      <c r="D4894" t="s">
        <v>1770</v>
      </c>
      <c r="E4894">
        <v>62</v>
      </c>
      <c r="F4894">
        <v>111616</v>
      </c>
      <c r="G4894" t="s">
        <v>21</v>
      </c>
      <c r="H4894">
        <v>4600844827994515</v>
      </c>
      <c r="I4894" s="5" t="str">
        <f t="shared" si="76"/>
        <v>4600844827994510</v>
      </c>
      <c r="J4894" t="str">
        <f>INDEX(Age_grp[Age], MATCH(mobile_customers[[#This Row],[age]],Age_grp[Value]))</f>
        <v>60 - 70</v>
      </c>
      <c r="K4894" s="2" t="str">
        <f>_xlfn.IFS(mobile_customers[[#This Row],[salary]]&gt;=Q4897,"HIGHER SALARY", mobile_customers[[#This Row],[salary]]&gt;=Q4898,"HIGHER MID RANGE SALARY",  mobile_customers[[#This Row],[salary]]&lt;Q4898,"MID RANGE SALARY", mobile_customers[[#This Row],[salary]]&gt;Q4899, "LOW SALARY" )</f>
        <v>HIGHER SALARY</v>
      </c>
      <c r="L4894" s="2" t="str">
        <f>LEFT(mobile_customers[[#This Row],[Credit_card_nos]], 4)&amp;"XXXXX"</f>
        <v>4600XXXXX</v>
      </c>
    </row>
    <row r="4895" spans="1:12" x14ac:dyDescent="0.3">
      <c r="A4895" t="s">
        <v>8</v>
      </c>
      <c r="B4895" s="3" t="s">
        <v>9951</v>
      </c>
      <c r="C4895" t="s">
        <v>9952</v>
      </c>
      <c r="D4895" t="s">
        <v>1418</v>
      </c>
      <c r="E4895">
        <v>54</v>
      </c>
      <c r="F4895">
        <v>40681</v>
      </c>
      <c r="G4895" t="s">
        <v>94</v>
      </c>
      <c r="H4895">
        <v>3535003981664644</v>
      </c>
      <c r="I4895" s="5" t="str">
        <f t="shared" si="76"/>
        <v>3535003981664640</v>
      </c>
      <c r="J4895" t="str">
        <f>INDEX(Age_grp[Age], MATCH(mobile_customers[[#This Row],[age]],Age_grp[Value]))</f>
        <v>50 - 60</v>
      </c>
      <c r="K4895" s="2" t="str">
        <f>_xlfn.IFS(mobile_customers[[#This Row],[salary]]&gt;=Q4898,"HIGHER SALARY", mobile_customers[[#This Row],[salary]]&gt;=Q4899,"HIGHER MID RANGE SALARY",  mobile_customers[[#This Row],[salary]]&lt;Q4899,"MID RANGE SALARY", mobile_customers[[#This Row],[salary]]&gt;Q4900, "LOW SALARY" )</f>
        <v>HIGHER SALARY</v>
      </c>
      <c r="L4895" s="2" t="str">
        <f>LEFT(mobile_customers[[#This Row],[Credit_card_nos]], 4)&amp;"XXXXX"</f>
        <v>3535XXXXX</v>
      </c>
    </row>
    <row r="4896" spans="1:12" x14ac:dyDescent="0.3">
      <c r="A4896" t="s">
        <v>8</v>
      </c>
      <c r="B4896" s="3" t="s">
        <v>9953</v>
      </c>
      <c r="C4896" t="s">
        <v>9954</v>
      </c>
      <c r="D4896" t="s">
        <v>992</v>
      </c>
      <c r="E4896">
        <v>21</v>
      </c>
      <c r="F4896">
        <v>118133</v>
      </c>
      <c r="G4896" t="s">
        <v>21</v>
      </c>
      <c r="H4896">
        <v>4215814710248391</v>
      </c>
      <c r="I4896" s="5" t="str">
        <f t="shared" si="76"/>
        <v>4215814710248390</v>
      </c>
      <c r="J4896" t="str">
        <f>INDEX(Age_grp[Age], MATCH(mobile_customers[[#This Row],[age]],Age_grp[Value]))</f>
        <v>20 - 30</v>
      </c>
      <c r="K4896" s="2" t="str">
        <f>_xlfn.IFS(mobile_customers[[#This Row],[salary]]&gt;=Q4899,"HIGHER SALARY", mobile_customers[[#This Row],[salary]]&gt;=Q4900,"HIGHER MID RANGE SALARY",  mobile_customers[[#This Row],[salary]]&lt;Q4900,"MID RANGE SALARY", mobile_customers[[#This Row],[salary]]&gt;Q4901, "LOW SALARY" )</f>
        <v>HIGHER SALARY</v>
      </c>
      <c r="L4896" s="2" t="str">
        <f>LEFT(mobile_customers[[#This Row],[Credit_card_nos]], 4)&amp;"XXXXX"</f>
        <v>4215XXXXX</v>
      </c>
    </row>
    <row r="4897" spans="1:12" x14ac:dyDescent="0.3">
      <c r="A4897" t="s">
        <v>13</v>
      </c>
      <c r="B4897" s="3" t="s">
        <v>9955</v>
      </c>
      <c r="C4897" t="s">
        <v>9956</v>
      </c>
      <c r="D4897" t="s">
        <v>2269</v>
      </c>
      <c r="E4897">
        <v>34</v>
      </c>
      <c r="F4897">
        <v>202007</v>
      </c>
      <c r="G4897" t="s">
        <v>21</v>
      </c>
      <c r="H4897">
        <v>4909508507914014</v>
      </c>
      <c r="I4897" s="5" t="str">
        <f t="shared" si="76"/>
        <v>4909508507914010</v>
      </c>
      <c r="J4897" t="str">
        <f>INDEX(Age_grp[Age], MATCH(mobile_customers[[#This Row],[age]],Age_grp[Value]))</f>
        <v>30 - 40</v>
      </c>
      <c r="K4897" s="2" t="str">
        <f>_xlfn.IFS(mobile_customers[[#This Row],[salary]]&gt;=Q4900,"HIGHER SALARY", mobile_customers[[#This Row],[salary]]&gt;=Q4901,"HIGHER MID RANGE SALARY",  mobile_customers[[#This Row],[salary]]&lt;Q4901,"MID RANGE SALARY", mobile_customers[[#This Row],[salary]]&gt;Q4902, "LOW SALARY" )</f>
        <v>HIGHER SALARY</v>
      </c>
      <c r="L4897" s="2" t="str">
        <f>LEFT(mobile_customers[[#This Row],[Credit_card_nos]], 4)&amp;"XXXXX"</f>
        <v>4909XXXXX</v>
      </c>
    </row>
    <row r="4898" spans="1:12" x14ac:dyDescent="0.3">
      <c r="A4898" t="s">
        <v>13</v>
      </c>
      <c r="B4898" s="3" t="s">
        <v>9957</v>
      </c>
      <c r="C4898" t="s">
        <v>9958</v>
      </c>
      <c r="D4898" t="s">
        <v>197</v>
      </c>
      <c r="E4898">
        <v>49</v>
      </c>
      <c r="F4898">
        <v>51137</v>
      </c>
      <c r="G4898" t="s">
        <v>28</v>
      </c>
      <c r="H4898">
        <v>3528097677647847</v>
      </c>
      <c r="I4898" s="5" t="str">
        <f t="shared" si="76"/>
        <v>3528097677647850</v>
      </c>
      <c r="J4898" t="str">
        <f>INDEX(Age_grp[Age], MATCH(mobile_customers[[#This Row],[age]],Age_grp[Value]))</f>
        <v>40 - 50</v>
      </c>
      <c r="K4898" s="2" t="str">
        <f>_xlfn.IFS(mobile_customers[[#This Row],[salary]]&gt;=Q4901,"HIGHER SALARY", mobile_customers[[#This Row],[salary]]&gt;=Q4902,"HIGHER MID RANGE SALARY",  mobile_customers[[#This Row],[salary]]&lt;Q4902,"MID RANGE SALARY", mobile_customers[[#This Row],[salary]]&gt;Q4903, "LOW SALARY" )</f>
        <v>HIGHER SALARY</v>
      </c>
      <c r="L4898" s="2" t="str">
        <f>LEFT(mobile_customers[[#This Row],[Credit_card_nos]], 4)&amp;"XXXXX"</f>
        <v>3528XXXXX</v>
      </c>
    </row>
    <row r="4899" spans="1:12" x14ac:dyDescent="0.3">
      <c r="A4899" t="s">
        <v>13</v>
      </c>
      <c r="B4899" s="3" t="s">
        <v>9959</v>
      </c>
      <c r="C4899" t="s">
        <v>9960</v>
      </c>
      <c r="D4899" t="s">
        <v>2608</v>
      </c>
      <c r="E4899">
        <v>36</v>
      </c>
      <c r="F4899">
        <v>80808</v>
      </c>
      <c r="G4899" t="s">
        <v>21</v>
      </c>
      <c r="H4899">
        <v>4703437756837460</v>
      </c>
      <c r="I4899" s="5" t="str">
        <f t="shared" si="76"/>
        <v>4703437756837460</v>
      </c>
      <c r="J4899" t="str">
        <f>INDEX(Age_grp[Age], MATCH(mobile_customers[[#This Row],[age]],Age_grp[Value]))</f>
        <v>30 - 40</v>
      </c>
      <c r="K4899" s="2" t="str">
        <f>_xlfn.IFS(mobile_customers[[#This Row],[salary]]&gt;=Q4902,"HIGHER SALARY", mobile_customers[[#This Row],[salary]]&gt;=Q4903,"HIGHER MID RANGE SALARY",  mobile_customers[[#This Row],[salary]]&lt;Q4903,"MID RANGE SALARY", mobile_customers[[#This Row],[salary]]&gt;Q4904, "LOW SALARY" )</f>
        <v>HIGHER SALARY</v>
      </c>
      <c r="L4899" s="2" t="str">
        <f>LEFT(mobile_customers[[#This Row],[Credit_card_nos]], 4)&amp;"XXXXX"</f>
        <v>4703XXXXX</v>
      </c>
    </row>
    <row r="4900" spans="1:12" x14ac:dyDescent="0.3">
      <c r="A4900" t="s">
        <v>8</v>
      </c>
      <c r="B4900" s="3" t="s">
        <v>9961</v>
      </c>
      <c r="C4900" t="s">
        <v>9962</v>
      </c>
      <c r="D4900" t="s">
        <v>394</v>
      </c>
      <c r="E4900">
        <v>35</v>
      </c>
      <c r="F4900">
        <v>59591</v>
      </c>
      <c r="G4900" t="s">
        <v>28</v>
      </c>
      <c r="H4900">
        <v>3559617205802150</v>
      </c>
      <c r="I4900" s="5" t="str">
        <f t="shared" si="76"/>
        <v>3559617205802150</v>
      </c>
      <c r="J4900" t="str">
        <f>INDEX(Age_grp[Age], MATCH(mobile_customers[[#This Row],[age]],Age_grp[Value]))</f>
        <v>30 - 40</v>
      </c>
      <c r="K4900" s="2" t="str">
        <f>_xlfn.IFS(mobile_customers[[#This Row],[salary]]&gt;=Q4903,"HIGHER SALARY", mobile_customers[[#This Row],[salary]]&gt;=Q4904,"HIGHER MID RANGE SALARY",  mobile_customers[[#This Row],[salary]]&lt;Q4904,"MID RANGE SALARY", mobile_customers[[#This Row],[salary]]&gt;Q4905, "LOW SALARY" )</f>
        <v>HIGHER SALARY</v>
      </c>
      <c r="L4900" s="2" t="str">
        <f>LEFT(mobile_customers[[#This Row],[Credit_card_nos]], 4)&amp;"XXXXX"</f>
        <v>3559XXXXX</v>
      </c>
    </row>
    <row r="4901" spans="1:12" x14ac:dyDescent="0.3">
      <c r="A4901" t="s">
        <v>13</v>
      </c>
      <c r="B4901" s="3" t="s">
        <v>9963</v>
      </c>
      <c r="C4901" t="s">
        <v>9964</v>
      </c>
      <c r="D4901" t="s">
        <v>750</v>
      </c>
      <c r="E4901">
        <v>56</v>
      </c>
      <c r="F4901">
        <v>232391</v>
      </c>
      <c r="G4901" t="s">
        <v>12</v>
      </c>
      <c r="H4901">
        <v>30319641366602</v>
      </c>
      <c r="I4901" s="5" t="str">
        <f t="shared" si="76"/>
        <v>30319641366602</v>
      </c>
      <c r="J4901" t="str">
        <f>INDEX(Age_grp[Age], MATCH(mobile_customers[[#This Row],[age]],Age_grp[Value]))</f>
        <v>50 - 60</v>
      </c>
      <c r="K4901" s="2" t="str">
        <f>_xlfn.IFS(mobile_customers[[#This Row],[salary]]&gt;=Q4904,"HIGHER SALARY", mobile_customers[[#This Row],[salary]]&gt;=Q4905,"HIGHER MID RANGE SALARY",  mobile_customers[[#This Row],[salary]]&lt;Q4905,"MID RANGE SALARY", mobile_customers[[#This Row],[salary]]&gt;Q4906, "LOW SALARY" )</f>
        <v>HIGHER SALARY</v>
      </c>
      <c r="L4901" s="2" t="str">
        <f>LEFT(mobile_customers[[#This Row],[Credit_card_nos]], 4)&amp;"XXXXX"</f>
        <v>3031XXXXX</v>
      </c>
    </row>
    <row r="4902" spans="1:12" x14ac:dyDescent="0.3">
      <c r="A4902" t="s">
        <v>8</v>
      </c>
      <c r="B4902" s="3" t="s">
        <v>9965</v>
      </c>
      <c r="C4902" t="s">
        <v>9966</v>
      </c>
      <c r="D4902" t="s">
        <v>326</v>
      </c>
      <c r="E4902">
        <v>19</v>
      </c>
      <c r="F4902">
        <v>194938</v>
      </c>
      <c r="G4902" t="s">
        <v>65</v>
      </c>
      <c r="H4902">
        <v>4390089792932</v>
      </c>
      <c r="I4902" s="5" t="str">
        <f t="shared" si="76"/>
        <v>4390089792932</v>
      </c>
      <c r="J4902" t="str">
        <f>INDEX(Age_grp[Age], MATCH(mobile_customers[[#This Row],[age]],Age_grp[Value]))</f>
        <v>"10 - 20</v>
      </c>
      <c r="K4902" s="2" t="str">
        <f>_xlfn.IFS(mobile_customers[[#This Row],[salary]]&gt;=Q4905,"HIGHER SALARY", mobile_customers[[#This Row],[salary]]&gt;=Q4906,"HIGHER MID RANGE SALARY",  mobile_customers[[#This Row],[salary]]&lt;Q4906,"MID RANGE SALARY", mobile_customers[[#This Row],[salary]]&gt;Q4907, "LOW SALARY" )</f>
        <v>HIGHER SALARY</v>
      </c>
      <c r="L4902" s="2" t="str">
        <f>LEFT(mobile_customers[[#This Row],[Credit_card_nos]], 4)&amp;"XXXXX"</f>
        <v>4390XXXXX</v>
      </c>
    </row>
    <row r="4903" spans="1:12" x14ac:dyDescent="0.3">
      <c r="A4903" t="s">
        <v>13</v>
      </c>
      <c r="B4903" s="3" t="s">
        <v>9967</v>
      </c>
      <c r="C4903" t="s">
        <v>3563</v>
      </c>
      <c r="D4903" t="s">
        <v>1174</v>
      </c>
      <c r="E4903">
        <v>44</v>
      </c>
      <c r="F4903">
        <v>147194</v>
      </c>
      <c r="G4903" t="s">
        <v>49</v>
      </c>
      <c r="H4903">
        <v>349507900247390</v>
      </c>
      <c r="I4903" s="5" t="str">
        <f t="shared" si="76"/>
        <v>349507900247390</v>
      </c>
      <c r="J4903" t="str">
        <f>INDEX(Age_grp[Age], MATCH(mobile_customers[[#This Row],[age]],Age_grp[Value]))</f>
        <v>40 - 50</v>
      </c>
      <c r="K4903" s="2" t="str">
        <f>_xlfn.IFS(mobile_customers[[#This Row],[salary]]&gt;=Q4906,"HIGHER SALARY", mobile_customers[[#This Row],[salary]]&gt;=Q4907,"HIGHER MID RANGE SALARY",  mobile_customers[[#This Row],[salary]]&lt;Q4907,"MID RANGE SALARY", mobile_customers[[#This Row],[salary]]&gt;Q4908, "LOW SALARY" )</f>
        <v>HIGHER SALARY</v>
      </c>
      <c r="L4903" s="2" t="str">
        <f>LEFT(mobile_customers[[#This Row],[Credit_card_nos]], 4)&amp;"XXXXX"</f>
        <v>3495XXXXX</v>
      </c>
    </row>
    <row r="4904" spans="1:12" x14ac:dyDescent="0.3">
      <c r="A4904" t="s">
        <v>13</v>
      </c>
      <c r="B4904" s="3" t="s">
        <v>9968</v>
      </c>
      <c r="C4904" t="s">
        <v>9969</v>
      </c>
      <c r="D4904" t="s">
        <v>278</v>
      </c>
      <c r="E4904">
        <v>45</v>
      </c>
      <c r="F4904">
        <v>108707</v>
      </c>
      <c r="G4904" t="s">
        <v>17</v>
      </c>
      <c r="H4904">
        <v>60440999179</v>
      </c>
      <c r="I4904" s="5" t="str">
        <f t="shared" si="76"/>
        <v>60440999179</v>
      </c>
      <c r="J4904" t="str">
        <f>INDEX(Age_grp[Age], MATCH(mobile_customers[[#This Row],[age]],Age_grp[Value]))</f>
        <v>40 - 50</v>
      </c>
      <c r="K4904" s="2" t="str">
        <f>_xlfn.IFS(mobile_customers[[#This Row],[salary]]&gt;=Q4907,"HIGHER SALARY", mobile_customers[[#This Row],[salary]]&gt;=Q4908,"HIGHER MID RANGE SALARY",  mobile_customers[[#This Row],[salary]]&lt;Q4908,"MID RANGE SALARY", mobile_customers[[#This Row],[salary]]&gt;Q4909, "LOW SALARY" )</f>
        <v>HIGHER SALARY</v>
      </c>
      <c r="L4904" s="2" t="str">
        <f>LEFT(mobile_customers[[#This Row],[Credit_card_nos]], 4)&amp;"XXXXX"</f>
        <v>6044XXXXX</v>
      </c>
    </row>
    <row r="4905" spans="1:12" x14ac:dyDescent="0.3">
      <c r="A4905" t="s">
        <v>13</v>
      </c>
      <c r="B4905" s="3" t="s">
        <v>9970</v>
      </c>
      <c r="C4905" t="s">
        <v>9971</v>
      </c>
      <c r="D4905" t="s">
        <v>84</v>
      </c>
      <c r="E4905">
        <v>36</v>
      </c>
      <c r="F4905">
        <v>236590</v>
      </c>
      <c r="G4905" t="s">
        <v>65</v>
      </c>
      <c r="H4905">
        <v>3583256160264393</v>
      </c>
      <c r="I4905" s="5" t="str">
        <f t="shared" si="76"/>
        <v>3583256160264390</v>
      </c>
      <c r="J4905" t="str">
        <f>INDEX(Age_grp[Age], MATCH(mobile_customers[[#This Row],[age]],Age_grp[Value]))</f>
        <v>30 - 40</v>
      </c>
      <c r="K4905" s="2" t="str">
        <f>_xlfn.IFS(mobile_customers[[#This Row],[salary]]&gt;=Q4908,"HIGHER SALARY", mobile_customers[[#This Row],[salary]]&gt;=Q4909,"HIGHER MID RANGE SALARY",  mobile_customers[[#This Row],[salary]]&lt;Q4909,"MID RANGE SALARY", mobile_customers[[#This Row],[salary]]&gt;Q4910, "LOW SALARY" )</f>
        <v>HIGHER SALARY</v>
      </c>
      <c r="L4905" s="2" t="str">
        <f>LEFT(mobile_customers[[#This Row],[Credit_card_nos]], 4)&amp;"XXXXX"</f>
        <v>3583XXXXX</v>
      </c>
    </row>
    <row r="4906" spans="1:12" x14ac:dyDescent="0.3">
      <c r="A4906" t="s">
        <v>13</v>
      </c>
      <c r="B4906" s="3" t="s">
        <v>9972</v>
      </c>
      <c r="C4906" t="s">
        <v>9973</v>
      </c>
      <c r="D4906" t="s">
        <v>603</v>
      </c>
      <c r="E4906">
        <v>39</v>
      </c>
      <c r="F4906">
        <v>103292</v>
      </c>
      <c r="G4906" t="s">
        <v>17</v>
      </c>
      <c r="H4906">
        <v>180052322114573</v>
      </c>
      <c r="I4906" s="5" t="str">
        <f t="shared" si="76"/>
        <v>180052322114573</v>
      </c>
      <c r="J4906" t="str">
        <f>INDEX(Age_grp[Age], MATCH(mobile_customers[[#This Row],[age]],Age_grp[Value]))</f>
        <v>30 - 40</v>
      </c>
      <c r="K4906" s="2" t="str">
        <f>_xlfn.IFS(mobile_customers[[#This Row],[salary]]&gt;=Q4909,"HIGHER SALARY", mobile_customers[[#This Row],[salary]]&gt;=Q4910,"HIGHER MID RANGE SALARY",  mobile_customers[[#This Row],[salary]]&lt;Q4910,"MID RANGE SALARY", mobile_customers[[#This Row],[salary]]&gt;Q4911, "LOW SALARY" )</f>
        <v>HIGHER SALARY</v>
      </c>
      <c r="L4906" s="2" t="str">
        <f>LEFT(mobile_customers[[#This Row],[Credit_card_nos]], 4)&amp;"XXXXX"</f>
        <v>1800XXXXX</v>
      </c>
    </row>
    <row r="4907" spans="1:12" x14ac:dyDescent="0.3">
      <c r="A4907" t="s">
        <v>8</v>
      </c>
      <c r="B4907" s="3" t="s">
        <v>9974</v>
      </c>
      <c r="C4907" t="s">
        <v>9975</v>
      </c>
      <c r="D4907" t="s">
        <v>2586</v>
      </c>
      <c r="E4907">
        <v>30</v>
      </c>
      <c r="F4907">
        <v>187582</v>
      </c>
      <c r="G4907" t="s">
        <v>21</v>
      </c>
      <c r="H4907">
        <v>180037971781566</v>
      </c>
      <c r="I4907" s="5" t="str">
        <f t="shared" si="76"/>
        <v>180037971781566</v>
      </c>
      <c r="J4907" t="str">
        <f>INDEX(Age_grp[Age], MATCH(mobile_customers[[#This Row],[age]],Age_grp[Value]))</f>
        <v>30 - 40</v>
      </c>
      <c r="K4907" s="2" t="str">
        <f>_xlfn.IFS(mobile_customers[[#This Row],[salary]]&gt;=Q4910,"HIGHER SALARY", mobile_customers[[#This Row],[salary]]&gt;=Q4911,"HIGHER MID RANGE SALARY",  mobile_customers[[#This Row],[salary]]&lt;Q4911,"MID RANGE SALARY", mobile_customers[[#This Row],[salary]]&gt;Q4912, "LOW SALARY" )</f>
        <v>HIGHER SALARY</v>
      </c>
      <c r="L4907" s="2" t="str">
        <f>LEFT(mobile_customers[[#This Row],[Credit_card_nos]], 4)&amp;"XXXXX"</f>
        <v>1800XXXXX</v>
      </c>
    </row>
    <row r="4908" spans="1:12" x14ac:dyDescent="0.3">
      <c r="A4908" t="s">
        <v>13</v>
      </c>
      <c r="B4908" s="3" t="s">
        <v>9976</v>
      </c>
      <c r="C4908" t="s">
        <v>9977</v>
      </c>
      <c r="D4908" t="s">
        <v>308</v>
      </c>
      <c r="E4908">
        <v>24</v>
      </c>
      <c r="F4908">
        <v>106155</v>
      </c>
      <c r="G4908" t="s">
        <v>21</v>
      </c>
      <c r="H4908">
        <v>4518209582441766</v>
      </c>
      <c r="I4908" s="5" t="str">
        <f t="shared" si="76"/>
        <v>4518209582441770</v>
      </c>
      <c r="J4908" t="str">
        <f>INDEX(Age_grp[Age], MATCH(mobile_customers[[#This Row],[age]],Age_grp[Value]))</f>
        <v>20 - 30</v>
      </c>
      <c r="K4908" s="2" t="str">
        <f>_xlfn.IFS(mobile_customers[[#This Row],[salary]]&gt;=Q4911,"HIGHER SALARY", mobile_customers[[#This Row],[salary]]&gt;=Q4912,"HIGHER MID RANGE SALARY",  mobile_customers[[#This Row],[salary]]&lt;Q4912,"MID RANGE SALARY", mobile_customers[[#This Row],[salary]]&gt;Q4913, "LOW SALARY" )</f>
        <v>HIGHER SALARY</v>
      </c>
      <c r="L4908" s="2" t="str">
        <f>LEFT(mobile_customers[[#This Row],[Credit_card_nos]], 4)&amp;"XXXXX"</f>
        <v>4518XXXXX</v>
      </c>
    </row>
    <row r="4909" spans="1:12" x14ac:dyDescent="0.3">
      <c r="A4909" t="s">
        <v>8</v>
      </c>
      <c r="B4909" s="3" t="s">
        <v>9978</v>
      </c>
      <c r="C4909" t="s">
        <v>9979</v>
      </c>
      <c r="D4909" t="s">
        <v>179</v>
      </c>
      <c r="E4909">
        <v>25</v>
      </c>
      <c r="F4909">
        <v>46035</v>
      </c>
      <c r="G4909" t="s">
        <v>12</v>
      </c>
      <c r="H4909">
        <v>4530048751038</v>
      </c>
      <c r="I4909" s="5" t="str">
        <f t="shared" si="76"/>
        <v>4530048751038</v>
      </c>
      <c r="J4909" t="str">
        <f>INDEX(Age_grp[Age], MATCH(mobile_customers[[#This Row],[age]],Age_grp[Value]))</f>
        <v>20 - 30</v>
      </c>
      <c r="K4909" s="2" t="str">
        <f>_xlfn.IFS(mobile_customers[[#This Row],[salary]]&gt;=Q4912,"HIGHER SALARY", mobile_customers[[#This Row],[salary]]&gt;=Q4913,"HIGHER MID RANGE SALARY",  mobile_customers[[#This Row],[salary]]&lt;Q4913,"MID RANGE SALARY", mobile_customers[[#This Row],[salary]]&gt;Q4914, "LOW SALARY" )</f>
        <v>HIGHER SALARY</v>
      </c>
      <c r="L4909" s="2" t="str">
        <f>LEFT(mobile_customers[[#This Row],[Credit_card_nos]], 4)&amp;"XXXXX"</f>
        <v>4530XXXXX</v>
      </c>
    </row>
    <row r="4910" spans="1:12" x14ac:dyDescent="0.3">
      <c r="A4910" t="s">
        <v>13</v>
      </c>
      <c r="B4910" s="3" t="s">
        <v>9980</v>
      </c>
      <c r="C4910" t="s">
        <v>9981</v>
      </c>
      <c r="D4910" t="s">
        <v>1787</v>
      </c>
      <c r="E4910">
        <v>52</v>
      </c>
      <c r="F4910">
        <v>222042</v>
      </c>
      <c r="G4910" t="s">
        <v>81</v>
      </c>
      <c r="H4910">
        <v>4460148261586913</v>
      </c>
      <c r="I4910" s="5" t="str">
        <f t="shared" si="76"/>
        <v>4460148261586910</v>
      </c>
      <c r="J4910" t="str">
        <f>INDEX(Age_grp[Age], MATCH(mobile_customers[[#This Row],[age]],Age_grp[Value]))</f>
        <v>50 - 60</v>
      </c>
      <c r="K4910" s="2" t="str">
        <f>_xlfn.IFS(mobile_customers[[#This Row],[salary]]&gt;=Q4913,"HIGHER SALARY", mobile_customers[[#This Row],[salary]]&gt;=Q4914,"HIGHER MID RANGE SALARY",  mobile_customers[[#This Row],[salary]]&lt;Q4914,"MID RANGE SALARY", mobile_customers[[#This Row],[salary]]&gt;Q4915, "LOW SALARY" )</f>
        <v>HIGHER SALARY</v>
      </c>
      <c r="L4910" s="2" t="str">
        <f>LEFT(mobile_customers[[#This Row],[Credit_card_nos]], 4)&amp;"XXXXX"</f>
        <v>4460XXXXX</v>
      </c>
    </row>
    <row r="4911" spans="1:12" x14ac:dyDescent="0.3">
      <c r="A4911" t="s">
        <v>8</v>
      </c>
      <c r="B4911" s="3" t="s">
        <v>9982</v>
      </c>
      <c r="C4911" t="s">
        <v>9983</v>
      </c>
      <c r="D4911" t="s">
        <v>74</v>
      </c>
      <c r="E4911">
        <v>51</v>
      </c>
      <c r="F4911">
        <v>110243</v>
      </c>
      <c r="G4911" t="s">
        <v>81</v>
      </c>
      <c r="H4911">
        <v>370599410456126</v>
      </c>
      <c r="I4911" s="5" t="str">
        <f t="shared" si="76"/>
        <v>370599410456126</v>
      </c>
      <c r="J4911" t="str">
        <f>INDEX(Age_grp[Age], MATCH(mobile_customers[[#This Row],[age]],Age_grp[Value]))</f>
        <v>50 - 60</v>
      </c>
      <c r="K4911" s="2" t="str">
        <f>_xlfn.IFS(mobile_customers[[#This Row],[salary]]&gt;=Q4914,"HIGHER SALARY", mobile_customers[[#This Row],[salary]]&gt;=Q4915,"HIGHER MID RANGE SALARY",  mobile_customers[[#This Row],[salary]]&lt;Q4915,"MID RANGE SALARY", mobile_customers[[#This Row],[salary]]&gt;Q4916, "LOW SALARY" )</f>
        <v>HIGHER SALARY</v>
      </c>
      <c r="L4911" s="2" t="str">
        <f>LEFT(mobile_customers[[#This Row],[Credit_card_nos]], 4)&amp;"XXXXX"</f>
        <v>3705XXXXX</v>
      </c>
    </row>
    <row r="4912" spans="1:12" x14ac:dyDescent="0.3">
      <c r="A4912" t="s">
        <v>8</v>
      </c>
      <c r="B4912" s="3" t="s">
        <v>9984</v>
      </c>
      <c r="C4912" t="s">
        <v>9985</v>
      </c>
      <c r="D4912" t="s">
        <v>1595</v>
      </c>
      <c r="E4912">
        <v>50</v>
      </c>
      <c r="F4912">
        <v>232509</v>
      </c>
      <c r="G4912" t="s">
        <v>65</v>
      </c>
      <c r="H4912">
        <v>4451668140113440</v>
      </c>
      <c r="I4912" s="5" t="str">
        <f t="shared" si="76"/>
        <v>4451668140113440</v>
      </c>
      <c r="J4912" t="str">
        <f>INDEX(Age_grp[Age], MATCH(mobile_customers[[#This Row],[age]],Age_grp[Value]))</f>
        <v>50 - 60</v>
      </c>
      <c r="K4912" s="2" t="str">
        <f>_xlfn.IFS(mobile_customers[[#This Row],[salary]]&gt;=Q4915,"HIGHER SALARY", mobile_customers[[#This Row],[salary]]&gt;=Q4916,"HIGHER MID RANGE SALARY",  mobile_customers[[#This Row],[salary]]&lt;Q4916,"MID RANGE SALARY", mobile_customers[[#This Row],[salary]]&gt;Q4917, "LOW SALARY" )</f>
        <v>HIGHER SALARY</v>
      </c>
      <c r="L4912" s="2" t="str">
        <f>LEFT(mobile_customers[[#This Row],[Credit_card_nos]], 4)&amp;"XXXXX"</f>
        <v>4451XXXXX</v>
      </c>
    </row>
    <row r="4913" spans="1:12" x14ac:dyDescent="0.3">
      <c r="A4913" t="s">
        <v>8</v>
      </c>
      <c r="B4913" s="3" t="s">
        <v>9986</v>
      </c>
      <c r="C4913" t="s">
        <v>9987</v>
      </c>
      <c r="D4913" t="s">
        <v>3555</v>
      </c>
      <c r="E4913">
        <v>29</v>
      </c>
      <c r="F4913">
        <v>236806</v>
      </c>
      <c r="G4913" t="s">
        <v>32</v>
      </c>
      <c r="H4913">
        <v>213152119888172</v>
      </c>
      <c r="I4913" s="5" t="str">
        <f t="shared" si="76"/>
        <v>213152119888172</v>
      </c>
      <c r="J4913" t="str">
        <f>INDEX(Age_grp[Age], MATCH(mobile_customers[[#This Row],[age]],Age_grp[Value]))</f>
        <v>20 - 30</v>
      </c>
      <c r="K4913" s="2" t="str">
        <f>_xlfn.IFS(mobile_customers[[#This Row],[salary]]&gt;=Q4916,"HIGHER SALARY", mobile_customers[[#This Row],[salary]]&gt;=Q4917,"HIGHER MID RANGE SALARY",  mobile_customers[[#This Row],[salary]]&lt;Q4917,"MID RANGE SALARY", mobile_customers[[#This Row],[salary]]&gt;Q4918, "LOW SALARY" )</f>
        <v>HIGHER SALARY</v>
      </c>
      <c r="L4913" s="2" t="str">
        <f>LEFT(mobile_customers[[#This Row],[Credit_card_nos]], 4)&amp;"XXXXX"</f>
        <v>2131XXXXX</v>
      </c>
    </row>
    <row r="4914" spans="1:12" x14ac:dyDescent="0.3">
      <c r="A4914" t="s">
        <v>13</v>
      </c>
      <c r="B4914" s="3" t="s">
        <v>9988</v>
      </c>
      <c r="C4914" t="s">
        <v>9989</v>
      </c>
      <c r="D4914" t="s">
        <v>445</v>
      </c>
      <c r="E4914">
        <v>49</v>
      </c>
      <c r="F4914">
        <v>108478</v>
      </c>
      <c r="G4914" t="s">
        <v>49</v>
      </c>
      <c r="H4914">
        <v>4574929923550089</v>
      </c>
      <c r="I4914" s="5" t="str">
        <f t="shared" si="76"/>
        <v>4574929923550090</v>
      </c>
      <c r="J4914" t="str">
        <f>INDEX(Age_grp[Age], MATCH(mobile_customers[[#This Row],[age]],Age_grp[Value]))</f>
        <v>40 - 50</v>
      </c>
      <c r="K4914" s="2" t="str">
        <f>_xlfn.IFS(mobile_customers[[#This Row],[salary]]&gt;=Q4917,"HIGHER SALARY", mobile_customers[[#This Row],[salary]]&gt;=Q4918,"HIGHER MID RANGE SALARY",  mobile_customers[[#This Row],[salary]]&lt;Q4918,"MID RANGE SALARY", mobile_customers[[#This Row],[salary]]&gt;Q4919, "LOW SALARY" )</f>
        <v>HIGHER SALARY</v>
      </c>
      <c r="L4914" s="2" t="str">
        <f>LEFT(mobile_customers[[#This Row],[Credit_card_nos]], 4)&amp;"XXXXX"</f>
        <v>4574XXXXX</v>
      </c>
    </row>
    <row r="4915" spans="1:12" x14ac:dyDescent="0.3">
      <c r="A4915" t="s">
        <v>8</v>
      </c>
      <c r="B4915" s="3" t="s">
        <v>9990</v>
      </c>
      <c r="C4915" t="s">
        <v>9991</v>
      </c>
      <c r="D4915" t="s">
        <v>1805</v>
      </c>
      <c r="E4915">
        <v>48</v>
      </c>
      <c r="F4915">
        <v>226455</v>
      </c>
      <c r="G4915" t="s">
        <v>65</v>
      </c>
      <c r="H4915">
        <v>342800138522800</v>
      </c>
      <c r="I4915" s="5" t="str">
        <f t="shared" si="76"/>
        <v>342800138522800</v>
      </c>
      <c r="J4915" t="str">
        <f>INDEX(Age_grp[Age], MATCH(mobile_customers[[#This Row],[age]],Age_grp[Value]))</f>
        <v>40 - 50</v>
      </c>
      <c r="K4915" s="2" t="str">
        <f>_xlfn.IFS(mobile_customers[[#This Row],[salary]]&gt;=Q4918,"HIGHER SALARY", mobile_customers[[#This Row],[salary]]&gt;=Q4919,"HIGHER MID RANGE SALARY",  mobile_customers[[#This Row],[salary]]&lt;Q4919,"MID RANGE SALARY", mobile_customers[[#This Row],[salary]]&gt;Q4920, "LOW SALARY" )</f>
        <v>HIGHER SALARY</v>
      </c>
      <c r="L4915" s="2" t="str">
        <f>LEFT(mobile_customers[[#This Row],[Credit_card_nos]], 4)&amp;"XXXXX"</f>
        <v>3428XXXXX</v>
      </c>
    </row>
    <row r="4916" spans="1:12" x14ac:dyDescent="0.3">
      <c r="A4916" t="s">
        <v>8</v>
      </c>
      <c r="B4916" s="3" t="s">
        <v>9992</v>
      </c>
      <c r="C4916" t="s">
        <v>9993</v>
      </c>
      <c r="D4916" t="s">
        <v>802</v>
      </c>
      <c r="E4916">
        <v>57</v>
      </c>
      <c r="F4916">
        <v>73110</v>
      </c>
      <c r="G4916" t="s">
        <v>65</v>
      </c>
      <c r="H4916">
        <v>3513072781139251</v>
      </c>
      <c r="I4916" s="5" t="str">
        <f t="shared" si="76"/>
        <v>3513072781139250</v>
      </c>
      <c r="J4916" t="str">
        <f>INDEX(Age_grp[Age], MATCH(mobile_customers[[#This Row],[age]],Age_grp[Value]))</f>
        <v>50 - 60</v>
      </c>
      <c r="K4916" s="2" t="str">
        <f>_xlfn.IFS(mobile_customers[[#This Row],[salary]]&gt;=Q4919,"HIGHER SALARY", mobile_customers[[#This Row],[salary]]&gt;=Q4920,"HIGHER MID RANGE SALARY",  mobile_customers[[#This Row],[salary]]&lt;Q4920,"MID RANGE SALARY", mobile_customers[[#This Row],[salary]]&gt;Q4921, "LOW SALARY" )</f>
        <v>HIGHER SALARY</v>
      </c>
      <c r="L4916" s="2" t="str">
        <f>LEFT(mobile_customers[[#This Row],[Credit_card_nos]], 4)&amp;"XXXXX"</f>
        <v>3513XXXXX</v>
      </c>
    </row>
    <row r="4917" spans="1:12" x14ac:dyDescent="0.3">
      <c r="A4917" t="s">
        <v>13</v>
      </c>
      <c r="B4917" s="3" t="s">
        <v>9994</v>
      </c>
      <c r="C4917" t="s">
        <v>9995</v>
      </c>
      <c r="D4917" t="s">
        <v>2593</v>
      </c>
      <c r="E4917">
        <v>21</v>
      </c>
      <c r="F4917">
        <v>141045</v>
      </c>
      <c r="G4917" t="s">
        <v>12</v>
      </c>
      <c r="H4917">
        <v>6011220779561800</v>
      </c>
      <c r="I4917" s="5" t="str">
        <f t="shared" si="76"/>
        <v>6011220779561800</v>
      </c>
      <c r="J4917" t="str">
        <f>INDEX(Age_grp[Age], MATCH(mobile_customers[[#This Row],[age]],Age_grp[Value]))</f>
        <v>20 - 30</v>
      </c>
      <c r="K4917" s="2" t="str">
        <f>_xlfn.IFS(mobile_customers[[#This Row],[salary]]&gt;=Q4920,"HIGHER SALARY", mobile_customers[[#This Row],[salary]]&gt;=Q4921,"HIGHER MID RANGE SALARY",  mobile_customers[[#This Row],[salary]]&lt;Q4921,"MID RANGE SALARY", mobile_customers[[#This Row],[salary]]&gt;Q4922, "LOW SALARY" )</f>
        <v>HIGHER SALARY</v>
      </c>
      <c r="L4917" s="2" t="str">
        <f>LEFT(mobile_customers[[#This Row],[Credit_card_nos]], 4)&amp;"XXXXX"</f>
        <v>6011XXXXX</v>
      </c>
    </row>
    <row r="4918" spans="1:12" x14ac:dyDescent="0.3">
      <c r="A4918" t="s">
        <v>13</v>
      </c>
      <c r="B4918" s="3" t="s">
        <v>9996</v>
      </c>
      <c r="C4918" t="s">
        <v>9997</v>
      </c>
      <c r="D4918" t="s">
        <v>179</v>
      </c>
      <c r="E4918">
        <v>55</v>
      </c>
      <c r="F4918">
        <v>192938</v>
      </c>
      <c r="G4918" t="s">
        <v>21</v>
      </c>
      <c r="H4918">
        <v>213187168727954</v>
      </c>
      <c r="I4918" s="5" t="str">
        <f t="shared" si="76"/>
        <v>213187168727954</v>
      </c>
      <c r="J4918" t="str">
        <f>INDEX(Age_grp[Age], MATCH(mobile_customers[[#This Row],[age]],Age_grp[Value]))</f>
        <v>50 - 60</v>
      </c>
      <c r="K4918" s="2" t="str">
        <f>_xlfn.IFS(mobile_customers[[#This Row],[salary]]&gt;=Q4921,"HIGHER SALARY", mobile_customers[[#This Row],[salary]]&gt;=Q4922,"HIGHER MID RANGE SALARY",  mobile_customers[[#This Row],[salary]]&lt;Q4922,"MID RANGE SALARY", mobile_customers[[#This Row],[salary]]&gt;Q4923, "LOW SALARY" )</f>
        <v>HIGHER SALARY</v>
      </c>
      <c r="L4918" s="2" t="str">
        <f>LEFT(mobile_customers[[#This Row],[Credit_card_nos]], 4)&amp;"XXXXX"</f>
        <v>2131XXXXX</v>
      </c>
    </row>
    <row r="4919" spans="1:12" x14ac:dyDescent="0.3">
      <c r="A4919" t="s">
        <v>13</v>
      </c>
      <c r="B4919" s="3" t="s">
        <v>9998</v>
      </c>
      <c r="C4919" t="s">
        <v>9999</v>
      </c>
      <c r="D4919" t="s">
        <v>249</v>
      </c>
      <c r="E4919">
        <v>61</v>
      </c>
      <c r="F4919">
        <v>238656</v>
      </c>
      <c r="G4919" t="s">
        <v>49</v>
      </c>
      <c r="H4919">
        <v>36816954698574</v>
      </c>
      <c r="I4919" s="5" t="str">
        <f t="shared" si="76"/>
        <v>36816954698574</v>
      </c>
      <c r="J4919" t="str">
        <f>INDEX(Age_grp[Age], MATCH(mobile_customers[[#This Row],[age]],Age_grp[Value]))</f>
        <v>60 - 70</v>
      </c>
      <c r="K4919" s="2" t="str">
        <f>_xlfn.IFS(mobile_customers[[#This Row],[salary]]&gt;=Q4922,"HIGHER SALARY", mobile_customers[[#This Row],[salary]]&gt;=Q4923,"HIGHER MID RANGE SALARY",  mobile_customers[[#This Row],[salary]]&lt;Q4923,"MID RANGE SALARY", mobile_customers[[#This Row],[salary]]&gt;Q4924, "LOW SALARY" )</f>
        <v>HIGHER SALARY</v>
      </c>
      <c r="L4919" s="2" t="str">
        <f>LEFT(mobile_customers[[#This Row],[Credit_card_nos]], 4)&amp;"XXXXX"</f>
        <v>3681XXXXX</v>
      </c>
    </row>
    <row r="4920" spans="1:12" x14ac:dyDescent="0.3">
      <c r="A4920" t="s">
        <v>13</v>
      </c>
      <c r="B4920" s="3" t="s">
        <v>10000</v>
      </c>
      <c r="C4920" t="s">
        <v>10001</v>
      </c>
      <c r="D4920" t="s">
        <v>9266</v>
      </c>
      <c r="E4920">
        <v>38</v>
      </c>
      <c r="F4920">
        <v>241544</v>
      </c>
      <c r="G4920" t="s">
        <v>32</v>
      </c>
      <c r="H4920">
        <v>586922910144</v>
      </c>
      <c r="I4920" s="5" t="str">
        <f t="shared" si="76"/>
        <v>586922910144</v>
      </c>
      <c r="J4920" t="str">
        <f>INDEX(Age_grp[Age], MATCH(mobile_customers[[#This Row],[age]],Age_grp[Value]))</f>
        <v>30 - 40</v>
      </c>
      <c r="K4920" s="2" t="str">
        <f>_xlfn.IFS(mobile_customers[[#This Row],[salary]]&gt;=Q4923,"HIGHER SALARY", mobile_customers[[#This Row],[salary]]&gt;=Q4924,"HIGHER MID RANGE SALARY",  mobile_customers[[#This Row],[salary]]&lt;Q4924,"MID RANGE SALARY", mobile_customers[[#This Row],[salary]]&gt;Q4925, "LOW SALARY" )</f>
        <v>HIGHER SALARY</v>
      </c>
      <c r="L4920" s="2" t="str">
        <f>LEFT(mobile_customers[[#This Row],[Credit_card_nos]], 4)&amp;"XXXXX"</f>
        <v>5869XXXXX</v>
      </c>
    </row>
    <row r="4921" spans="1:12" x14ac:dyDescent="0.3">
      <c r="A4921" t="s">
        <v>8</v>
      </c>
      <c r="B4921" s="3" t="s">
        <v>10002</v>
      </c>
      <c r="C4921" t="s">
        <v>10003</v>
      </c>
      <c r="D4921" t="s">
        <v>974</v>
      </c>
      <c r="E4921">
        <v>22</v>
      </c>
      <c r="F4921">
        <v>21066</v>
      </c>
      <c r="G4921" t="s">
        <v>81</v>
      </c>
      <c r="H4921">
        <v>30340308207319</v>
      </c>
      <c r="I4921" s="5" t="str">
        <f t="shared" si="76"/>
        <v>30340308207319</v>
      </c>
      <c r="J4921" t="str">
        <f>INDEX(Age_grp[Age], MATCH(mobile_customers[[#This Row],[age]],Age_grp[Value]))</f>
        <v>20 - 30</v>
      </c>
      <c r="K4921" s="2" t="str">
        <f>_xlfn.IFS(mobile_customers[[#This Row],[salary]]&gt;=Q4924,"HIGHER SALARY", mobile_customers[[#This Row],[salary]]&gt;=Q4925,"HIGHER MID RANGE SALARY",  mobile_customers[[#This Row],[salary]]&lt;Q4925,"MID RANGE SALARY", mobile_customers[[#This Row],[salary]]&gt;Q4926, "LOW SALARY" )</f>
        <v>HIGHER SALARY</v>
      </c>
      <c r="L4921" s="2" t="str">
        <f>LEFT(mobile_customers[[#This Row],[Credit_card_nos]], 4)&amp;"XXXXX"</f>
        <v>3034XXXXX</v>
      </c>
    </row>
    <row r="4922" spans="1:12" x14ac:dyDescent="0.3">
      <c r="A4922" t="s">
        <v>13</v>
      </c>
      <c r="B4922" s="3" t="s">
        <v>10004</v>
      </c>
      <c r="C4922" t="s">
        <v>10005</v>
      </c>
      <c r="D4922" t="s">
        <v>326</v>
      </c>
      <c r="E4922">
        <v>23</v>
      </c>
      <c r="F4922">
        <v>159508</v>
      </c>
      <c r="G4922" t="s">
        <v>12</v>
      </c>
      <c r="H4922">
        <v>586629907369</v>
      </c>
      <c r="I4922" s="5" t="str">
        <f t="shared" si="76"/>
        <v>586629907369</v>
      </c>
      <c r="J4922" t="str">
        <f>INDEX(Age_grp[Age], MATCH(mobile_customers[[#This Row],[age]],Age_grp[Value]))</f>
        <v>20 - 30</v>
      </c>
      <c r="K4922" s="2" t="str">
        <f>_xlfn.IFS(mobile_customers[[#This Row],[salary]]&gt;=Q4925,"HIGHER SALARY", mobile_customers[[#This Row],[salary]]&gt;=Q4926,"HIGHER MID RANGE SALARY",  mobile_customers[[#This Row],[salary]]&lt;Q4926,"MID RANGE SALARY", mobile_customers[[#This Row],[salary]]&gt;Q4927, "LOW SALARY" )</f>
        <v>HIGHER SALARY</v>
      </c>
      <c r="L4922" s="2" t="str">
        <f>LEFT(mobile_customers[[#This Row],[Credit_card_nos]], 4)&amp;"XXXXX"</f>
        <v>5866XXXXX</v>
      </c>
    </row>
    <row r="4923" spans="1:12" x14ac:dyDescent="0.3">
      <c r="A4923" t="s">
        <v>8</v>
      </c>
      <c r="B4923" s="3" t="s">
        <v>10006</v>
      </c>
      <c r="C4923" t="s">
        <v>10007</v>
      </c>
      <c r="D4923" t="s">
        <v>750</v>
      </c>
      <c r="E4923">
        <v>47</v>
      </c>
      <c r="F4923">
        <v>159573</v>
      </c>
      <c r="G4923" t="s">
        <v>32</v>
      </c>
      <c r="H4923">
        <v>4057130891518747</v>
      </c>
      <c r="I4923" s="5" t="str">
        <f t="shared" si="76"/>
        <v>4057130891518750</v>
      </c>
      <c r="J4923" t="str">
        <f>INDEX(Age_grp[Age], MATCH(mobile_customers[[#This Row],[age]],Age_grp[Value]))</f>
        <v>40 - 50</v>
      </c>
      <c r="K4923" s="2" t="str">
        <f>_xlfn.IFS(mobile_customers[[#This Row],[salary]]&gt;=Q4926,"HIGHER SALARY", mobile_customers[[#This Row],[salary]]&gt;=Q4927,"HIGHER MID RANGE SALARY",  mobile_customers[[#This Row],[salary]]&lt;Q4927,"MID RANGE SALARY", mobile_customers[[#This Row],[salary]]&gt;Q4928, "LOW SALARY" )</f>
        <v>HIGHER SALARY</v>
      </c>
      <c r="L4923" s="2" t="str">
        <f>LEFT(mobile_customers[[#This Row],[Credit_card_nos]], 4)&amp;"XXXXX"</f>
        <v>4057XXXXX</v>
      </c>
    </row>
    <row r="4924" spans="1:12" x14ac:dyDescent="0.3">
      <c r="A4924" t="s">
        <v>8</v>
      </c>
      <c r="B4924" s="3" t="s">
        <v>10008</v>
      </c>
      <c r="C4924" t="s">
        <v>10009</v>
      </c>
      <c r="D4924" t="s">
        <v>3472</v>
      </c>
      <c r="E4924">
        <v>59</v>
      </c>
      <c r="F4924">
        <v>154751</v>
      </c>
      <c r="G4924" t="s">
        <v>49</v>
      </c>
      <c r="H4924">
        <v>379667834144510</v>
      </c>
      <c r="I4924" s="5" t="str">
        <f t="shared" si="76"/>
        <v>379667834144510</v>
      </c>
      <c r="J4924" t="str">
        <f>INDEX(Age_grp[Age], MATCH(mobile_customers[[#This Row],[age]],Age_grp[Value]))</f>
        <v>50 - 60</v>
      </c>
      <c r="K4924" s="2" t="str">
        <f>_xlfn.IFS(mobile_customers[[#This Row],[salary]]&gt;=Q4927,"HIGHER SALARY", mobile_customers[[#This Row],[salary]]&gt;=Q4928,"HIGHER MID RANGE SALARY",  mobile_customers[[#This Row],[salary]]&lt;Q4928,"MID RANGE SALARY", mobile_customers[[#This Row],[salary]]&gt;Q4929, "LOW SALARY" )</f>
        <v>HIGHER SALARY</v>
      </c>
      <c r="L4924" s="2" t="str">
        <f>LEFT(mobile_customers[[#This Row],[Credit_card_nos]], 4)&amp;"XXXXX"</f>
        <v>3796XXXXX</v>
      </c>
    </row>
    <row r="4925" spans="1:12" x14ac:dyDescent="0.3">
      <c r="A4925" t="s">
        <v>8</v>
      </c>
      <c r="B4925" s="3" t="s">
        <v>10010</v>
      </c>
      <c r="C4925" t="s">
        <v>10011</v>
      </c>
      <c r="D4925" t="s">
        <v>2115</v>
      </c>
      <c r="E4925">
        <v>18</v>
      </c>
      <c r="F4925">
        <v>191500</v>
      </c>
      <c r="G4925" t="s">
        <v>28</v>
      </c>
      <c r="H4925">
        <v>6590625850831055</v>
      </c>
      <c r="I4925" s="5" t="str">
        <f t="shared" si="76"/>
        <v>6590625850831050</v>
      </c>
      <c r="J4925" t="str">
        <f>INDEX(Age_grp[Age], MATCH(mobile_customers[[#This Row],[age]],Age_grp[Value]))</f>
        <v>"10 - 20</v>
      </c>
      <c r="K4925" s="2" t="str">
        <f>_xlfn.IFS(mobile_customers[[#This Row],[salary]]&gt;=Q4928,"HIGHER SALARY", mobile_customers[[#This Row],[salary]]&gt;=Q4929,"HIGHER MID RANGE SALARY",  mobile_customers[[#This Row],[salary]]&lt;Q4929,"MID RANGE SALARY", mobile_customers[[#This Row],[salary]]&gt;Q4930, "LOW SALARY" )</f>
        <v>HIGHER SALARY</v>
      </c>
      <c r="L4925" s="2" t="str">
        <f>LEFT(mobile_customers[[#This Row],[Credit_card_nos]], 4)&amp;"XXXXX"</f>
        <v>6590XXXXX</v>
      </c>
    </row>
    <row r="4926" spans="1:12" x14ac:dyDescent="0.3">
      <c r="A4926" t="s">
        <v>8</v>
      </c>
      <c r="B4926" s="3" t="s">
        <v>10012</v>
      </c>
      <c r="C4926" t="s">
        <v>10013</v>
      </c>
      <c r="D4926" t="s">
        <v>114</v>
      </c>
      <c r="E4926">
        <v>26</v>
      </c>
      <c r="F4926">
        <v>178771</v>
      </c>
      <c r="G4926" t="s">
        <v>21</v>
      </c>
      <c r="H4926">
        <v>349837094909434</v>
      </c>
      <c r="I4926" s="5" t="str">
        <f t="shared" si="76"/>
        <v>349837094909434</v>
      </c>
      <c r="J4926" t="str">
        <f>INDEX(Age_grp[Age], MATCH(mobile_customers[[#This Row],[age]],Age_grp[Value]))</f>
        <v>20 - 30</v>
      </c>
      <c r="K4926" s="2" t="str">
        <f>_xlfn.IFS(mobile_customers[[#This Row],[salary]]&gt;=Q4929,"HIGHER SALARY", mobile_customers[[#This Row],[salary]]&gt;=Q4930,"HIGHER MID RANGE SALARY",  mobile_customers[[#This Row],[salary]]&lt;Q4930,"MID RANGE SALARY", mobile_customers[[#This Row],[salary]]&gt;Q4931, "LOW SALARY" )</f>
        <v>HIGHER SALARY</v>
      </c>
      <c r="L4926" s="2" t="str">
        <f>LEFT(mobile_customers[[#This Row],[Credit_card_nos]], 4)&amp;"XXXXX"</f>
        <v>3498XXXXX</v>
      </c>
    </row>
    <row r="4927" spans="1:12" x14ac:dyDescent="0.3">
      <c r="A4927" t="s">
        <v>13</v>
      </c>
      <c r="B4927" s="3" t="s">
        <v>10014</v>
      </c>
      <c r="C4927" t="s">
        <v>10015</v>
      </c>
      <c r="D4927" t="s">
        <v>3435</v>
      </c>
      <c r="E4927">
        <v>18</v>
      </c>
      <c r="F4927">
        <v>64503</v>
      </c>
      <c r="G4927" t="s">
        <v>28</v>
      </c>
      <c r="H4927">
        <v>349410848112794</v>
      </c>
      <c r="I4927" s="5" t="str">
        <f t="shared" si="76"/>
        <v>349410848112794</v>
      </c>
      <c r="J4927" t="str">
        <f>INDEX(Age_grp[Age], MATCH(mobile_customers[[#This Row],[age]],Age_grp[Value]))</f>
        <v>"10 - 20</v>
      </c>
      <c r="K4927" s="2" t="str">
        <f>_xlfn.IFS(mobile_customers[[#This Row],[salary]]&gt;=Q4930,"HIGHER SALARY", mobile_customers[[#This Row],[salary]]&gt;=Q4931,"HIGHER MID RANGE SALARY",  mobile_customers[[#This Row],[salary]]&lt;Q4931,"MID RANGE SALARY", mobile_customers[[#This Row],[salary]]&gt;Q4932, "LOW SALARY" )</f>
        <v>HIGHER SALARY</v>
      </c>
      <c r="L4927" s="2" t="str">
        <f>LEFT(mobile_customers[[#This Row],[Credit_card_nos]], 4)&amp;"XXXXX"</f>
        <v>3494XXXXX</v>
      </c>
    </row>
    <row r="4928" spans="1:12" x14ac:dyDescent="0.3">
      <c r="A4928" t="s">
        <v>8</v>
      </c>
      <c r="B4928" s="3" t="s">
        <v>10016</v>
      </c>
      <c r="C4928" t="s">
        <v>10017</v>
      </c>
      <c r="D4928" t="s">
        <v>2105</v>
      </c>
      <c r="E4928">
        <v>22</v>
      </c>
      <c r="F4928">
        <v>60388</v>
      </c>
      <c r="G4928" t="s">
        <v>49</v>
      </c>
      <c r="H4928">
        <v>36090763569455</v>
      </c>
      <c r="I4928" s="5" t="str">
        <f t="shared" si="76"/>
        <v>36090763569455</v>
      </c>
      <c r="J4928" t="str">
        <f>INDEX(Age_grp[Age], MATCH(mobile_customers[[#This Row],[age]],Age_grp[Value]))</f>
        <v>20 - 30</v>
      </c>
      <c r="K4928" s="2" t="str">
        <f>_xlfn.IFS(mobile_customers[[#This Row],[salary]]&gt;=Q4931,"HIGHER SALARY", mobile_customers[[#This Row],[salary]]&gt;=Q4932,"HIGHER MID RANGE SALARY",  mobile_customers[[#This Row],[salary]]&lt;Q4932,"MID RANGE SALARY", mobile_customers[[#This Row],[salary]]&gt;Q4933, "LOW SALARY" )</f>
        <v>HIGHER SALARY</v>
      </c>
      <c r="L4928" s="2" t="str">
        <f>LEFT(mobile_customers[[#This Row],[Credit_card_nos]], 4)&amp;"XXXXX"</f>
        <v>3609XXXXX</v>
      </c>
    </row>
    <row r="4929" spans="1:12" x14ac:dyDescent="0.3">
      <c r="A4929" t="s">
        <v>8</v>
      </c>
      <c r="B4929" s="3" t="s">
        <v>10018</v>
      </c>
      <c r="C4929" t="s">
        <v>10019</v>
      </c>
      <c r="D4929" t="s">
        <v>1006</v>
      </c>
      <c r="E4929">
        <v>49</v>
      </c>
      <c r="F4929">
        <v>231398</v>
      </c>
      <c r="G4929" t="s">
        <v>12</v>
      </c>
      <c r="H4929">
        <v>3598290508811014</v>
      </c>
      <c r="I4929" s="5" t="str">
        <f t="shared" si="76"/>
        <v>3598290508811010</v>
      </c>
      <c r="J4929" t="str">
        <f>INDEX(Age_grp[Age], MATCH(mobile_customers[[#This Row],[age]],Age_grp[Value]))</f>
        <v>40 - 50</v>
      </c>
      <c r="K4929" s="2" t="str">
        <f>_xlfn.IFS(mobile_customers[[#This Row],[salary]]&gt;=Q4932,"HIGHER SALARY", mobile_customers[[#This Row],[salary]]&gt;=Q4933,"HIGHER MID RANGE SALARY",  mobile_customers[[#This Row],[salary]]&lt;Q4933,"MID RANGE SALARY", mobile_customers[[#This Row],[salary]]&gt;Q4934, "LOW SALARY" )</f>
        <v>HIGHER SALARY</v>
      </c>
      <c r="L4929" s="2" t="str">
        <f>LEFT(mobile_customers[[#This Row],[Credit_card_nos]], 4)&amp;"XXXXX"</f>
        <v>3598XXXXX</v>
      </c>
    </row>
    <row r="4930" spans="1:12" x14ac:dyDescent="0.3">
      <c r="A4930" t="s">
        <v>8</v>
      </c>
      <c r="B4930" s="3" t="s">
        <v>10020</v>
      </c>
      <c r="C4930" t="s">
        <v>871</v>
      </c>
      <c r="D4930" t="s">
        <v>2859</v>
      </c>
      <c r="E4930">
        <v>49</v>
      </c>
      <c r="F4930">
        <v>159666</v>
      </c>
      <c r="G4930" t="s">
        <v>12</v>
      </c>
      <c r="H4930">
        <v>348896277142040</v>
      </c>
      <c r="I4930" s="5" t="str">
        <f t="shared" ref="I4930:I4993" si="77">TEXT(H4930, "0")</f>
        <v>348896277142040</v>
      </c>
      <c r="J4930" t="str">
        <f>INDEX(Age_grp[Age], MATCH(mobile_customers[[#This Row],[age]],Age_grp[Value]))</f>
        <v>40 - 50</v>
      </c>
      <c r="K4930" s="2" t="str">
        <f>_xlfn.IFS(mobile_customers[[#This Row],[salary]]&gt;=Q4933,"HIGHER SALARY", mobile_customers[[#This Row],[salary]]&gt;=Q4934,"HIGHER MID RANGE SALARY",  mobile_customers[[#This Row],[salary]]&lt;Q4934,"MID RANGE SALARY", mobile_customers[[#This Row],[salary]]&gt;Q4935, "LOW SALARY" )</f>
        <v>HIGHER SALARY</v>
      </c>
      <c r="L4930" s="2" t="str">
        <f>LEFT(mobile_customers[[#This Row],[Credit_card_nos]], 4)&amp;"XXXXX"</f>
        <v>3488XXXXX</v>
      </c>
    </row>
    <row r="4931" spans="1:12" x14ac:dyDescent="0.3">
      <c r="A4931" t="s">
        <v>13</v>
      </c>
      <c r="B4931" s="3" t="s">
        <v>10021</v>
      </c>
      <c r="C4931" t="s">
        <v>5832</v>
      </c>
      <c r="D4931" t="s">
        <v>1805</v>
      </c>
      <c r="E4931">
        <v>27</v>
      </c>
      <c r="F4931">
        <v>152151</v>
      </c>
      <c r="G4931" t="s">
        <v>39</v>
      </c>
      <c r="H4931">
        <v>3589871184219829</v>
      </c>
      <c r="I4931" s="5" t="str">
        <f t="shared" si="77"/>
        <v>3589871184219830</v>
      </c>
      <c r="J4931" t="str">
        <f>INDEX(Age_grp[Age], MATCH(mobile_customers[[#This Row],[age]],Age_grp[Value]))</f>
        <v>20 - 30</v>
      </c>
      <c r="K4931" s="2" t="str">
        <f>_xlfn.IFS(mobile_customers[[#This Row],[salary]]&gt;=Q4934,"HIGHER SALARY", mobile_customers[[#This Row],[salary]]&gt;=Q4935,"HIGHER MID RANGE SALARY",  mobile_customers[[#This Row],[salary]]&lt;Q4935,"MID RANGE SALARY", mobile_customers[[#This Row],[salary]]&gt;Q4936, "LOW SALARY" )</f>
        <v>HIGHER SALARY</v>
      </c>
      <c r="L4931" s="2" t="str">
        <f>LEFT(mobile_customers[[#This Row],[Credit_card_nos]], 4)&amp;"XXXXX"</f>
        <v>3589XXXXX</v>
      </c>
    </row>
    <row r="4932" spans="1:12" x14ac:dyDescent="0.3">
      <c r="A4932" t="s">
        <v>13</v>
      </c>
      <c r="B4932" s="3" t="s">
        <v>10022</v>
      </c>
      <c r="C4932" t="s">
        <v>10023</v>
      </c>
      <c r="D4932" t="s">
        <v>1401</v>
      </c>
      <c r="E4932">
        <v>43</v>
      </c>
      <c r="F4932">
        <v>62486</v>
      </c>
      <c r="G4932" t="s">
        <v>21</v>
      </c>
      <c r="H4932">
        <v>676113791666</v>
      </c>
      <c r="I4932" s="5" t="str">
        <f t="shared" si="77"/>
        <v>676113791666</v>
      </c>
      <c r="J4932" t="str">
        <f>INDEX(Age_grp[Age], MATCH(mobile_customers[[#This Row],[age]],Age_grp[Value]))</f>
        <v>40 - 50</v>
      </c>
      <c r="K4932" s="2" t="str">
        <f>_xlfn.IFS(mobile_customers[[#This Row],[salary]]&gt;=Q4935,"HIGHER SALARY", mobile_customers[[#This Row],[salary]]&gt;=Q4936,"HIGHER MID RANGE SALARY",  mobile_customers[[#This Row],[salary]]&lt;Q4936,"MID RANGE SALARY", mobile_customers[[#This Row],[salary]]&gt;Q4937, "LOW SALARY" )</f>
        <v>HIGHER SALARY</v>
      </c>
      <c r="L4932" s="2" t="str">
        <f>LEFT(mobile_customers[[#This Row],[Credit_card_nos]], 4)&amp;"XXXXX"</f>
        <v>6761XXXXX</v>
      </c>
    </row>
    <row r="4933" spans="1:12" x14ac:dyDescent="0.3">
      <c r="A4933" t="s">
        <v>8</v>
      </c>
      <c r="B4933" s="3" t="s">
        <v>10024</v>
      </c>
      <c r="C4933" t="s">
        <v>10025</v>
      </c>
      <c r="D4933" t="s">
        <v>1002</v>
      </c>
      <c r="E4933">
        <v>19</v>
      </c>
      <c r="F4933">
        <v>241484</v>
      </c>
      <c r="G4933" t="s">
        <v>81</v>
      </c>
      <c r="H4933">
        <v>503858115663</v>
      </c>
      <c r="I4933" s="5" t="str">
        <f t="shared" si="77"/>
        <v>503858115663</v>
      </c>
      <c r="J4933" t="str">
        <f>INDEX(Age_grp[Age], MATCH(mobile_customers[[#This Row],[age]],Age_grp[Value]))</f>
        <v>"10 - 20</v>
      </c>
      <c r="K4933" s="2" t="str">
        <f>_xlfn.IFS(mobile_customers[[#This Row],[salary]]&gt;=Q4936,"HIGHER SALARY", mobile_customers[[#This Row],[salary]]&gt;=Q4937,"HIGHER MID RANGE SALARY",  mobile_customers[[#This Row],[salary]]&lt;Q4937,"MID RANGE SALARY", mobile_customers[[#This Row],[salary]]&gt;Q4938, "LOW SALARY" )</f>
        <v>HIGHER SALARY</v>
      </c>
      <c r="L4933" s="2" t="str">
        <f>LEFT(mobile_customers[[#This Row],[Credit_card_nos]], 4)&amp;"XXXXX"</f>
        <v>5038XXXXX</v>
      </c>
    </row>
    <row r="4934" spans="1:12" x14ac:dyDescent="0.3">
      <c r="A4934" t="s">
        <v>8</v>
      </c>
      <c r="B4934" s="3" t="s">
        <v>10026</v>
      </c>
      <c r="C4934" t="s">
        <v>10027</v>
      </c>
      <c r="D4934" t="s">
        <v>27</v>
      </c>
      <c r="E4934">
        <v>36</v>
      </c>
      <c r="F4934">
        <v>71371</v>
      </c>
      <c r="G4934" t="s">
        <v>17</v>
      </c>
      <c r="H4934">
        <v>6525736026965212</v>
      </c>
      <c r="I4934" s="5" t="str">
        <f t="shared" si="77"/>
        <v>6525736026965210</v>
      </c>
      <c r="J4934" t="str">
        <f>INDEX(Age_grp[Age], MATCH(mobile_customers[[#This Row],[age]],Age_grp[Value]))</f>
        <v>30 - 40</v>
      </c>
      <c r="K4934" s="2" t="str">
        <f>_xlfn.IFS(mobile_customers[[#This Row],[salary]]&gt;=Q4937,"HIGHER SALARY", mobile_customers[[#This Row],[salary]]&gt;=Q4938,"HIGHER MID RANGE SALARY",  mobile_customers[[#This Row],[salary]]&lt;Q4938,"MID RANGE SALARY", mobile_customers[[#This Row],[salary]]&gt;Q4939, "LOW SALARY" )</f>
        <v>HIGHER SALARY</v>
      </c>
      <c r="L4934" s="2" t="str">
        <f>LEFT(mobile_customers[[#This Row],[Credit_card_nos]], 4)&amp;"XXXXX"</f>
        <v>6525XXXXX</v>
      </c>
    </row>
    <row r="4935" spans="1:12" x14ac:dyDescent="0.3">
      <c r="A4935" t="s">
        <v>8</v>
      </c>
      <c r="B4935" s="3" t="s">
        <v>10028</v>
      </c>
      <c r="C4935" t="s">
        <v>10029</v>
      </c>
      <c r="D4935" t="s">
        <v>781</v>
      </c>
      <c r="E4935">
        <v>42</v>
      </c>
      <c r="F4935">
        <v>129962</v>
      </c>
      <c r="G4935" t="s">
        <v>28</v>
      </c>
      <c r="H4935">
        <v>4413722557606490</v>
      </c>
      <c r="I4935" s="5" t="str">
        <f t="shared" si="77"/>
        <v>4413722557606490</v>
      </c>
      <c r="J4935" t="str">
        <f>INDEX(Age_grp[Age], MATCH(mobile_customers[[#This Row],[age]],Age_grp[Value]))</f>
        <v>40 - 50</v>
      </c>
      <c r="K4935" s="2" t="str">
        <f>_xlfn.IFS(mobile_customers[[#This Row],[salary]]&gt;=Q4938,"HIGHER SALARY", mobile_customers[[#This Row],[salary]]&gt;=Q4939,"HIGHER MID RANGE SALARY",  mobile_customers[[#This Row],[salary]]&lt;Q4939,"MID RANGE SALARY", mobile_customers[[#This Row],[salary]]&gt;Q4940, "LOW SALARY" )</f>
        <v>HIGHER SALARY</v>
      </c>
      <c r="L4935" s="2" t="str">
        <f>LEFT(mobile_customers[[#This Row],[Credit_card_nos]], 4)&amp;"XXXXX"</f>
        <v>4413XXXXX</v>
      </c>
    </row>
    <row r="4936" spans="1:12" x14ac:dyDescent="0.3">
      <c r="A4936" t="s">
        <v>13</v>
      </c>
      <c r="B4936" s="3" t="s">
        <v>10030</v>
      </c>
      <c r="C4936" t="s">
        <v>10031</v>
      </c>
      <c r="D4936" t="s">
        <v>1198</v>
      </c>
      <c r="E4936">
        <v>40</v>
      </c>
      <c r="F4936">
        <v>70695</v>
      </c>
      <c r="G4936" t="s">
        <v>94</v>
      </c>
      <c r="H4936">
        <v>4954343531657</v>
      </c>
      <c r="I4936" s="5" t="str">
        <f t="shared" si="77"/>
        <v>4954343531657</v>
      </c>
      <c r="J4936" t="str">
        <f>INDEX(Age_grp[Age], MATCH(mobile_customers[[#This Row],[age]],Age_grp[Value]))</f>
        <v>40 - 50</v>
      </c>
      <c r="K4936" s="2" t="str">
        <f>_xlfn.IFS(mobile_customers[[#This Row],[salary]]&gt;=Q4939,"HIGHER SALARY", mobile_customers[[#This Row],[salary]]&gt;=Q4940,"HIGHER MID RANGE SALARY",  mobile_customers[[#This Row],[salary]]&lt;Q4940,"MID RANGE SALARY", mobile_customers[[#This Row],[salary]]&gt;Q4941, "LOW SALARY" )</f>
        <v>HIGHER SALARY</v>
      </c>
      <c r="L4936" s="2" t="str">
        <f>LEFT(mobile_customers[[#This Row],[Credit_card_nos]], 4)&amp;"XXXXX"</f>
        <v>4954XXXXX</v>
      </c>
    </row>
    <row r="4937" spans="1:12" x14ac:dyDescent="0.3">
      <c r="A4937" t="s">
        <v>8</v>
      </c>
      <c r="B4937" s="3" t="s">
        <v>10032</v>
      </c>
      <c r="C4937" t="s">
        <v>10033</v>
      </c>
      <c r="D4937" t="s">
        <v>2019</v>
      </c>
      <c r="E4937">
        <v>18</v>
      </c>
      <c r="F4937">
        <v>69893</v>
      </c>
      <c r="G4937" t="s">
        <v>12</v>
      </c>
      <c r="H4937">
        <v>565240401770</v>
      </c>
      <c r="I4937" s="5" t="str">
        <f t="shared" si="77"/>
        <v>565240401770</v>
      </c>
      <c r="J4937" t="str">
        <f>INDEX(Age_grp[Age], MATCH(mobile_customers[[#This Row],[age]],Age_grp[Value]))</f>
        <v>"10 - 20</v>
      </c>
      <c r="K4937" s="2" t="str">
        <f>_xlfn.IFS(mobile_customers[[#This Row],[salary]]&gt;=Q4940,"HIGHER SALARY", mobile_customers[[#This Row],[salary]]&gt;=Q4941,"HIGHER MID RANGE SALARY",  mobile_customers[[#This Row],[salary]]&lt;Q4941,"MID RANGE SALARY", mobile_customers[[#This Row],[salary]]&gt;Q4942, "LOW SALARY" )</f>
        <v>HIGHER SALARY</v>
      </c>
      <c r="L4937" s="2" t="str">
        <f>LEFT(mobile_customers[[#This Row],[Credit_card_nos]], 4)&amp;"XXXXX"</f>
        <v>5652XXXXX</v>
      </c>
    </row>
    <row r="4938" spans="1:12" x14ac:dyDescent="0.3">
      <c r="A4938" t="s">
        <v>8</v>
      </c>
      <c r="B4938" s="3" t="s">
        <v>10034</v>
      </c>
      <c r="C4938" t="s">
        <v>10035</v>
      </c>
      <c r="D4938" t="s">
        <v>5738</v>
      </c>
      <c r="E4938">
        <v>36</v>
      </c>
      <c r="F4938">
        <v>62994</v>
      </c>
      <c r="G4938" t="s">
        <v>28</v>
      </c>
      <c r="H4938">
        <v>4408393184982147</v>
      </c>
      <c r="I4938" s="5" t="str">
        <f t="shared" si="77"/>
        <v>4408393184982150</v>
      </c>
      <c r="J4938" t="str">
        <f>INDEX(Age_grp[Age], MATCH(mobile_customers[[#This Row],[age]],Age_grp[Value]))</f>
        <v>30 - 40</v>
      </c>
      <c r="K4938" s="2" t="str">
        <f>_xlfn.IFS(mobile_customers[[#This Row],[salary]]&gt;=Q4941,"HIGHER SALARY", mobile_customers[[#This Row],[salary]]&gt;=Q4942,"HIGHER MID RANGE SALARY",  mobile_customers[[#This Row],[salary]]&lt;Q4942,"MID RANGE SALARY", mobile_customers[[#This Row],[salary]]&gt;Q4943, "LOW SALARY" )</f>
        <v>HIGHER SALARY</v>
      </c>
      <c r="L4938" s="2" t="str">
        <f>LEFT(mobile_customers[[#This Row],[Credit_card_nos]], 4)&amp;"XXXXX"</f>
        <v>4408XXXXX</v>
      </c>
    </row>
    <row r="4939" spans="1:12" x14ac:dyDescent="0.3">
      <c r="A4939" t="s">
        <v>13</v>
      </c>
      <c r="B4939" s="3" t="s">
        <v>10036</v>
      </c>
      <c r="C4939" t="s">
        <v>10037</v>
      </c>
      <c r="D4939" t="s">
        <v>270</v>
      </c>
      <c r="E4939">
        <v>21</v>
      </c>
      <c r="F4939">
        <v>145199</v>
      </c>
      <c r="G4939" t="s">
        <v>81</v>
      </c>
      <c r="H4939">
        <v>30374629909154</v>
      </c>
      <c r="I4939" s="5" t="str">
        <f t="shared" si="77"/>
        <v>30374629909154</v>
      </c>
      <c r="J4939" t="str">
        <f>INDEX(Age_grp[Age], MATCH(mobile_customers[[#This Row],[age]],Age_grp[Value]))</f>
        <v>20 - 30</v>
      </c>
      <c r="K4939" s="2" t="str">
        <f>_xlfn.IFS(mobile_customers[[#This Row],[salary]]&gt;=Q4942,"HIGHER SALARY", mobile_customers[[#This Row],[salary]]&gt;=Q4943,"HIGHER MID RANGE SALARY",  mobile_customers[[#This Row],[salary]]&lt;Q4943,"MID RANGE SALARY", mobile_customers[[#This Row],[salary]]&gt;Q4944, "LOW SALARY" )</f>
        <v>HIGHER SALARY</v>
      </c>
      <c r="L4939" s="2" t="str">
        <f>LEFT(mobile_customers[[#This Row],[Credit_card_nos]], 4)&amp;"XXXXX"</f>
        <v>3037XXXXX</v>
      </c>
    </row>
    <row r="4940" spans="1:12" x14ac:dyDescent="0.3">
      <c r="A4940" t="s">
        <v>13</v>
      </c>
      <c r="B4940" s="3" t="s">
        <v>10038</v>
      </c>
      <c r="C4940" t="s">
        <v>5422</v>
      </c>
      <c r="D4940" t="s">
        <v>959</v>
      </c>
      <c r="E4940">
        <v>21</v>
      </c>
      <c r="F4940">
        <v>182567</v>
      </c>
      <c r="G4940" t="s">
        <v>49</v>
      </c>
      <c r="H4940">
        <v>36536791279723</v>
      </c>
      <c r="I4940" s="5" t="str">
        <f t="shared" si="77"/>
        <v>36536791279723</v>
      </c>
      <c r="J4940" t="str">
        <f>INDEX(Age_grp[Age], MATCH(mobile_customers[[#This Row],[age]],Age_grp[Value]))</f>
        <v>20 - 30</v>
      </c>
      <c r="K4940" s="2" t="str">
        <f>_xlfn.IFS(mobile_customers[[#This Row],[salary]]&gt;=Q4943,"HIGHER SALARY", mobile_customers[[#This Row],[salary]]&gt;=Q4944,"HIGHER MID RANGE SALARY",  mobile_customers[[#This Row],[salary]]&lt;Q4944,"MID RANGE SALARY", mobile_customers[[#This Row],[salary]]&gt;Q4945, "LOW SALARY" )</f>
        <v>HIGHER SALARY</v>
      </c>
      <c r="L4940" s="2" t="str">
        <f>LEFT(mobile_customers[[#This Row],[Credit_card_nos]], 4)&amp;"XXXXX"</f>
        <v>3653XXXXX</v>
      </c>
    </row>
    <row r="4941" spans="1:12" x14ac:dyDescent="0.3">
      <c r="A4941" t="s">
        <v>13</v>
      </c>
      <c r="B4941" s="3" t="s">
        <v>10039</v>
      </c>
      <c r="C4941" t="s">
        <v>10040</v>
      </c>
      <c r="D4941" t="s">
        <v>2240</v>
      </c>
      <c r="E4941">
        <v>62</v>
      </c>
      <c r="F4941">
        <v>187432</v>
      </c>
      <c r="G4941" t="s">
        <v>81</v>
      </c>
      <c r="H4941">
        <v>3514379009875700</v>
      </c>
      <c r="I4941" s="5" t="str">
        <f t="shared" si="77"/>
        <v>3514379009875700</v>
      </c>
      <c r="J4941" t="str">
        <f>INDEX(Age_grp[Age], MATCH(mobile_customers[[#This Row],[age]],Age_grp[Value]))</f>
        <v>60 - 70</v>
      </c>
      <c r="K4941" s="2" t="str">
        <f>_xlfn.IFS(mobile_customers[[#This Row],[salary]]&gt;=Q4944,"HIGHER SALARY", mobile_customers[[#This Row],[salary]]&gt;=Q4945,"HIGHER MID RANGE SALARY",  mobile_customers[[#This Row],[salary]]&lt;Q4945,"MID RANGE SALARY", mobile_customers[[#This Row],[salary]]&gt;Q4946, "LOW SALARY" )</f>
        <v>HIGHER SALARY</v>
      </c>
      <c r="L4941" s="2" t="str">
        <f>LEFT(mobile_customers[[#This Row],[Credit_card_nos]], 4)&amp;"XXXXX"</f>
        <v>3514XXXXX</v>
      </c>
    </row>
    <row r="4942" spans="1:12" x14ac:dyDescent="0.3">
      <c r="A4942" t="s">
        <v>8</v>
      </c>
      <c r="B4942" s="3" t="s">
        <v>10041</v>
      </c>
      <c r="C4942" t="s">
        <v>10042</v>
      </c>
      <c r="D4942" t="s">
        <v>406</v>
      </c>
      <c r="E4942">
        <v>41</v>
      </c>
      <c r="F4942">
        <v>140353</v>
      </c>
      <c r="G4942" t="s">
        <v>21</v>
      </c>
      <c r="H4942">
        <v>6011079047620982</v>
      </c>
      <c r="I4942" s="5" t="str">
        <f t="shared" si="77"/>
        <v>6011079047620980</v>
      </c>
      <c r="J4942" t="str">
        <f>INDEX(Age_grp[Age], MATCH(mobile_customers[[#This Row],[age]],Age_grp[Value]))</f>
        <v>40 - 50</v>
      </c>
      <c r="K4942" s="2" t="str">
        <f>_xlfn.IFS(mobile_customers[[#This Row],[salary]]&gt;=Q4945,"HIGHER SALARY", mobile_customers[[#This Row],[salary]]&gt;=Q4946,"HIGHER MID RANGE SALARY",  mobile_customers[[#This Row],[salary]]&lt;Q4946,"MID RANGE SALARY", mobile_customers[[#This Row],[salary]]&gt;Q4947, "LOW SALARY" )</f>
        <v>HIGHER SALARY</v>
      </c>
      <c r="L4942" s="2" t="str">
        <f>LEFT(mobile_customers[[#This Row],[Credit_card_nos]], 4)&amp;"XXXXX"</f>
        <v>6011XXXXX</v>
      </c>
    </row>
    <row r="4943" spans="1:12" x14ac:dyDescent="0.3">
      <c r="A4943" t="s">
        <v>8</v>
      </c>
      <c r="B4943" s="3" t="s">
        <v>10043</v>
      </c>
      <c r="C4943" t="s">
        <v>10044</v>
      </c>
      <c r="D4943" t="s">
        <v>1355</v>
      </c>
      <c r="E4943">
        <v>52</v>
      </c>
      <c r="F4943">
        <v>90278</v>
      </c>
      <c r="G4943" t="s">
        <v>28</v>
      </c>
      <c r="H4943">
        <v>4710576160994663</v>
      </c>
      <c r="I4943" s="5" t="str">
        <f t="shared" si="77"/>
        <v>4710576160994660</v>
      </c>
      <c r="J4943" t="str">
        <f>INDEX(Age_grp[Age], MATCH(mobile_customers[[#This Row],[age]],Age_grp[Value]))</f>
        <v>50 - 60</v>
      </c>
      <c r="K4943" s="2" t="str">
        <f>_xlfn.IFS(mobile_customers[[#This Row],[salary]]&gt;=Q4946,"HIGHER SALARY", mobile_customers[[#This Row],[salary]]&gt;=Q4947,"HIGHER MID RANGE SALARY",  mobile_customers[[#This Row],[salary]]&lt;Q4947,"MID RANGE SALARY", mobile_customers[[#This Row],[salary]]&gt;Q4948, "LOW SALARY" )</f>
        <v>HIGHER SALARY</v>
      </c>
      <c r="L4943" s="2" t="str">
        <f>LEFT(mobile_customers[[#This Row],[Credit_card_nos]], 4)&amp;"XXXXX"</f>
        <v>4710XXXXX</v>
      </c>
    </row>
    <row r="4944" spans="1:12" x14ac:dyDescent="0.3">
      <c r="A4944" t="s">
        <v>13</v>
      </c>
      <c r="B4944" s="3" t="s">
        <v>10045</v>
      </c>
      <c r="C4944" t="s">
        <v>10046</v>
      </c>
      <c r="D4944" t="s">
        <v>504</v>
      </c>
      <c r="E4944">
        <v>61</v>
      </c>
      <c r="F4944">
        <v>89360</v>
      </c>
      <c r="G4944" t="s">
        <v>49</v>
      </c>
      <c r="H4944">
        <v>6536238624407538</v>
      </c>
      <c r="I4944" s="5" t="str">
        <f t="shared" si="77"/>
        <v>6536238624407540</v>
      </c>
      <c r="J4944" t="str">
        <f>INDEX(Age_grp[Age], MATCH(mobile_customers[[#This Row],[age]],Age_grp[Value]))</f>
        <v>60 - 70</v>
      </c>
      <c r="K4944" s="2" t="str">
        <f>_xlfn.IFS(mobile_customers[[#This Row],[salary]]&gt;=Q4947,"HIGHER SALARY", mobile_customers[[#This Row],[salary]]&gt;=Q4948,"HIGHER MID RANGE SALARY",  mobile_customers[[#This Row],[salary]]&lt;Q4948,"MID RANGE SALARY", mobile_customers[[#This Row],[salary]]&gt;Q4949, "LOW SALARY" )</f>
        <v>HIGHER SALARY</v>
      </c>
      <c r="L4944" s="2" t="str">
        <f>LEFT(mobile_customers[[#This Row],[Credit_card_nos]], 4)&amp;"XXXXX"</f>
        <v>6536XXXXX</v>
      </c>
    </row>
    <row r="4945" spans="1:12" x14ac:dyDescent="0.3">
      <c r="A4945" t="s">
        <v>8</v>
      </c>
      <c r="B4945" s="3" t="s">
        <v>10047</v>
      </c>
      <c r="C4945" t="s">
        <v>10048</v>
      </c>
      <c r="D4945" t="s">
        <v>45</v>
      </c>
      <c r="E4945">
        <v>24</v>
      </c>
      <c r="F4945">
        <v>230755</v>
      </c>
      <c r="G4945" t="s">
        <v>17</v>
      </c>
      <c r="H4945">
        <v>630480161623</v>
      </c>
      <c r="I4945" s="5" t="str">
        <f t="shared" si="77"/>
        <v>630480161623</v>
      </c>
      <c r="J4945" t="str">
        <f>INDEX(Age_grp[Age], MATCH(mobile_customers[[#This Row],[age]],Age_grp[Value]))</f>
        <v>20 - 30</v>
      </c>
      <c r="K4945" s="2" t="str">
        <f>_xlfn.IFS(mobile_customers[[#This Row],[salary]]&gt;=Q4948,"HIGHER SALARY", mobile_customers[[#This Row],[salary]]&gt;=Q4949,"HIGHER MID RANGE SALARY",  mobile_customers[[#This Row],[salary]]&lt;Q4949,"MID RANGE SALARY", mobile_customers[[#This Row],[salary]]&gt;Q4950, "LOW SALARY" )</f>
        <v>HIGHER SALARY</v>
      </c>
      <c r="L4945" s="2" t="str">
        <f>LEFT(mobile_customers[[#This Row],[Credit_card_nos]], 4)&amp;"XXXXX"</f>
        <v>6304XXXXX</v>
      </c>
    </row>
    <row r="4946" spans="1:12" x14ac:dyDescent="0.3">
      <c r="A4946" t="s">
        <v>8</v>
      </c>
      <c r="B4946" s="3" t="s">
        <v>10049</v>
      </c>
      <c r="C4946" t="s">
        <v>10050</v>
      </c>
      <c r="D4946" t="s">
        <v>1069</v>
      </c>
      <c r="E4946">
        <v>51</v>
      </c>
      <c r="F4946">
        <v>103003</v>
      </c>
      <c r="G4946" t="s">
        <v>32</v>
      </c>
      <c r="H4946">
        <v>180071340310245</v>
      </c>
      <c r="I4946" s="5" t="str">
        <f t="shared" si="77"/>
        <v>180071340310245</v>
      </c>
      <c r="J4946" t="str">
        <f>INDEX(Age_grp[Age], MATCH(mobile_customers[[#This Row],[age]],Age_grp[Value]))</f>
        <v>50 - 60</v>
      </c>
      <c r="K4946" s="2" t="str">
        <f>_xlfn.IFS(mobile_customers[[#This Row],[salary]]&gt;=Q4949,"HIGHER SALARY", mobile_customers[[#This Row],[salary]]&gt;=Q4950,"HIGHER MID RANGE SALARY",  mobile_customers[[#This Row],[salary]]&lt;Q4950,"MID RANGE SALARY", mobile_customers[[#This Row],[salary]]&gt;Q4951, "LOW SALARY" )</f>
        <v>HIGHER SALARY</v>
      </c>
      <c r="L4946" s="2" t="str">
        <f>LEFT(mobile_customers[[#This Row],[Credit_card_nos]], 4)&amp;"XXXXX"</f>
        <v>1800XXXXX</v>
      </c>
    </row>
    <row r="4947" spans="1:12" x14ac:dyDescent="0.3">
      <c r="A4947" t="s">
        <v>8</v>
      </c>
      <c r="B4947" s="3" t="s">
        <v>10051</v>
      </c>
      <c r="C4947" t="s">
        <v>10052</v>
      </c>
      <c r="D4947" t="s">
        <v>1577</v>
      </c>
      <c r="E4947">
        <v>36</v>
      </c>
      <c r="F4947">
        <v>96375</v>
      </c>
      <c r="G4947" t="s">
        <v>49</v>
      </c>
      <c r="H4947">
        <v>30036780896807</v>
      </c>
      <c r="I4947" s="5" t="str">
        <f t="shared" si="77"/>
        <v>30036780896807</v>
      </c>
      <c r="J4947" t="str">
        <f>INDEX(Age_grp[Age], MATCH(mobile_customers[[#This Row],[age]],Age_grp[Value]))</f>
        <v>30 - 40</v>
      </c>
      <c r="K4947" s="2" t="str">
        <f>_xlfn.IFS(mobile_customers[[#This Row],[salary]]&gt;=Q4950,"HIGHER SALARY", mobile_customers[[#This Row],[salary]]&gt;=Q4951,"HIGHER MID RANGE SALARY",  mobile_customers[[#This Row],[salary]]&lt;Q4951,"MID RANGE SALARY", mobile_customers[[#This Row],[salary]]&gt;Q4952, "LOW SALARY" )</f>
        <v>HIGHER SALARY</v>
      </c>
      <c r="L4947" s="2" t="str">
        <f>LEFT(mobile_customers[[#This Row],[Credit_card_nos]], 4)&amp;"XXXXX"</f>
        <v>3003XXXXX</v>
      </c>
    </row>
    <row r="4948" spans="1:12" x14ac:dyDescent="0.3">
      <c r="A4948" t="s">
        <v>8</v>
      </c>
      <c r="B4948" s="3" t="s">
        <v>10053</v>
      </c>
      <c r="C4948" t="s">
        <v>7886</v>
      </c>
      <c r="D4948" t="s">
        <v>1805</v>
      </c>
      <c r="E4948">
        <v>65</v>
      </c>
      <c r="F4948">
        <v>59306</v>
      </c>
      <c r="G4948" t="s">
        <v>94</v>
      </c>
      <c r="H4948">
        <v>4.1317653039188782E+18</v>
      </c>
      <c r="I4948" s="5" t="str">
        <f t="shared" si="77"/>
        <v>4131765303918880000</v>
      </c>
      <c r="J4948" t="str">
        <f>INDEX(Age_grp[Age], MATCH(mobile_customers[[#This Row],[age]],Age_grp[Value]))</f>
        <v>60 - 70</v>
      </c>
      <c r="K4948" s="2" t="str">
        <f>_xlfn.IFS(mobile_customers[[#This Row],[salary]]&gt;=Q4951,"HIGHER SALARY", mobile_customers[[#This Row],[salary]]&gt;=Q4952,"HIGHER MID RANGE SALARY",  mobile_customers[[#This Row],[salary]]&lt;Q4952,"MID RANGE SALARY", mobile_customers[[#This Row],[salary]]&gt;Q4953, "LOW SALARY" )</f>
        <v>HIGHER SALARY</v>
      </c>
      <c r="L4948" s="2" t="str">
        <f>LEFT(mobile_customers[[#This Row],[Credit_card_nos]], 4)&amp;"XXXXX"</f>
        <v>4131XXXXX</v>
      </c>
    </row>
    <row r="4949" spans="1:12" x14ac:dyDescent="0.3">
      <c r="A4949" t="s">
        <v>8</v>
      </c>
      <c r="B4949" s="3" t="s">
        <v>10054</v>
      </c>
      <c r="C4949" t="s">
        <v>10055</v>
      </c>
      <c r="D4949" t="s">
        <v>264</v>
      </c>
      <c r="E4949">
        <v>40</v>
      </c>
      <c r="F4949">
        <v>192885</v>
      </c>
      <c r="G4949" t="s">
        <v>12</v>
      </c>
      <c r="H4949">
        <v>347718976591569</v>
      </c>
      <c r="I4949" s="5" t="str">
        <f t="shared" si="77"/>
        <v>347718976591569</v>
      </c>
      <c r="J4949" t="str">
        <f>INDEX(Age_grp[Age], MATCH(mobile_customers[[#This Row],[age]],Age_grp[Value]))</f>
        <v>40 - 50</v>
      </c>
      <c r="K4949" s="2" t="str">
        <f>_xlfn.IFS(mobile_customers[[#This Row],[salary]]&gt;=Q4952,"HIGHER SALARY", mobile_customers[[#This Row],[salary]]&gt;=Q4953,"HIGHER MID RANGE SALARY",  mobile_customers[[#This Row],[salary]]&lt;Q4953,"MID RANGE SALARY", mobile_customers[[#This Row],[salary]]&gt;Q4954, "LOW SALARY" )</f>
        <v>HIGHER SALARY</v>
      </c>
      <c r="L4949" s="2" t="str">
        <f>LEFT(mobile_customers[[#This Row],[Credit_card_nos]], 4)&amp;"XXXXX"</f>
        <v>3477XXXXX</v>
      </c>
    </row>
    <row r="4950" spans="1:12" x14ac:dyDescent="0.3">
      <c r="A4950" t="s">
        <v>13</v>
      </c>
      <c r="B4950" s="3" t="s">
        <v>10056</v>
      </c>
      <c r="C4950" t="s">
        <v>10057</v>
      </c>
      <c r="D4950" t="s">
        <v>1190</v>
      </c>
      <c r="E4950">
        <v>20</v>
      </c>
      <c r="F4950">
        <v>242640</v>
      </c>
      <c r="G4950" t="s">
        <v>32</v>
      </c>
      <c r="H4950">
        <v>6536460513770988</v>
      </c>
      <c r="I4950" s="5" t="str">
        <f t="shared" si="77"/>
        <v>6536460513770990</v>
      </c>
      <c r="J4950" t="str">
        <f>INDEX(Age_grp[Age], MATCH(mobile_customers[[#This Row],[age]],Age_grp[Value]))</f>
        <v>20 - 30</v>
      </c>
      <c r="K4950" s="2" t="str">
        <f>_xlfn.IFS(mobile_customers[[#This Row],[salary]]&gt;=Q4953,"HIGHER SALARY", mobile_customers[[#This Row],[salary]]&gt;=Q4954,"HIGHER MID RANGE SALARY",  mobile_customers[[#This Row],[salary]]&lt;Q4954,"MID RANGE SALARY", mobile_customers[[#This Row],[salary]]&gt;Q4955, "LOW SALARY" )</f>
        <v>HIGHER SALARY</v>
      </c>
      <c r="L4950" s="2" t="str">
        <f>LEFT(mobile_customers[[#This Row],[Credit_card_nos]], 4)&amp;"XXXXX"</f>
        <v>6536XXXXX</v>
      </c>
    </row>
    <row r="4951" spans="1:12" x14ac:dyDescent="0.3">
      <c r="A4951" t="s">
        <v>8</v>
      </c>
      <c r="B4951" s="3" t="s">
        <v>10058</v>
      </c>
      <c r="C4951" t="s">
        <v>10059</v>
      </c>
      <c r="D4951" t="s">
        <v>90</v>
      </c>
      <c r="E4951">
        <v>60</v>
      </c>
      <c r="F4951">
        <v>157805</v>
      </c>
      <c r="G4951" t="s">
        <v>39</v>
      </c>
      <c r="H4951">
        <v>3576774347664110</v>
      </c>
      <c r="I4951" s="5" t="str">
        <f t="shared" si="77"/>
        <v>3576774347664110</v>
      </c>
      <c r="J4951" t="str">
        <f>INDEX(Age_grp[Age], MATCH(mobile_customers[[#This Row],[age]],Age_grp[Value]))</f>
        <v>60 - 70</v>
      </c>
      <c r="K4951" s="2" t="str">
        <f>_xlfn.IFS(mobile_customers[[#This Row],[salary]]&gt;=Q4954,"HIGHER SALARY", mobile_customers[[#This Row],[salary]]&gt;=Q4955,"HIGHER MID RANGE SALARY",  mobile_customers[[#This Row],[salary]]&lt;Q4955,"MID RANGE SALARY", mobile_customers[[#This Row],[salary]]&gt;Q4956, "LOW SALARY" )</f>
        <v>HIGHER SALARY</v>
      </c>
      <c r="L4951" s="2" t="str">
        <f>LEFT(mobile_customers[[#This Row],[Credit_card_nos]], 4)&amp;"XXXXX"</f>
        <v>3576XXXXX</v>
      </c>
    </row>
    <row r="4952" spans="1:12" x14ac:dyDescent="0.3">
      <c r="A4952" t="s">
        <v>13</v>
      </c>
      <c r="B4952" s="3" t="s">
        <v>10060</v>
      </c>
      <c r="C4952" t="s">
        <v>10061</v>
      </c>
      <c r="D4952" t="s">
        <v>77</v>
      </c>
      <c r="E4952">
        <v>48</v>
      </c>
      <c r="F4952">
        <v>56052</v>
      </c>
      <c r="G4952" t="s">
        <v>21</v>
      </c>
      <c r="H4952">
        <v>2585955292930850</v>
      </c>
      <c r="I4952" s="5" t="str">
        <f t="shared" si="77"/>
        <v>2585955292930850</v>
      </c>
      <c r="J4952" t="str">
        <f>INDEX(Age_grp[Age], MATCH(mobile_customers[[#This Row],[age]],Age_grp[Value]))</f>
        <v>40 - 50</v>
      </c>
      <c r="K4952" s="2" t="str">
        <f>_xlfn.IFS(mobile_customers[[#This Row],[salary]]&gt;=Q4955,"HIGHER SALARY", mobile_customers[[#This Row],[salary]]&gt;=Q4956,"HIGHER MID RANGE SALARY",  mobile_customers[[#This Row],[salary]]&lt;Q4956,"MID RANGE SALARY", mobile_customers[[#This Row],[salary]]&gt;Q4957, "LOW SALARY" )</f>
        <v>HIGHER SALARY</v>
      </c>
      <c r="L4952" s="2" t="str">
        <f>LEFT(mobile_customers[[#This Row],[Credit_card_nos]], 4)&amp;"XXXXX"</f>
        <v>2585XXXXX</v>
      </c>
    </row>
    <row r="4953" spans="1:12" x14ac:dyDescent="0.3">
      <c r="A4953" t="s">
        <v>8</v>
      </c>
      <c r="B4953" s="3" t="s">
        <v>10062</v>
      </c>
      <c r="C4953" t="s">
        <v>10063</v>
      </c>
      <c r="D4953" t="s">
        <v>120</v>
      </c>
      <c r="E4953">
        <v>64</v>
      </c>
      <c r="F4953">
        <v>48912</v>
      </c>
      <c r="G4953" t="s">
        <v>49</v>
      </c>
      <c r="H4953">
        <v>2231561624514913</v>
      </c>
      <c r="I4953" s="5" t="str">
        <f t="shared" si="77"/>
        <v>2231561624514910</v>
      </c>
      <c r="J4953" t="str">
        <f>INDEX(Age_grp[Age], MATCH(mobile_customers[[#This Row],[age]],Age_grp[Value]))</f>
        <v>60 - 70</v>
      </c>
      <c r="K4953" s="2" t="str">
        <f>_xlfn.IFS(mobile_customers[[#This Row],[salary]]&gt;=Q4956,"HIGHER SALARY", mobile_customers[[#This Row],[salary]]&gt;=Q4957,"HIGHER MID RANGE SALARY",  mobile_customers[[#This Row],[salary]]&lt;Q4957,"MID RANGE SALARY", mobile_customers[[#This Row],[salary]]&gt;Q4958, "LOW SALARY" )</f>
        <v>HIGHER SALARY</v>
      </c>
      <c r="L4953" s="2" t="str">
        <f>LEFT(mobile_customers[[#This Row],[Credit_card_nos]], 4)&amp;"XXXXX"</f>
        <v>2231XXXXX</v>
      </c>
    </row>
    <row r="4954" spans="1:12" x14ac:dyDescent="0.3">
      <c r="A4954" t="s">
        <v>13</v>
      </c>
      <c r="B4954" s="3" t="s">
        <v>10064</v>
      </c>
      <c r="C4954" t="s">
        <v>10065</v>
      </c>
      <c r="D4954" t="s">
        <v>1533</v>
      </c>
      <c r="E4954">
        <v>19</v>
      </c>
      <c r="F4954">
        <v>159893</v>
      </c>
      <c r="G4954" t="s">
        <v>65</v>
      </c>
      <c r="H4954">
        <v>5219929462206406</v>
      </c>
      <c r="I4954" s="5" t="str">
        <f t="shared" si="77"/>
        <v>5219929462206410</v>
      </c>
      <c r="J4954" t="str">
        <f>INDEX(Age_grp[Age], MATCH(mobile_customers[[#This Row],[age]],Age_grp[Value]))</f>
        <v>"10 - 20</v>
      </c>
      <c r="K4954" s="2" t="str">
        <f>_xlfn.IFS(mobile_customers[[#This Row],[salary]]&gt;=Q4957,"HIGHER SALARY", mobile_customers[[#This Row],[salary]]&gt;=Q4958,"HIGHER MID RANGE SALARY",  mobile_customers[[#This Row],[salary]]&lt;Q4958,"MID RANGE SALARY", mobile_customers[[#This Row],[salary]]&gt;Q4959, "LOW SALARY" )</f>
        <v>HIGHER SALARY</v>
      </c>
      <c r="L4954" s="2" t="str">
        <f>LEFT(mobile_customers[[#This Row],[Credit_card_nos]], 4)&amp;"XXXXX"</f>
        <v>5219XXXXX</v>
      </c>
    </row>
    <row r="4955" spans="1:12" x14ac:dyDescent="0.3">
      <c r="A4955" t="s">
        <v>8</v>
      </c>
      <c r="B4955" s="3" t="s">
        <v>10066</v>
      </c>
      <c r="C4955" t="s">
        <v>10067</v>
      </c>
      <c r="D4955" t="s">
        <v>1132</v>
      </c>
      <c r="E4955">
        <v>57</v>
      </c>
      <c r="F4955">
        <v>29103</v>
      </c>
      <c r="G4955" t="s">
        <v>28</v>
      </c>
      <c r="H4955">
        <v>4719969707935</v>
      </c>
      <c r="I4955" s="5" t="str">
        <f t="shared" si="77"/>
        <v>4719969707935</v>
      </c>
      <c r="J4955" t="str">
        <f>INDEX(Age_grp[Age], MATCH(mobile_customers[[#This Row],[age]],Age_grp[Value]))</f>
        <v>50 - 60</v>
      </c>
      <c r="K4955" s="2" t="str">
        <f>_xlfn.IFS(mobile_customers[[#This Row],[salary]]&gt;=Q4958,"HIGHER SALARY", mobile_customers[[#This Row],[salary]]&gt;=Q4959,"HIGHER MID RANGE SALARY",  mobile_customers[[#This Row],[salary]]&lt;Q4959,"MID RANGE SALARY", mobile_customers[[#This Row],[salary]]&gt;Q4960, "LOW SALARY" )</f>
        <v>HIGHER SALARY</v>
      </c>
      <c r="L4955" s="2" t="str">
        <f>LEFT(mobile_customers[[#This Row],[Credit_card_nos]], 4)&amp;"XXXXX"</f>
        <v>4719XXXXX</v>
      </c>
    </row>
    <row r="4956" spans="1:12" x14ac:dyDescent="0.3">
      <c r="A4956" t="s">
        <v>13</v>
      </c>
      <c r="B4956" s="3" t="s">
        <v>10068</v>
      </c>
      <c r="C4956" t="s">
        <v>10069</v>
      </c>
      <c r="D4956" t="s">
        <v>5507</v>
      </c>
      <c r="E4956">
        <v>47</v>
      </c>
      <c r="F4956">
        <v>130499</v>
      </c>
      <c r="G4956" t="s">
        <v>12</v>
      </c>
      <c r="H4956">
        <v>4082797869668438</v>
      </c>
      <c r="I4956" s="5" t="str">
        <f t="shared" si="77"/>
        <v>4082797869668440</v>
      </c>
      <c r="J4956" t="str">
        <f>INDEX(Age_grp[Age], MATCH(mobile_customers[[#This Row],[age]],Age_grp[Value]))</f>
        <v>40 - 50</v>
      </c>
      <c r="K4956" s="2" t="str">
        <f>_xlfn.IFS(mobile_customers[[#This Row],[salary]]&gt;=Q4959,"HIGHER SALARY", mobile_customers[[#This Row],[salary]]&gt;=Q4960,"HIGHER MID RANGE SALARY",  mobile_customers[[#This Row],[salary]]&lt;Q4960,"MID RANGE SALARY", mobile_customers[[#This Row],[salary]]&gt;Q4961, "LOW SALARY" )</f>
        <v>HIGHER SALARY</v>
      </c>
      <c r="L4956" s="2" t="str">
        <f>LEFT(mobile_customers[[#This Row],[Credit_card_nos]], 4)&amp;"XXXXX"</f>
        <v>4082XXXXX</v>
      </c>
    </row>
    <row r="4957" spans="1:12" x14ac:dyDescent="0.3">
      <c r="A4957" t="s">
        <v>8</v>
      </c>
      <c r="B4957" s="3" t="s">
        <v>10070</v>
      </c>
      <c r="C4957" t="s">
        <v>10071</v>
      </c>
      <c r="D4957" t="s">
        <v>284</v>
      </c>
      <c r="E4957">
        <v>34</v>
      </c>
      <c r="F4957">
        <v>70108</v>
      </c>
      <c r="G4957" t="s">
        <v>17</v>
      </c>
      <c r="H4957">
        <v>2270662202077372</v>
      </c>
      <c r="I4957" s="5" t="str">
        <f t="shared" si="77"/>
        <v>2270662202077370</v>
      </c>
      <c r="J4957" t="str">
        <f>INDEX(Age_grp[Age], MATCH(mobile_customers[[#This Row],[age]],Age_grp[Value]))</f>
        <v>30 - 40</v>
      </c>
      <c r="K4957" s="2" t="str">
        <f>_xlfn.IFS(mobile_customers[[#This Row],[salary]]&gt;=Q4960,"HIGHER SALARY", mobile_customers[[#This Row],[salary]]&gt;=Q4961,"HIGHER MID RANGE SALARY",  mobile_customers[[#This Row],[salary]]&lt;Q4961,"MID RANGE SALARY", mobile_customers[[#This Row],[salary]]&gt;Q4962, "LOW SALARY" )</f>
        <v>HIGHER SALARY</v>
      </c>
      <c r="L4957" s="2" t="str">
        <f>LEFT(mobile_customers[[#This Row],[Credit_card_nos]], 4)&amp;"XXXXX"</f>
        <v>2270XXXXX</v>
      </c>
    </row>
    <row r="4958" spans="1:12" x14ac:dyDescent="0.3">
      <c r="A4958" t="s">
        <v>13</v>
      </c>
      <c r="B4958" s="3" t="s">
        <v>10072</v>
      </c>
      <c r="C4958" t="s">
        <v>10073</v>
      </c>
      <c r="D4958" t="s">
        <v>445</v>
      </c>
      <c r="E4958">
        <v>37</v>
      </c>
      <c r="F4958">
        <v>192426</v>
      </c>
      <c r="G4958" t="s">
        <v>81</v>
      </c>
      <c r="H4958">
        <v>3502975356163535</v>
      </c>
      <c r="I4958" s="5" t="str">
        <f t="shared" si="77"/>
        <v>3502975356163530</v>
      </c>
      <c r="J4958" t="str">
        <f>INDEX(Age_grp[Age], MATCH(mobile_customers[[#This Row],[age]],Age_grp[Value]))</f>
        <v>30 - 40</v>
      </c>
      <c r="K4958" s="2" t="str">
        <f>_xlfn.IFS(mobile_customers[[#This Row],[salary]]&gt;=Q4961,"HIGHER SALARY", mobile_customers[[#This Row],[salary]]&gt;=Q4962,"HIGHER MID RANGE SALARY",  mobile_customers[[#This Row],[salary]]&lt;Q4962,"MID RANGE SALARY", mobile_customers[[#This Row],[salary]]&gt;Q4963, "LOW SALARY" )</f>
        <v>HIGHER SALARY</v>
      </c>
      <c r="L4958" s="2" t="str">
        <f>LEFT(mobile_customers[[#This Row],[Credit_card_nos]], 4)&amp;"XXXXX"</f>
        <v>3502XXXXX</v>
      </c>
    </row>
    <row r="4959" spans="1:12" x14ac:dyDescent="0.3">
      <c r="A4959" t="s">
        <v>8</v>
      </c>
      <c r="B4959" s="3" t="s">
        <v>10074</v>
      </c>
      <c r="C4959" t="s">
        <v>10075</v>
      </c>
      <c r="D4959" t="s">
        <v>2406</v>
      </c>
      <c r="E4959">
        <v>64</v>
      </c>
      <c r="F4959">
        <v>84086</v>
      </c>
      <c r="G4959" t="s">
        <v>39</v>
      </c>
      <c r="H4959">
        <v>4736155886570</v>
      </c>
      <c r="I4959" s="5" t="str">
        <f t="shared" si="77"/>
        <v>4736155886570</v>
      </c>
      <c r="J4959" t="str">
        <f>INDEX(Age_grp[Age], MATCH(mobile_customers[[#This Row],[age]],Age_grp[Value]))</f>
        <v>60 - 70</v>
      </c>
      <c r="K4959" s="2" t="str">
        <f>_xlfn.IFS(mobile_customers[[#This Row],[salary]]&gt;=Q4962,"HIGHER SALARY", mobile_customers[[#This Row],[salary]]&gt;=Q4963,"HIGHER MID RANGE SALARY",  mobile_customers[[#This Row],[salary]]&lt;Q4963,"MID RANGE SALARY", mobile_customers[[#This Row],[salary]]&gt;Q4964, "LOW SALARY" )</f>
        <v>HIGHER SALARY</v>
      </c>
      <c r="L4959" s="2" t="str">
        <f>LEFT(mobile_customers[[#This Row],[Credit_card_nos]], 4)&amp;"XXXXX"</f>
        <v>4736XXXXX</v>
      </c>
    </row>
    <row r="4960" spans="1:12" x14ac:dyDescent="0.3">
      <c r="A4960" t="s">
        <v>8</v>
      </c>
      <c r="B4960" s="3" t="s">
        <v>10076</v>
      </c>
      <c r="C4960" t="s">
        <v>10077</v>
      </c>
      <c r="D4960" t="s">
        <v>665</v>
      </c>
      <c r="E4960">
        <v>62</v>
      </c>
      <c r="F4960">
        <v>108872</v>
      </c>
      <c r="G4960" t="s">
        <v>21</v>
      </c>
      <c r="H4960">
        <v>378515507004613</v>
      </c>
      <c r="I4960" s="5" t="str">
        <f t="shared" si="77"/>
        <v>378515507004613</v>
      </c>
      <c r="J4960" t="str">
        <f>INDEX(Age_grp[Age], MATCH(mobile_customers[[#This Row],[age]],Age_grp[Value]))</f>
        <v>60 - 70</v>
      </c>
      <c r="K4960" s="2" t="str">
        <f>_xlfn.IFS(mobile_customers[[#This Row],[salary]]&gt;=Q4963,"HIGHER SALARY", mobile_customers[[#This Row],[salary]]&gt;=Q4964,"HIGHER MID RANGE SALARY",  mobile_customers[[#This Row],[salary]]&lt;Q4964,"MID RANGE SALARY", mobile_customers[[#This Row],[salary]]&gt;Q4965, "LOW SALARY" )</f>
        <v>HIGHER SALARY</v>
      </c>
      <c r="L4960" s="2" t="str">
        <f>LEFT(mobile_customers[[#This Row],[Credit_card_nos]], 4)&amp;"XXXXX"</f>
        <v>3785XXXXX</v>
      </c>
    </row>
    <row r="4961" spans="1:12" x14ac:dyDescent="0.3">
      <c r="A4961" t="s">
        <v>8</v>
      </c>
      <c r="B4961" s="3" t="s">
        <v>10078</v>
      </c>
      <c r="C4961" t="s">
        <v>10079</v>
      </c>
      <c r="D4961" t="s">
        <v>55</v>
      </c>
      <c r="E4961">
        <v>53</v>
      </c>
      <c r="F4961">
        <v>223294</v>
      </c>
      <c r="G4961" t="s">
        <v>81</v>
      </c>
      <c r="H4961">
        <v>348620739750681</v>
      </c>
      <c r="I4961" s="5" t="str">
        <f t="shared" si="77"/>
        <v>348620739750681</v>
      </c>
      <c r="J4961" t="str">
        <f>INDEX(Age_grp[Age], MATCH(mobile_customers[[#This Row],[age]],Age_grp[Value]))</f>
        <v>50 - 60</v>
      </c>
      <c r="K4961" s="2" t="str">
        <f>_xlfn.IFS(mobile_customers[[#This Row],[salary]]&gt;=Q4964,"HIGHER SALARY", mobile_customers[[#This Row],[salary]]&gt;=Q4965,"HIGHER MID RANGE SALARY",  mobile_customers[[#This Row],[salary]]&lt;Q4965,"MID RANGE SALARY", mobile_customers[[#This Row],[salary]]&gt;Q4966, "LOW SALARY" )</f>
        <v>HIGHER SALARY</v>
      </c>
      <c r="L4961" s="2" t="str">
        <f>LEFT(mobile_customers[[#This Row],[Credit_card_nos]], 4)&amp;"XXXXX"</f>
        <v>3486XXXXX</v>
      </c>
    </row>
    <row r="4962" spans="1:12" x14ac:dyDescent="0.3">
      <c r="A4962" t="s">
        <v>13</v>
      </c>
      <c r="B4962" s="3" t="s">
        <v>10080</v>
      </c>
      <c r="C4962" t="s">
        <v>3172</v>
      </c>
      <c r="D4962" t="s">
        <v>3140</v>
      </c>
      <c r="E4962">
        <v>19</v>
      </c>
      <c r="F4962">
        <v>89657</v>
      </c>
      <c r="G4962" t="s">
        <v>17</v>
      </c>
      <c r="H4962">
        <v>4847538062121130</v>
      </c>
      <c r="I4962" s="5" t="str">
        <f t="shared" si="77"/>
        <v>4847538062121130</v>
      </c>
      <c r="J4962" t="str">
        <f>INDEX(Age_grp[Age], MATCH(mobile_customers[[#This Row],[age]],Age_grp[Value]))</f>
        <v>"10 - 20</v>
      </c>
      <c r="K4962" s="2" t="str">
        <f>_xlfn.IFS(mobile_customers[[#This Row],[salary]]&gt;=Q4965,"HIGHER SALARY", mobile_customers[[#This Row],[salary]]&gt;=Q4966,"HIGHER MID RANGE SALARY",  mobile_customers[[#This Row],[salary]]&lt;Q4966,"MID RANGE SALARY", mobile_customers[[#This Row],[salary]]&gt;Q4967, "LOW SALARY" )</f>
        <v>HIGHER SALARY</v>
      </c>
      <c r="L4962" s="2" t="str">
        <f>LEFT(mobile_customers[[#This Row],[Credit_card_nos]], 4)&amp;"XXXXX"</f>
        <v>4847XXXXX</v>
      </c>
    </row>
    <row r="4963" spans="1:12" x14ac:dyDescent="0.3">
      <c r="A4963" t="s">
        <v>8</v>
      </c>
      <c r="B4963" s="3" t="s">
        <v>10081</v>
      </c>
      <c r="C4963" t="s">
        <v>10082</v>
      </c>
      <c r="D4963" t="s">
        <v>956</v>
      </c>
      <c r="E4963">
        <v>20</v>
      </c>
      <c r="F4963">
        <v>25774</v>
      </c>
      <c r="G4963" t="s">
        <v>17</v>
      </c>
      <c r="H4963">
        <v>4041800786413480</v>
      </c>
      <c r="I4963" s="5" t="str">
        <f t="shared" si="77"/>
        <v>4041800786413480</v>
      </c>
      <c r="J4963" t="str">
        <f>INDEX(Age_grp[Age], MATCH(mobile_customers[[#This Row],[age]],Age_grp[Value]))</f>
        <v>20 - 30</v>
      </c>
      <c r="K4963" s="2" t="str">
        <f>_xlfn.IFS(mobile_customers[[#This Row],[salary]]&gt;=Q4966,"HIGHER SALARY", mobile_customers[[#This Row],[salary]]&gt;=Q4967,"HIGHER MID RANGE SALARY",  mobile_customers[[#This Row],[salary]]&lt;Q4967,"MID RANGE SALARY", mobile_customers[[#This Row],[salary]]&gt;Q4968, "LOW SALARY" )</f>
        <v>HIGHER SALARY</v>
      </c>
      <c r="L4963" s="2" t="str">
        <f>LEFT(mobile_customers[[#This Row],[Credit_card_nos]], 4)&amp;"XXXXX"</f>
        <v>4041XXXXX</v>
      </c>
    </row>
    <row r="4964" spans="1:12" x14ac:dyDescent="0.3">
      <c r="A4964" t="s">
        <v>8</v>
      </c>
      <c r="B4964" s="3" t="s">
        <v>10083</v>
      </c>
      <c r="C4964" t="s">
        <v>10084</v>
      </c>
      <c r="D4964" t="s">
        <v>1991</v>
      </c>
      <c r="E4964">
        <v>22</v>
      </c>
      <c r="F4964">
        <v>100698</v>
      </c>
      <c r="G4964" t="s">
        <v>81</v>
      </c>
      <c r="H4964">
        <v>3578786328686407</v>
      </c>
      <c r="I4964" s="5" t="str">
        <f t="shared" si="77"/>
        <v>3578786328686410</v>
      </c>
      <c r="J4964" t="str">
        <f>INDEX(Age_grp[Age], MATCH(mobile_customers[[#This Row],[age]],Age_grp[Value]))</f>
        <v>20 - 30</v>
      </c>
      <c r="K4964" s="2" t="str">
        <f>_xlfn.IFS(mobile_customers[[#This Row],[salary]]&gt;=Q4967,"HIGHER SALARY", mobile_customers[[#This Row],[salary]]&gt;=Q4968,"HIGHER MID RANGE SALARY",  mobile_customers[[#This Row],[salary]]&lt;Q4968,"MID RANGE SALARY", mobile_customers[[#This Row],[salary]]&gt;Q4969, "LOW SALARY" )</f>
        <v>HIGHER SALARY</v>
      </c>
      <c r="L4964" s="2" t="str">
        <f>LEFT(mobile_customers[[#This Row],[Credit_card_nos]], 4)&amp;"XXXXX"</f>
        <v>3578XXXXX</v>
      </c>
    </row>
    <row r="4965" spans="1:12" x14ac:dyDescent="0.3">
      <c r="A4965" t="s">
        <v>13</v>
      </c>
      <c r="B4965" s="3" t="s">
        <v>10085</v>
      </c>
      <c r="C4965" t="s">
        <v>10086</v>
      </c>
      <c r="D4965" t="s">
        <v>3854</v>
      </c>
      <c r="E4965">
        <v>28</v>
      </c>
      <c r="F4965">
        <v>129164</v>
      </c>
      <c r="G4965" t="s">
        <v>32</v>
      </c>
      <c r="H4965">
        <v>213197901250669</v>
      </c>
      <c r="I4965" s="5" t="str">
        <f t="shared" si="77"/>
        <v>213197901250669</v>
      </c>
      <c r="J4965" t="str">
        <f>INDEX(Age_grp[Age], MATCH(mobile_customers[[#This Row],[age]],Age_grp[Value]))</f>
        <v>20 - 30</v>
      </c>
      <c r="K4965" s="2" t="str">
        <f>_xlfn.IFS(mobile_customers[[#This Row],[salary]]&gt;=Q4968,"HIGHER SALARY", mobile_customers[[#This Row],[salary]]&gt;=Q4969,"HIGHER MID RANGE SALARY",  mobile_customers[[#This Row],[salary]]&lt;Q4969,"MID RANGE SALARY", mobile_customers[[#This Row],[salary]]&gt;Q4970, "LOW SALARY" )</f>
        <v>HIGHER SALARY</v>
      </c>
      <c r="L4965" s="2" t="str">
        <f>LEFT(mobile_customers[[#This Row],[Credit_card_nos]], 4)&amp;"XXXXX"</f>
        <v>2131XXXXX</v>
      </c>
    </row>
    <row r="4966" spans="1:12" x14ac:dyDescent="0.3">
      <c r="A4966" t="s">
        <v>8</v>
      </c>
      <c r="B4966" s="3" t="s">
        <v>10087</v>
      </c>
      <c r="C4966" t="s">
        <v>10088</v>
      </c>
      <c r="D4966" t="s">
        <v>2205</v>
      </c>
      <c r="E4966">
        <v>33</v>
      </c>
      <c r="F4966">
        <v>41190</v>
      </c>
      <c r="G4966" t="s">
        <v>65</v>
      </c>
      <c r="H4966">
        <v>4.3814762539282616E+18</v>
      </c>
      <c r="I4966" s="5" t="str">
        <f t="shared" si="77"/>
        <v>4381476253928260000</v>
      </c>
      <c r="J4966" t="str">
        <f>INDEX(Age_grp[Age], MATCH(mobile_customers[[#This Row],[age]],Age_grp[Value]))</f>
        <v>30 - 40</v>
      </c>
      <c r="K4966" s="2" t="str">
        <f>_xlfn.IFS(mobile_customers[[#This Row],[salary]]&gt;=Q4969,"HIGHER SALARY", mobile_customers[[#This Row],[salary]]&gt;=Q4970,"HIGHER MID RANGE SALARY",  mobile_customers[[#This Row],[salary]]&lt;Q4970,"MID RANGE SALARY", mobile_customers[[#This Row],[salary]]&gt;Q4971, "LOW SALARY" )</f>
        <v>HIGHER SALARY</v>
      </c>
      <c r="L4966" s="2" t="str">
        <f>LEFT(mobile_customers[[#This Row],[Credit_card_nos]], 4)&amp;"XXXXX"</f>
        <v>4381XXXXX</v>
      </c>
    </row>
    <row r="4967" spans="1:12" x14ac:dyDescent="0.3">
      <c r="A4967" t="s">
        <v>13</v>
      </c>
      <c r="B4967" s="3" t="s">
        <v>10089</v>
      </c>
      <c r="C4967" t="s">
        <v>10090</v>
      </c>
      <c r="D4967" t="s">
        <v>68</v>
      </c>
      <c r="E4967">
        <v>39</v>
      </c>
      <c r="F4967">
        <v>119633</v>
      </c>
      <c r="G4967" t="s">
        <v>32</v>
      </c>
      <c r="H4967">
        <v>180045283630116</v>
      </c>
      <c r="I4967" s="5" t="str">
        <f t="shared" si="77"/>
        <v>180045283630116</v>
      </c>
      <c r="J4967" t="str">
        <f>INDEX(Age_grp[Age], MATCH(mobile_customers[[#This Row],[age]],Age_grp[Value]))</f>
        <v>30 - 40</v>
      </c>
      <c r="K4967" s="2" t="str">
        <f>_xlfn.IFS(mobile_customers[[#This Row],[salary]]&gt;=Q4970,"HIGHER SALARY", mobile_customers[[#This Row],[salary]]&gt;=Q4971,"HIGHER MID RANGE SALARY",  mobile_customers[[#This Row],[salary]]&lt;Q4971,"MID RANGE SALARY", mobile_customers[[#This Row],[salary]]&gt;Q4972, "LOW SALARY" )</f>
        <v>HIGHER SALARY</v>
      </c>
      <c r="L4967" s="2" t="str">
        <f>LEFT(mobile_customers[[#This Row],[Credit_card_nos]], 4)&amp;"XXXXX"</f>
        <v>1800XXXXX</v>
      </c>
    </row>
    <row r="4968" spans="1:12" x14ac:dyDescent="0.3">
      <c r="A4968" t="s">
        <v>13</v>
      </c>
      <c r="B4968" s="3" t="s">
        <v>10091</v>
      </c>
      <c r="C4968" t="s">
        <v>7575</v>
      </c>
      <c r="D4968" t="s">
        <v>883</v>
      </c>
      <c r="E4968">
        <v>47</v>
      </c>
      <c r="F4968">
        <v>173933</v>
      </c>
      <c r="G4968" t="s">
        <v>28</v>
      </c>
      <c r="H4968">
        <v>4.6485282736237138E+18</v>
      </c>
      <c r="I4968" s="5" t="str">
        <f t="shared" si="77"/>
        <v>4648528273623710000</v>
      </c>
      <c r="J4968" t="str">
        <f>INDEX(Age_grp[Age], MATCH(mobile_customers[[#This Row],[age]],Age_grp[Value]))</f>
        <v>40 - 50</v>
      </c>
      <c r="K4968" s="2" t="str">
        <f>_xlfn.IFS(mobile_customers[[#This Row],[salary]]&gt;=Q4971,"HIGHER SALARY", mobile_customers[[#This Row],[salary]]&gt;=Q4972,"HIGHER MID RANGE SALARY",  mobile_customers[[#This Row],[salary]]&lt;Q4972,"MID RANGE SALARY", mobile_customers[[#This Row],[salary]]&gt;Q4973, "LOW SALARY" )</f>
        <v>HIGHER SALARY</v>
      </c>
      <c r="L4968" s="2" t="str">
        <f>LEFT(mobile_customers[[#This Row],[Credit_card_nos]], 4)&amp;"XXXXX"</f>
        <v>4648XXXXX</v>
      </c>
    </row>
    <row r="4969" spans="1:12" x14ac:dyDescent="0.3">
      <c r="A4969" t="s">
        <v>13</v>
      </c>
      <c r="B4969" s="3" t="s">
        <v>9618</v>
      </c>
      <c r="C4969" t="s">
        <v>1186</v>
      </c>
      <c r="D4969" t="s">
        <v>400</v>
      </c>
      <c r="E4969">
        <v>25</v>
      </c>
      <c r="F4969">
        <v>75663</v>
      </c>
      <c r="G4969" t="s">
        <v>65</v>
      </c>
      <c r="H4969">
        <v>30116595905579</v>
      </c>
      <c r="I4969" s="5" t="str">
        <f t="shared" si="77"/>
        <v>30116595905579</v>
      </c>
      <c r="J4969" t="str">
        <f>INDEX(Age_grp[Age], MATCH(mobile_customers[[#This Row],[age]],Age_grp[Value]))</f>
        <v>20 - 30</v>
      </c>
      <c r="K4969" s="2" t="str">
        <f>_xlfn.IFS(mobile_customers[[#This Row],[salary]]&gt;=Q4972,"HIGHER SALARY", mobile_customers[[#This Row],[salary]]&gt;=Q4973,"HIGHER MID RANGE SALARY",  mobile_customers[[#This Row],[salary]]&lt;Q4973,"MID RANGE SALARY", mobile_customers[[#This Row],[salary]]&gt;Q4974, "LOW SALARY" )</f>
        <v>HIGHER SALARY</v>
      </c>
      <c r="L4969" s="2" t="str">
        <f>LEFT(mobile_customers[[#This Row],[Credit_card_nos]], 4)&amp;"XXXXX"</f>
        <v>3011XXXXX</v>
      </c>
    </row>
    <row r="4970" spans="1:12" x14ac:dyDescent="0.3">
      <c r="A4970" t="s">
        <v>13</v>
      </c>
      <c r="B4970" s="3" t="s">
        <v>10092</v>
      </c>
      <c r="C4970" t="s">
        <v>10093</v>
      </c>
      <c r="D4970" t="s">
        <v>510</v>
      </c>
      <c r="E4970">
        <v>25</v>
      </c>
      <c r="F4970">
        <v>59639</v>
      </c>
      <c r="G4970" t="s">
        <v>28</v>
      </c>
      <c r="H4970">
        <v>4604723440513678</v>
      </c>
      <c r="I4970" s="5" t="str">
        <f t="shared" si="77"/>
        <v>4604723440513680</v>
      </c>
      <c r="J4970" t="str">
        <f>INDEX(Age_grp[Age], MATCH(mobile_customers[[#This Row],[age]],Age_grp[Value]))</f>
        <v>20 - 30</v>
      </c>
      <c r="K4970" s="2" t="str">
        <f>_xlfn.IFS(mobile_customers[[#This Row],[salary]]&gt;=Q4973,"HIGHER SALARY", mobile_customers[[#This Row],[salary]]&gt;=Q4974,"HIGHER MID RANGE SALARY",  mobile_customers[[#This Row],[salary]]&lt;Q4974,"MID RANGE SALARY", mobile_customers[[#This Row],[salary]]&gt;Q4975, "LOW SALARY" )</f>
        <v>HIGHER SALARY</v>
      </c>
      <c r="L4970" s="2" t="str">
        <f>LEFT(mobile_customers[[#This Row],[Credit_card_nos]], 4)&amp;"XXXXX"</f>
        <v>4604XXXXX</v>
      </c>
    </row>
    <row r="4971" spans="1:12" x14ac:dyDescent="0.3">
      <c r="A4971" t="s">
        <v>13</v>
      </c>
      <c r="B4971" s="3" t="s">
        <v>10094</v>
      </c>
      <c r="C4971" t="s">
        <v>10095</v>
      </c>
      <c r="D4971" t="s">
        <v>4241</v>
      </c>
      <c r="E4971">
        <v>22</v>
      </c>
      <c r="F4971">
        <v>119932</v>
      </c>
      <c r="G4971" t="s">
        <v>12</v>
      </c>
      <c r="H4971">
        <v>3511670530070818</v>
      </c>
      <c r="I4971" s="5" t="str">
        <f t="shared" si="77"/>
        <v>3511670530070820</v>
      </c>
      <c r="J4971" t="str">
        <f>INDEX(Age_grp[Age], MATCH(mobile_customers[[#This Row],[age]],Age_grp[Value]))</f>
        <v>20 - 30</v>
      </c>
      <c r="K4971" s="2" t="str">
        <f>_xlfn.IFS(mobile_customers[[#This Row],[salary]]&gt;=Q4974,"HIGHER SALARY", mobile_customers[[#This Row],[salary]]&gt;=Q4975,"HIGHER MID RANGE SALARY",  mobile_customers[[#This Row],[salary]]&lt;Q4975,"MID RANGE SALARY", mobile_customers[[#This Row],[salary]]&gt;Q4976, "LOW SALARY" )</f>
        <v>HIGHER SALARY</v>
      </c>
      <c r="L4971" s="2" t="str">
        <f>LEFT(mobile_customers[[#This Row],[Credit_card_nos]], 4)&amp;"XXXXX"</f>
        <v>3511XXXXX</v>
      </c>
    </row>
    <row r="4972" spans="1:12" x14ac:dyDescent="0.3">
      <c r="A4972" t="s">
        <v>13</v>
      </c>
      <c r="B4972" s="3" t="s">
        <v>10096</v>
      </c>
      <c r="C4972" t="s">
        <v>10097</v>
      </c>
      <c r="D4972" t="s">
        <v>859</v>
      </c>
      <c r="E4972">
        <v>41</v>
      </c>
      <c r="F4972">
        <v>193605</v>
      </c>
      <c r="G4972" t="s">
        <v>17</v>
      </c>
      <c r="H4972">
        <v>378236977838659</v>
      </c>
      <c r="I4972" s="5" t="str">
        <f t="shared" si="77"/>
        <v>378236977838659</v>
      </c>
      <c r="J4972" t="str">
        <f>INDEX(Age_grp[Age], MATCH(mobile_customers[[#This Row],[age]],Age_grp[Value]))</f>
        <v>40 - 50</v>
      </c>
      <c r="K4972" s="2" t="str">
        <f>_xlfn.IFS(mobile_customers[[#This Row],[salary]]&gt;=Q4975,"HIGHER SALARY", mobile_customers[[#This Row],[salary]]&gt;=Q4976,"HIGHER MID RANGE SALARY",  mobile_customers[[#This Row],[salary]]&lt;Q4976,"MID RANGE SALARY", mobile_customers[[#This Row],[salary]]&gt;Q4977, "LOW SALARY" )</f>
        <v>HIGHER SALARY</v>
      </c>
      <c r="L4972" s="2" t="str">
        <f>LEFT(mobile_customers[[#This Row],[Credit_card_nos]], 4)&amp;"XXXXX"</f>
        <v>3782XXXXX</v>
      </c>
    </row>
    <row r="4973" spans="1:12" x14ac:dyDescent="0.3">
      <c r="A4973" t="s">
        <v>8</v>
      </c>
      <c r="B4973" s="3" t="s">
        <v>10098</v>
      </c>
      <c r="C4973" t="s">
        <v>10099</v>
      </c>
      <c r="D4973" t="s">
        <v>758</v>
      </c>
      <c r="E4973">
        <v>52</v>
      </c>
      <c r="F4973">
        <v>22972</v>
      </c>
      <c r="G4973" t="s">
        <v>17</v>
      </c>
      <c r="H4973">
        <v>501835500726</v>
      </c>
      <c r="I4973" s="5" t="str">
        <f t="shared" si="77"/>
        <v>501835500726</v>
      </c>
      <c r="J4973" t="str">
        <f>INDEX(Age_grp[Age], MATCH(mobile_customers[[#This Row],[age]],Age_grp[Value]))</f>
        <v>50 - 60</v>
      </c>
      <c r="K4973" s="2" t="str">
        <f>_xlfn.IFS(mobile_customers[[#This Row],[salary]]&gt;=Q4976,"HIGHER SALARY", mobile_customers[[#This Row],[salary]]&gt;=Q4977,"HIGHER MID RANGE SALARY",  mobile_customers[[#This Row],[salary]]&lt;Q4977,"MID RANGE SALARY", mobile_customers[[#This Row],[salary]]&gt;Q4978, "LOW SALARY" )</f>
        <v>HIGHER SALARY</v>
      </c>
      <c r="L4973" s="2" t="str">
        <f>LEFT(mobile_customers[[#This Row],[Credit_card_nos]], 4)&amp;"XXXXX"</f>
        <v>5018XXXXX</v>
      </c>
    </row>
    <row r="4974" spans="1:12" x14ac:dyDescent="0.3">
      <c r="A4974" t="s">
        <v>13</v>
      </c>
      <c r="B4974" s="3" t="s">
        <v>10100</v>
      </c>
      <c r="C4974" t="s">
        <v>10101</v>
      </c>
      <c r="D4974" t="s">
        <v>249</v>
      </c>
      <c r="E4974">
        <v>30</v>
      </c>
      <c r="F4974">
        <v>150845</v>
      </c>
      <c r="G4974" t="s">
        <v>65</v>
      </c>
      <c r="H4974">
        <v>4566866804939215</v>
      </c>
      <c r="I4974" s="5" t="str">
        <f t="shared" si="77"/>
        <v>4566866804939210</v>
      </c>
      <c r="J4974" t="str">
        <f>INDEX(Age_grp[Age], MATCH(mobile_customers[[#This Row],[age]],Age_grp[Value]))</f>
        <v>30 - 40</v>
      </c>
      <c r="K4974" s="2" t="str">
        <f>_xlfn.IFS(mobile_customers[[#This Row],[salary]]&gt;=Q4977,"HIGHER SALARY", mobile_customers[[#This Row],[salary]]&gt;=Q4978,"HIGHER MID RANGE SALARY",  mobile_customers[[#This Row],[salary]]&lt;Q4978,"MID RANGE SALARY", mobile_customers[[#This Row],[salary]]&gt;Q4979, "LOW SALARY" )</f>
        <v>HIGHER SALARY</v>
      </c>
      <c r="L4974" s="2" t="str">
        <f>LEFT(mobile_customers[[#This Row],[Credit_card_nos]], 4)&amp;"XXXXX"</f>
        <v>4566XXXXX</v>
      </c>
    </row>
    <row r="4975" spans="1:12" x14ac:dyDescent="0.3">
      <c r="A4975" t="s">
        <v>13</v>
      </c>
      <c r="B4975" s="3" t="s">
        <v>10102</v>
      </c>
      <c r="C4975" t="s">
        <v>10103</v>
      </c>
      <c r="D4975" t="s">
        <v>3004</v>
      </c>
      <c r="E4975">
        <v>46</v>
      </c>
      <c r="F4975">
        <v>174953</v>
      </c>
      <c r="G4975" t="s">
        <v>28</v>
      </c>
      <c r="H4975">
        <v>3536968556264708</v>
      </c>
      <c r="I4975" s="5" t="str">
        <f t="shared" si="77"/>
        <v>3536968556264710</v>
      </c>
      <c r="J4975" t="str">
        <f>INDEX(Age_grp[Age], MATCH(mobile_customers[[#This Row],[age]],Age_grp[Value]))</f>
        <v>40 - 50</v>
      </c>
      <c r="K4975" s="2" t="str">
        <f>_xlfn.IFS(mobile_customers[[#This Row],[salary]]&gt;=Q4978,"HIGHER SALARY", mobile_customers[[#This Row],[salary]]&gt;=Q4979,"HIGHER MID RANGE SALARY",  mobile_customers[[#This Row],[salary]]&lt;Q4979,"MID RANGE SALARY", mobile_customers[[#This Row],[salary]]&gt;Q4980, "LOW SALARY" )</f>
        <v>HIGHER SALARY</v>
      </c>
      <c r="L4975" s="2" t="str">
        <f>LEFT(mobile_customers[[#This Row],[Credit_card_nos]], 4)&amp;"XXXXX"</f>
        <v>3536XXXXX</v>
      </c>
    </row>
    <row r="4976" spans="1:12" x14ac:dyDescent="0.3">
      <c r="A4976" t="s">
        <v>8</v>
      </c>
      <c r="B4976" s="3" t="s">
        <v>10104</v>
      </c>
      <c r="C4976" t="s">
        <v>10105</v>
      </c>
      <c r="D4976" t="s">
        <v>2640</v>
      </c>
      <c r="E4976">
        <v>31</v>
      </c>
      <c r="F4976">
        <v>218754</v>
      </c>
      <c r="G4976" t="s">
        <v>32</v>
      </c>
      <c r="H4976">
        <v>565531425405</v>
      </c>
      <c r="I4976" s="5" t="str">
        <f t="shared" si="77"/>
        <v>565531425405</v>
      </c>
      <c r="J4976" t="str">
        <f>INDEX(Age_grp[Age], MATCH(mobile_customers[[#This Row],[age]],Age_grp[Value]))</f>
        <v>30 - 40</v>
      </c>
      <c r="K4976" s="2" t="str">
        <f>_xlfn.IFS(mobile_customers[[#This Row],[salary]]&gt;=Q4979,"HIGHER SALARY", mobile_customers[[#This Row],[salary]]&gt;=Q4980,"HIGHER MID RANGE SALARY",  mobile_customers[[#This Row],[salary]]&lt;Q4980,"MID RANGE SALARY", mobile_customers[[#This Row],[salary]]&gt;Q4981, "LOW SALARY" )</f>
        <v>HIGHER SALARY</v>
      </c>
      <c r="L4976" s="2" t="str">
        <f>LEFT(mobile_customers[[#This Row],[Credit_card_nos]], 4)&amp;"XXXXX"</f>
        <v>5655XXXXX</v>
      </c>
    </row>
    <row r="4977" spans="1:12" x14ac:dyDescent="0.3">
      <c r="A4977" t="s">
        <v>13</v>
      </c>
      <c r="B4977" s="3" t="s">
        <v>10106</v>
      </c>
      <c r="C4977" t="s">
        <v>10107</v>
      </c>
      <c r="D4977" t="s">
        <v>1843</v>
      </c>
      <c r="E4977">
        <v>37</v>
      </c>
      <c r="F4977">
        <v>20533</v>
      </c>
      <c r="G4977" t="s">
        <v>21</v>
      </c>
      <c r="H4977">
        <v>4826703079180</v>
      </c>
      <c r="I4977" s="5" t="str">
        <f t="shared" si="77"/>
        <v>4826703079180</v>
      </c>
      <c r="J4977" t="str">
        <f>INDEX(Age_grp[Age], MATCH(mobile_customers[[#This Row],[age]],Age_grp[Value]))</f>
        <v>30 - 40</v>
      </c>
      <c r="K4977" s="2" t="str">
        <f>_xlfn.IFS(mobile_customers[[#This Row],[salary]]&gt;=Q4980,"HIGHER SALARY", mobile_customers[[#This Row],[salary]]&gt;=Q4981,"HIGHER MID RANGE SALARY",  mobile_customers[[#This Row],[salary]]&lt;Q4981,"MID RANGE SALARY", mobile_customers[[#This Row],[salary]]&gt;Q4982, "LOW SALARY" )</f>
        <v>HIGHER SALARY</v>
      </c>
      <c r="L4977" s="2" t="str">
        <f>LEFT(mobile_customers[[#This Row],[Credit_card_nos]], 4)&amp;"XXXXX"</f>
        <v>4826XXXXX</v>
      </c>
    </row>
    <row r="4978" spans="1:12" x14ac:dyDescent="0.3">
      <c r="A4978" t="s">
        <v>8</v>
      </c>
      <c r="B4978" s="3" t="s">
        <v>10108</v>
      </c>
      <c r="C4978" t="s">
        <v>10109</v>
      </c>
      <c r="D4978" t="s">
        <v>1688</v>
      </c>
      <c r="E4978">
        <v>20</v>
      </c>
      <c r="F4978">
        <v>205602</v>
      </c>
      <c r="G4978" t="s">
        <v>32</v>
      </c>
      <c r="H4978">
        <v>30382543157040</v>
      </c>
      <c r="I4978" s="5" t="str">
        <f t="shared" si="77"/>
        <v>30382543157040</v>
      </c>
      <c r="J4978" t="str">
        <f>INDEX(Age_grp[Age], MATCH(mobile_customers[[#This Row],[age]],Age_grp[Value]))</f>
        <v>20 - 30</v>
      </c>
      <c r="K4978" s="2" t="str">
        <f>_xlfn.IFS(mobile_customers[[#This Row],[salary]]&gt;=Q4981,"HIGHER SALARY", mobile_customers[[#This Row],[salary]]&gt;=Q4982,"HIGHER MID RANGE SALARY",  mobile_customers[[#This Row],[salary]]&lt;Q4982,"MID RANGE SALARY", mobile_customers[[#This Row],[salary]]&gt;Q4983, "LOW SALARY" )</f>
        <v>HIGHER SALARY</v>
      </c>
      <c r="L4978" s="2" t="str">
        <f>LEFT(mobile_customers[[#This Row],[Credit_card_nos]], 4)&amp;"XXXXX"</f>
        <v>3038XXXXX</v>
      </c>
    </row>
    <row r="4979" spans="1:12" x14ac:dyDescent="0.3">
      <c r="A4979" t="s">
        <v>13</v>
      </c>
      <c r="B4979" s="3" t="s">
        <v>10110</v>
      </c>
      <c r="C4979" t="s">
        <v>10111</v>
      </c>
      <c r="D4979" t="s">
        <v>680</v>
      </c>
      <c r="E4979">
        <v>45</v>
      </c>
      <c r="F4979">
        <v>66510</v>
      </c>
      <c r="G4979" t="s">
        <v>21</v>
      </c>
      <c r="H4979">
        <v>4.2411045143536553E+18</v>
      </c>
      <c r="I4979" s="5" t="str">
        <f t="shared" si="77"/>
        <v>4241104514353660000</v>
      </c>
      <c r="J4979" t="str">
        <f>INDEX(Age_grp[Age], MATCH(mobile_customers[[#This Row],[age]],Age_grp[Value]))</f>
        <v>40 - 50</v>
      </c>
      <c r="K4979" s="2" t="str">
        <f>_xlfn.IFS(mobile_customers[[#This Row],[salary]]&gt;=Q4982,"HIGHER SALARY", mobile_customers[[#This Row],[salary]]&gt;=Q4983,"HIGHER MID RANGE SALARY",  mobile_customers[[#This Row],[salary]]&lt;Q4983,"MID RANGE SALARY", mobile_customers[[#This Row],[salary]]&gt;Q4984, "LOW SALARY" )</f>
        <v>HIGHER SALARY</v>
      </c>
      <c r="L4979" s="2" t="str">
        <f>LEFT(mobile_customers[[#This Row],[Credit_card_nos]], 4)&amp;"XXXXX"</f>
        <v>4241XXXXX</v>
      </c>
    </row>
    <row r="4980" spans="1:12" x14ac:dyDescent="0.3">
      <c r="A4980" t="s">
        <v>13</v>
      </c>
      <c r="B4980" s="3" t="s">
        <v>10112</v>
      </c>
      <c r="C4980" t="s">
        <v>10113</v>
      </c>
      <c r="D4980" t="s">
        <v>249</v>
      </c>
      <c r="E4980">
        <v>57</v>
      </c>
      <c r="F4980">
        <v>91936</v>
      </c>
      <c r="G4980" t="s">
        <v>49</v>
      </c>
      <c r="H4980">
        <v>4083721538818314</v>
      </c>
      <c r="I4980" s="5" t="str">
        <f t="shared" si="77"/>
        <v>4083721538818310</v>
      </c>
      <c r="J4980" t="str">
        <f>INDEX(Age_grp[Age], MATCH(mobile_customers[[#This Row],[age]],Age_grp[Value]))</f>
        <v>50 - 60</v>
      </c>
      <c r="K4980" s="2" t="str">
        <f>_xlfn.IFS(mobile_customers[[#This Row],[salary]]&gt;=Q4983,"HIGHER SALARY", mobile_customers[[#This Row],[salary]]&gt;=Q4984,"HIGHER MID RANGE SALARY",  mobile_customers[[#This Row],[salary]]&lt;Q4984,"MID RANGE SALARY", mobile_customers[[#This Row],[salary]]&gt;Q4985, "LOW SALARY" )</f>
        <v>HIGHER SALARY</v>
      </c>
      <c r="L4980" s="2" t="str">
        <f>LEFT(mobile_customers[[#This Row],[Credit_card_nos]], 4)&amp;"XXXXX"</f>
        <v>4083XXXXX</v>
      </c>
    </row>
    <row r="4981" spans="1:12" x14ac:dyDescent="0.3">
      <c r="A4981" t="s">
        <v>8</v>
      </c>
      <c r="B4981" s="3" t="s">
        <v>10114</v>
      </c>
      <c r="C4981" t="s">
        <v>10115</v>
      </c>
      <c r="D4981" t="s">
        <v>454</v>
      </c>
      <c r="E4981">
        <v>51</v>
      </c>
      <c r="F4981">
        <v>50019</v>
      </c>
      <c r="G4981" t="s">
        <v>12</v>
      </c>
      <c r="H4981">
        <v>503814548635</v>
      </c>
      <c r="I4981" s="5" t="str">
        <f t="shared" si="77"/>
        <v>503814548635</v>
      </c>
      <c r="J4981" t="str">
        <f>INDEX(Age_grp[Age], MATCH(mobile_customers[[#This Row],[age]],Age_grp[Value]))</f>
        <v>50 - 60</v>
      </c>
      <c r="K4981" s="2" t="str">
        <f>_xlfn.IFS(mobile_customers[[#This Row],[salary]]&gt;=Q4984,"HIGHER SALARY", mobile_customers[[#This Row],[salary]]&gt;=Q4985,"HIGHER MID RANGE SALARY",  mobile_customers[[#This Row],[salary]]&lt;Q4985,"MID RANGE SALARY", mobile_customers[[#This Row],[salary]]&gt;Q4986, "LOW SALARY" )</f>
        <v>HIGHER SALARY</v>
      </c>
      <c r="L4981" s="2" t="str">
        <f>LEFT(mobile_customers[[#This Row],[Credit_card_nos]], 4)&amp;"XXXXX"</f>
        <v>5038XXXXX</v>
      </c>
    </row>
    <row r="4982" spans="1:12" x14ac:dyDescent="0.3">
      <c r="A4982" t="s">
        <v>8</v>
      </c>
      <c r="B4982" s="3" t="s">
        <v>10116</v>
      </c>
      <c r="C4982" t="s">
        <v>10117</v>
      </c>
      <c r="D4982" t="s">
        <v>4873</v>
      </c>
      <c r="E4982">
        <v>28</v>
      </c>
      <c r="F4982">
        <v>201687</v>
      </c>
      <c r="G4982" t="s">
        <v>49</v>
      </c>
      <c r="H4982">
        <v>374493700056372</v>
      </c>
      <c r="I4982" s="5" t="str">
        <f t="shared" si="77"/>
        <v>374493700056372</v>
      </c>
      <c r="J4982" t="str">
        <f>INDEX(Age_grp[Age], MATCH(mobile_customers[[#This Row],[age]],Age_grp[Value]))</f>
        <v>20 - 30</v>
      </c>
      <c r="K4982" s="2" t="str">
        <f>_xlfn.IFS(mobile_customers[[#This Row],[salary]]&gt;=Q4985,"HIGHER SALARY", mobile_customers[[#This Row],[salary]]&gt;=Q4986,"HIGHER MID RANGE SALARY",  mobile_customers[[#This Row],[salary]]&lt;Q4986,"MID RANGE SALARY", mobile_customers[[#This Row],[salary]]&gt;Q4987, "LOW SALARY" )</f>
        <v>HIGHER SALARY</v>
      </c>
      <c r="L4982" s="2" t="str">
        <f>LEFT(mobile_customers[[#This Row],[Credit_card_nos]], 4)&amp;"XXXXX"</f>
        <v>3744XXXXX</v>
      </c>
    </row>
    <row r="4983" spans="1:12" x14ac:dyDescent="0.3">
      <c r="A4983" t="s">
        <v>8</v>
      </c>
      <c r="B4983" s="3" t="s">
        <v>10118</v>
      </c>
      <c r="C4983" t="s">
        <v>10119</v>
      </c>
      <c r="D4983" t="s">
        <v>71</v>
      </c>
      <c r="E4983">
        <v>50</v>
      </c>
      <c r="F4983">
        <v>238392</v>
      </c>
      <c r="G4983" t="s">
        <v>39</v>
      </c>
      <c r="H4983">
        <v>4.4710669246118528E+18</v>
      </c>
      <c r="I4983" s="5" t="str">
        <f t="shared" si="77"/>
        <v>4471066924611850000</v>
      </c>
      <c r="J4983" t="str">
        <f>INDEX(Age_grp[Age], MATCH(mobile_customers[[#This Row],[age]],Age_grp[Value]))</f>
        <v>50 - 60</v>
      </c>
      <c r="K4983" s="2" t="str">
        <f>_xlfn.IFS(mobile_customers[[#This Row],[salary]]&gt;=Q4986,"HIGHER SALARY", mobile_customers[[#This Row],[salary]]&gt;=Q4987,"HIGHER MID RANGE SALARY",  mobile_customers[[#This Row],[salary]]&lt;Q4987,"MID RANGE SALARY", mobile_customers[[#This Row],[salary]]&gt;Q4988, "LOW SALARY" )</f>
        <v>HIGHER SALARY</v>
      </c>
      <c r="L4983" s="2" t="str">
        <f>LEFT(mobile_customers[[#This Row],[Credit_card_nos]], 4)&amp;"XXXXX"</f>
        <v>4471XXXXX</v>
      </c>
    </row>
    <row r="4984" spans="1:12" x14ac:dyDescent="0.3">
      <c r="A4984" t="s">
        <v>13</v>
      </c>
      <c r="B4984" s="3" t="s">
        <v>10120</v>
      </c>
      <c r="C4984" t="s">
        <v>5219</v>
      </c>
      <c r="D4984" t="s">
        <v>1876</v>
      </c>
      <c r="E4984">
        <v>33</v>
      </c>
      <c r="F4984">
        <v>37979</v>
      </c>
      <c r="G4984" t="s">
        <v>12</v>
      </c>
      <c r="H4984">
        <v>374352689173899</v>
      </c>
      <c r="I4984" s="5" t="str">
        <f t="shared" si="77"/>
        <v>374352689173899</v>
      </c>
      <c r="J4984" t="str">
        <f>INDEX(Age_grp[Age], MATCH(mobile_customers[[#This Row],[age]],Age_grp[Value]))</f>
        <v>30 - 40</v>
      </c>
      <c r="K4984" s="2" t="str">
        <f>_xlfn.IFS(mobile_customers[[#This Row],[salary]]&gt;=Q4987,"HIGHER SALARY", mobile_customers[[#This Row],[salary]]&gt;=Q4988,"HIGHER MID RANGE SALARY",  mobile_customers[[#This Row],[salary]]&lt;Q4988,"MID RANGE SALARY", mobile_customers[[#This Row],[salary]]&gt;Q4989, "LOW SALARY" )</f>
        <v>HIGHER SALARY</v>
      </c>
      <c r="L4984" s="2" t="str">
        <f>LEFT(mobile_customers[[#This Row],[Credit_card_nos]], 4)&amp;"XXXXX"</f>
        <v>3743XXXXX</v>
      </c>
    </row>
    <row r="4985" spans="1:12" x14ac:dyDescent="0.3">
      <c r="A4985" t="s">
        <v>13</v>
      </c>
      <c r="B4985" s="3" t="s">
        <v>10121</v>
      </c>
      <c r="C4985" t="s">
        <v>10122</v>
      </c>
      <c r="D4985" t="s">
        <v>2009</v>
      </c>
      <c r="E4985">
        <v>20</v>
      </c>
      <c r="F4985">
        <v>72994</v>
      </c>
      <c r="G4985" t="s">
        <v>65</v>
      </c>
      <c r="H4985">
        <v>30102057744961</v>
      </c>
      <c r="I4985" s="5" t="str">
        <f t="shared" si="77"/>
        <v>30102057744961</v>
      </c>
      <c r="J4985" t="str">
        <f>INDEX(Age_grp[Age], MATCH(mobile_customers[[#This Row],[age]],Age_grp[Value]))</f>
        <v>20 - 30</v>
      </c>
      <c r="K4985" s="2" t="str">
        <f>_xlfn.IFS(mobile_customers[[#This Row],[salary]]&gt;=Q4988,"HIGHER SALARY", mobile_customers[[#This Row],[salary]]&gt;=Q4989,"HIGHER MID RANGE SALARY",  mobile_customers[[#This Row],[salary]]&lt;Q4989,"MID RANGE SALARY", mobile_customers[[#This Row],[salary]]&gt;Q4990, "LOW SALARY" )</f>
        <v>HIGHER SALARY</v>
      </c>
      <c r="L4985" s="2" t="str">
        <f>LEFT(mobile_customers[[#This Row],[Credit_card_nos]], 4)&amp;"XXXXX"</f>
        <v>3010XXXXX</v>
      </c>
    </row>
    <row r="4986" spans="1:12" x14ac:dyDescent="0.3">
      <c r="A4986" t="s">
        <v>8</v>
      </c>
      <c r="B4986" s="3" t="s">
        <v>10123</v>
      </c>
      <c r="C4986" t="s">
        <v>10124</v>
      </c>
      <c r="D4986" t="s">
        <v>596</v>
      </c>
      <c r="E4986">
        <v>44</v>
      </c>
      <c r="F4986">
        <v>197976</v>
      </c>
      <c r="G4986" t="s">
        <v>39</v>
      </c>
      <c r="H4986">
        <v>377186197368287</v>
      </c>
      <c r="I4986" s="5" t="str">
        <f t="shared" si="77"/>
        <v>377186197368287</v>
      </c>
      <c r="J4986" t="str">
        <f>INDEX(Age_grp[Age], MATCH(mobile_customers[[#This Row],[age]],Age_grp[Value]))</f>
        <v>40 - 50</v>
      </c>
      <c r="K4986" s="2" t="str">
        <f>_xlfn.IFS(mobile_customers[[#This Row],[salary]]&gt;=Q4989,"HIGHER SALARY", mobile_customers[[#This Row],[salary]]&gt;=Q4990,"HIGHER MID RANGE SALARY",  mobile_customers[[#This Row],[salary]]&lt;Q4990,"MID RANGE SALARY", mobile_customers[[#This Row],[salary]]&gt;Q4991, "LOW SALARY" )</f>
        <v>HIGHER SALARY</v>
      </c>
      <c r="L4986" s="2" t="str">
        <f>LEFT(mobile_customers[[#This Row],[Credit_card_nos]], 4)&amp;"XXXXX"</f>
        <v>3771XXXXX</v>
      </c>
    </row>
    <row r="4987" spans="1:12" x14ac:dyDescent="0.3">
      <c r="A4987" t="s">
        <v>8</v>
      </c>
      <c r="B4987" s="3" t="s">
        <v>10125</v>
      </c>
      <c r="C4987" t="s">
        <v>3905</v>
      </c>
      <c r="D4987" t="s">
        <v>1973</v>
      </c>
      <c r="E4987">
        <v>46</v>
      </c>
      <c r="F4987">
        <v>41451</v>
      </c>
      <c r="G4987" t="s">
        <v>28</v>
      </c>
      <c r="H4987">
        <v>3573026408492599</v>
      </c>
      <c r="I4987" s="5" t="str">
        <f t="shared" si="77"/>
        <v>3573026408492600</v>
      </c>
      <c r="J4987" t="str">
        <f>INDEX(Age_grp[Age], MATCH(mobile_customers[[#This Row],[age]],Age_grp[Value]))</f>
        <v>40 - 50</v>
      </c>
      <c r="K4987" s="2" t="str">
        <f>_xlfn.IFS(mobile_customers[[#This Row],[salary]]&gt;=Q4990,"HIGHER SALARY", mobile_customers[[#This Row],[salary]]&gt;=Q4991,"HIGHER MID RANGE SALARY",  mobile_customers[[#This Row],[salary]]&lt;Q4991,"MID RANGE SALARY", mobile_customers[[#This Row],[salary]]&gt;Q4992, "LOW SALARY" )</f>
        <v>HIGHER SALARY</v>
      </c>
      <c r="L4987" s="2" t="str">
        <f>LEFT(mobile_customers[[#This Row],[Credit_card_nos]], 4)&amp;"XXXXX"</f>
        <v>3573XXXXX</v>
      </c>
    </row>
    <row r="4988" spans="1:12" x14ac:dyDescent="0.3">
      <c r="A4988" t="s">
        <v>8</v>
      </c>
      <c r="B4988" s="3" t="s">
        <v>10126</v>
      </c>
      <c r="C4988" t="s">
        <v>10127</v>
      </c>
      <c r="D4988" t="s">
        <v>120</v>
      </c>
      <c r="E4988">
        <v>58</v>
      </c>
      <c r="F4988">
        <v>129916</v>
      </c>
      <c r="G4988" t="s">
        <v>28</v>
      </c>
      <c r="H4988">
        <v>4713054262627901</v>
      </c>
      <c r="I4988" s="5" t="str">
        <f t="shared" si="77"/>
        <v>4713054262627900</v>
      </c>
      <c r="J4988" t="str">
        <f>INDEX(Age_grp[Age], MATCH(mobile_customers[[#This Row],[age]],Age_grp[Value]))</f>
        <v>50 - 60</v>
      </c>
      <c r="K4988" s="2" t="str">
        <f>_xlfn.IFS(mobile_customers[[#This Row],[salary]]&gt;=Q4991,"HIGHER SALARY", mobile_customers[[#This Row],[salary]]&gt;=Q4992,"HIGHER MID RANGE SALARY",  mobile_customers[[#This Row],[salary]]&lt;Q4992,"MID RANGE SALARY", mobile_customers[[#This Row],[salary]]&gt;Q4993, "LOW SALARY" )</f>
        <v>HIGHER SALARY</v>
      </c>
      <c r="L4988" s="2" t="str">
        <f>LEFT(mobile_customers[[#This Row],[Credit_card_nos]], 4)&amp;"XXXXX"</f>
        <v>4713XXXXX</v>
      </c>
    </row>
    <row r="4989" spans="1:12" x14ac:dyDescent="0.3">
      <c r="A4989" t="s">
        <v>8</v>
      </c>
      <c r="B4989" s="3" t="s">
        <v>10128</v>
      </c>
      <c r="C4989" t="s">
        <v>10129</v>
      </c>
      <c r="D4989" t="s">
        <v>1361</v>
      </c>
      <c r="E4989">
        <v>21</v>
      </c>
      <c r="F4989">
        <v>229638</v>
      </c>
      <c r="G4989" t="s">
        <v>12</v>
      </c>
      <c r="H4989">
        <v>213144686822718</v>
      </c>
      <c r="I4989" s="5" t="str">
        <f t="shared" si="77"/>
        <v>213144686822718</v>
      </c>
      <c r="J4989" t="str">
        <f>INDEX(Age_grp[Age], MATCH(mobile_customers[[#This Row],[age]],Age_grp[Value]))</f>
        <v>20 - 30</v>
      </c>
      <c r="K4989" s="2" t="str">
        <f>_xlfn.IFS(mobile_customers[[#This Row],[salary]]&gt;=Q4992,"HIGHER SALARY", mobile_customers[[#This Row],[salary]]&gt;=Q4993,"HIGHER MID RANGE SALARY",  mobile_customers[[#This Row],[salary]]&lt;Q4993,"MID RANGE SALARY", mobile_customers[[#This Row],[salary]]&gt;Q4994, "LOW SALARY" )</f>
        <v>HIGHER SALARY</v>
      </c>
      <c r="L4989" s="2" t="str">
        <f>LEFT(mobile_customers[[#This Row],[Credit_card_nos]], 4)&amp;"XXXXX"</f>
        <v>2131XXXXX</v>
      </c>
    </row>
    <row r="4990" spans="1:12" x14ac:dyDescent="0.3">
      <c r="A4990" t="s">
        <v>13</v>
      </c>
      <c r="B4990" s="3" t="s">
        <v>10130</v>
      </c>
      <c r="C4990" t="s">
        <v>10131</v>
      </c>
      <c r="D4990" t="s">
        <v>840</v>
      </c>
      <c r="E4990">
        <v>57</v>
      </c>
      <c r="F4990">
        <v>32623</v>
      </c>
      <c r="G4990" t="s">
        <v>39</v>
      </c>
      <c r="H4990">
        <v>4049703775943</v>
      </c>
      <c r="I4990" s="5" t="str">
        <f t="shared" si="77"/>
        <v>4049703775943</v>
      </c>
      <c r="J4990" t="str">
        <f>INDEX(Age_grp[Age], MATCH(mobile_customers[[#This Row],[age]],Age_grp[Value]))</f>
        <v>50 - 60</v>
      </c>
      <c r="K4990" s="2" t="str">
        <f>_xlfn.IFS(mobile_customers[[#This Row],[salary]]&gt;=Q4993,"HIGHER SALARY", mobile_customers[[#This Row],[salary]]&gt;=Q4994,"HIGHER MID RANGE SALARY",  mobile_customers[[#This Row],[salary]]&lt;Q4994,"MID RANGE SALARY", mobile_customers[[#This Row],[salary]]&gt;Q4995, "LOW SALARY" )</f>
        <v>HIGHER SALARY</v>
      </c>
      <c r="L4990" s="2" t="str">
        <f>LEFT(mobile_customers[[#This Row],[Credit_card_nos]], 4)&amp;"XXXXX"</f>
        <v>4049XXXXX</v>
      </c>
    </row>
    <row r="4991" spans="1:12" x14ac:dyDescent="0.3">
      <c r="A4991" t="s">
        <v>8</v>
      </c>
      <c r="B4991" s="3" t="s">
        <v>10132</v>
      </c>
      <c r="C4991" t="s">
        <v>10133</v>
      </c>
      <c r="D4991" t="s">
        <v>1132</v>
      </c>
      <c r="E4991">
        <v>21</v>
      </c>
      <c r="F4991">
        <v>222715</v>
      </c>
      <c r="G4991" t="s">
        <v>49</v>
      </c>
      <c r="H4991">
        <v>4383004238465190</v>
      </c>
      <c r="I4991" s="5" t="str">
        <f t="shared" si="77"/>
        <v>4383004238465190</v>
      </c>
      <c r="J4991" t="str">
        <f>INDEX(Age_grp[Age], MATCH(mobile_customers[[#This Row],[age]],Age_grp[Value]))</f>
        <v>20 - 30</v>
      </c>
      <c r="K4991" s="2" t="str">
        <f>_xlfn.IFS(mobile_customers[[#This Row],[salary]]&gt;=Q4994,"HIGHER SALARY", mobile_customers[[#This Row],[salary]]&gt;=Q4995,"HIGHER MID RANGE SALARY",  mobile_customers[[#This Row],[salary]]&lt;Q4995,"MID RANGE SALARY", mobile_customers[[#This Row],[salary]]&gt;Q4996, "LOW SALARY" )</f>
        <v>HIGHER SALARY</v>
      </c>
      <c r="L4991" s="2" t="str">
        <f>LEFT(mobile_customers[[#This Row],[Credit_card_nos]], 4)&amp;"XXXXX"</f>
        <v>4383XXXXX</v>
      </c>
    </row>
    <row r="4992" spans="1:12" x14ac:dyDescent="0.3">
      <c r="A4992" t="s">
        <v>13</v>
      </c>
      <c r="B4992" s="3" t="s">
        <v>10134</v>
      </c>
      <c r="C4992" t="s">
        <v>10135</v>
      </c>
      <c r="D4992" t="s">
        <v>42</v>
      </c>
      <c r="E4992">
        <v>22</v>
      </c>
      <c r="F4992">
        <v>143385</v>
      </c>
      <c r="G4992" t="s">
        <v>32</v>
      </c>
      <c r="H4992">
        <v>4959297352011162</v>
      </c>
      <c r="I4992" s="5" t="str">
        <f t="shared" si="77"/>
        <v>4959297352011160</v>
      </c>
      <c r="J4992" t="str">
        <f>INDEX(Age_grp[Age], MATCH(mobile_customers[[#This Row],[age]],Age_grp[Value]))</f>
        <v>20 - 30</v>
      </c>
      <c r="K4992" s="2" t="str">
        <f>_xlfn.IFS(mobile_customers[[#This Row],[salary]]&gt;=Q4995,"HIGHER SALARY", mobile_customers[[#This Row],[salary]]&gt;=Q4996,"HIGHER MID RANGE SALARY",  mobile_customers[[#This Row],[salary]]&lt;Q4996,"MID RANGE SALARY", mobile_customers[[#This Row],[salary]]&gt;Q4997, "LOW SALARY" )</f>
        <v>HIGHER SALARY</v>
      </c>
      <c r="L4992" s="2" t="str">
        <f>LEFT(mobile_customers[[#This Row],[Credit_card_nos]], 4)&amp;"XXXXX"</f>
        <v>4959XXXXX</v>
      </c>
    </row>
    <row r="4993" spans="1:12" x14ac:dyDescent="0.3">
      <c r="A4993" t="s">
        <v>13</v>
      </c>
      <c r="B4993" s="3" t="s">
        <v>10136</v>
      </c>
      <c r="C4993" t="s">
        <v>10137</v>
      </c>
      <c r="D4993" t="s">
        <v>1763</v>
      </c>
      <c r="E4993">
        <v>60</v>
      </c>
      <c r="F4993">
        <v>25511</v>
      </c>
      <c r="G4993" t="s">
        <v>65</v>
      </c>
      <c r="H4993">
        <v>3568189775678781</v>
      </c>
      <c r="I4993" s="5" t="str">
        <f t="shared" si="77"/>
        <v>3568189775678780</v>
      </c>
      <c r="J4993" t="str">
        <f>INDEX(Age_grp[Age], MATCH(mobile_customers[[#This Row],[age]],Age_grp[Value]))</f>
        <v>60 - 70</v>
      </c>
      <c r="K4993" s="2" t="str">
        <f>_xlfn.IFS(mobile_customers[[#This Row],[salary]]&gt;=Q4996,"HIGHER SALARY", mobile_customers[[#This Row],[salary]]&gt;=Q4997,"HIGHER MID RANGE SALARY",  mobile_customers[[#This Row],[salary]]&lt;Q4997,"MID RANGE SALARY", mobile_customers[[#This Row],[salary]]&gt;Q4998, "LOW SALARY" )</f>
        <v>HIGHER SALARY</v>
      </c>
      <c r="L4993" s="2" t="str">
        <f>LEFT(mobile_customers[[#This Row],[Credit_card_nos]], 4)&amp;"XXXXX"</f>
        <v>3568XXXXX</v>
      </c>
    </row>
    <row r="4994" spans="1:12" x14ac:dyDescent="0.3">
      <c r="A4994" t="s">
        <v>8</v>
      </c>
      <c r="B4994" s="3" t="s">
        <v>10138</v>
      </c>
      <c r="C4994" t="s">
        <v>10139</v>
      </c>
      <c r="D4994" t="s">
        <v>2413</v>
      </c>
      <c r="E4994">
        <v>29</v>
      </c>
      <c r="F4994">
        <v>58503</v>
      </c>
      <c r="G4994" t="s">
        <v>12</v>
      </c>
      <c r="H4994">
        <v>675914864334</v>
      </c>
      <c r="I4994" s="5" t="str">
        <f t="shared" ref="I4994:I5057" si="78">TEXT(H4994, "0")</f>
        <v>675914864334</v>
      </c>
      <c r="J4994" t="str">
        <f>INDEX(Age_grp[Age], MATCH(mobile_customers[[#This Row],[age]],Age_grp[Value]))</f>
        <v>20 - 30</v>
      </c>
      <c r="K4994" s="2" t="str">
        <f>_xlfn.IFS(mobile_customers[[#This Row],[salary]]&gt;=Q4997,"HIGHER SALARY", mobile_customers[[#This Row],[salary]]&gt;=Q4998,"HIGHER MID RANGE SALARY",  mobile_customers[[#This Row],[salary]]&lt;Q4998,"MID RANGE SALARY", mobile_customers[[#This Row],[salary]]&gt;Q4999, "LOW SALARY" )</f>
        <v>HIGHER SALARY</v>
      </c>
      <c r="L4994" s="2" t="str">
        <f>LEFT(mobile_customers[[#This Row],[Credit_card_nos]], 4)&amp;"XXXXX"</f>
        <v>6759XXXXX</v>
      </c>
    </row>
    <row r="4995" spans="1:12" x14ac:dyDescent="0.3">
      <c r="A4995" t="s">
        <v>13</v>
      </c>
      <c r="B4995" s="3" t="s">
        <v>10140</v>
      </c>
      <c r="C4995" t="s">
        <v>10141</v>
      </c>
      <c r="D4995" t="s">
        <v>2217</v>
      </c>
      <c r="E4995">
        <v>61</v>
      </c>
      <c r="F4995">
        <v>164077</v>
      </c>
      <c r="G4995" t="s">
        <v>49</v>
      </c>
      <c r="H4995">
        <v>36331098813535</v>
      </c>
      <c r="I4995" s="5" t="str">
        <f t="shared" si="78"/>
        <v>36331098813535</v>
      </c>
      <c r="J4995" t="str">
        <f>INDEX(Age_grp[Age], MATCH(mobile_customers[[#This Row],[age]],Age_grp[Value]))</f>
        <v>60 - 70</v>
      </c>
      <c r="K4995" s="2" t="str">
        <f>_xlfn.IFS(mobile_customers[[#This Row],[salary]]&gt;=Q4998,"HIGHER SALARY", mobile_customers[[#This Row],[salary]]&gt;=Q4999,"HIGHER MID RANGE SALARY",  mobile_customers[[#This Row],[salary]]&lt;Q4999,"MID RANGE SALARY", mobile_customers[[#This Row],[salary]]&gt;Q5000, "LOW SALARY" )</f>
        <v>HIGHER SALARY</v>
      </c>
      <c r="L4995" s="2" t="str">
        <f>LEFT(mobile_customers[[#This Row],[Credit_card_nos]], 4)&amp;"XXXXX"</f>
        <v>3633XXXXX</v>
      </c>
    </row>
    <row r="4996" spans="1:12" x14ac:dyDescent="0.3">
      <c r="A4996" t="s">
        <v>8</v>
      </c>
      <c r="B4996" s="3" t="s">
        <v>10142</v>
      </c>
      <c r="C4996" t="s">
        <v>10143</v>
      </c>
      <c r="D4996" t="s">
        <v>382</v>
      </c>
      <c r="E4996">
        <v>36</v>
      </c>
      <c r="F4996">
        <v>166414</v>
      </c>
      <c r="G4996" t="s">
        <v>21</v>
      </c>
      <c r="H4996">
        <v>4231703506276</v>
      </c>
      <c r="I4996" s="5" t="str">
        <f t="shared" si="78"/>
        <v>4231703506276</v>
      </c>
      <c r="J4996" t="str">
        <f>INDEX(Age_grp[Age], MATCH(mobile_customers[[#This Row],[age]],Age_grp[Value]))</f>
        <v>30 - 40</v>
      </c>
      <c r="K4996" s="2" t="str">
        <f>_xlfn.IFS(mobile_customers[[#This Row],[salary]]&gt;=Q4999,"HIGHER SALARY", mobile_customers[[#This Row],[salary]]&gt;=Q5000,"HIGHER MID RANGE SALARY",  mobile_customers[[#This Row],[salary]]&lt;Q5000,"MID RANGE SALARY", mobile_customers[[#This Row],[salary]]&gt;Q5001, "LOW SALARY" )</f>
        <v>HIGHER SALARY</v>
      </c>
      <c r="L4996" s="2" t="str">
        <f>LEFT(mobile_customers[[#This Row],[Credit_card_nos]], 4)&amp;"XXXXX"</f>
        <v>4231XXXXX</v>
      </c>
    </row>
    <row r="4997" spans="1:12" x14ac:dyDescent="0.3">
      <c r="A4997" t="s">
        <v>13</v>
      </c>
      <c r="B4997" s="3" t="s">
        <v>10144</v>
      </c>
      <c r="C4997" t="s">
        <v>9338</v>
      </c>
      <c r="D4997" t="s">
        <v>3093</v>
      </c>
      <c r="E4997">
        <v>57</v>
      </c>
      <c r="F4997">
        <v>196121</v>
      </c>
      <c r="G4997" t="s">
        <v>49</v>
      </c>
      <c r="H4997">
        <v>2230757979012112</v>
      </c>
      <c r="I4997" s="5" t="str">
        <f t="shared" si="78"/>
        <v>2230757979012110</v>
      </c>
      <c r="J4997" t="str">
        <f>INDEX(Age_grp[Age], MATCH(mobile_customers[[#This Row],[age]],Age_grp[Value]))</f>
        <v>50 - 60</v>
      </c>
      <c r="K4997" s="2" t="str">
        <f>_xlfn.IFS(mobile_customers[[#This Row],[salary]]&gt;=Q5000,"HIGHER SALARY", mobile_customers[[#This Row],[salary]]&gt;=Q5001,"HIGHER MID RANGE SALARY",  mobile_customers[[#This Row],[salary]]&lt;Q5001,"MID RANGE SALARY", mobile_customers[[#This Row],[salary]]&gt;Q5002, "LOW SALARY" )</f>
        <v>HIGHER SALARY</v>
      </c>
      <c r="L4997" s="2" t="str">
        <f>LEFT(mobile_customers[[#This Row],[Credit_card_nos]], 4)&amp;"XXXXX"</f>
        <v>2230XXXXX</v>
      </c>
    </row>
    <row r="4998" spans="1:12" x14ac:dyDescent="0.3">
      <c r="A4998" t="s">
        <v>8</v>
      </c>
      <c r="B4998" s="3" t="s">
        <v>10145</v>
      </c>
      <c r="C4998" t="s">
        <v>10146</v>
      </c>
      <c r="D4998" t="s">
        <v>2804</v>
      </c>
      <c r="E4998">
        <v>34</v>
      </c>
      <c r="F4998">
        <v>162681</v>
      </c>
      <c r="G4998" t="s">
        <v>28</v>
      </c>
      <c r="H4998">
        <v>4693948218601171</v>
      </c>
      <c r="I4998" s="5" t="str">
        <f t="shared" si="78"/>
        <v>4693948218601170</v>
      </c>
      <c r="J4998" t="str">
        <f>INDEX(Age_grp[Age], MATCH(mobile_customers[[#This Row],[age]],Age_grp[Value]))</f>
        <v>30 - 40</v>
      </c>
      <c r="K4998" s="2" t="str">
        <f>_xlfn.IFS(mobile_customers[[#This Row],[salary]]&gt;=Q5001,"HIGHER SALARY", mobile_customers[[#This Row],[salary]]&gt;=Q5002,"HIGHER MID RANGE SALARY",  mobile_customers[[#This Row],[salary]]&lt;Q5002,"MID RANGE SALARY", mobile_customers[[#This Row],[salary]]&gt;Q5003, "LOW SALARY" )</f>
        <v>HIGHER SALARY</v>
      </c>
      <c r="L4998" s="2" t="str">
        <f>LEFT(mobile_customers[[#This Row],[Credit_card_nos]], 4)&amp;"XXXXX"</f>
        <v>4693XXXXX</v>
      </c>
    </row>
    <row r="4999" spans="1:12" x14ac:dyDescent="0.3">
      <c r="A4999" t="s">
        <v>8</v>
      </c>
      <c r="B4999" s="3" t="s">
        <v>10147</v>
      </c>
      <c r="C4999" t="s">
        <v>10148</v>
      </c>
      <c r="D4999" t="s">
        <v>631</v>
      </c>
      <c r="E4999">
        <v>56</v>
      </c>
      <c r="F4999">
        <v>29079</v>
      </c>
      <c r="G4999" t="s">
        <v>32</v>
      </c>
      <c r="H4999">
        <v>5424315582316435</v>
      </c>
      <c r="I4999" s="5" t="str">
        <f t="shared" si="78"/>
        <v>5424315582316430</v>
      </c>
      <c r="J4999" t="str">
        <f>INDEX(Age_grp[Age], MATCH(mobile_customers[[#This Row],[age]],Age_grp[Value]))</f>
        <v>50 - 60</v>
      </c>
      <c r="K4999" s="2" t="str">
        <f>_xlfn.IFS(mobile_customers[[#This Row],[salary]]&gt;=Q5002,"HIGHER SALARY", mobile_customers[[#This Row],[salary]]&gt;=Q5003,"HIGHER MID RANGE SALARY",  mobile_customers[[#This Row],[salary]]&lt;Q5003,"MID RANGE SALARY", mobile_customers[[#This Row],[salary]]&gt;Q5004, "LOW SALARY" )</f>
        <v>HIGHER SALARY</v>
      </c>
      <c r="L4999" s="2" t="str">
        <f>LEFT(mobile_customers[[#This Row],[Credit_card_nos]], 4)&amp;"XXXXX"</f>
        <v>5424XXXXX</v>
      </c>
    </row>
    <row r="5000" spans="1:12" x14ac:dyDescent="0.3">
      <c r="A5000" t="s">
        <v>13</v>
      </c>
      <c r="B5000" s="3" t="s">
        <v>772</v>
      </c>
      <c r="C5000" t="s">
        <v>10149</v>
      </c>
      <c r="D5000" t="s">
        <v>2817</v>
      </c>
      <c r="E5000">
        <v>65</v>
      </c>
      <c r="F5000">
        <v>141728</v>
      </c>
      <c r="G5000" t="s">
        <v>39</v>
      </c>
      <c r="H5000">
        <v>3580151571305658</v>
      </c>
      <c r="I5000" s="5" t="str">
        <f t="shared" si="78"/>
        <v>3580151571305660</v>
      </c>
      <c r="J5000" t="str">
        <f>INDEX(Age_grp[Age], MATCH(mobile_customers[[#This Row],[age]],Age_grp[Value]))</f>
        <v>60 - 70</v>
      </c>
      <c r="K5000" s="2" t="str">
        <f>_xlfn.IFS(mobile_customers[[#This Row],[salary]]&gt;=Q5003,"HIGHER SALARY", mobile_customers[[#This Row],[salary]]&gt;=Q5004,"HIGHER MID RANGE SALARY",  mobile_customers[[#This Row],[salary]]&lt;Q5004,"MID RANGE SALARY", mobile_customers[[#This Row],[salary]]&gt;Q5005, "LOW SALARY" )</f>
        <v>HIGHER SALARY</v>
      </c>
      <c r="L5000" s="2" t="str">
        <f>LEFT(mobile_customers[[#This Row],[Credit_card_nos]], 4)&amp;"XXXXX"</f>
        <v>3580XXXXX</v>
      </c>
    </row>
    <row r="5001" spans="1:12" x14ac:dyDescent="0.3">
      <c r="A5001" t="s">
        <v>13</v>
      </c>
      <c r="B5001" s="3" t="s">
        <v>10150</v>
      </c>
      <c r="C5001" t="s">
        <v>10151</v>
      </c>
      <c r="D5001" t="s">
        <v>883</v>
      </c>
      <c r="E5001">
        <v>20</v>
      </c>
      <c r="F5001">
        <v>132328</v>
      </c>
      <c r="G5001" t="s">
        <v>39</v>
      </c>
      <c r="H5001">
        <v>4147689567632985</v>
      </c>
      <c r="I5001" s="5" t="str">
        <f t="shared" si="78"/>
        <v>4147689567632980</v>
      </c>
      <c r="J5001" t="str">
        <f>INDEX(Age_grp[Age], MATCH(mobile_customers[[#This Row],[age]],Age_grp[Value]))</f>
        <v>20 - 30</v>
      </c>
      <c r="K5001" s="2" t="str">
        <f>_xlfn.IFS(mobile_customers[[#This Row],[salary]]&gt;=Q5004,"HIGHER SALARY", mobile_customers[[#This Row],[salary]]&gt;=Q5005,"HIGHER MID RANGE SALARY",  mobile_customers[[#This Row],[salary]]&lt;Q5005,"MID RANGE SALARY", mobile_customers[[#This Row],[salary]]&gt;Q5006, "LOW SALARY" )</f>
        <v>HIGHER SALARY</v>
      </c>
      <c r="L5001" s="2" t="str">
        <f>LEFT(mobile_customers[[#This Row],[Credit_card_nos]], 4)&amp;"XXXXX"</f>
        <v>4147XXXXX</v>
      </c>
    </row>
    <row r="5002" spans="1:12" x14ac:dyDescent="0.3">
      <c r="A5002" t="s">
        <v>13</v>
      </c>
      <c r="B5002" s="3" t="s">
        <v>10152</v>
      </c>
      <c r="C5002" t="s">
        <v>10153</v>
      </c>
      <c r="D5002" t="s">
        <v>3472</v>
      </c>
      <c r="E5002">
        <v>59</v>
      </c>
      <c r="F5002">
        <v>118647</v>
      </c>
      <c r="G5002" t="s">
        <v>81</v>
      </c>
      <c r="H5002">
        <v>639037530230</v>
      </c>
      <c r="I5002" s="5" t="str">
        <f t="shared" si="78"/>
        <v>639037530230</v>
      </c>
      <c r="J5002" t="str">
        <f>INDEX(Age_grp[Age], MATCH(mobile_customers[[#This Row],[age]],Age_grp[Value]))</f>
        <v>50 - 60</v>
      </c>
      <c r="K5002" s="2" t="str">
        <f>_xlfn.IFS(mobile_customers[[#This Row],[salary]]&gt;=Q5005,"HIGHER SALARY", mobile_customers[[#This Row],[salary]]&gt;=Q5006,"HIGHER MID RANGE SALARY",  mobile_customers[[#This Row],[salary]]&lt;Q5006,"MID RANGE SALARY", mobile_customers[[#This Row],[salary]]&gt;Q5007, "LOW SALARY" )</f>
        <v>HIGHER SALARY</v>
      </c>
      <c r="L5002" s="2" t="str">
        <f>LEFT(mobile_customers[[#This Row],[Credit_card_nos]], 4)&amp;"XXXXX"</f>
        <v>6390XXXXX</v>
      </c>
    </row>
    <row r="5003" spans="1:12" x14ac:dyDescent="0.3">
      <c r="A5003" t="s">
        <v>13</v>
      </c>
      <c r="B5003" s="3" t="s">
        <v>10154</v>
      </c>
      <c r="C5003" t="s">
        <v>10155</v>
      </c>
      <c r="D5003" t="s">
        <v>1487</v>
      </c>
      <c r="E5003">
        <v>31</v>
      </c>
      <c r="F5003">
        <v>84165</v>
      </c>
      <c r="G5003" t="s">
        <v>49</v>
      </c>
      <c r="H5003">
        <v>4809353812505327</v>
      </c>
      <c r="I5003" s="5" t="str">
        <f t="shared" si="78"/>
        <v>4809353812505330</v>
      </c>
      <c r="J5003" t="str">
        <f>INDEX(Age_grp[Age], MATCH(mobile_customers[[#This Row],[age]],Age_grp[Value]))</f>
        <v>30 - 40</v>
      </c>
      <c r="K5003" s="2" t="str">
        <f>_xlfn.IFS(mobile_customers[[#This Row],[salary]]&gt;=Q5006,"HIGHER SALARY", mobile_customers[[#This Row],[salary]]&gt;=Q5007,"HIGHER MID RANGE SALARY",  mobile_customers[[#This Row],[salary]]&lt;Q5007,"MID RANGE SALARY", mobile_customers[[#This Row],[salary]]&gt;Q5008, "LOW SALARY" )</f>
        <v>HIGHER SALARY</v>
      </c>
      <c r="L5003" s="2" t="str">
        <f>LEFT(mobile_customers[[#This Row],[Credit_card_nos]], 4)&amp;"XXXXX"</f>
        <v>4809XXXXX</v>
      </c>
    </row>
    <row r="5004" spans="1:12" x14ac:dyDescent="0.3">
      <c r="A5004" t="s">
        <v>8</v>
      </c>
      <c r="B5004" s="3" t="s">
        <v>10156</v>
      </c>
      <c r="C5004" t="s">
        <v>477</v>
      </c>
      <c r="D5004" t="s">
        <v>165</v>
      </c>
      <c r="E5004">
        <v>31</v>
      </c>
      <c r="F5004">
        <v>84859</v>
      </c>
      <c r="G5004" t="s">
        <v>28</v>
      </c>
      <c r="H5004">
        <v>3572348800299781</v>
      </c>
      <c r="I5004" s="5" t="str">
        <f t="shared" si="78"/>
        <v>3572348800299780</v>
      </c>
      <c r="J5004" t="str">
        <f>INDEX(Age_grp[Age], MATCH(mobile_customers[[#This Row],[age]],Age_grp[Value]))</f>
        <v>30 - 40</v>
      </c>
      <c r="K5004" s="2" t="str">
        <f>_xlfn.IFS(mobile_customers[[#This Row],[salary]]&gt;=Q5007,"HIGHER SALARY", mobile_customers[[#This Row],[salary]]&gt;=Q5008,"HIGHER MID RANGE SALARY",  mobile_customers[[#This Row],[salary]]&lt;Q5008,"MID RANGE SALARY", mobile_customers[[#This Row],[salary]]&gt;Q5009, "LOW SALARY" )</f>
        <v>HIGHER SALARY</v>
      </c>
      <c r="L5004" s="2" t="str">
        <f>LEFT(mobile_customers[[#This Row],[Credit_card_nos]], 4)&amp;"XXXXX"</f>
        <v>3572XXXXX</v>
      </c>
    </row>
    <row r="5005" spans="1:12" x14ac:dyDescent="0.3">
      <c r="A5005" t="s">
        <v>13</v>
      </c>
      <c r="B5005" s="3" t="s">
        <v>10157</v>
      </c>
      <c r="C5005" t="s">
        <v>10158</v>
      </c>
      <c r="D5005" t="s">
        <v>983</v>
      </c>
      <c r="E5005">
        <v>46</v>
      </c>
      <c r="F5005">
        <v>56809</v>
      </c>
      <c r="G5005" t="s">
        <v>12</v>
      </c>
      <c r="H5005">
        <v>6587698763366720</v>
      </c>
      <c r="I5005" s="5" t="str">
        <f t="shared" si="78"/>
        <v>6587698763366720</v>
      </c>
      <c r="J5005" t="str">
        <f>INDEX(Age_grp[Age], MATCH(mobile_customers[[#This Row],[age]],Age_grp[Value]))</f>
        <v>40 - 50</v>
      </c>
      <c r="K5005" s="2" t="str">
        <f>_xlfn.IFS(mobile_customers[[#This Row],[salary]]&gt;=Q5008,"HIGHER SALARY", mobile_customers[[#This Row],[salary]]&gt;=Q5009,"HIGHER MID RANGE SALARY",  mobile_customers[[#This Row],[salary]]&lt;Q5009,"MID RANGE SALARY", mobile_customers[[#This Row],[salary]]&gt;Q5010, "LOW SALARY" )</f>
        <v>HIGHER SALARY</v>
      </c>
      <c r="L5005" s="2" t="str">
        <f>LEFT(mobile_customers[[#This Row],[Credit_card_nos]], 4)&amp;"XXXXX"</f>
        <v>6587XXXXX</v>
      </c>
    </row>
    <row r="5006" spans="1:12" x14ac:dyDescent="0.3">
      <c r="A5006" t="s">
        <v>13</v>
      </c>
      <c r="B5006" s="3" t="s">
        <v>10159</v>
      </c>
      <c r="C5006" t="s">
        <v>10160</v>
      </c>
      <c r="D5006" t="s">
        <v>6477</v>
      </c>
      <c r="E5006">
        <v>65</v>
      </c>
      <c r="F5006">
        <v>114282</v>
      </c>
      <c r="G5006" t="s">
        <v>39</v>
      </c>
      <c r="H5006">
        <v>4258659626845014</v>
      </c>
      <c r="I5006" s="5" t="str">
        <f t="shared" si="78"/>
        <v>4258659626845010</v>
      </c>
      <c r="J5006" t="str">
        <f>INDEX(Age_grp[Age], MATCH(mobile_customers[[#This Row],[age]],Age_grp[Value]))</f>
        <v>60 - 70</v>
      </c>
      <c r="K5006" s="2" t="str">
        <f>_xlfn.IFS(mobile_customers[[#This Row],[salary]]&gt;=Q5009,"HIGHER SALARY", mobile_customers[[#This Row],[salary]]&gt;=Q5010,"HIGHER MID RANGE SALARY",  mobile_customers[[#This Row],[salary]]&lt;Q5010,"MID RANGE SALARY", mobile_customers[[#This Row],[salary]]&gt;Q5011, "LOW SALARY" )</f>
        <v>HIGHER SALARY</v>
      </c>
      <c r="L5006" s="2" t="str">
        <f>LEFT(mobile_customers[[#This Row],[Credit_card_nos]], 4)&amp;"XXXXX"</f>
        <v>4258XXXXX</v>
      </c>
    </row>
    <row r="5007" spans="1:12" x14ac:dyDescent="0.3">
      <c r="A5007" t="s">
        <v>13</v>
      </c>
      <c r="B5007" s="3" t="s">
        <v>10161</v>
      </c>
      <c r="C5007" t="s">
        <v>5068</v>
      </c>
      <c r="D5007" t="s">
        <v>646</v>
      </c>
      <c r="E5007">
        <v>28</v>
      </c>
      <c r="F5007">
        <v>174800</v>
      </c>
      <c r="G5007" t="s">
        <v>12</v>
      </c>
      <c r="H5007">
        <v>3592347154813441</v>
      </c>
      <c r="I5007" s="5" t="str">
        <f t="shared" si="78"/>
        <v>3592347154813440</v>
      </c>
      <c r="J5007" t="str">
        <f>INDEX(Age_grp[Age], MATCH(mobile_customers[[#This Row],[age]],Age_grp[Value]))</f>
        <v>20 - 30</v>
      </c>
      <c r="K5007" s="2" t="str">
        <f>_xlfn.IFS(mobile_customers[[#This Row],[salary]]&gt;=Q5010,"HIGHER SALARY", mobile_customers[[#This Row],[salary]]&gt;=Q5011,"HIGHER MID RANGE SALARY",  mobile_customers[[#This Row],[salary]]&lt;Q5011,"MID RANGE SALARY", mobile_customers[[#This Row],[salary]]&gt;Q5012, "LOW SALARY" )</f>
        <v>HIGHER SALARY</v>
      </c>
      <c r="L5007" s="2" t="str">
        <f>LEFT(mobile_customers[[#This Row],[Credit_card_nos]], 4)&amp;"XXXXX"</f>
        <v>3592XXXXX</v>
      </c>
    </row>
    <row r="5008" spans="1:12" x14ac:dyDescent="0.3">
      <c r="A5008" t="s">
        <v>13</v>
      </c>
      <c r="B5008" s="3" t="s">
        <v>10162</v>
      </c>
      <c r="C5008" t="s">
        <v>10163</v>
      </c>
      <c r="D5008" t="s">
        <v>1829</v>
      </c>
      <c r="E5008">
        <v>58</v>
      </c>
      <c r="F5008">
        <v>139051</v>
      </c>
      <c r="G5008" t="s">
        <v>28</v>
      </c>
      <c r="H5008">
        <v>3595801323813994</v>
      </c>
      <c r="I5008" s="5" t="str">
        <f t="shared" si="78"/>
        <v>3595801323813990</v>
      </c>
      <c r="J5008" t="str">
        <f>INDEX(Age_grp[Age], MATCH(mobile_customers[[#This Row],[age]],Age_grp[Value]))</f>
        <v>50 - 60</v>
      </c>
      <c r="K5008" s="2" t="str">
        <f>_xlfn.IFS(mobile_customers[[#This Row],[salary]]&gt;=Q5011,"HIGHER SALARY", mobile_customers[[#This Row],[salary]]&gt;=Q5012,"HIGHER MID RANGE SALARY",  mobile_customers[[#This Row],[salary]]&lt;Q5012,"MID RANGE SALARY", mobile_customers[[#This Row],[salary]]&gt;Q5013, "LOW SALARY" )</f>
        <v>HIGHER SALARY</v>
      </c>
      <c r="L5008" s="2" t="str">
        <f>LEFT(mobile_customers[[#This Row],[Credit_card_nos]], 4)&amp;"XXXXX"</f>
        <v>3595XXXXX</v>
      </c>
    </row>
    <row r="5009" spans="1:12" x14ac:dyDescent="0.3">
      <c r="A5009" t="s">
        <v>13</v>
      </c>
      <c r="B5009" s="3" t="s">
        <v>10164</v>
      </c>
      <c r="C5009" t="s">
        <v>10165</v>
      </c>
      <c r="D5009" t="s">
        <v>38</v>
      </c>
      <c r="E5009">
        <v>48</v>
      </c>
      <c r="F5009">
        <v>23949</v>
      </c>
      <c r="G5009" t="s">
        <v>21</v>
      </c>
      <c r="H5009">
        <v>180096277904926</v>
      </c>
      <c r="I5009" s="5" t="str">
        <f t="shared" si="78"/>
        <v>180096277904926</v>
      </c>
      <c r="J5009" t="str">
        <f>INDEX(Age_grp[Age], MATCH(mobile_customers[[#This Row],[age]],Age_grp[Value]))</f>
        <v>40 - 50</v>
      </c>
      <c r="K5009" s="2" t="str">
        <f>_xlfn.IFS(mobile_customers[[#This Row],[salary]]&gt;=Q5012,"HIGHER SALARY", mobile_customers[[#This Row],[salary]]&gt;=Q5013,"HIGHER MID RANGE SALARY",  mobile_customers[[#This Row],[salary]]&lt;Q5013,"MID RANGE SALARY", mobile_customers[[#This Row],[salary]]&gt;Q5014, "LOW SALARY" )</f>
        <v>HIGHER SALARY</v>
      </c>
      <c r="L5009" s="2" t="str">
        <f>LEFT(mobile_customers[[#This Row],[Credit_card_nos]], 4)&amp;"XXXXX"</f>
        <v>1800XXXXX</v>
      </c>
    </row>
    <row r="5010" spans="1:12" x14ac:dyDescent="0.3">
      <c r="A5010" t="s">
        <v>8</v>
      </c>
      <c r="B5010" s="3" t="s">
        <v>10166</v>
      </c>
      <c r="C5010" t="s">
        <v>10167</v>
      </c>
      <c r="D5010" t="s">
        <v>165</v>
      </c>
      <c r="E5010">
        <v>63</v>
      </c>
      <c r="F5010">
        <v>239199</v>
      </c>
      <c r="G5010" t="s">
        <v>65</v>
      </c>
      <c r="H5010">
        <v>3591854931765837</v>
      </c>
      <c r="I5010" s="5" t="str">
        <f t="shared" si="78"/>
        <v>3591854931765840</v>
      </c>
      <c r="J5010" t="str">
        <f>INDEX(Age_grp[Age], MATCH(mobile_customers[[#This Row],[age]],Age_grp[Value]))</f>
        <v>60 - 70</v>
      </c>
      <c r="K5010" s="2" t="str">
        <f>_xlfn.IFS(mobile_customers[[#This Row],[salary]]&gt;=Q5013,"HIGHER SALARY", mobile_customers[[#This Row],[salary]]&gt;=Q5014,"HIGHER MID RANGE SALARY",  mobile_customers[[#This Row],[salary]]&lt;Q5014,"MID RANGE SALARY", mobile_customers[[#This Row],[salary]]&gt;Q5015, "LOW SALARY" )</f>
        <v>HIGHER SALARY</v>
      </c>
      <c r="L5010" s="2" t="str">
        <f>LEFT(mobile_customers[[#This Row],[Credit_card_nos]], 4)&amp;"XXXXX"</f>
        <v>3591XXXXX</v>
      </c>
    </row>
    <row r="5011" spans="1:12" x14ac:dyDescent="0.3">
      <c r="A5011" t="s">
        <v>13</v>
      </c>
      <c r="B5011" s="3" t="s">
        <v>10168</v>
      </c>
      <c r="C5011" t="s">
        <v>10169</v>
      </c>
      <c r="D5011" t="s">
        <v>287</v>
      </c>
      <c r="E5011">
        <v>40</v>
      </c>
      <c r="F5011">
        <v>192774</v>
      </c>
      <c r="G5011" t="s">
        <v>28</v>
      </c>
      <c r="H5011">
        <v>4.2082508467528228E+18</v>
      </c>
      <c r="I5011" s="5" t="str">
        <f t="shared" si="78"/>
        <v>4208250846752820000</v>
      </c>
      <c r="J5011" t="str">
        <f>INDEX(Age_grp[Age], MATCH(mobile_customers[[#This Row],[age]],Age_grp[Value]))</f>
        <v>40 - 50</v>
      </c>
      <c r="K5011" s="2" t="str">
        <f>_xlfn.IFS(mobile_customers[[#This Row],[salary]]&gt;=Q5014,"HIGHER SALARY", mobile_customers[[#This Row],[salary]]&gt;=Q5015,"HIGHER MID RANGE SALARY",  mobile_customers[[#This Row],[salary]]&lt;Q5015,"MID RANGE SALARY", mobile_customers[[#This Row],[salary]]&gt;Q5016, "LOW SALARY" )</f>
        <v>HIGHER SALARY</v>
      </c>
      <c r="L5011" s="2" t="str">
        <f>LEFT(mobile_customers[[#This Row],[Credit_card_nos]], 4)&amp;"XXXXX"</f>
        <v>4208XXXXX</v>
      </c>
    </row>
    <row r="5012" spans="1:12" x14ac:dyDescent="0.3">
      <c r="A5012" t="s">
        <v>13</v>
      </c>
      <c r="B5012" s="3" t="s">
        <v>10170</v>
      </c>
      <c r="C5012" t="s">
        <v>10171</v>
      </c>
      <c r="D5012" t="s">
        <v>1006</v>
      </c>
      <c r="E5012">
        <v>26</v>
      </c>
      <c r="F5012">
        <v>195233</v>
      </c>
      <c r="G5012" t="s">
        <v>65</v>
      </c>
      <c r="H5012">
        <v>4834737614196</v>
      </c>
      <c r="I5012" s="5" t="str">
        <f t="shared" si="78"/>
        <v>4834737614196</v>
      </c>
      <c r="J5012" t="str">
        <f>INDEX(Age_grp[Age], MATCH(mobile_customers[[#This Row],[age]],Age_grp[Value]))</f>
        <v>20 - 30</v>
      </c>
      <c r="K5012" s="2" t="str">
        <f>_xlfn.IFS(mobile_customers[[#This Row],[salary]]&gt;=Q5015,"HIGHER SALARY", mobile_customers[[#This Row],[salary]]&gt;=Q5016,"HIGHER MID RANGE SALARY",  mobile_customers[[#This Row],[salary]]&lt;Q5016,"MID RANGE SALARY", mobile_customers[[#This Row],[salary]]&gt;Q5017, "LOW SALARY" )</f>
        <v>HIGHER SALARY</v>
      </c>
      <c r="L5012" s="2" t="str">
        <f>LEFT(mobile_customers[[#This Row],[Credit_card_nos]], 4)&amp;"XXXXX"</f>
        <v>4834XXXXX</v>
      </c>
    </row>
    <row r="5013" spans="1:12" x14ac:dyDescent="0.3">
      <c r="A5013" t="s">
        <v>8</v>
      </c>
      <c r="B5013" s="3" t="s">
        <v>10172</v>
      </c>
      <c r="C5013" t="s">
        <v>5546</v>
      </c>
      <c r="D5013" t="s">
        <v>1418</v>
      </c>
      <c r="E5013">
        <v>34</v>
      </c>
      <c r="F5013">
        <v>165630</v>
      </c>
      <c r="G5013" t="s">
        <v>28</v>
      </c>
      <c r="H5013">
        <v>3514135751088243</v>
      </c>
      <c r="I5013" s="5" t="str">
        <f t="shared" si="78"/>
        <v>3514135751088240</v>
      </c>
      <c r="J5013" t="str">
        <f>INDEX(Age_grp[Age], MATCH(mobile_customers[[#This Row],[age]],Age_grp[Value]))</f>
        <v>30 - 40</v>
      </c>
      <c r="K5013" s="2" t="str">
        <f>_xlfn.IFS(mobile_customers[[#This Row],[salary]]&gt;=Q5016,"HIGHER SALARY", mobile_customers[[#This Row],[salary]]&gt;=Q5017,"HIGHER MID RANGE SALARY",  mobile_customers[[#This Row],[salary]]&lt;Q5017,"MID RANGE SALARY", mobile_customers[[#This Row],[salary]]&gt;Q5018, "LOW SALARY" )</f>
        <v>HIGHER SALARY</v>
      </c>
      <c r="L5013" s="2" t="str">
        <f>LEFT(mobile_customers[[#This Row],[Credit_card_nos]], 4)&amp;"XXXXX"</f>
        <v>3514XXXXX</v>
      </c>
    </row>
    <row r="5014" spans="1:12" x14ac:dyDescent="0.3">
      <c r="A5014" t="s">
        <v>8</v>
      </c>
      <c r="B5014" s="3" t="s">
        <v>10173</v>
      </c>
      <c r="C5014" t="s">
        <v>9063</v>
      </c>
      <c r="D5014" t="s">
        <v>3502</v>
      </c>
      <c r="E5014">
        <v>62</v>
      </c>
      <c r="F5014">
        <v>172556</v>
      </c>
      <c r="G5014" t="s">
        <v>81</v>
      </c>
      <c r="H5014">
        <v>3579874163619656</v>
      </c>
      <c r="I5014" s="5" t="str">
        <f t="shared" si="78"/>
        <v>3579874163619660</v>
      </c>
      <c r="J5014" t="str">
        <f>INDEX(Age_grp[Age], MATCH(mobile_customers[[#This Row],[age]],Age_grp[Value]))</f>
        <v>60 - 70</v>
      </c>
      <c r="K5014" s="2" t="str">
        <f>_xlfn.IFS(mobile_customers[[#This Row],[salary]]&gt;=Q5017,"HIGHER SALARY", mobile_customers[[#This Row],[salary]]&gt;=Q5018,"HIGHER MID RANGE SALARY",  mobile_customers[[#This Row],[salary]]&lt;Q5018,"MID RANGE SALARY", mobile_customers[[#This Row],[salary]]&gt;Q5019, "LOW SALARY" )</f>
        <v>HIGHER SALARY</v>
      </c>
      <c r="L5014" s="2" t="str">
        <f>LEFT(mobile_customers[[#This Row],[Credit_card_nos]], 4)&amp;"XXXXX"</f>
        <v>3579XXXXX</v>
      </c>
    </row>
    <row r="5015" spans="1:12" x14ac:dyDescent="0.3">
      <c r="A5015" t="s">
        <v>8</v>
      </c>
      <c r="B5015" s="3" t="s">
        <v>10174</v>
      </c>
      <c r="C5015" t="s">
        <v>10175</v>
      </c>
      <c r="D5015" t="s">
        <v>4342</v>
      </c>
      <c r="E5015">
        <v>59</v>
      </c>
      <c r="F5015">
        <v>218271</v>
      </c>
      <c r="G5015" t="s">
        <v>28</v>
      </c>
      <c r="H5015">
        <v>2237934720888610</v>
      </c>
      <c r="I5015" s="5" t="str">
        <f t="shared" si="78"/>
        <v>2237934720888610</v>
      </c>
      <c r="J5015" t="str">
        <f>INDEX(Age_grp[Age], MATCH(mobile_customers[[#This Row],[age]],Age_grp[Value]))</f>
        <v>50 - 60</v>
      </c>
      <c r="K5015" s="2" t="str">
        <f>_xlfn.IFS(mobile_customers[[#This Row],[salary]]&gt;=Q5018,"HIGHER SALARY", mobile_customers[[#This Row],[salary]]&gt;=Q5019,"HIGHER MID RANGE SALARY",  mobile_customers[[#This Row],[salary]]&lt;Q5019,"MID RANGE SALARY", mobile_customers[[#This Row],[salary]]&gt;Q5020, "LOW SALARY" )</f>
        <v>HIGHER SALARY</v>
      </c>
      <c r="L5015" s="2" t="str">
        <f>LEFT(mobile_customers[[#This Row],[Credit_card_nos]], 4)&amp;"XXXXX"</f>
        <v>2237XXXXX</v>
      </c>
    </row>
    <row r="5016" spans="1:12" x14ac:dyDescent="0.3">
      <c r="A5016" t="s">
        <v>8</v>
      </c>
      <c r="B5016" s="3" t="s">
        <v>10176</v>
      </c>
      <c r="C5016" t="s">
        <v>10177</v>
      </c>
      <c r="D5016" t="s">
        <v>1271</v>
      </c>
      <c r="E5016">
        <v>20</v>
      </c>
      <c r="F5016">
        <v>87953</v>
      </c>
      <c r="G5016" t="s">
        <v>17</v>
      </c>
      <c r="H5016">
        <v>2260335858639801</v>
      </c>
      <c r="I5016" s="5" t="str">
        <f t="shared" si="78"/>
        <v>2260335858639800</v>
      </c>
      <c r="J5016" t="str">
        <f>INDEX(Age_grp[Age], MATCH(mobile_customers[[#This Row],[age]],Age_grp[Value]))</f>
        <v>20 - 30</v>
      </c>
      <c r="K5016" s="2" t="str">
        <f>_xlfn.IFS(mobile_customers[[#This Row],[salary]]&gt;=Q5019,"HIGHER SALARY", mobile_customers[[#This Row],[salary]]&gt;=Q5020,"HIGHER MID RANGE SALARY",  mobile_customers[[#This Row],[salary]]&lt;Q5020,"MID RANGE SALARY", mobile_customers[[#This Row],[salary]]&gt;Q5021, "LOW SALARY" )</f>
        <v>HIGHER SALARY</v>
      </c>
      <c r="L5016" s="2" t="str">
        <f>LEFT(mobile_customers[[#This Row],[Credit_card_nos]], 4)&amp;"XXXXX"</f>
        <v>2260XXXXX</v>
      </c>
    </row>
    <row r="5017" spans="1:12" x14ac:dyDescent="0.3">
      <c r="A5017" t="s">
        <v>8</v>
      </c>
      <c r="B5017" s="3" t="s">
        <v>10178</v>
      </c>
      <c r="C5017" t="s">
        <v>10179</v>
      </c>
      <c r="D5017" t="s">
        <v>1211</v>
      </c>
      <c r="E5017">
        <v>18</v>
      </c>
      <c r="F5017">
        <v>244475</v>
      </c>
      <c r="G5017" t="s">
        <v>49</v>
      </c>
      <c r="H5017">
        <v>4567490084526</v>
      </c>
      <c r="I5017" s="5" t="str">
        <f t="shared" si="78"/>
        <v>4567490084526</v>
      </c>
      <c r="J5017" t="str">
        <f>INDEX(Age_grp[Age], MATCH(mobile_customers[[#This Row],[age]],Age_grp[Value]))</f>
        <v>"10 - 20</v>
      </c>
      <c r="K5017" s="2" t="str">
        <f>_xlfn.IFS(mobile_customers[[#This Row],[salary]]&gt;=Q5020,"HIGHER SALARY", mobile_customers[[#This Row],[salary]]&gt;=Q5021,"HIGHER MID RANGE SALARY",  mobile_customers[[#This Row],[salary]]&lt;Q5021,"MID RANGE SALARY", mobile_customers[[#This Row],[salary]]&gt;Q5022, "LOW SALARY" )</f>
        <v>HIGHER SALARY</v>
      </c>
      <c r="L5017" s="2" t="str">
        <f>LEFT(mobile_customers[[#This Row],[Credit_card_nos]], 4)&amp;"XXXXX"</f>
        <v>4567XXXXX</v>
      </c>
    </row>
    <row r="5018" spans="1:12" x14ac:dyDescent="0.3">
      <c r="A5018" t="s">
        <v>8</v>
      </c>
      <c r="B5018" s="3" t="s">
        <v>10180</v>
      </c>
      <c r="C5018" t="s">
        <v>10181</v>
      </c>
      <c r="D5018" t="s">
        <v>2406</v>
      </c>
      <c r="E5018">
        <v>22</v>
      </c>
      <c r="F5018">
        <v>88752</v>
      </c>
      <c r="G5018" t="s">
        <v>17</v>
      </c>
      <c r="H5018">
        <v>3569977163225374</v>
      </c>
      <c r="I5018" s="5" t="str">
        <f t="shared" si="78"/>
        <v>3569977163225370</v>
      </c>
      <c r="J5018" t="str">
        <f>INDEX(Age_grp[Age], MATCH(mobile_customers[[#This Row],[age]],Age_grp[Value]))</f>
        <v>20 - 30</v>
      </c>
      <c r="K5018" s="2" t="str">
        <f>_xlfn.IFS(mobile_customers[[#This Row],[salary]]&gt;=Q5021,"HIGHER SALARY", mobile_customers[[#This Row],[salary]]&gt;=Q5022,"HIGHER MID RANGE SALARY",  mobile_customers[[#This Row],[salary]]&lt;Q5022,"MID RANGE SALARY", mobile_customers[[#This Row],[salary]]&gt;Q5023, "LOW SALARY" )</f>
        <v>HIGHER SALARY</v>
      </c>
      <c r="L5018" s="2" t="str">
        <f>LEFT(mobile_customers[[#This Row],[Credit_card_nos]], 4)&amp;"XXXXX"</f>
        <v>3569XXXXX</v>
      </c>
    </row>
    <row r="5019" spans="1:12" x14ac:dyDescent="0.3">
      <c r="A5019" t="s">
        <v>8</v>
      </c>
      <c r="B5019" s="3" t="s">
        <v>10182</v>
      </c>
      <c r="C5019" t="s">
        <v>10183</v>
      </c>
      <c r="D5019" t="s">
        <v>2237</v>
      </c>
      <c r="E5019">
        <v>58</v>
      </c>
      <c r="F5019">
        <v>215318</v>
      </c>
      <c r="G5019" t="s">
        <v>17</v>
      </c>
      <c r="H5019">
        <v>3513250523593502</v>
      </c>
      <c r="I5019" s="5" t="str">
        <f t="shared" si="78"/>
        <v>3513250523593500</v>
      </c>
      <c r="J5019" t="str">
        <f>INDEX(Age_grp[Age], MATCH(mobile_customers[[#This Row],[age]],Age_grp[Value]))</f>
        <v>50 - 60</v>
      </c>
      <c r="K5019" s="2" t="str">
        <f>_xlfn.IFS(mobile_customers[[#This Row],[salary]]&gt;=Q5022,"HIGHER SALARY", mobile_customers[[#This Row],[salary]]&gt;=Q5023,"HIGHER MID RANGE SALARY",  mobile_customers[[#This Row],[salary]]&lt;Q5023,"MID RANGE SALARY", mobile_customers[[#This Row],[salary]]&gt;Q5024, "LOW SALARY" )</f>
        <v>HIGHER SALARY</v>
      </c>
      <c r="L5019" s="2" t="str">
        <f>LEFT(mobile_customers[[#This Row],[Credit_card_nos]], 4)&amp;"XXXXX"</f>
        <v>3513XXXXX</v>
      </c>
    </row>
    <row r="5020" spans="1:12" x14ac:dyDescent="0.3">
      <c r="A5020" t="s">
        <v>8</v>
      </c>
      <c r="B5020" s="3" t="s">
        <v>10184</v>
      </c>
      <c r="C5020" t="s">
        <v>871</v>
      </c>
      <c r="D5020" t="s">
        <v>16</v>
      </c>
      <c r="E5020">
        <v>20</v>
      </c>
      <c r="F5020">
        <v>190974</v>
      </c>
      <c r="G5020" t="s">
        <v>12</v>
      </c>
      <c r="H5020">
        <v>4.2371428417182106E+18</v>
      </c>
      <c r="I5020" s="5" t="str">
        <f t="shared" si="78"/>
        <v>4237142841718210000</v>
      </c>
      <c r="J5020" t="str">
        <f>INDEX(Age_grp[Age], MATCH(mobile_customers[[#This Row],[age]],Age_grp[Value]))</f>
        <v>20 - 30</v>
      </c>
      <c r="K5020" s="2" t="str">
        <f>_xlfn.IFS(mobile_customers[[#This Row],[salary]]&gt;=Q5023,"HIGHER SALARY", mobile_customers[[#This Row],[salary]]&gt;=Q5024,"HIGHER MID RANGE SALARY",  mobile_customers[[#This Row],[salary]]&lt;Q5024,"MID RANGE SALARY", mobile_customers[[#This Row],[salary]]&gt;Q5025, "LOW SALARY" )</f>
        <v>HIGHER SALARY</v>
      </c>
      <c r="L5020" s="2" t="str">
        <f>LEFT(mobile_customers[[#This Row],[Credit_card_nos]], 4)&amp;"XXXXX"</f>
        <v>4237XXXXX</v>
      </c>
    </row>
    <row r="5021" spans="1:12" x14ac:dyDescent="0.3">
      <c r="A5021" t="s">
        <v>13</v>
      </c>
      <c r="B5021" s="3" t="s">
        <v>10185</v>
      </c>
      <c r="C5021" t="s">
        <v>10186</v>
      </c>
      <c r="D5021" t="s">
        <v>2848</v>
      </c>
      <c r="E5021">
        <v>25</v>
      </c>
      <c r="F5021">
        <v>216615</v>
      </c>
      <c r="G5021" t="s">
        <v>39</v>
      </c>
      <c r="H5021">
        <v>38073752532815</v>
      </c>
      <c r="I5021" s="5" t="str">
        <f t="shared" si="78"/>
        <v>38073752532815</v>
      </c>
      <c r="J5021" t="str">
        <f>INDEX(Age_grp[Age], MATCH(mobile_customers[[#This Row],[age]],Age_grp[Value]))</f>
        <v>20 - 30</v>
      </c>
      <c r="K5021" s="2" t="str">
        <f>_xlfn.IFS(mobile_customers[[#This Row],[salary]]&gt;=Q5024,"HIGHER SALARY", mobile_customers[[#This Row],[salary]]&gt;=Q5025,"HIGHER MID RANGE SALARY",  mobile_customers[[#This Row],[salary]]&lt;Q5025,"MID RANGE SALARY", mobile_customers[[#This Row],[salary]]&gt;Q5026, "LOW SALARY" )</f>
        <v>HIGHER SALARY</v>
      </c>
      <c r="L5021" s="2" t="str">
        <f>LEFT(mobile_customers[[#This Row],[Credit_card_nos]], 4)&amp;"XXXXX"</f>
        <v>3807XXXXX</v>
      </c>
    </row>
    <row r="5022" spans="1:12" x14ac:dyDescent="0.3">
      <c r="A5022" t="s">
        <v>13</v>
      </c>
      <c r="B5022" s="3" t="s">
        <v>10187</v>
      </c>
      <c r="C5022" t="s">
        <v>10188</v>
      </c>
      <c r="D5022" t="s">
        <v>4156</v>
      </c>
      <c r="E5022">
        <v>19</v>
      </c>
      <c r="F5022">
        <v>164982</v>
      </c>
      <c r="G5022" t="s">
        <v>65</v>
      </c>
      <c r="H5022">
        <v>4185792842614548</v>
      </c>
      <c r="I5022" s="5" t="str">
        <f t="shared" si="78"/>
        <v>4185792842614550</v>
      </c>
      <c r="J5022" t="str">
        <f>INDEX(Age_grp[Age], MATCH(mobile_customers[[#This Row],[age]],Age_grp[Value]))</f>
        <v>"10 - 20</v>
      </c>
      <c r="K5022" s="2" t="str">
        <f>_xlfn.IFS(mobile_customers[[#This Row],[salary]]&gt;=Q5025,"HIGHER SALARY", mobile_customers[[#This Row],[salary]]&gt;=Q5026,"HIGHER MID RANGE SALARY",  mobile_customers[[#This Row],[salary]]&lt;Q5026,"MID RANGE SALARY", mobile_customers[[#This Row],[salary]]&gt;Q5027, "LOW SALARY" )</f>
        <v>HIGHER SALARY</v>
      </c>
      <c r="L5022" s="2" t="str">
        <f>LEFT(mobile_customers[[#This Row],[Credit_card_nos]], 4)&amp;"XXXXX"</f>
        <v>4185XXXXX</v>
      </c>
    </row>
    <row r="5023" spans="1:12" x14ac:dyDescent="0.3">
      <c r="A5023" t="s">
        <v>13</v>
      </c>
      <c r="B5023" s="3" t="s">
        <v>10189</v>
      </c>
      <c r="C5023" t="s">
        <v>10190</v>
      </c>
      <c r="D5023" t="s">
        <v>2009</v>
      </c>
      <c r="E5023">
        <v>58</v>
      </c>
      <c r="F5023">
        <v>73273</v>
      </c>
      <c r="G5023" t="s">
        <v>17</v>
      </c>
      <c r="H5023">
        <v>639003979486</v>
      </c>
      <c r="I5023" s="5" t="str">
        <f t="shared" si="78"/>
        <v>639003979486</v>
      </c>
      <c r="J5023" t="str">
        <f>INDEX(Age_grp[Age], MATCH(mobile_customers[[#This Row],[age]],Age_grp[Value]))</f>
        <v>50 - 60</v>
      </c>
      <c r="K5023" s="2" t="str">
        <f>_xlfn.IFS(mobile_customers[[#This Row],[salary]]&gt;=Q5026,"HIGHER SALARY", mobile_customers[[#This Row],[salary]]&gt;=Q5027,"HIGHER MID RANGE SALARY",  mobile_customers[[#This Row],[salary]]&lt;Q5027,"MID RANGE SALARY", mobile_customers[[#This Row],[salary]]&gt;Q5028, "LOW SALARY" )</f>
        <v>HIGHER SALARY</v>
      </c>
      <c r="L5023" s="2" t="str">
        <f>LEFT(mobile_customers[[#This Row],[Credit_card_nos]], 4)&amp;"XXXXX"</f>
        <v>6390XXXXX</v>
      </c>
    </row>
    <row r="5024" spans="1:12" x14ac:dyDescent="0.3">
      <c r="A5024" t="s">
        <v>13</v>
      </c>
      <c r="B5024" s="3" t="s">
        <v>10191</v>
      </c>
      <c r="C5024" t="s">
        <v>10192</v>
      </c>
      <c r="D5024" t="s">
        <v>1211</v>
      </c>
      <c r="E5024">
        <v>64</v>
      </c>
      <c r="F5024">
        <v>179175</v>
      </c>
      <c r="G5024" t="s">
        <v>12</v>
      </c>
      <c r="H5024">
        <v>30372067355963</v>
      </c>
      <c r="I5024" s="5" t="str">
        <f t="shared" si="78"/>
        <v>30372067355963</v>
      </c>
      <c r="J5024" t="str">
        <f>INDEX(Age_grp[Age], MATCH(mobile_customers[[#This Row],[age]],Age_grp[Value]))</f>
        <v>60 - 70</v>
      </c>
      <c r="K5024" s="2" t="str">
        <f>_xlfn.IFS(mobile_customers[[#This Row],[salary]]&gt;=Q5027,"HIGHER SALARY", mobile_customers[[#This Row],[salary]]&gt;=Q5028,"HIGHER MID RANGE SALARY",  mobile_customers[[#This Row],[salary]]&lt;Q5028,"MID RANGE SALARY", mobile_customers[[#This Row],[salary]]&gt;Q5029, "LOW SALARY" )</f>
        <v>HIGHER SALARY</v>
      </c>
      <c r="L5024" s="2" t="str">
        <f>LEFT(mobile_customers[[#This Row],[Credit_card_nos]], 4)&amp;"XXXXX"</f>
        <v>3037XXXXX</v>
      </c>
    </row>
    <row r="5025" spans="1:12" x14ac:dyDescent="0.3">
      <c r="A5025" t="s">
        <v>13</v>
      </c>
      <c r="B5025" s="3" t="s">
        <v>10193</v>
      </c>
      <c r="C5025" t="s">
        <v>10194</v>
      </c>
      <c r="D5025" t="s">
        <v>688</v>
      </c>
      <c r="E5025">
        <v>30</v>
      </c>
      <c r="F5025">
        <v>176653</v>
      </c>
      <c r="G5025" t="s">
        <v>65</v>
      </c>
      <c r="H5025">
        <v>3505208812843400</v>
      </c>
      <c r="I5025" s="5" t="str">
        <f t="shared" si="78"/>
        <v>3505208812843400</v>
      </c>
      <c r="J5025" t="str">
        <f>INDEX(Age_grp[Age], MATCH(mobile_customers[[#This Row],[age]],Age_grp[Value]))</f>
        <v>30 - 40</v>
      </c>
      <c r="K5025" s="2" t="str">
        <f>_xlfn.IFS(mobile_customers[[#This Row],[salary]]&gt;=Q5028,"HIGHER SALARY", mobile_customers[[#This Row],[salary]]&gt;=Q5029,"HIGHER MID RANGE SALARY",  mobile_customers[[#This Row],[salary]]&lt;Q5029,"MID RANGE SALARY", mobile_customers[[#This Row],[salary]]&gt;Q5030, "LOW SALARY" )</f>
        <v>HIGHER SALARY</v>
      </c>
      <c r="L5025" s="2" t="str">
        <f>LEFT(mobile_customers[[#This Row],[Credit_card_nos]], 4)&amp;"XXXXX"</f>
        <v>3505XXXXX</v>
      </c>
    </row>
    <row r="5026" spans="1:12" x14ac:dyDescent="0.3">
      <c r="A5026" t="s">
        <v>8</v>
      </c>
      <c r="B5026" s="3" t="s">
        <v>10195</v>
      </c>
      <c r="C5026" t="s">
        <v>600</v>
      </c>
      <c r="D5026" t="s">
        <v>3651</v>
      </c>
      <c r="E5026">
        <v>58</v>
      </c>
      <c r="F5026">
        <v>173838</v>
      </c>
      <c r="G5026" t="s">
        <v>28</v>
      </c>
      <c r="H5026">
        <v>676235435432</v>
      </c>
      <c r="I5026" s="5" t="str">
        <f t="shared" si="78"/>
        <v>676235435432</v>
      </c>
      <c r="J5026" t="str">
        <f>INDEX(Age_grp[Age], MATCH(mobile_customers[[#This Row],[age]],Age_grp[Value]))</f>
        <v>50 - 60</v>
      </c>
      <c r="K5026" s="2" t="str">
        <f>_xlfn.IFS(mobile_customers[[#This Row],[salary]]&gt;=Q5029,"HIGHER SALARY", mobile_customers[[#This Row],[salary]]&gt;=Q5030,"HIGHER MID RANGE SALARY",  mobile_customers[[#This Row],[salary]]&lt;Q5030,"MID RANGE SALARY", mobile_customers[[#This Row],[salary]]&gt;Q5031, "LOW SALARY" )</f>
        <v>HIGHER SALARY</v>
      </c>
      <c r="L5026" s="2" t="str">
        <f>LEFT(mobile_customers[[#This Row],[Credit_card_nos]], 4)&amp;"XXXXX"</f>
        <v>6762XXXXX</v>
      </c>
    </row>
    <row r="5027" spans="1:12" x14ac:dyDescent="0.3">
      <c r="A5027" t="s">
        <v>13</v>
      </c>
      <c r="B5027" s="3" t="s">
        <v>10196</v>
      </c>
      <c r="C5027" t="s">
        <v>10197</v>
      </c>
      <c r="D5027" t="s">
        <v>4316</v>
      </c>
      <c r="E5027">
        <v>63</v>
      </c>
      <c r="F5027">
        <v>82266</v>
      </c>
      <c r="G5027" t="s">
        <v>94</v>
      </c>
      <c r="H5027">
        <v>3589586121775374</v>
      </c>
      <c r="I5027" s="5" t="str">
        <f t="shared" si="78"/>
        <v>3589586121775370</v>
      </c>
      <c r="J5027" t="str">
        <f>INDEX(Age_grp[Age], MATCH(mobile_customers[[#This Row],[age]],Age_grp[Value]))</f>
        <v>60 - 70</v>
      </c>
      <c r="K5027" s="2" t="str">
        <f>_xlfn.IFS(mobile_customers[[#This Row],[salary]]&gt;=Q5030,"HIGHER SALARY", mobile_customers[[#This Row],[salary]]&gt;=Q5031,"HIGHER MID RANGE SALARY",  mobile_customers[[#This Row],[salary]]&lt;Q5031,"MID RANGE SALARY", mobile_customers[[#This Row],[salary]]&gt;Q5032, "LOW SALARY" )</f>
        <v>HIGHER SALARY</v>
      </c>
      <c r="L5027" s="2" t="str">
        <f>LEFT(mobile_customers[[#This Row],[Credit_card_nos]], 4)&amp;"XXXXX"</f>
        <v>3589XXXXX</v>
      </c>
    </row>
    <row r="5028" spans="1:12" x14ac:dyDescent="0.3">
      <c r="A5028" t="s">
        <v>13</v>
      </c>
      <c r="B5028" s="3" t="s">
        <v>10198</v>
      </c>
      <c r="C5028" t="s">
        <v>10199</v>
      </c>
      <c r="D5028" t="s">
        <v>2055</v>
      </c>
      <c r="E5028">
        <v>37</v>
      </c>
      <c r="F5028">
        <v>184822</v>
      </c>
      <c r="G5028" t="s">
        <v>39</v>
      </c>
      <c r="H5028">
        <v>375025619587052</v>
      </c>
      <c r="I5028" s="5" t="str">
        <f t="shared" si="78"/>
        <v>375025619587052</v>
      </c>
      <c r="J5028" t="str">
        <f>INDEX(Age_grp[Age], MATCH(mobile_customers[[#This Row],[age]],Age_grp[Value]))</f>
        <v>30 - 40</v>
      </c>
      <c r="K5028" s="2" t="str">
        <f>_xlfn.IFS(mobile_customers[[#This Row],[salary]]&gt;=Q5031,"HIGHER SALARY", mobile_customers[[#This Row],[salary]]&gt;=Q5032,"HIGHER MID RANGE SALARY",  mobile_customers[[#This Row],[salary]]&lt;Q5032,"MID RANGE SALARY", mobile_customers[[#This Row],[salary]]&gt;Q5033, "LOW SALARY" )</f>
        <v>HIGHER SALARY</v>
      </c>
      <c r="L5028" s="2" t="str">
        <f>LEFT(mobile_customers[[#This Row],[Credit_card_nos]], 4)&amp;"XXXXX"</f>
        <v>3750XXXXX</v>
      </c>
    </row>
    <row r="5029" spans="1:12" x14ac:dyDescent="0.3">
      <c r="A5029" t="s">
        <v>8</v>
      </c>
      <c r="B5029" s="3" t="s">
        <v>10200</v>
      </c>
      <c r="C5029" t="s">
        <v>3087</v>
      </c>
      <c r="D5029" t="s">
        <v>379</v>
      </c>
      <c r="E5029">
        <v>52</v>
      </c>
      <c r="F5029">
        <v>192447</v>
      </c>
      <c r="G5029" t="s">
        <v>28</v>
      </c>
      <c r="H5029">
        <v>4.4153717567289477E+18</v>
      </c>
      <c r="I5029" s="5" t="str">
        <f t="shared" si="78"/>
        <v>4415371756728950000</v>
      </c>
      <c r="J5029" t="str">
        <f>INDEX(Age_grp[Age], MATCH(mobile_customers[[#This Row],[age]],Age_grp[Value]))</f>
        <v>50 - 60</v>
      </c>
      <c r="K5029" s="2" t="str">
        <f>_xlfn.IFS(mobile_customers[[#This Row],[salary]]&gt;=Q5032,"HIGHER SALARY", mobile_customers[[#This Row],[salary]]&gt;=Q5033,"HIGHER MID RANGE SALARY",  mobile_customers[[#This Row],[salary]]&lt;Q5033,"MID RANGE SALARY", mobile_customers[[#This Row],[salary]]&gt;Q5034, "LOW SALARY" )</f>
        <v>HIGHER SALARY</v>
      </c>
      <c r="L5029" s="2" t="str">
        <f>LEFT(mobile_customers[[#This Row],[Credit_card_nos]], 4)&amp;"XXXXX"</f>
        <v>4415XXXXX</v>
      </c>
    </row>
    <row r="5030" spans="1:12" x14ac:dyDescent="0.3">
      <c r="A5030" t="s">
        <v>13</v>
      </c>
      <c r="B5030" s="3" t="s">
        <v>10201</v>
      </c>
      <c r="C5030" t="s">
        <v>4737</v>
      </c>
      <c r="D5030" t="s">
        <v>150</v>
      </c>
      <c r="E5030">
        <v>24</v>
      </c>
      <c r="F5030">
        <v>199210</v>
      </c>
      <c r="G5030" t="s">
        <v>28</v>
      </c>
      <c r="H5030">
        <v>4063650203034267</v>
      </c>
      <c r="I5030" s="5" t="str">
        <f t="shared" si="78"/>
        <v>4063650203034270</v>
      </c>
      <c r="J5030" t="str">
        <f>INDEX(Age_grp[Age], MATCH(mobile_customers[[#This Row],[age]],Age_grp[Value]))</f>
        <v>20 - 30</v>
      </c>
      <c r="K5030" s="2" t="str">
        <f>_xlfn.IFS(mobile_customers[[#This Row],[salary]]&gt;=Q5033,"HIGHER SALARY", mobile_customers[[#This Row],[salary]]&gt;=Q5034,"HIGHER MID RANGE SALARY",  mobile_customers[[#This Row],[salary]]&lt;Q5034,"MID RANGE SALARY", mobile_customers[[#This Row],[salary]]&gt;Q5035, "LOW SALARY" )</f>
        <v>HIGHER SALARY</v>
      </c>
      <c r="L5030" s="2" t="str">
        <f>LEFT(mobile_customers[[#This Row],[Credit_card_nos]], 4)&amp;"XXXXX"</f>
        <v>4063XXXXX</v>
      </c>
    </row>
    <row r="5031" spans="1:12" x14ac:dyDescent="0.3">
      <c r="A5031" t="s">
        <v>8</v>
      </c>
      <c r="B5031" s="3" t="s">
        <v>10202</v>
      </c>
      <c r="C5031" t="s">
        <v>10203</v>
      </c>
      <c r="D5031" t="s">
        <v>1006</v>
      </c>
      <c r="E5031">
        <v>55</v>
      </c>
      <c r="F5031">
        <v>42648</v>
      </c>
      <c r="G5031" t="s">
        <v>39</v>
      </c>
      <c r="H5031">
        <v>6011135687865327</v>
      </c>
      <c r="I5031" s="5" t="str">
        <f t="shared" si="78"/>
        <v>6011135687865330</v>
      </c>
      <c r="J5031" t="str">
        <f>INDEX(Age_grp[Age], MATCH(mobile_customers[[#This Row],[age]],Age_grp[Value]))</f>
        <v>50 - 60</v>
      </c>
      <c r="K5031" s="2" t="str">
        <f>_xlfn.IFS(mobile_customers[[#This Row],[salary]]&gt;=Q5034,"HIGHER SALARY", mobile_customers[[#This Row],[salary]]&gt;=Q5035,"HIGHER MID RANGE SALARY",  mobile_customers[[#This Row],[salary]]&lt;Q5035,"MID RANGE SALARY", mobile_customers[[#This Row],[salary]]&gt;Q5036, "LOW SALARY" )</f>
        <v>HIGHER SALARY</v>
      </c>
      <c r="L5031" s="2" t="str">
        <f>LEFT(mobile_customers[[#This Row],[Credit_card_nos]], 4)&amp;"XXXXX"</f>
        <v>6011XXXXX</v>
      </c>
    </row>
    <row r="5032" spans="1:12" x14ac:dyDescent="0.3">
      <c r="A5032" t="s">
        <v>13</v>
      </c>
      <c r="B5032" s="3" t="s">
        <v>10204</v>
      </c>
      <c r="C5032" t="s">
        <v>10205</v>
      </c>
      <c r="D5032" t="s">
        <v>1132</v>
      </c>
      <c r="E5032">
        <v>47</v>
      </c>
      <c r="F5032">
        <v>68955</v>
      </c>
      <c r="G5032" t="s">
        <v>49</v>
      </c>
      <c r="H5032">
        <v>371222329526330</v>
      </c>
      <c r="I5032" s="5" t="str">
        <f t="shared" si="78"/>
        <v>371222329526330</v>
      </c>
      <c r="J5032" t="str">
        <f>INDEX(Age_grp[Age], MATCH(mobile_customers[[#This Row],[age]],Age_grp[Value]))</f>
        <v>40 - 50</v>
      </c>
      <c r="K5032" s="2" t="str">
        <f>_xlfn.IFS(mobile_customers[[#This Row],[salary]]&gt;=Q5035,"HIGHER SALARY", mobile_customers[[#This Row],[salary]]&gt;=Q5036,"HIGHER MID RANGE SALARY",  mobile_customers[[#This Row],[salary]]&lt;Q5036,"MID RANGE SALARY", mobile_customers[[#This Row],[salary]]&gt;Q5037, "LOW SALARY" )</f>
        <v>HIGHER SALARY</v>
      </c>
      <c r="L5032" s="2" t="str">
        <f>LEFT(mobile_customers[[#This Row],[Credit_card_nos]], 4)&amp;"XXXXX"</f>
        <v>3712XXXXX</v>
      </c>
    </row>
    <row r="5033" spans="1:12" x14ac:dyDescent="0.3">
      <c r="A5033" t="s">
        <v>13</v>
      </c>
      <c r="B5033" s="3" t="s">
        <v>2005</v>
      </c>
      <c r="C5033" t="s">
        <v>83</v>
      </c>
      <c r="D5033" t="s">
        <v>74</v>
      </c>
      <c r="E5033">
        <v>49</v>
      </c>
      <c r="F5033">
        <v>243082</v>
      </c>
      <c r="G5033" t="s">
        <v>39</v>
      </c>
      <c r="H5033">
        <v>4597169907285054</v>
      </c>
      <c r="I5033" s="5" t="str">
        <f t="shared" si="78"/>
        <v>4597169907285050</v>
      </c>
      <c r="J5033" t="str">
        <f>INDEX(Age_grp[Age], MATCH(mobile_customers[[#This Row],[age]],Age_grp[Value]))</f>
        <v>40 - 50</v>
      </c>
      <c r="K5033" s="2" t="str">
        <f>_xlfn.IFS(mobile_customers[[#This Row],[salary]]&gt;=Q5036,"HIGHER SALARY", mobile_customers[[#This Row],[salary]]&gt;=Q5037,"HIGHER MID RANGE SALARY",  mobile_customers[[#This Row],[salary]]&lt;Q5037,"MID RANGE SALARY", mobile_customers[[#This Row],[salary]]&gt;Q5038, "LOW SALARY" )</f>
        <v>HIGHER SALARY</v>
      </c>
      <c r="L5033" s="2" t="str">
        <f>LEFT(mobile_customers[[#This Row],[Credit_card_nos]], 4)&amp;"XXXXX"</f>
        <v>4597XXXXX</v>
      </c>
    </row>
    <row r="5034" spans="1:12" x14ac:dyDescent="0.3">
      <c r="A5034" t="s">
        <v>13</v>
      </c>
      <c r="B5034" s="3" t="s">
        <v>10206</v>
      </c>
      <c r="C5034" t="s">
        <v>10207</v>
      </c>
      <c r="D5034" t="s">
        <v>153</v>
      </c>
      <c r="E5034">
        <v>18</v>
      </c>
      <c r="F5034">
        <v>68581</v>
      </c>
      <c r="G5034" t="s">
        <v>12</v>
      </c>
      <c r="H5034">
        <v>4517821594252089</v>
      </c>
      <c r="I5034" s="5" t="str">
        <f t="shared" si="78"/>
        <v>4517821594252090</v>
      </c>
      <c r="J5034" t="str">
        <f>INDEX(Age_grp[Age], MATCH(mobile_customers[[#This Row],[age]],Age_grp[Value]))</f>
        <v>"10 - 20</v>
      </c>
      <c r="K5034" s="2" t="str">
        <f>_xlfn.IFS(mobile_customers[[#This Row],[salary]]&gt;=Q5037,"HIGHER SALARY", mobile_customers[[#This Row],[salary]]&gt;=Q5038,"HIGHER MID RANGE SALARY",  mobile_customers[[#This Row],[salary]]&lt;Q5038,"MID RANGE SALARY", mobile_customers[[#This Row],[salary]]&gt;Q5039, "LOW SALARY" )</f>
        <v>HIGHER SALARY</v>
      </c>
      <c r="L5034" s="2" t="str">
        <f>LEFT(mobile_customers[[#This Row],[Credit_card_nos]], 4)&amp;"XXXXX"</f>
        <v>4517XXXXX</v>
      </c>
    </row>
    <row r="5035" spans="1:12" x14ac:dyDescent="0.3">
      <c r="A5035" t="s">
        <v>13</v>
      </c>
      <c r="B5035" s="3" t="s">
        <v>10208</v>
      </c>
      <c r="C5035" t="s">
        <v>10209</v>
      </c>
      <c r="D5035" t="s">
        <v>11</v>
      </c>
      <c r="E5035">
        <v>21</v>
      </c>
      <c r="F5035">
        <v>68051</v>
      </c>
      <c r="G5035" t="s">
        <v>21</v>
      </c>
      <c r="H5035">
        <v>4780950000081079</v>
      </c>
      <c r="I5035" s="5" t="str">
        <f t="shared" si="78"/>
        <v>4780950000081080</v>
      </c>
      <c r="J5035" t="str">
        <f>INDEX(Age_grp[Age], MATCH(mobile_customers[[#This Row],[age]],Age_grp[Value]))</f>
        <v>20 - 30</v>
      </c>
      <c r="K5035" s="2" t="str">
        <f>_xlfn.IFS(mobile_customers[[#This Row],[salary]]&gt;=Q5038,"HIGHER SALARY", mobile_customers[[#This Row],[salary]]&gt;=Q5039,"HIGHER MID RANGE SALARY",  mobile_customers[[#This Row],[salary]]&lt;Q5039,"MID RANGE SALARY", mobile_customers[[#This Row],[salary]]&gt;Q5040, "LOW SALARY" )</f>
        <v>HIGHER SALARY</v>
      </c>
      <c r="L5035" s="2" t="str">
        <f>LEFT(mobile_customers[[#This Row],[Credit_card_nos]], 4)&amp;"XXXXX"</f>
        <v>4780XXXXX</v>
      </c>
    </row>
    <row r="5036" spans="1:12" x14ac:dyDescent="0.3">
      <c r="A5036" t="s">
        <v>13</v>
      </c>
      <c r="B5036" s="3" t="s">
        <v>10210</v>
      </c>
      <c r="C5036" t="s">
        <v>10211</v>
      </c>
      <c r="D5036" t="s">
        <v>1913</v>
      </c>
      <c r="E5036">
        <v>64</v>
      </c>
      <c r="F5036">
        <v>165345</v>
      </c>
      <c r="G5036" t="s">
        <v>17</v>
      </c>
      <c r="H5036">
        <v>4568096831194752</v>
      </c>
      <c r="I5036" s="5" t="str">
        <f t="shared" si="78"/>
        <v>4568096831194750</v>
      </c>
      <c r="J5036" t="str">
        <f>INDEX(Age_grp[Age], MATCH(mobile_customers[[#This Row],[age]],Age_grp[Value]))</f>
        <v>60 - 70</v>
      </c>
      <c r="K5036" s="2" t="str">
        <f>_xlfn.IFS(mobile_customers[[#This Row],[salary]]&gt;=Q5039,"HIGHER SALARY", mobile_customers[[#This Row],[salary]]&gt;=Q5040,"HIGHER MID RANGE SALARY",  mobile_customers[[#This Row],[salary]]&lt;Q5040,"MID RANGE SALARY", mobile_customers[[#This Row],[salary]]&gt;Q5041, "LOW SALARY" )</f>
        <v>HIGHER SALARY</v>
      </c>
      <c r="L5036" s="2" t="str">
        <f>LEFT(mobile_customers[[#This Row],[Credit_card_nos]], 4)&amp;"XXXXX"</f>
        <v>4568XXXXX</v>
      </c>
    </row>
    <row r="5037" spans="1:12" x14ac:dyDescent="0.3">
      <c r="A5037" t="s">
        <v>8</v>
      </c>
      <c r="B5037" s="3" t="s">
        <v>10212</v>
      </c>
      <c r="C5037" t="s">
        <v>10213</v>
      </c>
      <c r="D5037" t="s">
        <v>1720</v>
      </c>
      <c r="E5037">
        <v>37</v>
      </c>
      <c r="F5037">
        <v>238920</v>
      </c>
      <c r="G5037" t="s">
        <v>49</v>
      </c>
      <c r="H5037">
        <v>4582144266994460</v>
      </c>
      <c r="I5037" s="5" t="str">
        <f t="shared" si="78"/>
        <v>4582144266994460</v>
      </c>
      <c r="J5037" t="str">
        <f>INDEX(Age_grp[Age], MATCH(mobile_customers[[#This Row],[age]],Age_grp[Value]))</f>
        <v>30 - 40</v>
      </c>
      <c r="K5037" s="2" t="str">
        <f>_xlfn.IFS(mobile_customers[[#This Row],[salary]]&gt;=Q5040,"HIGHER SALARY", mobile_customers[[#This Row],[salary]]&gt;=Q5041,"HIGHER MID RANGE SALARY",  mobile_customers[[#This Row],[salary]]&lt;Q5041,"MID RANGE SALARY", mobile_customers[[#This Row],[salary]]&gt;Q5042, "LOW SALARY" )</f>
        <v>HIGHER SALARY</v>
      </c>
      <c r="L5037" s="2" t="str">
        <f>LEFT(mobile_customers[[#This Row],[Credit_card_nos]], 4)&amp;"XXXXX"</f>
        <v>4582XXXXX</v>
      </c>
    </row>
    <row r="5038" spans="1:12" x14ac:dyDescent="0.3">
      <c r="A5038" t="s">
        <v>8</v>
      </c>
      <c r="B5038" s="3" t="s">
        <v>10214</v>
      </c>
      <c r="C5038" t="s">
        <v>5440</v>
      </c>
      <c r="D5038" t="s">
        <v>237</v>
      </c>
      <c r="E5038">
        <v>30</v>
      </c>
      <c r="F5038">
        <v>69085</v>
      </c>
      <c r="G5038" t="s">
        <v>32</v>
      </c>
      <c r="H5038">
        <v>4560546233756515</v>
      </c>
      <c r="I5038" s="5" t="str">
        <f t="shared" si="78"/>
        <v>4560546233756510</v>
      </c>
      <c r="J5038" t="str">
        <f>INDEX(Age_grp[Age], MATCH(mobile_customers[[#This Row],[age]],Age_grp[Value]))</f>
        <v>30 - 40</v>
      </c>
      <c r="K5038" s="2" t="str">
        <f>_xlfn.IFS(mobile_customers[[#This Row],[salary]]&gt;=Q5041,"HIGHER SALARY", mobile_customers[[#This Row],[salary]]&gt;=Q5042,"HIGHER MID RANGE SALARY",  mobile_customers[[#This Row],[salary]]&lt;Q5042,"MID RANGE SALARY", mobile_customers[[#This Row],[salary]]&gt;Q5043, "LOW SALARY" )</f>
        <v>HIGHER SALARY</v>
      </c>
      <c r="L5038" s="2" t="str">
        <f>LEFT(mobile_customers[[#This Row],[Credit_card_nos]], 4)&amp;"XXXXX"</f>
        <v>4560XXXXX</v>
      </c>
    </row>
    <row r="5039" spans="1:12" x14ac:dyDescent="0.3">
      <c r="A5039" t="s">
        <v>13</v>
      </c>
      <c r="B5039" s="3" t="s">
        <v>10215</v>
      </c>
      <c r="C5039" t="s">
        <v>10216</v>
      </c>
      <c r="D5039" t="s">
        <v>1829</v>
      </c>
      <c r="E5039">
        <v>50</v>
      </c>
      <c r="F5039">
        <v>241478</v>
      </c>
      <c r="G5039" t="s">
        <v>65</v>
      </c>
      <c r="H5039">
        <v>2257248652711244</v>
      </c>
      <c r="I5039" s="5" t="str">
        <f t="shared" si="78"/>
        <v>2257248652711240</v>
      </c>
      <c r="J5039" t="str">
        <f>INDEX(Age_grp[Age], MATCH(mobile_customers[[#This Row],[age]],Age_grp[Value]))</f>
        <v>50 - 60</v>
      </c>
      <c r="K5039" s="2" t="str">
        <f>_xlfn.IFS(mobile_customers[[#This Row],[salary]]&gt;=Q5042,"HIGHER SALARY", mobile_customers[[#This Row],[salary]]&gt;=Q5043,"HIGHER MID RANGE SALARY",  mobile_customers[[#This Row],[salary]]&lt;Q5043,"MID RANGE SALARY", mobile_customers[[#This Row],[salary]]&gt;Q5044, "LOW SALARY" )</f>
        <v>HIGHER SALARY</v>
      </c>
      <c r="L5039" s="2" t="str">
        <f>LEFT(mobile_customers[[#This Row],[Credit_card_nos]], 4)&amp;"XXXXX"</f>
        <v>2257XXXXX</v>
      </c>
    </row>
    <row r="5040" spans="1:12" x14ac:dyDescent="0.3">
      <c r="A5040" t="s">
        <v>8</v>
      </c>
      <c r="B5040" s="3" t="s">
        <v>10217</v>
      </c>
      <c r="C5040" t="s">
        <v>10218</v>
      </c>
      <c r="D5040" t="s">
        <v>4430</v>
      </c>
      <c r="E5040">
        <v>58</v>
      </c>
      <c r="F5040">
        <v>140121</v>
      </c>
      <c r="G5040" t="s">
        <v>65</v>
      </c>
      <c r="H5040">
        <v>3542074890523503</v>
      </c>
      <c r="I5040" s="5" t="str">
        <f t="shared" si="78"/>
        <v>3542074890523500</v>
      </c>
      <c r="J5040" t="str">
        <f>INDEX(Age_grp[Age], MATCH(mobile_customers[[#This Row],[age]],Age_grp[Value]))</f>
        <v>50 - 60</v>
      </c>
      <c r="K5040" s="2" t="str">
        <f>_xlfn.IFS(mobile_customers[[#This Row],[salary]]&gt;=Q5043,"HIGHER SALARY", mobile_customers[[#This Row],[salary]]&gt;=Q5044,"HIGHER MID RANGE SALARY",  mobile_customers[[#This Row],[salary]]&lt;Q5044,"MID RANGE SALARY", mobile_customers[[#This Row],[salary]]&gt;Q5045, "LOW SALARY" )</f>
        <v>HIGHER SALARY</v>
      </c>
      <c r="L5040" s="2" t="str">
        <f>LEFT(mobile_customers[[#This Row],[Credit_card_nos]], 4)&amp;"XXXXX"</f>
        <v>3542XXXXX</v>
      </c>
    </row>
    <row r="5041" spans="1:12" x14ac:dyDescent="0.3">
      <c r="A5041" t="s">
        <v>13</v>
      </c>
      <c r="B5041" s="3" t="s">
        <v>10219</v>
      </c>
      <c r="C5041" t="s">
        <v>10220</v>
      </c>
      <c r="D5041" t="s">
        <v>2983</v>
      </c>
      <c r="E5041">
        <v>39</v>
      </c>
      <c r="F5041">
        <v>223249</v>
      </c>
      <c r="G5041" t="s">
        <v>94</v>
      </c>
      <c r="H5041">
        <v>4140969248488206</v>
      </c>
      <c r="I5041" s="5" t="str">
        <f t="shared" si="78"/>
        <v>4140969248488210</v>
      </c>
      <c r="J5041" t="str">
        <f>INDEX(Age_grp[Age], MATCH(mobile_customers[[#This Row],[age]],Age_grp[Value]))</f>
        <v>30 - 40</v>
      </c>
      <c r="K5041" s="2" t="str">
        <f>_xlfn.IFS(mobile_customers[[#This Row],[salary]]&gt;=Q5044,"HIGHER SALARY", mobile_customers[[#This Row],[salary]]&gt;=Q5045,"HIGHER MID RANGE SALARY",  mobile_customers[[#This Row],[salary]]&lt;Q5045,"MID RANGE SALARY", mobile_customers[[#This Row],[salary]]&gt;Q5046, "LOW SALARY" )</f>
        <v>HIGHER SALARY</v>
      </c>
      <c r="L5041" s="2" t="str">
        <f>LEFT(mobile_customers[[#This Row],[Credit_card_nos]], 4)&amp;"XXXXX"</f>
        <v>4140XXXXX</v>
      </c>
    </row>
    <row r="5042" spans="1:12" x14ac:dyDescent="0.3">
      <c r="A5042" t="s">
        <v>8</v>
      </c>
      <c r="B5042" s="3" t="s">
        <v>10221</v>
      </c>
      <c r="C5042" t="s">
        <v>10222</v>
      </c>
      <c r="D5042" t="s">
        <v>7150</v>
      </c>
      <c r="E5042">
        <v>28</v>
      </c>
      <c r="F5042">
        <v>227868</v>
      </c>
      <c r="G5042" t="s">
        <v>28</v>
      </c>
      <c r="H5042">
        <v>4098667215509283</v>
      </c>
      <c r="I5042" s="5" t="str">
        <f t="shared" si="78"/>
        <v>4098667215509280</v>
      </c>
      <c r="J5042" t="str">
        <f>INDEX(Age_grp[Age], MATCH(mobile_customers[[#This Row],[age]],Age_grp[Value]))</f>
        <v>20 - 30</v>
      </c>
      <c r="K5042" s="2" t="str">
        <f>_xlfn.IFS(mobile_customers[[#This Row],[salary]]&gt;=Q5045,"HIGHER SALARY", mobile_customers[[#This Row],[salary]]&gt;=Q5046,"HIGHER MID RANGE SALARY",  mobile_customers[[#This Row],[salary]]&lt;Q5046,"MID RANGE SALARY", mobile_customers[[#This Row],[salary]]&gt;Q5047, "LOW SALARY" )</f>
        <v>HIGHER SALARY</v>
      </c>
      <c r="L5042" s="2" t="str">
        <f>LEFT(mobile_customers[[#This Row],[Credit_card_nos]], 4)&amp;"XXXXX"</f>
        <v>4098XXXXX</v>
      </c>
    </row>
    <row r="5043" spans="1:12" x14ac:dyDescent="0.3">
      <c r="A5043" t="s">
        <v>8</v>
      </c>
      <c r="B5043" s="3" t="s">
        <v>10223</v>
      </c>
      <c r="C5043" t="s">
        <v>10224</v>
      </c>
      <c r="D5043" t="s">
        <v>84</v>
      </c>
      <c r="E5043">
        <v>29</v>
      </c>
      <c r="F5043">
        <v>40021</v>
      </c>
      <c r="G5043" t="s">
        <v>17</v>
      </c>
      <c r="H5043">
        <v>4910382240299506</v>
      </c>
      <c r="I5043" s="5" t="str">
        <f t="shared" si="78"/>
        <v>4910382240299510</v>
      </c>
      <c r="J5043" t="str">
        <f>INDEX(Age_grp[Age], MATCH(mobile_customers[[#This Row],[age]],Age_grp[Value]))</f>
        <v>20 - 30</v>
      </c>
      <c r="K5043" s="2" t="str">
        <f>_xlfn.IFS(mobile_customers[[#This Row],[salary]]&gt;=Q5046,"HIGHER SALARY", mobile_customers[[#This Row],[salary]]&gt;=Q5047,"HIGHER MID RANGE SALARY",  mobile_customers[[#This Row],[salary]]&lt;Q5047,"MID RANGE SALARY", mobile_customers[[#This Row],[salary]]&gt;Q5048, "LOW SALARY" )</f>
        <v>HIGHER SALARY</v>
      </c>
      <c r="L5043" s="2" t="str">
        <f>LEFT(mobile_customers[[#This Row],[Credit_card_nos]], 4)&amp;"XXXXX"</f>
        <v>4910XXXXX</v>
      </c>
    </row>
    <row r="5044" spans="1:12" x14ac:dyDescent="0.3">
      <c r="A5044" t="s">
        <v>13</v>
      </c>
      <c r="B5044" s="3" t="s">
        <v>10225</v>
      </c>
      <c r="C5044" t="s">
        <v>10226</v>
      </c>
      <c r="D5044" t="s">
        <v>1020</v>
      </c>
      <c r="E5044">
        <v>27</v>
      </c>
      <c r="F5044">
        <v>233249</v>
      </c>
      <c r="G5044" t="s">
        <v>12</v>
      </c>
      <c r="H5044">
        <v>347679148466850</v>
      </c>
      <c r="I5044" s="5" t="str">
        <f t="shared" si="78"/>
        <v>347679148466850</v>
      </c>
      <c r="J5044" t="str">
        <f>INDEX(Age_grp[Age], MATCH(mobile_customers[[#This Row],[age]],Age_grp[Value]))</f>
        <v>20 - 30</v>
      </c>
      <c r="K5044" s="2" t="str">
        <f>_xlfn.IFS(mobile_customers[[#This Row],[salary]]&gt;=Q5047,"HIGHER SALARY", mobile_customers[[#This Row],[salary]]&gt;=Q5048,"HIGHER MID RANGE SALARY",  mobile_customers[[#This Row],[salary]]&lt;Q5048,"MID RANGE SALARY", mobile_customers[[#This Row],[salary]]&gt;Q5049, "LOW SALARY" )</f>
        <v>HIGHER SALARY</v>
      </c>
      <c r="L5044" s="2" t="str">
        <f>LEFT(mobile_customers[[#This Row],[Credit_card_nos]], 4)&amp;"XXXXX"</f>
        <v>3476XXXXX</v>
      </c>
    </row>
    <row r="5045" spans="1:12" x14ac:dyDescent="0.3">
      <c r="A5045" t="s">
        <v>13</v>
      </c>
      <c r="B5045" s="3" t="s">
        <v>10227</v>
      </c>
      <c r="C5045" t="s">
        <v>10228</v>
      </c>
      <c r="D5045" t="s">
        <v>2036</v>
      </c>
      <c r="E5045">
        <v>53</v>
      </c>
      <c r="F5045">
        <v>33962</v>
      </c>
      <c r="G5045" t="s">
        <v>28</v>
      </c>
      <c r="H5045">
        <v>4090586068790485</v>
      </c>
      <c r="I5045" s="5" t="str">
        <f t="shared" si="78"/>
        <v>4090586068790480</v>
      </c>
      <c r="J5045" t="str">
        <f>INDEX(Age_grp[Age], MATCH(mobile_customers[[#This Row],[age]],Age_grp[Value]))</f>
        <v>50 - 60</v>
      </c>
      <c r="K5045" s="2" t="str">
        <f>_xlfn.IFS(mobile_customers[[#This Row],[salary]]&gt;=Q5048,"HIGHER SALARY", mobile_customers[[#This Row],[salary]]&gt;=Q5049,"HIGHER MID RANGE SALARY",  mobile_customers[[#This Row],[salary]]&lt;Q5049,"MID RANGE SALARY", mobile_customers[[#This Row],[salary]]&gt;Q5050, "LOW SALARY" )</f>
        <v>HIGHER SALARY</v>
      </c>
      <c r="L5045" s="2" t="str">
        <f>LEFT(mobile_customers[[#This Row],[Credit_card_nos]], 4)&amp;"XXXXX"</f>
        <v>4090XXXXX</v>
      </c>
    </row>
    <row r="5046" spans="1:12" x14ac:dyDescent="0.3">
      <c r="A5046" t="s">
        <v>13</v>
      </c>
      <c r="B5046" s="3" t="s">
        <v>10229</v>
      </c>
      <c r="C5046" t="s">
        <v>10230</v>
      </c>
      <c r="D5046" t="s">
        <v>1595</v>
      </c>
      <c r="E5046">
        <v>54</v>
      </c>
      <c r="F5046">
        <v>121932</v>
      </c>
      <c r="G5046" t="s">
        <v>17</v>
      </c>
      <c r="H5046">
        <v>343229406431008</v>
      </c>
      <c r="I5046" s="5" t="str">
        <f t="shared" si="78"/>
        <v>343229406431008</v>
      </c>
      <c r="J5046" t="str">
        <f>INDEX(Age_grp[Age], MATCH(mobile_customers[[#This Row],[age]],Age_grp[Value]))</f>
        <v>50 - 60</v>
      </c>
      <c r="K5046" s="2" t="str">
        <f>_xlfn.IFS(mobile_customers[[#This Row],[salary]]&gt;=Q5049,"HIGHER SALARY", mobile_customers[[#This Row],[salary]]&gt;=Q5050,"HIGHER MID RANGE SALARY",  mobile_customers[[#This Row],[salary]]&lt;Q5050,"MID RANGE SALARY", mobile_customers[[#This Row],[salary]]&gt;Q5051, "LOW SALARY" )</f>
        <v>HIGHER SALARY</v>
      </c>
      <c r="L5046" s="2" t="str">
        <f>LEFT(mobile_customers[[#This Row],[Credit_card_nos]], 4)&amp;"XXXXX"</f>
        <v>3432XXXXX</v>
      </c>
    </row>
    <row r="5047" spans="1:12" x14ac:dyDescent="0.3">
      <c r="A5047" t="s">
        <v>8</v>
      </c>
      <c r="B5047" s="3" t="s">
        <v>10231</v>
      </c>
      <c r="C5047" t="s">
        <v>10232</v>
      </c>
      <c r="D5047" t="s">
        <v>1020</v>
      </c>
      <c r="E5047">
        <v>62</v>
      </c>
      <c r="F5047">
        <v>116221</v>
      </c>
      <c r="G5047" t="s">
        <v>28</v>
      </c>
      <c r="H5047">
        <v>30023413964178</v>
      </c>
      <c r="I5047" s="5" t="str">
        <f t="shared" si="78"/>
        <v>30023413964178</v>
      </c>
      <c r="J5047" t="str">
        <f>INDEX(Age_grp[Age], MATCH(mobile_customers[[#This Row],[age]],Age_grp[Value]))</f>
        <v>60 - 70</v>
      </c>
      <c r="K5047" s="2" t="str">
        <f>_xlfn.IFS(mobile_customers[[#This Row],[salary]]&gt;=Q5050,"HIGHER SALARY", mobile_customers[[#This Row],[salary]]&gt;=Q5051,"HIGHER MID RANGE SALARY",  mobile_customers[[#This Row],[salary]]&lt;Q5051,"MID RANGE SALARY", mobile_customers[[#This Row],[salary]]&gt;Q5052, "LOW SALARY" )</f>
        <v>HIGHER SALARY</v>
      </c>
      <c r="L5047" s="2" t="str">
        <f>LEFT(mobile_customers[[#This Row],[Credit_card_nos]], 4)&amp;"XXXXX"</f>
        <v>3002XXXXX</v>
      </c>
    </row>
    <row r="5048" spans="1:12" x14ac:dyDescent="0.3">
      <c r="A5048" t="s">
        <v>13</v>
      </c>
      <c r="B5048" s="3" t="s">
        <v>10233</v>
      </c>
      <c r="C5048" t="s">
        <v>10234</v>
      </c>
      <c r="D5048" t="s">
        <v>2933</v>
      </c>
      <c r="E5048">
        <v>44</v>
      </c>
      <c r="F5048">
        <v>138914</v>
      </c>
      <c r="G5048" t="s">
        <v>21</v>
      </c>
      <c r="H5048">
        <v>4820215971706043</v>
      </c>
      <c r="I5048" s="5" t="str">
        <f t="shared" si="78"/>
        <v>4820215971706040</v>
      </c>
      <c r="J5048" t="str">
        <f>INDEX(Age_grp[Age], MATCH(mobile_customers[[#This Row],[age]],Age_grp[Value]))</f>
        <v>40 - 50</v>
      </c>
      <c r="K5048" s="2" t="str">
        <f>_xlfn.IFS(mobile_customers[[#This Row],[salary]]&gt;=Q5051,"HIGHER SALARY", mobile_customers[[#This Row],[salary]]&gt;=Q5052,"HIGHER MID RANGE SALARY",  mobile_customers[[#This Row],[salary]]&lt;Q5052,"MID RANGE SALARY", mobile_customers[[#This Row],[salary]]&gt;Q5053, "LOW SALARY" )</f>
        <v>HIGHER SALARY</v>
      </c>
      <c r="L5048" s="2" t="str">
        <f>LEFT(mobile_customers[[#This Row],[Credit_card_nos]], 4)&amp;"XXXXX"</f>
        <v>4820XXXXX</v>
      </c>
    </row>
    <row r="5049" spans="1:12" x14ac:dyDescent="0.3">
      <c r="A5049" t="s">
        <v>13</v>
      </c>
      <c r="B5049" s="3" t="s">
        <v>10235</v>
      </c>
      <c r="C5049" t="s">
        <v>10236</v>
      </c>
      <c r="D5049" t="s">
        <v>2873</v>
      </c>
      <c r="E5049">
        <v>61</v>
      </c>
      <c r="F5049">
        <v>73246</v>
      </c>
      <c r="G5049" t="s">
        <v>81</v>
      </c>
      <c r="H5049">
        <v>4595241834758</v>
      </c>
      <c r="I5049" s="5" t="str">
        <f t="shared" si="78"/>
        <v>4595241834758</v>
      </c>
      <c r="J5049" t="str">
        <f>INDEX(Age_grp[Age], MATCH(mobile_customers[[#This Row],[age]],Age_grp[Value]))</f>
        <v>60 - 70</v>
      </c>
      <c r="K5049" s="2" t="str">
        <f>_xlfn.IFS(mobile_customers[[#This Row],[salary]]&gt;=Q5052,"HIGHER SALARY", mobile_customers[[#This Row],[salary]]&gt;=Q5053,"HIGHER MID RANGE SALARY",  mobile_customers[[#This Row],[salary]]&lt;Q5053,"MID RANGE SALARY", mobile_customers[[#This Row],[salary]]&gt;Q5054, "LOW SALARY" )</f>
        <v>HIGHER SALARY</v>
      </c>
      <c r="L5049" s="2" t="str">
        <f>LEFT(mobile_customers[[#This Row],[Credit_card_nos]], 4)&amp;"XXXXX"</f>
        <v>4595XXXXX</v>
      </c>
    </row>
    <row r="5050" spans="1:12" x14ac:dyDescent="0.3">
      <c r="A5050" t="s">
        <v>13</v>
      </c>
      <c r="B5050" s="3" t="s">
        <v>10237</v>
      </c>
      <c r="C5050" t="s">
        <v>10238</v>
      </c>
      <c r="D5050" t="s">
        <v>732</v>
      </c>
      <c r="E5050">
        <v>47</v>
      </c>
      <c r="F5050">
        <v>115678</v>
      </c>
      <c r="G5050" t="s">
        <v>39</v>
      </c>
      <c r="H5050">
        <v>2270885308693392</v>
      </c>
      <c r="I5050" s="5" t="str">
        <f t="shared" si="78"/>
        <v>2270885308693390</v>
      </c>
      <c r="J5050" t="str">
        <f>INDEX(Age_grp[Age], MATCH(mobile_customers[[#This Row],[age]],Age_grp[Value]))</f>
        <v>40 - 50</v>
      </c>
      <c r="K5050" s="2" t="str">
        <f>_xlfn.IFS(mobile_customers[[#This Row],[salary]]&gt;=Q5053,"HIGHER SALARY", mobile_customers[[#This Row],[salary]]&gt;=Q5054,"HIGHER MID RANGE SALARY",  mobile_customers[[#This Row],[salary]]&lt;Q5054,"MID RANGE SALARY", mobile_customers[[#This Row],[salary]]&gt;Q5055, "LOW SALARY" )</f>
        <v>HIGHER SALARY</v>
      </c>
      <c r="L5050" s="2" t="str">
        <f>LEFT(mobile_customers[[#This Row],[Credit_card_nos]], 4)&amp;"XXXXX"</f>
        <v>2270XXXXX</v>
      </c>
    </row>
    <row r="5051" spans="1:12" x14ac:dyDescent="0.3">
      <c r="A5051" t="s">
        <v>13</v>
      </c>
      <c r="B5051" s="3" t="s">
        <v>10239</v>
      </c>
      <c r="C5051" t="s">
        <v>9060</v>
      </c>
      <c r="D5051" t="s">
        <v>1805</v>
      </c>
      <c r="E5051">
        <v>32</v>
      </c>
      <c r="F5051">
        <v>241564</v>
      </c>
      <c r="G5051" t="s">
        <v>12</v>
      </c>
      <c r="H5051">
        <v>4596550554474</v>
      </c>
      <c r="I5051" s="5" t="str">
        <f t="shared" si="78"/>
        <v>4596550554474</v>
      </c>
      <c r="J5051" t="str">
        <f>INDEX(Age_grp[Age], MATCH(mobile_customers[[#This Row],[age]],Age_grp[Value]))</f>
        <v>30 - 40</v>
      </c>
      <c r="K5051" s="2" t="str">
        <f>_xlfn.IFS(mobile_customers[[#This Row],[salary]]&gt;=Q5054,"HIGHER SALARY", mobile_customers[[#This Row],[salary]]&gt;=Q5055,"HIGHER MID RANGE SALARY",  mobile_customers[[#This Row],[salary]]&lt;Q5055,"MID RANGE SALARY", mobile_customers[[#This Row],[salary]]&gt;Q5056, "LOW SALARY" )</f>
        <v>HIGHER SALARY</v>
      </c>
      <c r="L5051" s="2" t="str">
        <f>LEFT(mobile_customers[[#This Row],[Credit_card_nos]], 4)&amp;"XXXXX"</f>
        <v>4596XXXXX</v>
      </c>
    </row>
    <row r="5052" spans="1:12" x14ac:dyDescent="0.3">
      <c r="A5052" t="s">
        <v>8</v>
      </c>
      <c r="B5052" s="3" t="s">
        <v>10240</v>
      </c>
      <c r="C5052" t="s">
        <v>10241</v>
      </c>
      <c r="D5052" t="s">
        <v>90</v>
      </c>
      <c r="E5052">
        <v>46</v>
      </c>
      <c r="F5052">
        <v>107940</v>
      </c>
      <c r="G5052" t="s">
        <v>94</v>
      </c>
      <c r="H5052">
        <v>5299249166714784</v>
      </c>
      <c r="I5052" s="5" t="str">
        <f t="shared" si="78"/>
        <v>5299249166714780</v>
      </c>
      <c r="J5052" t="str">
        <f>INDEX(Age_grp[Age], MATCH(mobile_customers[[#This Row],[age]],Age_grp[Value]))</f>
        <v>40 - 50</v>
      </c>
      <c r="K5052" s="2" t="str">
        <f>_xlfn.IFS(mobile_customers[[#This Row],[salary]]&gt;=Q5055,"HIGHER SALARY", mobile_customers[[#This Row],[salary]]&gt;=Q5056,"HIGHER MID RANGE SALARY",  mobile_customers[[#This Row],[salary]]&lt;Q5056,"MID RANGE SALARY", mobile_customers[[#This Row],[salary]]&gt;Q5057, "LOW SALARY" )</f>
        <v>HIGHER SALARY</v>
      </c>
      <c r="L5052" s="2" t="str">
        <f>LEFT(mobile_customers[[#This Row],[Credit_card_nos]], 4)&amp;"XXXXX"</f>
        <v>5299XXXXX</v>
      </c>
    </row>
    <row r="5053" spans="1:12" x14ac:dyDescent="0.3">
      <c r="A5053" t="s">
        <v>13</v>
      </c>
      <c r="B5053" s="3" t="s">
        <v>10242</v>
      </c>
      <c r="C5053" t="s">
        <v>10243</v>
      </c>
      <c r="D5053" t="s">
        <v>1595</v>
      </c>
      <c r="E5053">
        <v>52</v>
      </c>
      <c r="F5053">
        <v>36430</v>
      </c>
      <c r="G5053" t="s">
        <v>17</v>
      </c>
      <c r="H5053">
        <v>180052458081034</v>
      </c>
      <c r="I5053" s="5" t="str">
        <f t="shared" si="78"/>
        <v>180052458081034</v>
      </c>
      <c r="J5053" t="str">
        <f>INDEX(Age_grp[Age], MATCH(mobile_customers[[#This Row],[age]],Age_grp[Value]))</f>
        <v>50 - 60</v>
      </c>
      <c r="K5053" s="2" t="str">
        <f>_xlfn.IFS(mobile_customers[[#This Row],[salary]]&gt;=Q5056,"HIGHER SALARY", mobile_customers[[#This Row],[salary]]&gt;=Q5057,"HIGHER MID RANGE SALARY",  mobile_customers[[#This Row],[salary]]&lt;Q5057,"MID RANGE SALARY", mobile_customers[[#This Row],[salary]]&gt;Q5058, "LOW SALARY" )</f>
        <v>HIGHER SALARY</v>
      </c>
      <c r="L5053" s="2" t="str">
        <f>LEFT(mobile_customers[[#This Row],[Credit_card_nos]], 4)&amp;"XXXXX"</f>
        <v>1800XXXXX</v>
      </c>
    </row>
    <row r="5054" spans="1:12" x14ac:dyDescent="0.3">
      <c r="A5054" t="s">
        <v>13</v>
      </c>
      <c r="B5054" s="3" t="s">
        <v>10244</v>
      </c>
      <c r="C5054" t="s">
        <v>10245</v>
      </c>
      <c r="D5054" t="s">
        <v>1948</v>
      </c>
      <c r="E5054">
        <v>31</v>
      </c>
      <c r="F5054">
        <v>74004</v>
      </c>
      <c r="G5054" t="s">
        <v>81</v>
      </c>
      <c r="H5054">
        <v>4050914513859</v>
      </c>
      <c r="I5054" s="5" t="str">
        <f t="shared" si="78"/>
        <v>4050914513859</v>
      </c>
      <c r="J5054" t="str">
        <f>INDEX(Age_grp[Age], MATCH(mobile_customers[[#This Row],[age]],Age_grp[Value]))</f>
        <v>30 - 40</v>
      </c>
      <c r="K5054" s="2" t="str">
        <f>_xlfn.IFS(mobile_customers[[#This Row],[salary]]&gt;=Q5057,"HIGHER SALARY", mobile_customers[[#This Row],[salary]]&gt;=Q5058,"HIGHER MID RANGE SALARY",  mobile_customers[[#This Row],[salary]]&lt;Q5058,"MID RANGE SALARY", mobile_customers[[#This Row],[salary]]&gt;Q5059, "LOW SALARY" )</f>
        <v>HIGHER SALARY</v>
      </c>
      <c r="L5054" s="2" t="str">
        <f>LEFT(mobile_customers[[#This Row],[Credit_card_nos]], 4)&amp;"XXXXX"</f>
        <v>4050XXXXX</v>
      </c>
    </row>
    <row r="5055" spans="1:12" x14ac:dyDescent="0.3">
      <c r="A5055" t="s">
        <v>13</v>
      </c>
      <c r="B5055" s="3" t="s">
        <v>10246</v>
      </c>
      <c r="C5055" t="s">
        <v>10247</v>
      </c>
      <c r="D5055" t="s">
        <v>1282</v>
      </c>
      <c r="E5055">
        <v>32</v>
      </c>
      <c r="F5055">
        <v>243037</v>
      </c>
      <c r="G5055" t="s">
        <v>65</v>
      </c>
      <c r="H5055">
        <v>5297841320874009</v>
      </c>
      <c r="I5055" s="5" t="str">
        <f t="shared" si="78"/>
        <v>5297841320874010</v>
      </c>
      <c r="J5055" t="str">
        <f>INDEX(Age_grp[Age], MATCH(mobile_customers[[#This Row],[age]],Age_grp[Value]))</f>
        <v>30 - 40</v>
      </c>
      <c r="K5055" s="2" t="str">
        <f>_xlfn.IFS(mobile_customers[[#This Row],[salary]]&gt;=Q5058,"HIGHER SALARY", mobile_customers[[#This Row],[salary]]&gt;=Q5059,"HIGHER MID RANGE SALARY",  mobile_customers[[#This Row],[salary]]&lt;Q5059,"MID RANGE SALARY", mobile_customers[[#This Row],[salary]]&gt;Q5060, "LOW SALARY" )</f>
        <v>HIGHER SALARY</v>
      </c>
      <c r="L5055" s="2" t="str">
        <f>LEFT(mobile_customers[[#This Row],[Credit_card_nos]], 4)&amp;"XXXXX"</f>
        <v>5297XXXXX</v>
      </c>
    </row>
    <row r="5056" spans="1:12" x14ac:dyDescent="0.3">
      <c r="A5056" t="s">
        <v>13</v>
      </c>
      <c r="B5056" s="3" t="s">
        <v>10248</v>
      </c>
      <c r="C5056" t="s">
        <v>10249</v>
      </c>
      <c r="D5056" t="s">
        <v>1666</v>
      </c>
      <c r="E5056">
        <v>57</v>
      </c>
      <c r="F5056">
        <v>54744</v>
      </c>
      <c r="G5056" t="s">
        <v>32</v>
      </c>
      <c r="H5056">
        <v>4622022336638832</v>
      </c>
      <c r="I5056" s="5" t="str">
        <f t="shared" si="78"/>
        <v>4622022336638830</v>
      </c>
      <c r="J5056" t="str">
        <f>INDEX(Age_grp[Age], MATCH(mobile_customers[[#This Row],[age]],Age_grp[Value]))</f>
        <v>50 - 60</v>
      </c>
      <c r="K5056" s="2" t="str">
        <f>_xlfn.IFS(mobile_customers[[#This Row],[salary]]&gt;=Q5059,"HIGHER SALARY", mobile_customers[[#This Row],[salary]]&gt;=Q5060,"HIGHER MID RANGE SALARY",  mobile_customers[[#This Row],[salary]]&lt;Q5060,"MID RANGE SALARY", mobile_customers[[#This Row],[salary]]&gt;Q5061, "LOW SALARY" )</f>
        <v>HIGHER SALARY</v>
      </c>
      <c r="L5056" s="2" t="str">
        <f>LEFT(mobile_customers[[#This Row],[Credit_card_nos]], 4)&amp;"XXXXX"</f>
        <v>4622XXXXX</v>
      </c>
    </row>
    <row r="5057" spans="1:12" x14ac:dyDescent="0.3">
      <c r="A5057" t="s">
        <v>8</v>
      </c>
      <c r="B5057" s="3" t="s">
        <v>10250</v>
      </c>
      <c r="C5057" t="s">
        <v>2987</v>
      </c>
      <c r="D5057" t="s">
        <v>1817</v>
      </c>
      <c r="E5057">
        <v>42</v>
      </c>
      <c r="F5057">
        <v>83864</v>
      </c>
      <c r="G5057" t="s">
        <v>65</v>
      </c>
      <c r="H5057">
        <v>4.0341167201293143E+18</v>
      </c>
      <c r="I5057" s="5" t="str">
        <f t="shared" si="78"/>
        <v>4034116720129310000</v>
      </c>
      <c r="J5057" t="str">
        <f>INDEX(Age_grp[Age], MATCH(mobile_customers[[#This Row],[age]],Age_grp[Value]))</f>
        <v>40 - 50</v>
      </c>
      <c r="K5057" s="2" t="str">
        <f>_xlfn.IFS(mobile_customers[[#This Row],[salary]]&gt;=Q5060,"HIGHER SALARY", mobile_customers[[#This Row],[salary]]&gt;=Q5061,"HIGHER MID RANGE SALARY",  mobile_customers[[#This Row],[salary]]&lt;Q5061,"MID RANGE SALARY", mobile_customers[[#This Row],[salary]]&gt;Q5062, "LOW SALARY" )</f>
        <v>HIGHER SALARY</v>
      </c>
      <c r="L5057" s="2" t="str">
        <f>LEFT(mobile_customers[[#This Row],[Credit_card_nos]], 4)&amp;"XXXXX"</f>
        <v>4034XXXXX</v>
      </c>
    </row>
    <row r="5058" spans="1:12" x14ac:dyDescent="0.3">
      <c r="A5058" t="s">
        <v>13</v>
      </c>
      <c r="B5058" s="3" t="s">
        <v>321</v>
      </c>
      <c r="C5058" t="s">
        <v>10251</v>
      </c>
      <c r="D5058" t="s">
        <v>487</v>
      </c>
      <c r="E5058">
        <v>49</v>
      </c>
      <c r="F5058">
        <v>108739</v>
      </c>
      <c r="G5058" t="s">
        <v>17</v>
      </c>
      <c r="H5058">
        <v>676274056537</v>
      </c>
      <c r="I5058" s="5" t="str">
        <f t="shared" ref="I5058:I5121" si="79">TEXT(H5058, "0")</f>
        <v>676274056537</v>
      </c>
      <c r="J5058" t="str">
        <f>INDEX(Age_grp[Age], MATCH(mobile_customers[[#This Row],[age]],Age_grp[Value]))</f>
        <v>40 - 50</v>
      </c>
      <c r="K5058" s="2" t="str">
        <f>_xlfn.IFS(mobile_customers[[#This Row],[salary]]&gt;=Q5061,"HIGHER SALARY", mobile_customers[[#This Row],[salary]]&gt;=Q5062,"HIGHER MID RANGE SALARY",  mobile_customers[[#This Row],[salary]]&lt;Q5062,"MID RANGE SALARY", mobile_customers[[#This Row],[salary]]&gt;Q5063, "LOW SALARY" )</f>
        <v>HIGHER SALARY</v>
      </c>
      <c r="L5058" s="2" t="str">
        <f>LEFT(mobile_customers[[#This Row],[Credit_card_nos]], 4)&amp;"XXXXX"</f>
        <v>6762XXXXX</v>
      </c>
    </row>
    <row r="5059" spans="1:12" x14ac:dyDescent="0.3">
      <c r="A5059" t="s">
        <v>8</v>
      </c>
      <c r="B5059" s="3" t="s">
        <v>10252</v>
      </c>
      <c r="C5059" t="s">
        <v>10253</v>
      </c>
      <c r="D5059" t="s">
        <v>3140</v>
      </c>
      <c r="E5059">
        <v>43</v>
      </c>
      <c r="F5059">
        <v>131045</v>
      </c>
      <c r="G5059" t="s">
        <v>28</v>
      </c>
      <c r="H5059">
        <v>4832297506373206</v>
      </c>
      <c r="I5059" s="5" t="str">
        <f t="shared" si="79"/>
        <v>4832297506373210</v>
      </c>
      <c r="J5059" t="str">
        <f>INDEX(Age_grp[Age], MATCH(mobile_customers[[#This Row],[age]],Age_grp[Value]))</f>
        <v>40 - 50</v>
      </c>
      <c r="K5059" s="2" t="str">
        <f>_xlfn.IFS(mobile_customers[[#This Row],[salary]]&gt;=Q5062,"HIGHER SALARY", mobile_customers[[#This Row],[salary]]&gt;=Q5063,"HIGHER MID RANGE SALARY",  mobile_customers[[#This Row],[salary]]&lt;Q5063,"MID RANGE SALARY", mobile_customers[[#This Row],[salary]]&gt;Q5064, "LOW SALARY" )</f>
        <v>HIGHER SALARY</v>
      </c>
      <c r="L5059" s="2" t="str">
        <f>LEFT(mobile_customers[[#This Row],[Credit_card_nos]], 4)&amp;"XXXXX"</f>
        <v>4832XXXXX</v>
      </c>
    </row>
    <row r="5060" spans="1:12" x14ac:dyDescent="0.3">
      <c r="A5060" t="s">
        <v>8</v>
      </c>
      <c r="B5060" s="3" t="s">
        <v>10254</v>
      </c>
      <c r="C5060" t="s">
        <v>10255</v>
      </c>
      <c r="D5060" t="s">
        <v>326</v>
      </c>
      <c r="E5060">
        <v>63</v>
      </c>
      <c r="F5060">
        <v>22276</v>
      </c>
      <c r="G5060" t="s">
        <v>17</v>
      </c>
      <c r="H5060">
        <v>4.1427831997273334E+18</v>
      </c>
      <c r="I5060" s="5" t="str">
        <f t="shared" si="79"/>
        <v>4142783199727330000</v>
      </c>
      <c r="J5060" t="str">
        <f>INDEX(Age_grp[Age], MATCH(mobile_customers[[#This Row],[age]],Age_grp[Value]))</f>
        <v>60 - 70</v>
      </c>
      <c r="K5060" s="2" t="str">
        <f>_xlfn.IFS(mobile_customers[[#This Row],[salary]]&gt;=Q5063,"HIGHER SALARY", mobile_customers[[#This Row],[salary]]&gt;=Q5064,"HIGHER MID RANGE SALARY",  mobile_customers[[#This Row],[salary]]&lt;Q5064,"MID RANGE SALARY", mobile_customers[[#This Row],[salary]]&gt;Q5065, "LOW SALARY" )</f>
        <v>HIGHER SALARY</v>
      </c>
      <c r="L5060" s="2" t="str">
        <f>LEFT(mobile_customers[[#This Row],[Credit_card_nos]], 4)&amp;"XXXXX"</f>
        <v>4142XXXXX</v>
      </c>
    </row>
    <row r="5061" spans="1:12" x14ac:dyDescent="0.3">
      <c r="A5061" t="s">
        <v>8</v>
      </c>
      <c r="B5061" s="3" t="s">
        <v>10256</v>
      </c>
      <c r="C5061" t="s">
        <v>10257</v>
      </c>
      <c r="D5061" t="s">
        <v>883</v>
      </c>
      <c r="E5061">
        <v>22</v>
      </c>
      <c r="F5061">
        <v>234371</v>
      </c>
      <c r="G5061" t="s">
        <v>49</v>
      </c>
      <c r="H5061">
        <v>3576589869478156</v>
      </c>
      <c r="I5061" s="5" t="str">
        <f t="shared" si="79"/>
        <v>3576589869478160</v>
      </c>
      <c r="J5061" t="str">
        <f>INDEX(Age_grp[Age], MATCH(mobile_customers[[#This Row],[age]],Age_grp[Value]))</f>
        <v>20 - 30</v>
      </c>
      <c r="K5061" s="2" t="str">
        <f>_xlfn.IFS(mobile_customers[[#This Row],[salary]]&gt;=Q5064,"HIGHER SALARY", mobile_customers[[#This Row],[salary]]&gt;=Q5065,"HIGHER MID RANGE SALARY",  mobile_customers[[#This Row],[salary]]&lt;Q5065,"MID RANGE SALARY", mobile_customers[[#This Row],[salary]]&gt;Q5066, "LOW SALARY" )</f>
        <v>HIGHER SALARY</v>
      </c>
      <c r="L5061" s="2" t="str">
        <f>LEFT(mobile_customers[[#This Row],[Credit_card_nos]], 4)&amp;"XXXXX"</f>
        <v>3576XXXXX</v>
      </c>
    </row>
    <row r="5062" spans="1:12" x14ac:dyDescent="0.3">
      <c r="A5062" t="s">
        <v>8</v>
      </c>
      <c r="B5062" s="3" t="s">
        <v>10258</v>
      </c>
      <c r="C5062" t="s">
        <v>10259</v>
      </c>
      <c r="D5062" t="s">
        <v>6708</v>
      </c>
      <c r="E5062">
        <v>37</v>
      </c>
      <c r="F5062">
        <v>188722</v>
      </c>
      <c r="G5062" t="s">
        <v>28</v>
      </c>
      <c r="H5062">
        <v>4835016541588</v>
      </c>
      <c r="I5062" s="5" t="str">
        <f t="shared" si="79"/>
        <v>4835016541588</v>
      </c>
      <c r="J5062" t="str">
        <f>INDEX(Age_grp[Age], MATCH(mobile_customers[[#This Row],[age]],Age_grp[Value]))</f>
        <v>30 - 40</v>
      </c>
      <c r="K5062" s="2" t="str">
        <f>_xlfn.IFS(mobile_customers[[#This Row],[salary]]&gt;=Q5065,"HIGHER SALARY", mobile_customers[[#This Row],[salary]]&gt;=Q5066,"HIGHER MID RANGE SALARY",  mobile_customers[[#This Row],[salary]]&lt;Q5066,"MID RANGE SALARY", mobile_customers[[#This Row],[salary]]&gt;Q5067, "LOW SALARY" )</f>
        <v>HIGHER SALARY</v>
      </c>
      <c r="L5062" s="2" t="str">
        <f>LEFT(mobile_customers[[#This Row],[Credit_card_nos]], 4)&amp;"XXXXX"</f>
        <v>4835XXXXX</v>
      </c>
    </row>
    <row r="5063" spans="1:12" x14ac:dyDescent="0.3">
      <c r="A5063" t="s">
        <v>13</v>
      </c>
      <c r="B5063" s="3" t="s">
        <v>10260</v>
      </c>
      <c r="C5063" t="s">
        <v>10261</v>
      </c>
      <c r="D5063" t="s">
        <v>397</v>
      </c>
      <c r="E5063">
        <v>48</v>
      </c>
      <c r="F5063">
        <v>199064</v>
      </c>
      <c r="G5063" t="s">
        <v>12</v>
      </c>
      <c r="H5063">
        <v>343774945398275</v>
      </c>
      <c r="I5063" s="5" t="str">
        <f t="shared" si="79"/>
        <v>343774945398275</v>
      </c>
      <c r="J5063" t="str">
        <f>INDEX(Age_grp[Age], MATCH(mobile_customers[[#This Row],[age]],Age_grp[Value]))</f>
        <v>40 - 50</v>
      </c>
      <c r="K5063" s="2" t="str">
        <f>_xlfn.IFS(mobile_customers[[#This Row],[salary]]&gt;=Q5066,"HIGHER SALARY", mobile_customers[[#This Row],[salary]]&gt;=Q5067,"HIGHER MID RANGE SALARY",  mobile_customers[[#This Row],[salary]]&lt;Q5067,"MID RANGE SALARY", mobile_customers[[#This Row],[salary]]&gt;Q5068, "LOW SALARY" )</f>
        <v>HIGHER SALARY</v>
      </c>
      <c r="L5063" s="2" t="str">
        <f>LEFT(mobile_customers[[#This Row],[Credit_card_nos]], 4)&amp;"XXXXX"</f>
        <v>3437XXXXX</v>
      </c>
    </row>
    <row r="5064" spans="1:12" x14ac:dyDescent="0.3">
      <c r="A5064" t="s">
        <v>13</v>
      </c>
      <c r="B5064" s="3" t="s">
        <v>6700</v>
      </c>
      <c r="C5064" t="s">
        <v>10262</v>
      </c>
      <c r="D5064" t="s">
        <v>3633</v>
      </c>
      <c r="E5064">
        <v>27</v>
      </c>
      <c r="F5064">
        <v>115877</v>
      </c>
      <c r="G5064" t="s">
        <v>21</v>
      </c>
      <c r="H5064">
        <v>4714315285063237</v>
      </c>
      <c r="I5064" s="5" t="str">
        <f t="shared" si="79"/>
        <v>4714315285063240</v>
      </c>
      <c r="J5064" t="str">
        <f>INDEX(Age_grp[Age], MATCH(mobile_customers[[#This Row],[age]],Age_grp[Value]))</f>
        <v>20 - 30</v>
      </c>
      <c r="K5064" s="2" t="str">
        <f>_xlfn.IFS(mobile_customers[[#This Row],[salary]]&gt;=Q5067,"HIGHER SALARY", mobile_customers[[#This Row],[salary]]&gt;=Q5068,"HIGHER MID RANGE SALARY",  mobile_customers[[#This Row],[salary]]&lt;Q5068,"MID RANGE SALARY", mobile_customers[[#This Row],[salary]]&gt;Q5069, "LOW SALARY" )</f>
        <v>HIGHER SALARY</v>
      </c>
      <c r="L5064" s="2" t="str">
        <f>LEFT(mobile_customers[[#This Row],[Credit_card_nos]], 4)&amp;"XXXXX"</f>
        <v>4714XXXXX</v>
      </c>
    </row>
    <row r="5065" spans="1:12" x14ac:dyDescent="0.3">
      <c r="A5065" t="s">
        <v>8</v>
      </c>
      <c r="B5065" s="3" t="s">
        <v>10263</v>
      </c>
      <c r="C5065" t="s">
        <v>10264</v>
      </c>
      <c r="D5065" t="s">
        <v>1790</v>
      </c>
      <c r="E5065">
        <v>38</v>
      </c>
      <c r="F5065">
        <v>194161</v>
      </c>
      <c r="G5065" t="s">
        <v>17</v>
      </c>
      <c r="H5065">
        <v>4746382996455757</v>
      </c>
      <c r="I5065" s="5" t="str">
        <f t="shared" si="79"/>
        <v>4746382996455760</v>
      </c>
      <c r="J5065" t="str">
        <f>INDEX(Age_grp[Age], MATCH(mobile_customers[[#This Row],[age]],Age_grp[Value]))</f>
        <v>30 - 40</v>
      </c>
      <c r="K5065" s="2" t="str">
        <f>_xlfn.IFS(mobile_customers[[#This Row],[salary]]&gt;=Q5068,"HIGHER SALARY", mobile_customers[[#This Row],[salary]]&gt;=Q5069,"HIGHER MID RANGE SALARY",  mobile_customers[[#This Row],[salary]]&lt;Q5069,"MID RANGE SALARY", mobile_customers[[#This Row],[salary]]&gt;Q5070, "LOW SALARY" )</f>
        <v>HIGHER SALARY</v>
      </c>
      <c r="L5065" s="2" t="str">
        <f>LEFT(mobile_customers[[#This Row],[Credit_card_nos]], 4)&amp;"XXXXX"</f>
        <v>4746XXXXX</v>
      </c>
    </row>
    <row r="5066" spans="1:12" x14ac:dyDescent="0.3">
      <c r="A5066" t="s">
        <v>13</v>
      </c>
      <c r="B5066" s="3" t="s">
        <v>10265</v>
      </c>
      <c r="C5066" t="s">
        <v>10266</v>
      </c>
      <c r="D5066" t="s">
        <v>1829</v>
      </c>
      <c r="E5066">
        <v>56</v>
      </c>
      <c r="F5066">
        <v>184151</v>
      </c>
      <c r="G5066" t="s">
        <v>49</v>
      </c>
      <c r="H5066">
        <v>4913984898726</v>
      </c>
      <c r="I5066" s="5" t="str">
        <f t="shared" si="79"/>
        <v>4913984898726</v>
      </c>
      <c r="J5066" t="str">
        <f>INDEX(Age_grp[Age], MATCH(mobile_customers[[#This Row],[age]],Age_grp[Value]))</f>
        <v>50 - 60</v>
      </c>
      <c r="K5066" s="2" t="str">
        <f>_xlfn.IFS(mobile_customers[[#This Row],[salary]]&gt;=Q5069,"HIGHER SALARY", mobile_customers[[#This Row],[salary]]&gt;=Q5070,"HIGHER MID RANGE SALARY",  mobile_customers[[#This Row],[salary]]&lt;Q5070,"MID RANGE SALARY", mobile_customers[[#This Row],[salary]]&gt;Q5071, "LOW SALARY" )</f>
        <v>HIGHER SALARY</v>
      </c>
      <c r="L5066" s="2" t="str">
        <f>LEFT(mobile_customers[[#This Row],[Credit_card_nos]], 4)&amp;"XXXXX"</f>
        <v>4913XXXXX</v>
      </c>
    </row>
    <row r="5067" spans="1:12" x14ac:dyDescent="0.3">
      <c r="A5067" t="s">
        <v>8</v>
      </c>
      <c r="B5067" s="3" t="s">
        <v>10267</v>
      </c>
      <c r="C5067" t="s">
        <v>10268</v>
      </c>
      <c r="D5067" t="s">
        <v>2538</v>
      </c>
      <c r="E5067">
        <v>61</v>
      </c>
      <c r="F5067">
        <v>192062</v>
      </c>
      <c r="G5067" t="s">
        <v>32</v>
      </c>
      <c r="H5067">
        <v>4443784185959</v>
      </c>
      <c r="I5067" s="5" t="str">
        <f t="shared" si="79"/>
        <v>4443784185959</v>
      </c>
      <c r="J5067" t="str">
        <f>INDEX(Age_grp[Age], MATCH(mobile_customers[[#This Row],[age]],Age_grp[Value]))</f>
        <v>60 - 70</v>
      </c>
      <c r="K5067" s="2" t="str">
        <f>_xlfn.IFS(mobile_customers[[#This Row],[salary]]&gt;=Q5070,"HIGHER SALARY", mobile_customers[[#This Row],[salary]]&gt;=Q5071,"HIGHER MID RANGE SALARY",  mobile_customers[[#This Row],[salary]]&lt;Q5071,"MID RANGE SALARY", mobile_customers[[#This Row],[salary]]&gt;Q5072, "LOW SALARY" )</f>
        <v>HIGHER SALARY</v>
      </c>
      <c r="L5067" s="2" t="str">
        <f>LEFT(mobile_customers[[#This Row],[Credit_card_nos]], 4)&amp;"XXXXX"</f>
        <v>4443XXXXX</v>
      </c>
    </row>
    <row r="5068" spans="1:12" x14ac:dyDescent="0.3">
      <c r="A5068" t="s">
        <v>8</v>
      </c>
      <c r="B5068" s="3" t="s">
        <v>10269</v>
      </c>
      <c r="C5068" t="s">
        <v>10270</v>
      </c>
      <c r="D5068" t="s">
        <v>1841</v>
      </c>
      <c r="E5068">
        <v>21</v>
      </c>
      <c r="F5068">
        <v>218795</v>
      </c>
      <c r="G5068" t="s">
        <v>28</v>
      </c>
      <c r="H5068">
        <v>38170181615888</v>
      </c>
      <c r="I5068" s="5" t="str">
        <f t="shared" si="79"/>
        <v>38170181615888</v>
      </c>
      <c r="J5068" t="str">
        <f>INDEX(Age_grp[Age], MATCH(mobile_customers[[#This Row],[age]],Age_grp[Value]))</f>
        <v>20 - 30</v>
      </c>
      <c r="K5068" s="2" t="str">
        <f>_xlfn.IFS(mobile_customers[[#This Row],[salary]]&gt;=Q5071,"HIGHER SALARY", mobile_customers[[#This Row],[salary]]&gt;=Q5072,"HIGHER MID RANGE SALARY",  mobile_customers[[#This Row],[salary]]&lt;Q5072,"MID RANGE SALARY", mobile_customers[[#This Row],[salary]]&gt;Q5073, "LOW SALARY" )</f>
        <v>HIGHER SALARY</v>
      </c>
      <c r="L5068" s="2" t="str">
        <f>LEFT(mobile_customers[[#This Row],[Credit_card_nos]], 4)&amp;"XXXXX"</f>
        <v>3817XXXXX</v>
      </c>
    </row>
    <row r="5069" spans="1:12" x14ac:dyDescent="0.3">
      <c r="A5069" t="s">
        <v>8</v>
      </c>
      <c r="B5069" s="3" t="s">
        <v>10271</v>
      </c>
      <c r="C5069" t="s">
        <v>10272</v>
      </c>
      <c r="D5069" t="s">
        <v>1496</v>
      </c>
      <c r="E5069">
        <v>23</v>
      </c>
      <c r="F5069">
        <v>204196</v>
      </c>
      <c r="G5069" t="s">
        <v>21</v>
      </c>
      <c r="H5069">
        <v>4269667321357</v>
      </c>
      <c r="I5069" s="5" t="str">
        <f t="shared" si="79"/>
        <v>4269667321357</v>
      </c>
      <c r="J5069" t="str">
        <f>INDEX(Age_grp[Age], MATCH(mobile_customers[[#This Row],[age]],Age_grp[Value]))</f>
        <v>20 - 30</v>
      </c>
      <c r="K5069" s="2" t="str">
        <f>_xlfn.IFS(mobile_customers[[#This Row],[salary]]&gt;=Q5072,"HIGHER SALARY", mobile_customers[[#This Row],[salary]]&gt;=Q5073,"HIGHER MID RANGE SALARY",  mobile_customers[[#This Row],[salary]]&lt;Q5073,"MID RANGE SALARY", mobile_customers[[#This Row],[salary]]&gt;Q5074, "LOW SALARY" )</f>
        <v>HIGHER SALARY</v>
      </c>
      <c r="L5069" s="2" t="str">
        <f>LEFT(mobile_customers[[#This Row],[Credit_card_nos]], 4)&amp;"XXXXX"</f>
        <v>4269XXXXX</v>
      </c>
    </row>
    <row r="5070" spans="1:12" x14ac:dyDescent="0.3">
      <c r="A5070" t="s">
        <v>13</v>
      </c>
      <c r="B5070" s="3" t="s">
        <v>10273</v>
      </c>
      <c r="C5070" t="s">
        <v>10274</v>
      </c>
      <c r="D5070" t="s">
        <v>228</v>
      </c>
      <c r="E5070">
        <v>33</v>
      </c>
      <c r="F5070">
        <v>161619</v>
      </c>
      <c r="G5070" t="s">
        <v>28</v>
      </c>
      <c r="H5070">
        <v>213136879998248</v>
      </c>
      <c r="I5070" s="5" t="str">
        <f t="shared" si="79"/>
        <v>213136879998248</v>
      </c>
      <c r="J5070" t="str">
        <f>INDEX(Age_grp[Age], MATCH(mobile_customers[[#This Row],[age]],Age_grp[Value]))</f>
        <v>30 - 40</v>
      </c>
      <c r="K5070" s="2" t="str">
        <f>_xlfn.IFS(mobile_customers[[#This Row],[salary]]&gt;=Q5073,"HIGHER SALARY", mobile_customers[[#This Row],[salary]]&gt;=Q5074,"HIGHER MID RANGE SALARY",  mobile_customers[[#This Row],[salary]]&lt;Q5074,"MID RANGE SALARY", mobile_customers[[#This Row],[salary]]&gt;Q5075, "LOW SALARY" )</f>
        <v>HIGHER SALARY</v>
      </c>
      <c r="L5070" s="2" t="str">
        <f>LEFT(mobile_customers[[#This Row],[Credit_card_nos]], 4)&amp;"XXXXX"</f>
        <v>2131XXXXX</v>
      </c>
    </row>
    <row r="5071" spans="1:12" x14ac:dyDescent="0.3">
      <c r="A5071" t="s">
        <v>8</v>
      </c>
      <c r="B5071" s="3" t="s">
        <v>10275</v>
      </c>
      <c r="C5071" t="s">
        <v>10276</v>
      </c>
      <c r="D5071" t="s">
        <v>234</v>
      </c>
      <c r="E5071">
        <v>25</v>
      </c>
      <c r="F5071">
        <v>227620</v>
      </c>
      <c r="G5071" t="s">
        <v>94</v>
      </c>
      <c r="H5071">
        <v>213141927148606</v>
      </c>
      <c r="I5071" s="5" t="str">
        <f t="shared" si="79"/>
        <v>213141927148606</v>
      </c>
      <c r="J5071" t="str">
        <f>INDEX(Age_grp[Age], MATCH(mobile_customers[[#This Row],[age]],Age_grp[Value]))</f>
        <v>20 - 30</v>
      </c>
      <c r="K5071" s="2" t="str">
        <f>_xlfn.IFS(mobile_customers[[#This Row],[salary]]&gt;=Q5074,"HIGHER SALARY", mobile_customers[[#This Row],[salary]]&gt;=Q5075,"HIGHER MID RANGE SALARY",  mobile_customers[[#This Row],[salary]]&lt;Q5075,"MID RANGE SALARY", mobile_customers[[#This Row],[salary]]&gt;Q5076, "LOW SALARY" )</f>
        <v>HIGHER SALARY</v>
      </c>
      <c r="L5071" s="2" t="str">
        <f>LEFT(mobile_customers[[#This Row],[Credit_card_nos]], 4)&amp;"XXXXX"</f>
        <v>2131XXXXX</v>
      </c>
    </row>
    <row r="5072" spans="1:12" x14ac:dyDescent="0.3">
      <c r="A5072" t="s">
        <v>13</v>
      </c>
      <c r="B5072" s="3" t="s">
        <v>10277</v>
      </c>
      <c r="C5072" t="s">
        <v>10278</v>
      </c>
      <c r="D5072" t="s">
        <v>1507</v>
      </c>
      <c r="E5072">
        <v>35</v>
      </c>
      <c r="F5072">
        <v>76149</v>
      </c>
      <c r="G5072" t="s">
        <v>21</v>
      </c>
      <c r="H5072">
        <v>3581097059625282</v>
      </c>
      <c r="I5072" s="5" t="str">
        <f t="shared" si="79"/>
        <v>3581097059625280</v>
      </c>
      <c r="J5072" t="str">
        <f>INDEX(Age_grp[Age], MATCH(mobile_customers[[#This Row],[age]],Age_grp[Value]))</f>
        <v>30 - 40</v>
      </c>
      <c r="K5072" s="2" t="str">
        <f>_xlfn.IFS(mobile_customers[[#This Row],[salary]]&gt;=Q5075,"HIGHER SALARY", mobile_customers[[#This Row],[salary]]&gt;=Q5076,"HIGHER MID RANGE SALARY",  mobile_customers[[#This Row],[salary]]&lt;Q5076,"MID RANGE SALARY", mobile_customers[[#This Row],[salary]]&gt;Q5077, "LOW SALARY" )</f>
        <v>HIGHER SALARY</v>
      </c>
      <c r="L5072" s="2" t="str">
        <f>LEFT(mobile_customers[[#This Row],[Credit_card_nos]], 4)&amp;"XXXXX"</f>
        <v>3581XXXXX</v>
      </c>
    </row>
    <row r="5073" spans="1:12" x14ac:dyDescent="0.3">
      <c r="A5073" t="s">
        <v>8</v>
      </c>
      <c r="B5073" s="3" t="s">
        <v>10279</v>
      </c>
      <c r="C5073" t="s">
        <v>10280</v>
      </c>
      <c r="D5073" t="s">
        <v>3013</v>
      </c>
      <c r="E5073">
        <v>48</v>
      </c>
      <c r="F5073">
        <v>189415</v>
      </c>
      <c r="G5073" t="s">
        <v>49</v>
      </c>
      <c r="H5073">
        <v>180061370887352</v>
      </c>
      <c r="I5073" s="5" t="str">
        <f t="shared" si="79"/>
        <v>180061370887352</v>
      </c>
      <c r="J5073" t="str">
        <f>INDEX(Age_grp[Age], MATCH(mobile_customers[[#This Row],[age]],Age_grp[Value]))</f>
        <v>40 - 50</v>
      </c>
      <c r="K5073" s="2" t="str">
        <f>_xlfn.IFS(mobile_customers[[#This Row],[salary]]&gt;=Q5076,"HIGHER SALARY", mobile_customers[[#This Row],[salary]]&gt;=Q5077,"HIGHER MID RANGE SALARY",  mobile_customers[[#This Row],[salary]]&lt;Q5077,"MID RANGE SALARY", mobile_customers[[#This Row],[salary]]&gt;Q5078, "LOW SALARY" )</f>
        <v>HIGHER SALARY</v>
      </c>
      <c r="L5073" s="2" t="str">
        <f>LEFT(mobile_customers[[#This Row],[Credit_card_nos]], 4)&amp;"XXXXX"</f>
        <v>1800XXXXX</v>
      </c>
    </row>
    <row r="5074" spans="1:12" x14ac:dyDescent="0.3">
      <c r="A5074" t="s">
        <v>13</v>
      </c>
      <c r="B5074" s="3" t="s">
        <v>10281</v>
      </c>
      <c r="C5074" t="s">
        <v>10282</v>
      </c>
      <c r="D5074" t="s">
        <v>2229</v>
      </c>
      <c r="E5074">
        <v>35</v>
      </c>
      <c r="F5074">
        <v>141271</v>
      </c>
      <c r="G5074" t="s">
        <v>49</v>
      </c>
      <c r="H5074">
        <v>4999190235894</v>
      </c>
      <c r="I5074" s="5" t="str">
        <f t="shared" si="79"/>
        <v>4999190235894</v>
      </c>
      <c r="J5074" t="str">
        <f>INDEX(Age_grp[Age], MATCH(mobile_customers[[#This Row],[age]],Age_grp[Value]))</f>
        <v>30 - 40</v>
      </c>
      <c r="K5074" s="2" t="str">
        <f>_xlfn.IFS(mobile_customers[[#This Row],[salary]]&gt;=Q5077,"HIGHER SALARY", mobile_customers[[#This Row],[salary]]&gt;=Q5078,"HIGHER MID RANGE SALARY",  mobile_customers[[#This Row],[salary]]&lt;Q5078,"MID RANGE SALARY", mobile_customers[[#This Row],[salary]]&gt;Q5079, "LOW SALARY" )</f>
        <v>HIGHER SALARY</v>
      </c>
      <c r="L5074" s="2" t="str">
        <f>LEFT(mobile_customers[[#This Row],[Credit_card_nos]], 4)&amp;"XXXXX"</f>
        <v>4999XXXXX</v>
      </c>
    </row>
    <row r="5075" spans="1:12" x14ac:dyDescent="0.3">
      <c r="A5075" t="s">
        <v>8</v>
      </c>
      <c r="B5075" s="3" t="s">
        <v>10283</v>
      </c>
      <c r="C5075" t="s">
        <v>10284</v>
      </c>
      <c r="D5075" t="s">
        <v>1037</v>
      </c>
      <c r="E5075">
        <v>24</v>
      </c>
      <c r="F5075">
        <v>202656</v>
      </c>
      <c r="G5075" t="s">
        <v>21</v>
      </c>
      <c r="H5075">
        <v>3557730845731804</v>
      </c>
      <c r="I5075" s="5" t="str">
        <f t="shared" si="79"/>
        <v>3557730845731800</v>
      </c>
      <c r="J5075" t="str">
        <f>INDEX(Age_grp[Age], MATCH(mobile_customers[[#This Row],[age]],Age_grp[Value]))</f>
        <v>20 - 30</v>
      </c>
      <c r="K5075" s="2" t="str">
        <f>_xlfn.IFS(mobile_customers[[#This Row],[salary]]&gt;=Q5078,"HIGHER SALARY", mobile_customers[[#This Row],[salary]]&gt;=Q5079,"HIGHER MID RANGE SALARY",  mobile_customers[[#This Row],[salary]]&lt;Q5079,"MID RANGE SALARY", mobile_customers[[#This Row],[salary]]&gt;Q5080, "LOW SALARY" )</f>
        <v>HIGHER SALARY</v>
      </c>
      <c r="L5075" s="2" t="str">
        <f>LEFT(mobile_customers[[#This Row],[Credit_card_nos]], 4)&amp;"XXXXX"</f>
        <v>3557XXXXX</v>
      </c>
    </row>
    <row r="5076" spans="1:12" x14ac:dyDescent="0.3">
      <c r="A5076" t="s">
        <v>13</v>
      </c>
      <c r="B5076" s="3" t="s">
        <v>10285</v>
      </c>
      <c r="C5076" t="s">
        <v>10286</v>
      </c>
      <c r="D5076" t="s">
        <v>2237</v>
      </c>
      <c r="E5076">
        <v>29</v>
      </c>
      <c r="F5076">
        <v>53282</v>
      </c>
      <c r="G5076" t="s">
        <v>32</v>
      </c>
      <c r="H5076">
        <v>30536838135918</v>
      </c>
      <c r="I5076" s="5" t="str">
        <f t="shared" si="79"/>
        <v>30536838135918</v>
      </c>
      <c r="J5076" t="str">
        <f>INDEX(Age_grp[Age], MATCH(mobile_customers[[#This Row],[age]],Age_grp[Value]))</f>
        <v>20 - 30</v>
      </c>
      <c r="K5076" s="2" t="str">
        <f>_xlfn.IFS(mobile_customers[[#This Row],[salary]]&gt;=Q5079,"HIGHER SALARY", mobile_customers[[#This Row],[salary]]&gt;=Q5080,"HIGHER MID RANGE SALARY",  mobile_customers[[#This Row],[salary]]&lt;Q5080,"MID RANGE SALARY", mobile_customers[[#This Row],[salary]]&gt;Q5081, "LOW SALARY" )</f>
        <v>HIGHER SALARY</v>
      </c>
      <c r="L5076" s="2" t="str">
        <f>LEFT(mobile_customers[[#This Row],[Credit_card_nos]], 4)&amp;"XXXXX"</f>
        <v>3053XXXXX</v>
      </c>
    </row>
    <row r="5077" spans="1:12" x14ac:dyDescent="0.3">
      <c r="A5077" t="s">
        <v>8</v>
      </c>
      <c r="B5077" s="3" t="s">
        <v>10287</v>
      </c>
      <c r="C5077" t="s">
        <v>10288</v>
      </c>
      <c r="D5077" t="s">
        <v>956</v>
      </c>
      <c r="E5077">
        <v>18</v>
      </c>
      <c r="F5077">
        <v>134946</v>
      </c>
      <c r="G5077" t="s">
        <v>21</v>
      </c>
      <c r="H5077">
        <v>180057833480694</v>
      </c>
      <c r="I5077" s="5" t="str">
        <f t="shared" si="79"/>
        <v>180057833480694</v>
      </c>
      <c r="J5077" t="str">
        <f>INDEX(Age_grp[Age], MATCH(mobile_customers[[#This Row],[age]],Age_grp[Value]))</f>
        <v>"10 - 20</v>
      </c>
      <c r="K5077" s="2" t="str">
        <f>_xlfn.IFS(mobile_customers[[#This Row],[salary]]&gt;=Q5080,"HIGHER SALARY", mobile_customers[[#This Row],[salary]]&gt;=Q5081,"HIGHER MID RANGE SALARY",  mobile_customers[[#This Row],[salary]]&lt;Q5081,"MID RANGE SALARY", mobile_customers[[#This Row],[salary]]&gt;Q5082, "LOW SALARY" )</f>
        <v>HIGHER SALARY</v>
      </c>
      <c r="L5077" s="2" t="str">
        <f>LEFT(mobile_customers[[#This Row],[Credit_card_nos]], 4)&amp;"XXXXX"</f>
        <v>1800XXXXX</v>
      </c>
    </row>
    <row r="5078" spans="1:12" x14ac:dyDescent="0.3">
      <c r="A5078" t="s">
        <v>8</v>
      </c>
      <c r="B5078" s="3" t="s">
        <v>10289</v>
      </c>
      <c r="C5078" t="s">
        <v>10290</v>
      </c>
      <c r="D5078" t="s">
        <v>246</v>
      </c>
      <c r="E5078">
        <v>31</v>
      </c>
      <c r="F5078">
        <v>158568</v>
      </c>
      <c r="G5078" t="s">
        <v>81</v>
      </c>
      <c r="H5078">
        <v>5322304643136886</v>
      </c>
      <c r="I5078" s="5" t="str">
        <f t="shared" si="79"/>
        <v>5322304643136890</v>
      </c>
      <c r="J5078" t="str">
        <f>INDEX(Age_grp[Age], MATCH(mobile_customers[[#This Row],[age]],Age_grp[Value]))</f>
        <v>30 - 40</v>
      </c>
      <c r="K5078" s="2" t="str">
        <f>_xlfn.IFS(mobile_customers[[#This Row],[salary]]&gt;=Q5081,"HIGHER SALARY", mobile_customers[[#This Row],[salary]]&gt;=Q5082,"HIGHER MID RANGE SALARY",  mobile_customers[[#This Row],[salary]]&lt;Q5082,"MID RANGE SALARY", mobile_customers[[#This Row],[salary]]&gt;Q5083, "LOW SALARY" )</f>
        <v>HIGHER SALARY</v>
      </c>
      <c r="L5078" s="2" t="str">
        <f>LEFT(mobile_customers[[#This Row],[Credit_card_nos]], 4)&amp;"XXXXX"</f>
        <v>5322XXXXX</v>
      </c>
    </row>
    <row r="5079" spans="1:12" x14ac:dyDescent="0.3">
      <c r="A5079" t="s">
        <v>13</v>
      </c>
      <c r="B5079" s="3" t="s">
        <v>10291</v>
      </c>
      <c r="C5079" t="s">
        <v>10292</v>
      </c>
      <c r="D5079" t="s">
        <v>2156</v>
      </c>
      <c r="E5079">
        <v>33</v>
      </c>
      <c r="F5079">
        <v>38077</v>
      </c>
      <c r="G5079" t="s">
        <v>32</v>
      </c>
      <c r="H5079">
        <v>213139883663832</v>
      </c>
      <c r="I5079" s="5" t="str">
        <f t="shared" si="79"/>
        <v>213139883663832</v>
      </c>
      <c r="J5079" t="str">
        <f>INDEX(Age_grp[Age], MATCH(mobile_customers[[#This Row],[age]],Age_grp[Value]))</f>
        <v>30 - 40</v>
      </c>
      <c r="K5079" s="2" t="str">
        <f>_xlfn.IFS(mobile_customers[[#This Row],[salary]]&gt;=Q5082,"HIGHER SALARY", mobile_customers[[#This Row],[salary]]&gt;=Q5083,"HIGHER MID RANGE SALARY",  mobile_customers[[#This Row],[salary]]&lt;Q5083,"MID RANGE SALARY", mobile_customers[[#This Row],[salary]]&gt;Q5084, "LOW SALARY" )</f>
        <v>HIGHER SALARY</v>
      </c>
      <c r="L5079" s="2" t="str">
        <f>LEFT(mobile_customers[[#This Row],[Credit_card_nos]], 4)&amp;"XXXXX"</f>
        <v>2131XXXXX</v>
      </c>
    </row>
    <row r="5080" spans="1:12" x14ac:dyDescent="0.3">
      <c r="A5080" t="s">
        <v>8</v>
      </c>
      <c r="B5080" s="3" t="s">
        <v>10293</v>
      </c>
      <c r="C5080" t="s">
        <v>3832</v>
      </c>
      <c r="D5080" t="s">
        <v>4612</v>
      </c>
      <c r="E5080">
        <v>20</v>
      </c>
      <c r="F5080">
        <v>173321</v>
      </c>
      <c r="G5080" t="s">
        <v>28</v>
      </c>
      <c r="H5080">
        <v>2695480748798782</v>
      </c>
      <c r="I5080" s="5" t="str">
        <f t="shared" si="79"/>
        <v>2695480748798780</v>
      </c>
      <c r="J5080" t="str">
        <f>INDEX(Age_grp[Age], MATCH(mobile_customers[[#This Row],[age]],Age_grp[Value]))</f>
        <v>20 - 30</v>
      </c>
      <c r="K5080" s="2" t="str">
        <f>_xlfn.IFS(mobile_customers[[#This Row],[salary]]&gt;=Q5083,"HIGHER SALARY", mobile_customers[[#This Row],[salary]]&gt;=Q5084,"HIGHER MID RANGE SALARY",  mobile_customers[[#This Row],[salary]]&lt;Q5084,"MID RANGE SALARY", mobile_customers[[#This Row],[salary]]&gt;Q5085, "LOW SALARY" )</f>
        <v>HIGHER SALARY</v>
      </c>
      <c r="L5080" s="2" t="str">
        <f>LEFT(mobile_customers[[#This Row],[Credit_card_nos]], 4)&amp;"XXXXX"</f>
        <v>2695XXXXX</v>
      </c>
    </row>
    <row r="5081" spans="1:12" x14ac:dyDescent="0.3">
      <c r="A5081" t="s">
        <v>13</v>
      </c>
      <c r="B5081" s="3" t="s">
        <v>10294</v>
      </c>
      <c r="C5081" t="s">
        <v>10295</v>
      </c>
      <c r="D5081" t="s">
        <v>4476</v>
      </c>
      <c r="E5081">
        <v>44</v>
      </c>
      <c r="F5081">
        <v>140982</v>
      </c>
      <c r="G5081" t="s">
        <v>49</v>
      </c>
      <c r="H5081">
        <v>6597049424079781</v>
      </c>
      <c r="I5081" s="5" t="str">
        <f t="shared" si="79"/>
        <v>6597049424079780</v>
      </c>
      <c r="J5081" t="str">
        <f>INDEX(Age_grp[Age], MATCH(mobile_customers[[#This Row],[age]],Age_grp[Value]))</f>
        <v>40 - 50</v>
      </c>
      <c r="K5081" s="2" t="str">
        <f>_xlfn.IFS(mobile_customers[[#This Row],[salary]]&gt;=Q5084,"HIGHER SALARY", mobile_customers[[#This Row],[salary]]&gt;=Q5085,"HIGHER MID RANGE SALARY",  mobile_customers[[#This Row],[salary]]&lt;Q5085,"MID RANGE SALARY", mobile_customers[[#This Row],[salary]]&gt;Q5086, "LOW SALARY" )</f>
        <v>HIGHER SALARY</v>
      </c>
      <c r="L5081" s="2" t="str">
        <f>LEFT(mobile_customers[[#This Row],[Credit_card_nos]], 4)&amp;"XXXXX"</f>
        <v>6597XXXXX</v>
      </c>
    </row>
    <row r="5082" spans="1:12" x14ac:dyDescent="0.3">
      <c r="A5082" t="s">
        <v>13</v>
      </c>
      <c r="B5082" s="3" t="s">
        <v>10296</v>
      </c>
      <c r="C5082" t="s">
        <v>10297</v>
      </c>
      <c r="D5082" t="s">
        <v>609</v>
      </c>
      <c r="E5082">
        <v>38</v>
      </c>
      <c r="F5082">
        <v>224561</v>
      </c>
      <c r="G5082" t="s">
        <v>65</v>
      </c>
      <c r="H5082">
        <v>180080582207639</v>
      </c>
      <c r="I5082" s="5" t="str">
        <f t="shared" si="79"/>
        <v>180080582207639</v>
      </c>
      <c r="J5082" t="str">
        <f>INDEX(Age_grp[Age], MATCH(mobile_customers[[#This Row],[age]],Age_grp[Value]))</f>
        <v>30 - 40</v>
      </c>
      <c r="K5082" s="2" t="str">
        <f>_xlfn.IFS(mobile_customers[[#This Row],[salary]]&gt;=Q5085,"HIGHER SALARY", mobile_customers[[#This Row],[salary]]&gt;=Q5086,"HIGHER MID RANGE SALARY",  mobile_customers[[#This Row],[salary]]&lt;Q5086,"MID RANGE SALARY", mobile_customers[[#This Row],[salary]]&gt;Q5087, "LOW SALARY" )</f>
        <v>HIGHER SALARY</v>
      </c>
      <c r="L5082" s="2" t="str">
        <f>LEFT(mobile_customers[[#This Row],[Credit_card_nos]], 4)&amp;"XXXXX"</f>
        <v>1800XXXXX</v>
      </c>
    </row>
    <row r="5083" spans="1:12" x14ac:dyDescent="0.3">
      <c r="A5083" t="s">
        <v>13</v>
      </c>
      <c r="B5083" s="3" t="s">
        <v>10298</v>
      </c>
      <c r="C5083" t="s">
        <v>10299</v>
      </c>
      <c r="D5083" t="s">
        <v>832</v>
      </c>
      <c r="E5083">
        <v>19</v>
      </c>
      <c r="F5083">
        <v>61461</v>
      </c>
      <c r="G5083" t="s">
        <v>81</v>
      </c>
      <c r="H5083">
        <v>4305385185279360</v>
      </c>
      <c r="I5083" s="5" t="str">
        <f t="shared" si="79"/>
        <v>4305385185279360</v>
      </c>
      <c r="J5083" t="str">
        <f>INDEX(Age_grp[Age], MATCH(mobile_customers[[#This Row],[age]],Age_grp[Value]))</f>
        <v>"10 - 20</v>
      </c>
      <c r="K5083" s="2" t="str">
        <f>_xlfn.IFS(mobile_customers[[#This Row],[salary]]&gt;=Q5086,"HIGHER SALARY", mobile_customers[[#This Row],[salary]]&gt;=Q5087,"HIGHER MID RANGE SALARY",  mobile_customers[[#This Row],[salary]]&lt;Q5087,"MID RANGE SALARY", mobile_customers[[#This Row],[salary]]&gt;Q5088, "LOW SALARY" )</f>
        <v>HIGHER SALARY</v>
      </c>
      <c r="L5083" s="2" t="str">
        <f>LEFT(mobile_customers[[#This Row],[Credit_card_nos]], 4)&amp;"XXXXX"</f>
        <v>4305XXXXX</v>
      </c>
    </row>
    <row r="5084" spans="1:12" x14ac:dyDescent="0.3">
      <c r="A5084" t="s">
        <v>13</v>
      </c>
      <c r="B5084" s="3" t="s">
        <v>10300</v>
      </c>
      <c r="C5084" t="s">
        <v>10301</v>
      </c>
      <c r="D5084" t="s">
        <v>711</v>
      </c>
      <c r="E5084">
        <v>41</v>
      </c>
      <c r="F5084">
        <v>131564</v>
      </c>
      <c r="G5084" t="s">
        <v>65</v>
      </c>
      <c r="H5084">
        <v>676309453923</v>
      </c>
      <c r="I5084" s="5" t="str">
        <f t="shared" si="79"/>
        <v>676309453923</v>
      </c>
      <c r="J5084" t="str">
        <f>INDEX(Age_grp[Age], MATCH(mobile_customers[[#This Row],[age]],Age_grp[Value]))</f>
        <v>40 - 50</v>
      </c>
      <c r="K5084" s="2" t="str">
        <f>_xlfn.IFS(mobile_customers[[#This Row],[salary]]&gt;=Q5087,"HIGHER SALARY", mobile_customers[[#This Row],[salary]]&gt;=Q5088,"HIGHER MID RANGE SALARY",  mobile_customers[[#This Row],[salary]]&lt;Q5088,"MID RANGE SALARY", mobile_customers[[#This Row],[salary]]&gt;Q5089, "LOW SALARY" )</f>
        <v>HIGHER SALARY</v>
      </c>
      <c r="L5084" s="2" t="str">
        <f>LEFT(mobile_customers[[#This Row],[Credit_card_nos]], 4)&amp;"XXXXX"</f>
        <v>6763XXXXX</v>
      </c>
    </row>
    <row r="5085" spans="1:12" x14ac:dyDescent="0.3">
      <c r="A5085" t="s">
        <v>13</v>
      </c>
      <c r="B5085" s="3" t="s">
        <v>10302</v>
      </c>
      <c r="C5085" t="s">
        <v>10303</v>
      </c>
      <c r="D5085" t="s">
        <v>1706</v>
      </c>
      <c r="E5085">
        <v>20</v>
      </c>
      <c r="F5085">
        <v>123567</v>
      </c>
      <c r="G5085" t="s">
        <v>28</v>
      </c>
      <c r="H5085">
        <v>180014740469708</v>
      </c>
      <c r="I5085" s="5" t="str">
        <f t="shared" si="79"/>
        <v>180014740469708</v>
      </c>
      <c r="J5085" t="str">
        <f>INDEX(Age_grp[Age], MATCH(mobile_customers[[#This Row],[age]],Age_grp[Value]))</f>
        <v>20 - 30</v>
      </c>
      <c r="K5085" s="2" t="str">
        <f>_xlfn.IFS(mobile_customers[[#This Row],[salary]]&gt;=Q5088,"HIGHER SALARY", mobile_customers[[#This Row],[salary]]&gt;=Q5089,"HIGHER MID RANGE SALARY",  mobile_customers[[#This Row],[salary]]&lt;Q5089,"MID RANGE SALARY", mobile_customers[[#This Row],[salary]]&gt;Q5090, "LOW SALARY" )</f>
        <v>HIGHER SALARY</v>
      </c>
      <c r="L5085" s="2" t="str">
        <f>LEFT(mobile_customers[[#This Row],[Credit_card_nos]], 4)&amp;"XXXXX"</f>
        <v>1800XXXXX</v>
      </c>
    </row>
    <row r="5086" spans="1:12" x14ac:dyDescent="0.3">
      <c r="A5086" t="s">
        <v>13</v>
      </c>
      <c r="B5086" s="3" t="s">
        <v>10304</v>
      </c>
      <c r="C5086" t="s">
        <v>10305</v>
      </c>
      <c r="D5086" t="s">
        <v>856</v>
      </c>
      <c r="E5086">
        <v>43</v>
      </c>
      <c r="F5086">
        <v>116922</v>
      </c>
      <c r="G5086" t="s">
        <v>39</v>
      </c>
      <c r="H5086">
        <v>30509966156840</v>
      </c>
      <c r="I5086" s="5" t="str">
        <f t="shared" si="79"/>
        <v>30509966156840</v>
      </c>
      <c r="J5086" t="str">
        <f>INDEX(Age_grp[Age], MATCH(mobile_customers[[#This Row],[age]],Age_grp[Value]))</f>
        <v>40 - 50</v>
      </c>
      <c r="K5086" s="2" t="str">
        <f>_xlfn.IFS(mobile_customers[[#This Row],[salary]]&gt;=Q5089,"HIGHER SALARY", mobile_customers[[#This Row],[salary]]&gt;=Q5090,"HIGHER MID RANGE SALARY",  mobile_customers[[#This Row],[salary]]&lt;Q5090,"MID RANGE SALARY", mobile_customers[[#This Row],[salary]]&gt;Q5091, "LOW SALARY" )</f>
        <v>HIGHER SALARY</v>
      </c>
      <c r="L5086" s="2" t="str">
        <f>LEFT(mobile_customers[[#This Row],[Credit_card_nos]], 4)&amp;"XXXXX"</f>
        <v>3050XXXXX</v>
      </c>
    </row>
    <row r="5087" spans="1:12" x14ac:dyDescent="0.3">
      <c r="A5087" t="s">
        <v>8</v>
      </c>
      <c r="B5087" s="3" t="s">
        <v>10306</v>
      </c>
      <c r="C5087" t="s">
        <v>10307</v>
      </c>
      <c r="D5087" t="s">
        <v>2953</v>
      </c>
      <c r="E5087">
        <v>36</v>
      </c>
      <c r="F5087">
        <v>146419</v>
      </c>
      <c r="G5087" t="s">
        <v>28</v>
      </c>
      <c r="H5087">
        <v>374911072015528</v>
      </c>
      <c r="I5087" s="5" t="str">
        <f t="shared" si="79"/>
        <v>374911072015528</v>
      </c>
      <c r="J5087" t="str">
        <f>INDEX(Age_grp[Age], MATCH(mobile_customers[[#This Row],[age]],Age_grp[Value]))</f>
        <v>30 - 40</v>
      </c>
      <c r="K5087" s="2" t="str">
        <f>_xlfn.IFS(mobile_customers[[#This Row],[salary]]&gt;=Q5090,"HIGHER SALARY", mobile_customers[[#This Row],[salary]]&gt;=Q5091,"HIGHER MID RANGE SALARY",  mobile_customers[[#This Row],[salary]]&lt;Q5091,"MID RANGE SALARY", mobile_customers[[#This Row],[salary]]&gt;Q5092, "LOW SALARY" )</f>
        <v>HIGHER SALARY</v>
      </c>
      <c r="L5087" s="2" t="str">
        <f>LEFT(mobile_customers[[#This Row],[Credit_card_nos]], 4)&amp;"XXXXX"</f>
        <v>3749XXXXX</v>
      </c>
    </row>
    <row r="5088" spans="1:12" x14ac:dyDescent="0.3">
      <c r="A5088" t="s">
        <v>13</v>
      </c>
      <c r="B5088" s="3" t="s">
        <v>10308</v>
      </c>
      <c r="C5088" t="s">
        <v>10309</v>
      </c>
      <c r="D5088" t="s">
        <v>1380</v>
      </c>
      <c r="E5088">
        <v>37</v>
      </c>
      <c r="F5088">
        <v>143359</v>
      </c>
      <c r="G5088" t="s">
        <v>49</v>
      </c>
      <c r="H5088">
        <v>4550938362088111</v>
      </c>
      <c r="I5088" s="5" t="str">
        <f t="shared" si="79"/>
        <v>4550938362088110</v>
      </c>
      <c r="J5088" t="str">
        <f>INDEX(Age_grp[Age], MATCH(mobile_customers[[#This Row],[age]],Age_grp[Value]))</f>
        <v>30 - 40</v>
      </c>
      <c r="K5088" s="2" t="str">
        <f>_xlfn.IFS(mobile_customers[[#This Row],[salary]]&gt;=Q5091,"HIGHER SALARY", mobile_customers[[#This Row],[salary]]&gt;=Q5092,"HIGHER MID RANGE SALARY",  mobile_customers[[#This Row],[salary]]&lt;Q5092,"MID RANGE SALARY", mobile_customers[[#This Row],[salary]]&gt;Q5093, "LOW SALARY" )</f>
        <v>HIGHER SALARY</v>
      </c>
      <c r="L5088" s="2" t="str">
        <f>LEFT(mobile_customers[[#This Row],[Credit_card_nos]], 4)&amp;"XXXXX"</f>
        <v>4550XXXXX</v>
      </c>
    </row>
    <row r="5089" spans="1:12" x14ac:dyDescent="0.3">
      <c r="A5089" t="s">
        <v>13</v>
      </c>
      <c r="B5089" s="3" t="s">
        <v>10310</v>
      </c>
      <c r="C5089" t="s">
        <v>10311</v>
      </c>
      <c r="D5089" t="s">
        <v>3137</v>
      </c>
      <c r="E5089">
        <v>51</v>
      </c>
      <c r="F5089">
        <v>146359</v>
      </c>
      <c r="G5089" t="s">
        <v>21</v>
      </c>
      <c r="H5089">
        <v>30176106249081</v>
      </c>
      <c r="I5089" s="5" t="str">
        <f t="shared" si="79"/>
        <v>30176106249081</v>
      </c>
      <c r="J5089" t="str">
        <f>INDEX(Age_grp[Age], MATCH(mobile_customers[[#This Row],[age]],Age_grp[Value]))</f>
        <v>50 - 60</v>
      </c>
      <c r="K5089" s="2" t="str">
        <f>_xlfn.IFS(mobile_customers[[#This Row],[salary]]&gt;=Q5092,"HIGHER SALARY", mobile_customers[[#This Row],[salary]]&gt;=Q5093,"HIGHER MID RANGE SALARY",  mobile_customers[[#This Row],[salary]]&lt;Q5093,"MID RANGE SALARY", mobile_customers[[#This Row],[salary]]&gt;Q5094, "LOW SALARY" )</f>
        <v>HIGHER SALARY</v>
      </c>
      <c r="L5089" s="2" t="str">
        <f>LEFT(mobile_customers[[#This Row],[Credit_card_nos]], 4)&amp;"XXXXX"</f>
        <v>3017XXXXX</v>
      </c>
    </row>
    <row r="5090" spans="1:12" x14ac:dyDescent="0.3">
      <c r="A5090" t="s">
        <v>13</v>
      </c>
      <c r="B5090" s="3" t="s">
        <v>10312</v>
      </c>
      <c r="C5090" t="s">
        <v>10313</v>
      </c>
      <c r="D5090" t="s">
        <v>4012</v>
      </c>
      <c r="E5090">
        <v>45</v>
      </c>
      <c r="F5090">
        <v>41520</v>
      </c>
      <c r="G5090" t="s">
        <v>39</v>
      </c>
      <c r="H5090">
        <v>30591972388716</v>
      </c>
      <c r="I5090" s="5" t="str">
        <f t="shared" si="79"/>
        <v>30591972388716</v>
      </c>
      <c r="J5090" t="str">
        <f>INDEX(Age_grp[Age], MATCH(mobile_customers[[#This Row],[age]],Age_grp[Value]))</f>
        <v>40 - 50</v>
      </c>
      <c r="K5090" s="2" t="str">
        <f>_xlfn.IFS(mobile_customers[[#This Row],[salary]]&gt;=Q5093,"HIGHER SALARY", mobile_customers[[#This Row],[salary]]&gt;=Q5094,"HIGHER MID RANGE SALARY",  mobile_customers[[#This Row],[salary]]&lt;Q5094,"MID RANGE SALARY", mobile_customers[[#This Row],[salary]]&gt;Q5095, "LOW SALARY" )</f>
        <v>HIGHER SALARY</v>
      </c>
      <c r="L5090" s="2" t="str">
        <f>LEFT(mobile_customers[[#This Row],[Credit_card_nos]], 4)&amp;"XXXXX"</f>
        <v>3059XXXXX</v>
      </c>
    </row>
    <row r="5091" spans="1:12" x14ac:dyDescent="0.3">
      <c r="A5091" t="s">
        <v>8</v>
      </c>
      <c r="B5091" s="3" t="s">
        <v>10314</v>
      </c>
      <c r="C5091" t="s">
        <v>10315</v>
      </c>
      <c r="D5091" t="s">
        <v>74</v>
      </c>
      <c r="E5091">
        <v>34</v>
      </c>
      <c r="F5091">
        <v>103626</v>
      </c>
      <c r="G5091" t="s">
        <v>65</v>
      </c>
      <c r="H5091">
        <v>4274087516076633</v>
      </c>
      <c r="I5091" s="5" t="str">
        <f t="shared" si="79"/>
        <v>4274087516076630</v>
      </c>
      <c r="J5091" t="str">
        <f>INDEX(Age_grp[Age], MATCH(mobile_customers[[#This Row],[age]],Age_grp[Value]))</f>
        <v>30 - 40</v>
      </c>
      <c r="K5091" s="2" t="str">
        <f>_xlfn.IFS(mobile_customers[[#This Row],[salary]]&gt;=Q5094,"HIGHER SALARY", mobile_customers[[#This Row],[salary]]&gt;=Q5095,"HIGHER MID RANGE SALARY",  mobile_customers[[#This Row],[salary]]&lt;Q5095,"MID RANGE SALARY", mobile_customers[[#This Row],[salary]]&gt;Q5096, "LOW SALARY" )</f>
        <v>HIGHER SALARY</v>
      </c>
      <c r="L5091" s="2" t="str">
        <f>LEFT(mobile_customers[[#This Row],[Credit_card_nos]], 4)&amp;"XXXXX"</f>
        <v>4274XXXXX</v>
      </c>
    </row>
    <row r="5092" spans="1:12" x14ac:dyDescent="0.3">
      <c r="A5092" t="s">
        <v>13</v>
      </c>
      <c r="B5092" s="3" t="s">
        <v>10316</v>
      </c>
      <c r="C5092" t="s">
        <v>10317</v>
      </c>
      <c r="D5092" t="s">
        <v>1715</v>
      </c>
      <c r="E5092">
        <v>51</v>
      </c>
      <c r="F5092">
        <v>211107</v>
      </c>
      <c r="G5092" t="s">
        <v>32</v>
      </c>
      <c r="H5092">
        <v>2277766988402499</v>
      </c>
      <c r="I5092" s="5" t="str">
        <f t="shared" si="79"/>
        <v>2277766988402500</v>
      </c>
      <c r="J5092" t="str">
        <f>INDEX(Age_grp[Age], MATCH(mobile_customers[[#This Row],[age]],Age_grp[Value]))</f>
        <v>50 - 60</v>
      </c>
      <c r="K5092" s="2" t="str">
        <f>_xlfn.IFS(mobile_customers[[#This Row],[salary]]&gt;=Q5095,"HIGHER SALARY", mobile_customers[[#This Row],[salary]]&gt;=Q5096,"HIGHER MID RANGE SALARY",  mobile_customers[[#This Row],[salary]]&lt;Q5096,"MID RANGE SALARY", mobile_customers[[#This Row],[salary]]&gt;Q5097, "LOW SALARY" )</f>
        <v>HIGHER SALARY</v>
      </c>
      <c r="L5092" s="2" t="str">
        <f>LEFT(mobile_customers[[#This Row],[Credit_card_nos]], 4)&amp;"XXXXX"</f>
        <v>2277XXXXX</v>
      </c>
    </row>
    <row r="5093" spans="1:12" x14ac:dyDescent="0.3">
      <c r="A5093" t="s">
        <v>8</v>
      </c>
      <c r="B5093" s="3" t="s">
        <v>10318</v>
      </c>
      <c r="C5093" t="s">
        <v>10319</v>
      </c>
      <c r="D5093" t="s">
        <v>3090</v>
      </c>
      <c r="E5093">
        <v>19</v>
      </c>
      <c r="F5093">
        <v>198351</v>
      </c>
      <c r="G5093" t="s">
        <v>28</v>
      </c>
      <c r="H5093">
        <v>30127068803779</v>
      </c>
      <c r="I5093" s="5" t="str">
        <f t="shared" si="79"/>
        <v>30127068803779</v>
      </c>
      <c r="J5093" t="str">
        <f>INDEX(Age_grp[Age], MATCH(mobile_customers[[#This Row],[age]],Age_grp[Value]))</f>
        <v>"10 - 20</v>
      </c>
      <c r="K5093" s="2" t="str">
        <f>_xlfn.IFS(mobile_customers[[#This Row],[salary]]&gt;=Q5096,"HIGHER SALARY", mobile_customers[[#This Row],[salary]]&gt;=Q5097,"HIGHER MID RANGE SALARY",  mobile_customers[[#This Row],[salary]]&lt;Q5097,"MID RANGE SALARY", mobile_customers[[#This Row],[salary]]&gt;Q5098, "LOW SALARY" )</f>
        <v>HIGHER SALARY</v>
      </c>
      <c r="L5093" s="2" t="str">
        <f>LEFT(mobile_customers[[#This Row],[Credit_card_nos]], 4)&amp;"XXXXX"</f>
        <v>3012XXXXX</v>
      </c>
    </row>
    <row r="5094" spans="1:12" x14ac:dyDescent="0.3">
      <c r="A5094" t="s">
        <v>13</v>
      </c>
      <c r="B5094" s="3" t="s">
        <v>10320</v>
      </c>
      <c r="C5094" t="s">
        <v>10321</v>
      </c>
      <c r="D5094" t="s">
        <v>222</v>
      </c>
      <c r="E5094">
        <v>25</v>
      </c>
      <c r="F5094">
        <v>130174</v>
      </c>
      <c r="G5094" t="s">
        <v>17</v>
      </c>
      <c r="H5094">
        <v>3526042025467037</v>
      </c>
      <c r="I5094" s="5" t="str">
        <f t="shared" si="79"/>
        <v>3526042025467040</v>
      </c>
      <c r="J5094" t="str">
        <f>INDEX(Age_grp[Age], MATCH(mobile_customers[[#This Row],[age]],Age_grp[Value]))</f>
        <v>20 - 30</v>
      </c>
      <c r="K5094" s="2" t="str">
        <f>_xlfn.IFS(mobile_customers[[#This Row],[salary]]&gt;=Q5097,"HIGHER SALARY", mobile_customers[[#This Row],[salary]]&gt;=Q5098,"HIGHER MID RANGE SALARY",  mobile_customers[[#This Row],[salary]]&lt;Q5098,"MID RANGE SALARY", mobile_customers[[#This Row],[salary]]&gt;Q5099, "LOW SALARY" )</f>
        <v>HIGHER SALARY</v>
      </c>
      <c r="L5094" s="2" t="str">
        <f>LEFT(mobile_customers[[#This Row],[Credit_card_nos]], 4)&amp;"XXXXX"</f>
        <v>3526XXXXX</v>
      </c>
    </row>
    <row r="5095" spans="1:12" x14ac:dyDescent="0.3">
      <c r="A5095" t="s">
        <v>13</v>
      </c>
      <c r="B5095" s="3" t="s">
        <v>10322</v>
      </c>
      <c r="C5095" t="s">
        <v>10323</v>
      </c>
      <c r="D5095" t="s">
        <v>1048</v>
      </c>
      <c r="E5095">
        <v>52</v>
      </c>
      <c r="F5095">
        <v>108525</v>
      </c>
      <c r="G5095" t="s">
        <v>39</v>
      </c>
      <c r="H5095">
        <v>4241607843857</v>
      </c>
      <c r="I5095" s="5" t="str">
        <f t="shared" si="79"/>
        <v>4241607843857</v>
      </c>
      <c r="J5095" t="str">
        <f>INDEX(Age_grp[Age], MATCH(mobile_customers[[#This Row],[age]],Age_grp[Value]))</f>
        <v>50 - 60</v>
      </c>
      <c r="K5095" s="2" t="str">
        <f>_xlfn.IFS(mobile_customers[[#This Row],[salary]]&gt;=Q5098,"HIGHER SALARY", mobile_customers[[#This Row],[salary]]&gt;=Q5099,"HIGHER MID RANGE SALARY",  mobile_customers[[#This Row],[salary]]&lt;Q5099,"MID RANGE SALARY", mobile_customers[[#This Row],[salary]]&gt;Q5100, "LOW SALARY" )</f>
        <v>HIGHER SALARY</v>
      </c>
      <c r="L5095" s="2" t="str">
        <f>LEFT(mobile_customers[[#This Row],[Credit_card_nos]], 4)&amp;"XXXXX"</f>
        <v>4241XXXXX</v>
      </c>
    </row>
    <row r="5096" spans="1:12" x14ac:dyDescent="0.3">
      <c r="A5096" t="s">
        <v>8</v>
      </c>
      <c r="B5096" s="3" t="s">
        <v>10324</v>
      </c>
      <c r="C5096" t="s">
        <v>10325</v>
      </c>
      <c r="D5096" t="s">
        <v>5983</v>
      </c>
      <c r="E5096">
        <v>61</v>
      </c>
      <c r="F5096">
        <v>198234</v>
      </c>
      <c r="G5096" t="s">
        <v>81</v>
      </c>
      <c r="H5096">
        <v>4809306211433384</v>
      </c>
      <c r="I5096" s="5" t="str">
        <f t="shared" si="79"/>
        <v>4809306211433380</v>
      </c>
      <c r="J5096" t="str">
        <f>INDEX(Age_grp[Age], MATCH(mobile_customers[[#This Row],[age]],Age_grp[Value]))</f>
        <v>60 - 70</v>
      </c>
      <c r="K5096" s="2" t="str">
        <f>_xlfn.IFS(mobile_customers[[#This Row],[salary]]&gt;=Q5099,"HIGHER SALARY", mobile_customers[[#This Row],[salary]]&gt;=Q5100,"HIGHER MID RANGE SALARY",  mobile_customers[[#This Row],[salary]]&lt;Q5100,"MID RANGE SALARY", mobile_customers[[#This Row],[salary]]&gt;Q5101, "LOW SALARY" )</f>
        <v>HIGHER SALARY</v>
      </c>
      <c r="L5096" s="2" t="str">
        <f>LEFT(mobile_customers[[#This Row],[Credit_card_nos]], 4)&amp;"XXXXX"</f>
        <v>4809XXXXX</v>
      </c>
    </row>
    <row r="5097" spans="1:12" x14ac:dyDescent="0.3">
      <c r="A5097" t="s">
        <v>8</v>
      </c>
      <c r="B5097" s="3" t="s">
        <v>10326</v>
      </c>
      <c r="C5097" t="s">
        <v>2006</v>
      </c>
      <c r="D5097" t="s">
        <v>385</v>
      </c>
      <c r="E5097">
        <v>22</v>
      </c>
      <c r="F5097">
        <v>62596</v>
      </c>
      <c r="G5097" t="s">
        <v>39</v>
      </c>
      <c r="H5097">
        <v>4457127147813092</v>
      </c>
      <c r="I5097" s="5" t="str">
        <f t="shared" si="79"/>
        <v>4457127147813090</v>
      </c>
      <c r="J5097" t="str">
        <f>INDEX(Age_grp[Age], MATCH(mobile_customers[[#This Row],[age]],Age_grp[Value]))</f>
        <v>20 - 30</v>
      </c>
      <c r="K5097" s="2" t="str">
        <f>_xlfn.IFS(mobile_customers[[#This Row],[salary]]&gt;=Q5100,"HIGHER SALARY", mobile_customers[[#This Row],[salary]]&gt;=Q5101,"HIGHER MID RANGE SALARY",  mobile_customers[[#This Row],[salary]]&lt;Q5101,"MID RANGE SALARY", mobile_customers[[#This Row],[salary]]&gt;Q5102, "LOW SALARY" )</f>
        <v>HIGHER SALARY</v>
      </c>
      <c r="L5097" s="2" t="str">
        <f>LEFT(mobile_customers[[#This Row],[Credit_card_nos]], 4)&amp;"XXXXX"</f>
        <v>4457XXXXX</v>
      </c>
    </row>
    <row r="5098" spans="1:12" x14ac:dyDescent="0.3">
      <c r="A5098" t="s">
        <v>8</v>
      </c>
      <c r="B5098" s="3" t="s">
        <v>10327</v>
      </c>
      <c r="C5098" t="s">
        <v>10328</v>
      </c>
      <c r="D5098" t="s">
        <v>510</v>
      </c>
      <c r="E5098">
        <v>64</v>
      </c>
      <c r="F5098">
        <v>85972</v>
      </c>
      <c r="G5098" t="s">
        <v>21</v>
      </c>
      <c r="H5098">
        <v>4.3680502078313236E+18</v>
      </c>
      <c r="I5098" s="5" t="str">
        <f t="shared" si="79"/>
        <v>4368050207831320000</v>
      </c>
      <c r="J5098" t="str">
        <f>INDEX(Age_grp[Age], MATCH(mobile_customers[[#This Row],[age]],Age_grp[Value]))</f>
        <v>60 - 70</v>
      </c>
      <c r="K5098" s="2" t="str">
        <f>_xlfn.IFS(mobile_customers[[#This Row],[salary]]&gt;=Q5101,"HIGHER SALARY", mobile_customers[[#This Row],[salary]]&gt;=Q5102,"HIGHER MID RANGE SALARY",  mobile_customers[[#This Row],[salary]]&lt;Q5102,"MID RANGE SALARY", mobile_customers[[#This Row],[salary]]&gt;Q5103, "LOW SALARY" )</f>
        <v>HIGHER SALARY</v>
      </c>
      <c r="L5098" s="2" t="str">
        <f>LEFT(mobile_customers[[#This Row],[Credit_card_nos]], 4)&amp;"XXXXX"</f>
        <v>4368XXXXX</v>
      </c>
    </row>
    <row r="5099" spans="1:12" x14ac:dyDescent="0.3">
      <c r="A5099" t="s">
        <v>13</v>
      </c>
      <c r="B5099" s="3" t="s">
        <v>10329</v>
      </c>
      <c r="C5099" t="s">
        <v>10330</v>
      </c>
      <c r="D5099" t="s">
        <v>385</v>
      </c>
      <c r="E5099">
        <v>25</v>
      </c>
      <c r="F5099">
        <v>100108</v>
      </c>
      <c r="G5099" t="s">
        <v>21</v>
      </c>
      <c r="H5099">
        <v>4855843951152413</v>
      </c>
      <c r="I5099" s="5" t="str">
        <f t="shared" si="79"/>
        <v>4855843951152410</v>
      </c>
      <c r="J5099" t="str">
        <f>INDEX(Age_grp[Age], MATCH(mobile_customers[[#This Row],[age]],Age_grp[Value]))</f>
        <v>20 - 30</v>
      </c>
      <c r="K5099" s="2" t="str">
        <f>_xlfn.IFS(mobile_customers[[#This Row],[salary]]&gt;=Q5102,"HIGHER SALARY", mobile_customers[[#This Row],[salary]]&gt;=Q5103,"HIGHER MID RANGE SALARY",  mobile_customers[[#This Row],[salary]]&lt;Q5103,"MID RANGE SALARY", mobile_customers[[#This Row],[salary]]&gt;Q5104, "LOW SALARY" )</f>
        <v>HIGHER SALARY</v>
      </c>
      <c r="L5099" s="2" t="str">
        <f>LEFT(mobile_customers[[#This Row],[Credit_card_nos]], 4)&amp;"XXXXX"</f>
        <v>4855XXXXX</v>
      </c>
    </row>
    <row r="5100" spans="1:12" x14ac:dyDescent="0.3">
      <c r="A5100" t="s">
        <v>8</v>
      </c>
      <c r="B5100" s="3" t="s">
        <v>10331</v>
      </c>
      <c r="C5100" t="s">
        <v>1972</v>
      </c>
      <c r="D5100" t="s">
        <v>350</v>
      </c>
      <c r="E5100">
        <v>58</v>
      </c>
      <c r="F5100">
        <v>148127</v>
      </c>
      <c r="G5100" t="s">
        <v>12</v>
      </c>
      <c r="H5100">
        <v>4.7136233211270492E+18</v>
      </c>
      <c r="I5100" s="5" t="str">
        <f t="shared" si="79"/>
        <v>4713623321127050000</v>
      </c>
      <c r="J5100" t="str">
        <f>INDEX(Age_grp[Age], MATCH(mobile_customers[[#This Row],[age]],Age_grp[Value]))</f>
        <v>50 - 60</v>
      </c>
      <c r="K5100" s="2" t="str">
        <f>_xlfn.IFS(mobile_customers[[#This Row],[salary]]&gt;=Q5103,"HIGHER SALARY", mobile_customers[[#This Row],[salary]]&gt;=Q5104,"HIGHER MID RANGE SALARY",  mobile_customers[[#This Row],[salary]]&lt;Q5104,"MID RANGE SALARY", mobile_customers[[#This Row],[salary]]&gt;Q5105, "LOW SALARY" )</f>
        <v>HIGHER SALARY</v>
      </c>
      <c r="L5100" s="2" t="str">
        <f>LEFT(mobile_customers[[#This Row],[Credit_card_nos]], 4)&amp;"XXXXX"</f>
        <v>4713XXXXX</v>
      </c>
    </row>
    <row r="5101" spans="1:12" x14ac:dyDescent="0.3">
      <c r="A5101" t="s">
        <v>8</v>
      </c>
      <c r="B5101" s="3" t="s">
        <v>10332</v>
      </c>
      <c r="C5101" t="s">
        <v>10333</v>
      </c>
      <c r="D5101" t="s">
        <v>1637</v>
      </c>
      <c r="E5101">
        <v>54</v>
      </c>
      <c r="F5101">
        <v>179142</v>
      </c>
      <c r="G5101" t="s">
        <v>17</v>
      </c>
      <c r="H5101">
        <v>4284802047700438</v>
      </c>
      <c r="I5101" s="5" t="str">
        <f t="shared" si="79"/>
        <v>4284802047700440</v>
      </c>
      <c r="J5101" t="str">
        <f>INDEX(Age_grp[Age], MATCH(mobile_customers[[#This Row],[age]],Age_grp[Value]))</f>
        <v>50 - 60</v>
      </c>
      <c r="K5101" s="2" t="str">
        <f>_xlfn.IFS(mobile_customers[[#This Row],[salary]]&gt;=Q5104,"HIGHER SALARY", mobile_customers[[#This Row],[salary]]&gt;=Q5105,"HIGHER MID RANGE SALARY",  mobile_customers[[#This Row],[salary]]&lt;Q5105,"MID RANGE SALARY", mobile_customers[[#This Row],[salary]]&gt;Q5106, "LOW SALARY" )</f>
        <v>HIGHER SALARY</v>
      </c>
      <c r="L5101" s="2" t="str">
        <f>LEFT(mobile_customers[[#This Row],[Credit_card_nos]], 4)&amp;"XXXXX"</f>
        <v>4284XXXXX</v>
      </c>
    </row>
    <row r="5102" spans="1:12" x14ac:dyDescent="0.3">
      <c r="A5102" t="s">
        <v>8</v>
      </c>
      <c r="B5102" s="3" t="s">
        <v>10334</v>
      </c>
      <c r="C5102" t="s">
        <v>10335</v>
      </c>
      <c r="D5102" t="s">
        <v>295</v>
      </c>
      <c r="E5102">
        <v>45</v>
      </c>
      <c r="F5102">
        <v>146773</v>
      </c>
      <c r="G5102" t="s">
        <v>65</v>
      </c>
      <c r="H5102">
        <v>30373925401221</v>
      </c>
      <c r="I5102" s="5" t="str">
        <f t="shared" si="79"/>
        <v>30373925401221</v>
      </c>
      <c r="J5102" t="str">
        <f>INDEX(Age_grp[Age], MATCH(mobile_customers[[#This Row],[age]],Age_grp[Value]))</f>
        <v>40 - 50</v>
      </c>
      <c r="K5102" s="2" t="str">
        <f>_xlfn.IFS(mobile_customers[[#This Row],[salary]]&gt;=Q5105,"HIGHER SALARY", mobile_customers[[#This Row],[salary]]&gt;=Q5106,"HIGHER MID RANGE SALARY",  mobile_customers[[#This Row],[salary]]&lt;Q5106,"MID RANGE SALARY", mobile_customers[[#This Row],[salary]]&gt;Q5107, "LOW SALARY" )</f>
        <v>HIGHER SALARY</v>
      </c>
      <c r="L5102" s="2" t="str">
        <f>LEFT(mobile_customers[[#This Row],[Credit_card_nos]], 4)&amp;"XXXXX"</f>
        <v>3037XXXXX</v>
      </c>
    </row>
    <row r="5103" spans="1:12" x14ac:dyDescent="0.3">
      <c r="A5103" t="s">
        <v>13</v>
      </c>
      <c r="B5103" s="3" t="s">
        <v>10336</v>
      </c>
      <c r="C5103" t="s">
        <v>10337</v>
      </c>
      <c r="D5103" t="s">
        <v>2406</v>
      </c>
      <c r="E5103">
        <v>18</v>
      </c>
      <c r="F5103">
        <v>110089</v>
      </c>
      <c r="G5103" t="s">
        <v>21</v>
      </c>
      <c r="H5103">
        <v>4368629705978</v>
      </c>
      <c r="I5103" s="5" t="str">
        <f t="shared" si="79"/>
        <v>4368629705978</v>
      </c>
      <c r="J5103" t="str">
        <f>INDEX(Age_grp[Age], MATCH(mobile_customers[[#This Row],[age]],Age_grp[Value]))</f>
        <v>"10 - 20</v>
      </c>
      <c r="K5103" s="2" t="str">
        <f>_xlfn.IFS(mobile_customers[[#This Row],[salary]]&gt;=Q5106,"HIGHER SALARY", mobile_customers[[#This Row],[salary]]&gt;=Q5107,"HIGHER MID RANGE SALARY",  mobile_customers[[#This Row],[salary]]&lt;Q5107,"MID RANGE SALARY", mobile_customers[[#This Row],[salary]]&gt;Q5108, "LOW SALARY" )</f>
        <v>HIGHER SALARY</v>
      </c>
      <c r="L5103" s="2" t="str">
        <f>LEFT(mobile_customers[[#This Row],[Credit_card_nos]], 4)&amp;"XXXXX"</f>
        <v>4368XXXXX</v>
      </c>
    </row>
    <row r="5104" spans="1:12" x14ac:dyDescent="0.3">
      <c r="A5104" t="s">
        <v>8</v>
      </c>
      <c r="B5104" s="3" t="s">
        <v>10338</v>
      </c>
      <c r="C5104" t="s">
        <v>10339</v>
      </c>
      <c r="D5104" t="s">
        <v>1217</v>
      </c>
      <c r="E5104">
        <v>52</v>
      </c>
      <c r="F5104">
        <v>230593</v>
      </c>
      <c r="G5104" t="s">
        <v>12</v>
      </c>
      <c r="H5104">
        <v>180005792733868</v>
      </c>
      <c r="I5104" s="5" t="str">
        <f t="shared" si="79"/>
        <v>180005792733868</v>
      </c>
      <c r="J5104" t="str">
        <f>INDEX(Age_grp[Age], MATCH(mobile_customers[[#This Row],[age]],Age_grp[Value]))</f>
        <v>50 - 60</v>
      </c>
      <c r="K5104" s="2" t="str">
        <f>_xlfn.IFS(mobile_customers[[#This Row],[salary]]&gt;=Q5107,"HIGHER SALARY", mobile_customers[[#This Row],[salary]]&gt;=Q5108,"HIGHER MID RANGE SALARY",  mobile_customers[[#This Row],[salary]]&lt;Q5108,"MID RANGE SALARY", mobile_customers[[#This Row],[salary]]&gt;Q5109, "LOW SALARY" )</f>
        <v>HIGHER SALARY</v>
      </c>
      <c r="L5104" s="2" t="str">
        <f>LEFT(mobile_customers[[#This Row],[Credit_card_nos]], 4)&amp;"XXXXX"</f>
        <v>1800XXXXX</v>
      </c>
    </row>
    <row r="5105" spans="1:12" x14ac:dyDescent="0.3">
      <c r="A5105" t="s">
        <v>8</v>
      </c>
      <c r="B5105" s="3" t="s">
        <v>10340</v>
      </c>
      <c r="C5105" t="s">
        <v>10341</v>
      </c>
      <c r="D5105" t="s">
        <v>2055</v>
      </c>
      <c r="E5105">
        <v>50</v>
      </c>
      <c r="F5105">
        <v>53388</v>
      </c>
      <c r="G5105" t="s">
        <v>94</v>
      </c>
      <c r="H5105">
        <v>4.74547894200798E+18</v>
      </c>
      <c r="I5105" s="5" t="str">
        <f t="shared" si="79"/>
        <v>4745478942007980000</v>
      </c>
      <c r="J5105" t="str">
        <f>INDEX(Age_grp[Age], MATCH(mobile_customers[[#This Row],[age]],Age_grp[Value]))</f>
        <v>50 - 60</v>
      </c>
      <c r="K5105" s="2" t="str">
        <f>_xlfn.IFS(mobile_customers[[#This Row],[salary]]&gt;=Q5108,"HIGHER SALARY", mobile_customers[[#This Row],[salary]]&gt;=Q5109,"HIGHER MID RANGE SALARY",  mobile_customers[[#This Row],[salary]]&lt;Q5109,"MID RANGE SALARY", mobile_customers[[#This Row],[salary]]&gt;Q5110, "LOW SALARY" )</f>
        <v>HIGHER SALARY</v>
      </c>
      <c r="L5105" s="2" t="str">
        <f>LEFT(mobile_customers[[#This Row],[Credit_card_nos]], 4)&amp;"XXXXX"</f>
        <v>4745XXXXX</v>
      </c>
    </row>
    <row r="5106" spans="1:12" x14ac:dyDescent="0.3">
      <c r="A5106" t="s">
        <v>8</v>
      </c>
      <c r="B5106" s="3" t="s">
        <v>10342</v>
      </c>
      <c r="C5106" t="s">
        <v>10343</v>
      </c>
      <c r="D5106" t="s">
        <v>1970</v>
      </c>
      <c r="E5106">
        <v>19</v>
      </c>
      <c r="F5106">
        <v>221103</v>
      </c>
      <c r="G5106" t="s">
        <v>39</v>
      </c>
      <c r="H5106">
        <v>4163712762370687</v>
      </c>
      <c r="I5106" s="5" t="str">
        <f t="shared" si="79"/>
        <v>4163712762370690</v>
      </c>
      <c r="J5106" t="str">
        <f>INDEX(Age_grp[Age], MATCH(mobile_customers[[#This Row],[age]],Age_grp[Value]))</f>
        <v>"10 - 20</v>
      </c>
      <c r="K5106" s="2" t="str">
        <f>_xlfn.IFS(mobile_customers[[#This Row],[salary]]&gt;=Q5109,"HIGHER SALARY", mobile_customers[[#This Row],[salary]]&gt;=Q5110,"HIGHER MID RANGE SALARY",  mobile_customers[[#This Row],[salary]]&lt;Q5110,"MID RANGE SALARY", mobile_customers[[#This Row],[salary]]&gt;Q5111, "LOW SALARY" )</f>
        <v>HIGHER SALARY</v>
      </c>
      <c r="L5106" s="2" t="str">
        <f>LEFT(mobile_customers[[#This Row],[Credit_card_nos]], 4)&amp;"XXXXX"</f>
        <v>4163XXXXX</v>
      </c>
    </row>
    <row r="5107" spans="1:12" x14ac:dyDescent="0.3">
      <c r="A5107" t="s">
        <v>8</v>
      </c>
      <c r="B5107" s="3" t="s">
        <v>10344</v>
      </c>
      <c r="C5107" t="s">
        <v>10345</v>
      </c>
      <c r="D5107" t="s">
        <v>832</v>
      </c>
      <c r="E5107">
        <v>39</v>
      </c>
      <c r="F5107">
        <v>230006</v>
      </c>
      <c r="G5107" t="s">
        <v>39</v>
      </c>
      <c r="H5107">
        <v>4.2281834469987425E+18</v>
      </c>
      <c r="I5107" s="5" t="str">
        <f t="shared" si="79"/>
        <v>4228183446998740000</v>
      </c>
      <c r="J5107" t="str">
        <f>INDEX(Age_grp[Age], MATCH(mobile_customers[[#This Row],[age]],Age_grp[Value]))</f>
        <v>30 - 40</v>
      </c>
      <c r="K5107" s="2" t="str">
        <f>_xlfn.IFS(mobile_customers[[#This Row],[salary]]&gt;=Q5110,"HIGHER SALARY", mobile_customers[[#This Row],[salary]]&gt;=Q5111,"HIGHER MID RANGE SALARY",  mobile_customers[[#This Row],[salary]]&lt;Q5111,"MID RANGE SALARY", mobile_customers[[#This Row],[salary]]&gt;Q5112, "LOW SALARY" )</f>
        <v>HIGHER SALARY</v>
      </c>
      <c r="L5107" s="2" t="str">
        <f>LEFT(mobile_customers[[#This Row],[Credit_card_nos]], 4)&amp;"XXXXX"</f>
        <v>4228XXXXX</v>
      </c>
    </row>
    <row r="5108" spans="1:12" x14ac:dyDescent="0.3">
      <c r="A5108" t="s">
        <v>13</v>
      </c>
      <c r="B5108" s="3" t="s">
        <v>10346</v>
      </c>
      <c r="C5108" t="s">
        <v>5546</v>
      </c>
      <c r="D5108" t="s">
        <v>451</v>
      </c>
      <c r="E5108">
        <v>51</v>
      </c>
      <c r="F5108">
        <v>38774</v>
      </c>
      <c r="G5108" t="s">
        <v>94</v>
      </c>
      <c r="H5108">
        <v>30557293023449</v>
      </c>
      <c r="I5108" s="5" t="str">
        <f t="shared" si="79"/>
        <v>30557293023449</v>
      </c>
      <c r="J5108" t="str">
        <f>INDEX(Age_grp[Age], MATCH(mobile_customers[[#This Row],[age]],Age_grp[Value]))</f>
        <v>50 - 60</v>
      </c>
      <c r="K5108" s="2" t="str">
        <f>_xlfn.IFS(mobile_customers[[#This Row],[salary]]&gt;=Q5111,"HIGHER SALARY", mobile_customers[[#This Row],[salary]]&gt;=Q5112,"HIGHER MID RANGE SALARY",  mobile_customers[[#This Row],[salary]]&lt;Q5112,"MID RANGE SALARY", mobile_customers[[#This Row],[salary]]&gt;Q5113, "LOW SALARY" )</f>
        <v>HIGHER SALARY</v>
      </c>
      <c r="L5108" s="2" t="str">
        <f>LEFT(mobile_customers[[#This Row],[Credit_card_nos]], 4)&amp;"XXXXX"</f>
        <v>3055XXXXX</v>
      </c>
    </row>
    <row r="5109" spans="1:12" x14ac:dyDescent="0.3">
      <c r="A5109" t="s">
        <v>8</v>
      </c>
      <c r="B5109" s="3" t="s">
        <v>10347</v>
      </c>
      <c r="C5109" t="s">
        <v>10348</v>
      </c>
      <c r="D5109" t="s">
        <v>641</v>
      </c>
      <c r="E5109">
        <v>63</v>
      </c>
      <c r="F5109">
        <v>164465</v>
      </c>
      <c r="G5109" t="s">
        <v>12</v>
      </c>
      <c r="H5109">
        <v>676295805698</v>
      </c>
      <c r="I5109" s="5" t="str">
        <f t="shared" si="79"/>
        <v>676295805698</v>
      </c>
      <c r="J5109" t="str">
        <f>INDEX(Age_grp[Age], MATCH(mobile_customers[[#This Row],[age]],Age_grp[Value]))</f>
        <v>60 - 70</v>
      </c>
      <c r="K5109" s="2" t="str">
        <f>_xlfn.IFS(mobile_customers[[#This Row],[salary]]&gt;=Q5112,"HIGHER SALARY", mobile_customers[[#This Row],[salary]]&gt;=Q5113,"HIGHER MID RANGE SALARY",  mobile_customers[[#This Row],[salary]]&lt;Q5113,"MID RANGE SALARY", mobile_customers[[#This Row],[salary]]&gt;Q5114, "LOW SALARY" )</f>
        <v>HIGHER SALARY</v>
      </c>
      <c r="L5109" s="2" t="str">
        <f>LEFT(mobile_customers[[#This Row],[Credit_card_nos]], 4)&amp;"XXXXX"</f>
        <v>6762XXXXX</v>
      </c>
    </row>
    <row r="5110" spans="1:12" x14ac:dyDescent="0.3">
      <c r="A5110" t="s">
        <v>8</v>
      </c>
      <c r="B5110" s="3" t="s">
        <v>10349</v>
      </c>
      <c r="C5110" t="s">
        <v>10350</v>
      </c>
      <c r="D5110" t="s">
        <v>2768</v>
      </c>
      <c r="E5110">
        <v>47</v>
      </c>
      <c r="F5110">
        <v>122172</v>
      </c>
      <c r="G5110" t="s">
        <v>65</v>
      </c>
      <c r="H5110">
        <v>4530913041481</v>
      </c>
      <c r="I5110" s="5" t="str">
        <f t="shared" si="79"/>
        <v>4530913041481</v>
      </c>
      <c r="J5110" t="str">
        <f>INDEX(Age_grp[Age], MATCH(mobile_customers[[#This Row],[age]],Age_grp[Value]))</f>
        <v>40 - 50</v>
      </c>
      <c r="K5110" s="2" t="str">
        <f>_xlfn.IFS(mobile_customers[[#This Row],[salary]]&gt;=Q5113,"HIGHER SALARY", mobile_customers[[#This Row],[salary]]&gt;=Q5114,"HIGHER MID RANGE SALARY",  mobile_customers[[#This Row],[salary]]&lt;Q5114,"MID RANGE SALARY", mobile_customers[[#This Row],[salary]]&gt;Q5115, "LOW SALARY" )</f>
        <v>HIGHER SALARY</v>
      </c>
      <c r="L5110" s="2" t="str">
        <f>LEFT(mobile_customers[[#This Row],[Credit_card_nos]], 4)&amp;"XXXXX"</f>
        <v>4530XXXXX</v>
      </c>
    </row>
    <row r="5111" spans="1:12" x14ac:dyDescent="0.3">
      <c r="A5111" t="s">
        <v>13</v>
      </c>
      <c r="B5111" s="3" t="s">
        <v>10351</v>
      </c>
      <c r="C5111" t="s">
        <v>10352</v>
      </c>
      <c r="D5111" t="s">
        <v>42</v>
      </c>
      <c r="E5111">
        <v>64</v>
      </c>
      <c r="F5111">
        <v>107656</v>
      </c>
      <c r="G5111" t="s">
        <v>39</v>
      </c>
      <c r="H5111">
        <v>370003553926458</v>
      </c>
      <c r="I5111" s="5" t="str">
        <f t="shared" si="79"/>
        <v>370003553926458</v>
      </c>
      <c r="J5111" t="str">
        <f>INDEX(Age_grp[Age], MATCH(mobile_customers[[#This Row],[age]],Age_grp[Value]))</f>
        <v>60 - 70</v>
      </c>
      <c r="K5111" s="2" t="str">
        <f>_xlfn.IFS(mobile_customers[[#This Row],[salary]]&gt;=Q5114,"HIGHER SALARY", mobile_customers[[#This Row],[salary]]&gt;=Q5115,"HIGHER MID RANGE SALARY",  mobile_customers[[#This Row],[salary]]&lt;Q5115,"MID RANGE SALARY", mobile_customers[[#This Row],[salary]]&gt;Q5116, "LOW SALARY" )</f>
        <v>HIGHER SALARY</v>
      </c>
      <c r="L5111" s="2" t="str">
        <f>LEFT(mobile_customers[[#This Row],[Credit_card_nos]], 4)&amp;"XXXXX"</f>
        <v>3700XXXXX</v>
      </c>
    </row>
    <row r="5112" spans="1:12" x14ac:dyDescent="0.3">
      <c r="A5112" t="s">
        <v>8</v>
      </c>
      <c r="B5112" s="3" t="s">
        <v>10353</v>
      </c>
      <c r="C5112" t="s">
        <v>10354</v>
      </c>
      <c r="D5112" t="s">
        <v>1407</v>
      </c>
      <c r="E5112">
        <v>56</v>
      </c>
      <c r="F5112">
        <v>156502</v>
      </c>
      <c r="G5112" t="s">
        <v>28</v>
      </c>
      <c r="H5112">
        <v>3595683649184189</v>
      </c>
      <c r="I5112" s="5" t="str">
        <f t="shared" si="79"/>
        <v>3595683649184190</v>
      </c>
      <c r="J5112" t="str">
        <f>INDEX(Age_grp[Age], MATCH(mobile_customers[[#This Row],[age]],Age_grp[Value]))</f>
        <v>50 - 60</v>
      </c>
      <c r="K5112" s="2" t="str">
        <f>_xlfn.IFS(mobile_customers[[#This Row],[salary]]&gt;=Q5115,"HIGHER SALARY", mobile_customers[[#This Row],[salary]]&gt;=Q5116,"HIGHER MID RANGE SALARY",  mobile_customers[[#This Row],[salary]]&lt;Q5116,"MID RANGE SALARY", mobile_customers[[#This Row],[salary]]&gt;Q5117, "LOW SALARY" )</f>
        <v>HIGHER SALARY</v>
      </c>
      <c r="L5112" s="2" t="str">
        <f>LEFT(mobile_customers[[#This Row],[Credit_card_nos]], 4)&amp;"XXXXX"</f>
        <v>3595XXXXX</v>
      </c>
    </row>
    <row r="5113" spans="1:12" x14ac:dyDescent="0.3">
      <c r="A5113" t="s">
        <v>13</v>
      </c>
      <c r="B5113" s="3" t="s">
        <v>10355</v>
      </c>
      <c r="C5113" t="s">
        <v>10356</v>
      </c>
      <c r="D5113" t="s">
        <v>2291</v>
      </c>
      <c r="E5113">
        <v>36</v>
      </c>
      <c r="F5113">
        <v>159256</v>
      </c>
      <c r="G5113" t="s">
        <v>28</v>
      </c>
      <c r="H5113">
        <v>4.5038641995198981E+18</v>
      </c>
      <c r="I5113" s="5" t="str">
        <f t="shared" si="79"/>
        <v>4503864199519900000</v>
      </c>
      <c r="J5113" t="str">
        <f>INDEX(Age_grp[Age], MATCH(mobile_customers[[#This Row],[age]],Age_grp[Value]))</f>
        <v>30 - 40</v>
      </c>
      <c r="K5113" s="2" t="str">
        <f>_xlfn.IFS(mobile_customers[[#This Row],[salary]]&gt;=Q5116,"HIGHER SALARY", mobile_customers[[#This Row],[salary]]&gt;=Q5117,"HIGHER MID RANGE SALARY",  mobile_customers[[#This Row],[salary]]&lt;Q5117,"MID RANGE SALARY", mobile_customers[[#This Row],[salary]]&gt;Q5118, "LOW SALARY" )</f>
        <v>HIGHER SALARY</v>
      </c>
      <c r="L5113" s="2" t="str">
        <f>LEFT(mobile_customers[[#This Row],[Credit_card_nos]], 4)&amp;"XXXXX"</f>
        <v>4503XXXXX</v>
      </c>
    </row>
    <row r="5114" spans="1:12" x14ac:dyDescent="0.3">
      <c r="A5114" t="s">
        <v>13</v>
      </c>
      <c r="B5114" s="3" t="s">
        <v>10357</v>
      </c>
      <c r="C5114" t="s">
        <v>10358</v>
      </c>
      <c r="D5114" t="s">
        <v>1177</v>
      </c>
      <c r="E5114">
        <v>36</v>
      </c>
      <c r="F5114">
        <v>66968</v>
      </c>
      <c r="G5114" t="s">
        <v>12</v>
      </c>
      <c r="H5114">
        <v>3512443396816792</v>
      </c>
      <c r="I5114" s="5" t="str">
        <f t="shared" si="79"/>
        <v>3512443396816790</v>
      </c>
      <c r="J5114" t="str">
        <f>INDEX(Age_grp[Age], MATCH(mobile_customers[[#This Row],[age]],Age_grp[Value]))</f>
        <v>30 - 40</v>
      </c>
      <c r="K5114" s="2" t="str">
        <f>_xlfn.IFS(mobile_customers[[#This Row],[salary]]&gt;=Q5117,"HIGHER SALARY", mobile_customers[[#This Row],[salary]]&gt;=Q5118,"HIGHER MID RANGE SALARY",  mobile_customers[[#This Row],[salary]]&lt;Q5118,"MID RANGE SALARY", mobile_customers[[#This Row],[salary]]&gt;Q5119, "LOW SALARY" )</f>
        <v>HIGHER SALARY</v>
      </c>
      <c r="L5114" s="2" t="str">
        <f>LEFT(mobile_customers[[#This Row],[Credit_card_nos]], 4)&amp;"XXXXX"</f>
        <v>3512XXXXX</v>
      </c>
    </row>
    <row r="5115" spans="1:12" x14ac:dyDescent="0.3">
      <c r="A5115" t="s">
        <v>8</v>
      </c>
      <c r="B5115" s="3" t="s">
        <v>10359</v>
      </c>
      <c r="C5115" t="s">
        <v>10360</v>
      </c>
      <c r="D5115" t="s">
        <v>156</v>
      </c>
      <c r="E5115">
        <v>59</v>
      </c>
      <c r="F5115">
        <v>121380</v>
      </c>
      <c r="G5115" t="s">
        <v>32</v>
      </c>
      <c r="H5115">
        <v>4673780856941237</v>
      </c>
      <c r="I5115" s="5" t="str">
        <f t="shared" si="79"/>
        <v>4673780856941240</v>
      </c>
      <c r="J5115" t="str">
        <f>INDEX(Age_grp[Age], MATCH(mobile_customers[[#This Row],[age]],Age_grp[Value]))</f>
        <v>50 - 60</v>
      </c>
      <c r="K5115" s="2" t="str">
        <f>_xlfn.IFS(mobile_customers[[#This Row],[salary]]&gt;=Q5118,"HIGHER SALARY", mobile_customers[[#This Row],[salary]]&gt;=Q5119,"HIGHER MID RANGE SALARY",  mobile_customers[[#This Row],[salary]]&lt;Q5119,"MID RANGE SALARY", mobile_customers[[#This Row],[salary]]&gt;Q5120, "LOW SALARY" )</f>
        <v>HIGHER SALARY</v>
      </c>
      <c r="L5115" s="2" t="str">
        <f>LEFT(mobile_customers[[#This Row],[Credit_card_nos]], 4)&amp;"XXXXX"</f>
        <v>4673XXXXX</v>
      </c>
    </row>
    <row r="5116" spans="1:12" x14ac:dyDescent="0.3">
      <c r="A5116" t="s">
        <v>13</v>
      </c>
      <c r="B5116" s="3" t="s">
        <v>10361</v>
      </c>
      <c r="C5116" t="s">
        <v>10362</v>
      </c>
      <c r="D5116" t="s">
        <v>4012</v>
      </c>
      <c r="E5116">
        <v>43</v>
      </c>
      <c r="F5116">
        <v>233429</v>
      </c>
      <c r="G5116" t="s">
        <v>21</v>
      </c>
      <c r="H5116">
        <v>503839285262</v>
      </c>
      <c r="I5116" s="5" t="str">
        <f t="shared" si="79"/>
        <v>503839285262</v>
      </c>
      <c r="J5116" t="str">
        <f>INDEX(Age_grp[Age], MATCH(mobile_customers[[#This Row],[age]],Age_grp[Value]))</f>
        <v>40 - 50</v>
      </c>
      <c r="K5116" s="2" t="str">
        <f>_xlfn.IFS(mobile_customers[[#This Row],[salary]]&gt;=Q5119,"HIGHER SALARY", mobile_customers[[#This Row],[salary]]&gt;=Q5120,"HIGHER MID RANGE SALARY",  mobile_customers[[#This Row],[salary]]&lt;Q5120,"MID RANGE SALARY", mobile_customers[[#This Row],[salary]]&gt;Q5121, "LOW SALARY" )</f>
        <v>HIGHER SALARY</v>
      </c>
      <c r="L5116" s="2" t="str">
        <f>LEFT(mobile_customers[[#This Row],[Credit_card_nos]], 4)&amp;"XXXXX"</f>
        <v>5038XXXXX</v>
      </c>
    </row>
    <row r="5117" spans="1:12" x14ac:dyDescent="0.3">
      <c r="A5117" t="s">
        <v>13</v>
      </c>
      <c r="B5117" s="3" t="s">
        <v>10363</v>
      </c>
      <c r="C5117" t="s">
        <v>1033</v>
      </c>
      <c r="D5117" t="s">
        <v>2274</v>
      </c>
      <c r="E5117">
        <v>43</v>
      </c>
      <c r="F5117">
        <v>234123</v>
      </c>
      <c r="G5117" t="s">
        <v>81</v>
      </c>
      <c r="H5117">
        <v>3505312533309921</v>
      </c>
      <c r="I5117" s="5" t="str">
        <f t="shared" si="79"/>
        <v>3505312533309920</v>
      </c>
      <c r="J5117" t="str">
        <f>INDEX(Age_grp[Age], MATCH(mobile_customers[[#This Row],[age]],Age_grp[Value]))</f>
        <v>40 - 50</v>
      </c>
      <c r="K5117" s="2" t="str">
        <f>_xlfn.IFS(mobile_customers[[#This Row],[salary]]&gt;=Q5120,"HIGHER SALARY", mobile_customers[[#This Row],[salary]]&gt;=Q5121,"HIGHER MID RANGE SALARY",  mobile_customers[[#This Row],[salary]]&lt;Q5121,"MID RANGE SALARY", mobile_customers[[#This Row],[salary]]&gt;Q5122, "LOW SALARY" )</f>
        <v>HIGHER SALARY</v>
      </c>
      <c r="L5117" s="2" t="str">
        <f>LEFT(mobile_customers[[#This Row],[Credit_card_nos]], 4)&amp;"XXXXX"</f>
        <v>3505XXXXX</v>
      </c>
    </row>
    <row r="5118" spans="1:12" x14ac:dyDescent="0.3">
      <c r="A5118" t="s">
        <v>13</v>
      </c>
      <c r="B5118" s="3" t="s">
        <v>10364</v>
      </c>
      <c r="C5118" t="s">
        <v>10365</v>
      </c>
      <c r="D5118" t="s">
        <v>2643</v>
      </c>
      <c r="E5118">
        <v>44</v>
      </c>
      <c r="F5118">
        <v>126460</v>
      </c>
      <c r="G5118" t="s">
        <v>21</v>
      </c>
      <c r="H5118">
        <v>4.602025623391873E+18</v>
      </c>
      <c r="I5118" s="5" t="str">
        <f t="shared" si="79"/>
        <v>4602025623391870000</v>
      </c>
      <c r="J5118" t="str">
        <f>INDEX(Age_grp[Age], MATCH(mobile_customers[[#This Row],[age]],Age_grp[Value]))</f>
        <v>40 - 50</v>
      </c>
      <c r="K5118" s="2" t="str">
        <f>_xlfn.IFS(mobile_customers[[#This Row],[salary]]&gt;=Q5121,"HIGHER SALARY", mobile_customers[[#This Row],[salary]]&gt;=Q5122,"HIGHER MID RANGE SALARY",  mobile_customers[[#This Row],[salary]]&lt;Q5122,"MID RANGE SALARY", mobile_customers[[#This Row],[salary]]&gt;Q5123, "LOW SALARY" )</f>
        <v>HIGHER SALARY</v>
      </c>
      <c r="L5118" s="2" t="str">
        <f>LEFT(mobile_customers[[#This Row],[Credit_card_nos]], 4)&amp;"XXXXX"</f>
        <v>4602XXXXX</v>
      </c>
    </row>
    <row r="5119" spans="1:12" x14ac:dyDescent="0.3">
      <c r="A5119" t="s">
        <v>8</v>
      </c>
      <c r="B5119" s="3" t="s">
        <v>10366</v>
      </c>
      <c r="C5119" t="s">
        <v>10367</v>
      </c>
      <c r="D5119" t="s">
        <v>1885</v>
      </c>
      <c r="E5119">
        <v>50</v>
      </c>
      <c r="F5119">
        <v>241627</v>
      </c>
      <c r="G5119" t="s">
        <v>65</v>
      </c>
      <c r="H5119">
        <v>30492229615797</v>
      </c>
      <c r="I5119" s="5" t="str">
        <f t="shared" si="79"/>
        <v>30492229615797</v>
      </c>
      <c r="J5119" t="str">
        <f>INDEX(Age_grp[Age], MATCH(mobile_customers[[#This Row],[age]],Age_grp[Value]))</f>
        <v>50 - 60</v>
      </c>
      <c r="K5119" s="2" t="str">
        <f>_xlfn.IFS(mobile_customers[[#This Row],[salary]]&gt;=Q5122,"HIGHER SALARY", mobile_customers[[#This Row],[salary]]&gt;=Q5123,"HIGHER MID RANGE SALARY",  mobile_customers[[#This Row],[salary]]&lt;Q5123,"MID RANGE SALARY", mobile_customers[[#This Row],[salary]]&gt;Q5124, "LOW SALARY" )</f>
        <v>HIGHER SALARY</v>
      </c>
      <c r="L5119" s="2" t="str">
        <f>LEFT(mobile_customers[[#This Row],[Credit_card_nos]], 4)&amp;"XXXXX"</f>
        <v>3049XXXXX</v>
      </c>
    </row>
    <row r="5120" spans="1:12" x14ac:dyDescent="0.3">
      <c r="A5120" t="s">
        <v>8</v>
      </c>
      <c r="B5120" s="3" t="s">
        <v>10368</v>
      </c>
      <c r="C5120" t="s">
        <v>10369</v>
      </c>
      <c r="D5120" t="s">
        <v>295</v>
      </c>
      <c r="E5120">
        <v>28</v>
      </c>
      <c r="F5120">
        <v>177737</v>
      </c>
      <c r="G5120" t="s">
        <v>39</v>
      </c>
      <c r="H5120">
        <v>4037265060126354</v>
      </c>
      <c r="I5120" s="5" t="str">
        <f t="shared" si="79"/>
        <v>4037265060126350</v>
      </c>
      <c r="J5120" t="str">
        <f>INDEX(Age_grp[Age], MATCH(mobile_customers[[#This Row],[age]],Age_grp[Value]))</f>
        <v>20 - 30</v>
      </c>
      <c r="K5120" s="2" t="str">
        <f>_xlfn.IFS(mobile_customers[[#This Row],[salary]]&gt;=Q5123,"HIGHER SALARY", mobile_customers[[#This Row],[salary]]&gt;=Q5124,"HIGHER MID RANGE SALARY",  mobile_customers[[#This Row],[salary]]&lt;Q5124,"MID RANGE SALARY", mobile_customers[[#This Row],[salary]]&gt;Q5125, "LOW SALARY" )</f>
        <v>HIGHER SALARY</v>
      </c>
      <c r="L5120" s="2" t="str">
        <f>LEFT(mobile_customers[[#This Row],[Credit_card_nos]], 4)&amp;"XXXXX"</f>
        <v>4037XXXXX</v>
      </c>
    </row>
    <row r="5121" spans="1:12" x14ac:dyDescent="0.3">
      <c r="A5121" t="s">
        <v>8</v>
      </c>
      <c r="B5121" s="3" t="s">
        <v>10370</v>
      </c>
      <c r="C5121" t="s">
        <v>4059</v>
      </c>
      <c r="D5121" t="s">
        <v>510</v>
      </c>
      <c r="E5121">
        <v>64</v>
      </c>
      <c r="F5121">
        <v>171106</v>
      </c>
      <c r="G5121" t="s">
        <v>94</v>
      </c>
      <c r="H5121">
        <v>3517560430831951</v>
      </c>
      <c r="I5121" s="5" t="str">
        <f t="shared" si="79"/>
        <v>3517560430831950</v>
      </c>
      <c r="J5121" t="str">
        <f>INDEX(Age_grp[Age], MATCH(mobile_customers[[#This Row],[age]],Age_grp[Value]))</f>
        <v>60 - 70</v>
      </c>
      <c r="K5121" s="2" t="str">
        <f>_xlfn.IFS(mobile_customers[[#This Row],[salary]]&gt;=Q5124,"HIGHER SALARY", mobile_customers[[#This Row],[salary]]&gt;=Q5125,"HIGHER MID RANGE SALARY",  mobile_customers[[#This Row],[salary]]&lt;Q5125,"MID RANGE SALARY", mobile_customers[[#This Row],[salary]]&gt;Q5126, "LOW SALARY" )</f>
        <v>HIGHER SALARY</v>
      </c>
      <c r="L5121" s="2" t="str">
        <f>LEFT(mobile_customers[[#This Row],[Credit_card_nos]], 4)&amp;"XXXXX"</f>
        <v>3517XXXXX</v>
      </c>
    </row>
    <row r="5122" spans="1:12" x14ac:dyDescent="0.3">
      <c r="A5122" t="s">
        <v>13</v>
      </c>
      <c r="B5122" s="3" t="s">
        <v>10371</v>
      </c>
      <c r="C5122" t="s">
        <v>10372</v>
      </c>
      <c r="D5122" t="s">
        <v>120</v>
      </c>
      <c r="E5122">
        <v>24</v>
      </c>
      <c r="F5122">
        <v>229484</v>
      </c>
      <c r="G5122" t="s">
        <v>65</v>
      </c>
      <c r="H5122">
        <v>4513031499203559</v>
      </c>
      <c r="I5122" s="5" t="str">
        <f t="shared" ref="I5122:I5185" si="80">TEXT(H5122, "0")</f>
        <v>4513031499203560</v>
      </c>
      <c r="J5122" t="str">
        <f>INDEX(Age_grp[Age], MATCH(mobile_customers[[#This Row],[age]],Age_grp[Value]))</f>
        <v>20 - 30</v>
      </c>
      <c r="K5122" s="2" t="str">
        <f>_xlfn.IFS(mobile_customers[[#This Row],[salary]]&gt;=Q5125,"HIGHER SALARY", mobile_customers[[#This Row],[salary]]&gt;=Q5126,"HIGHER MID RANGE SALARY",  mobile_customers[[#This Row],[salary]]&lt;Q5126,"MID RANGE SALARY", mobile_customers[[#This Row],[salary]]&gt;Q5127, "LOW SALARY" )</f>
        <v>HIGHER SALARY</v>
      </c>
      <c r="L5122" s="2" t="str">
        <f>LEFT(mobile_customers[[#This Row],[Credit_card_nos]], 4)&amp;"XXXXX"</f>
        <v>4513XXXXX</v>
      </c>
    </row>
    <row r="5123" spans="1:12" x14ac:dyDescent="0.3">
      <c r="A5123" t="s">
        <v>8</v>
      </c>
      <c r="B5123" s="3" t="s">
        <v>10373</v>
      </c>
      <c r="C5123" t="s">
        <v>10374</v>
      </c>
      <c r="D5123" t="s">
        <v>1533</v>
      </c>
      <c r="E5123">
        <v>23</v>
      </c>
      <c r="F5123">
        <v>126744</v>
      </c>
      <c r="G5123" t="s">
        <v>39</v>
      </c>
      <c r="H5123">
        <v>6011645947963282</v>
      </c>
      <c r="I5123" s="5" t="str">
        <f t="shared" si="80"/>
        <v>6011645947963280</v>
      </c>
      <c r="J5123" t="str">
        <f>INDEX(Age_grp[Age], MATCH(mobile_customers[[#This Row],[age]],Age_grp[Value]))</f>
        <v>20 - 30</v>
      </c>
      <c r="K5123" s="2" t="str">
        <f>_xlfn.IFS(mobile_customers[[#This Row],[salary]]&gt;=Q5126,"HIGHER SALARY", mobile_customers[[#This Row],[salary]]&gt;=Q5127,"HIGHER MID RANGE SALARY",  mobile_customers[[#This Row],[salary]]&lt;Q5127,"MID RANGE SALARY", mobile_customers[[#This Row],[salary]]&gt;Q5128, "LOW SALARY" )</f>
        <v>HIGHER SALARY</v>
      </c>
      <c r="L5123" s="2" t="str">
        <f>LEFT(mobile_customers[[#This Row],[Credit_card_nos]], 4)&amp;"XXXXX"</f>
        <v>6011XXXXX</v>
      </c>
    </row>
    <row r="5124" spans="1:12" x14ac:dyDescent="0.3">
      <c r="A5124" t="s">
        <v>13</v>
      </c>
      <c r="B5124" s="3" t="s">
        <v>10375</v>
      </c>
      <c r="C5124" t="s">
        <v>10376</v>
      </c>
      <c r="D5124" t="s">
        <v>2411</v>
      </c>
      <c r="E5124">
        <v>29</v>
      </c>
      <c r="F5124">
        <v>112405</v>
      </c>
      <c r="G5124" t="s">
        <v>39</v>
      </c>
      <c r="H5124">
        <v>3516572711428069</v>
      </c>
      <c r="I5124" s="5" t="str">
        <f t="shared" si="80"/>
        <v>3516572711428070</v>
      </c>
      <c r="J5124" t="str">
        <f>INDEX(Age_grp[Age], MATCH(mobile_customers[[#This Row],[age]],Age_grp[Value]))</f>
        <v>20 - 30</v>
      </c>
      <c r="K5124" s="2" t="str">
        <f>_xlfn.IFS(mobile_customers[[#This Row],[salary]]&gt;=Q5127,"HIGHER SALARY", mobile_customers[[#This Row],[salary]]&gt;=Q5128,"HIGHER MID RANGE SALARY",  mobile_customers[[#This Row],[salary]]&lt;Q5128,"MID RANGE SALARY", mobile_customers[[#This Row],[salary]]&gt;Q5129, "LOW SALARY" )</f>
        <v>HIGHER SALARY</v>
      </c>
      <c r="L5124" s="2" t="str">
        <f>LEFT(mobile_customers[[#This Row],[Credit_card_nos]], 4)&amp;"XXXXX"</f>
        <v>3516XXXXX</v>
      </c>
    </row>
    <row r="5125" spans="1:12" x14ac:dyDescent="0.3">
      <c r="A5125" t="s">
        <v>13</v>
      </c>
      <c r="B5125" s="3" t="s">
        <v>10377</v>
      </c>
      <c r="C5125" t="s">
        <v>6453</v>
      </c>
      <c r="D5125" t="s">
        <v>4012</v>
      </c>
      <c r="E5125">
        <v>47</v>
      </c>
      <c r="F5125">
        <v>38420</v>
      </c>
      <c r="G5125" t="s">
        <v>28</v>
      </c>
      <c r="H5125">
        <v>3561693372915162</v>
      </c>
      <c r="I5125" s="5" t="str">
        <f t="shared" si="80"/>
        <v>3561693372915160</v>
      </c>
      <c r="J5125" t="str">
        <f>INDEX(Age_grp[Age], MATCH(mobile_customers[[#This Row],[age]],Age_grp[Value]))</f>
        <v>40 - 50</v>
      </c>
      <c r="K5125" s="2" t="str">
        <f>_xlfn.IFS(mobile_customers[[#This Row],[salary]]&gt;=Q5128,"HIGHER SALARY", mobile_customers[[#This Row],[salary]]&gt;=Q5129,"HIGHER MID RANGE SALARY",  mobile_customers[[#This Row],[salary]]&lt;Q5129,"MID RANGE SALARY", mobile_customers[[#This Row],[salary]]&gt;Q5130, "LOW SALARY" )</f>
        <v>HIGHER SALARY</v>
      </c>
      <c r="L5125" s="2" t="str">
        <f>LEFT(mobile_customers[[#This Row],[Credit_card_nos]], 4)&amp;"XXXXX"</f>
        <v>3561XXXXX</v>
      </c>
    </row>
    <row r="5126" spans="1:12" x14ac:dyDescent="0.3">
      <c r="A5126" t="s">
        <v>8</v>
      </c>
      <c r="B5126" s="3" t="s">
        <v>4566</v>
      </c>
      <c r="C5126" t="s">
        <v>10181</v>
      </c>
      <c r="D5126" t="s">
        <v>1479</v>
      </c>
      <c r="E5126">
        <v>31</v>
      </c>
      <c r="F5126">
        <v>208832</v>
      </c>
      <c r="G5126" t="s">
        <v>94</v>
      </c>
      <c r="H5126">
        <v>3506463286450666</v>
      </c>
      <c r="I5126" s="5" t="str">
        <f t="shared" si="80"/>
        <v>3506463286450670</v>
      </c>
      <c r="J5126" t="str">
        <f>INDEX(Age_grp[Age], MATCH(mobile_customers[[#This Row],[age]],Age_grp[Value]))</f>
        <v>30 - 40</v>
      </c>
      <c r="K5126" s="2" t="str">
        <f>_xlfn.IFS(mobile_customers[[#This Row],[salary]]&gt;=Q5129,"HIGHER SALARY", mobile_customers[[#This Row],[salary]]&gt;=Q5130,"HIGHER MID RANGE SALARY",  mobile_customers[[#This Row],[salary]]&lt;Q5130,"MID RANGE SALARY", mobile_customers[[#This Row],[salary]]&gt;Q5131, "LOW SALARY" )</f>
        <v>HIGHER SALARY</v>
      </c>
      <c r="L5126" s="2" t="str">
        <f>LEFT(mobile_customers[[#This Row],[Credit_card_nos]], 4)&amp;"XXXXX"</f>
        <v>3506XXXXX</v>
      </c>
    </row>
    <row r="5127" spans="1:12" x14ac:dyDescent="0.3">
      <c r="A5127" t="s">
        <v>8</v>
      </c>
      <c r="B5127" s="3" t="s">
        <v>10378</v>
      </c>
      <c r="C5127" t="s">
        <v>10379</v>
      </c>
      <c r="D5127" t="s">
        <v>52</v>
      </c>
      <c r="E5127">
        <v>53</v>
      </c>
      <c r="F5127">
        <v>173891</v>
      </c>
      <c r="G5127" t="s">
        <v>28</v>
      </c>
      <c r="H5127">
        <v>4569445610116</v>
      </c>
      <c r="I5127" s="5" t="str">
        <f t="shared" si="80"/>
        <v>4569445610116</v>
      </c>
      <c r="J5127" t="str">
        <f>INDEX(Age_grp[Age], MATCH(mobile_customers[[#This Row],[age]],Age_grp[Value]))</f>
        <v>50 - 60</v>
      </c>
      <c r="K5127" s="2" t="str">
        <f>_xlfn.IFS(mobile_customers[[#This Row],[salary]]&gt;=Q5130,"HIGHER SALARY", mobile_customers[[#This Row],[salary]]&gt;=Q5131,"HIGHER MID RANGE SALARY",  mobile_customers[[#This Row],[salary]]&lt;Q5131,"MID RANGE SALARY", mobile_customers[[#This Row],[salary]]&gt;Q5132, "LOW SALARY" )</f>
        <v>HIGHER SALARY</v>
      </c>
      <c r="L5127" s="2" t="str">
        <f>LEFT(mobile_customers[[#This Row],[Credit_card_nos]], 4)&amp;"XXXXX"</f>
        <v>4569XXXXX</v>
      </c>
    </row>
    <row r="5128" spans="1:12" x14ac:dyDescent="0.3">
      <c r="A5128" t="s">
        <v>13</v>
      </c>
      <c r="B5128" s="3" t="s">
        <v>10380</v>
      </c>
      <c r="C5128" t="s">
        <v>10381</v>
      </c>
      <c r="D5128" t="s">
        <v>3074</v>
      </c>
      <c r="E5128">
        <v>60</v>
      </c>
      <c r="F5128">
        <v>190660</v>
      </c>
      <c r="G5128" t="s">
        <v>28</v>
      </c>
      <c r="H5128">
        <v>4094867966758485</v>
      </c>
      <c r="I5128" s="5" t="str">
        <f t="shared" si="80"/>
        <v>4094867966758480</v>
      </c>
      <c r="J5128" t="str">
        <f>INDEX(Age_grp[Age], MATCH(mobile_customers[[#This Row],[age]],Age_grp[Value]))</f>
        <v>60 - 70</v>
      </c>
      <c r="K5128" s="2" t="str">
        <f>_xlfn.IFS(mobile_customers[[#This Row],[salary]]&gt;=Q5131,"HIGHER SALARY", mobile_customers[[#This Row],[salary]]&gt;=Q5132,"HIGHER MID RANGE SALARY",  mobile_customers[[#This Row],[salary]]&lt;Q5132,"MID RANGE SALARY", mobile_customers[[#This Row],[salary]]&gt;Q5133, "LOW SALARY" )</f>
        <v>HIGHER SALARY</v>
      </c>
      <c r="L5128" s="2" t="str">
        <f>LEFT(mobile_customers[[#This Row],[Credit_card_nos]], 4)&amp;"XXXXX"</f>
        <v>4094XXXXX</v>
      </c>
    </row>
    <row r="5129" spans="1:12" x14ac:dyDescent="0.3">
      <c r="A5129" t="s">
        <v>8</v>
      </c>
      <c r="B5129" s="3" t="s">
        <v>10382</v>
      </c>
      <c r="C5129" t="s">
        <v>10383</v>
      </c>
      <c r="D5129" t="s">
        <v>1361</v>
      </c>
      <c r="E5129">
        <v>38</v>
      </c>
      <c r="F5129">
        <v>127022</v>
      </c>
      <c r="G5129" t="s">
        <v>21</v>
      </c>
      <c r="H5129">
        <v>213188006978502</v>
      </c>
      <c r="I5129" s="5" t="str">
        <f t="shared" si="80"/>
        <v>213188006978502</v>
      </c>
      <c r="J5129" t="str">
        <f>INDEX(Age_grp[Age], MATCH(mobile_customers[[#This Row],[age]],Age_grp[Value]))</f>
        <v>30 - 40</v>
      </c>
      <c r="K5129" s="2" t="str">
        <f>_xlfn.IFS(mobile_customers[[#This Row],[salary]]&gt;=Q5132,"HIGHER SALARY", mobile_customers[[#This Row],[salary]]&gt;=Q5133,"HIGHER MID RANGE SALARY",  mobile_customers[[#This Row],[salary]]&lt;Q5133,"MID RANGE SALARY", mobile_customers[[#This Row],[salary]]&gt;Q5134, "LOW SALARY" )</f>
        <v>HIGHER SALARY</v>
      </c>
      <c r="L5129" s="2" t="str">
        <f>LEFT(mobile_customers[[#This Row],[Credit_card_nos]], 4)&amp;"XXXXX"</f>
        <v>2131XXXXX</v>
      </c>
    </row>
    <row r="5130" spans="1:12" x14ac:dyDescent="0.3">
      <c r="A5130" t="s">
        <v>13</v>
      </c>
      <c r="B5130" s="3" t="s">
        <v>10384</v>
      </c>
      <c r="C5130" t="s">
        <v>10385</v>
      </c>
      <c r="D5130" t="s">
        <v>117</v>
      </c>
      <c r="E5130">
        <v>64</v>
      </c>
      <c r="F5130">
        <v>125643</v>
      </c>
      <c r="G5130" t="s">
        <v>21</v>
      </c>
      <c r="H5130">
        <v>6011099613365119</v>
      </c>
      <c r="I5130" s="5" t="str">
        <f t="shared" si="80"/>
        <v>6011099613365120</v>
      </c>
      <c r="J5130" t="str">
        <f>INDEX(Age_grp[Age], MATCH(mobile_customers[[#This Row],[age]],Age_grp[Value]))</f>
        <v>60 - 70</v>
      </c>
      <c r="K5130" s="2" t="str">
        <f>_xlfn.IFS(mobile_customers[[#This Row],[salary]]&gt;=Q5133,"HIGHER SALARY", mobile_customers[[#This Row],[salary]]&gt;=Q5134,"HIGHER MID RANGE SALARY",  mobile_customers[[#This Row],[salary]]&lt;Q5134,"MID RANGE SALARY", mobile_customers[[#This Row],[salary]]&gt;Q5135, "LOW SALARY" )</f>
        <v>HIGHER SALARY</v>
      </c>
      <c r="L5130" s="2" t="str">
        <f>LEFT(mobile_customers[[#This Row],[Credit_card_nos]], 4)&amp;"XXXXX"</f>
        <v>6011XXXXX</v>
      </c>
    </row>
    <row r="5131" spans="1:12" x14ac:dyDescent="0.3">
      <c r="A5131" t="s">
        <v>13</v>
      </c>
      <c r="B5131" s="3" t="s">
        <v>10386</v>
      </c>
      <c r="C5131" t="s">
        <v>4567</v>
      </c>
      <c r="D5131" t="s">
        <v>484</v>
      </c>
      <c r="E5131">
        <v>55</v>
      </c>
      <c r="F5131">
        <v>203407</v>
      </c>
      <c r="G5131" t="s">
        <v>21</v>
      </c>
      <c r="H5131">
        <v>3566331289809104</v>
      </c>
      <c r="I5131" s="5" t="str">
        <f t="shared" si="80"/>
        <v>3566331289809100</v>
      </c>
      <c r="J5131" t="str">
        <f>INDEX(Age_grp[Age], MATCH(mobile_customers[[#This Row],[age]],Age_grp[Value]))</f>
        <v>50 - 60</v>
      </c>
      <c r="K5131" s="2" t="str">
        <f>_xlfn.IFS(mobile_customers[[#This Row],[salary]]&gt;=Q5134,"HIGHER SALARY", mobile_customers[[#This Row],[salary]]&gt;=Q5135,"HIGHER MID RANGE SALARY",  mobile_customers[[#This Row],[salary]]&lt;Q5135,"MID RANGE SALARY", mobile_customers[[#This Row],[salary]]&gt;Q5136, "LOW SALARY" )</f>
        <v>HIGHER SALARY</v>
      </c>
      <c r="L5131" s="2" t="str">
        <f>LEFT(mobile_customers[[#This Row],[Credit_card_nos]], 4)&amp;"XXXXX"</f>
        <v>3566XXXXX</v>
      </c>
    </row>
    <row r="5132" spans="1:12" x14ac:dyDescent="0.3">
      <c r="A5132" t="s">
        <v>8</v>
      </c>
      <c r="B5132" s="3" t="s">
        <v>10387</v>
      </c>
      <c r="C5132" t="s">
        <v>10388</v>
      </c>
      <c r="D5132" t="s">
        <v>1040</v>
      </c>
      <c r="E5132">
        <v>64</v>
      </c>
      <c r="F5132">
        <v>156751</v>
      </c>
      <c r="G5132" t="s">
        <v>28</v>
      </c>
      <c r="H5132">
        <v>3542590712731875</v>
      </c>
      <c r="I5132" s="5" t="str">
        <f t="shared" si="80"/>
        <v>3542590712731870</v>
      </c>
      <c r="J5132" t="str">
        <f>INDEX(Age_grp[Age], MATCH(mobile_customers[[#This Row],[age]],Age_grp[Value]))</f>
        <v>60 - 70</v>
      </c>
      <c r="K5132" s="2" t="str">
        <f>_xlfn.IFS(mobile_customers[[#This Row],[salary]]&gt;=Q5135,"HIGHER SALARY", mobile_customers[[#This Row],[salary]]&gt;=Q5136,"HIGHER MID RANGE SALARY",  mobile_customers[[#This Row],[salary]]&lt;Q5136,"MID RANGE SALARY", mobile_customers[[#This Row],[salary]]&gt;Q5137, "LOW SALARY" )</f>
        <v>HIGHER SALARY</v>
      </c>
      <c r="L5132" s="2" t="str">
        <f>LEFT(mobile_customers[[#This Row],[Credit_card_nos]], 4)&amp;"XXXXX"</f>
        <v>3542XXXXX</v>
      </c>
    </row>
    <row r="5133" spans="1:12" x14ac:dyDescent="0.3">
      <c r="A5133" t="s">
        <v>13</v>
      </c>
      <c r="B5133" s="3" t="s">
        <v>10389</v>
      </c>
      <c r="C5133" t="s">
        <v>10390</v>
      </c>
      <c r="D5133" t="s">
        <v>55</v>
      </c>
      <c r="E5133">
        <v>33</v>
      </c>
      <c r="F5133">
        <v>26548</v>
      </c>
      <c r="G5133" t="s">
        <v>39</v>
      </c>
      <c r="H5133">
        <v>4035078555588174</v>
      </c>
      <c r="I5133" s="5" t="str">
        <f t="shared" si="80"/>
        <v>4035078555588170</v>
      </c>
      <c r="J5133" t="str">
        <f>INDEX(Age_grp[Age], MATCH(mobile_customers[[#This Row],[age]],Age_grp[Value]))</f>
        <v>30 - 40</v>
      </c>
      <c r="K5133" s="2" t="str">
        <f>_xlfn.IFS(mobile_customers[[#This Row],[salary]]&gt;=Q5136,"HIGHER SALARY", mobile_customers[[#This Row],[salary]]&gt;=Q5137,"HIGHER MID RANGE SALARY",  mobile_customers[[#This Row],[salary]]&lt;Q5137,"MID RANGE SALARY", mobile_customers[[#This Row],[salary]]&gt;Q5138, "LOW SALARY" )</f>
        <v>HIGHER SALARY</v>
      </c>
      <c r="L5133" s="2" t="str">
        <f>LEFT(mobile_customers[[#This Row],[Credit_card_nos]], 4)&amp;"XXXXX"</f>
        <v>4035XXXXX</v>
      </c>
    </row>
    <row r="5134" spans="1:12" x14ac:dyDescent="0.3">
      <c r="A5134" t="s">
        <v>13</v>
      </c>
      <c r="B5134" s="3" t="s">
        <v>10391</v>
      </c>
      <c r="C5134" t="s">
        <v>10392</v>
      </c>
      <c r="D5134" t="s">
        <v>225</v>
      </c>
      <c r="E5134">
        <v>20</v>
      </c>
      <c r="F5134">
        <v>230471</v>
      </c>
      <c r="G5134" t="s">
        <v>28</v>
      </c>
      <c r="H5134">
        <v>501841431122</v>
      </c>
      <c r="I5134" s="5" t="str">
        <f t="shared" si="80"/>
        <v>501841431122</v>
      </c>
      <c r="J5134" t="str">
        <f>INDEX(Age_grp[Age], MATCH(mobile_customers[[#This Row],[age]],Age_grp[Value]))</f>
        <v>20 - 30</v>
      </c>
      <c r="K5134" s="2" t="str">
        <f>_xlfn.IFS(mobile_customers[[#This Row],[salary]]&gt;=Q5137,"HIGHER SALARY", mobile_customers[[#This Row],[salary]]&gt;=Q5138,"HIGHER MID RANGE SALARY",  mobile_customers[[#This Row],[salary]]&lt;Q5138,"MID RANGE SALARY", mobile_customers[[#This Row],[salary]]&gt;Q5139, "LOW SALARY" )</f>
        <v>HIGHER SALARY</v>
      </c>
      <c r="L5134" s="2" t="str">
        <f>LEFT(mobile_customers[[#This Row],[Credit_card_nos]], 4)&amp;"XXXXX"</f>
        <v>5018XXXXX</v>
      </c>
    </row>
    <row r="5135" spans="1:12" x14ac:dyDescent="0.3">
      <c r="A5135" t="s">
        <v>13</v>
      </c>
      <c r="B5135" s="3" t="s">
        <v>10393</v>
      </c>
      <c r="C5135" t="s">
        <v>10394</v>
      </c>
      <c r="D5135" t="s">
        <v>840</v>
      </c>
      <c r="E5135">
        <v>56</v>
      </c>
      <c r="F5135">
        <v>88314</v>
      </c>
      <c r="G5135" t="s">
        <v>65</v>
      </c>
      <c r="H5135">
        <v>2718903564480584</v>
      </c>
      <c r="I5135" s="5" t="str">
        <f t="shared" si="80"/>
        <v>2718903564480580</v>
      </c>
      <c r="J5135" t="str">
        <f>INDEX(Age_grp[Age], MATCH(mobile_customers[[#This Row],[age]],Age_grp[Value]))</f>
        <v>50 - 60</v>
      </c>
      <c r="K5135" s="2" t="str">
        <f>_xlfn.IFS(mobile_customers[[#This Row],[salary]]&gt;=Q5138,"HIGHER SALARY", mobile_customers[[#This Row],[salary]]&gt;=Q5139,"HIGHER MID RANGE SALARY",  mobile_customers[[#This Row],[salary]]&lt;Q5139,"MID RANGE SALARY", mobile_customers[[#This Row],[salary]]&gt;Q5140, "LOW SALARY" )</f>
        <v>HIGHER SALARY</v>
      </c>
      <c r="L5135" s="2" t="str">
        <f>LEFT(mobile_customers[[#This Row],[Credit_card_nos]], 4)&amp;"XXXXX"</f>
        <v>2718XXXXX</v>
      </c>
    </row>
    <row r="5136" spans="1:12" x14ac:dyDescent="0.3">
      <c r="A5136" t="s">
        <v>13</v>
      </c>
      <c r="B5136" s="3" t="s">
        <v>10395</v>
      </c>
      <c r="C5136" t="s">
        <v>10396</v>
      </c>
      <c r="D5136" t="s">
        <v>1510</v>
      </c>
      <c r="E5136">
        <v>55</v>
      </c>
      <c r="F5136">
        <v>196359</v>
      </c>
      <c r="G5136" t="s">
        <v>21</v>
      </c>
      <c r="H5136">
        <v>582104449845</v>
      </c>
      <c r="I5136" s="5" t="str">
        <f t="shared" si="80"/>
        <v>582104449845</v>
      </c>
      <c r="J5136" t="str">
        <f>INDEX(Age_grp[Age], MATCH(mobile_customers[[#This Row],[age]],Age_grp[Value]))</f>
        <v>50 - 60</v>
      </c>
      <c r="K5136" s="2" t="str">
        <f>_xlfn.IFS(mobile_customers[[#This Row],[salary]]&gt;=Q5139,"HIGHER SALARY", mobile_customers[[#This Row],[salary]]&gt;=Q5140,"HIGHER MID RANGE SALARY",  mobile_customers[[#This Row],[salary]]&lt;Q5140,"MID RANGE SALARY", mobile_customers[[#This Row],[salary]]&gt;Q5141, "LOW SALARY" )</f>
        <v>HIGHER SALARY</v>
      </c>
      <c r="L5136" s="2" t="str">
        <f>LEFT(mobile_customers[[#This Row],[Credit_card_nos]], 4)&amp;"XXXXX"</f>
        <v>5821XXXXX</v>
      </c>
    </row>
    <row r="5137" spans="1:12" x14ac:dyDescent="0.3">
      <c r="A5137" t="s">
        <v>13</v>
      </c>
      <c r="B5137" s="3" t="s">
        <v>10397</v>
      </c>
      <c r="C5137" t="s">
        <v>10398</v>
      </c>
      <c r="D5137" t="s">
        <v>3651</v>
      </c>
      <c r="E5137">
        <v>34</v>
      </c>
      <c r="F5137">
        <v>208254</v>
      </c>
      <c r="G5137" t="s">
        <v>65</v>
      </c>
      <c r="H5137">
        <v>344398391495754</v>
      </c>
      <c r="I5137" s="5" t="str">
        <f t="shared" si="80"/>
        <v>344398391495754</v>
      </c>
      <c r="J5137" t="str">
        <f>INDEX(Age_grp[Age], MATCH(mobile_customers[[#This Row],[age]],Age_grp[Value]))</f>
        <v>30 - 40</v>
      </c>
      <c r="K5137" s="2" t="str">
        <f>_xlfn.IFS(mobile_customers[[#This Row],[salary]]&gt;=Q5140,"HIGHER SALARY", mobile_customers[[#This Row],[salary]]&gt;=Q5141,"HIGHER MID RANGE SALARY",  mobile_customers[[#This Row],[salary]]&lt;Q5141,"MID RANGE SALARY", mobile_customers[[#This Row],[salary]]&gt;Q5142, "LOW SALARY" )</f>
        <v>HIGHER SALARY</v>
      </c>
      <c r="L5137" s="2" t="str">
        <f>LEFT(mobile_customers[[#This Row],[Credit_card_nos]], 4)&amp;"XXXXX"</f>
        <v>3443XXXXX</v>
      </c>
    </row>
    <row r="5138" spans="1:12" x14ac:dyDescent="0.3">
      <c r="A5138" t="s">
        <v>8</v>
      </c>
      <c r="B5138" s="3" t="s">
        <v>10399</v>
      </c>
      <c r="C5138" t="s">
        <v>10400</v>
      </c>
      <c r="D5138" t="s">
        <v>42</v>
      </c>
      <c r="E5138">
        <v>55</v>
      </c>
      <c r="F5138">
        <v>123014</v>
      </c>
      <c r="G5138" t="s">
        <v>39</v>
      </c>
      <c r="H5138">
        <v>3502637351631862</v>
      </c>
      <c r="I5138" s="5" t="str">
        <f t="shared" si="80"/>
        <v>3502637351631860</v>
      </c>
      <c r="J5138" t="str">
        <f>INDEX(Age_grp[Age], MATCH(mobile_customers[[#This Row],[age]],Age_grp[Value]))</f>
        <v>50 - 60</v>
      </c>
      <c r="K5138" s="2" t="str">
        <f>_xlfn.IFS(mobile_customers[[#This Row],[salary]]&gt;=Q5141,"HIGHER SALARY", mobile_customers[[#This Row],[salary]]&gt;=Q5142,"HIGHER MID RANGE SALARY",  mobile_customers[[#This Row],[salary]]&lt;Q5142,"MID RANGE SALARY", mobile_customers[[#This Row],[salary]]&gt;Q5143, "LOW SALARY" )</f>
        <v>HIGHER SALARY</v>
      </c>
      <c r="L5138" s="2" t="str">
        <f>LEFT(mobile_customers[[#This Row],[Credit_card_nos]], 4)&amp;"XXXXX"</f>
        <v>3502XXXXX</v>
      </c>
    </row>
    <row r="5139" spans="1:12" x14ac:dyDescent="0.3">
      <c r="A5139" t="s">
        <v>8</v>
      </c>
      <c r="B5139" s="3" t="s">
        <v>10401</v>
      </c>
      <c r="C5139" t="s">
        <v>10402</v>
      </c>
      <c r="D5139" t="s">
        <v>510</v>
      </c>
      <c r="E5139">
        <v>24</v>
      </c>
      <c r="F5139">
        <v>56391</v>
      </c>
      <c r="G5139" t="s">
        <v>17</v>
      </c>
      <c r="H5139">
        <v>180006394947336</v>
      </c>
      <c r="I5139" s="5" t="str">
        <f t="shared" si="80"/>
        <v>180006394947336</v>
      </c>
      <c r="J5139" t="str">
        <f>INDEX(Age_grp[Age], MATCH(mobile_customers[[#This Row],[age]],Age_grp[Value]))</f>
        <v>20 - 30</v>
      </c>
      <c r="K5139" s="2" t="str">
        <f>_xlfn.IFS(mobile_customers[[#This Row],[salary]]&gt;=Q5142,"HIGHER SALARY", mobile_customers[[#This Row],[salary]]&gt;=Q5143,"HIGHER MID RANGE SALARY",  mobile_customers[[#This Row],[salary]]&lt;Q5143,"MID RANGE SALARY", mobile_customers[[#This Row],[salary]]&gt;Q5144, "LOW SALARY" )</f>
        <v>HIGHER SALARY</v>
      </c>
      <c r="L5139" s="2" t="str">
        <f>LEFT(mobile_customers[[#This Row],[Credit_card_nos]], 4)&amp;"XXXXX"</f>
        <v>1800XXXXX</v>
      </c>
    </row>
    <row r="5140" spans="1:12" x14ac:dyDescent="0.3">
      <c r="A5140" t="s">
        <v>13</v>
      </c>
      <c r="B5140" s="3" t="s">
        <v>10403</v>
      </c>
      <c r="C5140" t="s">
        <v>10404</v>
      </c>
      <c r="D5140" t="s">
        <v>931</v>
      </c>
      <c r="E5140">
        <v>33</v>
      </c>
      <c r="F5140">
        <v>31586</v>
      </c>
      <c r="G5140" t="s">
        <v>49</v>
      </c>
      <c r="H5140">
        <v>180084379769884</v>
      </c>
      <c r="I5140" s="5" t="str">
        <f t="shared" si="80"/>
        <v>180084379769884</v>
      </c>
      <c r="J5140" t="str">
        <f>INDEX(Age_grp[Age], MATCH(mobile_customers[[#This Row],[age]],Age_grp[Value]))</f>
        <v>30 - 40</v>
      </c>
      <c r="K5140" s="2" t="str">
        <f>_xlfn.IFS(mobile_customers[[#This Row],[salary]]&gt;=Q5143,"HIGHER SALARY", mobile_customers[[#This Row],[salary]]&gt;=Q5144,"HIGHER MID RANGE SALARY",  mobile_customers[[#This Row],[salary]]&lt;Q5144,"MID RANGE SALARY", mobile_customers[[#This Row],[salary]]&gt;Q5145, "LOW SALARY" )</f>
        <v>HIGHER SALARY</v>
      </c>
      <c r="L5140" s="2" t="str">
        <f>LEFT(mobile_customers[[#This Row],[Credit_card_nos]], 4)&amp;"XXXXX"</f>
        <v>1800XXXXX</v>
      </c>
    </row>
    <row r="5141" spans="1:12" x14ac:dyDescent="0.3">
      <c r="A5141" t="s">
        <v>13</v>
      </c>
      <c r="B5141" s="3" t="s">
        <v>10405</v>
      </c>
      <c r="C5141" t="s">
        <v>10406</v>
      </c>
      <c r="D5141" t="s">
        <v>724</v>
      </c>
      <c r="E5141">
        <v>57</v>
      </c>
      <c r="F5141">
        <v>46594</v>
      </c>
      <c r="G5141" t="s">
        <v>49</v>
      </c>
      <c r="H5141">
        <v>3528802401954363</v>
      </c>
      <c r="I5141" s="5" t="str">
        <f t="shared" si="80"/>
        <v>3528802401954360</v>
      </c>
      <c r="J5141" t="str">
        <f>INDEX(Age_grp[Age], MATCH(mobile_customers[[#This Row],[age]],Age_grp[Value]))</f>
        <v>50 - 60</v>
      </c>
      <c r="K5141" s="2" t="str">
        <f>_xlfn.IFS(mobile_customers[[#This Row],[salary]]&gt;=Q5144,"HIGHER SALARY", mobile_customers[[#This Row],[salary]]&gt;=Q5145,"HIGHER MID RANGE SALARY",  mobile_customers[[#This Row],[salary]]&lt;Q5145,"MID RANGE SALARY", mobile_customers[[#This Row],[salary]]&gt;Q5146, "LOW SALARY" )</f>
        <v>HIGHER SALARY</v>
      </c>
      <c r="L5141" s="2" t="str">
        <f>LEFT(mobile_customers[[#This Row],[Credit_card_nos]], 4)&amp;"XXXXX"</f>
        <v>3528XXXXX</v>
      </c>
    </row>
    <row r="5142" spans="1:12" x14ac:dyDescent="0.3">
      <c r="A5142" t="s">
        <v>13</v>
      </c>
      <c r="B5142" s="3" t="s">
        <v>10407</v>
      </c>
      <c r="C5142" t="s">
        <v>10408</v>
      </c>
      <c r="D5142" t="s">
        <v>992</v>
      </c>
      <c r="E5142">
        <v>49</v>
      </c>
      <c r="F5142">
        <v>65289</v>
      </c>
      <c r="G5142" t="s">
        <v>94</v>
      </c>
      <c r="H5142">
        <v>4151479648772262</v>
      </c>
      <c r="I5142" s="5" t="str">
        <f t="shared" si="80"/>
        <v>4151479648772260</v>
      </c>
      <c r="J5142" t="str">
        <f>INDEX(Age_grp[Age], MATCH(mobile_customers[[#This Row],[age]],Age_grp[Value]))</f>
        <v>40 - 50</v>
      </c>
      <c r="K5142" s="2" t="str">
        <f>_xlfn.IFS(mobile_customers[[#This Row],[salary]]&gt;=Q5145,"HIGHER SALARY", mobile_customers[[#This Row],[salary]]&gt;=Q5146,"HIGHER MID RANGE SALARY",  mobile_customers[[#This Row],[salary]]&lt;Q5146,"MID RANGE SALARY", mobile_customers[[#This Row],[salary]]&gt;Q5147, "LOW SALARY" )</f>
        <v>HIGHER SALARY</v>
      </c>
      <c r="L5142" s="2" t="str">
        <f>LEFT(mobile_customers[[#This Row],[Credit_card_nos]], 4)&amp;"XXXXX"</f>
        <v>4151XXXXX</v>
      </c>
    </row>
    <row r="5143" spans="1:12" x14ac:dyDescent="0.3">
      <c r="A5143" t="s">
        <v>13</v>
      </c>
      <c r="B5143" s="3" t="s">
        <v>10409</v>
      </c>
      <c r="C5143" t="s">
        <v>10410</v>
      </c>
      <c r="D5143" t="s">
        <v>717</v>
      </c>
      <c r="E5143">
        <v>25</v>
      </c>
      <c r="F5143">
        <v>240696</v>
      </c>
      <c r="G5143" t="s">
        <v>32</v>
      </c>
      <c r="H5143">
        <v>371080600730108</v>
      </c>
      <c r="I5143" s="5" t="str">
        <f t="shared" si="80"/>
        <v>371080600730108</v>
      </c>
      <c r="J5143" t="str">
        <f>INDEX(Age_grp[Age], MATCH(mobile_customers[[#This Row],[age]],Age_grp[Value]))</f>
        <v>20 - 30</v>
      </c>
      <c r="K5143" s="2" t="str">
        <f>_xlfn.IFS(mobile_customers[[#This Row],[salary]]&gt;=Q5146,"HIGHER SALARY", mobile_customers[[#This Row],[salary]]&gt;=Q5147,"HIGHER MID RANGE SALARY",  mobile_customers[[#This Row],[salary]]&lt;Q5147,"MID RANGE SALARY", mobile_customers[[#This Row],[salary]]&gt;Q5148, "LOW SALARY" )</f>
        <v>HIGHER SALARY</v>
      </c>
      <c r="L5143" s="2" t="str">
        <f>LEFT(mobile_customers[[#This Row],[Credit_card_nos]], 4)&amp;"XXXXX"</f>
        <v>3710XXXXX</v>
      </c>
    </row>
    <row r="5144" spans="1:12" x14ac:dyDescent="0.3">
      <c r="A5144" t="s">
        <v>13</v>
      </c>
      <c r="B5144" s="3" t="s">
        <v>10411</v>
      </c>
      <c r="C5144" t="s">
        <v>10412</v>
      </c>
      <c r="D5144" t="s">
        <v>507</v>
      </c>
      <c r="E5144">
        <v>59</v>
      </c>
      <c r="F5144">
        <v>87773</v>
      </c>
      <c r="G5144" t="s">
        <v>32</v>
      </c>
      <c r="H5144">
        <v>2709915414684661</v>
      </c>
      <c r="I5144" s="5" t="str">
        <f t="shared" si="80"/>
        <v>2709915414684660</v>
      </c>
      <c r="J5144" t="str">
        <f>INDEX(Age_grp[Age], MATCH(mobile_customers[[#This Row],[age]],Age_grp[Value]))</f>
        <v>50 - 60</v>
      </c>
      <c r="K5144" s="2" t="str">
        <f>_xlfn.IFS(mobile_customers[[#This Row],[salary]]&gt;=Q5147,"HIGHER SALARY", mobile_customers[[#This Row],[salary]]&gt;=Q5148,"HIGHER MID RANGE SALARY",  mobile_customers[[#This Row],[salary]]&lt;Q5148,"MID RANGE SALARY", mobile_customers[[#This Row],[salary]]&gt;Q5149, "LOW SALARY" )</f>
        <v>HIGHER SALARY</v>
      </c>
      <c r="L5144" s="2" t="str">
        <f>LEFT(mobile_customers[[#This Row],[Credit_card_nos]], 4)&amp;"XXXXX"</f>
        <v>2709XXXXX</v>
      </c>
    </row>
    <row r="5145" spans="1:12" x14ac:dyDescent="0.3">
      <c r="A5145" t="s">
        <v>8</v>
      </c>
      <c r="B5145" s="3" t="s">
        <v>10413</v>
      </c>
      <c r="C5145" t="s">
        <v>10414</v>
      </c>
      <c r="D5145" t="s">
        <v>5343</v>
      </c>
      <c r="E5145">
        <v>60</v>
      </c>
      <c r="F5145">
        <v>238201</v>
      </c>
      <c r="G5145" t="s">
        <v>28</v>
      </c>
      <c r="H5145">
        <v>4564195839155</v>
      </c>
      <c r="I5145" s="5" t="str">
        <f t="shared" si="80"/>
        <v>4564195839155</v>
      </c>
      <c r="J5145" t="str">
        <f>INDEX(Age_grp[Age], MATCH(mobile_customers[[#This Row],[age]],Age_grp[Value]))</f>
        <v>60 - 70</v>
      </c>
      <c r="K5145" s="2" t="str">
        <f>_xlfn.IFS(mobile_customers[[#This Row],[salary]]&gt;=Q5148,"HIGHER SALARY", mobile_customers[[#This Row],[salary]]&gt;=Q5149,"HIGHER MID RANGE SALARY",  mobile_customers[[#This Row],[salary]]&lt;Q5149,"MID RANGE SALARY", mobile_customers[[#This Row],[salary]]&gt;Q5150, "LOW SALARY" )</f>
        <v>HIGHER SALARY</v>
      </c>
      <c r="L5145" s="2" t="str">
        <f>LEFT(mobile_customers[[#This Row],[Credit_card_nos]], 4)&amp;"XXXXX"</f>
        <v>4564XXXXX</v>
      </c>
    </row>
    <row r="5146" spans="1:12" x14ac:dyDescent="0.3">
      <c r="A5146" t="s">
        <v>8</v>
      </c>
      <c r="B5146" s="3" t="s">
        <v>10415</v>
      </c>
      <c r="C5146" t="s">
        <v>10416</v>
      </c>
      <c r="D5146" t="s">
        <v>3401</v>
      </c>
      <c r="E5146">
        <v>48</v>
      </c>
      <c r="F5146">
        <v>227306</v>
      </c>
      <c r="G5146" t="s">
        <v>81</v>
      </c>
      <c r="H5146">
        <v>2700437371406995</v>
      </c>
      <c r="I5146" s="5" t="str">
        <f t="shared" si="80"/>
        <v>2700437371406990</v>
      </c>
      <c r="J5146" t="str">
        <f>INDEX(Age_grp[Age], MATCH(mobile_customers[[#This Row],[age]],Age_grp[Value]))</f>
        <v>40 - 50</v>
      </c>
      <c r="K5146" s="2" t="str">
        <f>_xlfn.IFS(mobile_customers[[#This Row],[salary]]&gt;=Q5149,"HIGHER SALARY", mobile_customers[[#This Row],[salary]]&gt;=Q5150,"HIGHER MID RANGE SALARY",  mobile_customers[[#This Row],[salary]]&lt;Q5150,"MID RANGE SALARY", mobile_customers[[#This Row],[salary]]&gt;Q5151, "LOW SALARY" )</f>
        <v>HIGHER SALARY</v>
      </c>
      <c r="L5146" s="2" t="str">
        <f>LEFT(mobile_customers[[#This Row],[Credit_card_nos]], 4)&amp;"XXXXX"</f>
        <v>2700XXXXX</v>
      </c>
    </row>
    <row r="5147" spans="1:12" x14ac:dyDescent="0.3">
      <c r="A5147" t="s">
        <v>13</v>
      </c>
      <c r="B5147" s="3" t="s">
        <v>10417</v>
      </c>
      <c r="C5147" t="s">
        <v>10418</v>
      </c>
      <c r="D5147" t="s">
        <v>87</v>
      </c>
      <c r="E5147">
        <v>50</v>
      </c>
      <c r="F5147">
        <v>65423</v>
      </c>
      <c r="G5147" t="s">
        <v>65</v>
      </c>
      <c r="H5147">
        <v>676177302814</v>
      </c>
      <c r="I5147" s="5" t="str">
        <f t="shared" si="80"/>
        <v>676177302814</v>
      </c>
      <c r="J5147" t="str">
        <f>INDEX(Age_grp[Age], MATCH(mobile_customers[[#This Row],[age]],Age_grp[Value]))</f>
        <v>50 - 60</v>
      </c>
      <c r="K5147" s="2" t="str">
        <f>_xlfn.IFS(mobile_customers[[#This Row],[salary]]&gt;=Q5150,"HIGHER SALARY", mobile_customers[[#This Row],[salary]]&gt;=Q5151,"HIGHER MID RANGE SALARY",  mobile_customers[[#This Row],[salary]]&lt;Q5151,"MID RANGE SALARY", mobile_customers[[#This Row],[salary]]&gt;Q5152, "LOW SALARY" )</f>
        <v>HIGHER SALARY</v>
      </c>
      <c r="L5147" s="2" t="str">
        <f>LEFT(mobile_customers[[#This Row],[Credit_card_nos]], 4)&amp;"XXXXX"</f>
        <v>6761XXXXX</v>
      </c>
    </row>
    <row r="5148" spans="1:12" x14ac:dyDescent="0.3">
      <c r="A5148" t="s">
        <v>8</v>
      </c>
      <c r="B5148" s="3" t="s">
        <v>10419</v>
      </c>
      <c r="C5148" t="s">
        <v>10420</v>
      </c>
      <c r="D5148" t="s">
        <v>454</v>
      </c>
      <c r="E5148">
        <v>22</v>
      </c>
      <c r="F5148">
        <v>36369</v>
      </c>
      <c r="G5148" t="s">
        <v>28</v>
      </c>
      <c r="H5148">
        <v>6579493102453094</v>
      </c>
      <c r="I5148" s="5" t="str">
        <f t="shared" si="80"/>
        <v>6579493102453090</v>
      </c>
      <c r="J5148" t="str">
        <f>INDEX(Age_grp[Age], MATCH(mobile_customers[[#This Row],[age]],Age_grp[Value]))</f>
        <v>20 - 30</v>
      </c>
      <c r="K5148" s="2" t="str">
        <f>_xlfn.IFS(mobile_customers[[#This Row],[salary]]&gt;=Q5151,"HIGHER SALARY", mobile_customers[[#This Row],[salary]]&gt;=Q5152,"HIGHER MID RANGE SALARY",  mobile_customers[[#This Row],[salary]]&lt;Q5152,"MID RANGE SALARY", mobile_customers[[#This Row],[salary]]&gt;Q5153, "LOW SALARY" )</f>
        <v>HIGHER SALARY</v>
      </c>
      <c r="L5148" s="2" t="str">
        <f>LEFT(mobile_customers[[#This Row],[Credit_card_nos]], 4)&amp;"XXXXX"</f>
        <v>6579XXXXX</v>
      </c>
    </row>
    <row r="5149" spans="1:12" x14ac:dyDescent="0.3">
      <c r="A5149" t="s">
        <v>8</v>
      </c>
      <c r="B5149" s="3" t="s">
        <v>10421</v>
      </c>
      <c r="C5149" t="s">
        <v>10422</v>
      </c>
      <c r="D5149" t="s">
        <v>498</v>
      </c>
      <c r="E5149">
        <v>32</v>
      </c>
      <c r="F5149">
        <v>150147</v>
      </c>
      <c r="G5149" t="s">
        <v>21</v>
      </c>
      <c r="H5149">
        <v>180097104828247</v>
      </c>
      <c r="I5149" s="5" t="str">
        <f t="shared" si="80"/>
        <v>180097104828247</v>
      </c>
      <c r="J5149" t="str">
        <f>INDEX(Age_grp[Age], MATCH(mobile_customers[[#This Row],[age]],Age_grp[Value]))</f>
        <v>30 - 40</v>
      </c>
      <c r="K5149" s="2" t="str">
        <f>_xlfn.IFS(mobile_customers[[#This Row],[salary]]&gt;=Q5152,"HIGHER SALARY", mobile_customers[[#This Row],[salary]]&gt;=Q5153,"HIGHER MID RANGE SALARY",  mobile_customers[[#This Row],[salary]]&lt;Q5153,"MID RANGE SALARY", mobile_customers[[#This Row],[salary]]&gt;Q5154, "LOW SALARY" )</f>
        <v>HIGHER SALARY</v>
      </c>
      <c r="L5149" s="2" t="str">
        <f>LEFT(mobile_customers[[#This Row],[Credit_card_nos]], 4)&amp;"XXXXX"</f>
        <v>1800XXXXX</v>
      </c>
    </row>
    <row r="5150" spans="1:12" x14ac:dyDescent="0.3">
      <c r="A5150" t="s">
        <v>13</v>
      </c>
      <c r="B5150" s="3" t="s">
        <v>10423</v>
      </c>
      <c r="C5150" t="s">
        <v>10424</v>
      </c>
      <c r="D5150" t="s">
        <v>191</v>
      </c>
      <c r="E5150">
        <v>43</v>
      </c>
      <c r="F5150">
        <v>96269</v>
      </c>
      <c r="G5150" t="s">
        <v>39</v>
      </c>
      <c r="H5150">
        <v>4473082272825439</v>
      </c>
      <c r="I5150" s="5" t="str">
        <f t="shared" si="80"/>
        <v>4473082272825440</v>
      </c>
      <c r="J5150" t="str">
        <f>INDEX(Age_grp[Age], MATCH(mobile_customers[[#This Row],[age]],Age_grp[Value]))</f>
        <v>40 - 50</v>
      </c>
      <c r="K5150" s="2" t="str">
        <f>_xlfn.IFS(mobile_customers[[#This Row],[salary]]&gt;=Q5153,"HIGHER SALARY", mobile_customers[[#This Row],[salary]]&gt;=Q5154,"HIGHER MID RANGE SALARY",  mobile_customers[[#This Row],[salary]]&lt;Q5154,"MID RANGE SALARY", mobile_customers[[#This Row],[salary]]&gt;Q5155, "LOW SALARY" )</f>
        <v>HIGHER SALARY</v>
      </c>
      <c r="L5150" s="2" t="str">
        <f>LEFT(mobile_customers[[#This Row],[Credit_card_nos]], 4)&amp;"XXXXX"</f>
        <v>4473XXXXX</v>
      </c>
    </row>
    <row r="5151" spans="1:12" x14ac:dyDescent="0.3">
      <c r="A5151" t="s">
        <v>8</v>
      </c>
      <c r="B5151" s="3" t="s">
        <v>10425</v>
      </c>
      <c r="C5151" t="s">
        <v>10426</v>
      </c>
      <c r="D5151" t="s">
        <v>3114</v>
      </c>
      <c r="E5151">
        <v>25</v>
      </c>
      <c r="F5151">
        <v>53663</v>
      </c>
      <c r="G5151" t="s">
        <v>49</v>
      </c>
      <c r="H5151">
        <v>30017849315864</v>
      </c>
      <c r="I5151" s="5" t="str">
        <f t="shared" si="80"/>
        <v>30017849315864</v>
      </c>
      <c r="J5151" t="str">
        <f>INDEX(Age_grp[Age], MATCH(mobile_customers[[#This Row],[age]],Age_grp[Value]))</f>
        <v>20 - 30</v>
      </c>
      <c r="K5151" s="2" t="str">
        <f>_xlfn.IFS(mobile_customers[[#This Row],[salary]]&gt;=Q5154,"HIGHER SALARY", mobile_customers[[#This Row],[salary]]&gt;=Q5155,"HIGHER MID RANGE SALARY",  mobile_customers[[#This Row],[salary]]&lt;Q5155,"MID RANGE SALARY", mobile_customers[[#This Row],[salary]]&gt;Q5156, "LOW SALARY" )</f>
        <v>HIGHER SALARY</v>
      </c>
      <c r="L5151" s="2" t="str">
        <f>LEFT(mobile_customers[[#This Row],[Credit_card_nos]], 4)&amp;"XXXXX"</f>
        <v>3001XXXXX</v>
      </c>
    </row>
    <row r="5152" spans="1:12" x14ac:dyDescent="0.3">
      <c r="A5152" t="s">
        <v>8</v>
      </c>
      <c r="B5152" s="3" t="s">
        <v>10427</v>
      </c>
      <c r="C5152" t="s">
        <v>10428</v>
      </c>
      <c r="D5152" t="s">
        <v>1355</v>
      </c>
      <c r="E5152">
        <v>65</v>
      </c>
      <c r="F5152">
        <v>168967</v>
      </c>
      <c r="G5152" t="s">
        <v>21</v>
      </c>
      <c r="H5152">
        <v>2235066943130785</v>
      </c>
      <c r="I5152" s="5" t="str">
        <f t="shared" si="80"/>
        <v>2235066943130780</v>
      </c>
      <c r="J5152" t="str">
        <f>INDEX(Age_grp[Age], MATCH(mobile_customers[[#This Row],[age]],Age_grp[Value]))</f>
        <v>60 - 70</v>
      </c>
      <c r="K5152" s="2" t="str">
        <f>_xlfn.IFS(mobile_customers[[#This Row],[salary]]&gt;=Q5155,"HIGHER SALARY", mobile_customers[[#This Row],[salary]]&gt;=Q5156,"HIGHER MID RANGE SALARY",  mobile_customers[[#This Row],[salary]]&lt;Q5156,"MID RANGE SALARY", mobile_customers[[#This Row],[salary]]&gt;Q5157, "LOW SALARY" )</f>
        <v>HIGHER SALARY</v>
      </c>
      <c r="L5152" s="2" t="str">
        <f>LEFT(mobile_customers[[#This Row],[Credit_card_nos]], 4)&amp;"XXXXX"</f>
        <v>2235XXXXX</v>
      </c>
    </row>
    <row r="5153" spans="1:12" x14ac:dyDescent="0.3">
      <c r="A5153" t="s">
        <v>8</v>
      </c>
      <c r="B5153" s="3" t="s">
        <v>10429</v>
      </c>
      <c r="C5153" t="s">
        <v>10430</v>
      </c>
      <c r="D5153" t="s">
        <v>3273</v>
      </c>
      <c r="E5153">
        <v>60</v>
      </c>
      <c r="F5153">
        <v>170819</v>
      </c>
      <c r="G5153" t="s">
        <v>49</v>
      </c>
      <c r="H5153">
        <v>630464693278</v>
      </c>
      <c r="I5153" s="5" t="str">
        <f t="shared" si="80"/>
        <v>630464693278</v>
      </c>
      <c r="J5153" t="str">
        <f>INDEX(Age_grp[Age], MATCH(mobile_customers[[#This Row],[age]],Age_grp[Value]))</f>
        <v>60 - 70</v>
      </c>
      <c r="K5153" s="2" t="str">
        <f>_xlfn.IFS(mobile_customers[[#This Row],[salary]]&gt;=Q5156,"HIGHER SALARY", mobile_customers[[#This Row],[salary]]&gt;=Q5157,"HIGHER MID RANGE SALARY",  mobile_customers[[#This Row],[salary]]&lt;Q5157,"MID RANGE SALARY", mobile_customers[[#This Row],[salary]]&gt;Q5158, "LOW SALARY" )</f>
        <v>HIGHER SALARY</v>
      </c>
      <c r="L5153" s="2" t="str">
        <f>LEFT(mobile_customers[[#This Row],[Credit_card_nos]], 4)&amp;"XXXXX"</f>
        <v>6304XXXXX</v>
      </c>
    </row>
    <row r="5154" spans="1:12" x14ac:dyDescent="0.3">
      <c r="A5154" t="s">
        <v>13</v>
      </c>
      <c r="B5154" s="3" t="s">
        <v>10431</v>
      </c>
      <c r="C5154" t="s">
        <v>10432</v>
      </c>
      <c r="D5154" t="s">
        <v>120</v>
      </c>
      <c r="E5154">
        <v>49</v>
      </c>
      <c r="F5154">
        <v>176099</v>
      </c>
      <c r="G5154" t="s">
        <v>12</v>
      </c>
      <c r="H5154">
        <v>3573246804542223</v>
      </c>
      <c r="I5154" s="5" t="str">
        <f t="shared" si="80"/>
        <v>3573246804542220</v>
      </c>
      <c r="J5154" t="str">
        <f>INDEX(Age_grp[Age], MATCH(mobile_customers[[#This Row],[age]],Age_grp[Value]))</f>
        <v>40 - 50</v>
      </c>
      <c r="K5154" s="2" t="str">
        <f>_xlfn.IFS(mobile_customers[[#This Row],[salary]]&gt;=Q5157,"HIGHER SALARY", mobile_customers[[#This Row],[salary]]&gt;=Q5158,"HIGHER MID RANGE SALARY",  mobile_customers[[#This Row],[salary]]&lt;Q5158,"MID RANGE SALARY", mobile_customers[[#This Row],[salary]]&gt;Q5159, "LOW SALARY" )</f>
        <v>HIGHER SALARY</v>
      </c>
      <c r="L5154" s="2" t="str">
        <f>LEFT(mobile_customers[[#This Row],[Credit_card_nos]], 4)&amp;"XXXXX"</f>
        <v>3573XXXXX</v>
      </c>
    </row>
    <row r="5155" spans="1:12" x14ac:dyDescent="0.3">
      <c r="A5155" t="s">
        <v>13</v>
      </c>
      <c r="B5155" s="3" t="s">
        <v>10433</v>
      </c>
      <c r="C5155" t="s">
        <v>10434</v>
      </c>
      <c r="D5155" t="s">
        <v>1187</v>
      </c>
      <c r="E5155">
        <v>31</v>
      </c>
      <c r="F5155">
        <v>238474</v>
      </c>
      <c r="G5155" t="s">
        <v>21</v>
      </c>
      <c r="H5155">
        <v>180008439712154</v>
      </c>
      <c r="I5155" s="5" t="str">
        <f t="shared" si="80"/>
        <v>180008439712154</v>
      </c>
      <c r="J5155" t="str">
        <f>INDEX(Age_grp[Age], MATCH(mobile_customers[[#This Row],[age]],Age_grp[Value]))</f>
        <v>30 - 40</v>
      </c>
      <c r="K5155" s="2" t="str">
        <f>_xlfn.IFS(mobile_customers[[#This Row],[salary]]&gt;=Q5158,"HIGHER SALARY", mobile_customers[[#This Row],[salary]]&gt;=Q5159,"HIGHER MID RANGE SALARY",  mobile_customers[[#This Row],[salary]]&lt;Q5159,"MID RANGE SALARY", mobile_customers[[#This Row],[salary]]&gt;Q5160, "LOW SALARY" )</f>
        <v>HIGHER SALARY</v>
      </c>
      <c r="L5155" s="2" t="str">
        <f>LEFT(mobile_customers[[#This Row],[Credit_card_nos]], 4)&amp;"XXXXX"</f>
        <v>1800XXXXX</v>
      </c>
    </row>
    <row r="5156" spans="1:12" x14ac:dyDescent="0.3">
      <c r="A5156" t="s">
        <v>13</v>
      </c>
      <c r="B5156" s="3" t="s">
        <v>10435</v>
      </c>
      <c r="C5156" t="s">
        <v>10436</v>
      </c>
      <c r="D5156" t="s">
        <v>191</v>
      </c>
      <c r="E5156">
        <v>51</v>
      </c>
      <c r="F5156">
        <v>66142</v>
      </c>
      <c r="G5156" t="s">
        <v>39</v>
      </c>
      <c r="H5156">
        <v>630422554257</v>
      </c>
      <c r="I5156" s="5" t="str">
        <f t="shared" si="80"/>
        <v>630422554257</v>
      </c>
      <c r="J5156" t="str">
        <f>INDEX(Age_grp[Age], MATCH(mobile_customers[[#This Row],[age]],Age_grp[Value]))</f>
        <v>50 - 60</v>
      </c>
      <c r="K5156" s="2" t="str">
        <f>_xlfn.IFS(mobile_customers[[#This Row],[salary]]&gt;=Q5159,"HIGHER SALARY", mobile_customers[[#This Row],[salary]]&gt;=Q5160,"HIGHER MID RANGE SALARY",  mobile_customers[[#This Row],[salary]]&lt;Q5160,"MID RANGE SALARY", mobile_customers[[#This Row],[salary]]&gt;Q5161, "LOW SALARY" )</f>
        <v>HIGHER SALARY</v>
      </c>
      <c r="L5156" s="2" t="str">
        <f>LEFT(mobile_customers[[#This Row],[Credit_card_nos]], 4)&amp;"XXXXX"</f>
        <v>6304XXXXX</v>
      </c>
    </row>
    <row r="5157" spans="1:12" x14ac:dyDescent="0.3">
      <c r="A5157" t="s">
        <v>8</v>
      </c>
      <c r="B5157" s="3" t="s">
        <v>10437</v>
      </c>
      <c r="C5157" t="s">
        <v>2613</v>
      </c>
      <c r="D5157" t="s">
        <v>1118</v>
      </c>
      <c r="E5157">
        <v>31</v>
      </c>
      <c r="F5157">
        <v>120234</v>
      </c>
      <c r="G5157" t="s">
        <v>28</v>
      </c>
      <c r="H5157">
        <v>3593792211398150</v>
      </c>
      <c r="I5157" s="5" t="str">
        <f t="shared" si="80"/>
        <v>3593792211398150</v>
      </c>
      <c r="J5157" t="str">
        <f>INDEX(Age_grp[Age], MATCH(mobile_customers[[#This Row],[age]],Age_grp[Value]))</f>
        <v>30 - 40</v>
      </c>
      <c r="K5157" s="2" t="str">
        <f>_xlfn.IFS(mobile_customers[[#This Row],[salary]]&gt;=Q5160,"HIGHER SALARY", mobile_customers[[#This Row],[salary]]&gt;=Q5161,"HIGHER MID RANGE SALARY",  mobile_customers[[#This Row],[salary]]&lt;Q5161,"MID RANGE SALARY", mobile_customers[[#This Row],[salary]]&gt;Q5162, "LOW SALARY" )</f>
        <v>HIGHER SALARY</v>
      </c>
      <c r="L5157" s="2" t="str">
        <f>LEFT(mobile_customers[[#This Row],[Credit_card_nos]], 4)&amp;"XXXXX"</f>
        <v>3593XXXXX</v>
      </c>
    </row>
    <row r="5158" spans="1:12" x14ac:dyDescent="0.3">
      <c r="A5158" t="s">
        <v>8</v>
      </c>
      <c r="B5158" s="3" t="s">
        <v>10438</v>
      </c>
      <c r="C5158" t="s">
        <v>10439</v>
      </c>
      <c r="D5158" t="s">
        <v>179</v>
      </c>
      <c r="E5158">
        <v>34</v>
      </c>
      <c r="F5158">
        <v>54332</v>
      </c>
      <c r="G5158" t="s">
        <v>81</v>
      </c>
      <c r="H5158">
        <v>2484985522663791</v>
      </c>
      <c r="I5158" s="5" t="str">
        <f t="shared" si="80"/>
        <v>2484985522663790</v>
      </c>
      <c r="J5158" t="str">
        <f>INDEX(Age_grp[Age], MATCH(mobile_customers[[#This Row],[age]],Age_grp[Value]))</f>
        <v>30 - 40</v>
      </c>
      <c r="K5158" s="2" t="str">
        <f>_xlfn.IFS(mobile_customers[[#This Row],[salary]]&gt;=Q5161,"HIGHER SALARY", mobile_customers[[#This Row],[salary]]&gt;=Q5162,"HIGHER MID RANGE SALARY",  mobile_customers[[#This Row],[salary]]&lt;Q5162,"MID RANGE SALARY", mobile_customers[[#This Row],[salary]]&gt;Q5163, "LOW SALARY" )</f>
        <v>HIGHER SALARY</v>
      </c>
      <c r="L5158" s="2" t="str">
        <f>LEFT(mobile_customers[[#This Row],[Credit_card_nos]], 4)&amp;"XXXXX"</f>
        <v>2484XXXXX</v>
      </c>
    </row>
    <row r="5159" spans="1:12" x14ac:dyDescent="0.3">
      <c r="A5159" t="s">
        <v>8</v>
      </c>
      <c r="B5159" s="3" t="s">
        <v>10440</v>
      </c>
      <c r="C5159" t="s">
        <v>10441</v>
      </c>
      <c r="D5159" t="s">
        <v>1723</v>
      </c>
      <c r="E5159">
        <v>38</v>
      </c>
      <c r="F5159">
        <v>229433</v>
      </c>
      <c r="G5159" t="s">
        <v>21</v>
      </c>
      <c r="H5159">
        <v>180029206836877</v>
      </c>
      <c r="I5159" s="5" t="str">
        <f t="shared" si="80"/>
        <v>180029206836877</v>
      </c>
      <c r="J5159" t="str">
        <f>INDEX(Age_grp[Age], MATCH(mobile_customers[[#This Row],[age]],Age_grp[Value]))</f>
        <v>30 - 40</v>
      </c>
      <c r="K5159" s="2" t="str">
        <f>_xlfn.IFS(mobile_customers[[#This Row],[salary]]&gt;=Q5162,"HIGHER SALARY", mobile_customers[[#This Row],[salary]]&gt;=Q5163,"HIGHER MID RANGE SALARY",  mobile_customers[[#This Row],[salary]]&lt;Q5163,"MID RANGE SALARY", mobile_customers[[#This Row],[salary]]&gt;Q5164, "LOW SALARY" )</f>
        <v>HIGHER SALARY</v>
      </c>
      <c r="L5159" s="2" t="str">
        <f>LEFT(mobile_customers[[#This Row],[Credit_card_nos]], 4)&amp;"XXXXX"</f>
        <v>1800XXXXX</v>
      </c>
    </row>
    <row r="5160" spans="1:12" x14ac:dyDescent="0.3">
      <c r="A5160" t="s">
        <v>8</v>
      </c>
      <c r="B5160" s="3" t="s">
        <v>10442</v>
      </c>
      <c r="C5160" t="s">
        <v>10443</v>
      </c>
      <c r="D5160" t="s">
        <v>144</v>
      </c>
      <c r="E5160">
        <v>40</v>
      </c>
      <c r="F5160">
        <v>236104</v>
      </c>
      <c r="G5160" t="s">
        <v>21</v>
      </c>
      <c r="H5160">
        <v>3589824382946594</v>
      </c>
      <c r="I5160" s="5" t="str">
        <f t="shared" si="80"/>
        <v>3589824382946590</v>
      </c>
      <c r="J5160" t="str">
        <f>INDEX(Age_grp[Age], MATCH(mobile_customers[[#This Row],[age]],Age_grp[Value]))</f>
        <v>40 - 50</v>
      </c>
      <c r="K5160" s="2" t="str">
        <f>_xlfn.IFS(mobile_customers[[#This Row],[salary]]&gt;=Q5163,"HIGHER SALARY", mobile_customers[[#This Row],[salary]]&gt;=Q5164,"HIGHER MID RANGE SALARY",  mobile_customers[[#This Row],[salary]]&lt;Q5164,"MID RANGE SALARY", mobile_customers[[#This Row],[salary]]&gt;Q5165, "LOW SALARY" )</f>
        <v>HIGHER SALARY</v>
      </c>
      <c r="L5160" s="2" t="str">
        <f>LEFT(mobile_customers[[#This Row],[Credit_card_nos]], 4)&amp;"XXXXX"</f>
        <v>3589XXXXX</v>
      </c>
    </row>
    <row r="5161" spans="1:12" x14ac:dyDescent="0.3">
      <c r="A5161" t="s">
        <v>13</v>
      </c>
      <c r="B5161" s="3" t="s">
        <v>10444</v>
      </c>
      <c r="C5161" t="s">
        <v>10445</v>
      </c>
      <c r="D5161" t="s">
        <v>1530</v>
      </c>
      <c r="E5161">
        <v>20</v>
      </c>
      <c r="F5161">
        <v>85760</v>
      </c>
      <c r="G5161" t="s">
        <v>94</v>
      </c>
      <c r="H5161">
        <v>4234034397233</v>
      </c>
      <c r="I5161" s="5" t="str">
        <f t="shared" si="80"/>
        <v>4234034397233</v>
      </c>
      <c r="J5161" t="str">
        <f>INDEX(Age_grp[Age], MATCH(mobile_customers[[#This Row],[age]],Age_grp[Value]))</f>
        <v>20 - 30</v>
      </c>
      <c r="K5161" s="2" t="str">
        <f>_xlfn.IFS(mobile_customers[[#This Row],[salary]]&gt;=Q5164,"HIGHER SALARY", mobile_customers[[#This Row],[salary]]&gt;=Q5165,"HIGHER MID RANGE SALARY",  mobile_customers[[#This Row],[salary]]&lt;Q5165,"MID RANGE SALARY", mobile_customers[[#This Row],[salary]]&gt;Q5166, "LOW SALARY" )</f>
        <v>HIGHER SALARY</v>
      </c>
      <c r="L5161" s="2" t="str">
        <f>LEFT(mobile_customers[[#This Row],[Credit_card_nos]], 4)&amp;"XXXXX"</f>
        <v>4234XXXXX</v>
      </c>
    </row>
    <row r="5162" spans="1:12" x14ac:dyDescent="0.3">
      <c r="A5162" t="s">
        <v>13</v>
      </c>
      <c r="B5162" s="3" t="s">
        <v>10446</v>
      </c>
      <c r="C5162" t="s">
        <v>10447</v>
      </c>
      <c r="D5162" t="s">
        <v>2291</v>
      </c>
      <c r="E5162">
        <v>44</v>
      </c>
      <c r="F5162">
        <v>59774</v>
      </c>
      <c r="G5162" t="s">
        <v>65</v>
      </c>
      <c r="H5162">
        <v>180012460078790</v>
      </c>
      <c r="I5162" s="5" t="str">
        <f t="shared" si="80"/>
        <v>180012460078790</v>
      </c>
      <c r="J5162" t="str">
        <f>INDEX(Age_grp[Age], MATCH(mobile_customers[[#This Row],[age]],Age_grp[Value]))</f>
        <v>40 - 50</v>
      </c>
      <c r="K5162" s="2" t="str">
        <f>_xlfn.IFS(mobile_customers[[#This Row],[salary]]&gt;=Q5165,"HIGHER SALARY", mobile_customers[[#This Row],[salary]]&gt;=Q5166,"HIGHER MID RANGE SALARY",  mobile_customers[[#This Row],[salary]]&lt;Q5166,"MID RANGE SALARY", mobile_customers[[#This Row],[salary]]&gt;Q5167, "LOW SALARY" )</f>
        <v>HIGHER SALARY</v>
      </c>
      <c r="L5162" s="2" t="str">
        <f>LEFT(mobile_customers[[#This Row],[Credit_card_nos]], 4)&amp;"XXXXX"</f>
        <v>1800XXXXX</v>
      </c>
    </row>
    <row r="5163" spans="1:12" x14ac:dyDescent="0.3">
      <c r="A5163" t="s">
        <v>13</v>
      </c>
      <c r="B5163" s="3" t="s">
        <v>10448</v>
      </c>
      <c r="C5163" t="s">
        <v>10449</v>
      </c>
      <c r="D5163" t="s">
        <v>4012</v>
      </c>
      <c r="E5163">
        <v>58</v>
      </c>
      <c r="F5163">
        <v>178110</v>
      </c>
      <c r="G5163" t="s">
        <v>17</v>
      </c>
      <c r="H5163">
        <v>6599178903354411</v>
      </c>
      <c r="I5163" s="5" t="str">
        <f t="shared" si="80"/>
        <v>6599178903354410</v>
      </c>
      <c r="J5163" t="str">
        <f>INDEX(Age_grp[Age], MATCH(mobile_customers[[#This Row],[age]],Age_grp[Value]))</f>
        <v>50 - 60</v>
      </c>
      <c r="K5163" s="2" t="str">
        <f>_xlfn.IFS(mobile_customers[[#This Row],[salary]]&gt;=Q5166,"HIGHER SALARY", mobile_customers[[#This Row],[salary]]&gt;=Q5167,"HIGHER MID RANGE SALARY",  mobile_customers[[#This Row],[salary]]&lt;Q5167,"MID RANGE SALARY", mobile_customers[[#This Row],[salary]]&gt;Q5168, "LOW SALARY" )</f>
        <v>HIGHER SALARY</v>
      </c>
      <c r="L5163" s="2" t="str">
        <f>LEFT(mobile_customers[[#This Row],[Credit_card_nos]], 4)&amp;"XXXXX"</f>
        <v>6599XXXXX</v>
      </c>
    </row>
    <row r="5164" spans="1:12" x14ac:dyDescent="0.3">
      <c r="A5164" t="s">
        <v>13</v>
      </c>
      <c r="B5164" s="3" t="s">
        <v>10450</v>
      </c>
      <c r="C5164" t="s">
        <v>10451</v>
      </c>
      <c r="D5164" t="s">
        <v>2611</v>
      </c>
      <c r="E5164">
        <v>39</v>
      </c>
      <c r="F5164">
        <v>174730</v>
      </c>
      <c r="G5164" t="s">
        <v>81</v>
      </c>
      <c r="H5164">
        <v>341655429888265</v>
      </c>
      <c r="I5164" s="5" t="str">
        <f t="shared" si="80"/>
        <v>341655429888265</v>
      </c>
      <c r="J5164" t="str">
        <f>INDEX(Age_grp[Age], MATCH(mobile_customers[[#This Row],[age]],Age_grp[Value]))</f>
        <v>30 - 40</v>
      </c>
      <c r="K5164" s="2" t="str">
        <f>_xlfn.IFS(mobile_customers[[#This Row],[salary]]&gt;=Q5167,"HIGHER SALARY", mobile_customers[[#This Row],[salary]]&gt;=Q5168,"HIGHER MID RANGE SALARY",  mobile_customers[[#This Row],[salary]]&lt;Q5168,"MID RANGE SALARY", mobile_customers[[#This Row],[salary]]&gt;Q5169, "LOW SALARY" )</f>
        <v>HIGHER SALARY</v>
      </c>
      <c r="L5164" s="2" t="str">
        <f>LEFT(mobile_customers[[#This Row],[Credit_card_nos]], 4)&amp;"XXXXX"</f>
        <v>3416XXXXX</v>
      </c>
    </row>
    <row r="5165" spans="1:12" x14ac:dyDescent="0.3">
      <c r="A5165" t="s">
        <v>8</v>
      </c>
      <c r="B5165" s="3" t="s">
        <v>10452</v>
      </c>
      <c r="C5165" t="s">
        <v>10453</v>
      </c>
      <c r="D5165" t="s">
        <v>1053</v>
      </c>
      <c r="E5165">
        <v>46</v>
      </c>
      <c r="F5165">
        <v>79199</v>
      </c>
      <c r="G5165" t="s">
        <v>21</v>
      </c>
      <c r="H5165">
        <v>30300641576887</v>
      </c>
      <c r="I5165" s="5" t="str">
        <f t="shared" si="80"/>
        <v>30300641576887</v>
      </c>
      <c r="J5165" t="str">
        <f>INDEX(Age_grp[Age], MATCH(mobile_customers[[#This Row],[age]],Age_grp[Value]))</f>
        <v>40 - 50</v>
      </c>
      <c r="K5165" s="2" t="str">
        <f>_xlfn.IFS(mobile_customers[[#This Row],[salary]]&gt;=Q5168,"HIGHER SALARY", mobile_customers[[#This Row],[salary]]&gt;=Q5169,"HIGHER MID RANGE SALARY",  mobile_customers[[#This Row],[salary]]&lt;Q5169,"MID RANGE SALARY", mobile_customers[[#This Row],[salary]]&gt;Q5170, "LOW SALARY" )</f>
        <v>HIGHER SALARY</v>
      </c>
      <c r="L5165" s="2" t="str">
        <f>LEFT(mobile_customers[[#This Row],[Credit_card_nos]], 4)&amp;"XXXXX"</f>
        <v>3030XXXXX</v>
      </c>
    </row>
    <row r="5166" spans="1:12" x14ac:dyDescent="0.3">
      <c r="A5166" t="s">
        <v>13</v>
      </c>
      <c r="B5166" s="3" t="s">
        <v>10454</v>
      </c>
      <c r="C5166" t="s">
        <v>10455</v>
      </c>
      <c r="D5166" t="s">
        <v>105</v>
      </c>
      <c r="E5166">
        <v>39</v>
      </c>
      <c r="F5166">
        <v>149741</v>
      </c>
      <c r="G5166" t="s">
        <v>17</v>
      </c>
      <c r="H5166">
        <v>639048108364</v>
      </c>
      <c r="I5166" s="5" t="str">
        <f t="shared" si="80"/>
        <v>639048108364</v>
      </c>
      <c r="J5166" t="str">
        <f>INDEX(Age_grp[Age], MATCH(mobile_customers[[#This Row],[age]],Age_grp[Value]))</f>
        <v>30 - 40</v>
      </c>
      <c r="K5166" s="2" t="str">
        <f>_xlfn.IFS(mobile_customers[[#This Row],[salary]]&gt;=Q5169,"HIGHER SALARY", mobile_customers[[#This Row],[salary]]&gt;=Q5170,"HIGHER MID RANGE SALARY",  mobile_customers[[#This Row],[salary]]&lt;Q5170,"MID RANGE SALARY", mobile_customers[[#This Row],[salary]]&gt;Q5171, "LOW SALARY" )</f>
        <v>HIGHER SALARY</v>
      </c>
      <c r="L5166" s="2" t="str">
        <f>LEFT(mobile_customers[[#This Row],[Credit_card_nos]], 4)&amp;"XXXXX"</f>
        <v>6390XXXXX</v>
      </c>
    </row>
    <row r="5167" spans="1:12" x14ac:dyDescent="0.3">
      <c r="A5167" t="s">
        <v>8</v>
      </c>
      <c r="B5167" s="3" t="s">
        <v>10456</v>
      </c>
      <c r="C5167" t="s">
        <v>4083</v>
      </c>
      <c r="D5167" t="s">
        <v>1108</v>
      </c>
      <c r="E5167">
        <v>23</v>
      </c>
      <c r="F5167">
        <v>199224</v>
      </c>
      <c r="G5167" t="s">
        <v>12</v>
      </c>
      <c r="H5167">
        <v>30117452338128</v>
      </c>
      <c r="I5167" s="5" t="str">
        <f t="shared" si="80"/>
        <v>30117452338128</v>
      </c>
      <c r="J5167" t="str">
        <f>INDEX(Age_grp[Age], MATCH(mobile_customers[[#This Row],[age]],Age_grp[Value]))</f>
        <v>20 - 30</v>
      </c>
      <c r="K5167" s="2" t="str">
        <f>_xlfn.IFS(mobile_customers[[#This Row],[salary]]&gt;=Q5170,"HIGHER SALARY", mobile_customers[[#This Row],[salary]]&gt;=Q5171,"HIGHER MID RANGE SALARY",  mobile_customers[[#This Row],[salary]]&lt;Q5171,"MID RANGE SALARY", mobile_customers[[#This Row],[salary]]&gt;Q5172, "LOW SALARY" )</f>
        <v>HIGHER SALARY</v>
      </c>
      <c r="L5167" s="2" t="str">
        <f>LEFT(mobile_customers[[#This Row],[Credit_card_nos]], 4)&amp;"XXXXX"</f>
        <v>3011XXXXX</v>
      </c>
    </row>
    <row r="5168" spans="1:12" x14ac:dyDescent="0.3">
      <c r="A5168" t="s">
        <v>13</v>
      </c>
      <c r="B5168" s="3" t="s">
        <v>10457</v>
      </c>
      <c r="C5168" t="s">
        <v>3563</v>
      </c>
      <c r="D5168" t="s">
        <v>424</v>
      </c>
      <c r="E5168">
        <v>50</v>
      </c>
      <c r="F5168">
        <v>158457</v>
      </c>
      <c r="G5168" t="s">
        <v>21</v>
      </c>
      <c r="H5168">
        <v>6011382761442538</v>
      </c>
      <c r="I5168" s="5" t="str">
        <f t="shared" si="80"/>
        <v>6011382761442540</v>
      </c>
      <c r="J5168" t="str">
        <f>INDEX(Age_grp[Age], MATCH(mobile_customers[[#This Row],[age]],Age_grp[Value]))</f>
        <v>50 - 60</v>
      </c>
      <c r="K5168" s="2" t="str">
        <f>_xlfn.IFS(mobile_customers[[#This Row],[salary]]&gt;=Q5171,"HIGHER SALARY", mobile_customers[[#This Row],[salary]]&gt;=Q5172,"HIGHER MID RANGE SALARY",  mobile_customers[[#This Row],[salary]]&lt;Q5172,"MID RANGE SALARY", mobile_customers[[#This Row],[salary]]&gt;Q5173, "LOW SALARY" )</f>
        <v>HIGHER SALARY</v>
      </c>
      <c r="L5168" s="2" t="str">
        <f>LEFT(mobile_customers[[#This Row],[Credit_card_nos]], 4)&amp;"XXXXX"</f>
        <v>6011XXXXX</v>
      </c>
    </row>
    <row r="5169" spans="1:12" x14ac:dyDescent="0.3">
      <c r="A5169" t="s">
        <v>8</v>
      </c>
      <c r="B5169" s="3" t="s">
        <v>10458</v>
      </c>
      <c r="C5169" t="s">
        <v>10459</v>
      </c>
      <c r="D5169" t="s">
        <v>2205</v>
      </c>
      <c r="E5169">
        <v>29</v>
      </c>
      <c r="F5169">
        <v>33784</v>
      </c>
      <c r="G5169" t="s">
        <v>17</v>
      </c>
      <c r="H5169">
        <v>213138752816190</v>
      </c>
      <c r="I5169" s="5" t="str">
        <f t="shared" si="80"/>
        <v>213138752816190</v>
      </c>
      <c r="J5169" t="str">
        <f>INDEX(Age_grp[Age], MATCH(mobile_customers[[#This Row],[age]],Age_grp[Value]))</f>
        <v>20 - 30</v>
      </c>
      <c r="K5169" s="2" t="str">
        <f>_xlfn.IFS(mobile_customers[[#This Row],[salary]]&gt;=Q5172,"HIGHER SALARY", mobile_customers[[#This Row],[salary]]&gt;=Q5173,"HIGHER MID RANGE SALARY",  mobile_customers[[#This Row],[salary]]&lt;Q5173,"MID RANGE SALARY", mobile_customers[[#This Row],[salary]]&gt;Q5174, "LOW SALARY" )</f>
        <v>HIGHER SALARY</v>
      </c>
      <c r="L5169" s="2" t="str">
        <f>LEFT(mobile_customers[[#This Row],[Credit_card_nos]], 4)&amp;"XXXXX"</f>
        <v>2131XXXXX</v>
      </c>
    </row>
    <row r="5170" spans="1:12" x14ac:dyDescent="0.3">
      <c r="A5170" t="s">
        <v>13</v>
      </c>
      <c r="B5170" s="3" t="s">
        <v>10460</v>
      </c>
      <c r="C5170" t="s">
        <v>10461</v>
      </c>
      <c r="D5170" t="s">
        <v>2041</v>
      </c>
      <c r="E5170">
        <v>52</v>
      </c>
      <c r="F5170">
        <v>174825</v>
      </c>
      <c r="G5170" t="s">
        <v>21</v>
      </c>
      <c r="H5170">
        <v>3558464694324912</v>
      </c>
      <c r="I5170" s="5" t="str">
        <f t="shared" si="80"/>
        <v>3558464694324910</v>
      </c>
      <c r="J5170" t="str">
        <f>INDEX(Age_grp[Age], MATCH(mobile_customers[[#This Row],[age]],Age_grp[Value]))</f>
        <v>50 - 60</v>
      </c>
      <c r="K5170" s="2" t="str">
        <f>_xlfn.IFS(mobile_customers[[#This Row],[salary]]&gt;=Q5173,"HIGHER SALARY", mobile_customers[[#This Row],[salary]]&gt;=Q5174,"HIGHER MID RANGE SALARY",  mobile_customers[[#This Row],[salary]]&lt;Q5174,"MID RANGE SALARY", mobile_customers[[#This Row],[salary]]&gt;Q5175, "LOW SALARY" )</f>
        <v>HIGHER SALARY</v>
      </c>
      <c r="L5170" s="2" t="str">
        <f>LEFT(mobile_customers[[#This Row],[Credit_card_nos]], 4)&amp;"XXXXX"</f>
        <v>3558XXXXX</v>
      </c>
    </row>
    <row r="5171" spans="1:12" x14ac:dyDescent="0.3">
      <c r="A5171" t="s">
        <v>8</v>
      </c>
      <c r="B5171" s="3" t="s">
        <v>10462</v>
      </c>
      <c r="C5171" t="s">
        <v>10463</v>
      </c>
      <c r="D5171" t="s">
        <v>1143</v>
      </c>
      <c r="E5171">
        <v>43</v>
      </c>
      <c r="F5171">
        <v>45034</v>
      </c>
      <c r="G5171" t="s">
        <v>39</v>
      </c>
      <c r="H5171">
        <v>3593413363496417</v>
      </c>
      <c r="I5171" s="5" t="str">
        <f t="shared" si="80"/>
        <v>3593413363496420</v>
      </c>
      <c r="J5171" t="str">
        <f>INDEX(Age_grp[Age], MATCH(mobile_customers[[#This Row],[age]],Age_grp[Value]))</f>
        <v>40 - 50</v>
      </c>
      <c r="K5171" s="2" t="str">
        <f>_xlfn.IFS(mobile_customers[[#This Row],[salary]]&gt;=Q5174,"HIGHER SALARY", mobile_customers[[#This Row],[salary]]&gt;=Q5175,"HIGHER MID RANGE SALARY",  mobile_customers[[#This Row],[salary]]&lt;Q5175,"MID RANGE SALARY", mobile_customers[[#This Row],[salary]]&gt;Q5176, "LOW SALARY" )</f>
        <v>HIGHER SALARY</v>
      </c>
      <c r="L5171" s="2" t="str">
        <f>LEFT(mobile_customers[[#This Row],[Credit_card_nos]], 4)&amp;"XXXXX"</f>
        <v>3593XXXXX</v>
      </c>
    </row>
    <row r="5172" spans="1:12" x14ac:dyDescent="0.3">
      <c r="A5172" t="s">
        <v>8</v>
      </c>
      <c r="B5172" s="3" t="s">
        <v>10464</v>
      </c>
      <c r="C5172" t="s">
        <v>10465</v>
      </c>
      <c r="D5172" t="s">
        <v>153</v>
      </c>
      <c r="E5172">
        <v>40</v>
      </c>
      <c r="F5172">
        <v>205612</v>
      </c>
      <c r="G5172" t="s">
        <v>81</v>
      </c>
      <c r="H5172">
        <v>562083951789</v>
      </c>
      <c r="I5172" s="5" t="str">
        <f t="shared" si="80"/>
        <v>562083951789</v>
      </c>
      <c r="J5172" t="str">
        <f>INDEX(Age_grp[Age], MATCH(mobile_customers[[#This Row],[age]],Age_grp[Value]))</f>
        <v>40 - 50</v>
      </c>
      <c r="K5172" s="2" t="str">
        <f>_xlfn.IFS(mobile_customers[[#This Row],[salary]]&gt;=Q5175,"HIGHER SALARY", mobile_customers[[#This Row],[salary]]&gt;=Q5176,"HIGHER MID RANGE SALARY",  mobile_customers[[#This Row],[salary]]&lt;Q5176,"MID RANGE SALARY", mobile_customers[[#This Row],[salary]]&gt;Q5177, "LOW SALARY" )</f>
        <v>HIGHER SALARY</v>
      </c>
      <c r="L5172" s="2" t="str">
        <f>LEFT(mobile_customers[[#This Row],[Credit_card_nos]], 4)&amp;"XXXXX"</f>
        <v>5620XXXXX</v>
      </c>
    </row>
    <row r="5173" spans="1:12" x14ac:dyDescent="0.3">
      <c r="A5173" t="s">
        <v>13</v>
      </c>
      <c r="B5173" s="3" t="s">
        <v>10466</v>
      </c>
      <c r="C5173" t="s">
        <v>10467</v>
      </c>
      <c r="D5173" t="s">
        <v>1820</v>
      </c>
      <c r="E5173">
        <v>39</v>
      </c>
      <c r="F5173">
        <v>42288</v>
      </c>
      <c r="G5173" t="s">
        <v>12</v>
      </c>
      <c r="H5173">
        <v>180048876848244</v>
      </c>
      <c r="I5173" s="5" t="str">
        <f t="shared" si="80"/>
        <v>180048876848244</v>
      </c>
      <c r="J5173" t="str">
        <f>INDEX(Age_grp[Age], MATCH(mobile_customers[[#This Row],[age]],Age_grp[Value]))</f>
        <v>30 - 40</v>
      </c>
      <c r="K5173" s="2" t="str">
        <f>_xlfn.IFS(mobile_customers[[#This Row],[salary]]&gt;=Q5176,"HIGHER SALARY", mobile_customers[[#This Row],[salary]]&gt;=Q5177,"HIGHER MID RANGE SALARY",  mobile_customers[[#This Row],[salary]]&lt;Q5177,"MID RANGE SALARY", mobile_customers[[#This Row],[salary]]&gt;Q5178, "LOW SALARY" )</f>
        <v>HIGHER SALARY</v>
      </c>
      <c r="L5173" s="2" t="str">
        <f>LEFT(mobile_customers[[#This Row],[Credit_card_nos]], 4)&amp;"XXXXX"</f>
        <v>1800XXXXX</v>
      </c>
    </row>
    <row r="5174" spans="1:12" x14ac:dyDescent="0.3">
      <c r="A5174" t="s">
        <v>13</v>
      </c>
      <c r="B5174" s="3" t="s">
        <v>10468</v>
      </c>
      <c r="C5174" t="s">
        <v>10469</v>
      </c>
      <c r="D5174" t="s">
        <v>416</v>
      </c>
      <c r="E5174">
        <v>39</v>
      </c>
      <c r="F5174">
        <v>91097</v>
      </c>
      <c r="G5174" t="s">
        <v>28</v>
      </c>
      <c r="H5174">
        <v>3550089693478837</v>
      </c>
      <c r="I5174" s="5" t="str">
        <f t="shared" si="80"/>
        <v>3550089693478840</v>
      </c>
      <c r="J5174" t="str">
        <f>INDEX(Age_grp[Age], MATCH(mobile_customers[[#This Row],[age]],Age_grp[Value]))</f>
        <v>30 - 40</v>
      </c>
      <c r="K5174" s="2" t="str">
        <f>_xlfn.IFS(mobile_customers[[#This Row],[salary]]&gt;=Q5177,"HIGHER SALARY", mobile_customers[[#This Row],[salary]]&gt;=Q5178,"HIGHER MID RANGE SALARY",  mobile_customers[[#This Row],[salary]]&lt;Q5178,"MID RANGE SALARY", mobile_customers[[#This Row],[salary]]&gt;Q5179, "LOW SALARY" )</f>
        <v>HIGHER SALARY</v>
      </c>
      <c r="L5174" s="2" t="str">
        <f>LEFT(mobile_customers[[#This Row],[Credit_card_nos]], 4)&amp;"XXXXX"</f>
        <v>3550XXXXX</v>
      </c>
    </row>
    <row r="5175" spans="1:12" x14ac:dyDescent="0.3">
      <c r="A5175" t="s">
        <v>13</v>
      </c>
      <c r="B5175" s="3" t="s">
        <v>10470</v>
      </c>
      <c r="C5175" t="s">
        <v>7575</v>
      </c>
      <c r="D5175" t="s">
        <v>665</v>
      </c>
      <c r="E5175">
        <v>63</v>
      </c>
      <c r="F5175">
        <v>106996</v>
      </c>
      <c r="G5175" t="s">
        <v>12</v>
      </c>
      <c r="H5175">
        <v>5222014789118025</v>
      </c>
      <c r="I5175" s="5" t="str">
        <f t="shared" si="80"/>
        <v>5222014789118020</v>
      </c>
      <c r="J5175" t="str">
        <f>INDEX(Age_grp[Age], MATCH(mobile_customers[[#This Row],[age]],Age_grp[Value]))</f>
        <v>60 - 70</v>
      </c>
      <c r="K5175" s="2" t="str">
        <f>_xlfn.IFS(mobile_customers[[#This Row],[salary]]&gt;=Q5178,"HIGHER SALARY", mobile_customers[[#This Row],[salary]]&gt;=Q5179,"HIGHER MID RANGE SALARY",  mobile_customers[[#This Row],[salary]]&lt;Q5179,"MID RANGE SALARY", mobile_customers[[#This Row],[salary]]&gt;Q5180, "LOW SALARY" )</f>
        <v>HIGHER SALARY</v>
      </c>
      <c r="L5175" s="2" t="str">
        <f>LEFT(mobile_customers[[#This Row],[Credit_card_nos]], 4)&amp;"XXXXX"</f>
        <v>5222XXXXX</v>
      </c>
    </row>
    <row r="5176" spans="1:12" x14ac:dyDescent="0.3">
      <c r="A5176" t="s">
        <v>8</v>
      </c>
      <c r="B5176" s="3" t="s">
        <v>10471</v>
      </c>
      <c r="C5176" t="s">
        <v>10472</v>
      </c>
      <c r="D5176" t="s">
        <v>880</v>
      </c>
      <c r="E5176">
        <v>64</v>
      </c>
      <c r="F5176">
        <v>194652</v>
      </c>
      <c r="G5176" t="s">
        <v>28</v>
      </c>
      <c r="H5176">
        <v>4471209039394</v>
      </c>
      <c r="I5176" s="5" t="str">
        <f t="shared" si="80"/>
        <v>4471209039394</v>
      </c>
      <c r="J5176" t="str">
        <f>INDEX(Age_grp[Age], MATCH(mobile_customers[[#This Row],[age]],Age_grp[Value]))</f>
        <v>60 - 70</v>
      </c>
      <c r="K5176" s="2" t="str">
        <f>_xlfn.IFS(mobile_customers[[#This Row],[salary]]&gt;=Q5179,"HIGHER SALARY", mobile_customers[[#This Row],[salary]]&gt;=Q5180,"HIGHER MID RANGE SALARY",  mobile_customers[[#This Row],[salary]]&lt;Q5180,"MID RANGE SALARY", mobile_customers[[#This Row],[salary]]&gt;Q5181, "LOW SALARY" )</f>
        <v>HIGHER SALARY</v>
      </c>
      <c r="L5176" s="2" t="str">
        <f>LEFT(mobile_customers[[#This Row],[Credit_card_nos]], 4)&amp;"XXXXX"</f>
        <v>4471XXXXX</v>
      </c>
    </row>
    <row r="5177" spans="1:12" x14ac:dyDescent="0.3">
      <c r="A5177" t="s">
        <v>8</v>
      </c>
      <c r="B5177" s="3" t="s">
        <v>10473</v>
      </c>
      <c r="C5177" t="s">
        <v>10474</v>
      </c>
      <c r="D5177" t="s">
        <v>5187</v>
      </c>
      <c r="E5177">
        <v>62</v>
      </c>
      <c r="F5177">
        <v>144523</v>
      </c>
      <c r="G5177" t="s">
        <v>12</v>
      </c>
      <c r="H5177">
        <v>580841500466</v>
      </c>
      <c r="I5177" s="5" t="str">
        <f t="shared" si="80"/>
        <v>580841500466</v>
      </c>
      <c r="J5177" t="str">
        <f>INDEX(Age_grp[Age], MATCH(mobile_customers[[#This Row],[age]],Age_grp[Value]))</f>
        <v>60 - 70</v>
      </c>
      <c r="K5177" s="2" t="str">
        <f>_xlfn.IFS(mobile_customers[[#This Row],[salary]]&gt;=Q5180,"HIGHER SALARY", mobile_customers[[#This Row],[salary]]&gt;=Q5181,"HIGHER MID RANGE SALARY",  mobile_customers[[#This Row],[salary]]&lt;Q5181,"MID RANGE SALARY", mobile_customers[[#This Row],[salary]]&gt;Q5182, "LOW SALARY" )</f>
        <v>HIGHER SALARY</v>
      </c>
      <c r="L5177" s="2" t="str">
        <f>LEFT(mobile_customers[[#This Row],[Credit_card_nos]], 4)&amp;"XXXXX"</f>
        <v>5808XXXXX</v>
      </c>
    </row>
    <row r="5178" spans="1:12" x14ac:dyDescent="0.3">
      <c r="A5178" t="s">
        <v>8</v>
      </c>
      <c r="B5178" s="3" t="s">
        <v>10475</v>
      </c>
      <c r="C5178" t="s">
        <v>10476</v>
      </c>
      <c r="D5178" t="s">
        <v>631</v>
      </c>
      <c r="E5178">
        <v>60</v>
      </c>
      <c r="F5178">
        <v>167144</v>
      </c>
      <c r="G5178" t="s">
        <v>17</v>
      </c>
      <c r="H5178">
        <v>4129178358548</v>
      </c>
      <c r="I5178" s="5" t="str">
        <f t="shared" si="80"/>
        <v>4129178358548</v>
      </c>
      <c r="J5178" t="str">
        <f>INDEX(Age_grp[Age], MATCH(mobile_customers[[#This Row],[age]],Age_grp[Value]))</f>
        <v>60 - 70</v>
      </c>
      <c r="K5178" s="2" t="str">
        <f>_xlfn.IFS(mobile_customers[[#This Row],[salary]]&gt;=Q5181,"HIGHER SALARY", mobile_customers[[#This Row],[salary]]&gt;=Q5182,"HIGHER MID RANGE SALARY",  mobile_customers[[#This Row],[salary]]&lt;Q5182,"MID RANGE SALARY", mobile_customers[[#This Row],[salary]]&gt;Q5183, "LOW SALARY" )</f>
        <v>HIGHER SALARY</v>
      </c>
      <c r="L5178" s="2" t="str">
        <f>LEFT(mobile_customers[[#This Row],[Credit_card_nos]], 4)&amp;"XXXXX"</f>
        <v>4129XXXXX</v>
      </c>
    </row>
    <row r="5179" spans="1:12" x14ac:dyDescent="0.3">
      <c r="A5179" t="s">
        <v>8</v>
      </c>
      <c r="B5179" s="3" t="s">
        <v>10477</v>
      </c>
      <c r="C5179" t="s">
        <v>10478</v>
      </c>
      <c r="D5179" t="s">
        <v>1217</v>
      </c>
      <c r="E5179">
        <v>39</v>
      </c>
      <c r="F5179">
        <v>41403</v>
      </c>
      <c r="G5179" t="s">
        <v>12</v>
      </c>
      <c r="H5179">
        <v>6590062447717490</v>
      </c>
      <c r="I5179" s="5" t="str">
        <f t="shared" si="80"/>
        <v>6590062447717490</v>
      </c>
      <c r="J5179" t="str">
        <f>INDEX(Age_grp[Age], MATCH(mobile_customers[[#This Row],[age]],Age_grp[Value]))</f>
        <v>30 - 40</v>
      </c>
      <c r="K5179" s="2" t="str">
        <f>_xlfn.IFS(mobile_customers[[#This Row],[salary]]&gt;=Q5182,"HIGHER SALARY", mobile_customers[[#This Row],[salary]]&gt;=Q5183,"HIGHER MID RANGE SALARY",  mobile_customers[[#This Row],[salary]]&lt;Q5183,"MID RANGE SALARY", mobile_customers[[#This Row],[salary]]&gt;Q5184, "LOW SALARY" )</f>
        <v>HIGHER SALARY</v>
      </c>
      <c r="L5179" s="2" t="str">
        <f>LEFT(mobile_customers[[#This Row],[Credit_card_nos]], 4)&amp;"XXXXX"</f>
        <v>6590XXXXX</v>
      </c>
    </row>
    <row r="5180" spans="1:12" x14ac:dyDescent="0.3">
      <c r="A5180" t="s">
        <v>8</v>
      </c>
      <c r="B5180" s="3" t="s">
        <v>10479</v>
      </c>
      <c r="C5180" t="s">
        <v>10480</v>
      </c>
      <c r="D5180" t="s">
        <v>3701</v>
      </c>
      <c r="E5180">
        <v>48</v>
      </c>
      <c r="F5180">
        <v>102754</v>
      </c>
      <c r="G5180" t="s">
        <v>49</v>
      </c>
      <c r="H5180">
        <v>3584550220715157</v>
      </c>
      <c r="I5180" s="5" t="str">
        <f t="shared" si="80"/>
        <v>3584550220715160</v>
      </c>
      <c r="J5180" t="str">
        <f>INDEX(Age_grp[Age], MATCH(mobile_customers[[#This Row],[age]],Age_grp[Value]))</f>
        <v>40 - 50</v>
      </c>
      <c r="K5180" s="2" t="str">
        <f>_xlfn.IFS(mobile_customers[[#This Row],[salary]]&gt;=Q5183,"HIGHER SALARY", mobile_customers[[#This Row],[salary]]&gt;=Q5184,"HIGHER MID RANGE SALARY",  mobile_customers[[#This Row],[salary]]&lt;Q5184,"MID RANGE SALARY", mobile_customers[[#This Row],[salary]]&gt;Q5185, "LOW SALARY" )</f>
        <v>HIGHER SALARY</v>
      </c>
      <c r="L5180" s="2" t="str">
        <f>LEFT(mobile_customers[[#This Row],[Credit_card_nos]], 4)&amp;"XXXXX"</f>
        <v>3584XXXXX</v>
      </c>
    </row>
    <row r="5181" spans="1:12" x14ac:dyDescent="0.3">
      <c r="A5181" t="s">
        <v>8</v>
      </c>
      <c r="B5181" s="3" t="s">
        <v>10481</v>
      </c>
      <c r="C5181" t="s">
        <v>10482</v>
      </c>
      <c r="D5181" t="s">
        <v>1790</v>
      </c>
      <c r="E5181">
        <v>32</v>
      </c>
      <c r="F5181">
        <v>205919</v>
      </c>
      <c r="G5181" t="s">
        <v>65</v>
      </c>
      <c r="H5181">
        <v>2246912089232363</v>
      </c>
      <c r="I5181" s="5" t="str">
        <f t="shared" si="80"/>
        <v>2246912089232360</v>
      </c>
      <c r="J5181" t="str">
        <f>INDEX(Age_grp[Age], MATCH(mobile_customers[[#This Row],[age]],Age_grp[Value]))</f>
        <v>30 - 40</v>
      </c>
      <c r="K5181" s="2" t="str">
        <f>_xlfn.IFS(mobile_customers[[#This Row],[salary]]&gt;=Q5184,"HIGHER SALARY", mobile_customers[[#This Row],[salary]]&gt;=Q5185,"HIGHER MID RANGE SALARY",  mobile_customers[[#This Row],[salary]]&lt;Q5185,"MID RANGE SALARY", mobile_customers[[#This Row],[salary]]&gt;Q5186, "LOW SALARY" )</f>
        <v>HIGHER SALARY</v>
      </c>
      <c r="L5181" s="2" t="str">
        <f>LEFT(mobile_customers[[#This Row],[Credit_card_nos]], 4)&amp;"XXXXX"</f>
        <v>2246XXXXX</v>
      </c>
    </row>
    <row r="5182" spans="1:12" x14ac:dyDescent="0.3">
      <c r="A5182" t="s">
        <v>13</v>
      </c>
      <c r="B5182" s="3" t="s">
        <v>10483</v>
      </c>
      <c r="C5182" t="s">
        <v>10484</v>
      </c>
      <c r="D5182" t="s">
        <v>2025</v>
      </c>
      <c r="E5182">
        <v>58</v>
      </c>
      <c r="F5182">
        <v>91132</v>
      </c>
      <c r="G5182" t="s">
        <v>12</v>
      </c>
      <c r="H5182">
        <v>676207155141</v>
      </c>
      <c r="I5182" s="5" t="str">
        <f t="shared" si="80"/>
        <v>676207155141</v>
      </c>
      <c r="J5182" t="str">
        <f>INDEX(Age_grp[Age], MATCH(mobile_customers[[#This Row],[age]],Age_grp[Value]))</f>
        <v>50 - 60</v>
      </c>
      <c r="K5182" s="2" t="str">
        <f>_xlfn.IFS(mobile_customers[[#This Row],[salary]]&gt;=Q5185,"HIGHER SALARY", mobile_customers[[#This Row],[salary]]&gt;=Q5186,"HIGHER MID RANGE SALARY",  mobile_customers[[#This Row],[salary]]&lt;Q5186,"MID RANGE SALARY", mobile_customers[[#This Row],[salary]]&gt;Q5187, "LOW SALARY" )</f>
        <v>HIGHER SALARY</v>
      </c>
      <c r="L5182" s="2" t="str">
        <f>LEFT(mobile_customers[[#This Row],[Credit_card_nos]], 4)&amp;"XXXXX"</f>
        <v>6762XXXXX</v>
      </c>
    </row>
    <row r="5183" spans="1:12" x14ac:dyDescent="0.3">
      <c r="A5183" t="s">
        <v>8</v>
      </c>
      <c r="B5183" s="3" t="s">
        <v>10485</v>
      </c>
      <c r="C5183" t="s">
        <v>10486</v>
      </c>
      <c r="D5183" t="s">
        <v>1006</v>
      </c>
      <c r="E5183">
        <v>39</v>
      </c>
      <c r="F5183">
        <v>218082</v>
      </c>
      <c r="G5183" t="s">
        <v>65</v>
      </c>
      <c r="H5183">
        <v>3548810391151805</v>
      </c>
      <c r="I5183" s="5" t="str">
        <f t="shared" si="80"/>
        <v>3548810391151800</v>
      </c>
      <c r="J5183" t="str">
        <f>INDEX(Age_grp[Age], MATCH(mobile_customers[[#This Row],[age]],Age_grp[Value]))</f>
        <v>30 - 40</v>
      </c>
      <c r="K5183" s="2" t="str">
        <f>_xlfn.IFS(mobile_customers[[#This Row],[salary]]&gt;=Q5186,"HIGHER SALARY", mobile_customers[[#This Row],[salary]]&gt;=Q5187,"HIGHER MID RANGE SALARY",  mobile_customers[[#This Row],[salary]]&lt;Q5187,"MID RANGE SALARY", mobile_customers[[#This Row],[salary]]&gt;Q5188, "LOW SALARY" )</f>
        <v>HIGHER SALARY</v>
      </c>
      <c r="L5183" s="2" t="str">
        <f>LEFT(mobile_customers[[#This Row],[Credit_card_nos]], 4)&amp;"XXXXX"</f>
        <v>3548XXXXX</v>
      </c>
    </row>
    <row r="5184" spans="1:12" x14ac:dyDescent="0.3">
      <c r="A5184" t="s">
        <v>8</v>
      </c>
      <c r="B5184" s="3" t="s">
        <v>10487</v>
      </c>
      <c r="C5184" t="s">
        <v>10488</v>
      </c>
      <c r="D5184" t="s">
        <v>7381</v>
      </c>
      <c r="E5184">
        <v>54</v>
      </c>
      <c r="F5184">
        <v>88677</v>
      </c>
      <c r="G5184" t="s">
        <v>39</v>
      </c>
      <c r="H5184">
        <v>6588513892402974</v>
      </c>
      <c r="I5184" s="5" t="str">
        <f t="shared" si="80"/>
        <v>6588513892402970</v>
      </c>
      <c r="J5184" t="str">
        <f>INDEX(Age_grp[Age], MATCH(mobile_customers[[#This Row],[age]],Age_grp[Value]))</f>
        <v>50 - 60</v>
      </c>
      <c r="K5184" s="2" t="str">
        <f>_xlfn.IFS(mobile_customers[[#This Row],[salary]]&gt;=Q5187,"HIGHER SALARY", mobile_customers[[#This Row],[salary]]&gt;=Q5188,"HIGHER MID RANGE SALARY",  mobile_customers[[#This Row],[salary]]&lt;Q5188,"MID RANGE SALARY", mobile_customers[[#This Row],[salary]]&gt;Q5189, "LOW SALARY" )</f>
        <v>HIGHER SALARY</v>
      </c>
      <c r="L5184" s="2" t="str">
        <f>LEFT(mobile_customers[[#This Row],[Credit_card_nos]], 4)&amp;"XXXXX"</f>
        <v>6588XXXXX</v>
      </c>
    </row>
    <row r="5185" spans="1:12" x14ac:dyDescent="0.3">
      <c r="A5185" t="s">
        <v>13</v>
      </c>
      <c r="B5185" s="3" t="s">
        <v>10489</v>
      </c>
      <c r="C5185" t="s">
        <v>10490</v>
      </c>
      <c r="D5185" t="s">
        <v>2554</v>
      </c>
      <c r="E5185">
        <v>56</v>
      </c>
      <c r="F5185">
        <v>102721</v>
      </c>
      <c r="G5185" t="s">
        <v>21</v>
      </c>
      <c r="H5185">
        <v>30472820516768</v>
      </c>
      <c r="I5185" s="5" t="str">
        <f t="shared" si="80"/>
        <v>30472820516768</v>
      </c>
      <c r="J5185" t="str">
        <f>INDEX(Age_grp[Age], MATCH(mobile_customers[[#This Row],[age]],Age_grp[Value]))</f>
        <v>50 - 60</v>
      </c>
      <c r="K5185" s="2" t="str">
        <f>_xlfn.IFS(mobile_customers[[#This Row],[salary]]&gt;=Q5188,"HIGHER SALARY", mobile_customers[[#This Row],[salary]]&gt;=Q5189,"HIGHER MID RANGE SALARY",  mobile_customers[[#This Row],[salary]]&lt;Q5189,"MID RANGE SALARY", mobile_customers[[#This Row],[salary]]&gt;Q5190, "LOW SALARY" )</f>
        <v>HIGHER SALARY</v>
      </c>
      <c r="L5185" s="2" t="str">
        <f>LEFT(mobile_customers[[#This Row],[Credit_card_nos]], 4)&amp;"XXXXX"</f>
        <v>3047XXXXX</v>
      </c>
    </row>
    <row r="5186" spans="1:12" x14ac:dyDescent="0.3">
      <c r="A5186" t="s">
        <v>13</v>
      </c>
      <c r="B5186" s="3" t="s">
        <v>5043</v>
      </c>
      <c r="C5186" t="s">
        <v>2919</v>
      </c>
      <c r="D5186" t="s">
        <v>3093</v>
      </c>
      <c r="E5186">
        <v>35</v>
      </c>
      <c r="F5186">
        <v>61356</v>
      </c>
      <c r="G5186" t="s">
        <v>39</v>
      </c>
      <c r="H5186">
        <v>180031037320105</v>
      </c>
      <c r="I5186" s="5" t="str">
        <f t="shared" ref="I5186:I5249" si="81">TEXT(H5186, "0")</f>
        <v>180031037320105</v>
      </c>
      <c r="J5186" t="str">
        <f>INDEX(Age_grp[Age], MATCH(mobile_customers[[#This Row],[age]],Age_grp[Value]))</f>
        <v>30 - 40</v>
      </c>
      <c r="K5186" s="2" t="str">
        <f>_xlfn.IFS(mobile_customers[[#This Row],[salary]]&gt;=Q5189,"HIGHER SALARY", mobile_customers[[#This Row],[salary]]&gt;=Q5190,"HIGHER MID RANGE SALARY",  mobile_customers[[#This Row],[salary]]&lt;Q5190,"MID RANGE SALARY", mobile_customers[[#This Row],[salary]]&gt;Q5191, "LOW SALARY" )</f>
        <v>HIGHER SALARY</v>
      </c>
      <c r="L5186" s="2" t="str">
        <f>LEFT(mobile_customers[[#This Row],[Credit_card_nos]], 4)&amp;"XXXXX"</f>
        <v>1800XXXXX</v>
      </c>
    </row>
    <row r="5187" spans="1:12" x14ac:dyDescent="0.3">
      <c r="A5187" t="s">
        <v>13</v>
      </c>
      <c r="B5187" s="3" t="s">
        <v>10491</v>
      </c>
      <c r="C5187" t="s">
        <v>10492</v>
      </c>
      <c r="D5187" t="s">
        <v>1484</v>
      </c>
      <c r="E5187">
        <v>53</v>
      </c>
      <c r="F5187">
        <v>73237</v>
      </c>
      <c r="G5187" t="s">
        <v>32</v>
      </c>
      <c r="H5187">
        <v>4398698501646957</v>
      </c>
      <c r="I5187" s="5" t="str">
        <f t="shared" si="81"/>
        <v>4398698501646960</v>
      </c>
      <c r="J5187" t="str">
        <f>INDEX(Age_grp[Age], MATCH(mobile_customers[[#This Row],[age]],Age_grp[Value]))</f>
        <v>50 - 60</v>
      </c>
      <c r="K5187" s="2" t="str">
        <f>_xlfn.IFS(mobile_customers[[#This Row],[salary]]&gt;=Q5190,"HIGHER SALARY", mobile_customers[[#This Row],[salary]]&gt;=Q5191,"HIGHER MID RANGE SALARY",  mobile_customers[[#This Row],[salary]]&lt;Q5191,"MID RANGE SALARY", mobile_customers[[#This Row],[salary]]&gt;Q5192, "LOW SALARY" )</f>
        <v>HIGHER SALARY</v>
      </c>
      <c r="L5187" s="2" t="str">
        <f>LEFT(mobile_customers[[#This Row],[Credit_card_nos]], 4)&amp;"XXXXX"</f>
        <v>4398XXXXX</v>
      </c>
    </row>
    <row r="5188" spans="1:12" x14ac:dyDescent="0.3">
      <c r="A5188" t="s">
        <v>8</v>
      </c>
      <c r="B5188" s="3" t="s">
        <v>10493</v>
      </c>
      <c r="C5188" t="s">
        <v>10494</v>
      </c>
      <c r="D5188" t="s">
        <v>270</v>
      </c>
      <c r="E5188">
        <v>51</v>
      </c>
      <c r="F5188">
        <v>64093</v>
      </c>
      <c r="G5188" t="s">
        <v>17</v>
      </c>
      <c r="H5188">
        <v>345375606528206</v>
      </c>
      <c r="I5188" s="5" t="str">
        <f t="shared" si="81"/>
        <v>345375606528206</v>
      </c>
      <c r="J5188" t="str">
        <f>INDEX(Age_grp[Age], MATCH(mobile_customers[[#This Row],[age]],Age_grp[Value]))</f>
        <v>50 - 60</v>
      </c>
      <c r="K5188" s="2" t="str">
        <f>_xlfn.IFS(mobile_customers[[#This Row],[salary]]&gt;=Q5191,"HIGHER SALARY", mobile_customers[[#This Row],[salary]]&gt;=Q5192,"HIGHER MID RANGE SALARY",  mobile_customers[[#This Row],[salary]]&lt;Q5192,"MID RANGE SALARY", mobile_customers[[#This Row],[salary]]&gt;Q5193, "LOW SALARY" )</f>
        <v>HIGHER SALARY</v>
      </c>
      <c r="L5188" s="2" t="str">
        <f>LEFT(mobile_customers[[#This Row],[Credit_card_nos]], 4)&amp;"XXXXX"</f>
        <v>3453XXXXX</v>
      </c>
    </row>
    <row r="5189" spans="1:12" x14ac:dyDescent="0.3">
      <c r="A5189" t="s">
        <v>8</v>
      </c>
      <c r="B5189" s="3" t="s">
        <v>10495</v>
      </c>
      <c r="C5189" t="s">
        <v>10496</v>
      </c>
      <c r="D5189" t="s">
        <v>670</v>
      </c>
      <c r="E5189">
        <v>49</v>
      </c>
      <c r="F5189">
        <v>29866</v>
      </c>
      <c r="G5189" t="s">
        <v>32</v>
      </c>
      <c r="H5189">
        <v>213179681122151</v>
      </c>
      <c r="I5189" s="5" t="str">
        <f t="shared" si="81"/>
        <v>213179681122151</v>
      </c>
      <c r="J5189" t="str">
        <f>INDEX(Age_grp[Age], MATCH(mobile_customers[[#This Row],[age]],Age_grp[Value]))</f>
        <v>40 - 50</v>
      </c>
      <c r="K5189" s="2" t="str">
        <f>_xlfn.IFS(mobile_customers[[#This Row],[salary]]&gt;=Q5192,"HIGHER SALARY", mobile_customers[[#This Row],[salary]]&gt;=Q5193,"HIGHER MID RANGE SALARY",  mobile_customers[[#This Row],[salary]]&lt;Q5193,"MID RANGE SALARY", mobile_customers[[#This Row],[salary]]&gt;Q5194, "LOW SALARY" )</f>
        <v>HIGHER SALARY</v>
      </c>
      <c r="L5189" s="2" t="str">
        <f>LEFT(mobile_customers[[#This Row],[Credit_card_nos]], 4)&amp;"XXXXX"</f>
        <v>2131XXXXX</v>
      </c>
    </row>
    <row r="5190" spans="1:12" x14ac:dyDescent="0.3">
      <c r="A5190" t="s">
        <v>8</v>
      </c>
      <c r="B5190" s="3" t="s">
        <v>10497</v>
      </c>
      <c r="C5190" t="s">
        <v>10498</v>
      </c>
      <c r="D5190" t="s">
        <v>1214</v>
      </c>
      <c r="E5190">
        <v>42</v>
      </c>
      <c r="F5190">
        <v>205652</v>
      </c>
      <c r="G5190" t="s">
        <v>12</v>
      </c>
      <c r="H5190">
        <v>4.0569307099854572E+18</v>
      </c>
      <c r="I5190" s="5" t="str">
        <f t="shared" si="81"/>
        <v>4056930709985460000</v>
      </c>
      <c r="J5190" t="str">
        <f>INDEX(Age_grp[Age], MATCH(mobile_customers[[#This Row],[age]],Age_grp[Value]))</f>
        <v>40 - 50</v>
      </c>
      <c r="K5190" s="2" t="str">
        <f>_xlfn.IFS(mobile_customers[[#This Row],[salary]]&gt;=Q5193,"HIGHER SALARY", mobile_customers[[#This Row],[salary]]&gt;=Q5194,"HIGHER MID RANGE SALARY",  mobile_customers[[#This Row],[salary]]&lt;Q5194,"MID RANGE SALARY", mobile_customers[[#This Row],[salary]]&gt;Q5195, "LOW SALARY" )</f>
        <v>HIGHER SALARY</v>
      </c>
      <c r="L5190" s="2" t="str">
        <f>LEFT(mobile_customers[[#This Row],[Credit_card_nos]], 4)&amp;"XXXXX"</f>
        <v>4056XXXXX</v>
      </c>
    </row>
    <row r="5191" spans="1:12" x14ac:dyDescent="0.3">
      <c r="A5191" t="s">
        <v>13</v>
      </c>
      <c r="B5191" s="3" t="s">
        <v>10499</v>
      </c>
      <c r="C5191" t="s">
        <v>10500</v>
      </c>
      <c r="D5191" t="s">
        <v>1159</v>
      </c>
      <c r="E5191">
        <v>56</v>
      </c>
      <c r="F5191">
        <v>107006</v>
      </c>
      <c r="G5191" t="s">
        <v>49</v>
      </c>
      <c r="H5191">
        <v>503852529422</v>
      </c>
      <c r="I5191" s="5" t="str">
        <f t="shared" si="81"/>
        <v>503852529422</v>
      </c>
      <c r="J5191" t="str">
        <f>INDEX(Age_grp[Age], MATCH(mobile_customers[[#This Row],[age]],Age_grp[Value]))</f>
        <v>50 - 60</v>
      </c>
      <c r="K5191" s="2" t="str">
        <f>_xlfn.IFS(mobile_customers[[#This Row],[salary]]&gt;=Q5194,"HIGHER SALARY", mobile_customers[[#This Row],[salary]]&gt;=Q5195,"HIGHER MID RANGE SALARY",  mobile_customers[[#This Row],[salary]]&lt;Q5195,"MID RANGE SALARY", mobile_customers[[#This Row],[salary]]&gt;Q5196, "LOW SALARY" )</f>
        <v>HIGHER SALARY</v>
      </c>
      <c r="L5191" s="2" t="str">
        <f>LEFT(mobile_customers[[#This Row],[Credit_card_nos]], 4)&amp;"XXXXX"</f>
        <v>5038XXXXX</v>
      </c>
    </row>
    <row r="5192" spans="1:12" x14ac:dyDescent="0.3">
      <c r="A5192" t="s">
        <v>13</v>
      </c>
      <c r="B5192" s="3" t="s">
        <v>10501</v>
      </c>
      <c r="C5192" t="s">
        <v>10502</v>
      </c>
      <c r="D5192" t="s">
        <v>843</v>
      </c>
      <c r="E5192">
        <v>19</v>
      </c>
      <c r="F5192">
        <v>73996</v>
      </c>
      <c r="G5192" t="s">
        <v>65</v>
      </c>
      <c r="H5192">
        <v>30164210686026</v>
      </c>
      <c r="I5192" s="5" t="str">
        <f t="shared" si="81"/>
        <v>30164210686026</v>
      </c>
      <c r="J5192" t="str">
        <f>INDEX(Age_grp[Age], MATCH(mobile_customers[[#This Row],[age]],Age_grp[Value]))</f>
        <v>"10 - 20</v>
      </c>
      <c r="K5192" s="2" t="str">
        <f>_xlfn.IFS(mobile_customers[[#This Row],[salary]]&gt;=Q5195,"HIGHER SALARY", mobile_customers[[#This Row],[salary]]&gt;=Q5196,"HIGHER MID RANGE SALARY",  mobile_customers[[#This Row],[salary]]&lt;Q5196,"MID RANGE SALARY", mobile_customers[[#This Row],[salary]]&gt;Q5197, "LOW SALARY" )</f>
        <v>HIGHER SALARY</v>
      </c>
      <c r="L5192" s="2" t="str">
        <f>LEFT(mobile_customers[[#This Row],[Credit_card_nos]], 4)&amp;"XXXXX"</f>
        <v>3016XXXXX</v>
      </c>
    </row>
    <row r="5193" spans="1:12" x14ac:dyDescent="0.3">
      <c r="A5193" t="s">
        <v>8</v>
      </c>
      <c r="B5193" s="3" t="s">
        <v>10503</v>
      </c>
      <c r="C5193" t="s">
        <v>10504</v>
      </c>
      <c r="D5193" t="s">
        <v>837</v>
      </c>
      <c r="E5193">
        <v>55</v>
      </c>
      <c r="F5193">
        <v>30098</v>
      </c>
      <c r="G5193" t="s">
        <v>21</v>
      </c>
      <c r="H5193">
        <v>4.6736451674259978E+18</v>
      </c>
      <c r="I5193" s="5" t="str">
        <f t="shared" si="81"/>
        <v>4673645167426000000</v>
      </c>
      <c r="J5193" t="str">
        <f>INDEX(Age_grp[Age], MATCH(mobile_customers[[#This Row],[age]],Age_grp[Value]))</f>
        <v>50 - 60</v>
      </c>
      <c r="K5193" s="2" t="str">
        <f>_xlfn.IFS(mobile_customers[[#This Row],[salary]]&gt;=Q5196,"HIGHER SALARY", mobile_customers[[#This Row],[salary]]&gt;=Q5197,"HIGHER MID RANGE SALARY",  mobile_customers[[#This Row],[salary]]&lt;Q5197,"MID RANGE SALARY", mobile_customers[[#This Row],[salary]]&gt;Q5198, "LOW SALARY" )</f>
        <v>HIGHER SALARY</v>
      </c>
      <c r="L5193" s="2" t="str">
        <f>LEFT(mobile_customers[[#This Row],[Credit_card_nos]], 4)&amp;"XXXXX"</f>
        <v>4673XXXXX</v>
      </c>
    </row>
    <row r="5194" spans="1:12" x14ac:dyDescent="0.3">
      <c r="A5194" t="s">
        <v>13</v>
      </c>
      <c r="B5194" s="3" t="s">
        <v>10505</v>
      </c>
      <c r="C5194" t="s">
        <v>10506</v>
      </c>
      <c r="D5194" t="s">
        <v>2656</v>
      </c>
      <c r="E5194">
        <v>42</v>
      </c>
      <c r="F5194">
        <v>208437</v>
      </c>
      <c r="G5194" t="s">
        <v>28</v>
      </c>
      <c r="H5194">
        <v>3509822280533610</v>
      </c>
      <c r="I5194" s="5" t="str">
        <f t="shared" si="81"/>
        <v>3509822280533610</v>
      </c>
      <c r="J5194" t="str">
        <f>INDEX(Age_grp[Age], MATCH(mobile_customers[[#This Row],[age]],Age_grp[Value]))</f>
        <v>40 - 50</v>
      </c>
      <c r="K5194" s="2" t="str">
        <f>_xlfn.IFS(mobile_customers[[#This Row],[salary]]&gt;=Q5197,"HIGHER SALARY", mobile_customers[[#This Row],[salary]]&gt;=Q5198,"HIGHER MID RANGE SALARY",  mobile_customers[[#This Row],[salary]]&lt;Q5198,"MID RANGE SALARY", mobile_customers[[#This Row],[salary]]&gt;Q5199, "LOW SALARY" )</f>
        <v>HIGHER SALARY</v>
      </c>
      <c r="L5194" s="2" t="str">
        <f>LEFT(mobile_customers[[#This Row],[Credit_card_nos]], 4)&amp;"XXXXX"</f>
        <v>3509XXXXX</v>
      </c>
    </row>
    <row r="5195" spans="1:12" x14ac:dyDescent="0.3">
      <c r="A5195" t="s">
        <v>8</v>
      </c>
      <c r="B5195" s="3" t="s">
        <v>10507</v>
      </c>
      <c r="C5195" t="s">
        <v>10508</v>
      </c>
      <c r="D5195" t="s">
        <v>685</v>
      </c>
      <c r="E5195">
        <v>18</v>
      </c>
      <c r="F5195">
        <v>60459</v>
      </c>
      <c r="G5195" t="s">
        <v>32</v>
      </c>
      <c r="H5195">
        <v>4971356931657</v>
      </c>
      <c r="I5195" s="5" t="str">
        <f t="shared" si="81"/>
        <v>4971356931657</v>
      </c>
      <c r="J5195" t="str">
        <f>INDEX(Age_grp[Age], MATCH(mobile_customers[[#This Row],[age]],Age_grp[Value]))</f>
        <v>"10 - 20</v>
      </c>
      <c r="K5195" s="2" t="str">
        <f>_xlfn.IFS(mobile_customers[[#This Row],[salary]]&gt;=Q5198,"HIGHER SALARY", mobile_customers[[#This Row],[salary]]&gt;=Q5199,"HIGHER MID RANGE SALARY",  mobile_customers[[#This Row],[salary]]&lt;Q5199,"MID RANGE SALARY", mobile_customers[[#This Row],[salary]]&gt;Q5200, "LOW SALARY" )</f>
        <v>HIGHER SALARY</v>
      </c>
      <c r="L5195" s="2" t="str">
        <f>LEFT(mobile_customers[[#This Row],[Credit_card_nos]], 4)&amp;"XXXXX"</f>
        <v>4971XXXXX</v>
      </c>
    </row>
    <row r="5196" spans="1:12" x14ac:dyDescent="0.3">
      <c r="A5196" t="s">
        <v>8</v>
      </c>
      <c r="B5196" s="3" t="s">
        <v>10509</v>
      </c>
      <c r="C5196" t="s">
        <v>7236</v>
      </c>
      <c r="D5196" t="s">
        <v>727</v>
      </c>
      <c r="E5196">
        <v>24</v>
      </c>
      <c r="F5196">
        <v>25911</v>
      </c>
      <c r="G5196" t="s">
        <v>21</v>
      </c>
      <c r="H5196">
        <v>503802060627</v>
      </c>
      <c r="I5196" s="5" t="str">
        <f t="shared" si="81"/>
        <v>503802060627</v>
      </c>
      <c r="J5196" t="str">
        <f>INDEX(Age_grp[Age], MATCH(mobile_customers[[#This Row],[age]],Age_grp[Value]))</f>
        <v>20 - 30</v>
      </c>
      <c r="K5196" s="2" t="str">
        <f>_xlfn.IFS(mobile_customers[[#This Row],[salary]]&gt;=Q5199,"HIGHER SALARY", mobile_customers[[#This Row],[salary]]&gt;=Q5200,"HIGHER MID RANGE SALARY",  mobile_customers[[#This Row],[salary]]&lt;Q5200,"MID RANGE SALARY", mobile_customers[[#This Row],[salary]]&gt;Q5201, "LOW SALARY" )</f>
        <v>HIGHER SALARY</v>
      </c>
      <c r="L5196" s="2" t="str">
        <f>LEFT(mobile_customers[[#This Row],[Credit_card_nos]], 4)&amp;"XXXXX"</f>
        <v>5038XXXXX</v>
      </c>
    </row>
    <row r="5197" spans="1:12" x14ac:dyDescent="0.3">
      <c r="A5197" t="s">
        <v>8</v>
      </c>
      <c r="B5197" s="3" t="s">
        <v>10510</v>
      </c>
      <c r="C5197" t="s">
        <v>8133</v>
      </c>
      <c r="D5197" t="s">
        <v>1421</v>
      </c>
      <c r="E5197">
        <v>40</v>
      </c>
      <c r="F5197">
        <v>71144</v>
      </c>
      <c r="G5197" t="s">
        <v>17</v>
      </c>
      <c r="H5197">
        <v>213157985777383</v>
      </c>
      <c r="I5197" s="5" t="str">
        <f t="shared" si="81"/>
        <v>213157985777383</v>
      </c>
      <c r="J5197" t="str">
        <f>INDEX(Age_grp[Age], MATCH(mobile_customers[[#This Row],[age]],Age_grp[Value]))</f>
        <v>40 - 50</v>
      </c>
      <c r="K5197" s="2" t="str">
        <f>_xlfn.IFS(mobile_customers[[#This Row],[salary]]&gt;=Q5200,"HIGHER SALARY", mobile_customers[[#This Row],[salary]]&gt;=Q5201,"HIGHER MID RANGE SALARY",  mobile_customers[[#This Row],[salary]]&lt;Q5201,"MID RANGE SALARY", mobile_customers[[#This Row],[salary]]&gt;Q5202, "LOW SALARY" )</f>
        <v>HIGHER SALARY</v>
      </c>
      <c r="L5197" s="2" t="str">
        <f>LEFT(mobile_customers[[#This Row],[Credit_card_nos]], 4)&amp;"XXXXX"</f>
        <v>2131XXXXX</v>
      </c>
    </row>
    <row r="5198" spans="1:12" x14ac:dyDescent="0.3">
      <c r="A5198" t="s">
        <v>13</v>
      </c>
      <c r="B5198" s="3" t="s">
        <v>10511</v>
      </c>
      <c r="C5198" t="s">
        <v>10512</v>
      </c>
      <c r="D5198" t="s">
        <v>3388</v>
      </c>
      <c r="E5198">
        <v>50</v>
      </c>
      <c r="F5198">
        <v>219186</v>
      </c>
      <c r="G5198" t="s">
        <v>39</v>
      </c>
      <c r="H5198">
        <v>4805879233304035</v>
      </c>
      <c r="I5198" s="5" t="str">
        <f t="shared" si="81"/>
        <v>4805879233304030</v>
      </c>
      <c r="J5198" t="str">
        <f>INDEX(Age_grp[Age], MATCH(mobile_customers[[#This Row],[age]],Age_grp[Value]))</f>
        <v>50 - 60</v>
      </c>
      <c r="K5198" s="2" t="str">
        <f>_xlfn.IFS(mobile_customers[[#This Row],[salary]]&gt;=Q5201,"HIGHER SALARY", mobile_customers[[#This Row],[salary]]&gt;=Q5202,"HIGHER MID RANGE SALARY",  mobile_customers[[#This Row],[salary]]&lt;Q5202,"MID RANGE SALARY", mobile_customers[[#This Row],[salary]]&gt;Q5203, "LOW SALARY" )</f>
        <v>HIGHER SALARY</v>
      </c>
      <c r="L5198" s="2" t="str">
        <f>LEFT(mobile_customers[[#This Row],[Credit_card_nos]], 4)&amp;"XXXXX"</f>
        <v>4805XXXXX</v>
      </c>
    </row>
    <row r="5199" spans="1:12" x14ac:dyDescent="0.3">
      <c r="A5199" t="s">
        <v>8</v>
      </c>
      <c r="B5199" s="3" t="s">
        <v>10513</v>
      </c>
      <c r="C5199" t="s">
        <v>3298</v>
      </c>
      <c r="D5199" t="s">
        <v>1115</v>
      </c>
      <c r="E5199">
        <v>48</v>
      </c>
      <c r="F5199">
        <v>141131</v>
      </c>
      <c r="G5199" t="s">
        <v>49</v>
      </c>
      <c r="H5199">
        <v>342047475119168</v>
      </c>
      <c r="I5199" s="5" t="str">
        <f t="shared" si="81"/>
        <v>342047475119168</v>
      </c>
      <c r="J5199" t="str">
        <f>INDEX(Age_grp[Age], MATCH(mobile_customers[[#This Row],[age]],Age_grp[Value]))</f>
        <v>40 - 50</v>
      </c>
      <c r="K5199" s="2" t="str">
        <f>_xlfn.IFS(mobile_customers[[#This Row],[salary]]&gt;=Q5202,"HIGHER SALARY", mobile_customers[[#This Row],[salary]]&gt;=Q5203,"HIGHER MID RANGE SALARY",  mobile_customers[[#This Row],[salary]]&lt;Q5203,"MID RANGE SALARY", mobile_customers[[#This Row],[salary]]&gt;Q5204, "LOW SALARY" )</f>
        <v>HIGHER SALARY</v>
      </c>
      <c r="L5199" s="2" t="str">
        <f>LEFT(mobile_customers[[#This Row],[Credit_card_nos]], 4)&amp;"XXXXX"</f>
        <v>3420XXXXX</v>
      </c>
    </row>
    <row r="5200" spans="1:12" x14ac:dyDescent="0.3">
      <c r="A5200" t="s">
        <v>13</v>
      </c>
      <c r="B5200" s="3" t="s">
        <v>10514</v>
      </c>
      <c r="C5200" t="s">
        <v>10515</v>
      </c>
      <c r="D5200" t="s">
        <v>665</v>
      </c>
      <c r="E5200">
        <v>39</v>
      </c>
      <c r="F5200">
        <v>133065</v>
      </c>
      <c r="G5200" t="s">
        <v>81</v>
      </c>
      <c r="H5200">
        <v>371014579693146</v>
      </c>
      <c r="I5200" s="5" t="str">
        <f t="shared" si="81"/>
        <v>371014579693146</v>
      </c>
      <c r="J5200" t="str">
        <f>INDEX(Age_grp[Age], MATCH(mobile_customers[[#This Row],[age]],Age_grp[Value]))</f>
        <v>30 - 40</v>
      </c>
      <c r="K5200" s="2" t="str">
        <f>_xlfn.IFS(mobile_customers[[#This Row],[salary]]&gt;=Q5203,"HIGHER SALARY", mobile_customers[[#This Row],[salary]]&gt;=Q5204,"HIGHER MID RANGE SALARY",  mobile_customers[[#This Row],[salary]]&lt;Q5204,"MID RANGE SALARY", mobile_customers[[#This Row],[salary]]&gt;Q5205, "LOW SALARY" )</f>
        <v>HIGHER SALARY</v>
      </c>
      <c r="L5200" s="2" t="str">
        <f>LEFT(mobile_customers[[#This Row],[Credit_card_nos]], 4)&amp;"XXXXX"</f>
        <v>3710XXXXX</v>
      </c>
    </row>
    <row r="5201" spans="1:12" x14ac:dyDescent="0.3">
      <c r="A5201" t="s">
        <v>8</v>
      </c>
      <c r="B5201" s="3" t="s">
        <v>10516</v>
      </c>
      <c r="C5201" t="s">
        <v>10517</v>
      </c>
      <c r="D5201" t="s">
        <v>108</v>
      </c>
      <c r="E5201">
        <v>37</v>
      </c>
      <c r="F5201">
        <v>108811</v>
      </c>
      <c r="G5201" t="s">
        <v>17</v>
      </c>
      <c r="H5201">
        <v>180019798149078</v>
      </c>
      <c r="I5201" s="5" t="str">
        <f t="shared" si="81"/>
        <v>180019798149078</v>
      </c>
      <c r="J5201" t="str">
        <f>INDEX(Age_grp[Age], MATCH(mobile_customers[[#This Row],[age]],Age_grp[Value]))</f>
        <v>30 - 40</v>
      </c>
      <c r="K5201" s="2" t="str">
        <f>_xlfn.IFS(mobile_customers[[#This Row],[salary]]&gt;=Q5204,"HIGHER SALARY", mobile_customers[[#This Row],[salary]]&gt;=Q5205,"HIGHER MID RANGE SALARY",  mobile_customers[[#This Row],[salary]]&lt;Q5205,"MID RANGE SALARY", mobile_customers[[#This Row],[salary]]&gt;Q5206, "LOW SALARY" )</f>
        <v>HIGHER SALARY</v>
      </c>
      <c r="L5201" s="2" t="str">
        <f>LEFT(mobile_customers[[#This Row],[Credit_card_nos]], 4)&amp;"XXXXX"</f>
        <v>1800XXXXX</v>
      </c>
    </row>
    <row r="5202" spans="1:12" x14ac:dyDescent="0.3">
      <c r="A5202" t="s">
        <v>13</v>
      </c>
      <c r="B5202" s="3" t="s">
        <v>10518</v>
      </c>
      <c r="C5202" t="s">
        <v>10519</v>
      </c>
      <c r="D5202" t="s">
        <v>1436</v>
      </c>
      <c r="E5202">
        <v>64</v>
      </c>
      <c r="F5202">
        <v>137828</v>
      </c>
      <c r="G5202" t="s">
        <v>39</v>
      </c>
      <c r="H5202">
        <v>6011849174925325</v>
      </c>
      <c r="I5202" s="5" t="str">
        <f t="shared" si="81"/>
        <v>6011849174925320</v>
      </c>
      <c r="J5202" t="str">
        <f>INDEX(Age_grp[Age], MATCH(mobile_customers[[#This Row],[age]],Age_grp[Value]))</f>
        <v>60 - 70</v>
      </c>
      <c r="K5202" s="2" t="str">
        <f>_xlfn.IFS(mobile_customers[[#This Row],[salary]]&gt;=Q5205,"HIGHER SALARY", mobile_customers[[#This Row],[salary]]&gt;=Q5206,"HIGHER MID RANGE SALARY",  mobile_customers[[#This Row],[salary]]&lt;Q5206,"MID RANGE SALARY", mobile_customers[[#This Row],[salary]]&gt;Q5207, "LOW SALARY" )</f>
        <v>HIGHER SALARY</v>
      </c>
      <c r="L5202" s="2" t="str">
        <f>LEFT(mobile_customers[[#This Row],[Credit_card_nos]], 4)&amp;"XXXXX"</f>
        <v>6011XXXXX</v>
      </c>
    </row>
    <row r="5203" spans="1:12" x14ac:dyDescent="0.3">
      <c r="A5203" t="s">
        <v>8</v>
      </c>
      <c r="B5203" s="3" t="s">
        <v>10520</v>
      </c>
      <c r="C5203" t="s">
        <v>10521</v>
      </c>
      <c r="D5203" t="s">
        <v>5868</v>
      </c>
      <c r="E5203">
        <v>45</v>
      </c>
      <c r="F5203">
        <v>42042</v>
      </c>
      <c r="G5203" t="s">
        <v>94</v>
      </c>
      <c r="H5203">
        <v>3514261311082771</v>
      </c>
      <c r="I5203" s="5" t="str">
        <f t="shared" si="81"/>
        <v>3514261311082770</v>
      </c>
      <c r="J5203" t="str">
        <f>INDEX(Age_grp[Age], MATCH(mobile_customers[[#This Row],[age]],Age_grp[Value]))</f>
        <v>40 - 50</v>
      </c>
      <c r="K5203" s="2" t="str">
        <f>_xlfn.IFS(mobile_customers[[#This Row],[salary]]&gt;=Q5206,"HIGHER SALARY", mobile_customers[[#This Row],[salary]]&gt;=Q5207,"HIGHER MID RANGE SALARY",  mobile_customers[[#This Row],[salary]]&lt;Q5207,"MID RANGE SALARY", mobile_customers[[#This Row],[salary]]&gt;Q5208, "LOW SALARY" )</f>
        <v>HIGHER SALARY</v>
      </c>
      <c r="L5203" s="2" t="str">
        <f>LEFT(mobile_customers[[#This Row],[Credit_card_nos]], 4)&amp;"XXXXX"</f>
        <v>3514XXXXX</v>
      </c>
    </row>
    <row r="5204" spans="1:12" x14ac:dyDescent="0.3">
      <c r="A5204" t="s">
        <v>13</v>
      </c>
      <c r="B5204" s="3" t="s">
        <v>10522</v>
      </c>
      <c r="C5204" t="s">
        <v>10523</v>
      </c>
      <c r="D5204" t="s">
        <v>345</v>
      </c>
      <c r="E5204">
        <v>24</v>
      </c>
      <c r="F5204">
        <v>47258</v>
      </c>
      <c r="G5204" t="s">
        <v>49</v>
      </c>
      <c r="H5204">
        <v>4820030805029</v>
      </c>
      <c r="I5204" s="5" t="str">
        <f t="shared" si="81"/>
        <v>4820030805029</v>
      </c>
      <c r="J5204" t="str">
        <f>INDEX(Age_grp[Age], MATCH(mobile_customers[[#This Row],[age]],Age_grp[Value]))</f>
        <v>20 - 30</v>
      </c>
      <c r="K5204" s="2" t="str">
        <f>_xlfn.IFS(mobile_customers[[#This Row],[salary]]&gt;=Q5207,"HIGHER SALARY", mobile_customers[[#This Row],[salary]]&gt;=Q5208,"HIGHER MID RANGE SALARY",  mobile_customers[[#This Row],[salary]]&lt;Q5208,"MID RANGE SALARY", mobile_customers[[#This Row],[salary]]&gt;Q5209, "LOW SALARY" )</f>
        <v>HIGHER SALARY</v>
      </c>
      <c r="L5204" s="2" t="str">
        <f>LEFT(mobile_customers[[#This Row],[Credit_card_nos]], 4)&amp;"XXXXX"</f>
        <v>4820XXXXX</v>
      </c>
    </row>
    <row r="5205" spans="1:12" x14ac:dyDescent="0.3">
      <c r="A5205" t="s">
        <v>8</v>
      </c>
      <c r="B5205" s="3" t="s">
        <v>10524</v>
      </c>
      <c r="C5205" t="s">
        <v>10525</v>
      </c>
      <c r="D5205" t="s">
        <v>1898</v>
      </c>
      <c r="E5205">
        <v>18</v>
      </c>
      <c r="F5205">
        <v>44490</v>
      </c>
      <c r="G5205" t="s">
        <v>28</v>
      </c>
      <c r="H5205">
        <v>2288107712338310</v>
      </c>
      <c r="I5205" s="5" t="str">
        <f t="shared" si="81"/>
        <v>2288107712338310</v>
      </c>
      <c r="J5205" t="str">
        <f>INDEX(Age_grp[Age], MATCH(mobile_customers[[#This Row],[age]],Age_grp[Value]))</f>
        <v>"10 - 20</v>
      </c>
      <c r="K5205" s="2" t="str">
        <f>_xlfn.IFS(mobile_customers[[#This Row],[salary]]&gt;=Q5208,"HIGHER SALARY", mobile_customers[[#This Row],[salary]]&gt;=Q5209,"HIGHER MID RANGE SALARY",  mobile_customers[[#This Row],[salary]]&lt;Q5209,"MID RANGE SALARY", mobile_customers[[#This Row],[salary]]&gt;Q5210, "LOW SALARY" )</f>
        <v>HIGHER SALARY</v>
      </c>
      <c r="L5205" s="2" t="str">
        <f>LEFT(mobile_customers[[#This Row],[Credit_card_nos]], 4)&amp;"XXXXX"</f>
        <v>2288XXXXX</v>
      </c>
    </row>
    <row r="5206" spans="1:12" x14ac:dyDescent="0.3">
      <c r="A5206" t="s">
        <v>13</v>
      </c>
      <c r="B5206" s="3" t="s">
        <v>10526</v>
      </c>
      <c r="C5206" t="s">
        <v>10527</v>
      </c>
      <c r="D5206" t="s">
        <v>2575</v>
      </c>
      <c r="E5206">
        <v>49</v>
      </c>
      <c r="F5206">
        <v>171881</v>
      </c>
      <c r="G5206" t="s">
        <v>28</v>
      </c>
      <c r="H5206">
        <v>36062510289711</v>
      </c>
      <c r="I5206" s="5" t="str">
        <f t="shared" si="81"/>
        <v>36062510289711</v>
      </c>
      <c r="J5206" t="str">
        <f>INDEX(Age_grp[Age], MATCH(mobile_customers[[#This Row],[age]],Age_grp[Value]))</f>
        <v>40 - 50</v>
      </c>
      <c r="K5206" s="2" t="str">
        <f>_xlfn.IFS(mobile_customers[[#This Row],[salary]]&gt;=Q5209,"HIGHER SALARY", mobile_customers[[#This Row],[salary]]&gt;=Q5210,"HIGHER MID RANGE SALARY",  mobile_customers[[#This Row],[salary]]&lt;Q5210,"MID RANGE SALARY", mobile_customers[[#This Row],[salary]]&gt;Q5211, "LOW SALARY" )</f>
        <v>HIGHER SALARY</v>
      </c>
      <c r="L5206" s="2" t="str">
        <f>LEFT(mobile_customers[[#This Row],[Credit_card_nos]], 4)&amp;"XXXXX"</f>
        <v>3606XXXXX</v>
      </c>
    </row>
    <row r="5207" spans="1:12" x14ac:dyDescent="0.3">
      <c r="A5207" t="s">
        <v>13</v>
      </c>
      <c r="B5207" s="3" t="s">
        <v>10528</v>
      </c>
      <c r="C5207" t="s">
        <v>10529</v>
      </c>
      <c r="D5207" t="s">
        <v>300</v>
      </c>
      <c r="E5207">
        <v>54</v>
      </c>
      <c r="F5207">
        <v>102089</v>
      </c>
      <c r="G5207" t="s">
        <v>28</v>
      </c>
      <c r="H5207">
        <v>4147756945425695</v>
      </c>
      <c r="I5207" s="5" t="str">
        <f t="shared" si="81"/>
        <v>4147756945425690</v>
      </c>
      <c r="J5207" t="str">
        <f>INDEX(Age_grp[Age], MATCH(mobile_customers[[#This Row],[age]],Age_grp[Value]))</f>
        <v>50 - 60</v>
      </c>
      <c r="K5207" s="2" t="str">
        <f>_xlfn.IFS(mobile_customers[[#This Row],[salary]]&gt;=Q5210,"HIGHER SALARY", mobile_customers[[#This Row],[salary]]&gt;=Q5211,"HIGHER MID RANGE SALARY",  mobile_customers[[#This Row],[salary]]&lt;Q5211,"MID RANGE SALARY", mobile_customers[[#This Row],[salary]]&gt;Q5212, "LOW SALARY" )</f>
        <v>HIGHER SALARY</v>
      </c>
      <c r="L5207" s="2" t="str">
        <f>LEFT(mobile_customers[[#This Row],[Credit_card_nos]], 4)&amp;"XXXXX"</f>
        <v>4147XXXXX</v>
      </c>
    </row>
    <row r="5208" spans="1:12" x14ac:dyDescent="0.3">
      <c r="A5208" t="s">
        <v>13</v>
      </c>
      <c r="B5208" s="3" t="s">
        <v>10530</v>
      </c>
      <c r="C5208" t="s">
        <v>10531</v>
      </c>
      <c r="D5208" t="s">
        <v>1020</v>
      </c>
      <c r="E5208">
        <v>63</v>
      </c>
      <c r="F5208">
        <v>153058</v>
      </c>
      <c r="G5208" t="s">
        <v>39</v>
      </c>
      <c r="H5208">
        <v>4018176773134366</v>
      </c>
      <c r="I5208" s="5" t="str">
        <f t="shared" si="81"/>
        <v>4018176773134370</v>
      </c>
      <c r="J5208" t="str">
        <f>INDEX(Age_grp[Age], MATCH(mobile_customers[[#This Row],[age]],Age_grp[Value]))</f>
        <v>60 - 70</v>
      </c>
      <c r="K5208" s="2" t="str">
        <f>_xlfn.IFS(mobile_customers[[#This Row],[salary]]&gt;=Q5211,"HIGHER SALARY", mobile_customers[[#This Row],[salary]]&gt;=Q5212,"HIGHER MID RANGE SALARY",  mobile_customers[[#This Row],[salary]]&lt;Q5212,"MID RANGE SALARY", mobile_customers[[#This Row],[salary]]&gt;Q5213, "LOW SALARY" )</f>
        <v>HIGHER SALARY</v>
      </c>
      <c r="L5208" s="2" t="str">
        <f>LEFT(mobile_customers[[#This Row],[Credit_card_nos]], 4)&amp;"XXXXX"</f>
        <v>4018XXXXX</v>
      </c>
    </row>
    <row r="5209" spans="1:12" x14ac:dyDescent="0.3">
      <c r="A5209" t="s">
        <v>13</v>
      </c>
      <c r="B5209" s="3" t="s">
        <v>10532</v>
      </c>
      <c r="C5209" t="s">
        <v>10533</v>
      </c>
      <c r="D5209" t="s">
        <v>3835</v>
      </c>
      <c r="E5209">
        <v>27</v>
      </c>
      <c r="F5209">
        <v>125267</v>
      </c>
      <c r="G5209" t="s">
        <v>12</v>
      </c>
      <c r="H5209">
        <v>4154805816502</v>
      </c>
      <c r="I5209" s="5" t="str">
        <f t="shared" si="81"/>
        <v>4154805816502</v>
      </c>
      <c r="J5209" t="str">
        <f>INDEX(Age_grp[Age], MATCH(mobile_customers[[#This Row],[age]],Age_grp[Value]))</f>
        <v>20 - 30</v>
      </c>
      <c r="K5209" s="2" t="str">
        <f>_xlfn.IFS(mobile_customers[[#This Row],[salary]]&gt;=Q5212,"HIGHER SALARY", mobile_customers[[#This Row],[salary]]&gt;=Q5213,"HIGHER MID RANGE SALARY",  mobile_customers[[#This Row],[salary]]&lt;Q5213,"MID RANGE SALARY", mobile_customers[[#This Row],[salary]]&gt;Q5214, "LOW SALARY" )</f>
        <v>HIGHER SALARY</v>
      </c>
      <c r="L5209" s="2" t="str">
        <f>LEFT(mobile_customers[[#This Row],[Credit_card_nos]], 4)&amp;"XXXXX"</f>
        <v>4154XXXXX</v>
      </c>
    </row>
    <row r="5210" spans="1:12" x14ac:dyDescent="0.3">
      <c r="A5210" t="s">
        <v>8</v>
      </c>
      <c r="B5210" s="3" t="s">
        <v>10534</v>
      </c>
      <c r="C5210" t="s">
        <v>10535</v>
      </c>
      <c r="D5210" t="s">
        <v>4383</v>
      </c>
      <c r="E5210">
        <v>41</v>
      </c>
      <c r="F5210">
        <v>130031</v>
      </c>
      <c r="G5210" t="s">
        <v>49</v>
      </c>
      <c r="H5210">
        <v>346509933074315</v>
      </c>
      <c r="I5210" s="5" t="str">
        <f t="shared" si="81"/>
        <v>346509933074315</v>
      </c>
      <c r="J5210" t="str">
        <f>INDEX(Age_grp[Age], MATCH(mobile_customers[[#This Row],[age]],Age_grp[Value]))</f>
        <v>40 - 50</v>
      </c>
      <c r="K5210" s="2" t="str">
        <f>_xlfn.IFS(mobile_customers[[#This Row],[salary]]&gt;=Q5213,"HIGHER SALARY", mobile_customers[[#This Row],[salary]]&gt;=Q5214,"HIGHER MID RANGE SALARY",  mobile_customers[[#This Row],[salary]]&lt;Q5214,"MID RANGE SALARY", mobile_customers[[#This Row],[salary]]&gt;Q5215, "LOW SALARY" )</f>
        <v>HIGHER SALARY</v>
      </c>
      <c r="L5210" s="2" t="str">
        <f>LEFT(mobile_customers[[#This Row],[Credit_card_nos]], 4)&amp;"XXXXX"</f>
        <v>3465XXXXX</v>
      </c>
    </row>
    <row r="5211" spans="1:12" x14ac:dyDescent="0.3">
      <c r="A5211" t="s">
        <v>13</v>
      </c>
      <c r="B5211" s="3" t="s">
        <v>10536</v>
      </c>
      <c r="C5211" t="s">
        <v>10537</v>
      </c>
      <c r="D5211" t="s">
        <v>1355</v>
      </c>
      <c r="E5211">
        <v>28</v>
      </c>
      <c r="F5211">
        <v>95762</v>
      </c>
      <c r="G5211" t="s">
        <v>65</v>
      </c>
      <c r="H5211">
        <v>4663643339876135</v>
      </c>
      <c r="I5211" s="5" t="str">
        <f t="shared" si="81"/>
        <v>4663643339876130</v>
      </c>
      <c r="J5211" t="str">
        <f>INDEX(Age_grp[Age], MATCH(mobile_customers[[#This Row],[age]],Age_grp[Value]))</f>
        <v>20 - 30</v>
      </c>
      <c r="K5211" s="2" t="str">
        <f>_xlfn.IFS(mobile_customers[[#This Row],[salary]]&gt;=Q5214,"HIGHER SALARY", mobile_customers[[#This Row],[salary]]&gt;=Q5215,"HIGHER MID RANGE SALARY",  mobile_customers[[#This Row],[salary]]&lt;Q5215,"MID RANGE SALARY", mobile_customers[[#This Row],[salary]]&gt;Q5216, "LOW SALARY" )</f>
        <v>HIGHER SALARY</v>
      </c>
      <c r="L5211" s="2" t="str">
        <f>LEFT(mobile_customers[[#This Row],[Credit_card_nos]], 4)&amp;"XXXXX"</f>
        <v>4663XXXXX</v>
      </c>
    </row>
    <row r="5212" spans="1:12" x14ac:dyDescent="0.3">
      <c r="A5212" t="s">
        <v>8</v>
      </c>
      <c r="B5212" s="3" t="s">
        <v>10538</v>
      </c>
      <c r="C5212" t="s">
        <v>10539</v>
      </c>
      <c r="D5212" t="s">
        <v>1538</v>
      </c>
      <c r="E5212">
        <v>43</v>
      </c>
      <c r="F5212">
        <v>51362</v>
      </c>
      <c r="G5212" t="s">
        <v>28</v>
      </c>
      <c r="H5212">
        <v>6011970896940143</v>
      </c>
      <c r="I5212" s="5" t="str">
        <f t="shared" si="81"/>
        <v>6011970896940140</v>
      </c>
      <c r="J5212" t="str">
        <f>INDEX(Age_grp[Age], MATCH(mobile_customers[[#This Row],[age]],Age_grp[Value]))</f>
        <v>40 - 50</v>
      </c>
      <c r="K5212" s="2" t="str">
        <f>_xlfn.IFS(mobile_customers[[#This Row],[salary]]&gt;=Q5215,"HIGHER SALARY", mobile_customers[[#This Row],[salary]]&gt;=Q5216,"HIGHER MID RANGE SALARY",  mobile_customers[[#This Row],[salary]]&lt;Q5216,"MID RANGE SALARY", mobile_customers[[#This Row],[salary]]&gt;Q5217, "LOW SALARY" )</f>
        <v>HIGHER SALARY</v>
      </c>
      <c r="L5212" s="2" t="str">
        <f>LEFT(mobile_customers[[#This Row],[Credit_card_nos]], 4)&amp;"XXXXX"</f>
        <v>6011XXXXX</v>
      </c>
    </row>
    <row r="5213" spans="1:12" x14ac:dyDescent="0.3">
      <c r="A5213" t="s">
        <v>13</v>
      </c>
      <c r="B5213" s="3" t="s">
        <v>10540</v>
      </c>
      <c r="C5213" t="s">
        <v>3041</v>
      </c>
      <c r="D5213" t="s">
        <v>3093</v>
      </c>
      <c r="E5213">
        <v>37</v>
      </c>
      <c r="F5213">
        <v>128472</v>
      </c>
      <c r="G5213" t="s">
        <v>81</v>
      </c>
      <c r="H5213">
        <v>4048365167324</v>
      </c>
      <c r="I5213" s="5" t="str">
        <f t="shared" si="81"/>
        <v>4048365167324</v>
      </c>
      <c r="J5213" t="str">
        <f>INDEX(Age_grp[Age], MATCH(mobile_customers[[#This Row],[age]],Age_grp[Value]))</f>
        <v>30 - 40</v>
      </c>
      <c r="K5213" s="2" t="str">
        <f>_xlfn.IFS(mobile_customers[[#This Row],[salary]]&gt;=Q5216,"HIGHER SALARY", mobile_customers[[#This Row],[salary]]&gt;=Q5217,"HIGHER MID RANGE SALARY",  mobile_customers[[#This Row],[salary]]&lt;Q5217,"MID RANGE SALARY", mobile_customers[[#This Row],[salary]]&gt;Q5218, "LOW SALARY" )</f>
        <v>HIGHER SALARY</v>
      </c>
      <c r="L5213" s="2" t="str">
        <f>LEFT(mobile_customers[[#This Row],[Credit_card_nos]], 4)&amp;"XXXXX"</f>
        <v>4048XXXXX</v>
      </c>
    </row>
    <row r="5214" spans="1:12" x14ac:dyDescent="0.3">
      <c r="A5214" t="s">
        <v>13</v>
      </c>
      <c r="B5214" s="3" t="s">
        <v>10541</v>
      </c>
      <c r="C5214" t="s">
        <v>4397</v>
      </c>
      <c r="D5214" t="s">
        <v>439</v>
      </c>
      <c r="E5214">
        <v>63</v>
      </c>
      <c r="F5214">
        <v>88450</v>
      </c>
      <c r="G5214" t="s">
        <v>28</v>
      </c>
      <c r="H5214">
        <v>4666823650098959</v>
      </c>
      <c r="I5214" s="5" t="str">
        <f t="shared" si="81"/>
        <v>4666823650098960</v>
      </c>
      <c r="J5214" t="str">
        <f>INDEX(Age_grp[Age], MATCH(mobile_customers[[#This Row],[age]],Age_grp[Value]))</f>
        <v>60 - 70</v>
      </c>
      <c r="K5214" s="2" t="str">
        <f>_xlfn.IFS(mobile_customers[[#This Row],[salary]]&gt;=Q5217,"HIGHER SALARY", mobile_customers[[#This Row],[salary]]&gt;=Q5218,"HIGHER MID RANGE SALARY",  mobile_customers[[#This Row],[salary]]&lt;Q5218,"MID RANGE SALARY", mobile_customers[[#This Row],[salary]]&gt;Q5219, "LOW SALARY" )</f>
        <v>HIGHER SALARY</v>
      </c>
      <c r="L5214" s="2" t="str">
        <f>LEFT(mobile_customers[[#This Row],[Credit_card_nos]], 4)&amp;"XXXXX"</f>
        <v>4666XXXXX</v>
      </c>
    </row>
    <row r="5215" spans="1:12" x14ac:dyDescent="0.3">
      <c r="A5215" t="s">
        <v>8</v>
      </c>
      <c r="B5215" s="3" t="s">
        <v>10542</v>
      </c>
      <c r="C5215" t="s">
        <v>10543</v>
      </c>
      <c r="D5215" t="s">
        <v>427</v>
      </c>
      <c r="E5215">
        <v>23</v>
      </c>
      <c r="F5215">
        <v>209362</v>
      </c>
      <c r="G5215" t="s">
        <v>28</v>
      </c>
      <c r="H5215">
        <v>501874014852</v>
      </c>
      <c r="I5215" s="5" t="str">
        <f t="shared" si="81"/>
        <v>501874014852</v>
      </c>
      <c r="J5215" t="str">
        <f>INDEX(Age_grp[Age], MATCH(mobile_customers[[#This Row],[age]],Age_grp[Value]))</f>
        <v>20 - 30</v>
      </c>
      <c r="K5215" s="2" t="str">
        <f>_xlfn.IFS(mobile_customers[[#This Row],[salary]]&gt;=Q5218,"HIGHER SALARY", mobile_customers[[#This Row],[salary]]&gt;=Q5219,"HIGHER MID RANGE SALARY",  mobile_customers[[#This Row],[salary]]&lt;Q5219,"MID RANGE SALARY", mobile_customers[[#This Row],[salary]]&gt;Q5220, "LOW SALARY" )</f>
        <v>HIGHER SALARY</v>
      </c>
      <c r="L5215" s="2" t="str">
        <f>LEFT(mobile_customers[[#This Row],[Credit_card_nos]], 4)&amp;"XXXXX"</f>
        <v>5018XXXXX</v>
      </c>
    </row>
    <row r="5216" spans="1:12" x14ac:dyDescent="0.3">
      <c r="A5216" t="s">
        <v>8</v>
      </c>
      <c r="B5216" s="3" t="s">
        <v>10544</v>
      </c>
      <c r="C5216" t="s">
        <v>10545</v>
      </c>
      <c r="D5216" t="s">
        <v>983</v>
      </c>
      <c r="E5216">
        <v>63</v>
      </c>
      <c r="F5216">
        <v>134237</v>
      </c>
      <c r="G5216" t="s">
        <v>28</v>
      </c>
      <c r="H5216">
        <v>6011290791902266</v>
      </c>
      <c r="I5216" s="5" t="str">
        <f t="shared" si="81"/>
        <v>6011290791902270</v>
      </c>
      <c r="J5216" t="str">
        <f>INDEX(Age_grp[Age], MATCH(mobile_customers[[#This Row],[age]],Age_grp[Value]))</f>
        <v>60 - 70</v>
      </c>
      <c r="K5216" s="2" t="str">
        <f>_xlfn.IFS(mobile_customers[[#This Row],[salary]]&gt;=Q5219,"HIGHER SALARY", mobile_customers[[#This Row],[salary]]&gt;=Q5220,"HIGHER MID RANGE SALARY",  mobile_customers[[#This Row],[salary]]&lt;Q5220,"MID RANGE SALARY", mobile_customers[[#This Row],[salary]]&gt;Q5221, "LOW SALARY" )</f>
        <v>HIGHER SALARY</v>
      </c>
      <c r="L5216" s="2" t="str">
        <f>LEFT(mobile_customers[[#This Row],[Credit_card_nos]], 4)&amp;"XXXXX"</f>
        <v>6011XXXXX</v>
      </c>
    </row>
    <row r="5217" spans="1:12" x14ac:dyDescent="0.3">
      <c r="A5217" t="s">
        <v>8</v>
      </c>
      <c r="B5217" s="3" t="s">
        <v>10546</v>
      </c>
      <c r="C5217" t="s">
        <v>10547</v>
      </c>
      <c r="D5217" t="s">
        <v>445</v>
      </c>
      <c r="E5217">
        <v>31</v>
      </c>
      <c r="F5217">
        <v>42686</v>
      </c>
      <c r="G5217" t="s">
        <v>21</v>
      </c>
      <c r="H5217">
        <v>4.4194317052662349E+18</v>
      </c>
      <c r="I5217" s="5" t="str">
        <f t="shared" si="81"/>
        <v>4419431705266230000</v>
      </c>
      <c r="J5217" t="str">
        <f>INDEX(Age_grp[Age], MATCH(mobile_customers[[#This Row],[age]],Age_grp[Value]))</f>
        <v>30 - 40</v>
      </c>
      <c r="K5217" s="2" t="str">
        <f>_xlfn.IFS(mobile_customers[[#This Row],[salary]]&gt;=Q5220,"HIGHER SALARY", mobile_customers[[#This Row],[salary]]&gt;=Q5221,"HIGHER MID RANGE SALARY",  mobile_customers[[#This Row],[salary]]&lt;Q5221,"MID RANGE SALARY", mobile_customers[[#This Row],[salary]]&gt;Q5222, "LOW SALARY" )</f>
        <v>HIGHER SALARY</v>
      </c>
      <c r="L5217" s="2" t="str">
        <f>LEFT(mobile_customers[[#This Row],[Credit_card_nos]], 4)&amp;"XXXXX"</f>
        <v>4419XXXXX</v>
      </c>
    </row>
    <row r="5218" spans="1:12" x14ac:dyDescent="0.3">
      <c r="A5218" t="s">
        <v>8</v>
      </c>
      <c r="B5218" s="3" t="s">
        <v>10548</v>
      </c>
      <c r="C5218" t="s">
        <v>10549</v>
      </c>
      <c r="D5218" t="s">
        <v>1230</v>
      </c>
      <c r="E5218">
        <v>38</v>
      </c>
      <c r="F5218">
        <v>143252</v>
      </c>
      <c r="G5218" t="s">
        <v>21</v>
      </c>
      <c r="H5218">
        <v>4632253959983613</v>
      </c>
      <c r="I5218" s="5" t="str">
        <f t="shared" si="81"/>
        <v>4632253959983610</v>
      </c>
      <c r="J5218" t="str">
        <f>INDEX(Age_grp[Age], MATCH(mobile_customers[[#This Row],[age]],Age_grp[Value]))</f>
        <v>30 - 40</v>
      </c>
      <c r="K5218" s="2" t="str">
        <f>_xlfn.IFS(mobile_customers[[#This Row],[salary]]&gt;=Q5221,"HIGHER SALARY", mobile_customers[[#This Row],[salary]]&gt;=Q5222,"HIGHER MID RANGE SALARY",  mobile_customers[[#This Row],[salary]]&lt;Q5222,"MID RANGE SALARY", mobile_customers[[#This Row],[salary]]&gt;Q5223, "LOW SALARY" )</f>
        <v>HIGHER SALARY</v>
      </c>
      <c r="L5218" s="2" t="str">
        <f>LEFT(mobile_customers[[#This Row],[Credit_card_nos]], 4)&amp;"XXXXX"</f>
        <v>4632XXXXX</v>
      </c>
    </row>
    <row r="5219" spans="1:12" x14ac:dyDescent="0.3">
      <c r="A5219" t="s">
        <v>13</v>
      </c>
      <c r="B5219" s="3" t="s">
        <v>10550</v>
      </c>
      <c r="C5219" t="s">
        <v>10551</v>
      </c>
      <c r="D5219" t="s">
        <v>2859</v>
      </c>
      <c r="E5219">
        <v>26</v>
      </c>
      <c r="F5219">
        <v>42771</v>
      </c>
      <c r="G5219" t="s">
        <v>94</v>
      </c>
      <c r="H5219">
        <v>30504444615327</v>
      </c>
      <c r="I5219" s="5" t="str">
        <f t="shared" si="81"/>
        <v>30504444615327</v>
      </c>
      <c r="J5219" t="str">
        <f>INDEX(Age_grp[Age], MATCH(mobile_customers[[#This Row],[age]],Age_grp[Value]))</f>
        <v>20 - 30</v>
      </c>
      <c r="K5219" s="2" t="str">
        <f>_xlfn.IFS(mobile_customers[[#This Row],[salary]]&gt;=Q5222,"HIGHER SALARY", mobile_customers[[#This Row],[salary]]&gt;=Q5223,"HIGHER MID RANGE SALARY",  mobile_customers[[#This Row],[salary]]&lt;Q5223,"MID RANGE SALARY", mobile_customers[[#This Row],[salary]]&gt;Q5224, "LOW SALARY" )</f>
        <v>HIGHER SALARY</v>
      </c>
      <c r="L5219" s="2" t="str">
        <f>LEFT(mobile_customers[[#This Row],[Credit_card_nos]], 4)&amp;"XXXXX"</f>
        <v>3050XXXXX</v>
      </c>
    </row>
    <row r="5220" spans="1:12" x14ac:dyDescent="0.3">
      <c r="A5220" t="s">
        <v>13</v>
      </c>
      <c r="B5220" s="3" t="s">
        <v>10552</v>
      </c>
      <c r="C5220" t="s">
        <v>10553</v>
      </c>
      <c r="D5220" t="s">
        <v>298</v>
      </c>
      <c r="E5220">
        <v>27</v>
      </c>
      <c r="F5220">
        <v>37415</v>
      </c>
      <c r="G5220" t="s">
        <v>28</v>
      </c>
      <c r="H5220">
        <v>4103609862071</v>
      </c>
      <c r="I5220" s="5" t="str">
        <f t="shared" si="81"/>
        <v>4103609862071</v>
      </c>
      <c r="J5220" t="str">
        <f>INDEX(Age_grp[Age], MATCH(mobile_customers[[#This Row],[age]],Age_grp[Value]))</f>
        <v>20 - 30</v>
      </c>
      <c r="K5220" s="2" t="str">
        <f>_xlfn.IFS(mobile_customers[[#This Row],[salary]]&gt;=Q5223,"HIGHER SALARY", mobile_customers[[#This Row],[salary]]&gt;=Q5224,"HIGHER MID RANGE SALARY",  mobile_customers[[#This Row],[salary]]&lt;Q5224,"MID RANGE SALARY", mobile_customers[[#This Row],[salary]]&gt;Q5225, "LOW SALARY" )</f>
        <v>HIGHER SALARY</v>
      </c>
      <c r="L5220" s="2" t="str">
        <f>LEFT(mobile_customers[[#This Row],[Credit_card_nos]], 4)&amp;"XXXXX"</f>
        <v>4103XXXXX</v>
      </c>
    </row>
    <row r="5221" spans="1:12" x14ac:dyDescent="0.3">
      <c r="A5221" t="s">
        <v>8</v>
      </c>
      <c r="B5221" s="3" t="s">
        <v>10554</v>
      </c>
      <c r="C5221" t="s">
        <v>10555</v>
      </c>
      <c r="D5221" t="s">
        <v>1214</v>
      </c>
      <c r="E5221">
        <v>54</v>
      </c>
      <c r="F5221">
        <v>123741</v>
      </c>
      <c r="G5221" t="s">
        <v>28</v>
      </c>
      <c r="H5221">
        <v>4129378731460</v>
      </c>
      <c r="I5221" s="5" t="str">
        <f t="shared" si="81"/>
        <v>4129378731460</v>
      </c>
      <c r="J5221" t="str">
        <f>INDEX(Age_grp[Age], MATCH(mobile_customers[[#This Row],[age]],Age_grp[Value]))</f>
        <v>50 - 60</v>
      </c>
      <c r="K5221" s="2" t="str">
        <f>_xlfn.IFS(mobile_customers[[#This Row],[salary]]&gt;=Q5224,"HIGHER SALARY", mobile_customers[[#This Row],[salary]]&gt;=Q5225,"HIGHER MID RANGE SALARY",  mobile_customers[[#This Row],[salary]]&lt;Q5225,"MID RANGE SALARY", mobile_customers[[#This Row],[salary]]&gt;Q5226, "LOW SALARY" )</f>
        <v>HIGHER SALARY</v>
      </c>
      <c r="L5221" s="2" t="str">
        <f>LEFT(mobile_customers[[#This Row],[Credit_card_nos]], 4)&amp;"XXXXX"</f>
        <v>4129XXXXX</v>
      </c>
    </row>
    <row r="5222" spans="1:12" x14ac:dyDescent="0.3">
      <c r="A5222" t="s">
        <v>8</v>
      </c>
      <c r="B5222" s="3" t="s">
        <v>10556</v>
      </c>
      <c r="C5222" t="s">
        <v>7566</v>
      </c>
      <c r="D5222" t="s">
        <v>814</v>
      </c>
      <c r="E5222">
        <v>40</v>
      </c>
      <c r="F5222">
        <v>72823</v>
      </c>
      <c r="G5222" t="s">
        <v>21</v>
      </c>
      <c r="H5222">
        <v>676181860518</v>
      </c>
      <c r="I5222" s="5" t="str">
        <f t="shared" si="81"/>
        <v>676181860518</v>
      </c>
      <c r="J5222" t="str">
        <f>INDEX(Age_grp[Age], MATCH(mobile_customers[[#This Row],[age]],Age_grp[Value]))</f>
        <v>40 - 50</v>
      </c>
      <c r="K5222" s="2" t="str">
        <f>_xlfn.IFS(mobile_customers[[#This Row],[salary]]&gt;=Q5225,"HIGHER SALARY", mobile_customers[[#This Row],[salary]]&gt;=Q5226,"HIGHER MID RANGE SALARY",  mobile_customers[[#This Row],[salary]]&lt;Q5226,"MID RANGE SALARY", mobile_customers[[#This Row],[salary]]&gt;Q5227, "LOW SALARY" )</f>
        <v>HIGHER SALARY</v>
      </c>
      <c r="L5222" s="2" t="str">
        <f>LEFT(mobile_customers[[#This Row],[Credit_card_nos]], 4)&amp;"XXXXX"</f>
        <v>6761XXXXX</v>
      </c>
    </row>
    <row r="5223" spans="1:12" x14ac:dyDescent="0.3">
      <c r="A5223" t="s">
        <v>8</v>
      </c>
      <c r="B5223" s="3" t="s">
        <v>10557</v>
      </c>
      <c r="C5223" t="s">
        <v>10558</v>
      </c>
      <c r="D5223" t="s">
        <v>48</v>
      </c>
      <c r="E5223">
        <v>44</v>
      </c>
      <c r="F5223">
        <v>187471</v>
      </c>
      <c r="G5223" t="s">
        <v>39</v>
      </c>
      <c r="H5223">
        <v>4735085153140327</v>
      </c>
      <c r="I5223" s="5" t="str">
        <f t="shared" si="81"/>
        <v>4735085153140330</v>
      </c>
      <c r="J5223" t="str">
        <f>INDEX(Age_grp[Age], MATCH(mobile_customers[[#This Row],[age]],Age_grp[Value]))</f>
        <v>40 - 50</v>
      </c>
      <c r="K5223" s="2" t="str">
        <f>_xlfn.IFS(mobile_customers[[#This Row],[salary]]&gt;=Q5226,"HIGHER SALARY", mobile_customers[[#This Row],[salary]]&gt;=Q5227,"HIGHER MID RANGE SALARY",  mobile_customers[[#This Row],[salary]]&lt;Q5227,"MID RANGE SALARY", mobile_customers[[#This Row],[salary]]&gt;Q5228, "LOW SALARY" )</f>
        <v>HIGHER SALARY</v>
      </c>
      <c r="L5223" s="2" t="str">
        <f>LEFT(mobile_customers[[#This Row],[Credit_card_nos]], 4)&amp;"XXXXX"</f>
        <v>4735XXXXX</v>
      </c>
    </row>
    <row r="5224" spans="1:12" x14ac:dyDescent="0.3">
      <c r="A5224" t="s">
        <v>13</v>
      </c>
      <c r="B5224" s="3" t="s">
        <v>10559</v>
      </c>
      <c r="C5224" t="s">
        <v>10560</v>
      </c>
      <c r="D5224" t="s">
        <v>2193</v>
      </c>
      <c r="E5224">
        <v>60</v>
      </c>
      <c r="F5224">
        <v>120839</v>
      </c>
      <c r="G5224" t="s">
        <v>21</v>
      </c>
      <c r="H5224">
        <v>3553045088857321</v>
      </c>
      <c r="I5224" s="5" t="str">
        <f t="shared" si="81"/>
        <v>3553045088857320</v>
      </c>
      <c r="J5224" t="str">
        <f>INDEX(Age_grp[Age], MATCH(mobile_customers[[#This Row],[age]],Age_grp[Value]))</f>
        <v>60 - 70</v>
      </c>
      <c r="K5224" s="2" t="str">
        <f>_xlfn.IFS(mobile_customers[[#This Row],[salary]]&gt;=Q5227,"HIGHER SALARY", mobile_customers[[#This Row],[salary]]&gt;=Q5228,"HIGHER MID RANGE SALARY",  mobile_customers[[#This Row],[salary]]&lt;Q5228,"MID RANGE SALARY", mobile_customers[[#This Row],[salary]]&gt;Q5229, "LOW SALARY" )</f>
        <v>HIGHER SALARY</v>
      </c>
      <c r="L5224" s="2" t="str">
        <f>LEFT(mobile_customers[[#This Row],[Credit_card_nos]], 4)&amp;"XXXXX"</f>
        <v>3553XXXXX</v>
      </c>
    </row>
    <row r="5225" spans="1:12" x14ac:dyDescent="0.3">
      <c r="A5225" t="s">
        <v>8</v>
      </c>
      <c r="B5225" s="3" t="s">
        <v>10561</v>
      </c>
      <c r="C5225" t="s">
        <v>10562</v>
      </c>
      <c r="D5225" t="s">
        <v>4200</v>
      </c>
      <c r="E5225">
        <v>42</v>
      </c>
      <c r="F5225">
        <v>224696</v>
      </c>
      <c r="G5225" t="s">
        <v>32</v>
      </c>
      <c r="H5225">
        <v>4224584935728399</v>
      </c>
      <c r="I5225" s="5" t="str">
        <f t="shared" si="81"/>
        <v>4224584935728400</v>
      </c>
      <c r="J5225" t="str">
        <f>INDEX(Age_grp[Age], MATCH(mobile_customers[[#This Row],[age]],Age_grp[Value]))</f>
        <v>40 - 50</v>
      </c>
      <c r="K5225" s="2" t="str">
        <f>_xlfn.IFS(mobile_customers[[#This Row],[salary]]&gt;=Q5228,"HIGHER SALARY", mobile_customers[[#This Row],[salary]]&gt;=Q5229,"HIGHER MID RANGE SALARY",  mobile_customers[[#This Row],[salary]]&lt;Q5229,"MID RANGE SALARY", mobile_customers[[#This Row],[salary]]&gt;Q5230, "LOW SALARY" )</f>
        <v>HIGHER SALARY</v>
      </c>
      <c r="L5225" s="2" t="str">
        <f>LEFT(mobile_customers[[#This Row],[Credit_card_nos]], 4)&amp;"XXXXX"</f>
        <v>4224XXXXX</v>
      </c>
    </row>
    <row r="5226" spans="1:12" x14ac:dyDescent="0.3">
      <c r="A5226" t="s">
        <v>8</v>
      </c>
      <c r="B5226" s="3" t="s">
        <v>10563</v>
      </c>
      <c r="C5226" t="s">
        <v>9254</v>
      </c>
      <c r="D5226" t="s">
        <v>298</v>
      </c>
      <c r="E5226">
        <v>22</v>
      </c>
      <c r="F5226">
        <v>110274</v>
      </c>
      <c r="G5226" t="s">
        <v>49</v>
      </c>
      <c r="H5226">
        <v>3569165655122388</v>
      </c>
      <c r="I5226" s="5" t="str">
        <f t="shared" si="81"/>
        <v>3569165655122390</v>
      </c>
      <c r="J5226" t="str">
        <f>INDEX(Age_grp[Age], MATCH(mobile_customers[[#This Row],[age]],Age_grp[Value]))</f>
        <v>20 - 30</v>
      </c>
      <c r="K5226" s="2" t="str">
        <f>_xlfn.IFS(mobile_customers[[#This Row],[salary]]&gt;=Q5229,"HIGHER SALARY", mobile_customers[[#This Row],[salary]]&gt;=Q5230,"HIGHER MID RANGE SALARY",  mobile_customers[[#This Row],[salary]]&lt;Q5230,"MID RANGE SALARY", mobile_customers[[#This Row],[salary]]&gt;Q5231, "LOW SALARY" )</f>
        <v>HIGHER SALARY</v>
      </c>
      <c r="L5226" s="2" t="str">
        <f>LEFT(mobile_customers[[#This Row],[Credit_card_nos]], 4)&amp;"XXXXX"</f>
        <v>3569XXXXX</v>
      </c>
    </row>
    <row r="5227" spans="1:12" x14ac:dyDescent="0.3">
      <c r="A5227" t="s">
        <v>13</v>
      </c>
      <c r="B5227" s="3" t="s">
        <v>10564</v>
      </c>
      <c r="C5227" t="s">
        <v>10565</v>
      </c>
      <c r="D5227" t="s">
        <v>3633</v>
      </c>
      <c r="E5227">
        <v>22</v>
      </c>
      <c r="F5227">
        <v>122772</v>
      </c>
      <c r="G5227" t="s">
        <v>21</v>
      </c>
      <c r="H5227">
        <v>2227400317409709</v>
      </c>
      <c r="I5227" s="5" t="str">
        <f t="shared" si="81"/>
        <v>2227400317409710</v>
      </c>
      <c r="J5227" t="str">
        <f>INDEX(Age_grp[Age], MATCH(mobile_customers[[#This Row],[age]],Age_grp[Value]))</f>
        <v>20 - 30</v>
      </c>
      <c r="K5227" s="2" t="str">
        <f>_xlfn.IFS(mobile_customers[[#This Row],[salary]]&gt;=Q5230,"HIGHER SALARY", mobile_customers[[#This Row],[salary]]&gt;=Q5231,"HIGHER MID RANGE SALARY",  mobile_customers[[#This Row],[salary]]&lt;Q5231,"MID RANGE SALARY", mobile_customers[[#This Row],[salary]]&gt;Q5232, "LOW SALARY" )</f>
        <v>HIGHER SALARY</v>
      </c>
      <c r="L5227" s="2" t="str">
        <f>LEFT(mobile_customers[[#This Row],[Credit_card_nos]], 4)&amp;"XXXXX"</f>
        <v>2227XXXXX</v>
      </c>
    </row>
    <row r="5228" spans="1:12" x14ac:dyDescent="0.3">
      <c r="A5228" t="s">
        <v>8</v>
      </c>
      <c r="B5228" s="3" t="s">
        <v>10566</v>
      </c>
      <c r="C5228" t="s">
        <v>10567</v>
      </c>
      <c r="D5228" t="s">
        <v>2240</v>
      </c>
      <c r="E5228">
        <v>29</v>
      </c>
      <c r="F5228">
        <v>135591</v>
      </c>
      <c r="G5228" t="s">
        <v>17</v>
      </c>
      <c r="H5228">
        <v>4544899202424768</v>
      </c>
      <c r="I5228" s="5" t="str">
        <f t="shared" si="81"/>
        <v>4544899202424770</v>
      </c>
      <c r="J5228" t="str">
        <f>INDEX(Age_grp[Age], MATCH(mobile_customers[[#This Row],[age]],Age_grp[Value]))</f>
        <v>20 - 30</v>
      </c>
      <c r="K5228" s="2" t="str">
        <f>_xlfn.IFS(mobile_customers[[#This Row],[salary]]&gt;=Q5231,"HIGHER SALARY", mobile_customers[[#This Row],[salary]]&gt;=Q5232,"HIGHER MID RANGE SALARY",  mobile_customers[[#This Row],[salary]]&lt;Q5232,"MID RANGE SALARY", mobile_customers[[#This Row],[salary]]&gt;Q5233, "LOW SALARY" )</f>
        <v>HIGHER SALARY</v>
      </c>
      <c r="L5228" s="2" t="str">
        <f>LEFT(mobile_customers[[#This Row],[Credit_card_nos]], 4)&amp;"XXXXX"</f>
        <v>4544XXXXX</v>
      </c>
    </row>
    <row r="5229" spans="1:12" x14ac:dyDescent="0.3">
      <c r="A5229" t="s">
        <v>13</v>
      </c>
      <c r="B5229" s="3" t="s">
        <v>10568</v>
      </c>
      <c r="C5229" t="s">
        <v>10569</v>
      </c>
      <c r="D5229" t="s">
        <v>403</v>
      </c>
      <c r="E5229">
        <v>25</v>
      </c>
      <c r="F5229">
        <v>208821</v>
      </c>
      <c r="G5229" t="s">
        <v>28</v>
      </c>
      <c r="H5229">
        <v>4.7002721080632596E+18</v>
      </c>
      <c r="I5229" s="5" t="str">
        <f t="shared" si="81"/>
        <v>4700272108063260000</v>
      </c>
      <c r="J5229" t="str">
        <f>INDEX(Age_grp[Age], MATCH(mobile_customers[[#This Row],[age]],Age_grp[Value]))</f>
        <v>20 - 30</v>
      </c>
      <c r="K5229" s="2" t="str">
        <f>_xlfn.IFS(mobile_customers[[#This Row],[salary]]&gt;=Q5232,"HIGHER SALARY", mobile_customers[[#This Row],[salary]]&gt;=Q5233,"HIGHER MID RANGE SALARY",  mobile_customers[[#This Row],[salary]]&lt;Q5233,"MID RANGE SALARY", mobile_customers[[#This Row],[salary]]&gt;Q5234, "LOW SALARY" )</f>
        <v>HIGHER SALARY</v>
      </c>
      <c r="L5229" s="2" t="str">
        <f>LEFT(mobile_customers[[#This Row],[Credit_card_nos]], 4)&amp;"XXXXX"</f>
        <v>4700XXXXX</v>
      </c>
    </row>
    <row r="5230" spans="1:12" x14ac:dyDescent="0.3">
      <c r="A5230" t="s">
        <v>8</v>
      </c>
      <c r="B5230" s="3" t="s">
        <v>10570</v>
      </c>
      <c r="C5230" t="s">
        <v>10571</v>
      </c>
      <c r="D5230" t="s">
        <v>670</v>
      </c>
      <c r="E5230">
        <v>55</v>
      </c>
      <c r="F5230">
        <v>117413</v>
      </c>
      <c r="G5230" t="s">
        <v>32</v>
      </c>
      <c r="H5230">
        <v>4495151873427</v>
      </c>
      <c r="I5230" s="5" t="str">
        <f t="shared" si="81"/>
        <v>4495151873427</v>
      </c>
      <c r="J5230" t="str">
        <f>INDEX(Age_grp[Age], MATCH(mobile_customers[[#This Row],[age]],Age_grp[Value]))</f>
        <v>50 - 60</v>
      </c>
      <c r="K5230" s="2" t="str">
        <f>_xlfn.IFS(mobile_customers[[#This Row],[salary]]&gt;=Q5233,"HIGHER SALARY", mobile_customers[[#This Row],[salary]]&gt;=Q5234,"HIGHER MID RANGE SALARY",  mobile_customers[[#This Row],[salary]]&lt;Q5234,"MID RANGE SALARY", mobile_customers[[#This Row],[salary]]&gt;Q5235, "LOW SALARY" )</f>
        <v>HIGHER SALARY</v>
      </c>
      <c r="L5230" s="2" t="str">
        <f>LEFT(mobile_customers[[#This Row],[Credit_card_nos]], 4)&amp;"XXXXX"</f>
        <v>4495XXXXX</v>
      </c>
    </row>
    <row r="5231" spans="1:12" x14ac:dyDescent="0.3">
      <c r="A5231" t="s">
        <v>13</v>
      </c>
      <c r="B5231" s="3" t="s">
        <v>10572</v>
      </c>
      <c r="C5231" t="s">
        <v>10573</v>
      </c>
      <c r="D5231" t="s">
        <v>1459</v>
      </c>
      <c r="E5231">
        <v>60</v>
      </c>
      <c r="F5231">
        <v>71534</v>
      </c>
      <c r="G5231" t="s">
        <v>21</v>
      </c>
      <c r="H5231">
        <v>349085696904359</v>
      </c>
      <c r="I5231" s="5" t="str">
        <f t="shared" si="81"/>
        <v>349085696904359</v>
      </c>
      <c r="J5231" t="str">
        <f>INDEX(Age_grp[Age], MATCH(mobile_customers[[#This Row],[age]],Age_grp[Value]))</f>
        <v>60 - 70</v>
      </c>
      <c r="K5231" s="2" t="str">
        <f>_xlfn.IFS(mobile_customers[[#This Row],[salary]]&gt;=Q5234,"HIGHER SALARY", mobile_customers[[#This Row],[salary]]&gt;=Q5235,"HIGHER MID RANGE SALARY",  mobile_customers[[#This Row],[salary]]&lt;Q5235,"MID RANGE SALARY", mobile_customers[[#This Row],[salary]]&gt;Q5236, "LOW SALARY" )</f>
        <v>HIGHER SALARY</v>
      </c>
      <c r="L5231" s="2" t="str">
        <f>LEFT(mobile_customers[[#This Row],[Credit_card_nos]], 4)&amp;"XXXXX"</f>
        <v>3490XXXXX</v>
      </c>
    </row>
    <row r="5232" spans="1:12" x14ac:dyDescent="0.3">
      <c r="A5232" t="s">
        <v>8</v>
      </c>
      <c r="B5232" s="3" t="s">
        <v>10574</v>
      </c>
      <c r="C5232" t="s">
        <v>10575</v>
      </c>
      <c r="D5232" t="s">
        <v>3401</v>
      </c>
      <c r="E5232">
        <v>60</v>
      </c>
      <c r="F5232">
        <v>227182</v>
      </c>
      <c r="G5232" t="s">
        <v>12</v>
      </c>
      <c r="H5232">
        <v>3574117767261995</v>
      </c>
      <c r="I5232" s="5" t="str">
        <f t="shared" si="81"/>
        <v>3574117767261990</v>
      </c>
      <c r="J5232" t="str">
        <f>INDEX(Age_grp[Age], MATCH(mobile_customers[[#This Row],[age]],Age_grp[Value]))</f>
        <v>60 - 70</v>
      </c>
      <c r="K5232" s="2" t="str">
        <f>_xlfn.IFS(mobile_customers[[#This Row],[salary]]&gt;=Q5235,"HIGHER SALARY", mobile_customers[[#This Row],[salary]]&gt;=Q5236,"HIGHER MID RANGE SALARY",  mobile_customers[[#This Row],[salary]]&lt;Q5236,"MID RANGE SALARY", mobile_customers[[#This Row],[salary]]&gt;Q5237, "LOW SALARY" )</f>
        <v>HIGHER SALARY</v>
      </c>
      <c r="L5232" s="2" t="str">
        <f>LEFT(mobile_customers[[#This Row],[Credit_card_nos]], 4)&amp;"XXXXX"</f>
        <v>3574XXXXX</v>
      </c>
    </row>
    <row r="5233" spans="1:12" x14ac:dyDescent="0.3">
      <c r="A5233" t="s">
        <v>8</v>
      </c>
      <c r="B5233" s="3" t="s">
        <v>10576</v>
      </c>
      <c r="C5233" t="s">
        <v>10577</v>
      </c>
      <c r="D5233" t="s">
        <v>460</v>
      </c>
      <c r="E5233">
        <v>53</v>
      </c>
      <c r="F5233">
        <v>178317</v>
      </c>
      <c r="G5233" t="s">
        <v>32</v>
      </c>
      <c r="H5233">
        <v>3550301373214675</v>
      </c>
      <c r="I5233" s="5" t="str">
        <f t="shared" si="81"/>
        <v>3550301373214670</v>
      </c>
      <c r="J5233" t="str">
        <f>INDEX(Age_grp[Age], MATCH(mobile_customers[[#This Row],[age]],Age_grp[Value]))</f>
        <v>50 - 60</v>
      </c>
      <c r="K5233" s="2" t="str">
        <f>_xlfn.IFS(mobile_customers[[#This Row],[salary]]&gt;=Q5236,"HIGHER SALARY", mobile_customers[[#This Row],[salary]]&gt;=Q5237,"HIGHER MID RANGE SALARY",  mobile_customers[[#This Row],[salary]]&lt;Q5237,"MID RANGE SALARY", mobile_customers[[#This Row],[salary]]&gt;Q5238, "LOW SALARY" )</f>
        <v>HIGHER SALARY</v>
      </c>
      <c r="L5233" s="2" t="str">
        <f>LEFT(mobile_customers[[#This Row],[Credit_card_nos]], 4)&amp;"XXXXX"</f>
        <v>3550XXXXX</v>
      </c>
    </row>
    <row r="5234" spans="1:12" x14ac:dyDescent="0.3">
      <c r="A5234" t="s">
        <v>8</v>
      </c>
      <c r="B5234" s="3" t="s">
        <v>10578</v>
      </c>
      <c r="C5234" t="s">
        <v>10579</v>
      </c>
      <c r="D5234" t="s">
        <v>144</v>
      </c>
      <c r="E5234">
        <v>48</v>
      </c>
      <c r="F5234">
        <v>235140</v>
      </c>
      <c r="G5234" t="s">
        <v>94</v>
      </c>
      <c r="H5234">
        <v>371901388900201</v>
      </c>
      <c r="I5234" s="5" t="str">
        <f t="shared" si="81"/>
        <v>371901388900201</v>
      </c>
      <c r="J5234" t="str">
        <f>INDEX(Age_grp[Age], MATCH(mobile_customers[[#This Row],[age]],Age_grp[Value]))</f>
        <v>40 - 50</v>
      </c>
      <c r="K5234" s="2" t="str">
        <f>_xlfn.IFS(mobile_customers[[#This Row],[salary]]&gt;=Q5237,"HIGHER SALARY", mobile_customers[[#This Row],[salary]]&gt;=Q5238,"HIGHER MID RANGE SALARY",  mobile_customers[[#This Row],[salary]]&lt;Q5238,"MID RANGE SALARY", mobile_customers[[#This Row],[salary]]&gt;Q5239, "LOW SALARY" )</f>
        <v>HIGHER SALARY</v>
      </c>
      <c r="L5234" s="2" t="str">
        <f>LEFT(mobile_customers[[#This Row],[Credit_card_nos]], 4)&amp;"XXXXX"</f>
        <v>3719XXXXX</v>
      </c>
    </row>
    <row r="5235" spans="1:12" x14ac:dyDescent="0.3">
      <c r="A5235" t="s">
        <v>13</v>
      </c>
      <c r="B5235" s="3" t="s">
        <v>10580</v>
      </c>
      <c r="C5235" t="s">
        <v>10581</v>
      </c>
      <c r="D5235" t="s">
        <v>147</v>
      </c>
      <c r="E5235">
        <v>40</v>
      </c>
      <c r="F5235">
        <v>231914</v>
      </c>
      <c r="G5235" t="s">
        <v>28</v>
      </c>
      <c r="H5235">
        <v>4089136290580560</v>
      </c>
      <c r="I5235" s="5" t="str">
        <f t="shared" si="81"/>
        <v>4089136290580560</v>
      </c>
      <c r="J5235" t="str">
        <f>INDEX(Age_grp[Age], MATCH(mobile_customers[[#This Row],[age]],Age_grp[Value]))</f>
        <v>40 - 50</v>
      </c>
      <c r="K5235" s="2" t="str">
        <f>_xlfn.IFS(mobile_customers[[#This Row],[salary]]&gt;=Q5238,"HIGHER SALARY", mobile_customers[[#This Row],[salary]]&gt;=Q5239,"HIGHER MID RANGE SALARY",  mobile_customers[[#This Row],[salary]]&lt;Q5239,"MID RANGE SALARY", mobile_customers[[#This Row],[salary]]&gt;Q5240, "LOW SALARY" )</f>
        <v>HIGHER SALARY</v>
      </c>
      <c r="L5235" s="2" t="str">
        <f>LEFT(mobile_customers[[#This Row],[Credit_card_nos]], 4)&amp;"XXXXX"</f>
        <v>4089XXXXX</v>
      </c>
    </row>
    <row r="5236" spans="1:12" x14ac:dyDescent="0.3">
      <c r="A5236" t="s">
        <v>13</v>
      </c>
      <c r="B5236" s="3" t="s">
        <v>10582</v>
      </c>
      <c r="C5236" t="s">
        <v>10583</v>
      </c>
      <c r="D5236" t="s">
        <v>5293</v>
      </c>
      <c r="E5236">
        <v>60</v>
      </c>
      <c r="F5236">
        <v>123946</v>
      </c>
      <c r="G5236" t="s">
        <v>65</v>
      </c>
      <c r="H5236">
        <v>30112404755271</v>
      </c>
      <c r="I5236" s="5" t="str">
        <f t="shared" si="81"/>
        <v>30112404755271</v>
      </c>
      <c r="J5236" t="str">
        <f>INDEX(Age_grp[Age], MATCH(mobile_customers[[#This Row],[age]],Age_grp[Value]))</f>
        <v>60 - 70</v>
      </c>
      <c r="K5236" s="2" t="str">
        <f>_xlfn.IFS(mobile_customers[[#This Row],[salary]]&gt;=Q5239,"HIGHER SALARY", mobile_customers[[#This Row],[salary]]&gt;=Q5240,"HIGHER MID RANGE SALARY",  mobile_customers[[#This Row],[salary]]&lt;Q5240,"MID RANGE SALARY", mobile_customers[[#This Row],[salary]]&gt;Q5241, "LOW SALARY" )</f>
        <v>HIGHER SALARY</v>
      </c>
      <c r="L5236" s="2" t="str">
        <f>LEFT(mobile_customers[[#This Row],[Credit_card_nos]], 4)&amp;"XXXXX"</f>
        <v>3011XXXXX</v>
      </c>
    </row>
    <row r="5237" spans="1:12" x14ac:dyDescent="0.3">
      <c r="A5237" t="s">
        <v>8</v>
      </c>
      <c r="B5237" s="3" t="s">
        <v>10584</v>
      </c>
      <c r="C5237" t="s">
        <v>10585</v>
      </c>
      <c r="D5237" t="s">
        <v>1415</v>
      </c>
      <c r="E5237">
        <v>64</v>
      </c>
      <c r="F5237">
        <v>190997</v>
      </c>
      <c r="G5237" t="s">
        <v>17</v>
      </c>
      <c r="H5237">
        <v>5508524496425344</v>
      </c>
      <c r="I5237" s="5" t="str">
        <f t="shared" si="81"/>
        <v>5508524496425340</v>
      </c>
      <c r="J5237" t="str">
        <f>INDEX(Age_grp[Age], MATCH(mobile_customers[[#This Row],[age]],Age_grp[Value]))</f>
        <v>60 - 70</v>
      </c>
      <c r="K5237" s="2" t="str">
        <f>_xlfn.IFS(mobile_customers[[#This Row],[salary]]&gt;=Q5240,"HIGHER SALARY", mobile_customers[[#This Row],[salary]]&gt;=Q5241,"HIGHER MID RANGE SALARY",  mobile_customers[[#This Row],[salary]]&lt;Q5241,"MID RANGE SALARY", mobile_customers[[#This Row],[salary]]&gt;Q5242, "LOW SALARY" )</f>
        <v>HIGHER SALARY</v>
      </c>
      <c r="L5237" s="2" t="str">
        <f>LEFT(mobile_customers[[#This Row],[Credit_card_nos]], 4)&amp;"XXXXX"</f>
        <v>5508XXXXX</v>
      </c>
    </row>
    <row r="5238" spans="1:12" x14ac:dyDescent="0.3">
      <c r="A5238" t="s">
        <v>13</v>
      </c>
      <c r="B5238" s="3" t="s">
        <v>10586</v>
      </c>
      <c r="C5238" t="s">
        <v>1597</v>
      </c>
      <c r="D5238" t="s">
        <v>340</v>
      </c>
      <c r="E5238">
        <v>48</v>
      </c>
      <c r="F5238">
        <v>90012</v>
      </c>
      <c r="G5238" t="s">
        <v>21</v>
      </c>
      <c r="H5238">
        <v>4259887499739068</v>
      </c>
      <c r="I5238" s="5" t="str">
        <f t="shared" si="81"/>
        <v>4259887499739070</v>
      </c>
      <c r="J5238" t="str">
        <f>INDEX(Age_grp[Age], MATCH(mobile_customers[[#This Row],[age]],Age_grp[Value]))</f>
        <v>40 - 50</v>
      </c>
      <c r="K5238" s="2" t="str">
        <f>_xlfn.IFS(mobile_customers[[#This Row],[salary]]&gt;=Q5241,"HIGHER SALARY", mobile_customers[[#This Row],[salary]]&gt;=Q5242,"HIGHER MID RANGE SALARY",  mobile_customers[[#This Row],[salary]]&lt;Q5242,"MID RANGE SALARY", mobile_customers[[#This Row],[salary]]&gt;Q5243, "LOW SALARY" )</f>
        <v>HIGHER SALARY</v>
      </c>
      <c r="L5238" s="2" t="str">
        <f>LEFT(mobile_customers[[#This Row],[Credit_card_nos]], 4)&amp;"XXXXX"</f>
        <v>4259XXXXX</v>
      </c>
    </row>
    <row r="5239" spans="1:12" x14ac:dyDescent="0.3">
      <c r="A5239" t="s">
        <v>8</v>
      </c>
      <c r="B5239" s="3" t="s">
        <v>10587</v>
      </c>
      <c r="C5239" t="s">
        <v>10588</v>
      </c>
      <c r="D5239" t="s">
        <v>2678</v>
      </c>
      <c r="E5239">
        <v>27</v>
      </c>
      <c r="F5239">
        <v>74323</v>
      </c>
      <c r="G5239" t="s">
        <v>17</v>
      </c>
      <c r="H5239">
        <v>379985918122768</v>
      </c>
      <c r="I5239" s="5" t="str">
        <f t="shared" si="81"/>
        <v>379985918122768</v>
      </c>
      <c r="J5239" t="str">
        <f>INDEX(Age_grp[Age], MATCH(mobile_customers[[#This Row],[age]],Age_grp[Value]))</f>
        <v>20 - 30</v>
      </c>
      <c r="K5239" s="2" t="str">
        <f>_xlfn.IFS(mobile_customers[[#This Row],[salary]]&gt;=Q5242,"HIGHER SALARY", mobile_customers[[#This Row],[salary]]&gt;=Q5243,"HIGHER MID RANGE SALARY",  mobile_customers[[#This Row],[salary]]&lt;Q5243,"MID RANGE SALARY", mobile_customers[[#This Row],[salary]]&gt;Q5244, "LOW SALARY" )</f>
        <v>HIGHER SALARY</v>
      </c>
      <c r="L5239" s="2" t="str">
        <f>LEFT(mobile_customers[[#This Row],[Credit_card_nos]], 4)&amp;"XXXXX"</f>
        <v>3799XXXXX</v>
      </c>
    </row>
    <row r="5240" spans="1:12" x14ac:dyDescent="0.3">
      <c r="A5240" t="s">
        <v>13</v>
      </c>
      <c r="B5240" s="3" t="s">
        <v>10589</v>
      </c>
      <c r="C5240" t="s">
        <v>8970</v>
      </c>
      <c r="D5240" t="s">
        <v>194</v>
      </c>
      <c r="E5240">
        <v>29</v>
      </c>
      <c r="F5240">
        <v>42618</v>
      </c>
      <c r="G5240" t="s">
        <v>28</v>
      </c>
      <c r="H5240">
        <v>3527722890190165</v>
      </c>
      <c r="I5240" s="5" t="str">
        <f t="shared" si="81"/>
        <v>3527722890190160</v>
      </c>
      <c r="J5240" t="str">
        <f>INDEX(Age_grp[Age], MATCH(mobile_customers[[#This Row],[age]],Age_grp[Value]))</f>
        <v>20 - 30</v>
      </c>
      <c r="K5240" s="2" t="str">
        <f>_xlfn.IFS(mobile_customers[[#This Row],[salary]]&gt;=Q5243,"HIGHER SALARY", mobile_customers[[#This Row],[salary]]&gt;=Q5244,"HIGHER MID RANGE SALARY",  mobile_customers[[#This Row],[salary]]&lt;Q5244,"MID RANGE SALARY", mobile_customers[[#This Row],[salary]]&gt;Q5245, "LOW SALARY" )</f>
        <v>HIGHER SALARY</v>
      </c>
      <c r="L5240" s="2" t="str">
        <f>LEFT(mobile_customers[[#This Row],[Credit_card_nos]], 4)&amp;"XXXXX"</f>
        <v>3527XXXXX</v>
      </c>
    </row>
    <row r="5241" spans="1:12" x14ac:dyDescent="0.3">
      <c r="A5241" t="s">
        <v>8</v>
      </c>
      <c r="B5241" s="3" t="s">
        <v>7229</v>
      </c>
      <c r="C5241" t="s">
        <v>10590</v>
      </c>
      <c r="D5241" t="s">
        <v>962</v>
      </c>
      <c r="E5241">
        <v>54</v>
      </c>
      <c r="F5241">
        <v>57176</v>
      </c>
      <c r="G5241" t="s">
        <v>28</v>
      </c>
      <c r="H5241">
        <v>4677382568203</v>
      </c>
      <c r="I5241" s="5" t="str">
        <f t="shared" si="81"/>
        <v>4677382568203</v>
      </c>
      <c r="J5241" t="str">
        <f>INDEX(Age_grp[Age], MATCH(mobile_customers[[#This Row],[age]],Age_grp[Value]))</f>
        <v>50 - 60</v>
      </c>
      <c r="K5241" s="2" t="str">
        <f>_xlfn.IFS(mobile_customers[[#This Row],[salary]]&gt;=Q5244,"HIGHER SALARY", mobile_customers[[#This Row],[salary]]&gt;=Q5245,"HIGHER MID RANGE SALARY",  mobile_customers[[#This Row],[salary]]&lt;Q5245,"MID RANGE SALARY", mobile_customers[[#This Row],[salary]]&gt;Q5246, "LOW SALARY" )</f>
        <v>HIGHER SALARY</v>
      </c>
      <c r="L5241" s="2" t="str">
        <f>LEFT(mobile_customers[[#This Row],[Credit_card_nos]], 4)&amp;"XXXXX"</f>
        <v>4677XXXXX</v>
      </c>
    </row>
    <row r="5242" spans="1:12" x14ac:dyDescent="0.3">
      <c r="A5242" t="s">
        <v>8</v>
      </c>
      <c r="B5242" s="3" t="s">
        <v>10591</v>
      </c>
      <c r="C5242" t="s">
        <v>10592</v>
      </c>
      <c r="D5242" t="s">
        <v>766</v>
      </c>
      <c r="E5242">
        <v>35</v>
      </c>
      <c r="F5242">
        <v>221116</v>
      </c>
      <c r="G5242" t="s">
        <v>81</v>
      </c>
      <c r="H5242">
        <v>3519068334242620</v>
      </c>
      <c r="I5242" s="5" t="str">
        <f t="shared" si="81"/>
        <v>3519068334242620</v>
      </c>
      <c r="J5242" t="str">
        <f>INDEX(Age_grp[Age], MATCH(mobile_customers[[#This Row],[age]],Age_grp[Value]))</f>
        <v>30 - 40</v>
      </c>
      <c r="K5242" s="2" t="str">
        <f>_xlfn.IFS(mobile_customers[[#This Row],[salary]]&gt;=Q5245,"HIGHER SALARY", mobile_customers[[#This Row],[salary]]&gt;=Q5246,"HIGHER MID RANGE SALARY",  mobile_customers[[#This Row],[salary]]&lt;Q5246,"MID RANGE SALARY", mobile_customers[[#This Row],[salary]]&gt;Q5247, "LOW SALARY" )</f>
        <v>HIGHER SALARY</v>
      </c>
      <c r="L5242" s="2" t="str">
        <f>LEFT(mobile_customers[[#This Row],[Credit_card_nos]], 4)&amp;"XXXXX"</f>
        <v>3519XXXXX</v>
      </c>
    </row>
    <row r="5243" spans="1:12" x14ac:dyDescent="0.3">
      <c r="A5243" t="s">
        <v>13</v>
      </c>
      <c r="B5243" s="3" t="s">
        <v>10593</v>
      </c>
      <c r="C5243" t="s">
        <v>10594</v>
      </c>
      <c r="D5243" t="s">
        <v>168</v>
      </c>
      <c r="E5243">
        <v>33</v>
      </c>
      <c r="F5243">
        <v>85655</v>
      </c>
      <c r="G5243" t="s">
        <v>65</v>
      </c>
      <c r="H5243">
        <v>676275280284</v>
      </c>
      <c r="I5243" s="5" t="str">
        <f t="shared" si="81"/>
        <v>676275280284</v>
      </c>
      <c r="J5243" t="str">
        <f>INDEX(Age_grp[Age], MATCH(mobile_customers[[#This Row],[age]],Age_grp[Value]))</f>
        <v>30 - 40</v>
      </c>
      <c r="K5243" s="2" t="str">
        <f>_xlfn.IFS(mobile_customers[[#This Row],[salary]]&gt;=Q5246,"HIGHER SALARY", mobile_customers[[#This Row],[salary]]&gt;=Q5247,"HIGHER MID RANGE SALARY",  mobile_customers[[#This Row],[salary]]&lt;Q5247,"MID RANGE SALARY", mobile_customers[[#This Row],[salary]]&gt;Q5248, "LOW SALARY" )</f>
        <v>HIGHER SALARY</v>
      </c>
      <c r="L5243" s="2" t="str">
        <f>LEFT(mobile_customers[[#This Row],[Credit_card_nos]], 4)&amp;"XXXXX"</f>
        <v>6762XXXXX</v>
      </c>
    </row>
    <row r="5244" spans="1:12" x14ac:dyDescent="0.3">
      <c r="A5244" t="s">
        <v>8</v>
      </c>
      <c r="B5244" s="3" t="s">
        <v>10595</v>
      </c>
      <c r="C5244" t="s">
        <v>10596</v>
      </c>
      <c r="D5244" t="s">
        <v>320</v>
      </c>
      <c r="E5244">
        <v>37</v>
      </c>
      <c r="F5244">
        <v>237600</v>
      </c>
      <c r="G5244" t="s">
        <v>94</v>
      </c>
      <c r="H5244">
        <v>4.6203926350449674E+18</v>
      </c>
      <c r="I5244" s="5" t="str">
        <f t="shared" si="81"/>
        <v>4620392635044970000</v>
      </c>
      <c r="J5244" t="str">
        <f>INDEX(Age_grp[Age], MATCH(mobile_customers[[#This Row],[age]],Age_grp[Value]))</f>
        <v>30 - 40</v>
      </c>
      <c r="K5244" s="2" t="str">
        <f>_xlfn.IFS(mobile_customers[[#This Row],[salary]]&gt;=Q5247,"HIGHER SALARY", mobile_customers[[#This Row],[salary]]&gt;=Q5248,"HIGHER MID RANGE SALARY",  mobile_customers[[#This Row],[salary]]&lt;Q5248,"MID RANGE SALARY", mobile_customers[[#This Row],[salary]]&gt;Q5249, "LOW SALARY" )</f>
        <v>HIGHER SALARY</v>
      </c>
      <c r="L5244" s="2" t="str">
        <f>LEFT(mobile_customers[[#This Row],[Credit_card_nos]], 4)&amp;"XXXXX"</f>
        <v>4620XXXXX</v>
      </c>
    </row>
    <row r="5245" spans="1:12" x14ac:dyDescent="0.3">
      <c r="A5245" t="s">
        <v>8</v>
      </c>
      <c r="B5245" s="3" t="s">
        <v>10597</v>
      </c>
      <c r="C5245" t="s">
        <v>3180</v>
      </c>
      <c r="D5245" t="s">
        <v>1563</v>
      </c>
      <c r="E5245">
        <v>29</v>
      </c>
      <c r="F5245">
        <v>221521</v>
      </c>
      <c r="G5245" t="s">
        <v>65</v>
      </c>
      <c r="H5245">
        <v>30269363640413</v>
      </c>
      <c r="I5245" s="5" t="str">
        <f t="shared" si="81"/>
        <v>30269363640413</v>
      </c>
      <c r="J5245" t="str">
        <f>INDEX(Age_grp[Age], MATCH(mobile_customers[[#This Row],[age]],Age_grp[Value]))</f>
        <v>20 - 30</v>
      </c>
      <c r="K5245" s="2" t="str">
        <f>_xlfn.IFS(mobile_customers[[#This Row],[salary]]&gt;=Q5248,"HIGHER SALARY", mobile_customers[[#This Row],[salary]]&gt;=Q5249,"HIGHER MID RANGE SALARY",  mobile_customers[[#This Row],[salary]]&lt;Q5249,"MID RANGE SALARY", mobile_customers[[#This Row],[salary]]&gt;Q5250, "LOW SALARY" )</f>
        <v>HIGHER SALARY</v>
      </c>
      <c r="L5245" s="2" t="str">
        <f>LEFT(mobile_customers[[#This Row],[Credit_card_nos]], 4)&amp;"XXXXX"</f>
        <v>3026XXXXX</v>
      </c>
    </row>
    <row r="5246" spans="1:12" x14ac:dyDescent="0.3">
      <c r="A5246" t="s">
        <v>8</v>
      </c>
      <c r="B5246" s="3" t="s">
        <v>10598</v>
      </c>
      <c r="C5246" t="s">
        <v>10599</v>
      </c>
      <c r="D5246" t="s">
        <v>2859</v>
      </c>
      <c r="E5246">
        <v>29</v>
      </c>
      <c r="F5246">
        <v>36257</v>
      </c>
      <c r="G5246" t="s">
        <v>12</v>
      </c>
      <c r="H5246">
        <v>2709545594420923</v>
      </c>
      <c r="I5246" s="5" t="str">
        <f t="shared" si="81"/>
        <v>2709545594420920</v>
      </c>
      <c r="J5246" t="str">
        <f>INDEX(Age_grp[Age], MATCH(mobile_customers[[#This Row],[age]],Age_grp[Value]))</f>
        <v>20 - 30</v>
      </c>
      <c r="K5246" s="2" t="str">
        <f>_xlfn.IFS(mobile_customers[[#This Row],[salary]]&gt;=Q5249,"HIGHER SALARY", mobile_customers[[#This Row],[salary]]&gt;=Q5250,"HIGHER MID RANGE SALARY",  mobile_customers[[#This Row],[salary]]&lt;Q5250,"MID RANGE SALARY", mobile_customers[[#This Row],[salary]]&gt;Q5251, "LOW SALARY" )</f>
        <v>HIGHER SALARY</v>
      </c>
      <c r="L5246" s="2" t="str">
        <f>LEFT(mobile_customers[[#This Row],[Credit_card_nos]], 4)&amp;"XXXXX"</f>
        <v>2709XXXXX</v>
      </c>
    </row>
    <row r="5247" spans="1:12" x14ac:dyDescent="0.3">
      <c r="A5247" t="s">
        <v>8</v>
      </c>
      <c r="B5247" s="3" t="s">
        <v>10600</v>
      </c>
      <c r="C5247" t="s">
        <v>10601</v>
      </c>
      <c r="D5247" t="s">
        <v>2316</v>
      </c>
      <c r="E5247">
        <v>34</v>
      </c>
      <c r="F5247">
        <v>113228</v>
      </c>
      <c r="G5247" t="s">
        <v>39</v>
      </c>
      <c r="H5247">
        <v>213155188829738</v>
      </c>
      <c r="I5247" s="5" t="str">
        <f t="shared" si="81"/>
        <v>213155188829738</v>
      </c>
      <c r="J5247" t="str">
        <f>INDEX(Age_grp[Age], MATCH(mobile_customers[[#This Row],[age]],Age_grp[Value]))</f>
        <v>30 - 40</v>
      </c>
      <c r="K5247" s="2" t="str">
        <f>_xlfn.IFS(mobile_customers[[#This Row],[salary]]&gt;=Q5250,"HIGHER SALARY", mobile_customers[[#This Row],[salary]]&gt;=Q5251,"HIGHER MID RANGE SALARY",  mobile_customers[[#This Row],[salary]]&lt;Q5251,"MID RANGE SALARY", mobile_customers[[#This Row],[salary]]&gt;Q5252, "LOW SALARY" )</f>
        <v>HIGHER SALARY</v>
      </c>
      <c r="L5247" s="2" t="str">
        <f>LEFT(mobile_customers[[#This Row],[Credit_card_nos]], 4)&amp;"XXXXX"</f>
        <v>2131XXXXX</v>
      </c>
    </row>
    <row r="5248" spans="1:12" x14ac:dyDescent="0.3">
      <c r="A5248" t="s">
        <v>8</v>
      </c>
      <c r="B5248" s="3" t="s">
        <v>10602</v>
      </c>
      <c r="C5248" t="s">
        <v>10603</v>
      </c>
      <c r="D5248" t="s">
        <v>820</v>
      </c>
      <c r="E5248">
        <v>54</v>
      </c>
      <c r="F5248">
        <v>141781</v>
      </c>
      <c r="G5248" t="s">
        <v>65</v>
      </c>
      <c r="H5248">
        <v>2227826506481309</v>
      </c>
      <c r="I5248" s="5" t="str">
        <f t="shared" si="81"/>
        <v>2227826506481310</v>
      </c>
      <c r="J5248" t="str">
        <f>INDEX(Age_grp[Age], MATCH(mobile_customers[[#This Row],[age]],Age_grp[Value]))</f>
        <v>50 - 60</v>
      </c>
      <c r="K5248" s="2" t="str">
        <f>_xlfn.IFS(mobile_customers[[#This Row],[salary]]&gt;=Q5251,"HIGHER SALARY", mobile_customers[[#This Row],[salary]]&gt;=Q5252,"HIGHER MID RANGE SALARY",  mobile_customers[[#This Row],[salary]]&lt;Q5252,"MID RANGE SALARY", mobile_customers[[#This Row],[salary]]&gt;Q5253, "LOW SALARY" )</f>
        <v>HIGHER SALARY</v>
      </c>
      <c r="L5248" s="2" t="str">
        <f>LEFT(mobile_customers[[#This Row],[Credit_card_nos]], 4)&amp;"XXXXX"</f>
        <v>2227XXXXX</v>
      </c>
    </row>
    <row r="5249" spans="1:12" x14ac:dyDescent="0.3">
      <c r="A5249" t="s">
        <v>8</v>
      </c>
      <c r="B5249" s="3" t="s">
        <v>10604</v>
      </c>
      <c r="C5249" t="s">
        <v>10605</v>
      </c>
      <c r="D5249" t="s">
        <v>1484</v>
      </c>
      <c r="E5249">
        <v>58</v>
      </c>
      <c r="F5249">
        <v>102911</v>
      </c>
      <c r="G5249" t="s">
        <v>21</v>
      </c>
      <c r="H5249">
        <v>4232639000506235</v>
      </c>
      <c r="I5249" s="5" t="str">
        <f t="shared" si="81"/>
        <v>4232639000506230</v>
      </c>
      <c r="J5249" t="str">
        <f>INDEX(Age_grp[Age], MATCH(mobile_customers[[#This Row],[age]],Age_grp[Value]))</f>
        <v>50 - 60</v>
      </c>
      <c r="K5249" s="2" t="str">
        <f>_xlfn.IFS(mobile_customers[[#This Row],[salary]]&gt;=Q5252,"HIGHER SALARY", mobile_customers[[#This Row],[salary]]&gt;=Q5253,"HIGHER MID RANGE SALARY",  mobile_customers[[#This Row],[salary]]&lt;Q5253,"MID RANGE SALARY", mobile_customers[[#This Row],[salary]]&gt;Q5254, "LOW SALARY" )</f>
        <v>HIGHER SALARY</v>
      </c>
      <c r="L5249" s="2" t="str">
        <f>LEFT(mobile_customers[[#This Row],[Credit_card_nos]], 4)&amp;"XXXXX"</f>
        <v>4232XXXXX</v>
      </c>
    </row>
    <row r="5250" spans="1:12" x14ac:dyDescent="0.3">
      <c r="A5250" t="s">
        <v>8</v>
      </c>
      <c r="B5250" s="3" t="s">
        <v>10606</v>
      </c>
      <c r="C5250" t="s">
        <v>10607</v>
      </c>
      <c r="D5250" t="s">
        <v>1793</v>
      </c>
      <c r="E5250">
        <v>60</v>
      </c>
      <c r="F5250">
        <v>28774</v>
      </c>
      <c r="G5250" t="s">
        <v>21</v>
      </c>
      <c r="H5250">
        <v>4.645084297027415E+18</v>
      </c>
      <c r="I5250" s="5" t="str">
        <f t="shared" ref="I5250:I5313" si="82">TEXT(H5250, "0")</f>
        <v>4645084297027420000</v>
      </c>
      <c r="J5250" t="str">
        <f>INDEX(Age_grp[Age], MATCH(mobile_customers[[#This Row],[age]],Age_grp[Value]))</f>
        <v>60 - 70</v>
      </c>
      <c r="K5250" s="2" t="str">
        <f>_xlfn.IFS(mobile_customers[[#This Row],[salary]]&gt;=Q5253,"HIGHER SALARY", mobile_customers[[#This Row],[salary]]&gt;=Q5254,"HIGHER MID RANGE SALARY",  mobile_customers[[#This Row],[salary]]&lt;Q5254,"MID RANGE SALARY", mobile_customers[[#This Row],[salary]]&gt;Q5255, "LOW SALARY" )</f>
        <v>HIGHER SALARY</v>
      </c>
      <c r="L5250" s="2" t="str">
        <f>LEFT(mobile_customers[[#This Row],[Credit_card_nos]], 4)&amp;"XXXXX"</f>
        <v>4645XXXXX</v>
      </c>
    </row>
    <row r="5251" spans="1:12" x14ac:dyDescent="0.3">
      <c r="A5251" t="s">
        <v>8</v>
      </c>
      <c r="B5251" s="3" t="s">
        <v>10608</v>
      </c>
      <c r="C5251" t="s">
        <v>8236</v>
      </c>
      <c r="D5251" t="s">
        <v>177</v>
      </c>
      <c r="E5251">
        <v>28</v>
      </c>
      <c r="F5251">
        <v>77402</v>
      </c>
      <c r="G5251" t="s">
        <v>21</v>
      </c>
      <c r="H5251">
        <v>372727715999379</v>
      </c>
      <c r="I5251" s="5" t="str">
        <f t="shared" si="82"/>
        <v>372727715999379</v>
      </c>
      <c r="J5251" t="str">
        <f>INDEX(Age_grp[Age], MATCH(mobile_customers[[#This Row],[age]],Age_grp[Value]))</f>
        <v>20 - 30</v>
      </c>
      <c r="K5251" s="2" t="str">
        <f>_xlfn.IFS(mobile_customers[[#This Row],[salary]]&gt;=Q5254,"HIGHER SALARY", mobile_customers[[#This Row],[salary]]&gt;=Q5255,"HIGHER MID RANGE SALARY",  mobile_customers[[#This Row],[salary]]&lt;Q5255,"MID RANGE SALARY", mobile_customers[[#This Row],[salary]]&gt;Q5256, "LOW SALARY" )</f>
        <v>HIGHER SALARY</v>
      </c>
      <c r="L5251" s="2" t="str">
        <f>LEFT(mobile_customers[[#This Row],[Credit_card_nos]], 4)&amp;"XXXXX"</f>
        <v>3727XXXXX</v>
      </c>
    </row>
    <row r="5252" spans="1:12" x14ac:dyDescent="0.3">
      <c r="A5252" t="s">
        <v>8</v>
      </c>
      <c r="B5252" s="3" t="s">
        <v>10609</v>
      </c>
      <c r="C5252" t="s">
        <v>10610</v>
      </c>
      <c r="D5252" t="s">
        <v>2848</v>
      </c>
      <c r="E5252">
        <v>41</v>
      </c>
      <c r="F5252">
        <v>199149</v>
      </c>
      <c r="G5252" t="s">
        <v>39</v>
      </c>
      <c r="H5252">
        <v>374669534716949</v>
      </c>
      <c r="I5252" s="5" t="str">
        <f t="shared" si="82"/>
        <v>374669534716949</v>
      </c>
      <c r="J5252" t="str">
        <f>INDEX(Age_grp[Age], MATCH(mobile_customers[[#This Row],[age]],Age_grp[Value]))</f>
        <v>40 - 50</v>
      </c>
      <c r="K5252" s="2" t="str">
        <f>_xlfn.IFS(mobile_customers[[#This Row],[salary]]&gt;=Q5255,"HIGHER SALARY", mobile_customers[[#This Row],[salary]]&gt;=Q5256,"HIGHER MID RANGE SALARY",  mobile_customers[[#This Row],[salary]]&lt;Q5256,"MID RANGE SALARY", mobile_customers[[#This Row],[salary]]&gt;Q5257, "LOW SALARY" )</f>
        <v>HIGHER SALARY</v>
      </c>
      <c r="L5252" s="2" t="str">
        <f>LEFT(mobile_customers[[#This Row],[Credit_card_nos]], 4)&amp;"XXXXX"</f>
        <v>3746XXXXX</v>
      </c>
    </row>
    <row r="5253" spans="1:12" x14ac:dyDescent="0.3">
      <c r="A5253" t="s">
        <v>13</v>
      </c>
      <c r="B5253" s="3" t="s">
        <v>10611</v>
      </c>
      <c r="C5253" t="s">
        <v>10612</v>
      </c>
      <c r="D5253" t="s">
        <v>237</v>
      </c>
      <c r="E5253">
        <v>40</v>
      </c>
      <c r="F5253">
        <v>212586</v>
      </c>
      <c r="G5253" t="s">
        <v>28</v>
      </c>
      <c r="H5253">
        <v>4561098219923</v>
      </c>
      <c r="I5253" s="5" t="str">
        <f t="shared" si="82"/>
        <v>4561098219923</v>
      </c>
      <c r="J5253" t="str">
        <f>INDEX(Age_grp[Age], MATCH(mobile_customers[[#This Row],[age]],Age_grp[Value]))</f>
        <v>40 - 50</v>
      </c>
      <c r="K5253" s="2" t="str">
        <f>_xlfn.IFS(mobile_customers[[#This Row],[salary]]&gt;=Q5256,"HIGHER SALARY", mobile_customers[[#This Row],[salary]]&gt;=Q5257,"HIGHER MID RANGE SALARY",  mobile_customers[[#This Row],[salary]]&lt;Q5257,"MID RANGE SALARY", mobile_customers[[#This Row],[salary]]&gt;Q5258, "LOW SALARY" )</f>
        <v>HIGHER SALARY</v>
      </c>
      <c r="L5253" s="2" t="str">
        <f>LEFT(mobile_customers[[#This Row],[Credit_card_nos]], 4)&amp;"XXXXX"</f>
        <v>4561XXXXX</v>
      </c>
    </row>
    <row r="5254" spans="1:12" x14ac:dyDescent="0.3">
      <c r="A5254" t="s">
        <v>13</v>
      </c>
      <c r="B5254" s="3" t="s">
        <v>10613</v>
      </c>
      <c r="C5254" t="s">
        <v>10614</v>
      </c>
      <c r="D5254" t="s">
        <v>6708</v>
      </c>
      <c r="E5254">
        <v>19</v>
      </c>
      <c r="F5254">
        <v>121400</v>
      </c>
      <c r="G5254" t="s">
        <v>21</v>
      </c>
      <c r="H5254">
        <v>4.2426738779493432E+18</v>
      </c>
      <c r="I5254" s="5" t="str">
        <f t="shared" si="82"/>
        <v>4242673877949340000</v>
      </c>
      <c r="J5254" t="str">
        <f>INDEX(Age_grp[Age], MATCH(mobile_customers[[#This Row],[age]],Age_grp[Value]))</f>
        <v>"10 - 20</v>
      </c>
      <c r="K5254" s="2" t="str">
        <f>_xlfn.IFS(mobile_customers[[#This Row],[salary]]&gt;=Q5257,"HIGHER SALARY", mobile_customers[[#This Row],[salary]]&gt;=Q5258,"HIGHER MID RANGE SALARY",  mobile_customers[[#This Row],[salary]]&lt;Q5258,"MID RANGE SALARY", mobile_customers[[#This Row],[salary]]&gt;Q5259, "LOW SALARY" )</f>
        <v>HIGHER SALARY</v>
      </c>
      <c r="L5254" s="2" t="str">
        <f>LEFT(mobile_customers[[#This Row],[Credit_card_nos]], 4)&amp;"XXXXX"</f>
        <v>4242XXXXX</v>
      </c>
    </row>
    <row r="5255" spans="1:12" x14ac:dyDescent="0.3">
      <c r="A5255" t="s">
        <v>13</v>
      </c>
      <c r="B5255" s="3" t="s">
        <v>10615</v>
      </c>
      <c r="C5255" t="s">
        <v>10616</v>
      </c>
      <c r="D5255" t="s">
        <v>55</v>
      </c>
      <c r="E5255">
        <v>35</v>
      </c>
      <c r="F5255">
        <v>44121</v>
      </c>
      <c r="G5255" t="s">
        <v>12</v>
      </c>
      <c r="H5255">
        <v>344646467945395</v>
      </c>
      <c r="I5255" s="5" t="str">
        <f t="shared" si="82"/>
        <v>344646467945395</v>
      </c>
      <c r="J5255" t="str">
        <f>INDEX(Age_grp[Age], MATCH(mobile_customers[[#This Row],[age]],Age_grp[Value]))</f>
        <v>30 - 40</v>
      </c>
      <c r="K5255" s="2" t="str">
        <f>_xlfn.IFS(mobile_customers[[#This Row],[salary]]&gt;=Q5258,"HIGHER SALARY", mobile_customers[[#This Row],[salary]]&gt;=Q5259,"HIGHER MID RANGE SALARY",  mobile_customers[[#This Row],[salary]]&lt;Q5259,"MID RANGE SALARY", mobile_customers[[#This Row],[salary]]&gt;Q5260, "LOW SALARY" )</f>
        <v>HIGHER SALARY</v>
      </c>
      <c r="L5255" s="2" t="str">
        <f>LEFT(mobile_customers[[#This Row],[Credit_card_nos]], 4)&amp;"XXXXX"</f>
        <v>3446XXXXX</v>
      </c>
    </row>
    <row r="5256" spans="1:12" x14ac:dyDescent="0.3">
      <c r="A5256" t="s">
        <v>8</v>
      </c>
      <c r="B5256" s="3" t="s">
        <v>10617</v>
      </c>
      <c r="C5256" t="s">
        <v>10618</v>
      </c>
      <c r="D5256" t="s">
        <v>596</v>
      </c>
      <c r="E5256">
        <v>30</v>
      </c>
      <c r="F5256">
        <v>189947</v>
      </c>
      <c r="G5256" t="s">
        <v>12</v>
      </c>
      <c r="H5256">
        <v>4402936173206</v>
      </c>
      <c r="I5256" s="5" t="str">
        <f t="shared" si="82"/>
        <v>4402936173206</v>
      </c>
      <c r="J5256" t="str">
        <f>INDEX(Age_grp[Age], MATCH(mobile_customers[[#This Row],[age]],Age_grp[Value]))</f>
        <v>30 - 40</v>
      </c>
      <c r="K5256" s="2" t="str">
        <f>_xlfn.IFS(mobile_customers[[#This Row],[salary]]&gt;=Q5259,"HIGHER SALARY", mobile_customers[[#This Row],[salary]]&gt;=Q5260,"HIGHER MID RANGE SALARY",  mobile_customers[[#This Row],[salary]]&lt;Q5260,"MID RANGE SALARY", mobile_customers[[#This Row],[salary]]&gt;Q5261, "LOW SALARY" )</f>
        <v>HIGHER SALARY</v>
      </c>
      <c r="L5256" s="2" t="str">
        <f>LEFT(mobile_customers[[#This Row],[Credit_card_nos]], 4)&amp;"XXXXX"</f>
        <v>4402XXXXX</v>
      </c>
    </row>
    <row r="5257" spans="1:12" x14ac:dyDescent="0.3">
      <c r="A5257" t="s">
        <v>13</v>
      </c>
      <c r="B5257" s="3" t="s">
        <v>10619</v>
      </c>
      <c r="C5257" t="s">
        <v>10620</v>
      </c>
      <c r="D5257" t="s">
        <v>2649</v>
      </c>
      <c r="E5257">
        <v>19</v>
      </c>
      <c r="F5257">
        <v>34056</v>
      </c>
      <c r="G5257" t="s">
        <v>94</v>
      </c>
      <c r="H5257">
        <v>4.1947951045334943E+18</v>
      </c>
      <c r="I5257" s="5" t="str">
        <f t="shared" si="82"/>
        <v>4194795104533490000</v>
      </c>
      <c r="J5257" t="str">
        <f>INDEX(Age_grp[Age], MATCH(mobile_customers[[#This Row],[age]],Age_grp[Value]))</f>
        <v>"10 - 20</v>
      </c>
      <c r="K5257" s="2" t="str">
        <f>_xlfn.IFS(mobile_customers[[#This Row],[salary]]&gt;=Q5260,"HIGHER SALARY", mobile_customers[[#This Row],[salary]]&gt;=Q5261,"HIGHER MID RANGE SALARY",  mobile_customers[[#This Row],[salary]]&lt;Q5261,"MID RANGE SALARY", mobile_customers[[#This Row],[salary]]&gt;Q5262, "LOW SALARY" )</f>
        <v>HIGHER SALARY</v>
      </c>
      <c r="L5257" s="2" t="str">
        <f>LEFT(mobile_customers[[#This Row],[Credit_card_nos]], 4)&amp;"XXXXX"</f>
        <v>4194XXXXX</v>
      </c>
    </row>
    <row r="5258" spans="1:12" x14ac:dyDescent="0.3">
      <c r="A5258" t="s">
        <v>13</v>
      </c>
      <c r="B5258" s="3" t="s">
        <v>10621</v>
      </c>
      <c r="C5258" t="s">
        <v>10622</v>
      </c>
      <c r="D5258" t="s">
        <v>2061</v>
      </c>
      <c r="E5258">
        <v>56</v>
      </c>
      <c r="F5258">
        <v>190019</v>
      </c>
      <c r="G5258" t="s">
        <v>12</v>
      </c>
      <c r="H5258">
        <v>180016324322385</v>
      </c>
      <c r="I5258" s="5" t="str">
        <f t="shared" si="82"/>
        <v>180016324322385</v>
      </c>
      <c r="J5258" t="str">
        <f>INDEX(Age_grp[Age], MATCH(mobile_customers[[#This Row],[age]],Age_grp[Value]))</f>
        <v>50 - 60</v>
      </c>
      <c r="K5258" s="2" t="str">
        <f>_xlfn.IFS(mobile_customers[[#This Row],[salary]]&gt;=Q5261,"HIGHER SALARY", mobile_customers[[#This Row],[salary]]&gt;=Q5262,"HIGHER MID RANGE SALARY",  mobile_customers[[#This Row],[salary]]&lt;Q5262,"MID RANGE SALARY", mobile_customers[[#This Row],[salary]]&gt;Q5263, "LOW SALARY" )</f>
        <v>HIGHER SALARY</v>
      </c>
      <c r="L5258" s="2" t="str">
        <f>LEFT(mobile_customers[[#This Row],[Credit_card_nos]], 4)&amp;"XXXXX"</f>
        <v>1800XXXXX</v>
      </c>
    </row>
    <row r="5259" spans="1:12" x14ac:dyDescent="0.3">
      <c r="A5259" t="s">
        <v>13</v>
      </c>
      <c r="B5259" s="3" t="s">
        <v>10623</v>
      </c>
      <c r="C5259" t="s">
        <v>10624</v>
      </c>
      <c r="D5259" t="s">
        <v>4194</v>
      </c>
      <c r="E5259">
        <v>36</v>
      </c>
      <c r="F5259">
        <v>200681</v>
      </c>
      <c r="G5259" t="s">
        <v>12</v>
      </c>
      <c r="H5259">
        <v>3521630846613394</v>
      </c>
      <c r="I5259" s="5" t="str">
        <f t="shared" si="82"/>
        <v>3521630846613390</v>
      </c>
      <c r="J5259" t="str">
        <f>INDEX(Age_grp[Age], MATCH(mobile_customers[[#This Row],[age]],Age_grp[Value]))</f>
        <v>30 - 40</v>
      </c>
      <c r="K5259" s="2" t="str">
        <f>_xlfn.IFS(mobile_customers[[#This Row],[salary]]&gt;=Q5262,"HIGHER SALARY", mobile_customers[[#This Row],[salary]]&gt;=Q5263,"HIGHER MID RANGE SALARY",  mobile_customers[[#This Row],[salary]]&lt;Q5263,"MID RANGE SALARY", mobile_customers[[#This Row],[salary]]&gt;Q5264, "LOW SALARY" )</f>
        <v>HIGHER SALARY</v>
      </c>
      <c r="L5259" s="2" t="str">
        <f>LEFT(mobile_customers[[#This Row],[Credit_card_nos]], 4)&amp;"XXXXX"</f>
        <v>3521XXXXX</v>
      </c>
    </row>
    <row r="5260" spans="1:12" x14ac:dyDescent="0.3">
      <c r="A5260" t="s">
        <v>13</v>
      </c>
      <c r="B5260" s="3" t="s">
        <v>10625</v>
      </c>
      <c r="C5260" t="s">
        <v>10626</v>
      </c>
      <c r="D5260" t="s">
        <v>787</v>
      </c>
      <c r="E5260">
        <v>24</v>
      </c>
      <c r="F5260">
        <v>31335</v>
      </c>
      <c r="G5260" t="s">
        <v>94</v>
      </c>
      <c r="H5260">
        <v>2537782100110320</v>
      </c>
      <c r="I5260" s="5" t="str">
        <f t="shared" si="82"/>
        <v>2537782100110320</v>
      </c>
      <c r="J5260" t="str">
        <f>INDEX(Age_grp[Age], MATCH(mobile_customers[[#This Row],[age]],Age_grp[Value]))</f>
        <v>20 - 30</v>
      </c>
      <c r="K5260" s="2" t="str">
        <f>_xlfn.IFS(mobile_customers[[#This Row],[salary]]&gt;=Q5263,"HIGHER SALARY", mobile_customers[[#This Row],[salary]]&gt;=Q5264,"HIGHER MID RANGE SALARY",  mobile_customers[[#This Row],[salary]]&lt;Q5264,"MID RANGE SALARY", mobile_customers[[#This Row],[salary]]&gt;Q5265, "LOW SALARY" )</f>
        <v>HIGHER SALARY</v>
      </c>
      <c r="L5260" s="2" t="str">
        <f>LEFT(mobile_customers[[#This Row],[Credit_card_nos]], 4)&amp;"XXXXX"</f>
        <v>2537XXXXX</v>
      </c>
    </row>
    <row r="5261" spans="1:12" x14ac:dyDescent="0.3">
      <c r="A5261" t="s">
        <v>13</v>
      </c>
      <c r="B5261" s="3" t="s">
        <v>10627</v>
      </c>
      <c r="C5261" t="s">
        <v>10628</v>
      </c>
      <c r="D5261" t="s">
        <v>628</v>
      </c>
      <c r="E5261">
        <v>62</v>
      </c>
      <c r="F5261">
        <v>47410</v>
      </c>
      <c r="G5261" t="s">
        <v>32</v>
      </c>
      <c r="H5261">
        <v>4.0570324941379794E+18</v>
      </c>
      <c r="I5261" s="5" t="str">
        <f t="shared" si="82"/>
        <v>4057032494137980000</v>
      </c>
      <c r="J5261" t="str">
        <f>INDEX(Age_grp[Age], MATCH(mobile_customers[[#This Row],[age]],Age_grp[Value]))</f>
        <v>60 - 70</v>
      </c>
      <c r="K5261" s="2" t="str">
        <f>_xlfn.IFS(mobile_customers[[#This Row],[salary]]&gt;=Q5264,"HIGHER SALARY", mobile_customers[[#This Row],[salary]]&gt;=Q5265,"HIGHER MID RANGE SALARY",  mobile_customers[[#This Row],[salary]]&lt;Q5265,"MID RANGE SALARY", mobile_customers[[#This Row],[salary]]&gt;Q5266, "LOW SALARY" )</f>
        <v>HIGHER SALARY</v>
      </c>
      <c r="L5261" s="2" t="str">
        <f>LEFT(mobile_customers[[#This Row],[Credit_card_nos]], 4)&amp;"XXXXX"</f>
        <v>4057XXXXX</v>
      </c>
    </row>
    <row r="5262" spans="1:12" x14ac:dyDescent="0.3">
      <c r="A5262" t="s">
        <v>8</v>
      </c>
      <c r="B5262" s="3" t="s">
        <v>10629</v>
      </c>
      <c r="C5262" t="s">
        <v>10630</v>
      </c>
      <c r="D5262" t="s">
        <v>673</v>
      </c>
      <c r="E5262">
        <v>34</v>
      </c>
      <c r="F5262">
        <v>131520</v>
      </c>
      <c r="G5262" t="s">
        <v>21</v>
      </c>
      <c r="H5262">
        <v>4741503269270699</v>
      </c>
      <c r="I5262" s="5" t="str">
        <f t="shared" si="82"/>
        <v>4741503269270700</v>
      </c>
      <c r="J5262" t="str">
        <f>INDEX(Age_grp[Age], MATCH(mobile_customers[[#This Row],[age]],Age_grp[Value]))</f>
        <v>30 - 40</v>
      </c>
      <c r="K5262" s="2" t="str">
        <f>_xlfn.IFS(mobile_customers[[#This Row],[salary]]&gt;=Q5265,"HIGHER SALARY", mobile_customers[[#This Row],[salary]]&gt;=Q5266,"HIGHER MID RANGE SALARY",  mobile_customers[[#This Row],[salary]]&lt;Q5266,"MID RANGE SALARY", mobile_customers[[#This Row],[salary]]&gt;Q5267, "LOW SALARY" )</f>
        <v>HIGHER SALARY</v>
      </c>
      <c r="L5262" s="2" t="str">
        <f>LEFT(mobile_customers[[#This Row],[Credit_card_nos]], 4)&amp;"XXXXX"</f>
        <v>4741XXXXX</v>
      </c>
    </row>
    <row r="5263" spans="1:12" x14ac:dyDescent="0.3">
      <c r="A5263" t="s">
        <v>13</v>
      </c>
      <c r="B5263" s="3" t="s">
        <v>10631</v>
      </c>
      <c r="C5263" t="s">
        <v>10632</v>
      </c>
      <c r="D5263" t="s">
        <v>246</v>
      </c>
      <c r="E5263">
        <v>49</v>
      </c>
      <c r="F5263">
        <v>159582</v>
      </c>
      <c r="G5263" t="s">
        <v>49</v>
      </c>
      <c r="H5263">
        <v>347131321923281</v>
      </c>
      <c r="I5263" s="5" t="str">
        <f t="shared" si="82"/>
        <v>347131321923281</v>
      </c>
      <c r="J5263" t="str">
        <f>INDEX(Age_grp[Age], MATCH(mobile_customers[[#This Row],[age]],Age_grp[Value]))</f>
        <v>40 - 50</v>
      </c>
      <c r="K5263" s="2" t="str">
        <f>_xlfn.IFS(mobile_customers[[#This Row],[salary]]&gt;=Q5266,"HIGHER SALARY", mobile_customers[[#This Row],[salary]]&gt;=Q5267,"HIGHER MID RANGE SALARY",  mobile_customers[[#This Row],[salary]]&lt;Q5267,"MID RANGE SALARY", mobile_customers[[#This Row],[salary]]&gt;Q5268, "LOW SALARY" )</f>
        <v>HIGHER SALARY</v>
      </c>
      <c r="L5263" s="2" t="str">
        <f>LEFT(mobile_customers[[#This Row],[Credit_card_nos]], 4)&amp;"XXXXX"</f>
        <v>3471XXXXX</v>
      </c>
    </row>
    <row r="5264" spans="1:12" x14ac:dyDescent="0.3">
      <c r="A5264" t="s">
        <v>13</v>
      </c>
      <c r="B5264" s="3" t="s">
        <v>10633</v>
      </c>
      <c r="C5264" t="s">
        <v>10634</v>
      </c>
      <c r="D5264" t="s">
        <v>1143</v>
      </c>
      <c r="E5264">
        <v>34</v>
      </c>
      <c r="F5264">
        <v>67157</v>
      </c>
      <c r="G5264" t="s">
        <v>32</v>
      </c>
      <c r="H5264">
        <v>4.8528126535710228E+18</v>
      </c>
      <c r="I5264" s="5" t="str">
        <f t="shared" si="82"/>
        <v>4852812653571020000</v>
      </c>
      <c r="J5264" t="str">
        <f>INDEX(Age_grp[Age], MATCH(mobile_customers[[#This Row],[age]],Age_grp[Value]))</f>
        <v>30 - 40</v>
      </c>
      <c r="K5264" s="2" t="str">
        <f>_xlfn.IFS(mobile_customers[[#This Row],[salary]]&gt;=Q5267,"HIGHER SALARY", mobile_customers[[#This Row],[salary]]&gt;=Q5268,"HIGHER MID RANGE SALARY",  mobile_customers[[#This Row],[salary]]&lt;Q5268,"MID RANGE SALARY", mobile_customers[[#This Row],[salary]]&gt;Q5269, "LOW SALARY" )</f>
        <v>HIGHER SALARY</v>
      </c>
      <c r="L5264" s="2" t="str">
        <f>LEFT(mobile_customers[[#This Row],[Credit_card_nos]], 4)&amp;"XXXXX"</f>
        <v>4852XXXXX</v>
      </c>
    </row>
    <row r="5265" spans="1:12" x14ac:dyDescent="0.3">
      <c r="A5265" t="s">
        <v>13</v>
      </c>
      <c r="B5265" s="3" t="s">
        <v>10635</v>
      </c>
      <c r="C5265" t="s">
        <v>10636</v>
      </c>
      <c r="D5265" t="s">
        <v>1266</v>
      </c>
      <c r="E5265">
        <v>23</v>
      </c>
      <c r="F5265">
        <v>215952</v>
      </c>
      <c r="G5265" t="s">
        <v>81</v>
      </c>
      <c r="H5265">
        <v>4.1577853475659873E+18</v>
      </c>
      <c r="I5265" s="5" t="str">
        <f t="shared" si="82"/>
        <v>4157785347565990000</v>
      </c>
      <c r="J5265" t="str">
        <f>INDEX(Age_grp[Age], MATCH(mobile_customers[[#This Row],[age]],Age_grp[Value]))</f>
        <v>20 - 30</v>
      </c>
      <c r="K5265" s="2" t="str">
        <f>_xlfn.IFS(mobile_customers[[#This Row],[salary]]&gt;=Q5268,"HIGHER SALARY", mobile_customers[[#This Row],[salary]]&gt;=Q5269,"HIGHER MID RANGE SALARY",  mobile_customers[[#This Row],[salary]]&lt;Q5269,"MID RANGE SALARY", mobile_customers[[#This Row],[salary]]&gt;Q5270, "LOW SALARY" )</f>
        <v>HIGHER SALARY</v>
      </c>
      <c r="L5265" s="2" t="str">
        <f>LEFT(mobile_customers[[#This Row],[Credit_card_nos]], 4)&amp;"XXXXX"</f>
        <v>4157XXXXX</v>
      </c>
    </row>
    <row r="5266" spans="1:12" x14ac:dyDescent="0.3">
      <c r="A5266" t="s">
        <v>13</v>
      </c>
      <c r="B5266" s="3" t="s">
        <v>10637</v>
      </c>
      <c r="C5266" t="s">
        <v>10638</v>
      </c>
      <c r="D5266" t="s">
        <v>4941</v>
      </c>
      <c r="E5266">
        <v>39</v>
      </c>
      <c r="F5266">
        <v>200910</v>
      </c>
      <c r="G5266" t="s">
        <v>49</v>
      </c>
      <c r="H5266">
        <v>3517795267559750</v>
      </c>
      <c r="I5266" s="5" t="str">
        <f t="shared" si="82"/>
        <v>3517795267559750</v>
      </c>
      <c r="J5266" t="str">
        <f>INDEX(Age_grp[Age], MATCH(mobile_customers[[#This Row],[age]],Age_grp[Value]))</f>
        <v>30 - 40</v>
      </c>
      <c r="K5266" s="2" t="str">
        <f>_xlfn.IFS(mobile_customers[[#This Row],[salary]]&gt;=Q5269,"HIGHER SALARY", mobile_customers[[#This Row],[salary]]&gt;=Q5270,"HIGHER MID RANGE SALARY",  mobile_customers[[#This Row],[salary]]&lt;Q5270,"MID RANGE SALARY", mobile_customers[[#This Row],[salary]]&gt;Q5271, "LOW SALARY" )</f>
        <v>HIGHER SALARY</v>
      </c>
      <c r="L5266" s="2" t="str">
        <f>LEFT(mobile_customers[[#This Row],[Credit_card_nos]], 4)&amp;"XXXXX"</f>
        <v>3517XXXXX</v>
      </c>
    </row>
    <row r="5267" spans="1:12" x14ac:dyDescent="0.3">
      <c r="A5267" t="s">
        <v>13</v>
      </c>
      <c r="B5267" s="3" t="s">
        <v>10639</v>
      </c>
      <c r="C5267" t="s">
        <v>10640</v>
      </c>
      <c r="D5267" t="s">
        <v>766</v>
      </c>
      <c r="E5267">
        <v>41</v>
      </c>
      <c r="F5267">
        <v>110511</v>
      </c>
      <c r="G5267" t="s">
        <v>21</v>
      </c>
      <c r="H5267">
        <v>6011759880675819</v>
      </c>
      <c r="I5267" s="5" t="str">
        <f t="shared" si="82"/>
        <v>6011759880675820</v>
      </c>
      <c r="J5267" t="str">
        <f>INDEX(Age_grp[Age], MATCH(mobile_customers[[#This Row],[age]],Age_grp[Value]))</f>
        <v>40 - 50</v>
      </c>
      <c r="K5267" s="2" t="str">
        <f>_xlfn.IFS(mobile_customers[[#This Row],[salary]]&gt;=Q5270,"HIGHER SALARY", mobile_customers[[#This Row],[salary]]&gt;=Q5271,"HIGHER MID RANGE SALARY",  mobile_customers[[#This Row],[salary]]&lt;Q5271,"MID RANGE SALARY", mobile_customers[[#This Row],[salary]]&gt;Q5272, "LOW SALARY" )</f>
        <v>HIGHER SALARY</v>
      </c>
      <c r="L5267" s="2" t="str">
        <f>LEFT(mobile_customers[[#This Row],[Credit_card_nos]], 4)&amp;"XXXXX"</f>
        <v>6011XXXXX</v>
      </c>
    </row>
    <row r="5268" spans="1:12" x14ac:dyDescent="0.3">
      <c r="A5268" t="s">
        <v>13</v>
      </c>
      <c r="B5268" s="3" t="s">
        <v>10641</v>
      </c>
      <c r="C5268" t="s">
        <v>10642</v>
      </c>
      <c r="D5268" t="s">
        <v>1889</v>
      </c>
      <c r="E5268">
        <v>36</v>
      </c>
      <c r="F5268">
        <v>168979</v>
      </c>
      <c r="G5268" t="s">
        <v>94</v>
      </c>
      <c r="H5268">
        <v>376853507094611</v>
      </c>
      <c r="I5268" s="5" t="str">
        <f t="shared" si="82"/>
        <v>376853507094611</v>
      </c>
      <c r="J5268" t="str">
        <f>INDEX(Age_grp[Age], MATCH(mobile_customers[[#This Row],[age]],Age_grp[Value]))</f>
        <v>30 - 40</v>
      </c>
      <c r="K5268" s="2" t="str">
        <f>_xlfn.IFS(mobile_customers[[#This Row],[salary]]&gt;=Q5271,"HIGHER SALARY", mobile_customers[[#This Row],[salary]]&gt;=Q5272,"HIGHER MID RANGE SALARY",  mobile_customers[[#This Row],[salary]]&lt;Q5272,"MID RANGE SALARY", mobile_customers[[#This Row],[salary]]&gt;Q5273, "LOW SALARY" )</f>
        <v>HIGHER SALARY</v>
      </c>
      <c r="L5268" s="2" t="str">
        <f>LEFT(mobile_customers[[#This Row],[Credit_card_nos]], 4)&amp;"XXXXX"</f>
        <v>3768XXXXX</v>
      </c>
    </row>
    <row r="5269" spans="1:12" x14ac:dyDescent="0.3">
      <c r="A5269" t="s">
        <v>8</v>
      </c>
      <c r="B5269" s="3" t="s">
        <v>10643</v>
      </c>
      <c r="C5269" t="s">
        <v>10644</v>
      </c>
      <c r="D5269" t="s">
        <v>524</v>
      </c>
      <c r="E5269">
        <v>30</v>
      </c>
      <c r="F5269">
        <v>202213</v>
      </c>
      <c r="G5269" t="s">
        <v>49</v>
      </c>
      <c r="H5269">
        <v>3519998674253599</v>
      </c>
      <c r="I5269" s="5" t="str">
        <f t="shared" si="82"/>
        <v>3519998674253600</v>
      </c>
      <c r="J5269" t="str">
        <f>INDEX(Age_grp[Age], MATCH(mobile_customers[[#This Row],[age]],Age_grp[Value]))</f>
        <v>30 - 40</v>
      </c>
      <c r="K5269" s="2" t="str">
        <f>_xlfn.IFS(mobile_customers[[#This Row],[salary]]&gt;=Q5272,"HIGHER SALARY", mobile_customers[[#This Row],[salary]]&gt;=Q5273,"HIGHER MID RANGE SALARY",  mobile_customers[[#This Row],[salary]]&lt;Q5273,"MID RANGE SALARY", mobile_customers[[#This Row],[salary]]&gt;Q5274, "LOW SALARY" )</f>
        <v>HIGHER SALARY</v>
      </c>
      <c r="L5269" s="2" t="str">
        <f>LEFT(mobile_customers[[#This Row],[Credit_card_nos]], 4)&amp;"XXXXX"</f>
        <v>3519XXXXX</v>
      </c>
    </row>
    <row r="5270" spans="1:12" x14ac:dyDescent="0.3">
      <c r="A5270" t="s">
        <v>8</v>
      </c>
      <c r="B5270" s="3" t="s">
        <v>10645</v>
      </c>
      <c r="C5270" t="s">
        <v>10646</v>
      </c>
      <c r="D5270" t="s">
        <v>240</v>
      </c>
      <c r="E5270">
        <v>58</v>
      </c>
      <c r="F5270">
        <v>137239</v>
      </c>
      <c r="G5270" t="s">
        <v>65</v>
      </c>
      <c r="H5270">
        <v>4595362569536979</v>
      </c>
      <c r="I5270" s="5" t="str">
        <f t="shared" si="82"/>
        <v>4595362569536980</v>
      </c>
      <c r="J5270" t="str">
        <f>INDEX(Age_grp[Age], MATCH(mobile_customers[[#This Row],[age]],Age_grp[Value]))</f>
        <v>50 - 60</v>
      </c>
      <c r="K5270" s="2" t="str">
        <f>_xlfn.IFS(mobile_customers[[#This Row],[salary]]&gt;=Q5273,"HIGHER SALARY", mobile_customers[[#This Row],[salary]]&gt;=Q5274,"HIGHER MID RANGE SALARY",  mobile_customers[[#This Row],[salary]]&lt;Q5274,"MID RANGE SALARY", mobile_customers[[#This Row],[salary]]&gt;Q5275, "LOW SALARY" )</f>
        <v>HIGHER SALARY</v>
      </c>
      <c r="L5270" s="2" t="str">
        <f>LEFT(mobile_customers[[#This Row],[Credit_card_nos]], 4)&amp;"XXXXX"</f>
        <v>4595XXXXX</v>
      </c>
    </row>
    <row r="5271" spans="1:12" x14ac:dyDescent="0.3">
      <c r="A5271" t="s">
        <v>13</v>
      </c>
      <c r="B5271" s="3" t="s">
        <v>10647</v>
      </c>
      <c r="C5271" t="s">
        <v>10648</v>
      </c>
      <c r="D5271" t="s">
        <v>1967</v>
      </c>
      <c r="E5271">
        <v>24</v>
      </c>
      <c r="F5271">
        <v>93731</v>
      </c>
      <c r="G5271" t="s">
        <v>49</v>
      </c>
      <c r="H5271">
        <v>4.0989889483519391E+18</v>
      </c>
      <c r="I5271" s="5" t="str">
        <f t="shared" si="82"/>
        <v>4098988948351940000</v>
      </c>
      <c r="J5271" t="str">
        <f>INDEX(Age_grp[Age], MATCH(mobile_customers[[#This Row],[age]],Age_grp[Value]))</f>
        <v>20 - 30</v>
      </c>
      <c r="K5271" s="2" t="str">
        <f>_xlfn.IFS(mobile_customers[[#This Row],[salary]]&gt;=Q5274,"HIGHER SALARY", mobile_customers[[#This Row],[salary]]&gt;=Q5275,"HIGHER MID RANGE SALARY",  mobile_customers[[#This Row],[salary]]&lt;Q5275,"MID RANGE SALARY", mobile_customers[[#This Row],[salary]]&gt;Q5276, "LOW SALARY" )</f>
        <v>HIGHER SALARY</v>
      </c>
      <c r="L5271" s="2" t="str">
        <f>LEFT(mobile_customers[[#This Row],[Credit_card_nos]], 4)&amp;"XXXXX"</f>
        <v>4098XXXXX</v>
      </c>
    </row>
    <row r="5272" spans="1:12" x14ac:dyDescent="0.3">
      <c r="A5272" t="s">
        <v>13</v>
      </c>
      <c r="B5272" s="3" t="s">
        <v>10649</v>
      </c>
      <c r="C5272" t="s">
        <v>10650</v>
      </c>
      <c r="D5272" t="s">
        <v>1793</v>
      </c>
      <c r="E5272">
        <v>29</v>
      </c>
      <c r="F5272">
        <v>84324</v>
      </c>
      <c r="G5272" t="s">
        <v>49</v>
      </c>
      <c r="H5272">
        <v>3503168202821410</v>
      </c>
      <c r="I5272" s="5" t="str">
        <f t="shared" si="82"/>
        <v>3503168202821410</v>
      </c>
      <c r="J5272" t="str">
        <f>INDEX(Age_grp[Age], MATCH(mobile_customers[[#This Row],[age]],Age_grp[Value]))</f>
        <v>20 - 30</v>
      </c>
      <c r="K5272" s="2" t="str">
        <f>_xlfn.IFS(mobile_customers[[#This Row],[salary]]&gt;=Q5275,"HIGHER SALARY", mobile_customers[[#This Row],[salary]]&gt;=Q5276,"HIGHER MID RANGE SALARY",  mobile_customers[[#This Row],[salary]]&lt;Q5276,"MID RANGE SALARY", mobile_customers[[#This Row],[salary]]&gt;Q5277, "LOW SALARY" )</f>
        <v>HIGHER SALARY</v>
      </c>
      <c r="L5272" s="2" t="str">
        <f>LEFT(mobile_customers[[#This Row],[Credit_card_nos]], 4)&amp;"XXXXX"</f>
        <v>3503XXXXX</v>
      </c>
    </row>
    <row r="5273" spans="1:12" x14ac:dyDescent="0.3">
      <c r="A5273" t="s">
        <v>13</v>
      </c>
      <c r="B5273" s="3" t="s">
        <v>10651</v>
      </c>
      <c r="C5273" t="s">
        <v>10652</v>
      </c>
      <c r="D5273" t="s">
        <v>252</v>
      </c>
      <c r="E5273">
        <v>49</v>
      </c>
      <c r="F5273">
        <v>149378</v>
      </c>
      <c r="G5273" t="s">
        <v>28</v>
      </c>
      <c r="H5273">
        <v>2252909612369689</v>
      </c>
      <c r="I5273" s="5" t="str">
        <f t="shared" si="82"/>
        <v>2252909612369690</v>
      </c>
      <c r="J5273" t="str">
        <f>INDEX(Age_grp[Age], MATCH(mobile_customers[[#This Row],[age]],Age_grp[Value]))</f>
        <v>40 - 50</v>
      </c>
      <c r="K5273" s="2" t="str">
        <f>_xlfn.IFS(mobile_customers[[#This Row],[salary]]&gt;=Q5276,"HIGHER SALARY", mobile_customers[[#This Row],[salary]]&gt;=Q5277,"HIGHER MID RANGE SALARY",  mobile_customers[[#This Row],[salary]]&lt;Q5277,"MID RANGE SALARY", mobile_customers[[#This Row],[salary]]&gt;Q5278, "LOW SALARY" )</f>
        <v>HIGHER SALARY</v>
      </c>
      <c r="L5273" s="2" t="str">
        <f>LEFT(mobile_customers[[#This Row],[Credit_card_nos]], 4)&amp;"XXXXX"</f>
        <v>2252XXXXX</v>
      </c>
    </row>
    <row r="5274" spans="1:12" x14ac:dyDescent="0.3">
      <c r="A5274" t="s">
        <v>13</v>
      </c>
      <c r="B5274" s="3" t="s">
        <v>10653</v>
      </c>
      <c r="C5274" t="s">
        <v>3061</v>
      </c>
      <c r="D5274" t="s">
        <v>2692</v>
      </c>
      <c r="E5274">
        <v>44</v>
      </c>
      <c r="F5274">
        <v>144175</v>
      </c>
      <c r="G5274" t="s">
        <v>17</v>
      </c>
      <c r="H5274">
        <v>5505117767303697</v>
      </c>
      <c r="I5274" s="5" t="str">
        <f t="shared" si="82"/>
        <v>5505117767303700</v>
      </c>
      <c r="J5274" t="str">
        <f>INDEX(Age_grp[Age], MATCH(mobile_customers[[#This Row],[age]],Age_grp[Value]))</f>
        <v>40 - 50</v>
      </c>
      <c r="K5274" s="2" t="str">
        <f>_xlfn.IFS(mobile_customers[[#This Row],[salary]]&gt;=Q5277,"HIGHER SALARY", mobile_customers[[#This Row],[salary]]&gt;=Q5278,"HIGHER MID RANGE SALARY",  mobile_customers[[#This Row],[salary]]&lt;Q5278,"MID RANGE SALARY", mobile_customers[[#This Row],[salary]]&gt;Q5279, "LOW SALARY" )</f>
        <v>HIGHER SALARY</v>
      </c>
      <c r="L5274" s="2" t="str">
        <f>LEFT(mobile_customers[[#This Row],[Credit_card_nos]], 4)&amp;"XXXXX"</f>
        <v>5505XXXXX</v>
      </c>
    </row>
    <row r="5275" spans="1:12" x14ac:dyDescent="0.3">
      <c r="A5275" t="s">
        <v>8</v>
      </c>
      <c r="B5275" s="3" t="s">
        <v>10654</v>
      </c>
      <c r="C5275" t="s">
        <v>10655</v>
      </c>
      <c r="D5275" t="s">
        <v>1523</v>
      </c>
      <c r="E5275">
        <v>56</v>
      </c>
      <c r="F5275">
        <v>137702</v>
      </c>
      <c r="G5275" t="s">
        <v>17</v>
      </c>
      <c r="H5275">
        <v>379821011344092</v>
      </c>
      <c r="I5275" s="5" t="str">
        <f t="shared" si="82"/>
        <v>379821011344092</v>
      </c>
      <c r="J5275" t="str">
        <f>INDEX(Age_grp[Age], MATCH(mobile_customers[[#This Row],[age]],Age_grp[Value]))</f>
        <v>50 - 60</v>
      </c>
      <c r="K5275" s="2" t="str">
        <f>_xlfn.IFS(mobile_customers[[#This Row],[salary]]&gt;=Q5278,"HIGHER SALARY", mobile_customers[[#This Row],[salary]]&gt;=Q5279,"HIGHER MID RANGE SALARY",  mobile_customers[[#This Row],[salary]]&lt;Q5279,"MID RANGE SALARY", mobile_customers[[#This Row],[salary]]&gt;Q5280, "LOW SALARY" )</f>
        <v>HIGHER SALARY</v>
      </c>
      <c r="L5275" s="2" t="str">
        <f>LEFT(mobile_customers[[#This Row],[Credit_card_nos]], 4)&amp;"XXXXX"</f>
        <v>3798XXXXX</v>
      </c>
    </row>
    <row r="5276" spans="1:12" x14ac:dyDescent="0.3">
      <c r="A5276" t="s">
        <v>13</v>
      </c>
      <c r="B5276" s="3" t="s">
        <v>10656</v>
      </c>
      <c r="C5276" t="s">
        <v>10657</v>
      </c>
      <c r="D5276" t="s">
        <v>1028</v>
      </c>
      <c r="E5276">
        <v>22</v>
      </c>
      <c r="F5276">
        <v>153679</v>
      </c>
      <c r="G5276" t="s">
        <v>81</v>
      </c>
      <c r="H5276">
        <v>180061713269284</v>
      </c>
      <c r="I5276" s="5" t="str">
        <f t="shared" si="82"/>
        <v>180061713269284</v>
      </c>
      <c r="J5276" t="str">
        <f>INDEX(Age_grp[Age], MATCH(mobile_customers[[#This Row],[age]],Age_grp[Value]))</f>
        <v>20 - 30</v>
      </c>
      <c r="K5276" s="2" t="str">
        <f>_xlfn.IFS(mobile_customers[[#This Row],[salary]]&gt;=Q5279,"HIGHER SALARY", mobile_customers[[#This Row],[salary]]&gt;=Q5280,"HIGHER MID RANGE SALARY",  mobile_customers[[#This Row],[salary]]&lt;Q5280,"MID RANGE SALARY", mobile_customers[[#This Row],[salary]]&gt;Q5281, "LOW SALARY" )</f>
        <v>HIGHER SALARY</v>
      </c>
      <c r="L5276" s="2" t="str">
        <f>LEFT(mobile_customers[[#This Row],[Credit_card_nos]], 4)&amp;"XXXXX"</f>
        <v>1800XXXXX</v>
      </c>
    </row>
    <row r="5277" spans="1:12" x14ac:dyDescent="0.3">
      <c r="A5277" t="s">
        <v>8</v>
      </c>
      <c r="B5277" s="3" t="s">
        <v>10658</v>
      </c>
      <c r="C5277" t="s">
        <v>7389</v>
      </c>
      <c r="D5277" t="s">
        <v>1412</v>
      </c>
      <c r="E5277">
        <v>49</v>
      </c>
      <c r="F5277">
        <v>190103</v>
      </c>
      <c r="G5277" t="s">
        <v>28</v>
      </c>
      <c r="H5277">
        <v>582632832355</v>
      </c>
      <c r="I5277" s="5" t="str">
        <f t="shared" si="82"/>
        <v>582632832355</v>
      </c>
      <c r="J5277" t="str">
        <f>INDEX(Age_grp[Age], MATCH(mobile_customers[[#This Row],[age]],Age_grp[Value]))</f>
        <v>40 - 50</v>
      </c>
      <c r="K5277" s="2" t="str">
        <f>_xlfn.IFS(mobile_customers[[#This Row],[salary]]&gt;=Q5280,"HIGHER SALARY", mobile_customers[[#This Row],[salary]]&gt;=Q5281,"HIGHER MID RANGE SALARY",  mobile_customers[[#This Row],[salary]]&lt;Q5281,"MID RANGE SALARY", mobile_customers[[#This Row],[salary]]&gt;Q5282, "LOW SALARY" )</f>
        <v>HIGHER SALARY</v>
      </c>
      <c r="L5277" s="2" t="str">
        <f>LEFT(mobile_customers[[#This Row],[Credit_card_nos]], 4)&amp;"XXXXX"</f>
        <v>5826XXXXX</v>
      </c>
    </row>
    <row r="5278" spans="1:12" x14ac:dyDescent="0.3">
      <c r="A5278" t="s">
        <v>13</v>
      </c>
      <c r="B5278" s="3" t="s">
        <v>10659</v>
      </c>
      <c r="C5278" t="s">
        <v>10660</v>
      </c>
      <c r="D5278" t="s">
        <v>2105</v>
      </c>
      <c r="E5278">
        <v>61</v>
      </c>
      <c r="F5278">
        <v>153329</v>
      </c>
      <c r="G5278" t="s">
        <v>12</v>
      </c>
      <c r="H5278">
        <v>4591673832854104</v>
      </c>
      <c r="I5278" s="5" t="str">
        <f t="shared" si="82"/>
        <v>4591673832854100</v>
      </c>
      <c r="J5278" t="str">
        <f>INDEX(Age_grp[Age], MATCH(mobile_customers[[#This Row],[age]],Age_grp[Value]))</f>
        <v>60 - 70</v>
      </c>
      <c r="K5278" s="2" t="str">
        <f>_xlfn.IFS(mobile_customers[[#This Row],[salary]]&gt;=Q5281,"HIGHER SALARY", mobile_customers[[#This Row],[salary]]&gt;=Q5282,"HIGHER MID RANGE SALARY",  mobile_customers[[#This Row],[salary]]&lt;Q5282,"MID RANGE SALARY", mobile_customers[[#This Row],[salary]]&gt;Q5283, "LOW SALARY" )</f>
        <v>HIGHER SALARY</v>
      </c>
      <c r="L5278" s="2" t="str">
        <f>LEFT(mobile_customers[[#This Row],[Credit_card_nos]], 4)&amp;"XXXXX"</f>
        <v>4591XXXXX</v>
      </c>
    </row>
    <row r="5279" spans="1:12" x14ac:dyDescent="0.3">
      <c r="A5279" t="s">
        <v>13</v>
      </c>
      <c r="B5279" s="3" t="s">
        <v>10661</v>
      </c>
      <c r="C5279" t="s">
        <v>10662</v>
      </c>
      <c r="D5279" t="s">
        <v>1361</v>
      </c>
      <c r="E5279">
        <v>36</v>
      </c>
      <c r="F5279">
        <v>183326</v>
      </c>
      <c r="G5279" t="s">
        <v>39</v>
      </c>
      <c r="H5279">
        <v>342889558951268</v>
      </c>
      <c r="I5279" s="5" t="str">
        <f t="shared" si="82"/>
        <v>342889558951268</v>
      </c>
      <c r="J5279" t="str">
        <f>INDEX(Age_grp[Age], MATCH(mobile_customers[[#This Row],[age]],Age_grp[Value]))</f>
        <v>30 - 40</v>
      </c>
      <c r="K5279" s="2" t="str">
        <f>_xlfn.IFS(mobile_customers[[#This Row],[salary]]&gt;=Q5282,"HIGHER SALARY", mobile_customers[[#This Row],[salary]]&gt;=Q5283,"HIGHER MID RANGE SALARY",  mobile_customers[[#This Row],[salary]]&lt;Q5283,"MID RANGE SALARY", mobile_customers[[#This Row],[salary]]&gt;Q5284, "LOW SALARY" )</f>
        <v>HIGHER SALARY</v>
      </c>
      <c r="L5279" s="2" t="str">
        <f>LEFT(mobile_customers[[#This Row],[Credit_card_nos]], 4)&amp;"XXXXX"</f>
        <v>3428XXXXX</v>
      </c>
    </row>
    <row r="5280" spans="1:12" x14ac:dyDescent="0.3">
      <c r="A5280" t="s">
        <v>13</v>
      </c>
      <c r="B5280" s="3" t="s">
        <v>10663</v>
      </c>
      <c r="C5280" t="s">
        <v>3172</v>
      </c>
      <c r="D5280" t="s">
        <v>1401</v>
      </c>
      <c r="E5280">
        <v>40</v>
      </c>
      <c r="F5280">
        <v>181971</v>
      </c>
      <c r="G5280" t="s">
        <v>28</v>
      </c>
      <c r="H5280">
        <v>4300212336978</v>
      </c>
      <c r="I5280" s="5" t="str">
        <f t="shared" si="82"/>
        <v>4300212336978</v>
      </c>
      <c r="J5280" t="str">
        <f>INDEX(Age_grp[Age], MATCH(mobile_customers[[#This Row],[age]],Age_grp[Value]))</f>
        <v>40 - 50</v>
      </c>
      <c r="K5280" s="2" t="str">
        <f>_xlfn.IFS(mobile_customers[[#This Row],[salary]]&gt;=Q5283,"HIGHER SALARY", mobile_customers[[#This Row],[salary]]&gt;=Q5284,"HIGHER MID RANGE SALARY",  mobile_customers[[#This Row],[salary]]&lt;Q5284,"MID RANGE SALARY", mobile_customers[[#This Row],[salary]]&gt;Q5285, "LOW SALARY" )</f>
        <v>HIGHER SALARY</v>
      </c>
      <c r="L5280" s="2" t="str">
        <f>LEFT(mobile_customers[[#This Row],[Credit_card_nos]], 4)&amp;"XXXXX"</f>
        <v>4300XXXXX</v>
      </c>
    </row>
    <row r="5281" spans="1:12" x14ac:dyDescent="0.3">
      <c r="A5281" t="s">
        <v>13</v>
      </c>
      <c r="B5281" s="3" t="s">
        <v>10664</v>
      </c>
      <c r="C5281" t="s">
        <v>10665</v>
      </c>
      <c r="D5281" t="s">
        <v>391</v>
      </c>
      <c r="E5281">
        <v>59</v>
      </c>
      <c r="F5281">
        <v>154328</v>
      </c>
      <c r="G5281" t="s">
        <v>17</v>
      </c>
      <c r="H5281">
        <v>60420594453</v>
      </c>
      <c r="I5281" s="5" t="str">
        <f t="shared" si="82"/>
        <v>60420594453</v>
      </c>
      <c r="J5281" t="str">
        <f>INDEX(Age_grp[Age], MATCH(mobile_customers[[#This Row],[age]],Age_grp[Value]))</f>
        <v>50 - 60</v>
      </c>
      <c r="K5281" s="2" t="str">
        <f>_xlfn.IFS(mobile_customers[[#This Row],[salary]]&gt;=Q5284,"HIGHER SALARY", mobile_customers[[#This Row],[salary]]&gt;=Q5285,"HIGHER MID RANGE SALARY",  mobile_customers[[#This Row],[salary]]&lt;Q5285,"MID RANGE SALARY", mobile_customers[[#This Row],[salary]]&gt;Q5286, "LOW SALARY" )</f>
        <v>HIGHER SALARY</v>
      </c>
      <c r="L5281" s="2" t="str">
        <f>LEFT(mobile_customers[[#This Row],[Credit_card_nos]], 4)&amp;"XXXXX"</f>
        <v>6042XXXXX</v>
      </c>
    </row>
    <row r="5282" spans="1:12" x14ac:dyDescent="0.3">
      <c r="A5282" t="s">
        <v>13</v>
      </c>
      <c r="B5282" s="3" t="s">
        <v>10666</v>
      </c>
      <c r="C5282" t="s">
        <v>10667</v>
      </c>
      <c r="D5282" t="s">
        <v>222</v>
      </c>
      <c r="E5282">
        <v>43</v>
      </c>
      <c r="F5282">
        <v>23052</v>
      </c>
      <c r="G5282" t="s">
        <v>94</v>
      </c>
      <c r="H5282">
        <v>4.6321760967622973E+18</v>
      </c>
      <c r="I5282" s="5" t="str">
        <f t="shared" si="82"/>
        <v>4632176096762300000</v>
      </c>
      <c r="J5282" t="str">
        <f>INDEX(Age_grp[Age], MATCH(mobile_customers[[#This Row],[age]],Age_grp[Value]))</f>
        <v>40 - 50</v>
      </c>
      <c r="K5282" s="2" t="str">
        <f>_xlfn.IFS(mobile_customers[[#This Row],[salary]]&gt;=Q5285,"HIGHER SALARY", mobile_customers[[#This Row],[salary]]&gt;=Q5286,"HIGHER MID RANGE SALARY",  mobile_customers[[#This Row],[salary]]&lt;Q5286,"MID RANGE SALARY", mobile_customers[[#This Row],[salary]]&gt;Q5287, "LOW SALARY" )</f>
        <v>HIGHER SALARY</v>
      </c>
      <c r="L5282" s="2" t="str">
        <f>LEFT(mobile_customers[[#This Row],[Credit_card_nos]], 4)&amp;"XXXXX"</f>
        <v>4632XXXXX</v>
      </c>
    </row>
    <row r="5283" spans="1:12" x14ac:dyDescent="0.3">
      <c r="A5283" t="s">
        <v>13</v>
      </c>
      <c r="B5283" s="3" t="s">
        <v>10668</v>
      </c>
      <c r="C5283" t="s">
        <v>7094</v>
      </c>
      <c r="D5283" t="s">
        <v>3137</v>
      </c>
      <c r="E5283">
        <v>40</v>
      </c>
      <c r="F5283">
        <v>227425</v>
      </c>
      <c r="G5283" t="s">
        <v>49</v>
      </c>
      <c r="H5283">
        <v>676256240075</v>
      </c>
      <c r="I5283" s="5" t="str">
        <f t="shared" si="82"/>
        <v>676256240075</v>
      </c>
      <c r="J5283" t="str">
        <f>INDEX(Age_grp[Age], MATCH(mobile_customers[[#This Row],[age]],Age_grp[Value]))</f>
        <v>40 - 50</v>
      </c>
      <c r="K5283" s="2" t="str">
        <f>_xlfn.IFS(mobile_customers[[#This Row],[salary]]&gt;=Q5286,"HIGHER SALARY", mobile_customers[[#This Row],[salary]]&gt;=Q5287,"HIGHER MID RANGE SALARY",  mobile_customers[[#This Row],[salary]]&lt;Q5287,"MID RANGE SALARY", mobile_customers[[#This Row],[salary]]&gt;Q5288, "LOW SALARY" )</f>
        <v>HIGHER SALARY</v>
      </c>
      <c r="L5283" s="2" t="str">
        <f>LEFT(mobile_customers[[#This Row],[Credit_card_nos]], 4)&amp;"XXXXX"</f>
        <v>6762XXXXX</v>
      </c>
    </row>
    <row r="5284" spans="1:12" x14ac:dyDescent="0.3">
      <c r="A5284" t="s">
        <v>13</v>
      </c>
      <c r="B5284" s="3" t="s">
        <v>10669</v>
      </c>
      <c r="C5284" t="s">
        <v>10670</v>
      </c>
      <c r="D5284" t="s">
        <v>787</v>
      </c>
      <c r="E5284">
        <v>25</v>
      </c>
      <c r="F5284">
        <v>30612</v>
      </c>
      <c r="G5284" t="s">
        <v>94</v>
      </c>
      <c r="H5284">
        <v>4188336160675</v>
      </c>
      <c r="I5284" s="5" t="str">
        <f t="shared" si="82"/>
        <v>4188336160675</v>
      </c>
      <c r="J5284" t="str">
        <f>INDEX(Age_grp[Age], MATCH(mobile_customers[[#This Row],[age]],Age_grp[Value]))</f>
        <v>20 - 30</v>
      </c>
      <c r="K5284" s="2" t="str">
        <f>_xlfn.IFS(mobile_customers[[#This Row],[salary]]&gt;=Q5287,"HIGHER SALARY", mobile_customers[[#This Row],[salary]]&gt;=Q5288,"HIGHER MID RANGE SALARY",  mobile_customers[[#This Row],[salary]]&lt;Q5288,"MID RANGE SALARY", mobile_customers[[#This Row],[salary]]&gt;Q5289, "LOW SALARY" )</f>
        <v>HIGHER SALARY</v>
      </c>
      <c r="L5284" s="2" t="str">
        <f>LEFT(mobile_customers[[#This Row],[Credit_card_nos]], 4)&amp;"XXXXX"</f>
        <v>4188XXXXX</v>
      </c>
    </row>
    <row r="5285" spans="1:12" x14ac:dyDescent="0.3">
      <c r="A5285" t="s">
        <v>8</v>
      </c>
      <c r="B5285" s="3" t="s">
        <v>10671</v>
      </c>
      <c r="C5285" t="s">
        <v>5966</v>
      </c>
      <c r="D5285" t="s">
        <v>430</v>
      </c>
      <c r="E5285">
        <v>58</v>
      </c>
      <c r="F5285">
        <v>47241</v>
      </c>
      <c r="G5285" t="s">
        <v>65</v>
      </c>
      <c r="H5285">
        <v>6547324924734974</v>
      </c>
      <c r="I5285" s="5" t="str">
        <f t="shared" si="82"/>
        <v>6547324924734970</v>
      </c>
      <c r="J5285" t="str">
        <f>INDEX(Age_grp[Age], MATCH(mobile_customers[[#This Row],[age]],Age_grp[Value]))</f>
        <v>50 - 60</v>
      </c>
      <c r="K5285" s="2" t="str">
        <f>_xlfn.IFS(mobile_customers[[#This Row],[salary]]&gt;=Q5288,"HIGHER SALARY", mobile_customers[[#This Row],[salary]]&gt;=Q5289,"HIGHER MID RANGE SALARY",  mobile_customers[[#This Row],[salary]]&lt;Q5289,"MID RANGE SALARY", mobile_customers[[#This Row],[salary]]&gt;Q5290, "LOW SALARY" )</f>
        <v>HIGHER SALARY</v>
      </c>
      <c r="L5285" s="2" t="str">
        <f>LEFT(mobile_customers[[#This Row],[Credit_card_nos]], 4)&amp;"XXXXX"</f>
        <v>6547XXXXX</v>
      </c>
    </row>
    <row r="5286" spans="1:12" x14ac:dyDescent="0.3">
      <c r="A5286" t="s">
        <v>13</v>
      </c>
      <c r="B5286" s="3" t="s">
        <v>10672</v>
      </c>
      <c r="C5286" t="s">
        <v>10673</v>
      </c>
      <c r="D5286" t="s">
        <v>2756</v>
      </c>
      <c r="E5286">
        <v>53</v>
      </c>
      <c r="F5286">
        <v>185679</v>
      </c>
      <c r="G5286" t="s">
        <v>28</v>
      </c>
      <c r="H5286">
        <v>4.5811676882655109E+18</v>
      </c>
      <c r="I5286" s="5" t="str">
        <f t="shared" si="82"/>
        <v>4581167688265510000</v>
      </c>
      <c r="J5286" t="str">
        <f>INDEX(Age_grp[Age], MATCH(mobile_customers[[#This Row],[age]],Age_grp[Value]))</f>
        <v>50 - 60</v>
      </c>
      <c r="K5286" s="2" t="str">
        <f>_xlfn.IFS(mobile_customers[[#This Row],[salary]]&gt;=Q5289,"HIGHER SALARY", mobile_customers[[#This Row],[salary]]&gt;=Q5290,"HIGHER MID RANGE SALARY",  mobile_customers[[#This Row],[salary]]&lt;Q5290,"MID RANGE SALARY", mobile_customers[[#This Row],[salary]]&gt;Q5291, "LOW SALARY" )</f>
        <v>HIGHER SALARY</v>
      </c>
      <c r="L5286" s="2" t="str">
        <f>LEFT(mobile_customers[[#This Row],[Credit_card_nos]], 4)&amp;"XXXXX"</f>
        <v>4581XXXXX</v>
      </c>
    </row>
    <row r="5287" spans="1:12" x14ac:dyDescent="0.3">
      <c r="A5287" t="s">
        <v>8</v>
      </c>
      <c r="B5287" s="3" t="s">
        <v>10674</v>
      </c>
      <c r="C5287" t="s">
        <v>378</v>
      </c>
      <c r="D5287" t="s">
        <v>875</v>
      </c>
      <c r="E5287">
        <v>43</v>
      </c>
      <c r="F5287">
        <v>238968</v>
      </c>
      <c r="G5287" t="s">
        <v>21</v>
      </c>
      <c r="H5287">
        <v>213160211420653</v>
      </c>
      <c r="I5287" s="5" t="str">
        <f t="shared" si="82"/>
        <v>213160211420653</v>
      </c>
      <c r="J5287" t="str">
        <f>INDEX(Age_grp[Age], MATCH(mobile_customers[[#This Row],[age]],Age_grp[Value]))</f>
        <v>40 - 50</v>
      </c>
      <c r="K5287" s="2" t="str">
        <f>_xlfn.IFS(mobile_customers[[#This Row],[salary]]&gt;=Q5290,"HIGHER SALARY", mobile_customers[[#This Row],[salary]]&gt;=Q5291,"HIGHER MID RANGE SALARY",  mobile_customers[[#This Row],[salary]]&lt;Q5291,"MID RANGE SALARY", mobile_customers[[#This Row],[salary]]&gt;Q5292, "LOW SALARY" )</f>
        <v>HIGHER SALARY</v>
      </c>
      <c r="L5287" s="2" t="str">
        <f>LEFT(mobile_customers[[#This Row],[Credit_card_nos]], 4)&amp;"XXXXX"</f>
        <v>2131XXXXX</v>
      </c>
    </row>
    <row r="5288" spans="1:12" x14ac:dyDescent="0.3">
      <c r="A5288" t="s">
        <v>13</v>
      </c>
      <c r="B5288" s="3" t="s">
        <v>10675</v>
      </c>
      <c r="C5288" t="s">
        <v>10676</v>
      </c>
      <c r="D5288" t="s">
        <v>258</v>
      </c>
      <c r="E5288">
        <v>25</v>
      </c>
      <c r="F5288">
        <v>174049</v>
      </c>
      <c r="G5288" t="s">
        <v>12</v>
      </c>
      <c r="H5288">
        <v>4366283208927170</v>
      </c>
      <c r="I5288" s="5" t="str">
        <f t="shared" si="82"/>
        <v>4366283208927170</v>
      </c>
      <c r="J5288" t="str">
        <f>INDEX(Age_grp[Age], MATCH(mobile_customers[[#This Row],[age]],Age_grp[Value]))</f>
        <v>20 - 30</v>
      </c>
      <c r="K5288" s="2" t="str">
        <f>_xlfn.IFS(mobile_customers[[#This Row],[salary]]&gt;=Q5291,"HIGHER SALARY", mobile_customers[[#This Row],[salary]]&gt;=Q5292,"HIGHER MID RANGE SALARY",  mobile_customers[[#This Row],[salary]]&lt;Q5292,"MID RANGE SALARY", mobile_customers[[#This Row],[salary]]&gt;Q5293, "LOW SALARY" )</f>
        <v>HIGHER SALARY</v>
      </c>
      <c r="L5288" s="2" t="str">
        <f>LEFT(mobile_customers[[#This Row],[Credit_card_nos]], 4)&amp;"XXXXX"</f>
        <v>4366XXXXX</v>
      </c>
    </row>
    <row r="5289" spans="1:12" x14ac:dyDescent="0.3">
      <c r="A5289" t="s">
        <v>8</v>
      </c>
      <c r="B5289" s="3" t="s">
        <v>10677</v>
      </c>
      <c r="C5289" t="s">
        <v>10678</v>
      </c>
      <c r="D5289" t="s">
        <v>2193</v>
      </c>
      <c r="E5289">
        <v>39</v>
      </c>
      <c r="F5289">
        <v>233771</v>
      </c>
      <c r="G5289" t="s">
        <v>81</v>
      </c>
      <c r="H5289">
        <v>4715222932595703</v>
      </c>
      <c r="I5289" s="5" t="str">
        <f t="shared" si="82"/>
        <v>4715222932595700</v>
      </c>
      <c r="J5289" t="str">
        <f>INDEX(Age_grp[Age], MATCH(mobile_customers[[#This Row],[age]],Age_grp[Value]))</f>
        <v>30 - 40</v>
      </c>
      <c r="K5289" s="2" t="str">
        <f>_xlfn.IFS(mobile_customers[[#This Row],[salary]]&gt;=Q5292,"HIGHER SALARY", mobile_customers[[#This Row],[salary]]&gt;=Q5293,"HIGHER MID RANGE SALARY",  mobile_customers[[#This Row],[salary]]&lt;Q5293,"MID RANGE SALARY", mobile_customers[[#This Row],[salary]]&gt;Q5294, "LOW SALARY" )</f>
        <v>HIGHER SALARY</v>
      </c>
      <c r="L5289" s="2" t="str">
        <f>LEFT(mobile_customers[[#This Row],[Credit_card_nos]], 4)&amp;"XXXXX"</f>
        <v>4715XXXXX</v>
      </c>
    </row>
    <row r="5290" spans="1:12" x14ac:dyDescent="0.3">
      <c r="A5290" t="s">
        <v>8</v>
      </c>
      <c r="B5290" s="3" t="s">
        <v>10679</v>
      </c>
      <c r="C5290" t="s">
        <v>10680</v>
      </c>
      <c r="D5290" t="s">
        <v>5639</v>
      </c>
      <c r="E5290">
        <v>23</v>
      </c>
      <c r="F5290">
        <v>229208</v>
      </c>
      <c r="G5290" t="s">
        <v>28</v>
      </c>
      <c r="H5290">
        <v>379089494479336</v>
      </c>
      <c r="I5290" s="5" t="str">
        <f t="shared" si="82"/>
        <v>379089494479336</v>
      </c>
      <c r="J5290" t="str">
        <f>INDEX(Age_grp[Age], MATCH(mobile_customers[[#This Row],[age]],Age_grp[Value]))</f>
        <v>20 - 30</v>
      </c>
      <c r="K5290" s="2" t="str">
        <f>_xlfn.IFS(mobile_customers[[#This Row],[salary]]&gt;=Q5293,"HIGHER SALARY", mobile_customers[[#This Row],[salary]]&gt;=Q5294,"HIGHER MID RANGE SALARY",  mobile_customers[[#This Row],[salary]]&lt;Q5294,"MID RANGE SALARY", mobile_customers[[#This Row],[salary]]&gt;Q5295, "LOW SALARY" )</f>
        <v>HIGHER SALARY</v>
      </c>
      <c r="L5290" s="2" t="str">
        <f>LEFT(mobile_customers[[#This Row],[Credit_card_nos]], 4)&amp;"XXXXX"</f>
        <v>3790XXXXX</v>
      </c>
    </row>
    <row r="5291" spans="1:12" x14ac:dyDescent="0.3">
      <c r="A5291" t="s">
        <v>8</v>
      </c>
      <c r="B5291" s="3" t="s">
        <v>10681</v>
      </c>
      <c r="C5291" t="s">
        <v>10682</v>
      </c>
      <c r="D5291" t="s">
        <v>518</v>
      </c>
      <c r="E5291">
        <v>47</v>
      </c>
      <c r="F5291">
        <v>81684</v>
      </c>
      <c r="G5291" t="s">
        <v>28</v>
      </c>
      <c r="H5291">
        <v>2576789179365729</v>
      </c>
      <c r="I5291" s="5" t="str">
        <f t="shared" si="82"/>
        <v>2576789179365730</v>
      </c>
      <c r="J5291" t="str">
        <f>INDEX(Age_grp[Age], MATCH(mobile_customers[[#This Row],[age]],Age_grp[Value]))</f>
        <v>40 - 50</v>
      </c>
      <c r="K5291" s="2" t="str">
        <f>_xlfn.IFS(mobile_customers[[#This Row],[salary]]&gt;=Q5294,"HIGHER SALARY", mobile_customers[[#This Row],[salary]]&gt;=Q5295,"HIGHER MID RANGE SALARY",  mobile_customers[[#This Row],[salary]]&lt;Q5295,"MID RANGE SALARY", mobile_customers[[#This Row],[salary]]&gt;Q5296, "LOW SALARY" )</f>
        <v>HIGHER SALARY</v>
      </c>
      <c r="L5291" s="2" t="str">
        <f>LEFT(mobile_customers[[#This Row],[Credit_card_nos]], 4)&amp;"XXXXX"</f>
        <v>2576XXXXX</v>
      </c>
    </row>
    <row r="5292" spans="1:12" x14ac:dyDescent="0.3">
      <c r="A5292" t="s">
        <v>13</v>
      </c>
      <c r="B5292" s="3" t="s">
        <v>10683</v>
      </c>
      <c r="C5292" t="s">
        <v>8898</v>
      </c>
      <c r="D5292" t="s">
        <v>374</v>
      </c>
      <c r="E5292">
        <v>38</v>
      </c>
      <c r="F5292">
        <v>196925</v>
      </c>
      <c r="G5292" t="s">
        <v>21</v>
      </c>
      <c r="H5292">
        <v>4482503948047230</v>
      </c>
      <c r="I5292" s="5" t="str">
        <f t="shared" si="82"/>
        <v>4482503948047230</v>
      </c>
      <c r="J5292" t="str">
        <f>INDEX(Age_grp[Age], MATCH(mobile_customers[[#This Row],[age]],Age_grp[Value]))</f>
        <v>30 - 40</v>
      </c>
      <c r="K5292" s="2" t="str">
        <f>_xlfn.IFS(mobile_customers[[#This Row],[salary]]&gt;=Q5295,"HIGHER SALARY", mobile_customers[[#This Row],[salary]]&gt;=Q5296,"HIGHER MID RANGE SALARY",  mobile_customers[[#This Row],[salary]]&lt;Q5296,"MID RANGE SALARY", mobile_customers[[#This Row],[salary]]&gt;Q5297, "LOW SALARY" )</f>
        <v>HIGHER SALARY</v>
      </c>
      <c r="L5292" s="2" t="str">
        <f>LEFT(mobile_customers[[#This Row],[Credit_card_nos]], 4)&amp;"XXXXX"</f>
        <v>4482XXXXX</v>
      </c>
    </row>
    <row r="5293" spans="1:12" x14ac:dyDescent="0.3">
      <c r="A5293" t="s">
        <v>13</v>
      </c>
      <c r="B5293" s="3" t="s">
        <v>10684</v>
      </c>
      <c r="C5293" t="s">
        <v>10685</v>
      </c>
      <c r="D5293" t="s">
        <v>2593</v>
      </c>
      <c r="E5293">
        <v>30</v>
      </c>
      <c r="F5293">
        <v>100685</v>
      </c>
      <c r="G5293" t="s">
        <v>81</v>
      </c>
      <c r="H5293">
        <v>3548082893721705</v>
      </c>
      <c r="I5293" s="5" t="str">
        <f t="shared" si="82"/>
        <v>3548082893721700</v>
      </c>
      <c r="J5293" t="str">
        <f>INDEX(Age_grp[Age], MATCH(mobile_customers[[#This Row],[age]],Age_grp[Value]))</f>
        <v>30 - 40</v>
      </c>
      <c r="K5293" s="2" t="str">
        <f>_xlfn.IFS(mobile_customers[[#This Row],[salary]]&gt;=Q5296,"HIGHER SALARY", mobile_customers[[#This Row],[salary]]&gt;=Q5297,"HIGHER MID RANGE SALARY",  mobile_customers[[#This Row],[salary]]&lt;Q5297,"MID RANGE SALARY", mobile_customers[[#This Row],[salary]]&gt;Q5298, "LOW SALARY" )</f>
        <v>HIGHER SALARY</v>
      </c>
      <c r="L5293" s="2" t="str">
        <f>LEFT(mobile_customers[[#This Row],[Credit_card_nos]], 4)&amp;"XXXXX"</f>
        <v>3548XXXXX</v>
      </c>
    </row>
    <row r="5294" spans="1:12" x14ac:dyDescent="0.3">
      <c r="A5294" t="s">
        <v>8</v>
      </c>
      <c r="B5294" s="3" t="s">
        <v>10686</v>
      </c>
      <c r="C5294" t="s">
        <v>10687</v>
      </c>
      <c r="D5294" t="s">
        <v>111</v>
      </c>
      <c r="E5294">
        <v>57</v>
      </c>
      <c r="F5294">
        <v>62726</v>
      </c>
      <c r="G5294" t="s">
        <v>39</v>
      </c>
      <c r="H5294">
        <v>3529183799022025</v>
      </c>
      <c r="I5294" s="5" t="str">
        <f t="shared" si="82"/>
        <v>3529183799022020</v>
      </c>
      <c r="J5294" t="str">
        <f>INDEX(Age_grp[Age], MATCH(mobile_customers[[#This Row],[age]],Age_grp[Value]))</f>
        <v>50 - 60</v>
      </c>
      <c r="K5294" s="2" t="str">
        <f>_xlfn.IFS(mobile_customers[[#This Row],[salary]]&gt;=Q5297,"HIGHER SALARY", mobile_customers[[#This Row],[salary]]&gt;=Q5298,"HIGHER MID RANGE SALARY",  mobile_customers[[#This Row],[salary]]&lt;Q5298,"MID RANGE SALARY", mobile_customers[[#This Row],[salary]]&gt;Q5299, "LOW SALARY" )</f>
        <v>HIGHER SALARY</v>
      </c>
      <c r="L5294" s="2" t="str">
        <f>LEFT(mobile_customers[[#This Row],[Credit_card_nos]], 4)&amp;"XXXXX"</f>
        <v>3529XXXXX</v>
      </c>
    </row>
    <row r="5295" spans="1:12" x14ac:dyDescent="0.3">
      <c r="A5295" t="s">
        <v>8</v>
      </c>
      <c r="B5295" s="3" t="s">
        <v>10688</v>
      </c>
      <c r="C5295" t="s">
        <v>10689</v>
      </c>
      <c r="D5295" t="s">
        <v>3074</v>
      </c>
      <c r="E5295">
        <v>36</v>
      </c>
      <c r="F5295">
        <v>135839</v>
      </c>
      <c r="G5295" t="s">
        <v>21</v>
      </c>
      <c r="H5295">
        <v>564570394317</v>
      </c>
      <c r="I5295" s="5" t="str">
        <f t="shared" si="82"/>
        <v>564570394317</v>
      </c>
      <c r="J5295" t="str">
        <f>INDEX(Age_grp[Age], MATCH(mobile_customers[[#This Row],[age]],Age_grp[Value]))</f>
        <v>30 - 40</v>
      </c>
      <c r="K5295" s="2" t="str">
        <f>_xlfn.IFS(mobile_customers[[#This Row],[salary]]&gt;=Q5298,"HIGHER SALARY", mobile_customers[[#This Row],[salary]]&gt;=Q5299,"HIGHER MID RANGE SALARY",  mobile_customers[[#This Row],[salary]]&lt;Q5299,"MID RANGE SALARY", mobile_customers[[#This Row],[salary]]&gt;Q5300, "LOW SALARY" )</f>
        <v>HIGHER SALARY</v>
      </c>
      <c r="L5295" s="2" t="str">
        <f>LEFT(mobile_customers[[#This Row],[Credit_card_nos]], 4)&amp;"XXXXX"</f>
        <v>5645XXXXX</v>
      </c>
    </row>
    <row r="5296" spans="1:12" x14ac:dyDescent="0.3">
      <c r="A5296" t="s">
        <v>13</v>
      </c>
      <c r="B5296" s="3" t="s">
        <v>10690</v>
      </c>
      <c r="C5296" t="s">
        <v>10691</v>
      </c>
      <c r="D5296" t="s">
        <v>883</v>
      </c>
      <c r="E5296">
        <v>64</v>
      </c>
      <c r="F5296">
        <v>144582</v>
      </c>
      <c r="G5296" t="s">
        <v>81</v>
      </c>
      <c r="H5296">
        <v>4187971590569330</v>
      </c>
      <c r="I5296" s="5" t="str">
        <f t="shared" si="82"/>
        <v>4187971590569330</v>
      </c>
      <c r="J5296" t="str">
        <f>INDEX(Age_grp[Age], MATCH(mobile_customers[[#This Row],[age]],Age_grp[Value]))</f>
        <v>60 - 70</v>
      </c>
      <c r="K5296" s="2" t="str">
        <f>_xlfn.IFS(mobile_customers[[#This Row],[salary]]&gt;=Q5299,"HIGHER SALARY", mobile_customers[[#This Row],[salary]]&gt;=Q5300,"HIGHER MID RANGE SALARY",  mobile_customers[[#This Row],[salary]]&lt;Q5300,"MID RANGE SALARY", mobile_customers[[#This Row],[salary]]&gt;Q5301, "LOW SALARY" )</f>
        <v>HIGHER SALARY</v>
      </c>
      <c r="L5296" s="2" t="str">
        <f>LEFT(mobile_customers[[#This Row],[Credit_card_nos]], 4)&amp;"XXXXX"</f>
        <v>4187XXXXX</v>
      </c>
    </row>
    <row r="5297" spans="1:12" x14ac:dyDescent="0.3">
      <c r="A5297" t="s">
        <v>13</v>
      </c>
      <c r="B5297" s="3" t="s">
        <v>10692</v>
      </c>
      <c r="C5297" t="s">
        <v>7096</v>
      </c>
      <c r="D5297" t="s">
        <v>646</v>
      </c>
      <c r="E5297">
        <v>24</v>
      </c>
      <c r="F5297">
        <v>131338</v>
      </c>
      <c r="G5297" t="s">
        <v>28</v>
      </c>
      <c r="H5297">
        <v>3555444551223020</v>
      </c>
      <c r="I5297" s="5" t="str">
        <f t="shared" si="82"/>
        <v>3555444551223020</v>
      </c>
      <c r="J5297" t="str">
        <f>INDEX(Age_grp[Age], MATCH(mobile_customers[[#This Row],[age]],Age_grp[Value]))</f>
        <v>20 - 30</v>
      </c>
      <c r="K5297" s="2" t="str">
        <f>_xlfn.IFS(mobile_customers[[#This Row],[salary]]&gt;=Q5300,"HIGHER SALARY", mobile_customers[[#This Row],[salary]]&gt;=Q5301,"HIGHER MID RANGE SALARY",  mobile_customers[[#This Row],[salary]]&lt;Q5301,"MID RANGE SALARY", mobile_customers[[#This Row],[salary]]&gt;Q5302, "LOW SALARY" )</f>
        <v>HIGHER SALARY</v>
      </c>
      <c r="L5297" s="2" t="str">
        <f>LEFT(mobile_customers[[#This Row],[Credit_card_nos]], 4)&amp;"XXXXX"</f>
        <v>3555XXXXX</v>
      </c>
    </row>
    <row r="5298" spans="1:12" x14ac:dyDescent="0.3">
      <c r="A5298" t="s">
        <v>8</v>
      </c>
      <c r="B5298" s="3" t="s">
        <v>10693</v>
      </c>
      <c r="C5298" t="s">
        <v>10694</v>
      </c>
      <c r="D5298" t="s">
        <v>840</v>
      </c>
      <c r="E5298">
        <v>59</v>
      </c>
      <c r="F5298">
        <v>70473</v>
      </c>
      <c r="G5298" t="s">
        <v>32</v>
      </c>
      <c r="H5298">
        <v>3525143280523067</v>
      </c>
      <c r="I5298" s="5" t="str">
        <f t="shared" si="82"/>
        <v>3525143280523070</v>
      </c>
      <c r="J5298" t="str">
        <f>INDEX(Age_grp[Age], MATCH(mobile_customers[[#This Row],[age]],Age_grp[Value]))</f>
        <v>50 - 60</v>
      </c>
      <c r="K5298" s="2" t="str">
        <f>_xlfn.IFS(mobile_customers[[#This Row],[salary]]&gt;=Q5301,"HIGHER SALARY", mobile_customers[[#This Row],[salary]]&gt;=Q5302,"HIGHER MID RANGE SALARY",  mobile_customers[[#This Row],[salary]]&lt;Q5302,"MID RANGE SALARY", mobile_customers[[#This Row],[salary]]&gt;Q5303, "LOW SALARY" )</f>
        <v>HIGHER SALARY</v>
      </c>
      <c r="L5298" s="2" t="str">
        <f>LEFT(mobile_customers[[#This Row],[Credit_card_nos]], 4)&amp;"XXXXX"</f>
        <v>3525XXXXX</v>
      </c>
    </row>
    <row r="5299" spans="1:12" x14ac:dyDescent="0.3">
      <c r="A5299" t="s">
        <v>8</v>
      </c>
      <c r="B5299" s="3" t="s">
        <v>10695</v>
      </c>
      <c r="C5299" t="s">
        <v>10696</v>
      </c>
      <c r="D5299" t="s">
        <v>593</v>
      </c>
      <c r="E5299">
        <v>37</v>
      </c>
      <c r="F5299">
        <v>233692</v>
      </c>
      <c r="G5299" t="s">
        <v>12</v>
      </c>
      <c r="H5299">
        <v>30420511372801</v>
      </c>
      <c r="I5299" s="5" t="str">
        <f t="shared" si="82"/>
        <v>30420511372801</v>
      </c>
      <c r="J5299" t="str">
        <f>INDEX(Age_grp[Age], MATCH(mobile_customers[[#This Row],[age]],Age_grp[Value]))</f>
        <v>30 - 40</v>
      </c>
      <c r="K5299" s="2" t="str">
        <f>_xlfn.IFS(mobile_customers[[#This Row],[salary]]&gt;=Q5302,"HIGHER SALARY", mobile_customers[[#This Row],[salary]]&gt;=Q5303,"HIGHER MID RANGE SALARY",  mobile_customers[[#This Row],[salary]]&lt;Q5303,"MID RANGE SALARY", mobile_customers[[#This Row],[salary]]&gt;Q5304, "LOW SALARY" )</f>
        <v>HIGHER SALARY</v>
      </c>
      <c r="L5299" s="2" t="str">
        <f>LEFT(mobile_customers[[#This Row],[Credit_card_nos]], 4)&amp;"XXXXX"</f>
        <v>3042XXXXX</v>
      </c>
    </row>
    <row r="5300" spans="1:12" x14ac:dyDescent="0.3">
      <c r="A5300" t="s">
        <v>8</v>
      </c>
      <c r="B5300" s="3" t="s">
        <v>10697</v>
      </c>
      <c r="C5300" t="s">
        <v>10698</v>
      </c>
      <c r="D5300" t="s">
        <v>811</v>
      </c>
      <c r="E5300">
        <v>45</v>
      </c>
      <c r="F5300">
        <v>222970</v>
      </c>
      <c r="G5300" t="s">
        <v>28</v>
      </c>
      <c r="H5300">
        <v>585937723989</v>
      </c>
      <c r="I5300" s="5" t="str">
        <f t="shared" si="82"/>
        <v>585937723989</v>
      </c>
      <c r="J5300" t="str">
        <f>INDEX(Age_grp[Age], MATCH(mobile_customers[[#This Row],[age]],Age_grp[Value]))</f>
        <v>40 - 50</v>
      </c>
      <c r="K5300" s="2" t="str">
        <f>_xlfn.IFS(mobile_customers[[#This Row],[salary]]&gt;=Q5303,"HIGHER SALARY", mobile_customers[[#This Row],[salary]]&gt;=Q5304,"HIGHER MID RANGE SALARY",  mobile_customers[[#This Row],[salary]]&lt;Q5304,"MID RANGE SALARY", mobile_customers[[#This Row],[salary]]&gt;Q5305, "LOW SALARY" )</f>
        <v>HIGHER SALARY</v>
      </c>
      <c r="L5300" s="2" t="str">
        <f>LEFT(mobile_customers[[#This Row],[Credit_card_nos]], 4)&amp;"XXXXX"</f>
        <v>5859XXXXX</v>
      </c>
    </row>
    <row r="5301" spans="1:12" x14ac:dyDescent="0.3">
      <c r="A5301" t="s">
        <v>8</v>
      </c>
      <c r="B5301" s="3" t="s">
        <v>10699</v>
      </c>
      <c r="C5301" t="s">
        <v>10700</v>
      </c>
      <c r="D5301" t="s">
        <v>361</v>
      </c>
      <c r="E5301">
        <v>26</v>
      </c>
      <c r="F5301">
        <v>96926</v>
      </c>
      <c r="G5301" t="s">
        <v>39</v>
      </c>
      <c r="H5301">
        <v>4.1053307588257213E+18</v>
      </c>
      <c r="I5301" s="5" t="str">
        <f t="shared" si="82"/>
        <v>4105330758825720000</v>
      </c>
      <c r="J5301" t="str">
        <f>INDEX(Age_grp[Age], MATCH(mobile_customers[[#This Row],[age]],Age_grp[Value]))</f>
        <v>20 - 30</v>
      </c>
      <c r="K5301" s="2" t="str">
        <f>_xlfn.IFS(mobile_customers[[#This Row],[salary]]&gt;=Q5304,"HIGHER SALARY", mobile_customers[[#This Row],[salary]]&gt;=Q5305,"HIGHER MID RANGE SALARY",  mobile_customers[[#This Row],[salary]]&lt;Q5305,"MID RANGE SALARY", mobile_customers[[#This Row],[salary]]&gt;Q5306, "LOW SALARY" )</f>
        <v>HIGHER SALARY</v>
      </c>
      <c r="L5301" s="2" t="str">
        <f>LEFT(mobile_customers[[#This Row],[Credit_card_nos]], 4)&amp;"XXXXX"</f>
        <v>4105XXXXX</v>
      </c>
    </row>
    <row r="5302" spans="1:12" x14ac:dyDescent="0.3">
      <c r="A5302" t="s">
        <v>8</v>
      </c>
      <c r="B5302" s="3" t="s">
        <v>10701</v>
      </c>
      <c r="C5302" t="s">
        <v>10702</v>
      </c>
      <c r="D5302" t="s">
        <v>1601</v>
      </c>
      <c r="E5302">
        <v>22</v>
      </c>
      <c r="F5302">
        <v>191198</v>
      </c>
      <c r="G5302" t="s">
        <v>81</v>
      </c>
      <c r="H5302">
        <v>3501799998792415</v>
      </c>
      <c r="I5302" s="5" t="str">
        <f t="shared" si="82"/>
        <v>3501799998792410</v>
      </c>
      <c r="J5302" t="str">
        <f>INDEX(Age_grp[Age], MATCH(mobile_customers[[#This Row],[age]],Age_grp[Value]))</f>
        <v>20 - 30</v>
      </c>
      <c r="K5302" s="2" t="str">
        <f>_xlfn.IFS(mobile_customers[[#This Row],[salary]]&gt;=Q5305,"HIGHER SALARY", mobile_customers[[#This Row],[salary]]&gt;=Q5306,"HIGHER MID RANGE SALARY",  mobile_customers[[#This Row],[salary]]&lt;Q5306,"MID RANGE SALARY", mobile_customers[[#This Row],[salary]]&gt;Q5307, "LOW SALARY" )</f>
        <v>HIGHER SALARY</v>
      </c>
      <c r="L5302" s="2" t="str">
        <f>LEFT(mobile_customers[[#This Row],[Credit_card_nos]], 4)&amp;"XXXXX"</f>
        <v>3501XXXXX</v>
      </c>
    </row>
    <row r="5303" spans="1:12" x14ac:dyDescent="0.3">
      <c r="A5303" t="s">
        <v>13</v>
      </c>
      <c r="B5303" s="3" t="s">
        <v>10703</v>
      </c>
      <c r="C5303" t="s">
        <v>2618</v>
      </c>
      <c r="D5303" t="s">
        <v>609</v>
      </c>
      <c r="E5303">
        <v>53</v>
      </c>
      <c r="F5303">
        <v>159531</v>
      </c>
      <c r="G5303" t="s">
        <v>28</v>
      </c>
      <c r="H5303">
        <v>574934505847</v>
      </c>
      <c r="I5303" s="5" t="str">
        <f t="shared" si="82"/>
        <v>574934505847</v>
      </c>
      <c r="J5303" t="str">
        <f>INDEX(Age_grp[Age], MATCH(mobile_customers[[#This Row],[age]],Age_grp[Value]))</f>
        <v>50 - 60</v>
      </c>
      <c r="K5303" s="2" t="str">
        <f>_xlfn.IFS(mobile_customers[[#This Row],[salary]]&gt;=Q5306,"HIGHER SALARY", mobile_customers[[#This Row],[salary]]&gt;=Q5307,"HIGHER MID RANGE SALARY",  mobile_customers[[#This Row],[salary]]&lt;Q5307,"MID RANGE SALARY", mobile_customers[[#This Row],[salary]]&gt;Q5308, "LOW SALARY" )</f>
        <v>HIGHER SALARY</v>
      </c>
      <c r="L5303" s="2" t="str">
        <f>LEFT(mobile_customers[[#This Row],[Credit_card_nos]], 4)&amp;"XXXXX"</f>
        <v>5749XXXXX</v>
      </c>
    </row>
    <row r="5304" spans="1:12" x14ac:dyDescent="0.3">
      <c r="A5304" t="s">
        <v>8</v>
      </c>
      <c r="B5304" s="3" t="s">
        <v>10704</v>
      </c>
      <c r="C5304" t="s">
        <v>10705</v>
      </c>
      <c r="D5304" t="s">
        <v>5343</v>
      </c>
      <c r="E5304">
        <v>62</v>
      </c>
      <c r="F5304">
        <v>28149</v>
      </c>
      <c r="G5304" t="s">
        <v>32</v>
      </c>
      <c r="H5304">
        <v>4.0858449234777539E+18</v>
      </c>
      <c r="I5304" s="5" t="str">
        <f t="shared" si="82"/>
        <v>4085844923477750000</v>
      </c>
      <c r="J5304" t="str">
        <f>INDEX(Age_grp[Age], MATCH(mobile_customers[[#This Row],[age]],Age_grp[Value]))</f>
        <v>60 - 70</v>
      </c>
      <c r="K5304" s="2" t="str">
        <f>_xlfn.IFS(mobile_customers[[#This Row],[salary]]&gt;=Q5307,"HIGHER SALARY", mobile_customers[[#This Row],[salary]]&gt;=Q5308,"HIGHER MID RANGE SALARY",  mobile_customers[[#This Row],[salary]]&lt;Q5308,"MID RANGE SALARY", mobile_customers[[#This Row],[salary]]&gt;Q5309, "LOW SALARY" )</f>
        <v>HIGHER SALARY</v>
      </c>
      <c r="L5304" s="2" t="str">
        <f>LEFT(mobile_customers[[#This Row],[Credit_card_nos]], 4)&amp;"XXXXX"</f>
        <v>4085XXXXX</v>
      </c>
    </row>
    <row r="5305" spans="1:12" x14ac:dyDescent="0.3">
      <c r="A5305" t="s">
        <v>8</v>
      </c>
      <c r="B5305" s="3" t="s">
        <v>10706</v>
      </c>
      <c r="C5305" t="s">
        <v>10707</v>
      </c>
      <c r="D5305" t="s">
        <v>217</v>
      </c>
      <c r="E5305">
        <v>40</v>
      </c>
      <c r="F5305">
        <v>37014</v>
      </c>
      <c r="G5305" t="s">
        <v>21</v>
      </c>
      <c r="H5305">
        <v>4.7799946277539983E+18</v>
      </c>
      <c r="I5305" s="5" t="str">
        <f t="shared" si="82"/>
        <v>4779994627754000000</v>
      </c>
      <c r="J5305" t="str">
        <f>INDEX(Age_grp[Age], MATCH(mobile_customers[[#This Row],[age]],Age_grp[Value]))</f>
        <v>40 - 50</v>
      </c>
      <c r="K5305" s="2" t="str">
        <f>_xlfn.IFS(mobile_customers[[#This Row],[salary]]&gt;=Q5308,"HIGHER SALARY", mobile_customers[[#This Row],[salary]]&gt;=Q5309,"HIGHER MID RANGE SALARY",  mobile_customers[[#This Row],[salary]]&lt;Q5309,"MID RANGE SALARY", mobile_customers[[#This Row],[salary]]&gt;Q5310, "LOW SALARY" )</f>
        <v>HIGHER SALARY</v>
      </c>
      <c r="L5305" s="2" t="str">
        <f>LEFT(mobile_customers[[#This Row],[Credit_card_nos]], 4)&amp;"XXXXX"</f>
        <v>4779XXXXX</v>
      </c>
    </row>
    <row r="5306" spans="1:12" x14ac:dyDescent="0.3">
      <c r="A5306" t="s">
        <v>8</v>
      </c>
      <c r="B5306" s="3" t="s">
        <v>10708</v>
      </c>
      <c r="C5306" t="s">
        <v>10709</v>
      </c>
      <c r="D5306" t="s">
        <v>1577</v>
      </c>
      <c r="E5306">
        <v>50</v>
      </c>
      <c r="F5306">
        <v>164673</v>
      </c>
      <c r="G5306" t="s">
        <v>32</v>
      </c>
      <c r="H5306">
        <v>6011057554244305</v>
      </c>
      <c r="I5306" s="5" t="str">
        <f t="shared" si="82"/>
        <v>6011057554244300</v>
      </c>
      <c r="J5306" t="str">
        <f>INDEX(Age_grp[Age], MATCH(mobile_customers[[#This Row],[age]],Age_grp[Value]))</f>
        <v>50 - 60</v>
      </c>
      <c r="K5306" s="2" t="str">
        <f>_xlfn.IFS(mobile_customers[[#This Row],[salary]]&gt;=Q5309,"HIGHER SALARY", mobile_customers[[#This Row],[salary]]&gt;=Q5310,"HIGHER MID RANGE SALARY",  mobile_customers[[#This Row],[salary]]&lt;Q5310,"MID RANGE SALARY", mobile_customers[[#This Row],[salary]]&gt;Q5311, "LOW SALARY" )</f>
        <v>HIGHER SALARY</v>
      </c>
      <c r="L5306" s="2" t="str">
        <f>LEFT(mobile_customers[[#This Row],[Credit_card_nos]], 4)&amp;"XXXXX"</f>
        <v>6011XXXXX</v>
      </c>
    </row>
    <row r="5307" spans="1:12" x14ac:dyDescent="0.3">
      <c r="A5307" t="s">
        <v>8</v>
      </c>
      <c r="B5307" s="3" t="s">
        <v>10710</v>
      </c>
      <c r="C5307" t="s">
        <v>10711</v>
      </c>
      <c r="D5307" t="s">
        <v>3910</v>
      </c>
      <c r="E5307">
        <v>60</v>
      </c>
      <c r="F5307">
        <v>125964</v>
      </c>
      <c r="G5307" t="s">
        <v>28</v>
      </c>
      <c r="H5307">
        <v>370360484743844</v>
      </c>
      <c r="I5307" s="5" t="str">
        <f t="shared" si="82"/>
        <v>370360484743844</v>
      </c>
      <c r="J5307" t="str">
        <f>INDEX(Age_grp[Age], MATCH(mobile_customers[[#This Row],[age]],Age_grp[Value]))</f>
        <v>60 - 70</v>
      </c>
      <c r="K5307" s="2" t="str">
        <f>_xlfn.IFS(mobile_customers[[#This Row],[salary]]&gt;=Q5310,"HIGHER SALARY", mobile_customers[[#This Row],[salary]]&gt;=Q5311,"HIGHER MID RANGE SALARY",  mobile_customers[[#This Row],[salary]]&lt;Q5311,"MID RANGE SALARY", mobile_customers[[#This Row],[salary]]&gt;Q5312, "LOW SALARY" )</f>
        <v>HIGHER SALARY</v>
      </c>
      <c r="L5307" s="2" t="str">
        <f>LEFT(mobile_customers[[#This Row],[Credit_card_nos]], 4)&amp;"XXXXX"</f>
        <v>3703XXXXX</v>
      </c>
    </row>
    <row r="5308" spans="1:12" x14ac:dyDescent="0.3">
      <c r="A5308" t="s">
        <v>13</v>
      </c>
      <c r="B5308" s="3" t="s">
        <v>10712</v>
      </c>
      <c r="C5308" t="s">
        <v>10713</v>
      </c>
      <c r="D5308" t="s">
        <v>706</v>
      </c>
      <c r="E5308">
        <v>49</v>
      </c>
      <c r="F5308">
        <v>80569</v>
      </c>
      <c r="G5308" t="s">
        <v>28</v>
      </c>
      <c r="H5308">
        <v>213127700545472</v>
      </c>
      <c r="I5308" s="5" t="str">
        <f t="shared" si="82"/>
        <v>213127700545472</v>
      </c>
      <c r="J5308" t="str">
        <f>INDEX(Age_grp[Age], MATCH(mobile_customers[[#This Row],[age]],Age_grp[Value]))</f>
        <v>40 - 50</v>
      </c>
      <c r="K5308" s="2" t="str">
        <f>_xlfn.IFS(mobile_customers[[#This Row],[salary]]&gt;=Q5311,"HIGHER SALARY", mobile_customers[[#This Row],[salary]]&gt;=Q5312,"HIGHER MID RANGE SALARY",  mobile_customers[[#This Row],[salary]]&lt;Q5312,"MID RANGE SALARY", mobile_customers[[#This Row],[salary]]&gt;Q5313, "LOW SALARY" )</f>
        <v>HIGHER SALARY</v>
      </c>
      <c r="L5308" s="2" t="str">
        <f>LEFT(mobile_customers[[#This Row],[Credit_card_nos]], 4)&amp;"XXXXX"</f>
        <v>2131XXXXX</v>
      </c>
    </row>
    <row r="5309" spans="1:12" x14ac:dyDescent="0.3">
      <c r="A5309" t="s">
        <v>13</v>
      </c>
      <c r="B5309" s="3" t="s">
        <v>10714</v>
      </c>
      <c r="C5309" t="s">
        <v>10715</v>
      </c>
      <c r="D5309" t="s">
        <v>2291</v>
      </c>
      <c r="E5309">
        <v>25</v>
      </c>
      <c r="F5309">
        <v>239949</v>
      </c>
      <c r="G5309" t="s">
        <v>39</v>
      </c>
      <c r="H5309">
        <v>3551454815203381</v>
      </c>
      <c r="I5309" s="5" t="str">
        <f t="shared" si="82"/>
        <v>3551454815203380</v>
      </c>
      <c r="J5309" t="str">
        <f>INDEX(Age_grp[Age], MATCH(mobile_customers[[#This Row],[age]],Age_grp[Value]))</f>
        <v>20 - 30</v>
      </c>
      <c r="K5309" s="2" t="str">
        <f>_xlfn.IFS(mobile_customers[[#This Row],[salary]]&gt;=Q5312,"HIGHER SALARY", mobile_customers[[#This Row],[salary]]&gt;=Q5313,"HIGHER MID RANGE SALARY",  mobile_customers[[#This Row],[salary]]&lt;Q5313,"MID RANGE SALARY", mobile_customers[[#This Row],[salary]]&gt;Q5314, "LOW SALARY" )</f>
        <v>HIGHER SALARY</v>
      </c>
      <c r="L5309" s="2" t="str">
        <f>LEFT(mobile_customers[[#This Row],[Credit_card_nos]], 4)&amp;"XXXXX"</f>
        <v>3551XXXXX</v>
      </c>
    </row>
    <row r="5310" spans="1:12" x14ac:dyDescent="0.3">
      <c r="A5310" t="s">
        <v>8</v>
      </c>
      <c r="B5310" s="3" t="s">
        <v>10716</v>
      </c>
      <c r="C5310" t="s">
        <v>10717</v>
      </c>
      <c r="D5310" t="s">
        <v>1025</v>
      </c>
      <c r="E5310">
        <v>29</v>
      </c>
      <c r="F5310">
        <v>215516</v>
      </c>
      <c r="G5310" t="s">
        <v>94</v>
      </c>
      <c r="H5310">
        <v>5583675976610421</v>
      </c>
      <c r="I5310" s="5" t="str">
        <f t="shared" si="82"/>
        <v>5583675976610420</v>
      </c>
      <c r="J5310" t="str">
        <f>INDEX(Age_grp[Age], MATCH(mobile_customers[[#This Row],[age]],Age_grp[Value]))</f>
        <v>20 - 30</v>
      </c>
      <c r="K5310" s="2" t="str">
        <f>_xlfn.IFS(mobile_customers[[#This Row],[salary]]&gt;=Q5313,"HIGHER SALARY", mobile_customers[[#This Row],[salary]]&gt;=Q5314,"HIGHER MID RANGE SALARY",  mobile_customers[[#This Row],[salary]]&lt;Q5314,"MID RANGE SALARY", mobile_customers[[#This Row],[salary]]&gt;Q5315, "LOW SALARY" )</f>
        <v>HIGHER SALARY</v>
      </c>
      <c r="L5310" s="2" t="str">
        <f>LEFT(mobile_customers[[#This Row],[Credit_card_nos]], 4)&amp;"XXXXX"</f>
        <v>5583XXXXX</v>
      </c>
    </row>
    <row r="5311" spans="1:12" x14ac:dyDescent="0.3">
      <c r="A5311" t="s">
        <v>8</v>
      </c>
      <c r="B5311" s="3" t="s">
        <v>10718</v>
      </c>
      <c r="C5311" t="s">
        <v>10719</v>
      </c>
      <c r="D5311" t="s">
        <v>1723</v>
      </c>
      <c r="E5311">
        <v>44</v>
      </c>
      <c r="F5311">
        <v>155464</v>
      </c>
      <c r="G5311" t="s">
        <v>21</v>
      </c>
      <c r="H5311">
        <v>377694717719046</v>
      </c>
      <c r="I5311" s="5" t="str">
        <f t="shared" si="82"/>
        <v>377694717719046</v>
      </c>
      <c r="J5311" t="str">
        <f>INDEX(Age_grp[Age], MATCH(mobile_customers[[#This Row],[age]],Age_grp[Value]))</f>
        <v>40 - 50</v>
      </c>
      <c r="K5311" s="2" t="str">
        <f>_xlfn.IFS(mobile_customers[[#This Row],[salary]]&gt;=Q5314,"HIGHER SALARY", mobile_customers[[#This Row],[salary]]&gt;=Q5315,"HIGHER MID RANGE SALARY",  mobile_customers[[#This Row],[salary]]&lt;Q5315,"MID RANGE SALARY", mobile_customers[[#This Row],[salary]]&gt;Q5316, "LOW SALARY" )</f>
        <v>HIGHER SALARY</v>
      </c>
      <c r="L5311" s="2" t="str">
        <f>LEFT(mobile_customers[[#This Row],[Credit_card_nos]], 4)&amp;"XXXXX"</f>
        <v>3776XXXXX</v>
      </c>
    </row>
    <row r="5312" spans="1:12" x14ac:dyDescent="0.3">
      <c r="A5312" t="s">
        <v>8</v>
      </c>
      <c r="B5312" s="3" t="s">
        <v>10720</v>
      </c>
      <c r="C5312" t="s">
        <v>10721</v>
      </c>
      <c r="D5312" t="s">
        <v>1317</v>
      </c>
      <c r="E5312">
        <v>56</v>
      </c>
      <c r="F5312">
        <v>74313</v>
      </c>
      <c r="G5312" t="s">
        <v>49</v>
      </c>
      <c r="H5312">
        <v>2227889178216650</v>
      </c>
      <c r="I5312" s="5" t="str">
        <f t="shared" si="82"/>
        <v>2227889178216650</v>
      </c>
      <c r="J5312" t="str">
        <f>INDEX(Age_grp[Age], MATCH(mobile_customers[[#This Row],[age]],Age_grp[Value]))</f>
        <v>50 - 60</v>
      </c>
      <c r="K5312" s="2" t="str">
        <f>_xlfn.IFS(mobile_customers[[#This Row],[salary]]&gt;=Q5315,"HIGHER SALARY", mobile_customers[[#This Row],[salary]]&gt;=Q5316,"HIGHER MID RANGE SALARY",  mobile_customers[[#This Row],[salary]]&lt;Q5316,"MID RANGE SALARY", mobile_customers[[#This Row],[salary]]&gt;Q5317, "LOW SALARY" )</f>
        <v>HIGHER SALARY</v>
      </c>
      <c r="L5312" s="2" t="str">
        <f>LEFT(mobile_customers[[#This Row],[Credit_card_nos]], 4)&amp;"XXXXX"</f>
        <v>2227XXXXX</v>
      </c>
    </row>
    <row r="5313" spans="1:12" x14ac:dyDescent="0.3">
      <c r="A5313" t="s">
        <v>8</v>
      </c>
      <c r="B5313" s="3" t="s">
        <v>10722</v>
      </c>
      <c r="C5313" t="s">
        <v>5978</v>
      </c>
      <c r="D5313" t="s">
        <v>2554</v>
      </c>
      <c r="E5313">
        <v>41</v>
      </c>
      <c r="F5313">
        <v>215989</v>
      </c>
      <c r="G5313" t="s">
        <v>32</v>
      </c>
      <c r="H5313">
        <v>2254626839543627</v>
      </c>
      <c r="I5313" s="5" t="str">
        <f t="shared" si="82"/>
        <v>2254626839543630</v>
      </c>
      <c r="J5313" t="str">
        <f>INDEX(Age_grp[Age], MATCH(mobile_customers[[#This Row],[age]],Age_grp[Value]))</f>
        <v>40 - 50</v>
      </c>
      <c r="K5313" s="2" t="str">
        <f>_xlfn.IFS(mobile_customers[[#This Row],[salary]]&gt;=Q5316,"HIGHER SALARY", mobile_customers[[#This Row],[salary]]&gt;=Q5317,"HIGHER MID RANGE SALARY",  mobile_customers[[#This Row],[salary]]&lt;Q5317,"MID RANGE SALARY", mobile_customers[[#This Row],[salary]]&gt;Q5318, "LOW SALARY" )</f>
        <v>HIGHER SALARY</v>
      </c>
      <c r="L5313" s="2" t="str">
        <f>LEFT(mobile_customers[[#This Row],[Credit_card_nos]], 4)&amp;"XXXXX"</f>
        <v>2254XXXXX</v>
      </c>
    </row>
    <row r="5314" spans="1:12" x14ac:dyDescent="0.3">
      <c r="A5314" t="s">
        <v>8</v>
      </c>
      <c r="B5314" s="3" t="s">
        <v>10723</v>
      </c>
      <c r="C5314" t="s">
        <v>10724</v>
      </c>
      <c r="D5314" t="s">
        <v>4194</v>
      </c>
      <c r="E5314">
        <v>44</v>
      </c>
      <c r="F5314">
        <v>23833</v>
      </c>
      <c r="G5314" t="s">
        <v>94</v>
      </c>
      <c r="H5314">
        <v>180020924532096</v>
      </c>
      <c r="I5314" s="5" t="str">
        <f t="shared" ref="I5314:I5377" si="83">TEXT(H5314, "0")</f>
        <v>180020924532096</v>
      </c>
      <c r="J5314" t="str">
        <f>INDEX(Age_grp[Age], MATCH(mobile_customers[[#This Row],[age]],Age_grp[Value]))</f>
        <v>40 - 50</v>
      </c>
      <c r="K5314" s="2" t="str">
        <f>_xlfn.IFS(mobile_customers[[#This Row],[salary]]&gt;=Q5317,"HIGHER SALARY", mobile_customers[[#This Row],[salary]]&gt;=Q5318,"HIGHER MID RANGE SALARY",  mobile_customers[[#This Row],[salary]]&lt;Q5318,"MID RANGE SALARY", mobile_customers[[#This Row],[salary]]&gt;Q5319, "LOW SALARY" )</f>
        <v>HIGHER SALARY</v>
      </c>
      <c r="L5314" s="2" t="str">
        <f>LEFT(mobile_customers[[#This Row],[Credit_card_nos]], 4)&amp;"XXXXX"</f>
        <v>1800XXXXX</v>
      </c>
    </row>
    <row r="5315" spans="1:12" x14ac:dyDescent="0.3">
      <c r="A5315" t="s">
        <v>8</v>
      </c>
      <c r="B5315" s="3" t="s">
        <v>10725</v>
      </c>
      <c r="C5315" t="s">
        <v>10726</v>
      </c>
      <c r="D5315" t="s">
        <v>1418</v>
      </c>
      <c r="E5315">
        <v>29</v>
      </c>
      <c r="F5315">
        <v>134369</v>
      </c>
      <c r="G5315" t="s">
        <v>28</v>
      </c>
      <c r="H5315">
        <v>180049959857672</v>
      </c>
      <c r="I5315" s="5" t="str">
        <f t="shared" si="83"/>
        <v>180049959857672</v>
      </c>
      <c r="J5315" t="str">
        <f>INDEX(Age_grp[Age], MATCH(mobile_customers[[#This Row],[age]],Age_grp[Value]))</f>
        <v>20 - 30</v>
      </c>
      <c r="K5315" s="2" t="str">
        <f>_xlfn.IFS(mobile_customers[[#This Row],[salary]]&gt;=Q5318,"HIGHER SALARY", mobile_customers[[#This Row],[salary]]&gt;=Q5319,"HIGHER MID RANGE SALARY",  mobile_customers[[#This Row],[salary]]&lt;Q5319,"MID RANGE SALARY", mobile_customers[[#This Row],[salary]]&gt;Q5320, "LOW SALARY" )</f>
        <v>HIGHER SALARY</v>
      </c>
      <c r="L5315" s="2" t="str">
        <f>LEFT(mobile_customers[[#This Row],[Credit_card_nos]], 4)&amp;"XXXXX"</f>
        <v>1800XXXXX</v>
      </c>
    </row>
    <row r="5316" spans="1:12" x14ac:dyDescent="0.3">
      <c r="A5316" t="s">
        <v>13</v>
      </c>
      <c r="B5316" s="3" t="s">
        <v>10727</v>
      </c>
      <c r="C5316" t="s">
        <v>10728</v>
      </c>
      <c r="D5316" t="s">
        <v>603</v>
      </c>
      <c r="E5316">
        <v>45</v>
      </c>
      <c r="F5316">
        <v>220048</v>
      </c>
      <c r="G5316" t="s">
        <v>94</v>
      </c>
      <c r="H5316">
        <v>3598463552203194</v>
      </c>
      <c r="I5316" s="5" t="str">
        <f t="shared" si="83"/>
        <v>3598463552203190</v>
      </c>
      <c r="J5316" t="str">
        <f>INDEX(Age_grp[Age], MATCH(mobile_customers[[#This Row],[age]],Age_grp[Value]))</f>
        <v>40 - 50</v>
      </c>
      <c r="K5316" s="2" t="str">
        <f>_xlfn.IFS(mobile_customers[[#This Row],[salary]]&gt;=Q5319,"HIGHER SALARY", mobile_customers[[#This Row],[salary]]&gt;=Q5320,"HIGHER MID RANGE SALARY",  mobile_customers[[#This Row],[salary]]&lt;Q5320,"MID RANGE SALARY", mobile_customers[[#This Row],[salary]]&gt;Q5321, "LOW SALARY" )</f>
        <v>HIGHER SALARY</v>
      </c>
      <c r="L5316" s="2" t="str">
        <f>LEFT(mobile_customers[[#This Row],[Credit_card_nos]], 4)&amp;"XXXXX"</f>
        <v>3598XXXXX</v>
      </c>
    </row>
    <row r="5317" spans="1:12" x14ac:dyDescent="0.3">
      <c r="A5317" t="s">
        <v>13</v>
      </c>
      <c r="B5317" s="3" t="s">
        <v>10729</v>
      </c>
      <c r="C5317" t="s">
        <v>1587</v>
      </c>
      <c r="D5317" t="s">
        <v>6477</v>
      </c>
      <c r="E5317">
        <v>29</v>
      </c>
      <c r="F5317">
        <v>167153</v>
      </c>
      <c r="G5317" t="s">
        <v>17</v>
      </c>
      <c r="H5317">
        <v>4544401626522143</v>
      </c>
      <c r="I5317" s="5" t="str">
        <f t="shared" si="83"/>
        <v>4544401626522140</v>
      </c>
      <c r="J5317" t="str">
        <f>INDEX(Age_grp[Age], MATCH(mobile_customers[[#This Row],[age]],Age_grp[Value]))</f>
        <v>20 - 30</v>
      </c>
      <c r="K5317" s="2" t="str">
        <f>_xlfn.IFS(mobile_customers[[#This Row],[salary]]&gt;=Q5320,"HIGHER SALARY", mobile_customers[[#This Row],[salary]]&gt;=Q5321,"HIGHER MID RANGE SALARY",  mobile_customers[[#This Row],[salary]]&lt;Q5321,"MID RANGE SALARY", mobile_customers[[#This Row],[salary]]&gt;Q5322, "LOW SALARY" )</f>
        <v>HIGHER SALARY</v>
      </c>
      <c r="L5317" s="2" t="str">
        <f>LEFT(mobile_customers[[#This Row],[Credit_card_nos]], 4)&amp;"XXXXX"</f>
        <v>4544XXXXX</v>
      </c>
    </row>
    <row r="5318" spans="1:12" x14ac:dyDescent="0.3">
      <c r="A5318" t="s">
        <v>13</v>
      </c>
      <c r="B5318" s="3" t="s">
        <v>10730</v>
      </c>
      <c r="C5318" t="s">
        <v>10731</v>
      </c>
      <c r="D5318" t="s">
        <v>1048</v>
      </c>
      <c r="E5318">
        <v>55</v>
      </c>
      <c r="F5318">
        <v>20466</v>
      </c>
      <c r="G5318" t="s">
        <v>94</v>
      </c>
      <c r="H5318">
        <v>4928688905585207</v>
      </c>
      <c r="I5318" s="5" t="str">
        <f t="shared" si="83"/>
        <v>4928688905585210</v>
      </c>
      <c r="J5318" t="str">
        <f>INDEX(Age_grp[Age], MATCH(mobile_customers[[#This Row],[age]],Age_grp[Value]))</f>
        <v>50 - 60</v>
      </c>
      <c r="K5318" s="2" t="str">
        <f>_xlfn.IFS(mobile_customers[[#This Row],[salary]]&gt;=Q5321,"HIGHER SALARY", mobile_customers[[#This Row],[salary]]&gt;=Q5322,"HIGHER MID RANGE SALARY",  mobile_customers[[#This Row],[salary]]&lt;Q5322,"MID RANGE SALARY", mobile_customers[[#This Row],[salary]]&gt;Q5323, "LOW SALARY" )</f>
        <v>HIGHER SALARY</v>
      </c>
      <c r="L5318" s="2" t="str">
        <f>LEFT(mobile_customers[[#This Row],[Credit_card_nos]], 4)&amp;"XXXXX"</f>
        <v>4928XXXXX</v>
      </c>
    </row>
    <row r="5319" spans="1:12" x14ac:dyDescent="0.3">
      <c r="A5319" t="s">
        <v>8</v>
      </c>
      <c r="B5319" s="3" t="s">
        <v>10732</v>
      </c>
      <c r="C5319" t="s">
        <v>10733</v>
      </c>
      <c r="D5319" t="s">
        <v>4055</v>
      </c>
      <c r="E5319">
        <v>56</v>
      </c>
      <c r="F5319">
        <v>144076</v>
      </c>
      <c r="G5319" t="s">
        <v>39</v>
      </c>
      <c r="H5319">
        <v>2718774699002431</v>
      </c>
      <c r="I5319" s="5" t="str">
        <f t="shared" si="83"/>
        <v>2718774699002430</v>
      </c>
      <c r="J5319" t="str">
        <f>INDEX(Age_grp[Age], MATCH(mobile_customers[[#This Row],[age]],Age_grp[Value]))</f>
        <v>50 - 60</v>
      </c>
      <c r="K5319" s="2" t="str">
        <f>_xlfn.IFS(mobile_customers[[#This Row],[salary]]&gt;=Q5322,"HIGHER SALARY", mobile_customers[[#This Row],[salary]]&gt;=Q5323,"HIGHER MID RANGE SALARY",  mobile_customers[[#This Row],[salary]]&lt;Q5323,"MID RANGE SALARY", mobile_customers[[#This Row],[salary]]&gt;Q5324, "LOW SALARY" )</f>
        <v>HIGHER SALARY</v>
      </c>
      <c r="L5319" s="2" t="str">
        <f>LEFT(mobile_customers[[#This Row],[Credit_card_nos]], 4)&amp;"XXXXX"</f>
        <v>2718XXXXX</v>
      </c>
    </row>
    <row r="5320" spans="1:12" x14ac:dyDescent="0.3">
      <c r="A5320" t="s">
        <v>8</v>
      </c>
      <c r="B5320" s="3" t="s">
        <v>10734</v>
      </c>
      <c r="C5320" t="s">
        <v>10735</v>
      </c>
      <c r="D5320" t="s">
        <v>2169</v>
      </c>
      <c r="E5320">
        <v>42</v>
      </c>
      <c r="F5320">
        <v>174511</v>
      </c>
      <c r="G5320" t="s">
        <v>65</v>
      </c>
      <c r="H5320">
        <v>3575562482236591</v>
      </c>
      <c r="I5320" s="5" t="str">
        <f t="shared" si="83"/>
        <v>3575562482236590</v>
      </c>
      <c r="J5320" t="str">
        <f>INDEX(Age_grp[Age], MATCH(mobile_customers[[#This Row],[age]],Age_grp[Value]))</f>
        <v>40 - 50</v>
      </c>
      <c r="K5320" s="2" t="str">
        <f>_xlfn.IFS(mobile_customers[[#This Row],[salary]]&gt;=Q5323,"HIGHER SALARY", mobile_customers[[#This Row],[salary]]&gt;=Q5324,"HIGHER MID RANGE SALARY",  mobile_customers[[#This Row],[salary]]&lt;Q5324,"MID RANGE SALARY", mobile_customers[[#This Row],[salary]]&gt;Q5325, "LOW SALARY" )</f>
        <v>HIGHER SALARY</v>
      </c>
      <c r="L5320" s="2" t="str">
        <f>LEFT(mobile_customers[[#This Row],[Credit_card_nos]], 4)&amp;"XXXXX"</f>
        <v>3575XXXXX</v>
      </c>
    </row>
    <row r="5321" spans="1:12" x14ac:dyDescent="0.3">
      <c r="A5321" t="s">
        <v>13</v>
      </c>
      <c r="B5321" s="3" t="s">
        <v>10736</v>
      </c>
      <c r="C5321" t="s">
        <v>10737</v>
      </c>
      <c r="D5321" t="s">
        <v>298</v>
      </c>
      <c r="E5321">
        <v>24</v>
      </c>
      <c r="F5321">
        <v>116856</v>
      </c>
      <c r="G5321" t="s">
        <v>21</v>
      </c>
      <c r="H5321">
        <v>3599088076863675</v>
      </c>
      <c r="I5321" s="5" t="str">
        <f t="shared" si="83"/>
        <v>3599088076863670</v>
      </c>
      <c r="J5321" t="str">
        <f>INDEX(Age_grp[Age], MATCH(mobile_customers[[#This Row],[age]],Age_grp[Value]))</f>
        <v>20 - 30</v>
      </c>
      <c r="K5321" s="2" t="str">
        <f>_xlfn.IFS(mobile_customers[[#This Row],[salary]]&gt;=Q5324,"HIGHER SALARY", mobile_customers[[#This Row],[salary]]&gt;=Q5325,"HIGHER MID RANGE SALARY",  mobile_customers[[#This Row],[salary]]&lt;Q5325,"MID RANGE SALARY", mobile_customers[[#This Row],[salary]]&gt;Q5326, "LOW SALARY" )</f>
        <v>HIGHER SALARY</v>
      </c>
      <c r="L5321" s="2" t="str">
        <f>LEFT(mobile_customers[[#This Row],[Credit_card_nos]], 4)&amp;"XXXXX"</f>
        <v>3599XXXXX</v>
      </c>
    </row>
    <row r="5322" spans="1:12" x14ac:dyDescent="0.3">
      <c r="A5322" t="s">
        <v>8</v>
      </c>
      <c r="B5322" s="3" t="s">
        <v>10738</v>
      </c>
      <c r="C5322" t="s">
        <v>10739</v>
      </c>
      <c r="D5322" t="s">
        <v>817</v>
      </c>
      <c r="E5322">
        <v>18</v>
      </c>
      <c r="F5322">
        <v>221046</v>
      </c>
      <c r="G5322" t="s">
        <v>81</v>
      </c>
      <c r="H5322">
        <v>180067033850000</v>
      </c>
      <c r="I5322" s="5" t="str">
        <f t="shared" si="83"/>
        <v>180067033850000</v>
      </c>
      <c r="J5322" t="str">
        <f>INDEX(Age_grp[Age], MATCH(mobile_customers[[#This Row],[age]],Age_grp[Value]))</f>
        <v>"10 - 20</v>
      </c>
      <c r="K5322" s="2" t="str">
        <f>_xlfn.IFS(mobile_customers[[#This Row],[salary]]&gt;=Q5325,"HIGHER SALARY", mobile_customers[[#This Row],[salary]]&gt;=Q5326,"HIGHER MID RANGE SALARY",  mobile_customers[[#This Row],[salary]]&lt;Q5326,"MID RANGE SALARY", mobile_customers[[#This Row],[salary]]&gt;Q5327, "LOW SALARY" )</f>
        <v>HIGHER SALARY</v>
      </c>
      <c r="L5322" s="2" t="str">
        <f>LEFT(mobile_customers[[#This Row],[Credit_card_nos]], 4)&amp;"XXXXX"</f>
        <v>1800XXXXX</v>
      </c>
    </row>
    <row r="5323" spans="1:12" x14ac:dyDescent="0.3">
      <c r="A5323" t="s">
        <v>13</v>
      </c>
      <c r="B5323" s="3" t="s">
        <v>10740</v>
      </c>
      <c r="C5323" t="s">
        <v>10741</v>
      </c>
      <c r="D5323" t="s">
        <v>2538</v>
      </c>
      <c r="E5323">
        <v>31</v>
      </c>
      <c r="F5323">
        <v>244707</v>
      </c>
      <c r="G5323" t="s">
        <v>21</v>
      </c>
      <c r="H5323">
        <v>4.3907063202132029E+18</v>
      </c>
      <c r="I5323" s="5" t="str">
        <f t="shared" si="83"/>
        <v>4390706320213200000</v>
      </c>
      <c r="J5323" t="str">
        <f>INDEX(Age_grp[Age], MATCH(mobile_customers[[#This Row],[age]],Age_grp[Value]))</f>
        <v>30 - 40</v>
      </c>
      <c r="K5323" s="2" t="str">
        <f>_xlfn.IFS(mobile_customers[[#This Row],[salary]]&gt;=Q5326,"HIGHER SALARY", mobile_customers[[#This Row],[salary]]&gt;=Q5327,"HIGHER MID RANGE SALARY",  mobile_customers[[#This Row],[salary]]&lt;Q5327,"MID RANGE SALARY", mobile_customers[[#This Row],[salary]]&gt;Q5328, "LOW SALARY" )</f>
        <v>HIGHER SALARY</v>
      </c>
      <c r="L5323" s="2" t="str">
        <f>LEFT(mobile_customers[[#This Row],[Credit_card_nos]], 4)&amp;"XXXXX"</f>
        <v>4390XXXXX</v>
      </c>
    </row>
    <row r="5324" spans="1:12" x14ac:dyDescent="0.3">
      <c r="A5324" t="s">
        <v>13</v>
      </c>
      <c r="B5324" s="3" t="s">
        <v>4248</v>
      </c>
      <c r="C5324" t="s">
        <v>2946</v>
      </c>
      <c r="D5324" t="s">
        <v>4316</v>
      </c>
      <c r="E5324">
        <v>23</v>
      </c>
      <c r="F5324">
        <v>124774</v>
      </c>
      <c r="G5324" t="s">
        <v>12</v>
      </c>
      <c r="H5324">
        <v>2274053999173713</v>
      </c>
      <c r="I5324" s="5" t="str">
        <f t="shared" si="83"/>
        <v>2274053999173710</v>
      </c>
      <c r="J5324" t="str">
        <f>INDEX(Age_grp[Age], MATCH(mobile_customers[[#This Row],[age]],Age_grp[Value]))</f>
        <v>20 - 30</v>
      </c>
      <c r="K5324" s="2" t="str">
        <f>_xlfn.IFS(mobile_customers[[#This Row],[salary]]&gt;=Q5327,"HIGHER SALARY", mobile_customers[[#This Row],[salary]]&gt;=Q5328,"HIGHER MID RANGE SALARY",  mobile_customers[[#This Row],[salary]]&lt;Q5328,"MID RANGE SALARY", mobile_customers[[#This Row],[salary]]&gt;Q5329, "LOW SALARY" )</f>
        <v>HIGHER SALARY</v>
      </c>
      <c r="L5324" s="2" t="str">
        <f>LEFT(mobile_customers[[#This Row],[Credit_card_nos]], 4)&amp;"XXXXX"</f>
        <v>2274XXXXX</v>
      </c>
    </row>
    <row r="5325" spans="1:12" x14ac:dyDescent="0.3">
      <c r="A5325" t="s">
        <v>13</v>
      </c>
      <c r="B5325" s="3" t="s">
        <v>10742</v>
      </c>
      <c r="C5325" t="s">
        <v>10743</v>
      </c>
      <c r="D5325" t="s">
        <v>774</v>
      </c>
      <c r="E5325">
        <v>65</v>
      </c>
      <c r="F5325">
        <v>108317</v>
      </c>
      <c r="G5325" t="s">
        <v>32</v>
      </c>
      <c r="H5325">
        <v>180069975088995</v>
      </c>
      <c r="I5325" s="5" t="str">
        <f t="shared" si="83"/>
        <v>180069975088995</v>
      </c>
      <c r="J5325" t="str">
        <f>INDEX(Age_grp[Age], MATCH(mobile_customers[[#This Row],[age]],Age_grp[Value]))</f>
        <v>60 - 70</v>
      </c>
      <c r="K5325" s="2" t="str">
        <f>_xlfn.IFS(mobile_customers[[#This Row],[salary]]&gt;=Q5328,"HIGHER SALARY", mobile_customers[[#This Row],[salary]]&gt;=Q5329,"HIGHER MID RANGE SALARY",  mobile_customers[[#This Row],[salary]]&lt;Q5329,"MID RANGE SALARY", mobile_customers[[#This Row],[salary]]&gt;Q5330, "LOW SALARY" )</f>
        <v>HIGHER SALARY</v>
      </c>
      <c r="L5325" s="2" t="str">
        <f>LEFT(mobile_customers[[#This Row],[Credit_card_nos]], 4)&amp;"XXXXX"</f>
        <v>1800XXXXX</v>
      </c>
    </row>
    <row r="5326" spans="1:12" x14ac:dyDescent="0.3">
      <c r="A5326" t="s">
        <v>8</v>
      </c>
      <c r="B5326" s="3" t="s">
        <v>10744</v>
      </c>
      <c r="C5326" t="s">
        <v>10745</v>
      </c>
      <c r="D5326" t="s">
        <v>1190</v>
      </c>
      <c r="E5326">
        <v>62</v>
      </c>
      <c r="F5326">
        <v>149600</v>
      </c>
      <c r="G5326" t="s">
        <v>32</v>
      </c>
      <c r="H5326">
        <v>630478710399</v>
      </c>
      <c r="I5326" s="5" t="str">
        <f t="shared" si="83"/>
        <v>630478710399</v>
      </c>
      <c r="J5326" t="str">
        <f>INDEX(Age_grp[Age], MATCH(mobile_customers[[#This Row],[age]],Age_grp[Value]))</f>
        <v>60 - 70</v>
      </c>
      <c r="K5326" s="2" t="str">
        <f>_xlfn.IFS(mobile_customers[[#This Row],[salary]]&gt;=Q5329,"HIGHER SALARY", mobile_customers[[#This Row],[salary]]&gt;=Q5330,"HIGHER MID RANGE SALARY",  mobile_customers[[#This Row],[salary]]&lt;Q5330,"MID RANGE SALARY", mobile_customers[[#This Row],[salary]]&gt;Q5331, "LOW SALARY" )</f>
        <v>HIGHER SALARY</v>
      </c>
      <c r="L5326" s="2" t="str">
        <f>LEFT(mobile_customers[[#This Row],[Credit_card_nos]], 4)&amp;"XXXXX"</f>
        <v>6304XXXXX</v>
      </c>
    </row>
    <row r="5327" spans="1:12" x14ac:dyDescent="0.3">
      <c r="A5327" t="s">
        <v>8</v>
      </c>
      <c r="B5327" s="3" t="s">
        <v>10746</v>
      </c>
      <c r="C5327" t="s">
        <v>10747</v>
      </c>
      <c r="D5327" t="s">
        <v>2459</v>
      </c>
      <c r="E5327">
        <v>58</v>
      </c>
      <c r="F5327">
        <v>64440</v>
      </c>
      <c r="G5327" t="s">
        <v>49</v>
      </c>
      <c r="H5327">
        <v>4834293825627818</v>
      </c>
      <c r="I5327" s="5" t="str">
        <f t="shared" si="83"/>
        <v>4834293825627820</v>
      </c>
      <c r="J5327" t="str">
        <f>INDEX(Age_grp[Age], MATCH(mobile_customers[[#This Row],[age]],Age_grp[Value]))</f>
        <v>50 - 60</v>
      </c>
      <c r="K5327" s="2" t="str">
        <f>_xlfn.IFS(mobile_customers[[#This Row],[salary]]&gt;=Q5330,"HIGHER SALARY", mobile_customers[[#This Row],[salary]]&gt;=Q5331,"HIGHER MID RANGE SALARY",  mobile_customers[[#This Row],[salary]]&lt;Q5331,"MID RANGE SALARY", mobile_customers[[#This Row],[salary]]&gt;Q5332, "LOW SALARY" )</f>
        <v>HIGHER SALARY</v>
      </c>
      <c r="L5327" s="2" t="str">
        <f>LEFT(mobile_customers[[#This Row],[Credit_card_nos]], 4)&amp;"XXXXX"</f>
        <v>4834XXXXX</v>
      </c>
    </row>
    <row r="5328" spans="1:12" x14ac:dyDescent="0.3">
      <c r="A5328" t="s">
        <v>8</v>
      </c>
      <c r="B5328" s="3" t="s">
        <v>10748</v>
      </c>
      <c r="C5328" t="s">
        <v>10749</v>
      </c>
      <c r="D5328" t="s">
        <v>910</v>
      </c>
      <c r="E5328">
        <v>38</v>
      </c>
      <c r="F5328">
        <v>137984</v>
      </c>
      <c r="G5328" t="s">
        <v>12</v>
      </c>
      <c r="H5328">
        <v>6011404643469578</v>
      </c>
      <c r="I5328" s="5" t="str">
        <f t="shared" si="83"/>
        <v>6011404643469580</v>
      </c>
      <c r="J5328" t="str">
        <f>INDEX(Age_grp[Age], MATCH(mobile_customers[[#This Row],[age]],Age_grp[Value]))</f>
        <v>30 - 40</v>
      </c>
      <c r="K5328" s="2" t="str">
        <f>_xlfn.IFS(mobile_customers[[#This Row],[salary]]&gt;=Q5331,"HIGHER SALARY", mobile_customers[[#This Row],[salary]]&gt;=Q5332,"HIGHER MID RANGE SALARY",  mobile_customers[[#This Row],[salary]]&lt;Q5332,"MID RANGE SALARY", mobile_customers[[#This Row],[salary]]&gt;Q5333, "LOW SALARY" )</f>
        <v>HIGHER SALARY</v>
      </c>
      <c r="L5328" s="2" t="str">
        <f>LEFT(mobile_customers[[#This Row],[Credit_card_nos]], 4)&amp;"XXXXX"</f>
        <v>6011XXXXX</v>
      </c>
    </row>
    <row r="5329" spans="1:12" x14ac:dyDescent="0.3">
      <c r="A5329" t="s">
        <v>8</v>
      </c>
      <c r="B5329" s="3" t="s">
        <v>10750</v>
      </c>
      <c r="C5329" t="s">
        <v>10751</v>
      </c>
      <c r="D5329" t="s">
        <v>1388</v>
      </c>
      <c r="E5329">
        <v>50</v>
      </c>
      <c r="F5329">
        <v>29760</v>
      </c>
      <c r="G5329" t="s">
        <v>12</v>
      </c>
      <c r="H5329">
        <v>4.2110082349665736E+18</v>
      </c>
      <c r="I5329" s="5" t="str">
        <f t="shared" si="83"/>
        <v>4211008234966570000</v>
      </c>
      <c r="J5329" t="str">
        <f>INDEX(Age_grp[Age], MATCH(mobile_customers[[#This Row],[age]],Age_grp[Value]))</f>
        <v>50 - 60</v>
      </c>
      <c r="K5329" s="2" t="str">
        <f>_xlfn.IFS(mobile_customers[[#This Row],[salary]]&gt;=Q5332,"HIGHER SALARY", mobile_customers[[#This Row],[salary]]&gt;=Q5333,"HIGHER MID RANGE SALARY",  mobile_customers[[#This Row],[salary]]&lt;Q5333,"MID RANGE SALARY", mobile_customers[[#This Row],[salary]]&gt;Q5334, "LOW SALARY" )</f>
        <v>HIGHER SALARY</v>
      </c>
      <c r="L5329" s="2" t="str">
        <f>LEFT(mobile_customers[[#This Row],[Credit_card_nos]], 4)&amp;"XXXXX"</f>
        <v>4211XXXXX</v>
      </c>
    </row>
    <row r="5330" spans="1:12" x14ac:dyDescent="0.3">
      <c r="A5330" t="s">
        <v>13</v>
      </c>
      <c r="B5330" s="3" t="s">
        <v>10752</v>
      </c>
      <c r="C5330" t="s">
        <v>10753</v>
      </c>
      <c r="D5330" t="s">
        <v>968</v>
      </c>
      <c r="E5330">
        <v>29</v>
      </c>
      <c r="F5330">
        <v>52501</v>
      </c>
      <c r="G5330" t="s">
        <v>49</v>
      </c>
      <c r="H5330">
        <v>4618161208555918</v>
      </c>
      <c r="I5330" s="5" t="str">
        <f t="shared" si="83"/>
        <v>4618161208555920</v>
      </c>
      <c r="J5330" t="str">
        <f>INDEX(Age_grp[Age], MATCH(mobile_customers[[#This Row],[age]],Age_grp[Value]))</f>
        <v>20 - 30</v>
      </c>
      <c r="K5330" s="2" t="str">
        <f>_xlfn.IFS(mobile_customers[[#This Row],[salary]]&gt;=Q5333,"HIGHER SALARY", mobile_customers[[#This Row],[salary]]&gt;=Q5334,"HIGHER MID RANGE SALARY",  mobile_customers[[#This Row],[salary]]&lt;Q5334,"MID RANGE SALARY", mobile_customers[[#This Row],[salary]]&gt;Q5335, "LOW SALARY" )</f>
        <v>HIGHER SALARY</v>
      </c>
      <c r="L5330" s="2" t="str">
        <f>LEFT(mobile_customers[[#This Row],[Credit_card_nos]], 4)&amp;"XXXXX"</f>
        <v>4618XXXXX</v>
      </c>
    </row>
    <row r="5331" spans="1:12" x14ac:dyDescent="0.3">
      <c r="A5331" t="s">
        <v>8</v>
      </c>
      <c r="B5331" s="3" t="s">
        <v>10754</v>
      </c>
      <c r="C5331" t="s">
        <v>1270</v>
      </c>
      <c r="D5331" t="s">
        <v>1206</v>
      </c>
      <c r="E5331">
        <v>56</v>
      </c>
      <c r="F5331">
        <v>211248</v>
      </c>
      <c r="G5331" t="s">
        <v>17</v>
      </c>
      <c r="H5331">
        <v>30175328415231</v>
      </c>
      <c r="I5331" s="5" t="str">
        <f t="shared" si="83"/>
        <v>30175328415231</v>
      </c>
      <c r="J5331" t="str">
        <f>INDEX(Age_grp[Age], MATCH(mobile_customers[[#This Row],[age]],Age_grp[Value]))</f>
        <v>50 - 60</v>
      </c>
      <c r="K5331" s="2" t="str">
        <f>_xlfn.IFS(mobile_customers[[#This Row],[salary]]&gt;=Q5334,"HIGHER SALARY", mobile_customers[[#This Row],[salary]]&gt;=Q5335,"HIGHER MID RANGE SALARY",  mobile_customers[[#This Row],[salary]]&lt;Q5335,"MID RANGE SALARY", mobile_customers[[#This Row],[salary]]&gt;Q5336, "LOW SALARY" )</f>
        <v>HIGHER SALARY</v>
      </c>
      <c r="L5331" s="2" t="str">
        <f>LEFT(mobile_customers[[#This Row],[Credit_card_nos]], 4)&amp;"XXXXX"</f>
        <v>3017XXXXX</v>
      </c>
    </row>
    <row r="5332" spans="1:12" x14ac:dyDescent="0.3">
      <c r="A5332" t="s">
        <v>13</v>
      </c>
      <c r="B5332" s="3" t="s">
        <v>10755</v>
      </c>
      <c r="C5332" t="s">
        <v>10756</v>
      </c>
      <c r="D5332" t="s">
        <v>105</v>
      </c>
      <c r="E5332">
        <v>36</v>
      </c>
      <c r="F5332">
        <v>173152</v>
      </c>
      <c r="G5332" t="s">
        <v>32</v>
      </c>
      <c r="H5332">
        <v>4.9778413300083128E+18</v>
      </c>
      <c r="I5332" s="5" t="str">
        <f t="shared" si="83"/>
        <v>4977841330008310000</v>
      </c>
      <c r="J5332" t="str">
        <f>INDEX(Age_grp[Age], MATCH(mobile_customers[[#This Row],[age]],Age_grp[Value]))</f>
        <v>30 - 40</v>
      </c>
      <c r="K5332" s="2" t="str">
        <f>_xlfn.IFS(mobile_customers[[#This Row],[salary]]&gt;=Q5335,"HIGHER SALARY", mobile_customers[[#This Row],[salary]]&gt;=Q5336,"HIGHER MID RANGE SALARY",  mobile_customers[[#This Row],[salary]]&lt;Q5336,"MID RANGE SALARY", mobile_customers[[#This Row],[salary]]&gt;Q5337, "LOW SALARY" )</f>
        <v>HIGHER SALARY</v>
      </c>
      <c r="L5332" s="2" t="str">
        <f>LEFT(mobile_customers[[#This Row],[Credit_card_nos]], 4)&amp;"XXXXX"</f>
        <v>4977XXXXX</v>
      </c>
    </row>
    <row r="5333" spans="1:12" x14ac:dyDescent="0.3">
      <c r="A5333" t="s">
        <v>13</v>
      </c>
      <c r="B5333" s="3" t="s">
        <v>10757</v>
      </c>
      <c r="C5333" t="s">
        <v>10758</v>
      </c>
      <c r="D5333" t="s">
        <v>123</v>
      </c>
      <c r="E5333">
        <v>62</v>
      </c>
      <c r="F5333">
        <v>162857</v>
      </c>
      <c r="G5333" t="s">
        <v>12</v>
      </c>
      <c r="H5333">
        <v>3598965034388849</v>
      </c>
      <c r="I5333" s="5" t="str">
        <f t="shared" si="83"/>
        <v>3598965034388850</v>
      </c>
      <c r="J5333" t="str">
        <f>INDEX(Age_grp[Age], MATCH(mobile_customers[[#This Row],[age]],Age_grp[Value]))</f>
        <v>60 - 70</v>
      </c>
      <c r="K5333" s="2" t="str">
        <f>_xlfn.IFS(mobile_customers[[#This Row],[salary]]&gt;=Q5336,"HIGHER SALARY", mobile_customers[[#This Row],[salary]]&gt;=Q5337,"HIGHER MID RANGE SALARY",  mobile_customers[[#This Row],[salary]]&lt;Q5337,"MID RANGE SALARY", mobile_customers[[#This Row],[salary]]&gt;Q5338, "LOW SALARY" )</f>
        <v>HIGHER SALARY</v>
      </c>
      <c r="L5333" s="2" t="str">
        <f>LEFT(mobile_customers[[#This Row],[Credit_card_nos]], 4)&amp;"XXXXX"</f>
        <v>3598XXXXX</v>
      </c>
    </row>
    <row r="5334" spans="1:12" x14ac:dyDescent="0.3">
      <c r="A5334" t="s">
        <v>13</v>
      </c>
      <c r="B5334" s="3" t="s">
        <v>10759</v>
      </c>
      <c r="C5334" t="s">
        <v>10760</v>
      </c>
      <c r="D5334" t="s">
        <v>290</v>
      </c>
      <c r="E5334">
        <v>25</v>
      </c>
      <c r="F5334">
        <v>240206</v>
      </c>
      <c r="G5334" t="s">
        <v>39</v>
      </c>
      <c r="H5334">
        <v>2280019891962000</v>
      </c>
      <c r="I5334" s="5" t="str">
        <f t="shared" si="83"/>
        <v>2280019891962000</v>
      </c>
      <c r="J5334" t="str">
        <f>INDEX(Age_grp[Age], MATCH(mobile_customers[[#This Row],[age]],Age_grp[Value]))</f>
        <v>20 - 30</v>
      </c>
      <c r="K5334" s="2" t="str">
        <f>_xlfn.IFS(mobile_customers[[#This Row],[salary]]&gt;=Q5337,"HIGHER SALARY", mobile_customers[[#This Row],[salary]]&gt;=Q5338,"HIGHER MID RANGE SALARY",  mobile_customers[[#This Row],[salary]]&lt;Q5338,"MID RANGE SALARY", mobile_customers[[#This Row],[salary]]&gt;Q5339, "LOW SALARY" )</f>
        <v>HIGHER SALARY</v>
      </c>
      <c r="L5334" s="2" t="str">
        <f>LEFT(mobile_customers[[#This Row],[Credit_card_nos]], 4)&amp;"XXXXX"</f>
        <v>2280XXXXX</v>
      </c>
    </row>
    <row r="5335" spans="1:12" x14ac:dyDescent="0.3">
      <c r="A5335" t="s">
        <v>8</v>
      </c>
      <c r="B5335" s="3" t="s">
        <v>10761</v>
      </c>
      <c r="C5335" t="s">
        <v>10762</v>
      </c>
      <c r="D5335" t="s">
        <v>3114</v>
      </c>
      <c r="E5335">
        <v>31</v>
      </c>
      <c r="F5335">
        <v>83609</v>
      </c>
      <c r="G5335" t="s">
        <v>32</v>
      </c>
      <c r="H5335">
        <v>3598855512271072</v>
      </c>
      <c r="I5335" s="5" t="str">
        <f t="shared" si="83"/>
        <v>3598855512271070</v>
      </c>
      <c r="J5335" t="str">
        <f>INDEX(Age_grp[Age], MATCH(mobile_customers[[#This Row],[age]],Age_grp[Value]))</f>
        <v>30 - 40</v>
      </c>
      <c r="K5335" s="2" t="str">
        <f>_xlfn.IFS(mobile_customers[[#This Row],[salary]]&gt;=Q5338,"HIGHER SALARY", mobile_customers[[#This Row],[salary]]&gt;=Q5339,"HIGHER MID RANGE SALARY",  mobile_customers[[#This Row],[salary]]&lt;Q5339,"MID RANGE SALARY", mobile_customers[[#This Row],[salary]]&gt;Q5340, "LOW SALARY" )</f>
        <v>HIGHER SALARY</v>
      </c>
      <c r="L5335" s="2" t="str">
        <f>LEFT(mobile_customers[[#This Row],[Credit_card_nos]], 4)&amp;"XXXXX"</f>
        <v>3598XXXXX</v>
      </c>
    </row>
    <row r="5336" spans="1:12" x14ac:dyDescent="0.3">
      <c r="A5336" t="s">
        <v>13</v>
      </c>
      <c r="B5336" s="3" t="s">
        <v>10763</v>
      </c>
      <c r="C5336" t="s">
        <v>10764</v>
      </c>
      <c r="D5336" t="s">
        <v>1538</v>
      </c>
      <c r="E5336">
        <v>20</v>
      </c>
      <c r="F5336">
        <v>121463</v>
      </c>
      <c r="G5336" t="s">
        <v>65</v>
      </c>
      <c r="H5336">
        <v>4538388853577395</v>
      </c>
      <c r="I5336" s="5" t="str">
        <f t="shared" si="83"/>
        <v>4538388853577390</v>
      </c>
      <c r="J5336" t="str">
        <f>INDEX(Age_grp[Age], MATCH(mobile_customers[[#This Row],[age]],Age_grp[Value]))</f>
        <v>20 - 30</v>
      </c>
      <c r="K5336" s="2" t="str">
        <f>_xlfn.IFS(mobile_customers[[#This Row],[salary]]&gt;=Q5339,"HIGHER SALARY", mobile_customers[[#This Row],[salary]]&gt;=Q5340,"HIGHER MID RANGE SALARY",  mobile_customers[[#This Row],[salary]]&lt;Q5340,"MID RANGE SALARY", mobile_customers[[#This Row],[salary]]&gt;Q5341, "LOW SALARY" )</f>
        <v>HIGHER SALARY</v>
      </c>
      <c r="L5336" s="2" t="str">
        <f>LEFT(mobile_customers[[#This Row],[Credit_card_nos]], 4)&amp;"XXXXX"</f>
        <v>4538XXXXX</v>
      </c>
    </row>
    <row r="5337" spans="1:12" x14ac:dyDescent="0.3">
      <c r="A5337" t="s">
        <v>8</v>
      </c>
      <c r="B5337" s="3" t="s">
        <v>10765</v>
      </c>
      <c r="C5337" t="s">
        <v>7519</v>
      </c>
      <c r="D5337" t="s">
        <v>5252</v>
      </c>
      <c r="E5337">
        <v>58</v>
      </c>
      <c r="F5337">
        <v>143736</v>
      </c>
      <c r="G5337" t="s">
        <v>28</v>
      </c>
      <c r="H5337">
        <v>676368837651</v>
      </c>
      <c r="I5337" s="5" t="str">
        <f t="shared" si="83"/>
        <v>676368837651</v>
      </c>
      <c r="J5337" t="str">
        <f>INDEX(Age_grp[Age], MATCH(mobile_customers[[#This Row],[age]],Age_grp[Value]))</f>
        <v>50 - 60</v>
      </c>
      <c r="K5337" s="2" t="str">
        <f>_xlfn.IFS(mobile_customers[[#This Row],[salary]]&gt;=Q5340,"HIGHER SALARY", mobile_customers[[#This Row],[salary]]&gt;=Q5341,"HIGHER MID RANGE SALARY",  mobile_customers[[#This Row],[salary]]&lt;Q5341,"MID RANGE SALARY", mobile_customers[[#This Row],[salary]]&gt;Q5342, "LOW SALARY" )</f>
        <v>HIGHER SALARY</v>
      </c>
      <c r="L5337" s="2" t="str">
        <f>LEFT(mobile_customers[[#This Row],[Credit_card_nos]], 4)&amp;"XXXXX"</f>
        <v>6763XXXXX</v>
      </c>
    </row>
    <row r="5338" spans="1:12" x14ac:dyDescent="0.3">
      <c r="A5338" t="s">
        <v>13</v>
      </c>
      <c r="B5338" s="3" t="s">
        <v>10766</v>
      </c>
      <c r="C5338" t="s">
        <v>10767</v>
      </c>
      <c r="D5338" t="s">
        <v>2108</v>
      </c>
      <c r="E5338">
        <v>37</v>
      </c>
      <c r="F5338">
        <v>94734</v>
      </c>
      <c r="G5338" t="s">
        <v>21</v>
      </c>
      <c r="H5338">
        <v>30006587708042</v>
      </c>
      <c r="I5338" s="5" t="str">
        <f t="shared" si="83"/>
        <v>30006587708042</v>
      </c>
      <c r="J5338" t="str">
        <f>INDEX(Age_grp[Age], MATCH(mobile_customers[[#This Row],[age]],Age_grp[Value]))</f>
        <v>30 - 40</v>
      </c>
      <c r="K5338" s="2" t="str">
        <f>_xlfn.IFS(mobile_customers[[#This Row],[salary]]&gt;=Q5341,"HIGHER SALARY", mobile_customers[[#This Row],[salary]]&gt;=Q5342,"HIGHER MID RANGE SALARY",  mobile_customers[[#This Row],[salary]]&lt;Q5342,"MID RANGE SALARY", mobile_customers[[#This Row],[salary]]&gt;Q5343, "LOW SALARY" )</f>
        <v>HIGHER SALARY</v>
      </c>
      <c r="L5338" s="2" t="str">
        <f>LEFT(mobile_customers[[#This Row],[Credit_card_nos]], 4)&amp;"XXXXX"</f>
        <v>3000XXXXX</v>
      </c>
    </row>
    <row r="5339" spans="1:12" x14ac:dyDescent="0.3">
      <c r="A5339" t="s">
        <v>13</v>
      </c>
      <c r="B5339" s="3" t="s">
        <v>10768</v>
      </c>
      <c r="C5339" t="s">
        <v>10769</v>
      </c>
      <c r="D5339" t="s">
        <v>374</v>
      </c>
      <c r="E5339">
        <v>53</v>
      </c>
      <c r="F5339">
        <v>147311</v>
      </c>
      <c r="G5339" t="s">
        <v>12</v>
      </c>
      <c r="H5339">
        <v>639060486821</v>
      </c>
      <c r="I5339" s="5" t="str">
        <f t="shared" si="83"/>
        <v>639060486821</v>
      </c>
      <c r="J5339" t="str">
        <f>INDEX(Age_grp[Age], MATCH(mobile_customers[[#This Row],[age]],Age_grp[Value]))</f>
        <v>50 - 60</v>
      </c>
      <c r="K5339" s="2" t="str">
        <f>_xlfn.IFS(mobile_customers[[#This Row],[salary]]&gt;=Q5342,"HIGHER SALARY", mobile_customers[[#This Row],[salary]]&gt;=Q5343,"HIGHER MID RANGE SALARY",  mobile_customers[[#This Row],[salary]]&lt;Q5343,"MID RANGE SALARY", mobile_customers[[#This Row],[salary]]&gt;Q5344, "LOW SALARY" )</f>
        <v>HIGHER SALARY</v>
      </c>
      <c r="L5339" s="2" t="str">
        <f>LEFT(mobile_customers[[#This Row],[Credit_card_nos]], 4)&amp;"XXXXX"</f>
        <v>6390XXXXX</v>
      </c>
    </row>
    <row r="5340" spans="1:12" x14ac:dyDescent="0.3">
      <c r="A5340" t="s">
        <v>8</v>
      </c>
      <c r="B5340" s="3" t="s">
        <v>10770</v>
      </c>
      <c r="C5340" t="s">
        <v>10771</v>
      </c>
      <c r="D5340" t="s">
        <v>843</v>
      </c>
      <c r="E5340">
        <v>33</v>
      </c>
      <c r="F5340">
        <v>129748</v>
      </c>
      <c r="G5340" t="s">
        <v>32</v>
      </c>
      <c r="H5340">
        <v>6568214935761435</v>
      </c>
      <c r="I5340" s="5" t="str">
        <f t="shared" si="83"/>
        <v>6568214935761430</v>
      </c>
      <c r="J5340" t="str">
        <f>INDEX(Age_grp[Age], MATCH(mobile_customers[[#This Row],[age]],Age_grp[Value]))</f>
        <v>30 - 40</v>
      </c>
      <c r="K5340" s="2" t="str">
        <f>_xlfn.IFS(mobile_customers[[#This Row],[salary]]&gt;=Q5343,"HIGHER SALARY", mobile_customers[[#This Row],[salary]]&gt;=Q5344,"HIGHER MID RANGE SALARY",  mobile_customers[[#This Row],[salary]]&lt;Q5344,"MID RANGE SALARY", mobile_customers[[#This Row],[salary]]&gt;Q5345, "LOW SALARY" )</f>
        <v>HIGHER SALARY</v>
      </c>
      <c r="L5340" s="2" t="str">
        <f>LEFT(mobile_customers[[#This Row],[Credit_card_nos]], 4)&amp;"XXXXX"</f>
        <v>6568XXXXX</v>
      </c>
    </row>
    <row r="5341" spans="1:12" x14ac:dyDescent="0.3">
      <c r="A5341" t="s">
        <v>13</v>
      </c>
      <c r="B5341" s="3" t="s">
        <v>10772</v>
      </c>
      <c r="C5341" t="s">
        <v>10773</v>
      </c>
      <c r="D5341" t="s">
        <v>590</v>
      </c>
      <c r="E5341">
        <v>54</v>
      </c>
      <c r="F5341">
        <v>91705</v>
      </c>
      <c r="G5341" t="s">
        <v>94</v>
      </c>
      <c r="H5341">
        <v>3504380509467537</v>
      </c>
      <c r="I5341" s="5" t="str">
        <f t="shared" si="83"/>
        <v>3504380509467540</v>
      </c>
      <c r="J5341" t="str">
        <f>INDEX(Age_grp[Age], MATCH(mobile_customers[[#This Row],[age]],Age_grp[Value]))</f>
        <v>50 - 60</v>
      </c>
      <c r="K5341" s="2" t="str">
        <f>_xlfn.IFS(mobile_customers[[#This Row],[salary]]&gt;=Q5344,"HIGHER SALARY", mobile_customers[[#This Row],[salary]]&gt;=Q5345,"HIGHER MID RANGE SALARY",  mobile_customers[[#This Row],[salary]]&lt;Q5345,"MID RANGE SALARY", mobile_customers[[#This Row],[salary]]&gt;Q5346, "LOW SALARY" )</f>
        <v>HIGHER SALARY</v>
      </c>
      <c r="L5341" s="2" t="str">
        <f>LEFT(mobile_customers[[#This Row],[Credit_card_nos]], 4)&amp;"XXXXX"</f>
        <v>3504XXXXX</v>
      </c>
    </row>
    <row r="5342" spans="1:12" x14ac:dyDescent="0.3">
      <c r="A5342" t="s">
        <v>8</v>
      </c>
      <c r="B5342" s="3" t="s">
        <v>10774</v>
      </c>
      <c r="C5342" t="s">
        <v>10775</v>
      </c>
      <c r="D5342" t="s">
        <v>2311</v>
      </c>
      <c r="E5342">
        <v>20</v>
      </c>
      <c r="F5342">
        <v>29347</v>
      </c>
      <c r="G5342" t="s">
        <v>81</v>
      </c>
      <c r="H5342">
        <v>6570250939122048</v>
      </c>
      <c r="I5342" s="5" t="str">
        <f t="shared" si="83"/>
        <v>6570250939122050</v>
      </c>
      <c r="J5342" t="str">
        <f>INDEX(Age_grp[Age], MATCH(mobile_customers[[#This Row],[age]],Age_grp[Value]))</f>
        <v>20 - 30</v>
      </c>
      <c r="K5342" s="2" t="str">
        <f>_xlfn.IFS(mobile_customers[[#This Row],[salary]]&gt;=Q5345,"HIGHER SALARY", mobile_customers[[#This Row],[salary]]&gt;=Q5346,"HIGHER MID RANGE SALARY",  mobile_customers[[#This Row],[salary]]&lt;Q5346,"MID RANGE SALARY", mobile_customers[[#This Row],[salary]]&gt;Q5347, "LOW SALARY" )</f>
        <v>HIGHER SALARY</v>
      </c>
      <c r="L5342" s="2" t="str">
        <f>LEFT(mobile_customers[[#This Row],[Credit_card_nos]], 4)&amp;"XXXXX"</f>
        <v>6570XXXXX</v>
      </c>
    </row>
    <row r="5343" spans="1:12" x14ac:dyDescent="0.3">
      <c r="A5343" t="s">
        <v>8</v>
      </c>
      <c r="B5343" s="3" t="s">
        <v>10776</v>
      </c>
      <c r="C5343" t="s">
        <v>5611</v>
      </c>
      <c r="D5343" t="s">
        <v>2169</v>
      </c>
      <c r="E5343">
        <v>44</v>
      </c>
      <c r="F5343">
        <v>215940</v>
      </c>
      <c r="G5343" t="s">
        <v>81</v>
      </c>
      <c r="H5343">
        <v>4385387172814772</v>
      </c>
      <c r="I5343" s="5" t="str">
        <f t="shared" si="83"/>
        <v>4385387172814770</v>
      </c>
      <c r="J5343" t="str">
        <f>INDEX(Age_grp[Age], MATCH(mobile_customers[[#This Row],[age]],Age_grp[Value]))</f>
        <v>40 - 50</v>
      </c>
      <c r="K5343" s="2" t="str">
        <f>_xlfn.IFS(mobile_customers[[#This Row],[salary]]&gt;=Q5346,"HIGHER SALARY", mobile_customers[[#This Row],[salary]]&gt;=Q5347,"HIGHER MID RANGE SALARY",  mobile_customers[[#This Row],[salary]]&lt;Q5347,"MID RANGE SALARY", mobile_customers[[#This Row],[salary]]&gt;Q5348, "LOW SALARY" )</f>
        <v>HIGHER SALARY</v>
      </c>
      <c r="L5343" s="2" t="str">
        <f>LEFT(mobile_customers[[#This Row],[Credit_card_nos]], 4)&amp;"XXXXX"</f>
        <v>4385XXXXX</v>
      </c>
    </row>
    <row r="5344" spans="1:12" x14ac:dyDescent="0.3">
      <c r="A5344" t="s">
        <v>8</v>
      </c>
      <c r="B5344" s="3" t="s">
        <v>5135</v>
      </c>
      <c r="C5344" t="s">
        <v>10777</v>
      </c>
      <c r="D5344" t="s">
        <v>680</v>
      </c>
      <c r="E5344">
        <v>55</v>
      </c>
      <c r="F5344">
        <v>21646</v>
      </c>
      <c r="G5344" t="s">
        <v>81</v>
      </c>
      <c r="H5344">
        <v>38341121971497</v>
      </c>
      <c r="I5344" s="5" t="str">
        <f t="shared" si="83"/>
        <v>38341121971497</v>
      </c>
      <c r="J5344" t="str">
        <f>INDEX(Age_grp[Age], MATCH(mobile_customers[[#This Row],[age]],Age_grp[Value]))</f>
        <v>50 - 60</v>
      </c>
      <c r="K5344" s="2" t="str">
        <f>_xlfn.IFS(mobile_customers[[#This Row],[salary]]&gt;=Q5347,"HIGHER SALARY", mobile_customers[[#This Row],[salary]]&gt;=Q5348,"HIGHER MID RANGE SALARY",  mobile_customers[[#This Row],[salary]]&lt;Q5348,"MID RANGE SALARY", mobile_customers[[#This Row],[salary]]&gt;Q5349, "LOW SALARY" )</f>
        <v>HIGHER SALARY</v>
      </c>
      <c r="L5344" s="2" t="str">
        <f>LEFT(mobile_customers[[#This Row],[Credit_card_nos]], 4)&amp;"XXXXX"</f>
        <v>3834XXXXX</v>
      </c>
    </row>
    <row r="5345" spans="1:12" x14ac:dyDescent="0.3">
      <c r="A5345" t="s">
        <v>8</v>
      </c>
      <c r="B5345" s="3" t="s">
        <v>10778</v>
      </c>
      <c r="C5345" t="s">
        <v>10779</v>
      </c>
      <c r="D5345" t="s">
        <v>665</v>
      </c>
      <c r="E5345">
        <v>47</v>
      </c>
      <c r="F5345">
        <v>117874</v>
      </c>
      <c r="G5345" t="s">
        <v>21</v>
      </c>
      <c r="H5345">
        <v>4957992474593558</v>
      </c>
      <c r="I5345" s="5" t="str">
        <f t="shared" si="83"/>
        <v>4957992474593560</v>
      </c>
      <c r="J5345" t="str">
        <f>INDEX(Age_grp[Age], MATCH(mobile_customers[[#This Row],[age]],Age_grp[Value]))</f>
        <v>40 - 50</v>
      </c>
      <c r="K5345" s="2" t="str">
        <f>_xlfn.IFS(mobile_customers[[#This Row],[salary]]&gt;=Q5348,"HIGHER SALARY", mobile_customers[[#This Row],[salary]]&gt;=Q5349,"HIGHER MID RANGE SALARY",  mobile_customers[[#This Row],[salary]]&lt;Q5349,"MID RANGE SALARY", mobile_customers[[#This Row],[salary]]&gt;Q5350, "LOW SALARY" )</f>
        <v>HIGHER SALARY</v>
      </c>
      <c r="L5345" s="2" t="str">
        <f>LEFT(mobile_customers[[#This Row],[Credit_card_nos]], 4)&amp;"XXXXX"</f>
        <v>4957XXXXX</v>
      </c>
    </row>
    <row r="5346" spans="1:12" x14ac:dyDescent="0.3">
      <c r="A5346" t="s">
        <v>8</v>
      </c>
      <c r="B5346" s="3" t="s">
        <v>10780</v>
      </c>
      <c r="C5346" t="s">
        <v>10781</v>
      </c>
      <c r="D5346" t="s">
        <v>939</v>
      </c>
      <c r="E5346">
        <v>41</v>
      </c>
      <c r="F5346">
        <v>85513</v>
      </c>
      <c r="G5346" t="s">
        <v>28</v>
      </c>
      <c r="H5346">
        <v>4661281940022245</v>
      </c>
      <c r="I5346" s="5" t="str">
        <f t="shared" si="83"/>
        <v>4661281940022240</v>
      </c>
      <c r="J5346" t="str">
        <f>INDEX(Age_grp[Age], MATCH(mobile_customers[[#This Row],[age]],Age_grp[Value]))</f>
        <v>40 - 50</v>
      </c>
      <c r="K5346" s="2" t="str">
        <f>_xlfn.IFS(mobile_customers[[#This Row],[salary]]&gt;=Q5349,"HIGHER SALARY", mobile_customers[[#This Row],[salary]]&gt;=Q5350,"HIGHER MID RANGE SALARY",  mobile_customers[[#This Row],[salary]]&lt;Q5350,"MID RANGE SALARY", mobile_customers[[#This Row],[salary]]&gt;Q5351, "LOW SALARY" )</f>
        <v>HIGHER SALARY</v>
      </c>
      <c r="L5346" s="2" t="str">
        <f>LEFT(mobile_customers[[#This Row],[Credit_card_nos]], 4)&amp;"XXXXX"</f>
        <v>4661XXXXX</v>
      </c>
    </row>
    <row r="5347" spans="1:12" x14ac:dyDescent="0.3">
      <c r="A5347" t="s">
        <v>13</v>
      </c>
      <c r="B5347" s="3" t="s">
        <v>10782</v>
      </c>
      <c r="C5347" t="s">
        <v>10783</v>
      </c>
      <c r="D5347" t="s">
        <v>234</v>
      </c>
      <c r="E5347">
        <v>52</v>
      </c>
      <c r="F5347">
        <v>59623</v>
      </c>
      <c r="G5347" t="s">
        <v>32</v>
      </c>
      <c r="H5347">
        <v>4.1309709258469642E+18</v>
      </c>
      <c r="I5347" s="5" t="str">
        <f t="shared" si="83"/>
        <v>4130970925846960000</v>
      </c>
      <c r="J5347" t="str">
        <f>INDEX(Age_grp[Age], MATCH(mobile_customers[[#This Row],[age]],Age_grp[Value]))</f>
        <v>50 - 60</v>
      </c>
      <c r="K5347" s="2" t="str">
        <f>_xlfn.IFS(mobile_customers[[#This Row],[salary]]&gt;=Q5350,"HIGHER SALARY", mobile_customers[[#This Row],[salary]]&gt;=Q5351,"HIGHER MID RANGE SALARY",  mobile_customers[[#This Row],[salary]]&lt;Q5351,"MID RANGE SALARY", mobile_customers[[#This Row],[salary]]&gt;Q5352, "LOW SALARY" )</f>
        <v>HIGHER SALARY</v>
      </c>
      <c r="L5347" s="2" t="str">
        <f>LEFT(mobile_customers[[#This Row],[Credit_card_nos]], 4)&amp;"XXXXX"</f>
        <v>4130XXXXX</v>
      </c>
    </row>
    <row r="5348" spans="1:12" x14ac:dyDescent="0.3">
      <c r="A5348" t="s">
        <v>8</v>
      </c>
      <c r="B5348" s="3" t="s">
        <v>10784</v>
      </c>
      <c r="C5348" t="s">
        <v>10785</v>
      </c>
      <c r="D5348" t="s">
        <v>1135</v>
      </c>
      <c r="E5348">
        <v>53</v>
      </c>
      <c r="F5348">
        <v>195355</v>
      </c>
      <c r="G5348" t="s">
        <v>65</v>
      </c>
      <c r="H5348">
        <v>3520240455170065</v>
      </c>
      <c r="I5348" s="5" t="str">
        <f t="shared" si="83"/>
        <v>3520240455170060</v>
      </c>
      <c r="J5348" t="str">
        <f>INDEX(Age_grp[Age], MATCH(mobile_customers[[#This Row],[age]],Age_grp[Value]))</f>
        <v>50 - 60</v>
      </c>
      <c r="K5348" s="2" t="str">
        <f>_xlfn.IFS(mobile_customers[[#This Row],[salary]]&gt;=Q5351,"HIGHER SALARY", mobile_customers[[#This Row],[salary]]&gt;=Q5352,"HIGHER MID RANGE SALARY",  mobile_customers[[#This Row],[salary]]&lt;Q5352,"MID RANGE SALARY", mobile_customers[[#This Row],[salary]]&gt;Q5353, "LOW SALARY" )</f>
        <v>HIGHER SALARY</v>
      </c>
      <c r="L5348" s="2" t="str">
        <f>LEFT(mobile_customers[[#This Row],[Credit_card_nos]], 4)&amp;"XXXXX"</f>
        <v>3520XXXXX</v>
      </c>
    </row>
    <row r="5349" spans="1:12" x14ac:dyDescent="0.3">
      <c r="A5349" t="s">
        <v>8</v>
      </c>
      <c r="B5349" s="3" t="s">
        <v>10786</v>
      </c>
      <c r="C5349" t="s">
        <v>10787</v>
      </c>
      <c r="D5349" t="s">
        <v>2200</v>
      </c>
      <c r="E5349">
        <v>27</v>
      </c>
      <c r="F5349">
        <v>144100</v>
      </c>
      <c r="G5349" t="s">
        <v>49</v>
      </c>
      <c r="H5349">
        <v>675946952164</v>
      </c>
      <c r="I5349" s="5" t="str">
        <f t="shared" si="83"/>
        <v>675946952164</v>
      </c>
      <c r="J5349" t="str">
        <f>INDEX(Age_grp[Age], MATCH(mobile_customers[[#This Row],[age]],Age_grp[Value]))</f>
        <v>20 - 30</v>
      </c>
      <c r="K5349" s="2" t="str">
        <f>_xlfn.IFS(mobile_customers[[#This Row],[salary]]&gt;=Q5352,"HIGHER SALARY", mobile_customers[[#This Row],[salary]]&gt;=Q5353,"HIGHER MID RANGE SALARY",  mobile_customers[[#This Row],[salary]]&lt;Q5353,"MID RANGE SALARY", mobile_customers[[#This Row],[salary]]&gt;Q5354, "LOW SALARY" )</f>
        <v>HIGHER SALARY</v>
      </c>
      <c r="L5349" s="2" t="str">
        <f>LEFT(mobile_customers[[#This Row],[Credit_card_nos]], 4)&amp;"XXXXX"</f>
        <v>6759XXXXX</v>
      </c>
    </row>
    <row r="5350" spans="1:12" x14ac:dyDescent="0.3">
      <c r="A5350" t="s">
        <v>13</v>
      </c>
      <c r="B5350" s="3" t="s">
        <v>10788</v>
      </c>
      <c r="C5350" t="s">
        <v>10789</v>
      </c>
      <c r="D5350" t="s">
        <v>3513</v>
      </c>
      <c r="E5350">
        <v>31</v>
      </c>
      <c r="F5350">
        <v>140224</v>
      </c>
      <c r="G5350" t="s">
        <v>65</v>
      </c>
      <c r="H5350">
        <v>4792681188596002</v>
      </c>
      <c r="I5350" s="5" t="str">
        <f t="shared" si="83"/>
        <v>4792681188596000</v>
      </c>
      <c r="J5350" t="str">
        <f>INDEX(Age_grp[Age], MATCH(mobile_customers[[#This Row],[age]],Age_grp[Value]))</f>
        <v>30 - 40</v>
      </c>
      <c r="K5350" s="2" t="str">
        <f>_xlfn.IFS(mobile_customers[[#This Row],[salary]]&gt;=Q5353,"HIGHER SALARY", mobile_customers[[#This Row],[salary]]&gt;=Q5354,"HIGHER MID RANGE SALARY",  mobile_customers[[#This Row],[salary]]&lt;Q5354,"MID RANGE SALARY", mobile_customers[[#This Row],[salary]]&gt;Q5355, "LOW SALARY" )</f>
        <v>HIGHER SALARY</v>
      </c>
      <c r="L5350" s="2" t="str">
        <f>LEFT(mobile_customers[[#This Row],[Credit_card_nos]], 4)&amp;"XXXXX"</f>
        <v>4792XXXXX</v>
      </c>
    </row>
    <row r="5351" spans="1:12" x14ac:dyDescent="0.3">
      <c r="A5351" t="s">
        <v>8</v>
      </c>
      <c r="B5351" s="3" t="s">
        <v>10790</v>
      </c>
      <c r="C5351" t="s">
        <v>10791</v>
      </c>
      <c r="D5351" t="s">
        <v>951</v>
      </c>
      <c r="E5351">
        <v>52</v>
      </c>
      <c r="F5351">
        <v>153685</v>
      </c>
      <c r="G5351" t="s">
        <v>94</v>
      </c>
      <c r="H5351">
        <v>60427518067</v>
      </c>
      <c r="I5351" s="5" t="str">
        <f t="shared" si="83"/>
        <v>60427518067</v>
      </c>
      <c r="J5351" t="str">
        <f>INDEX(Age_grp[Age], MATCH(mobile_customers[[#This Row],[age]],Age_grp[Value]))</f>
        <v>50 - 60</v>
      </c>
      <c r="K5351" s="2" t="str">
        <f>_xlfn.IFS(mobile_customers[[#This Row],[salary]]&gt;=Q5354,"HIGHER SALARY", mobile_customers[[#This Row],[salary]]&gt;=Q5355,"HIGHER MID RANGE SALARY",  mobile_customers[[#This Row],[salary]]&lt;Q5355,"MID RANGE SALARY", mobile_customers[[#This Row],[salary]]&gt;Q5356, "LOW SALARY" )</f>
        <v>HIGHER SALARY</v>
      </c>
      <c r="L5351" s="2" t="str">
        <f>LEFT(mobile_customers[[#This Row],[Credit_card_nos]], 4)&amp;"XXXXX"</f>
        <v>6042XXXXX</v>
      </c>
    </row>
    <row r="5352" spans="1:12" x14ac:dyDescent="0.3">
      <c r="A5352" t="s">
        <v>8</v>
      </c>
      <c r="B5352" s="3" t="s">
        <v>10792</v>
      </c>
      <c r="C5352" t="s">
        <v>10793</v>
      </c>
      <c r="D5352" t="s">
        <v>944</v>
      </c>
      <c r="E5352">
        <v>48</v>
      </c>
      <c r="F5352">
        <v>123064</v>
      </c>
      <c r="G5352" t="s">
        <v>81</v>
      </c>
      <c r="H5352">
        <v>6011070357032389</v>
      </c>
      <c r="I5352" s="5" t="str">
        <f t="shared" si="83"/>
        <v>6011070357032390</v>
      </c>
      <c r="J5352" t="str">
        <f>INDEX(Age_grp[Age], MATCH(mobile_customers[[#This Row],[age]],Age_grp[Value]))</f>
        <v>40 - 50</v>
      </c>
      <c r="K5352" s="2" t="str">
        <f>_xlfn.IFS(mobile_customers[[#This Row],[salary]]&gt;=Q5355,"HIGHER SALARY", mobile_customers[[#This Row],[salary]]&gt;=Q5356,"HIGHER MID RANGE SALARY",  mobile_customers[[#This Row],[salary]]&lt;Q5356,"MID RANGE SALARY", mobile_customers[[#This Row],[salary]]&gt;Q5357, "LOW SALARY" )</f>
        <v>HIGHER SALARY</v>
      </c>
      <c r="L5352" s="2" t="str">
        <f>LEFT(mobile_customers[[#This Row],[Credit_card_nos]], 4)&amp;"XXXXX"</f>
        <v>6011XXXXX</v>
      </c>
    </row>
    <row r="5353" spans="1:12" x14ac:dyDescent="0.3">
      <c r="A5353" t="s">
        <v>8</v>
      </c>
      <c r="B5353" s="3" t="s">
        <v>10794</v>
      </c>
      <c r="C5353" t="s">
        <v>10795</v>
      </c>
      <c r="D5353" t="s">
        <v>35</v>
      </c>
      <c r="E5353">
        <v>34</v>
      </c>
      <c r="F5353">
        <v>81254</v>
      </c>
      <c r="G5353" t="s">
        <v>21</v>
      </c>
      <c r="H5353">
        <v>3508810677422589</v>
      </c>
      <c r="I5353" s="5" t="str">
        <f t="shared" si="83"/>
        <v>3508810677422590</v>
      </c>
      <c r="J5353" t="str">
        <f>INDEX(Age_grp[Age], MATCH(mobile_customers[[#This Row],[age]],Age_grp[Value]))</f>
        <v>30 - 40</v>
      </c>
      <c r="K5353" s="2" t="str">
        <f>_xlfn.IFS(mobile_customers[[#This Row],[salary]]&gt;=Q5356,"HIGHER SALARY", mobile_customers[[#This Row],[salary]]&gt;=Q5357,"HIGHER MID RANGE SALARY",  mobile_customers[[#This Row],[salary]]&lt;Q5357,"MID RANGE SALARY", mobile_customers[[#This Row],[salary]]&gt;Q5358, "LOW SALARY" )</f>
        <v>HIGHER SALARY</v>
      </c>
      <c r="L5353" s="2" t="str">
        <f>LEFT(mobile_customers[[#This Row],[Credit_card_nos]], 4)&amp;"XXXXX"</f>
        <v>3508XXXXX</v>
      </c>
    </row>
    <row r="5354" spans="1:12" x14ac:dyDescent="0.3">
      <c r="A5354" t="s">
        <v>8</v>
      </c>
      <c r="B5354" s="3" t="s">
        <v>10796</v>
      </c>
      <c r="C5354" t="s">
        <v>10797</v>
      </c>
      <c r="D5354" t="s">
        <v>1980</v>
      </c>
      <c r="E5354">
        <v>26</v>
      </c>
      <c r="F5354">
        <v>161072</v>
      </c>
      <c r="G5354" t="s">
        <v>39</v>
      </c>
      <c r="H5354">
        <v>3532801105096988</v>
      </c>
      <c r="I5354" s="5" t="str">
        <f t="shared" si="83"/>
        <v>3532801105096990</v>
      </c>
      <c r="J5354" t="str">
        <f>INDEX(Age_grp[Age], MATCH(mobile_customers[[#This Row],[age]],Age_grp[Value]))</f>
        <v>20 - 30</v>
      </c>
      <c r="K5354" s="2" t="str">
        <f>_xlfn.IFS(mobile_customers[[#This Row],[salary]]&gt;=Q5357,"HIGHER SALARY", mobile_customers[[#This Row],[salary]]&gt;=Q5358,"HIGHER MID RANGE SALARY",  mobile_customers[[#This Row],[salary]]&lt;Q5358,"MID RANGE SALARY", mobile_customers[[#This Row],[salary]]&gt;Q5359, "LOW SALARY" )</f>
        <v>HIGHER SALARY</v>
      </c>
      <c r="L5354" s="2" t="str">
        <f>LEFT(mobile_customers[[#This Row],[Credit_card_nos]], 4)&amp;"XXXXX"</f>
        <v>3532XXXXX</v>
      </c>
    </row>
    <row r="5355" spans="1:12" x14ac:dyDescent="0.3">
      <c r="A5355" t="s">
        <v>13</v>
      </c>
      <c r="B5355" s="3" t="s">
        <v>10798</v>
      </c>
      <c r="C5355" t="s">
        <v>10799</v>
      </c>
      <c r="D5355" t="s">
        <v>651</v>
      </c>
      <c r="E5355">
        <v>39</v>
      </c>
      <c r="F5355">
        <v>92845</v>
      </c>
      <c r="G5355" t="s">
        <v>12</v>
      </c>
      <c r="H5355">
        <v>3575355061160302</v>
      </c>
      <c r="I5355" s="5" t="str">
        <f t="shared" si="83"/>
        <v>3575355061160300</v>
      </c>
      <c r="J5355" t="str">
        <f>INDEX(Age_grp[Age], MATCH(mobile_customers[[#This Row],[age]],Age_grp[Value]))</f>
        <v>30 - 40</v>
      </c>
      <c r="K5355" s="2" t="str">
        <f>_xlfn.IFS(mobile_customers[[#This Row],[salary]]&gt;=Q5358,"HIGHER SALARY", mobile_customers[[#This Row],[salary]]&gt;=Q5359,"HIGHER MID RANGE SALARY",  mobile_customers[[#This Row],[salary]]&lt;Q5359,"MID RANGE SALARY", mobile_customers[[#This Row],[salary]]&gt;Q5360, "LOW SALARY" )</f>
        <v>HIGHER SALARY</v>
      </c>
      <c r="L5355" s="2" t="str">
        <f>LEFT(mobile_customers[[#This Row],[Credit_card_nos]], 4)&amp;"XXXXX"</f>
        <v>3575XXXXX</v>
      </c>
    </row>
    <row r="5356" spans="1:12" x14ac:dyDescent="0.3">
      <c r="A5356" t="s">
        <v>8</v>
      </c>
      <c r="B5356" s="3" t="s">
        <v>10800</v>
      </c>
      <c r="C5356" t="s">
        <v>10801</v>
      </c>
      <c r="D5356" t="s">
        <v>3644</v>
      </c>
      <c r="E5356">
        <v>22</v>
      </c>
      <c r="F5356">
        <v>71181</v>
      </c>
      <c r="G5356" t="s">
        <v>39</v>
      </c>
      <c r="H5356">
        <v>503831682904</v>
      </c>
      <c r="I5356" s="5" t="str">
        <f t="shared" si="83"/>
        <v>503831682904</v>
      </c>
      <c r="J5356" t="str">
        <f>INDEX(Age_grp[Age], MATCH(mobile_customers[[#This Row],[age]],Age_grp[Value]))</f>
        <v>20 - 30</v>
      </c>
      <c r="K5356" s="2" t="str">
        <f>_xlfn.IFS(mobile_customers[[#This Row],[salary]]&gt;=Q5359,"HIGHER SALARY", mobile_customers[[#This Row],[salary]]&gt;=Q5360,"HIGHER MID RANGE SALARY",  mobile_customers[[#This Row],[salary]]&lt;Q5360,"MID RANGE SALARY", mobile_customers[[#This Row],[salary]]&gt;Q5361, "LOW SALARY" )</f>
        <v>HIGHER SALARY</v>
      </c>
      <c r="L5356" s="2" t="str">
        <f>LEFT(mobile_customers[[#This Row],[Credit_card_nos]], 4)&amp;"XXXXX"</f>
        <v>5038XXXXX</v>
      </c>
    </row>
    <row r="5357" spans="1:12" x14ac:dyDescent="0.3">
      <c r="A5357" t="s">
        <v>8</v>
      </c>
      <c r="B5357" s="3" t="s">
        <v>10802</v>
      </c>
      <c r="C5357" t="s">
        <v>10803</v>
      </c>
      <c r="D5357" t="s">
        <v>1523</v>
      </c>
      <c r="E5357">
        <v>37</v>
      </c>
      <c r="F5357">
        <v>109271</v>
      </c>
      <c r="G5357" t="s">
        <v>65</v>
      </c>
      <c r="H5357">
        <v>30260553957691</v>
      </c>
      <c r="I5357" s="5" t="str">
        <f t="shared" si="83"/>
        <v>30260553957691</v>
      </c>
      <c r="J5357" t="str">
        <f>INDEX(Age_grp[Age], MATCH(mobile_customers[[#This Row],[age]],Age_grp[Value]))</f>
        <v>30 - 40</v>
      </c>
      <c r="K5357" s="2" t="str">
        <f>_xlfn.IFS(mobile_customers[[#This Row],[salary]]&gt;=Q5360,"HIGHER SALARY", mobile_customers[[#This Row],[salary]]&gt;=Q5361,"HIGHER MID RANGE SALARY",  mobile_customers[[#This Row],[salary]]&lt;Q5361,"MID RANGE SALARY", mobile_customers[[#This Row],[salary]]&gt;Q5362, "LOW SALARY" )</f>
        <v>HIGHER SALARY</v>
      </c>
      <c r="L5357" s="2" t="str">
        <f>LEFT(mobile_customers[[#This Row],[Credit_card_nos]], 4)&amp;"XXXXX"</f>
        <v>3026XXXXX</v>
      </c>
    </row>
    <row r="5358" spans="1:12" x14ac:dyDescent="0.3">
      <c r="A5358" t="s">
        <v>8</v>
      </c>
      <c r="B5358" s="3" t="s">
        <v>10804</v>
      </c>
      <c r="C5358" t="s">
        <v>10805</v>
      </c>
      <c r="D5358" t="s">
        <v>153</v>
      </c>
      <c r="E5358">
        <v>23</v>
      </c>
      <c r="F5358">
        <v>178733</v>
      </c>
      <c r="G5358" t="s">
        <v>12</v>
      </c>
      <c r="H5358">
        <v>4210463831223</v>
      </c>
      <c r="I5358" s="5" t="str">
        <f t="shared" si="83"/>
        <v>4210463831223</v>
      </c>
      <c r="J5358" t="str">
        <f>INDEX(Age_grp[Age], MATCH(mobile_customers[[#This Row],[age]],Age_grp[Value]))</f>
        <v>20 - 30</v>
      </c>
      <c r="K5358" s="2" t="str">
        <f>_xlfn.IFS(mobile_customers[[#This Row],[salary]]&gt;=Q5361,"HIGHER SALARY", mobile_customers[[#This Row],[salary]]&gt;=Q5362,"HIGHER MID RANGE SALARY",  mobile_customers[[#This Row],[salary]]&lt;Q5362,"MID RANGE SALARY", mobile_customers[[#This Row],[salary]]&gt;Q5363, "LOW SALARY" )</f>
        <v>HIGHER SALARY</v>
      </c>
      <c r="L5358" s="2" t="str">
        <f>LEFT(mobile_customers[[#This Row],[Credit_card_nos]], 4)&amp;"XXXXX"</f>
        <v>4210XXXXX</v>
      </c>
    </row>
    <row r="5359" spans="1:12" x14ac:dyDescent="0.3">
      <c r="A5359" t="s">
        <v>8</v>
      </c>
      <c r="B5359" s="3" t="s">
        <v>10806</v>
      </c>
      <c r="C5359" t="s">
        <v>10807</v>
      </c>
      <c r="D5359" t="s">
        <v>1230</v>
      </c>
      <c r="E5359">
        <v>29</v>
      </c>
      <c r="F5359">
        <v>206123</v>
      </c>
      <c r="G5359" t="s">
        <v>28</v>
      </c>
      <c r="H5359">
        <v>30380641615711</v>
      </c>
      <c r="I5359" s="5" t="str">
        <f t="shared" si="83"/>
        <v>30380641615711</v>
      </c>
      <c r="J5359" t="str">
        <f>INDEX(Age_grp[Age], MATCH(mobile_customers[[#This Row],[age]],Age_grp[Value]))</f>
        <v>20 - 30</v>
      </c>
      <c r="K5359" s="2" t="str">
        <f>_xlfn.IFS(mobile_customers[[#This Row],[salary]]&gt;=Q5362,"HIGHER SALARY", mobile_customers[[#This Row],[salary]]&gt;=Q5363,"HIGHER MID RANGE SALARY",  mobile_customers[[#This Row],[salary]]&lt;Q5363,"MID RANGE SALARY", mobile_customers[[#This Row],[salary]]&gt;Q5364, "LOW SALARY" )</f>
        <v>HIGHER SALARY</v>
      </c>
      <c r="L5359" s="2" t="str">
        <f>LEFT(mobile_customers[[#This Row],[Credit_card_nos]], 4)&amp;"XXXXX"</f>
        <v>3038XXXXX</v>
      </c>
    </row>
    <row r="5360" spans="1:12" x14ac:dyDescent="0.3">
      <c r="A5360" t="s">
        <v>8</v>
      </c>
      <c r="B5360" s="3" t="s">
        <v>10808</v>
      </c>
      <c r="C5360" t="s">
        <v>10809</v>
      </c>
      <c r="D5360" t="s">
        <v>4241</v>
      </c>
      <c r="E5360">
        <v>48</v>
      </c>
      <c r="F5360">
        <v>199828</v>
      </c>
      <c r="G5360" t="s">
        <v>65</v>
      </c>
      <c r="H5360">
        <v>4895866504770698</v>
      </c>
      <c r="I5360" s="5" t="str">
        <f t="shared" si="83"/>
        <v>4895866504770700</v>
      </c>
      <c r="J5360" t="str">
        <f>INDEX(Age_grp[Age], MATCH(mobile_customers[[#This Row],[age]],Age_grp[Value]))</f>
        <v>40 - 50</v>
      </c>
      <c r="K5360" s="2" t="str">
        <f>_xlfn.IFS(mobile_customers[[#This Row],[salary]]&gt;=Q5363,"HIGHER SALARY", mobile_customers[[#This Row],[salary]]&gt;=Q5364,"HIGHER MID RANGE SALARY",  mobile_customers[[#This Row],[salary]]&lt;Q5364,"MID RANGE SALARY", mobile_customers[[#This Row],[salary]]&gt;Q5365, "LOW SALARY" )</f>
        <v>HIGHER SALARY</v>
      </c>
      <c r="L5360" s="2" t="str">
        <f>LEFT(mobile_customers[[#This Row],[Credit_card_nos]], 4)&amp;"XXXXX"</f>
        <v>4895XXXXX</v>
      </c>
    </row>
    <row r="5361" spans="1:12" x14ac:dyDescent="0.3">
      <c r="A5361" t="s">
        <v>13</v>
      </c>
      <c r="B5361" s="3" t="s">
        <v>10810</v>
      </c>
      <c r="C5361" t="s">
        <v>10811</v>
      </c>
      <c r="D5361" t="s">
        <v>654</v>
      </c>
      <c r="E5361">
        <v>45</v>
      </c>
      <c r="F5361">
        <v>89703</v>
      </c>
      <c r="G5361" t="s">
        <v>49</v>
      </c>
      <c r="H5361">
        <v>6011526791427915</v>
      </c>
      <c r="I5361" s="5" t="str">
        <f t="shared" si="83"/>
        <v>6011526791427910</v>
      </c>
      <c r="J5361" t="str">
        <f>INDEX(Age_grp[Age], MATCH(mobile_customers[[#This Row],[age]],Age_grp[Value]))</f>
        <v>40 - 50</v>
      </c>
      <c r="K5361" s="2" t="str">
        <f>_xlfn.IFS(mobile_customers[[#This Row],[salary]]&gt;=Q5364,"HIGHER SALARY", mobile_customers[[#This Row],[salary]]&gt;=Q5365,"HIGHER MID RANGE SALARY",  mobile_customers[[#This Row],[salary]]&lt;Q5365,"MID RANGE SALARY", mobile_customers[[#This Row],[salary]]&gt;Q5366, "LOW SALARY" )</f>
        <v>HIGHER SALARY</v>
      </c>
      <c r="L5361" s="2" t="str">
        <f>LEFT(mobile_customers[[#This Row],[Credit_card_nos]], 4)&amp;"XXXXX"</f>
        <v>6011XXXXX</v>
      </c>
    </row>
    <row r="5362" spans="1:12" x14ac:dyDescent="0.3">
      <c r="A5362" t="s">
        <v>8</v>
      </c>
      <c r="B5362" s="3" t="s">
        <v>10812</v>
      </c>
      <c r="C5362" t="s">
        <v>10813</v>
      </c>
      <c r="D5362" t="s">
        <v>1217</v>
      </c>
      <c r="E5362">
        <v>39</v>
      </c>
      <c r="F5362">
        <v>125519</v>
      </c>
      <c r="G5362" t="s">
        <v>21</v>
      </c>
      <c r="H5362">
        <v>4722136474060291</v>
      </c>
      <c r="I5362" s="5" t="str">
        <f t="shared" si="83"/>
        <v>4722136474060290</v>
      </c>
      <c r="J5362" t="str">
        <f>INDEX(Age_grp[Age], MATCH(mobile_customers[[#This Row],[age]],Age_grp[Value]))</f>
        <v>30 - 40</v>
      </c>
      <c r="K5362" s="2" t="str">
        <f>_xlfn.IFS(mobile_customers[[#This Row],[salary]]&gt;=Q5365,"HIGHER SALARY", mobile_customers[[#This Row],[salary]]&gt;=Q5366,"HIGHER MID RANGE SALARY",  mobile_customers[[#This Row],[salary]]&lt;Q5366,"MID RANGE SALARY", mobile_customers[[#This Row],[salary]]&gt;Q5367, "LOW SALARY" )</f>
        <v>HIGHER SALARY</v>
      </c>
      <c r="L5362" s="2" t="str">
        <f>LEFT(mobile_customers[[#This Row],[Credit_card_nos]], 4)&amp;"XXXXX"</f>
        <v>4722XXXXX</v>
      </c>
    </row>
    <row r="5363" spans="1:12" x14ac:dyDescent="0.3">
      <c r="A5363" t="s">
        <v>13</v>
      </c>
      <c r="B5363" s="3" t="s">
        <v>10814</v>
      </c>
      <c r="C5363" t="s">
        <v>10815</v>
      </c>
      <c r="D5363" t="s">
        <v>1955</v>
      </c>
      <c r="E5363">
        <v>20</v>
      </c>
      <c r="F5363">
        <v>88263</v>
      </c>
      <c r="G5363" t="s">
        <v>49</v>
      </c>
      <c r="H5363">
        <v>6011878234847088</v>
      </c>
      <c r="I5363" s="5" t="str">
        <f t="shared" si="83"/>
        <v>6011878234847090</v>
      </c>
      <c r="J5363" t="str">
        <f>INDEX(Age_grp[Age], MATCH(mobile_customers[[#This Row],[age]],Age_grp[Value]))</f>
        <v>20 - 30</v>
      </c>
      <c r="K5363" s="2" t="str">
        <f>_xlfn.IFS(mobile_customers[[#This Row],[salary]]&gt;=Q5366,"HIGHER SALARY", mobile_customers[[#This Row],[salary]]&gt;=Q5367,"HIGHER MID RANGE SALARY",  mobile_customers[[#This Row],[salary]]&lt;Q5367,"MID RANGE SALARY", mobile_customers[[#This Row],[salary]]&gt;Q5368, "LOW SALARY" )</f>
        <v>HIGHER SALARY</v>
      </c>
      <c r="L5363" s="2" t="str">
        <f>LEFT(mobile_customers[[#This Row],[Credit_card_nos]], 4)&amp;"XXXXX"</f>
        <v>6011XXXXX</v>
      </c>
    </row>
    <row r="5364" spans="1:12" x14ac:dyDescent="0.3">
      <c r="A5364" t="s">
        <v>8</v>
      </c>
      <c r="B5364" s="3" t="s">
        <v>10816</v>
      </c>
      <c r="C5364" t="s">
        <v>10817</v>
      </c>
      <c r="D5364" t="s">
        <v>2108</v>
      </c>
      <c r="E5364">
        <v>33</v>
      </c>
      <c r="F5364">
        <v>183063</v>
      </c>
      <c r="G5364" t="s">
        <v>28</v>
      </c>
      <c r="H5364">
        <v>3583857344259413</v>
      </c>
      <c r="I5364" s="5" t="str">
        <f t="shared" si="83"/>
        <v>3583857344259410</v>
      </c>
      <c r="J5364" t="str">
        <f>INDEX(Age_grp[Age], MATCH(mobile_customers[[#This Row],[age]],Age_grp[Value]))</f>
        <v>30 - 40</v>
      </c>
      <c r="K5364" s="2" t="str">
        <f>_xlfn.IFS(mobile_customers[[#This Row],[salary]]&gt;=Q5367,"HIGHER SALARY", mobile_customers[[#This Row],[salary]]&gt;=Q5368,"HIGHER MID RANGE SALARY",  mobile_customers[[#This Row],[salary]]&lt;Q5368,"MID RANGE SALARY", mobile_customers[[#This Row],[salary]]&gt;Q5369, "LOW SALARY" )</f>
        <v>HIGHER SALARY</v>
      </c>
      <c r="L5364" s="2" t="str">
        <f>LEFT(mobile_customers[[#This Row],[Credit_card_nos]], 4)&amp;"XXXXX"</f>
        <v>3583XXXXX</v>
      </c>
    </row>
    <row r="5365" spans="1:12" x14ac:dyDescent="0.3">
      <c r="A5365" t="s">
        <v>13</v>
      </c>
      <c r="B5365" s="3" t="s">
        <v>10818</v>
      </c>
      <c r="C5365" t="s">
        <v>10819</v>
      </c>
      <c r="D5365" t="s">
        <v>2953</v>
      </c>
      <c r="E5365">
        <v>50</v>
      </c>
      <c r="F5365">
        <v>134247</v>
      </c>
      <c r="G5365" t="s">
        <v>21</v>
      </c>
      <c r="H5365">
        <v>676388737527</v>
      </c>
      <c r="I5365" s="5" t="str">
        <f t="shared" si="83"/>
        <v>676388737527</v>
      </c>
      <c r="J5365" t="str">
        <f>INDEX(Age_grp[Age], MATCH(mobile_customers[[#This Row],[age]],Age_grp[Value]))</f>
        <v>50 - 60</v>
      </c>
      <c r="K5365" s="2" t="str">
        <f>_xlfn.IFS(mobile_customers[[#This Row],[salary]]&gt;=Q5368,"HIGHER SALARY", mobile_customers[[#This Row],[salary]]&gt;=Q5369,"HIGHER MID RANGE SALARY",  mobile_customers[[#This Row],[salary]]&lt;Q5369,"MID RANGE SALARY", mobile_customers[[#This Row],[salary]]&gt;Q5370, "LOW SALARY" )</f>
        <v>HIGHER SALARY</v>
      </c>
      <c r="L5365" s="2" t="str">
        <f>LEFT(mobile_customers[[#This Row],[Credit_card_nos]], 4)&amp;"XXXXX"</f>
        <v>6763XXXXX</v>
      </c>
    </row>
    <row r="5366" spans="1:12" x14ac:dyDescent="0.3">
      <c r="A5366" t="s">
        <v>8</v>
      </c>
      <c r="B5366" s="3" t="s">
        <v>10820</v>
      </c>
      <c r="C5366" t="s">
        <v>10821</v>
      </c>
      <c r="D5366" t="s">
        <v>1820</v>
      </c>
      <c r="E5366">
        <v>21</v>
      </c>
      <c r="F5366">
        <v>131165</v>
      </c>
      <c r="G5366" t="s">
        <v>12</v>
      </c>
      <c r="H5366">
        <v>4112939343287971</v>
      </c>
      <c r="I5366" s="5" t="str">
        <f t="shared" si="83"/>
        <v>4112939343287970</v>
      </c>
      <c r="J5366" t="str">
        <f>INDEX(Age_grp[Age], MATCH(mobile_customers[[#This Row],[age]],Age_grp[Value]))</f>
        <v>20 - 30</v>
      </c>
      <c r="K5366" s="2" t="str">
        <f>_xlfn.IFS(mobile_customers[[#This Row],[salary]]&gt;=Q5369,"HIGHER SALARY", mobile_customers[[#This Row],[salary]]&gt;=Q5370,"HIGHER MID RANGE SALARY",  mobile_customers[[#This Row],[salary]]&lt;Q5370,"MID RANGE SALARY", mobile_customers[[#This Row],[salary]]&gt;Q5371, "LOW SALARY" )</f>
        <v>HIGHER SALARY</v>
      </c>
      <c r="L5366" s="2" t="str">
        <f>LEFT(mobile_customers[[#This Row],[Credit_card_nos]], 4)&amp;"XXXXX"</f>
        <v>4112XXXXX</v>
      </c>
    </row>
    <row r="5367" spans="1:12" x14ac:dyDescent="0.3">
      <c r="A5367" t="s">
        <v>13</v>
      </c>
      <c r="B5367" s="3" t="s">
        <v>10822</v>
      </c>
      <c r="C5367" t="s">
        <v>10823</v>
      </c>
      <c r="D5367" t="s">
        <v>1079</v>
      </c>
      <c r="E5367">
        <v>34</v>
      </c>
      <c r="F5367">
        <v>129184</v>
      </c>
      <c r="G5367" t="s">
        <v>39</v>
      </c>
      <c r="H5367">
        <v>3575334233729740</v>
      </c>
      <c r="I5367" s="5" t="str">
        <f t="shared" si="83"/>
        <v>3575334233729740</v>
      </c>
      <c r="J5367" t="str">
        <f>INDEX(Age_grp[Age], MATCH(mobile_customers[[#This Row],[age]],Age_grp[Value]))</f>
        <v>30 - 40</v>
      </c>
      <c r="K5367" s="2" t="str">
        <f>_xlfn.IFS(mobile_customers[[#This Row],[salary]]&gt;=Q5370,"HIGHER SALARY", mobile_customers[[#This Row],[salary]]&gt;=Q5371,"HIGHER MID RANGE SALARY",  mobile_customers[[#This Row],[salary]]&lt;Q5371,"MID RANGE SALARY", mobile_customers[[#This Row],[salary]]&gt;Q5372, "LOW SALARY" )</f>
        <v>HIGHER SALARY</v>
      </c>
      <c r="L5367" s="2" t="str">
        <f>LEFT(mobile_customers[[#This Row],[Credit_card_nos]], 4)&amp;"XXXXX"</f>
        <v>3575XXXXX</v>
      </c>
    </row>
    <row r="5368" spans="1:12" x14ac:dyDescent="0.3">
      <c r="A5368" t="s">
        <v>8</v>
      </c>
      <c r="B5368" s="3" t="s">
        <v>10824</v>
      </c>
      <c r="C5368" t="s">
        <v>10825</v>
      </c>
      <c r="D5368" t="s">
        <v>2973</v>
      </c>
      <c r="E5368">
        <v>41</v>
      </c>
      <c r="F5368">
        <v>192695</v>
      </c>
      <c r="G5368" t="s">
        <v>17</v>
      </c>
      <c r="H5368">
        <v>4690291113022679</v>
      </c>
      <c r="I5368" s="5" t="str">
        <f t="shared" si="83"/>
        <v>4690291113022680</v>
      </c>
      <c r="J5368" t="str">
        <f>INDEX(Age_grp[Age], MATCH(mobile_customers[[#This Row],[age]],Age_grp[Value]))</f>
        <v>40 - 50</v>
      </c>
      <c r="K5368" s="2" t="str">
        <f>_xlfn.IFS(mobile_customers[[#This Row],[salary]]&gt;=Q5371,"HIGHER SALARY", mobile_customers[[#This Row],[salary]]&gt;=Q5372,"HIGHER MID RANGE SALARY",  mobile_customers[[#This Row],[salary]]&lt;Q5372,"MID RANGE SALARY", mobile_customers[[#This Row],[salary]]&gt;Q5373, "LOW SALARY" )</f>
        <v>HIGHER SALARY</v>
      </c>
      <c r="L5368" s="2" t="str">
        <f>LEFT(mobile_customers[[#This Row],[Credit_card_nos]], 4)&amp;"XXXXX"</f>
        <v>4690XXXXX</v>
      </c>
    </row>
    <row r="5369" spans="1:12" x14ac:dyDescent="0.3">
      <c r="A5369" t="s">
        <v>8</v>
      </c>
      <c r="B5369" s="3" t="s">
        <v>10826</v>
      </c>
      <c r="C5369" t="s">
        <v>10827</v>
      </c>
      <c r="D5369" t="s">
        <v>1329</v>
      </c>
      <c r="E5369">
        <v>26</v>
      </c>
      <c r="F5369">
        <v>46526</v>
      </c>
      <c r="G5369" t="s">
        <v>94</v>
      </c>
      <c r="H5369">
        <v>639090264479</v>
      </c>
      <c r="I5369" s="5" t="str">
        <f t="shared" si="83"/>
        <v>639090264479</v>
      </c>
      <c r="J5369" t="str">
        <f>INDEX(Age_grp[Age], MATCH(mobile_customers[[#This Row],[age]],Age_grp[Value]))</f>
        <v>20 - 30</v>
      </c>
      <c r="K5369" s="2" t="str">
        <f>_xlfn.IFS(mobile_customers[[#This Row],[salary]]&gt;=Q5372,"HIGHER SALARY", mobile_customers[[#This Row],[salary]]&gt;=Q5373,"HIGHER MID RANGE SALARY",  mobile_customers[[#This Row],[salary]]&lt;Q5373,"MID RANGE SALARY", mobile_customers[[#This Row],[salary]]&gt;Q5374, "LOW SALARY" )</f>
        <v>HIGHER SALARY</v>
      </c>
      <c r="L5369" s="2" t="str">
        <f>LEFT(mobile_customers[[#This Row],[Credit_card_nos]], 4)&amp;"XXXXX"</f>
        <v>6390XXXXX</v>
      </c>
    </row>
    <row r="5370" spans="1:12" x14ac:dyDescent="0.3">
      <c r="A5370" t="s">
        <v>8</v>
      </c>
      <c r="B5370" s="3" t="s">
        <v>10828</v>
      </c>
      <c r="C5370" t="s">
        <v>7311</v>
      </c>
      <c r="D5370" t="s">
        <v>1266</v>
      </c>
      <c r="E5370">
        <v>56</v>
      </c>
      <c r="F5370">
        <v>38280</v>
      </c>
      <c r="G5370" t="s">
        <v>17</v>
      </c>
      <c r="H5370">
        <v>4.7356614673911132E+18</v>
      </c>
      <c r="I5370" s="5" t="str">
        <f t="shared" si="83"/>
        <v>4735661467391110000</v>
      </c>
      <c r="J5370" t="str">
        <f>INDEX(Age_grp[Age], MATCH(mobile_customers[[#This Row],[age]],Age_grp[Value]))</f>
        <v>50 - 60</v>
      </c>
      <c r="K5370" s="2" t="str">
        <f>_xlfn.IFS(mobile_customers[[#This Row],[salary]]&gt;=Q5373,"HIGHER SALARY", mobile_customers[[#This Row],[salary]]&gt;=Q5374,"HIGHER MID RANGE SALARY",  mobile_customers[[#This Row],[salary]]&lt;Q5374,"MID RANGE SALARY", mobile_customers[[#This Row],[salary]]&gt;Q5375, "LOW SALARY" )</f>
        <v>HIGHER SALARY</v>
      </c>
      <c r="L5370" s="2" t="str">
        <f>LEFT(mobile_customers[[#This Row],[Credit_card_nos]], 4)&amp;"XXXXX"</f>
        <v>4735XXXXX</v>
      </c>
    </row>
    <row r="5371" spans="1:12" x14ac:dyDescent="0.3">
      <c r="A5371" t="s">
        <v>8</v>
      </c>
      <c r="B5371" s="3" t="s">
        <v>10829</v>
      </c>
      <c r="C5371" t="s">
        <v>10830</v>
      </c>
      <c r="D5371" t="s">
        <v>2411</v>
      </c>
      <c r="E5371">
        <v>19</v>
      </c>
      <c r="F5371">
        <v>34043</v>
      </c>
      <c r="G5371" t="s">
        <v>39</v>
      </c>
      <c r="H5371">
        <v>213179000948567</v>
      </c>
      <c r="I5371" s="5" t="str">
        <f t="shared" si="83"/>
        <v>213179000948567</v>
      </c>
      <c r="J5371" t="str">
        <f>INDEX(Age_grp[Age], MATCH(mobile_customers[[#This Row],[age]],Age_grp[Value]))</f>
        <v>"10 - 20</v>
      </c>
      <c r="K5371" s="2" t="str">
        <f>_xlfn.IFS(mobile_customers[[#This Row],[salary]]&gt;=Q5374,"HIGHER SALARY", mobile_customers[[#This Row],[salary]]&gt;=Q5375,"HIGHER MID RANGE SALARY",  mobile_customers[[#This Row],[salary]]&lt;Q5375,"MID RANGE SALARY", mobile_customers[[#This Row],[salary]]&gt;Q5376, "LOW SALARY" )</f>
        <v>HIGHER SALARY</v>
      </c>
      <c r="L5371" s="2" t="str">
        <f>LEFT(mobile_customers[[#This Row],[Credit_card_nos]], 4)&amp;"XXXXX"</f>
        <v>2131XXXXX</v>
      </c>
    </row>
    <row r="5372" spans="1:12" x14ac:dyDescent="0.3">
      <c r="A5372" t="s">
        <v>8</v>
      </c>
      <c r="B5372" s="3" t="s">
        <v>10831</v>
      </c>
      <c r="C5372" t="s">
        <v>10832</v>
      </c>
      <c r="D5372" t="s">
        <v>609</v>
      </c>
      <c r="E5372">
        <v>45</v>
      </c>
      <c r="F5372">
        <v>116699</v>
      </c>
      <c r="G5372" t="s">
        <v>17</v>
      </c>
      <c r="H5372">
        <v>373650878487710</v>
      </c>
      <c r="I5372" s="5" t="str">
        <f t="shared" si="83"/>
        <v>373650878487710</v>
      </c>
      <c r="J5372" t="str">
        <f>INDEX(Age_grp[Age], MATCH(mobile_customers[[#This Row],[age]],Age_grp[Value]))</f>
        <v>40 - 50</v>
      </c>
      <c r="K5372" s="2" t="str">
        <f>_xlfn.IFS(mobile_customers[[#This Row],[salary]]&gt;=Q5375,"HIGHER SALARY", mobile_customers[[#This Row],[salary]]&gt;=Q5376,"HIGHER MID RANGE SALARY",  mobile_customers[[#This Row],[salary]]&lt;Q5376,"MID RANGE SALARY", mobile_customers[[#This Row],[salary]]&gt;Q5377, "LOW SALARY" )</f>
        <v>HIGHER SALARY</v>
      </c>
      <c r="L5372" s="2" t="str">
        <f>LEFT(mobile_customers[[#This Row],[Credit_card_nos]], 4)&amp;"XXXXX"</f>
        <v>3736XXXXX</v>
      </c>
    </row>
    <row r="5373" spans="1:12" x14ac:dyDescent="0.3">
      <c r="A5373" t="s">
        <v>8</v>
      </c>
      <c r="B5373" s="3" t="s">
        <v>10833</v>
      </c>
      <c r="C5373" t="s">
        <v>10834</v>
      </c>
      <c r="D5373" t="s">
        <v>156</v>
      </c>
      <c r="E5373">
        <v>53</v>
      </c>
      <c r="F5373">
        <v>164914</v>
      </c>
      <c r="G5373" t="s">
        <v>49</v>
      </c>
      <c r="H5373">
        <v>4886112174373047</v>
      </c>
      <c r="I5373" s="5" t="str">
        <f t="shared" si="83"/>
        <v>4886112174373050</v>
      </c>
      <c r="J5373" t="str">
        <f>INDEX(Age_grp[Age], MATCH(mobile_customers[[#This Row],[age]],Age_grp[Value]))</f>
        <v>50 - 60</v>
      </c>
      <c r="K5373" s="2" t="str">
        <f>_xlfn.IFS(mobile_customers[[#This Row],[salary]]&gt;=Q5376,"HIGHER SALARY", mobile_customers[[#This Row],[salary]]&gt;=Q5377,"HIGHER MID RANGE SALARY",  mobile_customers[[#This Row],[salary]]&lt;Q5377,"MID RANGE SALARY", mobile_customers[[#This Row],[salary]]&gt;Q5378, "LOW SALARY" )</f>
        <v>HIGHER SALARY</v>
      </c>
      <c r="L5373" s="2" t="str">
        <f>LEFT(mobile_customers[[#This Row],[Credit_card_nos]], 4)&amp;"XXXXX"</f>
        <v>4886XXXXX</v>
      </c>
    </row>
    <row r="5374" spans="1:12" x14ac:dyDescent="0.3">
      <c r="A5374" t="s">
        <v>8</v>
      </c>
      <c r="B5374" s="3" t="s">
        <v>10835</v>
      </c>
      <c r="C5374" t="s">
        <v>4694</v>
      </c>
      <c r="D5374" t="s">
        <v>680</v>
      </c>
      <c r="E5374">
        <v>35</v>
      </c>
      <c r="F5374">
        <v>87025</v>
      </c>
      <c r="G5374" t="s">
        <v>28</v>
      </c>
      <c r="H5374">
        <v>4917313049025639</v>
      </c>
      <c r="I5374" s="5" t="str">
        <f t="shared" si="83"/>
        <v>4917313049025640</v>
      </c>
      <c r="J5374" t="str">
        <f>INDEX(Age_grp[Age], MATCH(mobile_customers[[#This Row],[age]],Age_grp[Value]))</f>
        <v>30 - 40</v>
      </c>
      <c r="K5374" s="2" t="str">
        <f>_xlfn.IFS(mobile_customers[[#This Row],[salary]]&gt;=Q5377,"HIGHER SALARY", mobile_customers[[#This Row],[salary]]&gt;=Q5378,"HIGHER MID RANGE SALARY",  mobile_customers[[#This Row],[salary]]&lt;Q5378,"MID RANGE SALARY", mobile_customers[[#This Row],[salary]]&gt;Q5379, "LOW SALARY" )</f>
        <v>HIGHER SALARY</v>
      </c>
      <c r="L5374" s="2" t="str">
        <f>LEFT(mobile_customers[[#This Row],[Credit_card_nos]], 4)&amp;"XXXXX"</f>
        <v>4917XXXXX</v>
      </c>
    </row>
    <row r="5375" spans="1:12" x14ac:dyDescent="0.3">
      <c r="A5375" t="s">
        <v>13</v>
      </c>
      <c r="B5375" s="3" t="s">
        <v>10836</v>
      </c>
      <c r="C5375" t="s">
        <v>10837</v>
      </c>
      <c r="D5375" t="s">
        <v>1452</v>
      </c>
      <c r="E5375">
        <v>24</v>
      </c>
      <c r="F5375">
        <v>141865</v>
      </c>
      <c r="G5375" t="s">
        <v>28</v>
      </c>
      <c r="H5375">
        <v>4.5601740348185457E+18</v>
      </c>
      <c r="I5375" s="5" t="str">
        <f t="shared" si="83"/>
        <v>4560174034818550000</v>
      </c>
      <c r="J5375" t="str">
        <f>INDEX(Age_grp[Age], MATCH(mobile_customers[[#This Row],[age]],Age_grp[Value]))</f>
        <v>20 - 30</v>
      </c>
      <c r="K5375" s="2" t="str">
        <f>_xlfn.IFS(mobile_customers[[#This Row],[salary]]&gt;=Q5378,"HIGHER SALARY", mobile_customers[[#This Row],[salary]]&gt;=Q5379,"HIGHER MID RANGE SALARY",  mobile_customers[[#This Row],[salary]]&lt;Q5379,"MID RANGE SALARY", mobile_customers[[#This Row],[salary]]&gt;Q5380, "LOW SALARY" )</f>
        <v>HIGHER SALARY</v>
      </c>
      <c r="L5375" s="2" t="str">
        <f>LEFT(mobile_customers[[#This Row],[Credit_card_nos]], 4)&amp;"XXXXX"</f>
        <v>4560XXXXX</v>
      </c>
    </row>
    <row r="5376" spans="1:12" x14ac:dyDescent="0.3">
      <c r="A5376" t="s">
        <v>8</v>
      </c>
      <c r="B5376" s="3" t="s">
        <v>10838</v>
      </c>
      <c r="C5376" t="s">
        <v>10839</v>
      </c>
      <c r="D5376" t="s">
        <v>1673</v>
      </c>
      <c r="E5376">
        <v>63</v>
      </c>
      <c r="F5376">
        <v>44577</v>
      </c>
      <c r="G5376" t="s">
        <v>65</v>
      </c>
      <c r="H5376">
        <v>630413731476</v>
      </c>
      <c r="I5376" s="5" t="str">
        <f t="shared" si="83"/>
        <v>630413731476</v>
      </c>
      <c r="J5376" t="str">
        <f>INDEX(Age_grp[Age], MATCH(mobile_customers[[#This Row],[age]],Age_grp[Value]))</f>
        <v>60 - 70</v>
      </c>
      <c r="K5376" s="2" t="str">
        <f>_xlfn.IFS(mobile_customers[[#This Row],[salary]]&gt;=Q5379,"HIGHER SALARY", mobile_customers[[#This Row],[salary]]&gt;=Q5380,"HIGHER MID RANGE SALARY",  mobile_customers[[#This Row],[salary]]&lt;Q5380,"MID RANGE SALARY", mobile_customers[[#This Row],[salary]]&gt;Q5381, "LOW SALARY" )</f>
        <v>HIGHER SALARY</v>
      </c>
      <c r="L5376" s="2" t="str">
        <f>LEFT(mobile_customers[[#This Row],[Credit_card_nos]], 4)&amp;"XXXXX"</f>
        <v>6304XXXXX</v>
      </c>
    </row>
    <row r="5377" spans="1:12" x14ac:dyDescent="0.3">
      <c r="A5377" t="s">
        <v>13</v>
      </c>
      <c r="B5377" s="3" t="s">
        <v>10840</v>
      </c>
      <c r="C5377" t="s">
        <v>10841</v>
      </c>
      <c r="D5377" t="s">
        <v>1994</v>
      </c>
      <c r="E5377">
        <v>53</v>
      </c>
      <c r="F5377">
        <v>146004</v>
      </c>
      <c r="G5377" t="s">
        <v>94</v>
      </c>
      <c r="H5377">
        <v>213149051686903</v>
      </c>
      <c r="I5377" s="5" t="str">
        <f t="shared" si="83"/>
        <v>213149051686903</v>
      </c>
      <c r="J5377" t="str">
        <f>INDEX(Age_grp[Age], MATCH(mobile_customers[[#This Row],[age]],Age_grp[Value]))</f>
        <v>50 - 60</v>
      </c>
      <c r="K5377" s="2" t="str">
        <f>_xlfn.IFS(mobile_customers[[#This Row],[salary]]&gt;=Q5380,"HIGHER SALARY", mobile_customers[[#This Row],[salary]]&gt;=Q5381,"HIGHER MID RANGE SALARY",  mobile_customers[[#This Row],[salary]]&lt;Q5381,"MID RANGE SALARY", mobile_customers[[#This Row],[salary]]&gt;Q5382, "LOW SALARY" )</f>
        <v>HIGHER SALARY</v>
      </c>
      <c r="L5377" s="2" t="str">
        <f>LEFT(mobile_customers[[#This Row],[Credit_card_nos]], 4)&amp;"XXXXX"</f>
        <v>2131XXXXX</v>
      </c>
    </row>
    <row r="5378" spans="1:12" x14ac:dyDescent="0.3">
      <c r="A5378" t="s">
        <v>13</v>
      </c>
      <c r="B5378" s="3" t="s">
        <v>10842</v>
      </c>
      <c r="C5378" t="s">
        <v>10843</v>
      </c>
      <c r="D5378" t="s">
        <v>688</v>
      </c>
      <c r="E5378">
        <v>59</v>
      </c>
      <c r="F5378">
        <v>137500</v>
      </c>
      <c r="G5378" t="s">
        <v>39</v>
      </c>
      <c r="H5378">
        <v>2274637207886296</v>
      </c>
      <c r="I5378" s="5" t="str">
        <f t="shared" ref="I5378:I5441" si="84">TEXT(H5378, "0")</f>
        <v>2274637207886300</v>
      </c>
      <c r="J5378" t="str">
        <f>INDEX(Age_grp[Age], MATCH(mobile_customers[[#This Row],[age]],Age_grp[Value]))</f>
        <v>50 - 60</v>
      </c>
      <c r="K5378" s="2" t="str">
        <f>_xlfn.IFS(mobile_customers[[#This Row],[salary]]&gt;=Q5381,"HIGHER SALARY", mobile_customers[[#This Row],[salary]]&gt;=Q5382,"HIGHER MID RANGE SALARY",  mobile_customers[[#This Row],[salary]]&lt;Q5382,"MID RANGE SALARY", mobile_customers[[#This Row],[salary]]&gt;Q5383, "LOW SALARY" )</f>
        <v>HIGHER SALARY</v>
      </c>
      <c r="L5378" s="2" t="str">
        <f>LEFT(mobile_customers[[#This Row],[Credit_card_nos]], 4)&amp;"XXXXX"</f>
        <v>2274XXXXX</v>
      </c>
    </row>
    <row r="5379" spans="1:12" x14ac:dyDescent="0.3">
      <c r="A5379" t="s">
        <v>13</v>
      </c>
      <c r="B5379" s="3" t="s">
        <v>10844</v>
      </c>
      <c r="C5379" t="s">
        <v>10845</v>
      </c>
      <c r="D5379" t="s">
        <v>1715</v>
      </c>
      <c r="E5379">
        <v>33</v>
      </c>
      <c r="F5379">
        <v>153536</v>
      </c>
      <c r="G5379" t="s">
        <v>21</v>
      </c>
      <c r="H5379">
        <v>2716379870418539</v>
      </c>
      <c r="I5379" s="5" t="str">
        <f t="shared" si="84"/>
        <v>2716379870418540</v>
      </c>
      <c r="J5379" t="str">
        <f>INDEX(Age_grp[Age], MATCH(mobile_customers[[#This Row],[age]],Age_grp[Value]))</f>
        <v>30 - 40</v>
      </c>
      <c r="K5379" s="2" t="str">
        <f>_xlfn.IFS(mobile_customers[[#This Row],[salary]]&gt;=Q5382,"HIGHER SALARY", mobile_customers[[#This Row],[salary]]&gt;=Q5383,"HIGHER MID RANGE SALARY",  mobile_customers[[#This Row],[salary]]&lt;Q5383,"MID RANGE SALARY", mobile_customers[[#This Row],[salary]]&gt;Q5384, "LOW SALARY" )</f>
        <v>HIGHER SALARY</v>
      </c>
      <c r="L5379" s="2" t="str">
        <f>LEFT(mobile_customers[[#This Row],[Credit_card_nos]], 4)&amp;"XXXXX"</f>
        <v>2716XXXXX</v>
      </c>
    </row>
    <row r="5380" spans="1:12" x14ac:dyDescent="0.3">
      <c r="A5380" t="s">
        <v>8</v>
      </c>
      <c r="B5380" s="3" t="s">
        <v>10846</v>
      </c>
      <c r="C5380" t="s">
        <v>10847</v>
      </c>
      <c r="D5380" t="s">
        <v>1720</v>
      </c>
      <c r="E5380">
        <v>39</v>
      </c>
      <c r="F5380">
        <v>170504</v>
      </c>
      <c r="G5380" t="s">
        <v>32</v>
      </c>
      <c r="H5380">
        <v>4183345291307841</v>
      </c>
      <c r="I5380" s="5" t="str">
        <f t="shared" si="84"/>
        <v>4183345291307840</v>
      </c>
      <c r="J5380" t="str">
        <f>INDEX(Age_grp[Age], MATCH(mobile_customers[[#This Row],[age]],Age_grp[Value]))</f>
        <v>30 - 40</v>
      </c>
      <c r="K5380" s="2" t="str">
        <f>_xlfn.IFS(mobile_customers[[#This Row],[salary]]&gt;=Q5383,"HIGHER SALARY", mobile_customers[[#This Row],[salary]]&gt;=Q5384,"HIGHER MID RANGE SALARY",  mobile_customers[[#This Row],[salary]]&lt;Q5384,"MID RANGE SALARY", mobile_customers[[#This Row],[salary]]&gt;Q5385, "LOW SALARY" )</f>
        <v>HIGHER SALARY</v>
      </c>
      <c r="L5380" s="2" t="str">
        <f>LEFT(mobile_customers[[#This Row],[Credit_card_nos]], 4)&amp;"XXXXX"</f>
        <v>4183XXXXX</v>
      </c>
    </row>
    <row r="5381" spans="1:12" x14ac:dyDescent="0.3">
      <c r="A5381" t="s">
        <v>13</v>
      </c>
      <c r="B5381" s="3" t="s">
        <v>10848</v>
      </c>
      <c r="C5381" t="s">
        <v>10849</v>
      </c>
      <c r="D5381" t="s">
        <v>87</v>
      </c>
      <c r="E5381">
        <v>61</v>
      </c>
      <c r="F5381">
        <v>102616</v>
      </c>
      <c r="G5381" t="s">
        <v>49</v>
      </c>
      <c r="H5381">
        <v>213103207862462</v>
      </c>
      <c r="I5381" s="5" t="str">
        <f t="shared" si="84"/>
        <v>213103207862462</v>
      </c>
      <c r="J5381" t="str">
        <f>INDEX(Age_grp[Age], MATCH(mobile_customers[[#This Row],[age]],Age_grp[Value]))</f>
        <v>60 - 70</v>
      </c>
      <c r="K5381" s="2" t="str">
        <f>_xlfn.IFS(mobile_customers[[#This Row],[salary]]&gt;=Q5384,"HIGHER SALARY", mobile_customers[[#This Row],[salary]]&gt;=Q5385,"HIGHER MID RANGE SALARY",  mobile_customers[[#This Row],[salary]]&lt;Q5385,"MID RANGE SALARY", mobile_customers[[#This Row],[salary]]&gt;Q5386, "LOW SALARY" )</f>
        <v>HIGHER SALARY</v>
      </c>
      <c r="L5381" s="2" t="str">
        <f>LEFT(mobile_customers[[#This Row],[Credit_card_nos]], 4)&amp;"XXXXX"</f>
        <v>2131XXXXX</v>
      </c>
    </row>
    <row r="5382" spans="1:12" x14ac:dyDescent="0.3">
      <c r="A5382" t="s">
        <v>8</v>
      </c>
      <c r="B5382" s="3" t="s">
        <v>10850</v>
      </c>
      <c r="C5382" t="s">
        <v>10851</v>
      </c>
      <c r="D5382" t="s">
        <v>6413</v>
      </c>
      <c r="E5382">
        <v>60</v>
      </c>
      <c r="F5382">
        <v>128527</v>
      </c>
      <c r="G5382" t="s">
        <v>81</v>
      </c>
      <c r="H5382">
        <v>4959056779290217</v>
      </c>
      <c r="I5382" s="5" t="str">
        <f t="shared" si="84"/>
        <v>4959056779290220</v>
      </c>
      <c r="J5382" t="str">
        <f>INDEX(Age_grp[Age], MATCH(mobile_customers[[#This Row],[age]],Age_grp[Value]))</f>
        <v>60 - 70</v>
      </c>
      <c r="K5382" s="2" t="str">
        <f>_xlfn.IFS(mobile_customers[[#This Row],[salary]]&gt;=Q5385,"HIGHER SALARY", mobile_customers[[#This Row],[salary]]&gt;=Q5386,"HIGHER MID RANGE SALARY",  mobile_customers[[#This Row],[salary]]&lt;Q5386,"MID RANGE SALARY", mobile_customers[[#This Row],[salary]]&gt;Q5387, "LOW SALARY" )</f>
        <v>HIGHER SALARY</v>
      </c>
      <c r="L5382" s="2" t="str">
        <f>LEFT(mobile_customers[[#This Row],[Credit_card_nos]], 4)&amp;"XXXXX"</f>
        <v>4959XXXXX</v>
      </c>
    </row>
    <row r="5383" spans="1:12" x14ac:dyDescent="0.3">
      <c r="A5383" t="s">
        <v>8</v>
      </c>
      <c r="B5383" s="3" t="s">
        <v>10852</v>
      </c>
      <c r="C5383" t="s">
        <v>10853</v>
      </c>
      <c r="D5383" t="s">
        <v>1955</v>
      </c>
      <c r="E5383">
        <v>29</v>
      </c>
      <c r="F5383">
        <v>176794</v>
      </c>
      <c r="G5383" t="s">
        <v>21</v>
      </c>
      <c r="H5383">
        <v>4333049921818875</v>
      </c>
      <c r="I5383" s="5" t="str">
        <f t="shared" si="84"/>
        <v>4333049921818870</v>
      </c>
      <c r="J5383" t="str">
        <f>INDEX(Age_grp[Age], MATCH(mobile_customers[[#This Row],[age]],Age_grp[Value]))</f>
        <v>20 - 30</v>
      </c>
      <c r="K5383" s="2" t="str">
        <f>_xlfn.IFS(mobile_customers[[#This Row],[salary]]&gt;=Q5386,"HIGHER SALARY", mobile_customers[[#This Row],[salary]]&gt;=Q5387,"HIGHER MID RANGE SALARY",  mobile_customers[[#This Row],[salary]]&lt;Q5387,"MID RANGE SALARY", mobile_customers[[#This Row],[salary]]&gt;Q5388, "LOW SALARY" )</f>
        <v>HIGHER SALARY</v>
      </c>
      <c r="L5383" s="2" t="str">
        <f>LEFT(mobile_customers[[#This Row],[Credit_card_nos]], 4)&amp;"XXXXX"</f>
        <v>4333XXXXX</v>
      </c>
    </row>
    <row r="5384" spans="1:12" x14ac:dyDescent="0.3">
      <c r="A5384" t="s">
        <v>13</v>
      </c>
      <c r="B5384" s="3" t="s">
        <v>10854</v>
      </c>
      <c r="C5384" t="s">
        <v>10855</v>
      </c>
      <c r="D5384" t="s">
        <v>995</v>
      </c>
      <c r="E5384">
        <v>50</v>
      </c>
      <c r="F5384">
        <v>96201</v>
      </c>
      <c r="G5384" t="s">
        <v>28</v>
      </c>
      <c r="H5384">
        <v>180089218591530</v>
      </c>
      <c r="I5384" s="5" t="str">
        <f t="shared" si="84"/>
        <v>180089218591530</v>
      </c>
      <c r="J5384" t="str">
        <f>INDEX(Age_grp[Age], MATCH(mobile_customers[[#This Row],[age]],Age_grp[Value]))</f>
        <v>50 - 60</v>
      </c>
      <c r="K5384" s="2" t="str">
        <f>_xlfn.IFS(mobile_customers[[#This Row],[salary]]&gt;=Q5387,"HIGHER SALARY", mobile_customers[[#This Row],[salary]]&gt;=Q5388,"HIGHER MID RANGE SALARY",  mobile_customers[[#This Row],[salary]]&lt;Q5388,"MID RANGE SALARY", mobile_customers[[#This Row],[salary]]&gt;Q5389, "LOW SALARY" )</f>
        <v>HIGHER SALARY</v>
      </c>
      <c r="L5384" s="2" t="str">
        <f>LEFT(mobile_customers[[#This Row],[Credit_card_nos]], 4)&amp;"XXXXX"</f>
        <v>1800XXXXX</v>
      </c>
    </row>
    <row r="5385" spans="1:12" x14ac:dyDescent="0.3">
      <c r="A5385" t="s">
        <v>13</v>
      </c>
      <c r="B5385" s="3" t="s">
        <v>10856</v>
      </c>
      <c r="C5385" t="s">
        <v>4880</v>
      </c>
      <c r="D5385" t="s">
        <v>872</v>
      </c>
      <c r="E5385">
        <v>37</v>
      </c>
      <c r="F5385">
        <v>190096</v>
      </c>
      <c r="G5385" t="s">
        <v>28</v>
      </c>
      <c r="H5385">
        <v>3536461778415498</v>
      </c>
      <c r="I5385" s="5" t="str">
        <f t="shared" si="84"/>
        <v>3536461778415500</v>
      </c>
      <c r="J5385" t="str">
        <f>INDEX(Age_grp[Age], MATCH(mobile_customers[[#This Row],[age]],Age_grp[Value]))</f>
        <v>30 - 40</v>
      </c>
      <c r="K5385" s="2" t="str">
        <f>_xlfn.IFS(mobile_customers[[#This Row],[salary]]&gt;=Q5388,"HIGHER SALARY", mobile_customers[[#This Row],[salary]]&gt;=Q5389,"HIGHER MID RANGE SALARY",  mobile_customers[[#This Row],[salary]]&lt;Q5389,"MID RANGE SALARY", mobile_customers[[#This Row],[salary]]&gt;Q5390, "LOW SALARY" )</f>
        <v>HIGHER SALARY</v>
      </c>
      <c r="L5385" s="2" t="str">
        <f>LEFT(mobile_customers[[#This Row],[Credit_card_nos]], 4)&amp;"XXXXX"</f>
        <v>3536XXXXX</v>
      </c>
    </row>
    <row r="5386" spans="1:12" x14ac:dyDescent="0.3">
      <c r="A5386" t="s">
        <v>13</v>
      </c>
      <c r="B5386" s="3" t="s">
        <v>10857</v>
      </c>
      <c r="C5386" t="s">
        <v>10858</v>
      </c>
      <c r="D5386" t="s">
        <v>2768</v>
      </c>
      <c r="E5386">
        <v>24</v>
      </c>
      <c r="F5386">
        <v>102348</v>
      </c>
      <c r="G5386" t="s">
        <v>12</v>
      </c>
      <c r="H5386">
        <v>4.8388194390402509E+18</v>
      </c>
      <c r="I5386" s="5" t="str">
        <f t="shared" si="84"/>
        <v>4838819439040250000</v>
      </c>
      <c r="J5386" t="str">
        <f>INDEX(Age_grp[Age], MATCH(mobile_customers[[#This Row],[age]],Age_grp[Value]))</f>
        <v>20 - 30</v>
      </c>
      <c r="K5386" s="2" t="str">
        <f>_xlfn.IFS(mobile_customers[[#This Row],[salary]]&gt;=Q5389,"HIGHER SALARY", mobile_customers[[#This Row],[salary]]&gt;=Q5390,"HIGHER MID RANGE SALARY",  mobile_customers[[#This Row],[salary]]&lt;Q5390,"MID RANGE SALARY", mobile_customers[[#This Row],[salary]]&gt;Q5391, "LOW SALARY" )</f>
        <v>HIGHER SALARY</v>
      </c>
      <c r="L5386" s="2" t="str">
        <f>LEFT(mobile_customers[[#This Row],[Credit_card_nos]], 4)&amp;"XXXXX"</f>
        <v>4838XXXXX</v>
      </c>
    </row>
    <row r="5387" spans="1:12" x14ac:dyDescent="0.3">
      <c r="A5387" t="s">
        <v>8</v>
      </c>
      <c r="B5387" s="3" t="s">
        <v>10859</v>
      </c>
      <c r="C5387" t="s">
        <v>10860</v>
      </c>
      <c r="D5387" t="s">
        <v>2920</v>
      </c>
      <c r="E5387">
        <v>33</v>
      </c>
      <c r="F5387">
        <v>126725</v>
      </c>
      <c r="G5387" t="s">
        <v>49</v>
      </c>
      <c r="H5387">
        <v>6011602968665775</v>
      </c>
      <c r="I5387" s="5" t="str">
        <f t="shared" si="84"/>
        <v>6011602968665770</v>
      </c>
      <c r="J5387" t="str">
        <f>INDEX(Age_grp[Age], MATCH(mobile_customers[[#This Row],[age]],Age_grp[Value]))</f>
        <v>30 - 40</v>
      </c>
      <c r="K5387" s="2" t="str">
        <f>_xlfn.IFS(mobile_customers[[#This Row],[salary]]&gt;=Q5390,"HIGHER SALARY", mobile_customers[[#This Row],[salary]]&gt;=Q5391,"HIGHER MID RANGE SALARY",  mobile_customers[[#This Row],[salary]]&lt;Q5391,"MID RANGE SALARY", mobile_customers[[#This Row],[salary]]&gt;Q5392, "LOW SALARY" )</f>
        <v>HIGHER SALARY</v>
      </c>
      <c r="L5387" s="2" t="str">
        <f>LEFT(mobile_customers[[#This Row],[Credit_card_nos]], 4)&amp;"XXXXX"</f>
        <v>6011XXXXX</v>
      </c>
    </row>
    <row r="5388" spans="1:12" x14ac:dyDescent="0.3">
      <c r="A5388" t="s">
        <v>13</v>
      </c>
      <c r="B5388" s="3" t="s">
        <v>10861</v>
      </c>
      <c r="C5388" t="s">
        <v>10862</v>
      </c>
      <c r="D5388" t="s">
        <v>2406</v>
      </c>
      <c r="E5388">
        <v>36</v>
      </c>
      <c r="F5388">
        <v>149537</v>
      </c>
      <c r="G5388" t="s">
        <v>28</v>
      </c>
      <c r="H5388">
        <v>30183020129266</v>
      </c>
      <c r="I5388" s="5" t="str">
        <f t="shared" si="84"/>
        <v>30183020129266</v>
      </c>
      <c r="J5388" t="str">
        <f>INDEX(Age_grp[Age], MATCH(mobile_customers[[#This Row],[age]],Age_grp[Value]))</f>
        <v>30 - 40</v>
      </c>
      <c r="K5388" s="2" t="str">
        <f>_xlfn.IFS(mobile_customers[[#This Row],[salary]]&gt;=Q5391,"HIGHER SALARY", mobile_customers[[#This Row],[salary]]&gt;=Q5392,"HIGHER MID RANGE SALARY",  mobile_customers[[#This Row],[salary]]&lt;Q5392,"MID RANGE SALARY", mobile_customers[[#This Row],[salary]]&gt;Q5393, "LOW SALARY" )</f>
        <v>HIGHER SALARY</v>
      </c>
      <c r="L5388" s="2" t="str">
        <f>LEFT(mobile_customers[[#This Row],[Credit_card_nos]], 4)&amp;"XXXXX"</f>
        <v>3018XXXXX</v>
      </c>
    </row>
    <row r="5389" spans="1:12" x14ac:dyDescent="0.3">
      <c r="A5389" t="s">
        <v>13</v>
      </c>
      <c r="B5389" s="3" t="s">
        <v>10863</v>
      </c>
      <c r="C5389" t="s">
        <v>2433</v>
      </c>
      <c r="D5389" t="s">
        <v>1449</v>
      </c>
      <c r="E5389">
        <v>24</v>
      </c>
      <c r="F5389">
        <v>116961</v>
      </c>
      <c r="G5389" t="s">
        <v>65</v>
      </c>
      <c r="H5389">
        <v>36185205974147</v>
      </c>
      <c r="I5389" s="5" t="str">
        <f t="shared" si="84"/>
        <v>36185205974147</v>
      </c>
      <c r="J5389" t="str">
        <f>INDEX(Age_grp[Age], MATCH(mobile_customers[[#This Row],[age]],Age_grp[Value]))</f>
        <v>20 - 30</v>
      </c>
      <c r="K5389" s="2" t="str">
        <f>_xlfn.IFS(mobile_customers[[#This Row],[salary]]&gt;=Q5392,"HIGHER SALARY", mobile_customers[[#This Row],[salary]]&gt;=Q5393,"HIGHER MID RANGE SALARY",  mobile_customers[[#This Row],[salary]]&lt;Q5393,"MID RANGE SALARY", mobile_customers[[#This Row],[salary]]&gt;Q5394, "LOW SALARY" )</f>
        <v>HIGHER SALARY</v>
      </c>
      <c r="L5389" s="2" t="str">
        <f>LEFT(mobile_customers[[#This Row],[Credit_card_nos]], 4)&amp;"XXXXX"</f>
        <v>3618XXXXX</v>
      </c>
    </row>
    <row r="5390" spans="1:12" x14ac:dyDescent="0.3">
      <c r="A5390" t="s">
        <v>8</v>
      </c>
      <c r="B5390" s="3" t="s">
        <v>10864</v>
      </c>
      <c r="C5390" t="s">
        <v>10865</v>
      </c>
      <c r="D5390" t="s">
        <v>2147</v>
      </c>
      <c r="E5390">
        <v>50</v>
      </c>
      <c r="F5390">
        <v>22077</v>
      </c>
      <c r="G5390" t="s">
        <v>39</v>
      </c>
      <c r="H5390">
        <v>4134051876632</v>
      </c>
      <c r="I5390" s="5" t="str">
        <f t="shared" si="84"/>
        <v>4134051876632</v>
      </c>
      <c r="J5390" t="str">
        <f>INDEX(Age_grp[Age], MATCH(mobile_customers[[#This Row],[age]],Age_grp[Value]))</f>
        <v>50 - 60</v>
      </c>
      <c r="K5390" s="2" t="str">
        <f>_xlfn.IFS(mobile_customers[[#This Row],[salary]]&gt;=Q5393,"HIGHER SALARY", mobile_customers[[#This Row],[salary]]&gt;=Q5394,"HIGHER MID RANGE SALARY",  mobile_customers[[#This Row],[salary]]&lt;Q5394,"MID RANGE SALARY", mobile_customers[[#This Row],[salary]]&gt;Q5395, "LOW SALARY" )</f>
        <v>HIGHER SALARY</v>
      </c>
      <c r="L5390" s="2" t="str">
        <f>LEFT(mobile_customers[[#This Row],[Credit_card_nos]], 4)&amp;"XXXXX"</f>
        <v>4134XXXXX</v>
      </c>
    </row>
    <row r="5391" spans="1:12" x14ac:dyDescent="0.3">
      <c r="A5391" t="s">
        <v>13</v>
      </c>
      <c r="B5391" s="3" t="s">
        <v>10866</v>
      </c>
      <c r="C5391" t="s">
        <v>3832</v>
      </c>
      <c r="D5391" t="s">
        <v>105</v>
      </c>
      <c r="E5391">
        <v>37</v>
      </c>
      <c r="F5391">
        <v>195156</v>
      </c>
      <c r="G5391" t="s">
        <v>17</v>
      </c>
      <c r="H5391">
        <v>4317033214010</v>
      </c>
      <c r="I5391" s="5" t="str">
        <f t="shared" si="84"/>
        <v>4317033214010</v>
      </c>
      <c r="J5391" t="str">
        <f>INDEX(Age_grp[Age], MATCH(mobile_customers[[#This Row],[age]],Age_grp[Value]))</f>
        <v>30 - 40</v>
      </c>
      <c r="K5391" s="2" t="str">
        <f>_xlfn.IFS(mobile_customers[[#This Row],[salary]]&gt;=Q5394,"HIGHER SALARY", mobile_customers[[#This Row],[salary]]&gt;=Q5395,"HIGHER MID RANGE SALARY",  mobile_customers[[#This Row],[salary]]&lt;Q5395,"MID RANGE SALARY", mobile_customers[[#This Row],[salary]]&gt;Q5396, "LOW SALARY" )</f>
        <v>HIGHER SALARY</v>
      </c>
      <c r="L5391" s="2" t="str">
        <f>LEFT(mobile_customers[[#This Row],[Credit_card_nos]], 4)&amp;"XXXXX"</f>
        <v>4317XXXXX</v>
      </c>
    </row>
    <row r="5392" spans="1:12" x14ac:dyDescent="0.3">
      <c r="A5392" t="s">
        <v>13</v>
      </c>
      <c r="B5392" s="3" t="s">
        <v>10867</v>
      </c>
      <c r="C5392" t="s">
        <v>10868</v>
      </c>
      <c r="D5392" t="s">
        <v>614</v>
      </c>
      <c r="E5392">
        <v>19</v>
      </c>
      <c r="F5392">
        <v>132770</v>
      </c>
      <c r="G5392" t="s">
        <v>81</v>
      </c>
      <c r="H5392">
        <v>3540234494545797</v>
      </c>
      <c r="I5392" s="5" t="str">
        <f t="shared" si="84"/>
        <v>3540234494545800</v>
      </c>
      <c r="J5392" t="str">
        <f>INDEX(Age_grp[Age], MATCH(mobile_customers[[#This Row],[age]],Age_grp[Value]))</f>
        <v>"10 - 20</v>
      </c>
      <c r="K5392" s="2" t="str">
        <f>_xlfn.IFS(mobile_customers[[#This Row],[salary]]&gt;=Q5395,"HIGHER SALARY", mobile_customers[[#This Row],[salary]]&gt;=Q5396,"HIGHER MID RANGE SALARY",  mobile_customers[[#This Row],[salary]]&lt;Q5396,"MID RANGE SALARY", mobile_customers[[#This Row],[salary]]&gt;Q5397, "LOW SALARY" )</f>
        <v>HIGHER SALARY</v>
      </c>
      <c r="L5392" s="2" t="str">
        <f>LEFT(mobile_customers[[#This Row],[Credit_card_nos]], 4)&amp;"XXXXX"</f>
        <v>3540XXXXX</v>
      </c>
    </row>
    <row r="5393" spans="1:12" x14ac:dyDescent="0.3">
      <c r="A5393" t="s">
        <v>8</v>
      </c>
      <c r="B5393" s="3" t="s">
        <v>10869</v>
      </c>
      <c r="C5393" t="s">
        <v>10870</v>
      </c>
      <c r="D5393" t="s">
        <v>2810</v>
      </c>
      <c r="E5393">
        <v>32</v>
      </c>
      <c r="F5393">
        <v>208583</v>
      </c>
      <c r="G5393" t="s">
        <v>49</v>
      </c>
      <c r="H5393">
        <v>6570984071457149</v>
      </c>
      <c r="I5393" s="5" t="str">
        <f t="shared" si="84"/>
        <v>6570984071457150</v>
      </c>
      <c r="J5393" t="str">
        <f>INDEX(Age_grp[Age], MATCH(mobile_customers[[#This Row],[age]],Age_grp[Value]))</f>
        <v>30 - 40</v>
      </c>
      <c r="K5393" s="2" t="str">
        <f>_xlfn.IFS(mobile_customers[[#This Row],[salary]]&gt;=Q5396,"HIGHER SALARY", mobile_customers[[#This Row],[salary]]&gt;=Q5397,"HIGHER MID RANGE SALARY",  mobile_customers[[#This Row],[salary]]&lt;Q5397,"MID RANGE SALARY", mobile_customers[[#This Row],[salary]]&gt;Q5398, "LOW SALARY" )</f>
        <v>HIGHER SALARY</v>
      </c>
      <c r="L5393" s="2" t="str">
        <f>LEFT(mobile_customers[[#This Row],[Credit_card_nos]], 4)&amp;"XXXXX"</f>
        <v>6570XXXXX</v>
      </c>
    </row>
    <row r="5394" spans="1:12" x14ac:dyDescent="0.3">
      <c r="A5394" t="s">
        <v>8</v>
      </c>
      <c r="B5394" s="3" t="s">
        <v>10871</v>
      </c>
      <c r="C5394" t="s">
        <v>10872</v>
      </c>
      <c r="D5394" t="s">
        <v>1606</v>
      </c>
      <c r="E5394">
        <v>46</v>
      </c>
      <c r="F5394">
        <v>93239</v>
      </c>
      <c r="G5394" t="s">
        <v>17</v>
      </c>
      <c r="H5394">
        <v>4.7472523464290058E+18</v>
      </c>
      <c r="I5394" s="5" t="str">
        <f t="shared" si="84"/>
        <v>4747252346429010000</v>
      </c>
      <c r="J5394" t="str">
        <f>INDEX(Age_grp[Age], MATCH(mobile_customers[[#This Row],[age]],Age_grp[Value]))</f>
        <v>40 - 50</v>
      </c>
      <c r="K5394" s="2" t="str">
        <f>_xlfn.IFS(mobile_customers[[#This Row],[salary]]&gt;=Q5397,"HIGHER SALARY", mobile_customers[[#This Row],[salary]]&gt;=Q5398,"HIGHER MID RANGE SALARY",  mobile_customers[[#This Row],[salary]]&lt;Q5398,"MID RANGE SALARY", mobile_customers[[#This Row],[salary]]&gt;Q5399, "LOW SALARY" )</f>
        <v>HIGHER SALARY</v>
      </c>
      <c r="L5394" s="2" t="str">
        <f>LEFT(mobile_customers[[#This Row],[Credit_card_nos]], 4)&amp;"XXXXX"</f>
        <v>4747XXXXX</v>
      </c>
    </row>
    <row r="5395" spans="1:12" x14ac:dyDescent="0.3">
      <c r="A5395" t="s">
        <v>8</v>
      </c>
      <c r="B5395" s="3" t="s">
        <v>10873</v>
      </c>
      <c r="C5395" t="s">
        <v>10874</v>
      </c>
      <c r="D5395" t="s">
        <v>114</v>
      </c>
      <c r="E5395">
        <v>56</v>
      </c>
      <c r="F5395">
        <v>184427</v>
      </c>
      <c r="G5395" t="s">
        <v>17</v>
      </c>
      <c r="H5395">
        <v>6524305681374184</v>
      </c>
      <c r="I5395" s="5" t="str">
        <f t="shared" si="84"/>
        <v>6524305681374180</v>
      </c>
      <c r="J5395" t="str">
        <f>INDEX(Age_grp[Age], MATCH(mobile_customers[[#This Row],[age]],Age_grp[Value]))</f>
        <v>50 - 60</v>
      </c>
      <c r="K5395" s="2" t="str">
        <f>_xlfn.IFS(mobile_customers[[#This Row],[salary]]&gt;=Q5398,"HIGHER SALARY", mobile_customers[[#This Row],[salary]]&gt;=Q5399,"HIGHER MID RANGE SALARY",  mobile_customers[[#This Row],[salary]]&lt;Q5399,"MID RANGE SALARY", mobile_customers[[#This Row],[salary]]&gt;Q5400, "LOW SALARY" )</f>
        <v>HIGHER SALARY</v>
      </c>
      <c r="L5395" s="2" t="str">
        <f>LEFT(mobile_customers[[#This Row],[Credit_card_nos]], 4)&amp;"XXXXX"</f>
        <v>6524XXXXX</v>
      </c>
    </row>
    <row r="5396" spans="1:12" x14ac:dyDescent="0.3">
      <c r="A5396" t="s">
        <v>8</v>
      </c>
      <c r="B5396" s="3" t="s">
        <v>10875</v>
      </c>
      <c r="C5396" t="s">
        <v>10876</v>
      </c>
      <c r="D5396" t="s">
        <v>2859</v>
      </c>
      <c r="E5396">
        <v>22</v>
      </c>
      <c r="F5396">
        <v>146647</v>
      </c>
      <c r="G5396" t="s">
        <v>28</v>
      </c>
      <c r="H5396">
        <v>213118736738520</v>
      </c>
      <c r="I5396" s="5" t="str">
        <f t="shared" si="84"/>
        <v>213118736738520</v>
      </c>
      <c r="J5396" t="str">
        <f>INDEX(Age_grp[Age], MATCH(mobile_customers[[#This Row],[age]],Age_grp[Value]))</f>
        <v>20 - 30</v>
      </c>
      <c r="K5396" s="2" t="str">
        <f>_xlfn.IFS(mobile_customers[[#This Row],[salary]]&gt;=Q5399,"HIGHER SALARY", mobile_customers[[#This Row],[salary]]&gt;=Q5400,"HIGHER MID RANGE SALARY",  mobile_customers[[#This Row],[salary]]&lt;Q5400,"MID RANGE SALARY", mobile_customers[[#This Row],[salary]]&gt;Q5401, "LOW SALARY" )</f>
        <v>HIGHER SALARY</v>
      </c>
      <c r="L5396" s="2" t="str">
        <f>LEFT(mobile_customers[[#This Row],[Credit_card_nos]], 4)&amp;"XXXXX"</f>
        <v>2131XXXXX</v>
      </c>
    </row>
    <row r="5397" spans="1:12" x14ac:dyDescent="0.3">
      <c r="A5397" t="s">
        <v>8</v>
      </c>
      <c r="B5397" s="3" t="s">
        <v>10877</v>
      </c>
      <c r="C5397" t="s">
        <v>10878</v>
      </c>
      <c r="D5397" t="s">
        <v>727</v>
      </c>
      <c r="E5397">
        <v>21</v>
      </c>
      <c r="F5397">
        <v>70214</v>
      </c>
      <c r="G5397" t="s">
        <v>32</v>
      </c>
      <c r="H5397">
        <v>180004018923874</v>
      </c>
      <c r="I5397" s="5" t="str">
        <f t="shared" si="84"/>
        <v>180004018923874</v>
      </c>
      <c r="J5397" t="str">
        <f>INDEX(Age_grp[Age], MATCH(mobile_customers[[#This Row],[age]],Age_grp[Value]))</f>
        <v>20 - 30</v>
      </c>
      <c r="K5397" s="2" t="str">
        <f>_xlfn.IFS(mobile_customers[[#This Row],[salary]]&gt;=Q5400,"HIGHER SALARY", mobile_customers[[#This Row],[salary]]&gt;=Q5401,"HIGHER MID RANGE SALARY",  mobile_customers[[#This Row],[salary]]&lt;Q5401,"MID RANGE SALARY", mobile_customers[[#This Row],[salary]]&gt;Q5402, "LOW SALARY" )</f>
        <v>HIGHER SALARY</v>
      </c>
      <c r="L5397" s="2" t="str">
        <f>LEFT(mobile_customers[[#This Row],[Credit_card_nos]], 4)&amp;"XXXXX"</f>
        <v>1800XXXXX</v>
      </c>
    </row>
    <row r="5398" spans="1:12" x14ac:dyDescent="0.3">
      <c r="A5398" t="s">
        <v>8</v>
      </c>
      <c r="B5398" s="3" t="s">
        <v>10879</v>
      </c>
      <c r="C5398" t="s">
        <v>10880</v>
      </c>
      <c r="D5398" t="s">
        <v>1165</v>
      </c>
      <c r="E5398">
        <v>60</v>
      </c>
      <c r="F5398">
        <v>181539</v>
      </c>
      <c r="G5398" t="s">
        <v>12</v>
      </c>
      <c r="H5398">
        <v>3516034398320747</v>
      </c>
      <c r="I5398" s="5" t="str">
        <f t="shared" si="84"/>
        <v>3516034398320750</v>
      </c>
      <c r="J5398" t="str">
        <f>INDEX(Age_grp[Age], MATCH(mobile_customers[[#This Row],[age]],Age_grp[Value]))</f>
        <v>60 - 70</v>
      </c>
      <c r="K5398" s="2" t="str">
        <f>_xlfn.IFS(mobile_customers[[#This Row],[salary]]&gt;=Q5401,"HIGHER SALARY", mobile_customers[[#This Row],[salary]]&gt;=Q5402,"HIGHER MID RANGE SALARY",  mobile_customers[[#This Row],[salary]]&lt;Q5402,"MID RANGE SALARY", mobile_customers[[#This Row],[salary]]&gt;Q5403, "LOW SALARY" )</f>
        <v>HIGHER SALARY</v>
      </c>
      <c r="L5398" s="2" t="str">
        <f>LEFT(mobile_customers[[#This Row],[Credit_card_nos]], 4)&amp;"XXXXX"</f>
        <v>3516XXXXX</v>
      </c>
    </row>
    <row r="5399" spans="1:12" x14ac:dyDescent="0.3">
      <c r="A5399" t="s">
        <v>13</v>
      </c>
      <c r="B5399" s="3" t="s">
        <v>10881</v>
      </c>
      <c r="C5399" t="s">
        <v>10882</v>
      </c>
      <c r="D5399" t="s">
        <v>1383</v>
      </c>
      <c r="E5399">
        <v>19</v>
      </c>
      <c r="F5399">
        <v>43206</v>
      </c>
      <c r="G5399" t="s">
        <v>28</v>
      </c>
      <c r="H5399">
        <v>38900506243739</v>
      </c>
      <c r="I5399" s="5" t="str">
        <f t="shared" si="84"/>
        <v>38900506243739</v>
      </c>
      <c r="J5399" t="str">
        <f>INDEX(Age_grp[Age], MATCH(mobile_customers[[#This Row],[age]],Age_grp[Value]))</f>
        <v>"10 - 20</v>
      </c>
      <c r="K5399" s="2" t="str">
        <f>_xlfn.IFS(mobile_customers[[#This Row],[salary]]&gt;=Q5402,"HIGHER SALARY", mobile_customers[[#This Row],[salary]]&gt;=Q5403,"HIGHER MID RANGE SALARY",  mobile_customers[[#This Row],[salary]]&lt;Q5403,"MID RANGE SALARY", mobile_customers[[#This Row],[salary]]&gt;Q5404, "LOW SALARY" )</f>
        <v>HIGHER SALARY</v>
      </c>
      <c r="L5399" s="2" t="str">
        <f>LEFT(mobile_customers[[#This Row],[Credit_card_nos]], 4)&amp;"XXXXX"</f>
        <v>3890XXXXX</v>
      </c>
    </row>
    <row r="5400" spans="1:12" x14ac:dyDescent="0.3">
      <c r="A5400" t="s">
        <v>8</v>
      </c>
      <c r="B5400" s="3" t="s">
        <v>10883</v>
      </c>
      <c r="C5400" t="s">
        <v>10884</v>
      </c>
      <c r="D5400" t="s">
        <v>939</v>
      </c>
      <c r="E5400">
        <v>44</v>
      </c>
      <c r="F5400">
        <v>239631</v>
      </c>
      <c r="G5400" t="s">
        <v>21</v>
      </c>
      <c r="H5400">
        <v>630470470794</v>
      </c>
      <c r="I5400" s="5" t="str">
        <f t="shared" si="84"/>
        <v>630470470794</v>
      </c>
      <c r="J5400" t="str">
        <f>INDEX(Age_grp[Age], MATCH(mobile_customers[[#This Row],[age]],Age_grp[Value]))</f>
        <v>40 - 50</v>
      </c>
      <c r="K5400" s="2" t="str">
        <f>_xlfn.IFS(mobile_customers[[#This Row],[salary]]&gt;=Q5403,"HIGHER SALARY", mobile_customers[[#This Row],[salary]]&gt;=Q5404,"HIGHER MID RANGE SALARY",  mobile_customers[[#This Row],[salary]]&lt;Q5404,"MID RANGE SALARY", mobile_customers[[#This Row],[salary]]&gt;Q5405, "LOW SALARY" )</f>
        <v>HIGHER SALARY</v>
      </c>
      <c r="L5400" s="2" t="str">
        <f>LEFT(mobile_customers[[#This Row],[Credit_card_nos]], 4)&amp;"XXXXX"</f>
        <v>6304XXXXX</v>
      </c>
    </row>
    <row r="5401" spans="1:12" x14ac:dyDescent="0.3">
      <c r="A5401" t="s">
        <v>13</v>
      </c>
      <c r="B5401" s="3" t="s">
        <v>10885</v>
      </c>
      <c r="C5401" t="s">
        <v>10886</v>
      </c>
      <c r="D5401" t="s">
        <v>2210</v>
      </c>
      <c r="E5401">
        <v>54</v>
      </c>
      <c r="F5401">
        <v>120117</v>
      </c>
      <c r="G5401" t="s">
        <v>21</v>
      </c>
      <c r="H5401">
        <v>6561812646091351</v>
      </c>
      <c r="I5401" s="5" t="str">
        <f t="shared" si="84"/>
        <v>6561812646091350</v>
      </c>
      <c r="J5401" t="str">
        <f>INDEX(Age_grp[Age], MATCH(mobile_customers[[#This Row],[age]],Age_grp[Value]))</f>
        <v>50 - 60</v>
      </c>
      <c r="K5401" s="2" t="str">
        <f>_xlfn.IFS(mobile_customers[[#This Row],[salary]]&gt;=Q5404,"HIGHER SALARY", mobile_customers[[#This Row],[salary]]&gt;=Q5405,"HIGHER MID RANGE SALARY",  mobile_customers[[#This Row],[salary]]&lt;Q5405,"MID RANGE SALARY", mobile_customers[[#This Row],[salary]]&gt;Q5406, "LOW SALARY" )</f>
        <v>HIGHER SALARY</v>
      </c>
      <c r="L5401" s="2" t="str">
        <f>LEFT(mobile_customers[[#This Row],[Credit_card_nos]], 4)&amp;"XXXXX"</f>
        <v>6561XXXXX</v>
      </c>
    </row>
    <row r="5402" spans="1:12" x14ac:dyDescent="0.3">
      <c r="A5402" t="s">
        <v>13</v>
      </c>
      <c r="B5402" s="3" t="s">
        <v>10887</v>
      </c>
      <c r="C5402" t="s">
        <v>10888</v>
      </c>
      <c r="D5402" t="s">
        <v>2377</v>
      </c>
      <c r="E5402">
        <v>41</v>
      </c>
      <c r="F5402">
        <v>233558</v>
      </c>
      <c r="G5402" t="s">
        <v>28</v>
      </c>
      <c r="H5402">
        <v>180039140887837</v>
      </c>
      <c r="I5402" s="5" t="str">
        <f t="shared" si="84"/>
        <v>180039140887837</v>
      </c>
      <c r="J5402" t="str">
        <f>INDEX(Age_grp[Age], MATCH(mobile_customers[[#This Row],[age]],Age_grp[Value]))</f>
        <v>40 - 50</v>
      </c>
      <c r="K5402" s="2" t="str">
        <f>_xlfn.IFS(mobile_customers[[#This Row],[salary]]&gt;=Q5405,"HIGHER SALARY", mobile_customers[[#This Row],[salary]]&gt;=Q5406,"HIGHER MID RANGE SALARY",  mobile_customers[[#This Row],[salary]]&lt;Q5406,"MID RANGE SALARY", mobile_customers[[#This Row],[salary]]&gt;Q5407, "LOW SALARY" )</f>
        <v>HIGHER SALARY</v>
      </c>
      <c r="L5402" s="2" t="str">
        <f>LEFT(mobile_customers[[#This Row],[Credit_card_nos]], 4)&amp;"XXXXX"</f>
        <v>1800XXXXX</v>
      </c>
    </row>
    <row r="5403" spans="1:12" x14ac:dyDescent="0.3">
      <c r="A5403" t="s">
        <v>8</v>
      </c>
      <c r="B5403" s="3" t="s">
        <v>10889</v>
      </c>
      <c r="C5403" t="s">
        <v>10890</v>
      </c>
      <c r="D5403" t="s">
        <v>1585</v>
      </c>
      <c r="E5403">
        <v>29</v>
      </c>
      <c r="F5403">
        <v>152831</v>
      </c>
      <c r="G5403" t="s">
        <v>39</v>
      </c>
      <c r="H5403">
        <v>2243497489863333</v>
      </c>
      <c r="I5403" s="5" t="str">
        <f t="shared" si="84"/>
        <v>2243497489863330</v>
      </c>
      <c r="J5403" t="str">
        <f>INDEX(Age_grp[Age], MATCH(mobile_customers[[#This Row],[age]],Age_grp[Value]))</f>
        <v>20 - 30</v>
      </c>
      <c r="K5403" s="2" t="str">
        <f>_xlfn.IFS(mobile_customers[[#This Row],[salary]]&gt;=Q5406,"HIGHER SALARY", mobile_customers[[#This Row],[salary]]&gt;=Q5407,"HIGHER MID RANGE SALARY",  mobile_customers[[#This Row],[salary]]&lt;Q5407,"MID RANGE SALARY", mobile_customers[[#This Row],[salary]]&gt;Q5408, "LOW SALARY" )</f>
        <v>HIGHER SALARY</v>
      </c>
      <c r="L5403" s="2" t="str">
        <f>LEFT(mobile_customers[[#This Row],[Credit_card_nos]], 4)&amp;"XXXXX"</f>
        <v>2243XXXXX</v>
      </c>
    </row>
    <row r="5404" spans="1:12" x14ac:dyDescent="0.3">
      <c r="A5404" t="s">
        <v>13</v>
      </c>
      <c r="B5404" s="3" t="s">
        <v>10891</v>
      </c>
      <c r="C5404" t="s">
        <v>3768</v>
      </c>
      <c r="D5404" t="s">
        <v>3499</v>
      </c>
      <c r="E5404">
        <v>34</v>
      </c>
      <c r="F5404">
        <v>166315</v>
      </c>
      <c r="G5404" t="s">
        <v>21</v>
      </c>
      <c r="H5404">
        <v>180058804592871</v>
      </c>
      <c r="I5404" s="5" t="str">
        <f t="shared" si="84"/>
        <v>180058804592871</v>
      </c>
      <c r="J5404" t="str">
        <f>INDEX(Age_grp[Age], MATCH(mobile_customers[[#This Row],[age]],Age_grp[Value]))</f>
        <v>30 - 40</v>
      </c>
      <c r="K5404" s="2" t="str">
        <f>_xlfn.IFS(mobile_customers[[#This Row],[salary]]&gt;=Q5407,"HIGHER SALARY", mobile_customers[[#This Row],[salary]]&gt;=Q5408,"HIGHER MID RANGE SALARY",  mobile_customers[[#This Row],[salary]]&lt;Q5408,"MID RANGE SALARY", mobile_customers[[#This Row],[salary]]&gt;Q5409, "LOW SALARY" )</f>
        <v>HIGHER SALARY</v>
      </c>
      <c r="L5404" s="2" t="str">
        <f>LEFT(mobile_customers[[#This Row],[Credit_card_nos]], 4)&amp;"XXXXX"</f>
        <v>1800XXXXX</v>
      </c>
    </row>
    <row r="5405" spans="1:12" x14ac:dyDescent="0.3">
      <c r="A5405" t="s">
        <v>13</v>
      </c>
      <c r="B5405" s="3" t="s">
        <v>10892</v>
      </c>
      <c r="C5405" t="s">
        <v>10893</v>
      </c>
      <c r="D5405" t="s">
        <v>448</v>
      </c>
      <c r="E5405">
        <v>49</v>
      </c>
      <c r="F5405">
        <v>65981</v>
      </c>
      <c r="G5405" t="s">
        <v>21</v>
      </c>
      <c r="H5405">
        <v>676367596126</v>
      </c>
      <c r="I5405" s="5" t="str">
        <f t="shared" si="84"/>
        <v>676367596126</v>
      </c>
      <c r="J5405" t="str">
        <f>INDEX(Age_grp[Age], MATCH(mobile_customers[[#This Row],[age]],Age_grp[Value]))</f>
        <v>40 - 50</v>
      </c>
      <c r="K5405" s="2" t="str">
        <f>_xlfn.IFS(mobile_customers[[#This Row],[salary]]&gt;=Q5408,"HIGHER SALARY", mobile_customers[[#This Row],[salary]]&gt;=Q5409,"HIGHER MID RANGE SALARY",  mobile_customers[[#This Row],[salary]]&lt;Q5409,"MID RANGE SALARY", mobile_customers[[#This Row],[salary]]&gt;Q5410, "LOW SALARY" )</f>
        <v>HIGHER SALARY</v>
      </c>
      <c r="L5405" s="2" t="str">
        <f>LEFT(mobile_customers[[#This Row],[Credit_card_nos]], 4)&amp;"XXXXX"</f>
        <v>6763XXXXX</v>
      </c>
    </row>
    <row r="5406" spans="1:12" x14ac:dyDescent="0.3">
      <c r="A5406" t="s">
        <v>8</v>
      </c>
      <c r="B5406" s="3" t="s">
        <v>10894</v>
      </c>
      <c r="C5406" t="s">
        <v>10895</v>
      </c>
      <c r="D5406" t="s">
        <v>1988</v>
      </c>
      <c r="E5406">
        <v>48</v>
      </c>
      <c r="F5406">
        <v>30617</v>
      </c>
      <c r="G5406" t="s">
        <v>39</v>
      </c>
      <c r="H5406">
        <v>30582503029069</v>
      </c>
      <c r="I5406" s="5" t="str">
        <f t="shared" si="84"/>
        <v>30582503029069</v>
      </c>
      <c r="J5406" t="str">
        <f>INDEX(Age_grp[Age], MATCH(mobile_customers[[#This Row],[age]],Age_grp[Value]))</f>
        <v>40 - 50</v>
      </c>
      <c r="K5406" s="2" t="str">
        <f>_xlfn.IFS(mobile_customers[[#This Row],[salary]]&gt;=Q5409,"HIGHER SALARY", mobile_customers[[#This Row],[salary]]&gt;=Q5410,"HIGHER MID RANGE SALARY",  mobile_customers[[#This Row],[salary]]&lt;Q5410,"MID RANGE SALARY", mobile_customers[[#This Row],[salary]]&gt;Q5411, "LOW SALARY" )</f>
        <v>HIGHER SALARY</v>
      </c>
      <c r="L5406" s="2" t="str">
        <f>LEFT(mobile_customers[[#This Row],[Credit_card_nos]], 4)&amp;"XXXXX"</f>
        <v>3058XXXXX</v>
      </c>
    </row>
    <row r="5407" spans="1:12" x14ac:dyDescent="0.3">
      <c r="A5407" t="s">
        <v>13</v>
      </c>
      <c r="B5407" s="3" t="s">
        <v>10896</v>
      </c>
      <c r="C5407" t="s">
        <v>10897</v>
      </c>
      <c r="D5407" t="s">
        <v>93</v>
      </c>
      <c r="E5407">
        <v>36</v>
      </c>
      <c r="F5407">
        <v>217896</v>
      </c>
      <c r="G5407" t="s">
        <v>32</v>
      </c>
      <c r="H5407">
        <v>4.4144214893666135E+18</v>
      </c>
      <c r="I5407" s="5" t="str">
        <f t="shared" si="84"/>
        <v>4414421489366610000</v>
      </c>
      <c r="J5407" t="str">
        <f>INDEX(Age_grp[Age], MATCH(mobile_customers[[#This Row],[age]],Age_grp[Value]))</f>
        <v>30 - 40</v>
      </c>
      <c r="K5407" s="2" t="str">
        <f>_xlfn.IFS(mobile_customers[[#This Row],[salary]]&gt;=Q5410,"HIGHER SALARY", mobile_customers[[#This Row],[salary]]&gt;=Q5411,"HIGHER MID RANGE SALARY",  mobile_customers[[#This Row],[salary]]&lt;Q5411,"MID RANGE SALARY", mobile_customers[[#This Row],[salary]]&gt;Q5412, "LOW SALARY" )</f>
        <v>HIGHER SALARY</v>
      </c>
      <c r="L5407" s="2" t="str">
        <f>LEFT(mobile_customers[[#This Row],[Credit_card_nos]], 4)&amp;"XXXXX"</f>
        <v>4414XXXXX</v>
      </c>
    </row>
    <row r="5408" spans="1:12" x14ac:dyDescent="0.3">
      <c r="A5408" t="s">
        <v>13</v>
      </c>
      <c r="B5408" s="3" t="s">
        <v>10898</v>
      </c>
      <c r="C5408" t="s">
        <v>10899</v>
      </c>
      <c r="D5408" t="s">
        <v>1852</v>
      </c>
      <c r="E5408">
        <v>28</v>
      </c>
      <c r="F5408">
        <v>183072</v>
      </c>
      <c r="G5408" t="s">
        <v>39</v>
      </c>
      <c r="H5408">
        <v>36769560294439</v>
      </c>
      <c r="I5408" s="5" t="str">
        <f t="shared" si="84"/>
        <v>36769560294439</v>
      </c>
      <c r="J5408" t="str">
        <f>INDEX(Age_grp[Age], MATCH(mobile_customers[[#This Row],[age]],Age_grp[Value]))</f>
        <v>20 - 30</v>
      </c>
      <c r="K5408" s="2" t="str">
        <f>_xlfn.IFS(mobile_customers[[#This Row],[salary]]&gt;=Q5411,"HIGHER SALARY", mobile_customers[[#This Row],[salary]]&gt;=Q5412,"HIGHER MID RANGE SALARY",  mobile_customers[[#This Row],[salary]]&lt;Q5412,"MID RANGE SALARY", mobile_customers[[#This Row],[salary]]&gt;Q5413, "LOW SALARY" )</f>
        <v>HIGHER SALARY</v>
      </c>
      <c r="L5408" s="2" t="str">
        <f>LEFT(mobile_customers[[#This Row],[Credit_card_nos]], 4)&amp;"XXXXX"</f>
        <v>3676XXXXX</v>
      </c>
    </row>
    <row r="5409" spans="1:12" x14ac:dyDescent="0.3">
      <c r="A5409" t="s">
        <v>8</v>
      </c>
      <c r="B5409" s="3" t="s">
        <v>10900</v>
      </c>
      <c r="C5409" t="s">
        <v>10901</v>
      </c>
      <c r="D5409" t="s">
        <v>2656</v>
      </c>
      <c r="E5409">
        <v>63</v>
      </c>
      <c r="F5409">
        <v>193185</v>
      </c>
      <c r="G5409" t="s">
        <v>39</v>
      </c>
      <c r="H5409">
        <v>180050752634664</v>
      </c>
      <c r="I5409" s="5" t="str">
        <f t="shared" si="84"/>
        <v>180050752634664</v>
      </c>
      <c r="J5409" t="str">
        <f>INDEX(Age_grp[Age], MATCH(mobile_customers[[#This Row],[age]],Age_grp[Value]))</f>
        <v>60 - 70</v>
      </c>
      <c r="K5409" s="2" t="str">
        <f>_xlfn.IFS(mobile_customers[[#This Row],[salary]]&gt;=Q5412,"HIGHER SALARY", mobile_customers[[#This Row],[salary]]&gt;=Q5413,"HIGHER MID RANGE SALARY",  mobile_customers[[#This Row],[salary]]&lt;Q5413,"MID RANGE SALARY", mobile_customers[[#This Row],[salary]]&gt;Q5414, "LOW SALARY" )</f>
        <v>HIGHER SALARY</v>
      </c>
      <c r="L5409" s="2" t="str">
        <f>LEFT(mobile_customers[[#This Row],[Credit_card_nos]], 4)&amp;"XXXXX"</f>
        <v>1800XXXXX</v>
      </c>
    </row>
    <row r="5410" spans="1:12" x14ac:dyDescent="0.3">
      <c r="A5410" t="s">
        <v>13</v>
      </c>
      <c r="B5410" s="3" t="s">
        <v>10902</v>
      </c>
      <c r="C5410" t="s">
        <v>10903</v>
      </c>
      <c r="D5410" t="s">
        <v>1193</v>
      </c>
      <c r="E5410">
        <v>58</v>
      </c>
      <c r="F5410">
        <v>77254</v>
      </c>
      <c r="G5410" t="s">
        <v>17</v>
      </c>
      <c r="H5410">
        <v>4929776883882</v>
      </c>
      <c r="I5410" s="5" t="str">
        <f t="shared" si="84"/>
        <v>4929776883882</v>
      </c>
      <c r="J5410" t="str">
        <f>INDEX(Age_grp[Age], MATCH(mobile_customers[[#This Row],[age]],Age_grp[Value]))</f>
        <v>50 - 60</v>
      </c>
      <c r="K5410" s="2" t="str">
        <f>_xlfn.IFS(mobile_customers[[#This Row],[salary]]&gt;=Q5413,"HIGHER SALARY", mobile_customers[[#This Row],[salary]]&gt;=Q5414,"HIGHER MID RANGE SALARY",  mobile_customers[[#This Row],[salary]]&lt;Q5414,"MID RANGE SALARY", mobile_customers[[#This Row],[salary]]&gt;Q5415, "LOW SALARY" )</f>
        <v>HIGHER SALARY</v>
      </c>
      <c r="L5410" s="2" t="str">
        <f>LEFT(mobile_customers[[#This Row],[Credit_card_nos]], 4)&amp;"XXXXX"</f>
        <v>4929XXXXX</v>
      </c>
    </row>
    <row r="5411" spans="1:12" x14ac:dyDescent="0.3">
      <c r="A5411" t="s">
        <v>13</v>
      </c>
      <c r="B5411" s="3" t="s">
        <v>10904</v>
      </c>
      <c r="C5411" t="s">
        <v>405</v>
      </c>
      <c r="D5411" t="s">
        <v>2649</v>
      </c>
      <c r="E5411">
        <v>32</v>
      </c>
      <c r="F5411">
        <v>48946</v>
      </c>
      <c r="G5411" t="s">
        <v>39</v>
      </c>
      <c r="H5411">
        <v>60456800147</v>
      </c>
      <c r="I5411" s="5" t="str">
        <f t="shared" si="84"/>
        <v>60456800147</v>
      </c>
      <c r="J5411" t="str">
        <f>INDEX(Age_grp[Age], MATCH(mobile_customers[[#This Row],[age]],Age_grp[Value]))</f>
        <v>30 - 40</v>
      </c>
      <c r="K5411" s="2" t="str">
        <f>_xlfn.IFS(mobile_customers[[#This Row],[salary]]&gt;=Q5414,"HIGHER SALARY", mobile_customers[[#This Row],[salary]]&gt;=Q5415,"HIGHER MID RANGE SALARY",  mobile_customers[[#This Row],[salary]]&lt;Q5415,"MID RANGE SALARY", mobile_customers[[#This Row],[salary]]&gt;Q5416, "LOW SALARY" )</f>
        <v>HIGHER SALARY</v>
      </c>
      <c r="L5411" s="2" t="str">
        <f>LEFT(mobile_customers[[#This Row],[Credit_card_nos]], 4)&amp;"XXXXX"</f>
        <v>6045XXXXX</v>
      </c>
    </row>
    <row r="5412" spans="1:12" x14ac:dyDescent="0.3">
      <c r="A5412" t="s">
        <v>8</v>
      </c>
      <c r="B5412" s="3" t="s">
        <v>10905</v>
      </c>
      <c r="C5412" t="s">
        <v>10906</v>
      </c>
      <c r="D5412" t="s">
        <v>129</v>
      </c>
      <c r="E5412">
        <v>24</v>
      </c>
      <c r="F5412">
        <v>128193</v>
      </c>
      <c r="G5412" t="s">
        <v>21</v>
      </c>
      <c r="H5412">
        <v>4382439539522466</v>
      </c>
      <c r="I5412" s="5" t="str">
        <f t="shared" si="84"/>
        <v>4382439539522470</v>
      </c>
      <c r="J5412" t="str">
        <f>INDEX(Age_grp[Age], MATCH(mobile_customers[[#This Row],[age]],Age_grp[Value]))</f>
        <v>20 - 30</v>
      </c>
      <c r="K5412" s="2" t="str">
        <f>_xlfn.IFS(mobile_customers[[#This Row],[salary]]&gt;=Q5415,"HIGHER SALARY", mobile_customers[[#This Row],[salary]]&gt;=Q5416,"HIGHER MID RANGE SALARY",  mobile_customers[[#This Row],[salary]]&lt;Q5416,"MID RANGE SALARY", mobile_customers[[#This Row],[salary]]&gt;Q5417, "LOW SALARY" )</f>
        <v>HIGHER SALARY</v>
      </c>
      <c r="L5412" s="2" t="str">
        <f>LEFT(mobile_customers[[#This Row],[Credit_card_nos]], 4)&amp;"XXXXX"</f>
        <v>4382XXXXX</v>
      </c>
    </row>
    <row r="5413" spans="1:12" x14ac:dyDescent="0.3">
      <c r="A5413" t="s">
        <v>13</v>
      </c>
      <c r="B5413" s="3" t="s">
        <v>10907</v>
      </c>
      <c r="C5413" t="s">
        <v>10908</v>
      </c>
      <c r="D5413" t="s">
        <v>2820</v>
      </c>
      <c r="E5413">
        <v>18</v>
      </c>
      <c r="F5413">
        <v>103437</v>
      </c>
      <c r="G5413" t="s">
        <v>32</v>
      </c>
      <c r="H5413">
        <v>3582385769198693</v>
      </c>
      <c r="I5413" s="5" t="str">
        <f t="shared" si="84"/>
        <v>3582385769198690</v>
      </c>
      <c r="J5413" t="str">
        <f>INDEX(Age_grp[Age], MATCH(mobile_customers[[#This Row],[age]],Age_grp[Value]))</f>
        <v>"10 - 20</v>
      </c>
      <c r="K5413" s="2" t="str">
        <f>_xlfn.IFS(mobile_customers[[#This Row],[salary]]&gt;=Q5416,"HIGHER SALARY", mobile_customers[[#This Row],[salary]]&gt;=Q5417,"HIGHER MID RANGE SALARY",  mobile_customers[[#This Row],[salary]]&lt;Q5417,"MID RANGE SALARY", mobile_customers[[#This Row],[salary]]&gt;Q5418, "LOW SALARY" )</f>
        <v>HIGHER SALARY</v>
      </c>
      <c r="L5413" s="2" t="str">
        <f>LEFT(mobile_customers[[#This Row],[Credit_card_nos]], 4)&amp;"XXXXX"</f>
        <v>3582XXXXX</v>
      </c>
    </row>
    <row r="5414" spans="1:12" x14ac:dyDescent="0.3">
      <c r="A5414" t="s">
        <v>8</v>
      </c>
      <c r="B5414" s="3" t="s">
        <v>10909</v>
      </c>
      <c r="C5414" t="s">
        <v>10910</v>
      </c>
      <c r="D5414" t="s">
        <v>2868</v>
      </c>
      <c r="E5414">
        <v>30</v>
      </c>
      <c r="F5414">
        <v>124235</v>
      </c>
      <c r="G5414" t="s">
        <v>21</v>
      </c>
      <c r="H5414">
        <v>6529485626698213</v>
      </c>
      <c r="I5414" s="5" t="str">
        <f t="shared" si="84"/>
        <v>6529485626698210</v>
      </c>
      <c r="J5414" t="str">
        <f>INDEX(Age_grp[Age], MATCH(mobile_customers[[#This Row],[age]],Age_grp[Value]))</f>
        <v>30 - 40</v>
      </c>
      <c r="K5414" s="2" t="str">
        <f>_xlfn.IFS(mobile_customers[[#This Row],[salary]]&gt;=Q5417,"HIGHER SALARY", mobile_customers[[#This Row],[salary]]&gt;=Q5418,"HIGHER MID RANGE SALARY",  mobile_customers[[#This Row],[salary]]&lt;Q5418,"MID RANGE SALARY", mobile_customers[[#This Row],[salary]]&gt;Q5419, "LOW SALARY" )</f>
        <v>HIGHER SALARY</v>
      </c>
      <c r="L5414" s="2" t="str">
        <f>LEFT(mobile_customers[[#This Row],[Credit_card_nos]], 4)&amp;"XXXXX"</f>
        <v>6529XXXXX</v>
      </c>
    </row>
    <row r="5415" spans="1:12" x14ac:dyDescent="0.3">
      <c r="A5415" t="s">
        <v>8</v>
      </c>
      <c r="B5415" s="3" t="s">
        <v>10911</v>
      </c>
      <c r="C5415" t="s">
        <v>10912</v>
      </c>
      <c r="D5415" t="s">
        <v>654</v>
      </c>
      <c r="E5415">
        <v>47</v>
      </c>
      <c r="F5415">
        <v>180684</v>
      </c>
      <c r="G5415" t="s">
        <v>94</v>
      </c>
      <c r="H5415">
        <v>30423392545552</v>
      </c>
      <c r="I5415" s="5" t="str">
        <f t="shared" si="84"/>
        <v>30423392545552</v>
      </c>
      <c r="J5415" t="str">
        <f>INDEX(Age_grp[Age], MATCH(mobile_customers[[#This Row],[age]],Age_grp[Value]))</f>
        <v>40 - 50</v>
      </c>
      <c r="K5415" s="2" t="str">
        <f>_xlfn.IFS(mobile_customers[[#This Row],[salary]]&gt;=Q5418,"HIGHER SALARY", mobile_customers[[#This Row],[salary]]&gt;=Q5419,"HIGHER MID RANGE SALARY",  mobile_customers[[#This Row],[salary]]&lt;Q5419,"MID RANGE SALARY", mobile_customers[[#This Row],[salary]]&gt;Q5420, "LOW SALARY" )</f>
        <v>HIGHER SALARY</v>
      </c>
      <c r="L5415" s="2" t="str">
        <f>LEFT(mobile_customers[[#This Row],[Credit_card_nos]], 4)&amp;"XXXXX"</f>
        <v>3042XXXXX</v>
      </c>
    </row>
    <row r="5416" spans="1:12" x14ac:dyDescent="0.3">
      <c r="A5416" t="s">
        <v>8</v>
      </c>
      <c r="B5416" s="3" t="s">
        <v>10913</v>
      </c>
      <c r="C5416" t="s">
        <v>10914</v>
      </c>
      <c r="D5416" t="s">
        <v>2164</v>
      </c>
      <c r="E5416">
        <v>28</v>
      </c>
      <c r="F5416">
        <v>30039</v>
      </c>
      <c r="G5416" t="s">
        <v>32</v>
      </c>
      <c r="H5416">
        <v>3534334071441820</v>
      </c>
      <c r="I5416" s="5" t="str">
        <f t="shared" si="84"/>
        <v>3534334071441820</v>
      </c>
      <c r="J5416" t="str">
        <f>INDEX(Age_grp[Age], MATCH(mobile_customers[[#This Row],[age]],Age_grp[Value]))</f>
        <v>20 - 30</v>
      </c>
      <c r="K5416" s="2" t="str">
        <f>_xlfn.IFS(mobile_customers[[#This Row],[salary]]&gt;=Q5419,"HIGHER SALARY", mobile_customers[[#This Row],[salary]]&gt;=Q5420,"HIGHER MID RANGE SALARY",  mobile_customers[[#This Row],[salary]]&lt;Q5420,"MID RANGE SALARY", mobile_customers[[#This Row],[salary]]&gt;Q5421, "LOW SALARY" )</f>
        <v>HIGHER SALARY</v>
      </c>
      <c r="L5416" s="2" t="str">
        <f>LEFT(mobile_customers[[#This Row],[Credit_card_nos]], 4)&amp;"XXXXX"</f>
        <v>3534XXXXX</v>
      </c>
    </row>
    <row r="5417" spans="1:12" x14ac:dyDescent="0.3">
      <c r="A5417" t="s">
        <v>8</v>
      </c>
      <c r="B5417" s="3" t="s">
        <v>10915</v>
      </c>
      <c r="C5417" t="s">
        <v>10916</v>
      </c>
      <c r="D5417" t="s">
        <v>1250</v>
      </c>
      <c r="E5417">
        <v>27</v>
      </c>
      <c r="F5417">
        <v>33416</v>
      </c>
      <c r="G5417" t="s">
        <v>32</v>
      </c>
      <c r="H5417">
        <v>342895613293406</v>
      </c>
      <c r="I5417" s="5" t="str">
        <f t="shared" si="84"/>
        <v>342895613293406</v>
      </c>
      <c r="J5417" t="str">
        <f>INDEX(Age_grp[Age], MATCH(mobile_customers[[#This Row],[age]],Age_grp[Value]))</f>
        <v>20 - 30</v>
      </c>
      <c r="K5417" s="2" t="str">
        <f>_xlfn.IFS(mobile_customers[[#This Row],[salary]]&gt;=Q5420,"HIGHER SALARY", mobile_customers[[#This Row],[salary]]&gt;=Q5421,"HIGHER MID RANGE SALARY",  mobile_customers[[#This Row],[salary]]&lt;Q5421,"MID RANGE SALARY", mobile_customers[[#This Row],[salary]]&gt;Q5422, "LOW SALARY" )</f>
        <v>HIGHER SALARY</v>
      </c>
      <c r="L5417" s="2" t="str">
        <f>LEFT(mobile_customers[[#This Row],[Credit_card_nos]], 4)&amp;"XXXXX"</f>
        <v>3428XXXXX</v>
      </c>
    </row>
    <row r="5418" spans="1:12" x14ac:dyDescent="0.3">
      <c r="A5418" t="s">
        <v>13</v>
      </c>
      <c r="B5418" s="3" t="s">
        <v>10917</v>
      </c>
      <c r="C5418" t="s">
        <v>10918</v>
      </c>
      <c r="D5418" t="s">
        <v>590</v>
      </c>
      <c r="E5418">
        <v>63</v>
      </c>
      <c r="F5418">
        <v>213854</v>
      </c>
      <c r="G5418" t="s">
        <v>65</v>
      </c>
      <c r="H5418">
        <v>4395460731631</v>
      </c>
      <c r="I5418" s="5" t="str">
        <f t="shared" si="84"/>
        <v>4395460731631</v>
      </c>
      <c r="J5418" t="str">
        <f>INDEX(Age_grp[Age], MATCH(mobile_customers[[#This Row],[age]],Age_grp[Value]))</f>
        <v>60 - 70</v>
      </c>
      <c r="K5418" s="2" t="str">
        <f>_xlfn.IFS(mobile_customers[[#This Row],[salary]]&gt;=Q5421,"HIGHER SALARY", mobile_customers[[#This Row],[salary]]&gt;=Q5422,"HIGHER MID RANGE SALARY",  mobile_customers[[#This Row],[salary]]&lt;Q5422,"MID RANGE SALARY", mobile_customers[[#This Row],[salary]]&gt;Q5423, "LOW SALARY" )</f>
        <v>HIGHER SALARY</v>
      </c>
      <c r="L5418" s="2" t="str">
        <f>LEFT(mobile_customers[[#This Row],[Credit_card_nos]], 4)&amp;"XXXXX"</f>
        <v>4395XXXXX</v>
      </c>
    </row>
    <row r="5419" spans="1:12" x14ac:dyDescent="0.3">
      <c r="A5419" t="s">
        <v>13</v>
      </c>
      <c r="B5419" s="3" t="s">
        <v>10919</v>
      </c>
      <c r="C5419" t="s">
        <v>10920</v>
      </c>
      <c r="D5419" t="s">
        <v>102</v>
      </c>
      <c r="E5419">
        <v>20</v>
      </c>
      <c r="F5419">
        <v>193550</v>
      </c>
      <c r="G5419" t="s">
        <v>32</v>
      </c>
      <c r="H5419">
        <v>675921498381</v>
      </c>
      <c r="I5419" s="5" t="str">
        <f t="shared" si="84"/>
        <v>675921498381</v>
      </c>
      <c r="J5419" t="str">
        <f>INDEX(Age_grp[Age], MATCH(mobile_customers[[#This Row],[age]],Age_grp[Value]))</f>
        <v>20 - 30</v>
      </c>
      <c r="K5419" s="2" t="str">
        <f>_xlfn.IFS(mobile_customers[[#This Row],[salary]]&gt;=Q5422,"HIGHER SALARY", mobile_customers[[#This Row],[salary]]&gt;=Q5423,"HIGHER MID RANGE SALARY",  mobile_customers[[#This Row],[salary]]&lt;Q5423,"MID RANGE SALARY", mobile_customers[[#This Row],[salary]]&gt;Q5424, "LOW SALARY" )</f>
        <v>HIGHER SALARY</v>
      </c>
      <c r="L5419" s="2" t="str">
        <f>LEFT(mobile_customers[[#This Row],[Credit_card_nos]], 4)&amp;"XXXXX"</f>
        <v>6759XXXXX</v>
      </c>
    </row>
    <row r="5420" spans="1:12" x14ac:dyDescent="0.3">
      <c r="A5420" t="s">
        <v>8</v>
      </c>
      <c r="B5420" s="3" t="s">
        <v>10921</v>
      </c>
      <c r="C5420" t="s">
        <v>6786</v>
      </c>
      <c r="D5420" t="s">
        <v>711</v>
      </c>
      <c r="E5420">
        <v>52</v>
      </c>
      <c r="F5420">
        <v>76671</v>
      </c>
      <c r="G5420" t="s">
        <v>39</v>
      </c>
      <c r="H5420">
        <v>4865079542544143</v>
      </c>
      <c r="I5420" s="5" t="str">
        <f t="shared" si="84"/>
        <v>4865079542544140</v>
      </c>
      <c r="J5420" t="str">
        <f>INDEX(Age_grp[Age], MATCH(mobile_customers[[#This Row],[age]],Age_grp[Value]))</f>
        <v>50 - 60</v>
      </c>
      <c r="K5420" s="2" t="str">
        <f>_xlfn.IFS(mobile_customers[[#This Row],[salary]]&gt;=Q5423,"HIGHER SALARY", mobile_customers[[#This Row],[salary]]&gt;=Q5424,"HIGHER MID RANGE SALARY",  mobile_customers[[#This Row],[salary]]&lt;Q5424,"MID RANGE SALARY", mobile_customers[[#This Row],[salary]]&gt;Q5425, "LOW SALARY" )</f>
        <v>HIGHER SALARY</v>
      </c>
      <c r="L5420" s="2" t="str">
        <f>LEFT(mobile_customers[[#This Row],[Credit_card_nos]], 4)&amp;"XXXXX"</f>
        <v>4865XXXXX</v>
      </c>
    </row>
    <row r="5421" spans="1:12" x14ac:dyDescent="0.3">
      <c r="A5421" t="s">
        <v>8</v>
      </c>
      <c r="B5421" s="3" t="s">
        <v>10922</v>
      </c>
      <c r="C5421" t="s">
        <v>10923</v>
      </c>
      <c r="D5421" t="s">
        <v>71</v>
      </c>
      <c r="E5421">
        <v>48</v>
      </c>
      <c r="F5421">
        <v>235575</v>
      </c>
      <c r="G5421" t="s">
        <v>49</v>
      </c>
      <c r="H5421">
        <v>4545276189222870</v>
      </c>
      <c r="I5421" s="5" t="str">
        <f t="shared" si="84"/>
        <v>4545276189222870</v>
      </c>
      <c r="J5421" t="str">
        <f>INDEX(Age_grp[Age], MATCH(mobile_customers[[#This Row],[age]],Age_grp[Value]))</f>
        <v>40 - 50</v>
      </c>
      <c r="K5421" s="2" t="str">
        <f>_xlfn.IFS(mobile_customers[[#This Row],[salary]]&gt;=Q5424,"HIGHER SALARY", mobile_customers[[#This Row],[salary]]&gt;=Q5425,"HIGHER MID RANGE SALARY",  mobile_customers[[#This Row],[salary]]&lt;Q5425,"MID RANGE SALARY", mobile_customers[[#This Row],[salary]]&gt;Q5426, "LOW SALARY" )</f>
        <v>HIGHER SALARY</v>
      </c>
      <c r="L5421" s="2" t="str">
        <f>LEFT(mobile_customers[[#This Row],[Credit_card_nos]], 4)&amp;"XXXXX"</f>
        <v>4545XXXXX</v>
      </c>
    </row>
    <row r="5422" spans="1:12" x14ac:dyDescent="0.3">
      <c r="A5422" t="s">
        <v>13</v>
      </c>
      <c r="B5422" s="3" t="s">
        <v>10924</v>
      </c>
      <c r="C5422" t="s">
        <v>10925</v>
      </c>
      <c r="D5422" t="s">
        <v>3388</v>
      </c>
      <c r="E5422">
        <v>43</v>
      </c>
      <c r="F5422">
        <v>27445</v>
      </c>
      <c r="G5422" t="s">
        <v>49</v>
      </c>
      <c r="H5422">
        <v>375205936939679</v>
      </c>
      <c r="I5422" s="5" t="str">
        <f t="shared" si="84"/>
        <v>375205936939679</v>
      </c>
      <c r="J5422" t="str">
        <f>INDEX(Age_grp[Age], MATCH(mobile_customers[[#This Row],[age]],Age_grp[Value]))</f>
        <v>40 - 50</v>
      </c>
      <c r="K5422" s="2" t="str">
        <f>_xlfn.IFS(mobile_customers[[#This Row],[salary]]&gt;=Q5425,"HIGHER SALARY", mobile_customers[[#This Row],[salary]]&gt;=Q5426,"HIGHER MID RANGE SALARY",  mobile_customers[[#This Row],[salary]]&lt;Q5426,"MID RANGE SALARY", mobile_customers[[#This Row],[salary]]&gt;Q5427, "LOW SALARY" )</f>
        <v>HIGHER SALARY</v>
      </c>
      <c r="L5422" s="2" t="str">
        <f>LEFT(mobile_customers[[#This Row],[Credit_card_nos]], 4)&amp;"XXXXX"</f>
        <v>3752XXXXX</v>
      </c>
    </row>
    <row r="5423" spans="1:12" x14ac:dyDescent="0.3">
      <c r="A5423" t="s">
        <v>8</v>
      </c>
      <c r="B5423" s="3" t="s">
        <v>10926</v>
      </c>
      <c r="C5423" t="s">
        <v>10927</v>
      </c>
      <c r="D5423" t="s">
        <v>625</v>
      </c>
      <c r="E5423">
        <v>29</v>
      </c>
      <c r="F5423">
        <v>225654</v>
      </c>
      <c r="G5423" t="s">
        <v>39</v>
      </c>
      <c r="H5423">
        <v>60436951184</v>
      </c>
      <c r="I5423" s="5" t="str">
        <f t="shared" si="84"/>
        <v>60436951184</v>
      </c>
      <c r="J5423" t="str">
        <f>INDEX(Age_grp[Age], MATCH(mobile_customers[[#This Row],[age]],Age_grp[Value]))</f>
        <v>20 - 30</v>
      </c>
      <c r="K5423" s="2" t="str">
        <f>_xlfn.IFS(mobile_customers[[#This Row],[salary]]&gt;=Q5426,"HIGHER SALARY", mobile_customers[[#This Row],[salary]]&gt;=Q5427,"HIGHER MID RANGE SALARY",  mobile_customers[[#This Row],[salary]]&lt;Q5427,"MID RANGE SALARY", mobile_customers[[#This Row],[salary]]&gt;Q5428, "LOW SALARY" )</f>
        <v>HIGHER SALARY</v>
      </c>
      <c r="L5423" s="2" t="str">
        <f>LEFT(mobile_customers[[#This Row],[Credit_card_nos]], 4)&amp;"XXXXX"</f>
        <v>6043XXXXX</v>
      </c>
    </row>
    <row r="5424" spans="1:12" x14ac:dyDescent="0.3">
      <c r="A5424" t="s">
        <v>13</v>
      </c>
      <c r="B5424" s="3" t="s">
        <v>10928</v>
      </c>
      <c r="C5424" t="s">
        <v>10929</v>
      </c>
      <c r="D5424" t="s">
        <v>1388</v>
      </c>
      <c r="E5424">
        <v>35</v>
      </c>
      <c r="F5424">
        <v>183611</v>
      </c>
      <c r="G5424" t="s">
        <v>49</v>
      </c>
      <c r="H5424">
        <v>374429746246189</v>
      </c>
      <c r="I5424" s="5" t="str">
        <f t="shared" si="84"/>
        <v>374429746246189</v>
      </c>
      <c r="J5424" t="str">
        <f>INDEX(Age_grp[Age], MATCH(mobile_customers[[#This Row],[age]],Age_grp[Value]))</f>
        <v>30 - 40</v>
      </c>
      <c r="K5424" s="2" t="str">
        <f>_xlfn.IFS(mobile_customers[[#This Row],[salary]]&gt;=Q5427,"HIGHER SALARY", mobile_customers[[#This Row],[salary]]&gt;=Q5428,"HIGHER MID RANGE SALARY",  mobile_customers[[#This Row],[salary]]&lt;Q5428,"MID RANGE SALARY", mobile_customers[[#This Row],[salary]]&gt;Q5429, "LOW SALARY" )</f>
        <v>HIGHER SALARY</v>
      </c>
      <c r="L5424" s="2" t="str">
        <f>LEFT(mobile_customers[[#This Row],[Credit_card_nos]], 4)&amp;"XXXXX"</f>
        <v>3744XXXXX</v>
      </c>
    </row>
    <row r="5425" spans="1:12" x14ac:dyDescent="0.3">
      <c r="A5425" t="s">
        <v>13</v>
      </c>
      <c r="B5425" s="3" t="s">
        <v>10930</v>
      </c>
      <c r="C5425" t="s">
        <v>3170</v>
      </c>
      <c r="D5425" t="s">
        <v>1291</v>
      </c>
      <c r="E5425">
        <v>20</v>
      </c>
      <c r="F5425">
        <v>191622</v>
      </c>
      <c r="G5425" t="s">
        <v>28</v>
      </c>
      <c r="H5425">
        <v>4.9909781855983821E+18</v>
      </c>
      <c r="I5425" s="5" t="str">
        <f t="shared" si="84"/>
        <v>4990978185598380000</v>
      </c>
      <c r="J5425" t="str">
        <f>INDEX(Age_grp[Age], MATCH(mobile_customers[[#This Row],[age]],Age_grp[Value]))</f>
        <v>20 - 30</v>
      </c>
      <c r="K5425" s="2" t="str">
        <f>_xlfn.IFS(mobile_customers[[#This Row],[salary]]&gt;=Q5428,"HIGHER SALARY", mobile_customers[[#This Row],[salary]]&gt;=Q5429,"HIGHER MID RANGE SALARY",  mobile_customers[[#This Row],[salary]]&lt;Q5429,"MID RANGE SALARY", mobile_customers[[#This Row],[salary]]&gt;Q5430, "LOW SALARY" )</f>
        <v>HIGHER SALARY</v>
      </c>
      <c r="L5425" s="2" t="str">
        <f>LEFT(mobile_customers[[#This Row],[Credit_card_nos]], 4)&amp;"XXXXX"</f>
        <v>4990XXXXX</v>
      </c>
    </row>
    <row r="5426" spans="1:12" x14ac:dyDescent="0.3">
      <c r="A5426" t="s">
        <v>8</v>
      </c>
      <c r="B5426" s="3" t="s">
        <v>10931</v>
      </c>
      <c r="C5426" t="s">
        <v>10932</v>
      </c>
      <c r="D5426" t="s">
        <v>1523</v>
      </c>
      <c r="E5426">
        <v>52</v>
      </c>
      <c r="F5426">
        <v>37940</v>
      </c>
      <c r="G5426" t="s">
        <v>94</v>
      </c>
      <c r="H5426">
        <v>4674793121680</v>
      </c>
      <c r="I5426" s="5" t="str">
        <f t="shared" si="84"/>
        <v>4674793121680</v>
      </c>
      <c r="J5426" t="str">
        <f>INDEX(Age_grp[Age], MATCH(mobile_customers[[#This Row],[age]],Age_grp[Value]))</f>
        <v>50 - 60</v>
      </c>
      <c r="K5426" s="2" t="str">
        <f>_xlfn.IFS(mobile_customers[[#This Row],[salary]]&gt;=Q5429,"HIGHER SALARY", mobile_customers[[#This Row],[salary]]&gt;=Q5430,"HIGHER MID RANGE SALARY",  mobile_customers[[#This Row],[salary]]&lt;Q5430,"MID RANGE SALARY", mobile_customers[[#This Row],[salary]]&gt;Q5431, "LOW SALARY" )</f>
        <v>HIGHER SALARY</v>
      </c>
      <c r="L5426" s="2" t="str">
        <f>LEFT(mobile_customers[[#This Row],[Credit_card_nos]], 4)&amp;"XXXXX"</f>
        <v>4674XXXXX</v>
      </c>
    </row>
    <row r="5427" spans="1:12" x14ac:dyDescent="0.3">
      <c r="A5427" t="s">
        <v>13</v>
      </c>
      <c r="B5427" s="3" t="s">
        <v>10933</v>
      </c>
      <c r="C5427" t="s">
        <v>3545</v>
      </c>
      <c r="D5427" t="s">
        <v>2217</v>
      </c>
      <c r="E5427">
        <v>40</v>
      </c>
      <c r="F5427">
        <v>240289</v>
      </c>
      <c r="G5427" t="s">
        <v>21</v>
      </c>
      <c r="H5427">
        <v>6011913920097001</v>
      </c>
      <c r="I5427" s="5" t="str">
        <f t="shared" si="84"/>
        <v>6011913920097000</v>
      </c>
      <c r="J5427" t="str">
        <f>INDEX(Age_grp[Age], MATCH(mobile_customers[[#This Row],[age]],Age_grp[Value]))</f>
        <v>40 - 50</v>
      </c>
      <c r="K5427" s="2" t="str">
        <f>_xlfn.IFS(mobile_customers[[#This Row],[salary]]&gt;=Q5430,"HIGHER SALARY", mobile_customers[[#This Row],[salary]]&gt;=Q5431,"HIGHER MID RANGE SALARY",  mobile_customers[[#This Row],[salary]]&lt;Q5431,"MID RANGE SALARY", mobile_customers[[#This Row],[salary]]&gt;Q5432, "LOW SALARY" )</f>
        <v>HIGHER SALARY</v>
      </c>
      <c r="L5427" s="2" t="str">
        <f>LEFT(mobile_customers[[#This Row],[Credit_card_nos]], 4)&amp;"XXXXX"</f>
        <v>6011XXXXX</v>
      </c>
    </row>
    <row r="5428" spans="1:12" x14ac:dyDescent="0.3">
      <c r="A5428" t="s">
        <v>8</v>
      </c>
      <c r="B5428" s="3" t="s">
        <v>10934</v>
      </c>
      <c r="C5428" t="s">
        <v>10935</v>
      </c>
      <c r="D5428" t="s">
        <v>2178</v>
      </c>
      <c r="E5428">
        <v>25</v>
      </c>
      <c r="F5428">
        <v>111336</v>
      </c>
      <c r="G5428" t="s">
        <v>21</v>
      </c>
      <c r="H5428">
        <v>4888008789749324</v>
      </c>
      <c r="I5428" s="5" t="str">
        <f t="shared" si="84"/>
        <v>4888008789749320</v>
      </c>
      <c r="J5428" t="str">
        <f>INDEX(Age_grp[Age], MATCH(mobile_customers[[#This Row],[age]],Age_grp[Value]))</f>
        <v>20 - 30</v>
      </c>
      <c r="K5428" s="2" t="str">
        <f>_xlfn.IFS(mobile_customers[[#This Row],[salary]]&gt;=Q5431,"HIGHER SALARY", mobile_customers[[#This Row],[salary]]&gt;=Q5432,"HIGHER MID RANGE SALARY",  mobile_customers[[#This Row],[salary]]&lt;Q5432,"MID RANGE SALARY", mobile_customers[[#This Row],[salary]]&gt;Q5433, "LOW SALARY" )</f>
        <v>HIGHER SALARY</v>
      </c>
      <c r="L5428" s="2" t="str">
        <f>LEFT(mobile_customers[[#This Row],[Credit_card_nos]], 4)&amp;"XXXXX"</f>
        <v>4888XXXXX</v>
      </c>
    </row>
    <row r="5429" spans="1:12" x14ac:dyDescent="0.3">
      <c r="A5429" t="s">
        <v>13</v>
      </c>
      <c r="B5429" s="3" t="s">
        <v>10936</v>
      </c>
      <c r="C5429" t="s">
        <v>10937</v>
      </c>
      <c r="D5429" t="s">
        <v>2649</v>
      </c>
      <c r="E5429">
        <v>65</v>
      </c>
      <c r="F5429">
        <v>202470</v>
      </c>
      <c r="G5429" t="s">
        <v>39</v>
      </c>
      <c r="H5429">
        <v>3536698928607181</v>
      </c>
      <c r="I5429" s="5" t="str">
        <f t="shared" si="84"/>
        <v>3536698928607180</v>
      </c>
      <c r="J5429" t="str">
        <f>INDEX(Age_grp[Age], MATCH(mobile_customers[[#This Row],[age]],Age_grp[Value]))</f>
        <v>60 - 70</v>
      </c>
      <c r="K5429" s="2" t="str">
        <f>_xlfn.IFS(mobile_customers[[#This Row],[salary]]&gt;=Q5432,"HIGHER SALARY", mobile_customers[[#This Row],[salary]]&gt;=Q5433,"HIGHER MID RANGE SALARY",  mobile_customers[[#This Row],[salary]]&lt;Q5433,"MID RANGE SALARY", mobile_customers[[#This Row],[salary]]&gt;Q5434, "LOW SALARY" )</f>
        <v>HIGHER SALARY</v>
      </c>
      <c r="L5429" s="2" t="str">
        <f>LEFT(mobile_customers[[#This Row],[Credit_card_nos]], 4)&amp;"XXXXX"</f>
        <v>3536XXXXX</v>
      </c>
    </row>
    <row r="5430" spans="1:12" x14ac:dyDescent="0.3">
      <c r="A5430" t="s">
        <v>13</v>
      </c>
      <c r="B5430" s="3" t="s">
        <v>10938</v>
      </c>
      <c r="C5430" t="s">
        <v>337</v>
      </c>
      <c r="D5430" t="s">
        <v>646</v>
      </c>
      <c r="E5430">
        <v>55</v>
      </c>
      <c r="F5430">
        <v>67223</v>
      </c>
      <c r="G5430" t="s">
        <v>49</v>
      </c>
      <c r="H5430">
        <v>4701885716729</v>
      </c>
      <c r="I5430" s="5" t="str">
        <f t="shared" si="84"/>
        <v>4701885716729</v>
      </c>
      <c r="J5430" t="str">
        <f>INDEX(Age_grp[Age], MATCH(mobile_customers[[#This Row],[age]],Age_grp[Value]))</f>
        <v>50 - 60</v>
      </c>
      <c r="K5430" s="2" t="str">
        <f>_xlfn.IFS(mobile_customers[[#This Row],[salary]]&gt;=Q5433,"HIGHER SALARY", mobile_customers[[#This Row],[salary]]&gt;=Q5434,"HIGHER MID RANGE SALARY",  mobile_customers[[#This Row],[salary]]&lt;Q5434,"MID RANGE SALARY", mobile_customers[[#This Row],[salary]]&gt;Q5435, "LOW SALARY" )</f>
        <v>HIGHER SALARY</v>
      </c>
      <c r="L5430" s="2" t="str">
        <f>LEFT(mobile_customers[[#This Row],[Credit_card_nos]], 4)&amp;"XXXXX"</f>
        <v>4701XXXXX</v>
      </c>
    </row>
    <row r="5431" spans="1:12" x14ac:dyDescent="0.3">
      <c r="A5431" t="s">
        <v>13</v>
      </c>
      <c r="B5431" s="3" t="s">
        <v>10939</v>
      </c>
      <c r="C5431" t="s">
        <v>4153</v>
      </c>
      <c r="D5431" t="s">
        <v>165</v>
      </c>
      <c r="E5431">
        <v>20</v>
      </c>
      <c r="F5431">
        <v>28701</v>
      </c>
      <c r="G5431" t="s">
        <v>32</v>
      </c>
      <c r="H5431">
        <v>2269204742107212</v>
      </c>
      <c r="I5431" s="5" t="str">
        <f t="shared" si="84"/>
        <v>2269204742107210</v>
      </c>
      <c r="J5431" t="str">
        <f>INDEX(Age_grp[Age], MATCH(mobile_customers[[#This Row],[age]],Age_grp[Value]))</f>
        <v>20 - 30</v>
      </c>
      <c r="K5431" s="2" t="str">
        <f>_xlfn.IFS(mobile_customers[[#This Row],[salary]]&gt;=Q5434,"HIGHER SALARY", mobile_customers[[#This Row],[salary]]&gt;=Q5435,"HIGHER MID RANGE SALARY",  mobile_customers[[#This Row],[salary]]&lt;Q5435,"MID RANGE SALARY", mobile_customers[[#This Row],[salary]]&gt;Q5436, "LOW SALARY" )</f>
        <v>HIGHER SALARY</v>
      </c>
      <c r="L5431" s="2" t="str">
        <f>LEFT(mobile_customers[[#This Row],[Credit_card_nos]], 4)&amp;"XXXXX"</f>
        <v>2269XXXXX</v>
      </c>
    </row>
    <row r="5432" spans="1:12" x14ac:dyDescent="0.3">
      <c r="A5432" t="s">
        <v>8</v>
      </c>
      <c r="B5432" s="3" t="s">
        <v>10940</v>
      </c>
      <c r="C5432" t="s">
        <v>10941</v>
      </c>
      <c r="D5432" t="s">
        <v>35</v>
      </c>
      <c r="E5432">
        <v>47</v>
      </c>
      <c r="F5432">
        <v>197660</v>
      </c>
      <c r="G5432" t="s">
        <v>21</v>
      </c>
      <c r="H5432">
        <v>371711810458946</v>
      </c>
      <c r="I5432" s="5" t="str">
        <f t="shared" si="84"/>
        <v>371711810458946</v>
      </c>
      <c r="J5432" t="str">
        <f>INDEX(Age_grp[Age], MATCH(mobile_customers[[#This Row],[age]],Age_grp[Value]))</f>
        <v>40 - 50</v>
      </c>
      <c r="K5432" s="2" t="str">
        <f>_xlfn.IFS(mobile_customers[[#This Row],[salary]]&gt;=Q5435,"HIGHER SALARY", mobile_customers[[#This Row],[salary]]&gt;=Q5436,"HIGHER MID RANGE SALARY",  mobile_customers[[#This Row],[salary]]&lt;Q5436,"MID RANGE SALARY", mobile_customers[[#This Row],[salary]]&gt;Q5437, "LOW SALARY" )</f>
        <v>HIGHER SALARY</v>
      </c>
      <c r="L5432" s="2" t="str">
        <f>LEFT(mobile_customers[[#This Row],[Credit_card_nos]], 4)&amp;"XXXXX"</f>
        <v>3717XXXXX</v>
      </c>
    </row>
    <row r="5433" spans="1:12" x14ac:dyDescent="0.3">
      <c r="A5433" t="s">
        <v>13</v>
      </c>
      <c r="B5433" s="3" t="s">
        <v>10942</v>
      </c>
      <c r="C5433" t="s">
        <v>927</v>
      </c>
      <c r="D5433" t="s">
        <v>915</v>
      </c>
      <c r="E5433">
        <v>58</v>
      </c>
      <c r="F5433">
        <v>225995</v>
      </c>
      <c r="G5433" t="s">
        <v>81</v>
      </c>
      <c r="H5433">
        <v>3506184145151655</v>
      </c>
      <c r="I5433" s="5" t="str">
        <f t="shared" si="84"/>
        <v>3506184145151650</v>
      </c>
      <c r="J5433" t="str">
        <f>INDEX(Age_grp[Age], MATCH(mobile_customers[[#This Row],[age]],Age_grp[Value]))</f>
        <v>50 - 60</v>
      </c>
      <c r="K5433" s="2" t="str">
        <f>_xlfn.IFS(mobile_customers[[#This Row],[salary]]&gt;=Q5436,"HIGHER SALARY", mobile_customers[[#This Row],[salary]]&gt;=Q5437,"HIGHER MID RANGE SALARY",  mobile_customers[[#This Row],[salary]]&lt;Q5437,"MID RANGE SALARY", mobile_customers[[#This Row],[salary]]&gt;Q5438, "LOW SALARY" )</f>
        <v>HIGHER SALARY</v>
      </c>
      <c r="L5433" s="2" t="str">
        <f>LEFT(mobile_customers[[#This Row],[Credit_card_nos]], 4)&amp;"XXXXX"</f>
        <v>3506XXXXX</v>
      </c>
    </row>
    <row r="5434" spans="1:12" x14ac:dyDescent="0.3">
      <c r="A5434" t="s">
        <v>8</v>
      </c>
      <c r="B5434" s="3" t="s">
        <v>10943</v>
      </c>
      <c r="C5434" t="s">
        <v>10944</v>
      </c>
      <c r="D5434" t="s">
        <v>4612</v>
      </c>
      <c r="E5434">
        <v>32</v>
      </c>
      <c r="F5434">
        <v>42171</v>
      </c>
      <c r="G5434" t="s">
        <v>39</v>
      </c>
      <c r="H5434">
        <v>676234355011</v>
      </c>
      <c r="I5434" s="5" t="str">
        <f t="shared" si="84"/>
        <v>676234355011</v>
      </c>
      <c r="J5434" t="str">
        <f>INDEX(Age_grp[Age], MATCH(mobile_customers[[#This Row],[age]],Age_grp[Value]))</f>
        <v>30 - 40</v>
      </c>
      <c r="K5434" s="2" t="str">
        <f>_xlfn.IFS(mobile_customers[[#This Row],[salary]]&gt;=Q5437,"HIGHER SALARY", mobile_customers[[#This Row],[salary]]&gt;=Q5438,"HIGHER MID RANGE SALARY",  mobile_customers[[#This Row],[salary]]&lt;Q5438,"MID RANGE SALARY", mobile_customers[[#This Row],[salary]]&gt;Q5439, "LOW SALARY" )</f>
        <v>HIGHER SALARY</v>
      </c>
      <c r="L5434" s="2" t="str">
        <f>LEFT(mobile_customers[[#This Row],[Credit_card_nos]], 4)&amp;"XXXXX"</f>
        <v>6762XXXXX</v>
      </c>
    </row>
    <row r="5435" spans="1:12" x14ac:dyDescent="0.3">
      <c r="A5435" t="s">
        <v>13</v>
      </c>
      <c r="B5435" s="3" t="s">
        <v>4408</v>
      </c>
      <c r="C5435" t="s">
        <v>10945</v>
      </c>
      <c r="D5435" t="s">
        <v>1206</v>
      </c>
      <c r="E5435">
        <v>35</v>
      </c>
      <c r="F5435">
        <v>129058</v>
      </c>
      <c r="G5435" t="s">
        <v>49</v>
      </c>
      <c r="H5435">
        <v>2291141588333381</v>
      </c>
      <c r="I5435" s="5" t="str">
        <f t="shared" si="84"/>
        <v>2291141588333380</v>
      </c>
      <c r="J5435" t="str">
        <f>INDEX(Age_grp[Age], MATCH(mobile_customers[[#This Row],[age]],Age_grp[Value]))</f>
        <v>30 - 40</v>
      </c>
      <c r="K5435" s="2" t="str">
        <f>_xlfn.IFS(mobile_customers[[#This Row],[salary]]&gt;=Q5438,"HIGHER SALARY", mobile_customers[[#This Row],[salary]]&gt;=Q5439,"HIGHER MID RANGE SALARY",  mobile_customers[[#This Row],[salary]]&lt;Q5439,"MID RANGE SALARY", mobile_customers[[#This Row],[salary]]&gt;Q5440, "LOW SALARY" )</f>
        <v>HIGHER SALARY</v>
      </c>
      <c r="L5435" s="2" t="str">
        <f>LEFT(mobile_customers[[#This Row],[Credit_card_nos]], 4)&amp;"XXXXX"</f>
        <v>2291XXXXX</v>
      </c>
    </row>
    <row r="5436" spans="1:12" x14ac:dyDescent="0.3">
      <c r="A5436" t="s">
        <v>8</v>
      </c>
      <c r="B5436" s="3" t="s">
        <v>10946</v>
      </c>
      <c r="C5436" t="s">
        <v>10947</v>
      </c>
      <c r="D5436" t="s">
        <v>4156</v>
      </c>
      <c r="E5436">
        <v>23</v>
      </c>
      <c r="F5436">
        <v>77336</v>
      </c>
      <c r="G5436" t="s">
        <v>32</v>
      </c>
      <c r="H5436">
        <v>3576988743747069</v>
      </c>
      <c r="I5436" s="5" t="str">
        <f t="shared" si="84"/>
        <v>3576988743747070</v>
      </c>
      <c r="J5436" t="str">
        <f>INDEX(Age_grp[Age], MATCH(mobile_customers[[#This Row],[age]],Age_grp[Value]))</f>
        <v>20 - 30</v>
      </c>
      <c r="K5436" s="2" t="str">
        <f>_xlfn.IFS(mobile_customers[[#This Row],[salary]]&gt;=Q5439,"HIGHER SALARY", mobile_customers[[#This Row],[salary]]&gt;=Q5440,"HIGHER MID RANGE SALARY",  mobile_customers[[#This Row],[salary]]&lt;Q5440,"MID RANGE SALARY", mobile_customers[[#This Row],[salary]]&gt;Q5441, "LOW SALARY" )</f>
        <v>HIGHER SALARY</v>
      </c>
      <c r="L5436" s="2" t="str">
        <f>LEFT(mobile_customers[[#This Row],[Credit_card_nos]], 4)&amp;"XXXXX"</f>
        <v>3576XXXXX</v>
      </c>
    </row>
    <row r="5437" spans="1:12" x14ac:dyDescent="0.3">
      <c r="A5437" t="s">
        <v>8</v>
      </c>
      <c r="B5437" s="3" t="s">
        <v>10948</v>
      </c>
      <c r="C5437" t="s">
        <v>10949</v>
      </c>
      <c r="D5437" t="s">
        <v>1678</v>
      </c>
      <c r="E5437">
        <v>37</v>
      </c>
      <c r="F5437">
        <v>28142</v>
      </c>
      <c r="G5437" t="s">
        <v>49</v>
      </c>
      <c r="H5437">
        <v>4327072736470458</v>
      </c>
      <c r="I5437" s="5" t="str">
        <f t="shared" si="84"/>
        <v>4327072736470460</v>
      </c>
      <c r="J5437" t="str">
        <f>INDEX(Age_grp[Age], MATCH(mobile_customers[[#This Row],[age]],Age_grp[Value]))</f>
        <v>30 - 40</v>
      </c>
      <c r="K5437" s="2" t="str">
        <f>_xlfn.IFS(mobile_customers[[#This Row],[salary]]&gt;=Q5440,"HIGHER SALARY", mobile_customers[[#This Row],[salary]]&gt;=Q5441,"HIGHER MID RANGE SALARY",  mobile_customers[[#This Row],[salary]]&lt;Q5441,"MID RANGE SALARY", mobile_customers[[#This Row],[salary]]&gt;Q5442, "LOW SALARY" )</f>
        <v>HIGHER SALARY</v>
      </c>
      <c r="L5437" s="2" t="str">
        <f>LEFT(mobile_customers[[#This Row],[Credit_card_nos]], 4)&amp;"XXXXX"</f>
        <v>4327XXXXX</v>
      </c>
    </row>
    <row r="5438" spans="1:12" x14ac:dyDescent="0.3">
      <c r="A5438" t="s">
        <v>8</v>
      </c>
      <c r="B5438" s="3" t="s">
        <v>10950</v>
      </c>
      <c r="C5438" t="s">
        <v>10951</v>
      </c>
      <c r="D5438" t="s">
        <v>400</v>
      </c>
      <c r="E5438">
        <v>26</v>
      </c>
      <c r="F5438">
        <v>235007</v>
      </c>
      <c r="G5438" t="s">
        <v>39</v>
      </c>
      <c r="H5438">
        <v>213105878845320</v>
      </c>
      <c r="I5438" s="5" t="str">
        <f t="shared" si="84"/>
        <v>213105878845320</v>
      </c>
      <c r="J5438" t="str">
        <f>INDEX(Age_grp[Age], MATCH(mobile_customers[[#This Row],[age]],Age_grp[Value]))</f>
        <v>20 - 30</v>
      </c>
      <c r="K5438" s="2" t="str">
        <f>_xlfn.IFS(mobile_customers[[#This Row],[salary]]&gt;=Q5441,"HIGHER SALARY", mobile_customers[[#This Row],[salary]]&gt;=Q5442,"HIGHER MID RANGE SALARY",  mobile_customers[[#This Row],[salary]]&lt;Q5442,"MID RANGE SALARY", mobile_customers[[#This Row],[salary]]&gt;Q5443, "LOW SALARY" )</f>
        <v>HIGHER SALARY</v>
      </c>
      <c r="L5438" s="2" t="str">
        <f>LEFT(mobile_customers[[#This Row],[Credit_card_nos]], 4)&amp;"XXXXX"</f>
        <v>2131XXXXX</v>
      </c>
    </row>
    <row r="5439" spans="1:12" x14ac:dyDescent="0.3">
      <c r="A5439" t="s">
        <v>8</v>
      </c>
      <c r="B5439" s="3" t="s">
        <v>10952</v>
      </c>
      <c r="C5439" t="s">
        <v>10953</v>
      </c>
      <c r="D5439" t="s">
        <v>4194</v>
      </c>
      <c r="E5439">
        <v>41</v>
      </c>
      <c r="F5439">
        <v>54025</v>
      </c>
      <c r="G5439" t="s">
        <v>49</v>
      </c>
      <c r="H5439">
        <v>378272726603870</v>
      </c>
      <c r="I5439" s="5" t="str">
        <f t="shared" si="84"/>
        <v>378272726603870</v>
      </c>
      <c r="J5439" t="str">
        <f>INDEX(Age_grp[Age], MATCH(mobile_customers[[#This Row],[age]],Age_grp[Value]))</f>
        <v>40 - 50</v>
      </c>
      <c r="K5439" s="2" t="str">
        <f>_xlfn.IFS(mobile_customers[[#This Row],[salary]]&gt;=Q5442,"HIGHER SALARY", mobile_customers[[#This Row],[salary]]&gt;=Q5443,"HIGHER MID RANGE SALARY",  mobile_customers[[#This Row],[salary]]&lt;Q5443,"MID RANGE SALARY", mobile_customers[[#This Row],[salary]]&gt;Q5444, "LOW SALARY" )</f>
        <v>HIGHER SALARY</v>
      </c>
      <c r="L5439" s="2" t="str">
        <f>LEFT(mobile_customers[[#This Row],[Credit_card_nos]], 4)&amp;"XXXXX"</f>
        <v>3782XXXXX</v>
      </c>
    </row>
    <row r="5440" spans="1:12" x14ac:dyDescent="0.3">
      <c r="A5440" t="s">
        <v>8</v>
      </c>
      <c r="B5440" s="3" t="s">
        <v>10954</v>
      </c>
      <c r="C5440" t="s">
        <v>10955</v>
      </c>
      <c r="D5440" t="s">
        <v>965</v>
      </c>
      <c r="E5440">
        <v>42</v>
      </c>
      <c r="F5440">
        <v>200358</v>
      </c>
      <c r="G5440" t="s">
        <v>21</v>
      </c>
      <c r="H5440">
        <v>4.4862579922887685E+18</v>
      </c>
      <c r="I5440" s="5" t="str">
        <f t="shared" si="84"/>
        <v>4486257992288770000</v>
      </c>
      <c r="J5440" t="str">
        <f>INDEX(Age_grp[Age], MATCH(mobile_customers[[#This Row],[age]],Age_grp[Value]))</f>
        <v>40 - 50</v>
      </c>
      <c r="K5440" s="2" t="str">
        <f>_xlfn.IFS(mobile_customers[[#This Row],[salary]]&gt;=Q5443,"HIGHER SALARY", mobile_customers[[#This Row],[salary]]&gt;=Q5444,"HIGHER MID RANGE SALARY",  mobile_customers[[#This Row],[salary]]&lt;Q5444,"MID RANGE SALARY", mobile_customers[[#This Row],[salary]]&gt;Q5445, "LOW SALARY" )</f>
        <v>HIGHER SALARY</v>
      </c>
      <c r="L5440" s="2" t="str">
        <f>LEFT(mobile_customers[[#This Row],[Credit_card_nos]], 4)&amp;"XXXXX"</f>
        <v>4486XXXXX</v>
      </c>
    </row>
    <row r="5441" spans="1:12" x14ac:dyDescent="0.3">
      <c r="A5441" t="s">
        <v>13</v>
      </c>
      <c r="B5441" s="3" t="s">
        <v>10956</v>
      </c>
      <c r="C5441" t="s">
        <v>10957</v>
      </c>
      <c r="D5441" t="s">
        <v>4342</v>
      </c>
      <c r="E5441">
        <v>30</v>
      </c>
      <c r="F5441">
        <v>228414</v>
      </c>
      <c r="G5441" t="s">
        <v>28</v>
      </c>
      <c r="H5441">
        <v>2240251475404450</v>
      </c>
      <c r="I5441" s="5" t="str">
        <f t="shared" si="84"/>
        <v>2240251475404450</v>
      </c>
      <c r="J5441" t="str">
        <f>INDEX(Age_grp[Age], MATCH(mobile_customers[[#This Row],[age]],Age_grp[Value]))</f>
        <v>30 - 40</v>
      </c>
      <c r="K5441" s="2" t="str">
        <f>_xlfn.IFS(mobile_customers[[#This Row],[salary]]&gt;=Q5444,"HIGHER SALARY", mobile_customers[[#This Row],[salary]]&gt;=Q5445,"HIGHER MID RANGE SALARY",  mobile_customers[[#This Row],[salary]]&lt;Q5445,"MID RANGE SALARY", mobile_customers[[#This Row],[salary]]&gt;Q5446, "LOW SALARY" )</f>
        <v>HIGHER SALARY</v>
      </c>
      <c r="L5441" s="2" t="str">
        <f>LEFT(mobile_customers[[#This Row],[Credit_card_nos]], 4)&amp;"XXXXX"</f>
        <v>2240XXXXX</v>
      </c>
    </row>
    <row r="5442" spans="1:12" x14ac:dyDescent="0.3">
      <c r="A5442" t="s">
        <v>13</v>
      </c>
      <c r="B5442" s="3" t="s">
        <v>10958</v>
      </c>
      <c r="C5442" t="s">
        <v>10959</v>
      </c>
      <c r="D5442" t="s">
        <v>1056</v>
      </c>
      <c r="E5442">
        <v>21</v>
      </c>
      <c r="F5442">
        <v>182119</v>
      </c>
      <c r="G5442" t="s">
        <v>12</v>
      </c>
      <c r="H5442">
        <v>3530765807411997</v>
      </c>
      <c r="I5442" s="5" t="str">
        <f t="shared" ref="I5442:I5505" si="85">TEXT(H5442, "0")</f>
        <v>3530765807412000</v>
      </c>
      <c r="J5442" t="str">
        <f>INDEX(Age_grp[Age], MATCH(mobile_customers[[#This Row],[age]],Age_grp[Value]))</f>
        <v>20 - 30</v>
      </c>
      <c r="K5442" s="2" t="str">
        <f>_xlfn.IFS(mobile_customers[[#This Row],[salary]]&gt;=Q5445,"HIGHER SALARY", mobile_customers[[#This Row],[salary]]&gt;=Q5446,"HIGHER MID RANGE SALARY",  mobile_customers[[#This Row],[salary]]&lt;Q5446,"MID RANGE SALARY", mobile_customers[[#This Row],[salary]]&gt;Q5447, "LOW SALARY" )</f>
        <v>HIGHER SALARY</v>
      </c>
      <c r="L5442" s="2" t="str">
        <f>LEFT(mobile_customers[[#This Row],[Credit_card_nos]], 4)&amp;"XXXXX"</f>
        <v>3530XXXXX</v>
      </c>
    </row>
    <row r="5443" spans="1:12" x14ac:dyDescent="0.3">
      <c r="A5443" t="s">
        <v>13</v>
      </c>
      <c r="B5443" s="3" t="s">
        <v>10960</v>
      </c>
      <c r="C5443" t="s">
        <v>10961</v>
      </c>
      <c r="D5443" t="s">
        <v>454</v>
      </c>
      <c r="E5443">
        <v>59</v>
      </c>
      <c r="F5443">
        <v>192266</v>
      </c>
      <c r="G5443" t="s">
        <v>12</v>
      </c>
      <c r="H5443">
        <v>2457395115459164</v>
      </c>
      <c r="I5443" s="5" t="str">
        <f t="shared" si="85"/>
        <v>2457395115459160</v>
      </c>
      <c r="J5443" t="str">
        <f>INDEX(Age_grp[Age], MATCH(mobile_customers[[#This Row],[age]],Age_grp[Value]))</f>
        <v>50 - 60</v>
      </c>
      <c r="K5443" s="2" t="str">
        <f>_xlfn.IFS(mobile_customers[[#This Row],[salary]]&gt;=Q5446,"HIGHER SALARY", mobile_customers[[#This Row],[salary]]&gt;=Q5447,"HIGHER MID RANGE SALARY",  mobile_customers[[#This Row],[salary]]&lt;Q5447,"MID RANGE SALARY", mobile_customers[[#This Row],[salary]]&gt;Q5448, "LOW SALARY" )</f>
        <v>HIGHER SALARY</v>
      </c>
      <c r="L5443" s="2" t="str">
        <f>LEFT(mobile_customers[[#This Row],[Credit_card_nos]], 4)&amp;"XXXXX"</f>
        <v>2457XXXXX</v>
      </c>
    </row>
    <row r="5444" spans="1:12" x14ac:dyDescent="0.3">
      <c r="A5444" t="s">
        <v>13</v>
      </c>
      <c r="B5444" s="3" t="s">
        <v>10962</v>
      </c>
      <c r="C5444" t="s">
        <v>10963</v>
      </c>
      <c r="D5444" t="s">
        <v>1955</v>
      </c>
      <c r="E5444">
        <v>52</v>
      </c>
      <c r="F5444">
        <v>222871</v>
      </c>
      <c r="G5444" t="s">
        <v>94</v>
      </c>
      <c r="H5444">
        <v>4587091295855896</v>
      </c>
      <c r="I5444" s="5" t="str">
        <f t="shared" si="85"/>
        <v>4587091295855900</v>
      </c>
      <c r="J5444" t="str">
        <f>INDEX(Age_grp[Age], MATCH(mobile_customers[[#This Row],[age]],Age_grp[Value]))</f>
        <v>50 - 60</v>
      </c>
      <c r="K5444" s="2" t="str">
        <f>_xlfn.IFS(mobile_customers[[#This Row],[salary]]&gt;=Q5447,"HIGHER SALARY", mobile_customers[[#This Row],[salary]]&gt;=Q5448,"HIGHER MID RANGE SALARY",  mobile_customers[[#This Row],[salary]]&lt;Q5448,"MID RANGE SALARY", mobile_customers[[#This Row],[salary]]&gt;Q5449, "LOW SALARY" )</f>
        <v>HIGHER SALARY</v>
      </c>
      <c r="L5444" s="2" t="str">
        <f>LEFT(mobile_customers[[#This Row],[Credit_card_nos]], 4)&amp;"XXXXX"</f>
        <v>4587XXXXX</v>
      </c>
    </row>
    <row r="5445" spans="1:12" x14ac:dyDescent="0.3">
      <c r="A5445" t="s">
        <v>13</v>
      </c>
      <c r="B5445" s="3" t="s">
        <v>10964</v>
      </c>
      <c r="C5445" t="s">
        <v>10965</v>
      </c>
      <c r="D5445" t="s">
        <v>2953</v>
      </c>
      <c r="E5445">
        <v>51</v>
      </c>
      <c r="F5445">
        <v>21681</v>
      </c>
      <c r="G5445" t="s">
        <v>28</v>
      </c>
      <c r="H5445">
        <v>3523907070646334</v>
      </c>
      <c r="I5445" s="5" t="str">
        <f t="shared" si="85"/>
        <v>3523907070646330</v>
      </c>
      <c r="J5445" t="str">
        <f>INDEX(Age_grp[Age], MATCH(mobile_customers[[#This Row],[age]],Age_grp[Value]))</f>
        <v>50 - 60</v>
      </c>
      <c r="K5445" s="2" t="str">
        <f>_xlfn.IFS(mobile_customers[[#This Row],[salary]]&gt;=Q5448,"HIGHER SALARY", mobile_customers[[#This Row],[salary]]&gt;=Q5449,"HIGHER MID RANGE SALARY",  mobile_customers[[#This Row],[salary]]&lt;Q5449,"MID RANGE SALARY", mobile_customers[[#This Row],[salary]]&gt;Q5450, "LOW SALARY" )</f>
        <v>HIGHER SALARY</v>
      </c>
      <c r="L5445" s="2" t="str">
        <f>LEFT(mobile_customers[[#This Row],[Credit_card_nos]], 4)&amp;"XXXXX"</f>
        <v>3523XXXXX</v>
      </c>
    </row>
    <row r="5446" spans="1:12" x14ac:dyDescent="0.3">
      <c r="A5446" t="s">
        <v>13</v>
      </c>
      <c r="B5446" s="3" t="s">
        <v>10966</v>
      </c>
      <c r="C5446" t="s">
        <v>5422</v>
      </c>
      <c r="D5446" t="s">
        <v>1203</v>
      </c>
      <c r="E5446">
        <v>48</v>
      </c>
      <c r="F5446">
        <v>232574</v>
      </c>
      <c r="G5446" t="s">
        <v>12</v>
      </c>
      <c r="H5446">
        <v>370867504613781</v>
      </c>
      <c r="I5446" s="5" t="str">
        <f t="shared" si="85"/>
        <v>370867504613781</v>
      </c>
      <c r="J5446" t="str">
        <f>INDEX(Age_grp[Age], MATCH(mobile_customers[[#This Row],[age]],Age_grp[Value]))</f>
        <v>40 - 50</v>
      </c>
      <c r="K5446" s="2" t="str">
        <f>_xlfn.IFS(mobile_customers[[#This Row],[salary]]&gt;=Q5449,"HIGHER SALARY", mobile_customers[[#This Row],[salary]]&gt;=Q5450,"HIGHER MID RANGE SALARY",  mobile_customers[[#This Row],[salary]]&lt;Q5450,"MID RANGE SALARY", mobile_customers[[#This Row],[salary]]&gt;Q5451, "LOW SALARY" )</f>
        <v>HIGHER SALARY</v>
      </c>
      <c r="L5446" s="2" t="str">
        <f>LEFT(mobile_customers[[#This Row],[Credit_card_nos]], 4)&amp;"XXXXX"</f>
        <v>3708XXXXX</v>
      </c>
    </row>
    <row r="5447" spans="1:12" x14ac:dyDescent="0.3">
      <c r="A5447" t="s">
        <v>13</v>
      </c>
      <c r="B5447" s="3" t="s">
        <v>10967</v>
      </c>
      <c r="C5447" t="s">
        <v>10968</v>
      </c>
      <c r="D5447" t="s">
        <v>1988</v>
      </c>
      <c r="E5447">
        <v>36</v>
      </c>
      <c r="F5447">
        <v>141460</v>
      </c>
      <c r="G5447" t="s">
        <v>17</v>
      </c>
      <c r="H5447">
        <v>4692690247636361</v>
      </c>
      <c r="I5447" s="5" t="str">
        <f t="shared" si="85"/>
        <v>4692690247636360</v>
      </c>
      <c r="J5447" t="str">
        <f>INDEX(Age_grp[Age], MATCH(mobile_customers[[#This Row],[age]],Age_grp[Value]))</f>
        <v>30 - 40</v>
      </c>
      <c r="K5447" s="2" t="str">
        <f>_xlfn.IFS(mobile_customers[[#This Row],[salary]]&gt;=Q5450,"HIGHER SALARY", mobile_customers[[#This Row],[salary]]&gt;=Q5451,"HIGHER MID RANGE SALARY",  mobile_customers[[#This Row],[salary]]&lt;Q5451,"MID RANGE SALARY", mobile_customers[[#This Row],[salary]]&gt;Q5452, "LOW SALARY" )</f>
        <v>HIGHER SALARY</v>
      </c>
      <c r="L5447" s="2" t="str">
        <f>LEFT(mobile_customers[[#This Row],[Credit_card_nos]], 4)&amp;"XXXXX"</f>
        <v>4692XXXXX</v>
      </c>
    </row>
    <row r="5448" spans="1:12" x14ac:dyDescent="0.3">
      <c r="A5448" t="s">
        <v>13</v>
      </c>
      <c r="B5448" s="3" t="s">
        <v>10969</v>
      </c>
      <c r="C5448" t="s">
        <v>5611</v>
      </c>
      <c r="D5448" t="s">
        <v>123</v>
      </c>
      <c r="E5448">
        <v>28</v>
      </c>
      <c r="F5448">
        <v>76569</v>
      </c>
      <c r="G5448" t="s">
        <v>17</v>
      </c>
      <c r="H5448">
        <v>4993543989907860</v>
      </c>
      <c r="I5448" s="5" t="str">
        <f t="shared" si="85"/>
        <v>4993543989907860</v>
      </c>
      <c r="J5448" t="str">
        <f>INDEX(Age_grp[Age], MATCH(mobile_customers[[#This Row],[age]],Age_grp[Value]))</f>
        <v>20 - 30</v>
      </c>
      <c r="K5448" s="2" t="str">
        <f>_xlfn.IFS(mobile_customers[[#This Row],[salary]]&gt;=Q5451,"HIGHER SALARY", mobile_customers[[#This Row],[salary]]&gt;=Q5452,"HIGHER MID RANGE SALARY",  mobile_customers[[#This Row],[salary]]&lt;Q5452,"MID RANGE SALARY", mobile_customers[[#This Row],[salary]]&gt;Q5453, "LOW SALARY" )</f>
        <v>HIGHER SALARY</v>
      </c>
      <c r="L5448" s="2" t="str">
        <f>LEFT(mobile_customers[[#This Row],[Credit_card_nos]], 4)&amp;"XXXXX"</f>
        <v>4993XXXXX</v>
      </c>
    </row>
    <row r="5449" spans="1:12" x14ac:dyDescent="0.3">
      <c r="A5449" t="s">
        <v>13</v>
      </c>
      <c r="B5449" s="3" t="s">
        <v>10970</v>
      </c>
      <c r="C5449" t="s">
        <v>10005</v>
      </c>
      <c r="D5449" t="s">
        <v>3114</v>
      </c>
      <c r="E5449">
        <v>24</v>
      </c>
      <c r="F5449">
        <v>225132</v>
      </c>
      <c r="G5449" t="s">
        <v>21</v>
      </c>
      <c r="H5449">
        <v>503856135200</v>
      </c>
      <c r="I5449" s="5" t="str">
        <f t="shared" si="85"/>
        <v>503856135200</v>
      </c>
      <c r="J5449" t="str">
        <f>INDEX(Age_grp[Age], MATCH(mobile_customers[[#This Row],[age]],Age_grp[Value]))</f>
        <v>20 - 30</v>
      </c>
      <c r="K5449" s="2" t="str">
        <f>_xlfn.IFS(mobile_customers[[#This Row],[salary]]&gt;=Q5452,"HIGHER SALARY", mobile_customers[[#This Row],[salary]]&gt;=Q5453,"HIGHER MID RANGE SALARY",  mobile_customers[[#This Row],[salary]]&lt;Q5453,"MID RANGE SALARY", mobile_customers[[#This Row],[salary]]&gt;Q5454, "LOW SALARY" )</f>
        <v>HIGHER SALARY</v>
      </c>
      <c r="L5449" s="2" t="str">
        <f>LEFT(mobile_customers[[#This Row],[Credit_card_nos]], 4)&amp;"XXXXX"</f>
        <v>5038XXXXX</v>
      </c>
    </row>
    <row r="5450" spans="1:12" x14ac:dyDescent="0.3">
      <c r="A5450" t="s">
        <v>13</v>
      </c>
      <c r="B5450" s="3" t="s">
        <v>10971</v>
      </c>
      <c r="C5450" t="s">
        <v>2197</v>
      </c>
      <c r="D5450" t="s">
        <v>1165</v>
      </c>
      <c r="E5450">
        <v>33</v>
      </c>
      <c r="F5450">
        <v>102768</v>
      </c>
      <c r="G5450" t="s">
        <v>49</v>
      </c>
      <c r="H5450">
        <v>503830243088</v>
      </c>
      <c r="I5450" s="5" t="str">
        <f t="shared" si="85"/>
        <v>503830243088</v>
      </c>
      <c r="J5450" t="str">
        <f>INDEX(Age_grp[Age], MATCH(mobile_customers[[#This Row],[age]],Age_grp[Value]))</f>
        <v>30 - 40</v>
      </c>
      <c r="K5450" s="2" t="str">
        <f>_xlfn.IFS(mobile_customers[[#This Row],[salary]]&gt;=Q5453,"HIGHER SALARY", mobile_customers[[#This Row],[salary]]&gt;=Q5454,"HIGHER MID RANGE SALARY",  mobile_customers[[#This Row],[salary]]&lt;Q5454,"MID RANGE SALARY", mobile_customers[[#This Row],[salary]]&gt;Q5455, "LOW SALARY" )</f>
        <v>HIGHER SALARY</v>
      </c>
      <c r="L5450" s="2" t="str">
        <f>LEFT(mobile_customers[[#This Row],[Credit_card_nos]], 4)&amp;"XXXXX"</f>
        <v>5038XXXXX</v>
      </c>
    </row>
    <row r="5451" spans="1:12" x14ac:dyDescent="0.3">
      <c r="A5451" t="s">
        <v>13</v>
      </c>
      <c r="B5451" s="3" t="s">
        <v>10972</v>
      </c>
      <c r="C5451" t="s">
        <v>260</v>
      </c>
      <c r="D5451" t="s">
        <v>1135</v>
      </c>
      <c r="E5451">
        <v>61</v>
      </c>
      <c r="F5451">
        <v>82261</v>
      </c>
      <c r="G5451" t="s">
        <v>28</v>
      </c>
      <c r="H5451">
        <v>180003907732354</v>
      </c>
      <c r="I5451" s="5" t="str">
        <f t="shared" si="85"/>
        <v>180003907732354</v>
      </c>
      <c r="J5451" t="str">
        <f>INDEX(Age_grp[Age], MATCH(mobile_customers[[#This Row],[age]],Age_grp[Value]))</f>
        <v>60 - 70</v>
      </c>
      <c r="K5451" s="2" t="str">
        <f>_xlfn.IFS(mobile_customers[[#This Row],[salary]]&gt;=Q5454,"HIGHER SALARY", mobile_customers[[#This Row],[salary]]&gt;=Q5455,"HIGHER MID RANGE SALARY",  mobile_customers[[#This Row],[salary]]&lt;Q5455,"MID RANGE SALARY", mobile_customers[[#This Row],[salary]]&gt;Q5456, "LOW SALARY" )</f>
        <v>HIGHER SALARY</v>
      </c>
      <c r="L5451" s="2" t="str">
        <f>LEFT(mobile_customers[[#This Row],[Credit_card_nos]], 4)&amp;"XXXXX"</f>
        <v>1800XXXXX</v>
      </c>
    </row>
    <row r="5452" spans="1:12" x14ac:dyDescent="0.3">
      <c r="A5452" t="s">
        <v>8</v>
      </c>
      <c r="B5452" s="3" t="s">
        <v>10973</v>
      </c>
      <c r="C5452" t="s">
        <v>10974</v>
      </c>
      <c r="D5452" t="s">
        <v>641</v>
      </c>
      <c r="E5452">
        <v>23</v>
      </c>
      <c r="F5452">
        <v>197853</v>
      </c>
      <c r="G5452" t="s">
        <v>21</v>
      </c>
      <c r="H5452">
        <v>3529902251215854</v>
      </c>
      <c r="I5452" s="5" t="str">
        <f t="shared" si="85"/>
        <v>3529902251215850</v>
      </c>
      <c r="J5452" t="str">
        <f>INDEX(Age_grp[Age], MATCH(mobile_customers[[#This Row],[age]],Age_grp[Value]))</f>
        <v>20 - 30</v>
      </c>
      <c r="K5452" s="2" t="str">
        <f>_xlfn.IFS(mobile_customers[[#This Row],[salary]]&gt;=Q5455,"HIGHER SALARY", mobile_customers[[#This Row],[salary]]&gt;=Q5456,"HIGHER MID RANGE SALARY",  mobile_customers[[#This Row],[salary]]&lt;Q5456,"MID RANGE SALARY", mobile_customers[[#This Row],[salary]]&gt;Q5457, "LOW SALARY" )</f>
        <v>HIGHER SALARY</v>
      </c>
      <c r="L5452" s="2" t="str">
        <f>LEFT(mobile_customers[[#This Row],[Credit_card_nos]], 4)&amp;"XXXXX"</f>
        <v>3529XXXXX</v>
      </c>
    </row>
    <row r="5453" spans="1:12" x14ac:dyDescent="0.3">
      <c r="A5453" t="s">
        <v>8</v>
      </c>
      <c r="B5453" s="3" t="s">
        <v>10975</v>
      </c>
      <c r="C5453" t="s">
        <v>10976</v>
      </c>
      <c r="D5453" t="s">
        <v>4561</v>
      </c>
      <c r="E5453">
        <v>57</v>
      </c>
      <c r="F5453">
        <v>169441</v>
      </c>
      <c r="G5453" t="s">
        <v>28</v>
      </c>
      <c r="H5453">
        <v>4.7794567172202424E+18</v>
      </c>
      <c r="I5453" s="5" t="str">
        <f t="shared" si="85"/>
        <v>4779456717220240000</v>
      </c>
      <c r="J5453" t="str">
        <f>INDEX(Age_grp[Age], MATCH(mobile_customers[[#This Row],[age]],Age_grp[Value]))</f>
        <v>50 - 60</v>
      </c>
      <c r="K5453" s="2" t="str">
        <f>_xlfn.IFS(mobile_customers[[#This Row],[salary]]&gt;=Q5456,"HIGHER SALARY", mobile_customers[[#This Row],[salary]]&gt;=Q5457,"HIGHER MID RANGE SALARY",  mobile_customers[[#This Row],[salary]]&lt;Q5457,"MID RANGE SALARY", mobile_customers[[#This Row],[salary]]&gt;Q5458, "LOW SALARY" )</f>
        <v>HIGHER SALARY</v>
      </c>
      <c r="L5453" s="2" t="str">
        <f>LEFT(mobile_customers[[#This Row],[Credit_card_nos]], 4)&amp;"XXXXX"</f>
        <v>4779XXXXX</v>
      </c>
    </row>
    <row r="5454" spans="1:12" x14ac:dyDescent="0.3">
      <c r="A5454" t="s">
        <v>13</v>
      </c>
      <c r="B5454" s="3" t="s">
        <v>10977</v>
      </c>
      <c r="C5454" t="s">
        <v>10978</v>
      </c>
      <c r="D5454" t="s">
        <v>1206</v>
      </c>
      <c r="E5454">
        <v>33</v>
      </c>
      <c r="F5454">
        <v>210831</v>
      </c>
      <c r="G5454" t="s">
        <v>21</v>
      </c>
      <c r="H5454">
        <v>180022465466981</v>
      </c>
      <c r="I5454" s="5" t="str">
        <f t="shared" si="85"/>
        <v>180022465466981</v>
      </c>
      <c r="J5454" t="str">
        <f>INDEX(Age_grp[Age], MATCH(mobile_customers[[#This Row],[age]],Age_grp[Value]))</f>
        <v>30 - 40</v>
      </c>
      <c r="K5454" s="2" t="str">
        <f>_xlfn.IFS(mobile_customers[[#This Row],[salary]]&gt;=Q5457,"HIGHER SALARY", mobile_customers[[#This Row],[salary]]&gt;=Q5458,"HIGHER MID RANGE SALARY",  mobile_customers[[#This Row],[salary]]&lt;Q5458,"MID RANGE SALARY", mobile_customers[[#This Row],[salary]]&gt;Q5459, "LOW SALARY" )</f>
        <v>HIGHER SALARY</v>
      </c>
      <c r="L5454" s="2" t="str">
        <f>LEFT(mobile_customers[[#This Row],[Credit_card_nos]], 4)&amp;"XXXXX"</f>
        <v>1800XXXXX</v>
      </c>
    </row>
    <row r="5455" spans="1:12" x14ac:dyDescent="0.3">
      <c r="A5455" t="s">
        <v>13</v>
      </c>
      <c r="B5455" s="3" t="s">
        <v>10979</v>
      </c>
      <c r="C5455" t="s">
        <v>10980</v>
      </c>
      <c r="D5455" t="s">
        <v>631</v>
      </c>
      <c r="E5455">
        <v>23</v>
      </c>
      <c r="F5455">
        <v>64177</v>
      </c>
      <c r="G5455" t="s">
        <v>94</v>
      </c>
      <c r="H5455">
        <v>4558992487792919</v>
      </c>
      <c r="I5455" s="5" t="str">
        <f t="shared" si="85"/>
        <v>4558992487792920</v>
      </c>
      <c r="J5455" t="str">
        <f>INDEX(Age_grp[Age], MATCH(mobile_customers[[#This Row],[age]],Age_grp[Value]))</f>
        <v>20 - 30</v>
      </c>
      <c r="K5455" s="2" t="str">
        <f>_xlfn.IFS(mobile_customers[[#This Row],[salary]]&gt;=Q5458,"HIGHER SALARY", mobile_customers[[#This Row],[salary]]&gt;=Q5459,"HIGHER MID RANGE SALARY",  mobile_customers[[#This Row],[salary]]&lt;Q5459,"MID RANGE SALARY", mobile_customers[[#This Row],[salary]]&gt;Q5460, "LOW SALARY" )</f>
        <v>HIGHER SALARY</v>
      </c>
      <c r="L5455" s="2" t="str">
        <f>LEFT(mobile_customers[[#This Row],[Credit_card_nos]], 4)&amp;"XXXXX"</f>
        <v>4558XXXXX</v>
      </c>
    </row>
    <row r="5456" spans="1:12" x14ac:dyDescent="0.3">
      <c r="A5456" t="s">
        <v>13</v>
      </c>
      <c r="B5456" s="3" t="s">
        <v>10981</v>
      </c>
      <c r="C5456" t="s">
        <v>10982</v>
      </c>
      <c r="D5456" t="s">
        <v>744</v>
      </c>
      <c r="E5456">
        <v>49</v>
      </c>
      <c r="F5456">
        <v>221882</v>
      </c>
      <c r="G5456" t="s">
        <v>65</v>
      </c>
      <c r="H5456">
        <v>3554057818135950</v>
      </c>
      <c r="I5456" s="5" t="str">
        <f t="shared" si="85"/>
        <v>3554057818135950</v>
      </c>
      <c r="J5456" t="str">
        <f>INDEX(Age_grp[Age], MATCH(mobile_customers[[#This Row],[age]],Age_grp[Value]))</f>
        <v>40 - 50</v>
      </c>
      <c r="K5456" s="2" t="str">
        <f>_xlfn.IFS(mobile_customers[[#This Row],[salary]]&gt;=Q5459,"HIGHER SALARY", mobile_customers[[#This Row],[salary]]&gt;=Q5460,"HIGHER MID RANGE SALARY",  mobile_customers[[#This Row],[salary]]&lt;Q5460,"MID RANGE SALARY", mobile_customers[[#This Row],[salary]]&gt;Q5461, "LOW SALARY" )</f>
        <v>HIGHER SALARY</v>
      </c>
      <c r="L5456" s="2" t="str">
        <f>LEFT(mobile_customers[[#This Row],[Credit_card_nos]], 4)&amp;"XXXXX"</f>
        <v>3554XXXXX</v>
      </c>
    </row>
    <row r="5457" spans="1:12" x14ac:dyDescent="0.3">
      <c r="A5457" t="s">
        <v>8</v>
      </c>
      <c r="B5457" s="3" t="s">
        <v>10983</v>
      </c>
      <c r="C5457" t="s">
        <v>10984</v>
      </c>
      <c r="D5457" t="s">
        <v>153</v>
      </c>
      <c r="E5457">
        <v>32</v>
      </c>
      <c r="F5457">
        <v>215685</v>
      </c>
      <c r="G5457" t="s">
        <v>81</v>
      </c>
      <c r="H5457">
        <v>4429288147488</v>
      </c>
      <c r="I5457" s="5" t="str">
        <f t="shared" si="85"/>
        <v>4429288147488</v>
      </c>
      <c r="J5457" t="str">
        <f>INDEX(Age_grp[Age], MATCH(mobile_customers[[#This Row],[age]],Age_grp[Value]))</f>
        <v>30 - 40</v>
      </c>
      <c r="K5457" s="2" t="str">
        <f>_xlfn.IFS(mobile_customers[[#This Row],[salary]]&gt;=Q5460,"HIGHER SALARY", mobile_customers[[#This Row],[salary]]&gt;=Q5461,"HIGHER MID RANGE SALARY",  mobile_customers[[#This Row],[salary]]&lt;Q5461,"MID RANGE SALARY", mobile_customers[[#This Row],[salary]]&gt;Q5462, "LOW SALARY" )</f>
        <v>HIGHER SALARY</v>
      </c>
      <c r="L5457" s="2" t="str">
        <f>LEFT(mobile_customers[[#This Row],[Credit_card_nos]], 4)&amp;"XXXXX"</f>
        <v>4429XXXXX</v>
      </c>
    </row>
    <row r="5458" spans="1:12" x14ac:dyDescent="0.3">
      <c r="A5458" t="s">
        <v>8</v>
      </c>
      <c r="B5458" s="3" t="s">
        <v>10985</v>
      </c>
      <c r="C5458" t="s">
        <v>10986</v>
      </c>
      <c r="D5458" t="s">
        <v>1632</v>
      </c>
      <c r="E5458">
        <v>22</v>
      </c>
      <c r="F5458">
        <v>88047</v>
      </c>
      <c r="G5458" t="s">
        <v>39</v>
      </c>
      <c r="H5458">
        <v>342308868981543</v>
      </c>
      <c r="I5458" s="5" t="str">
        <f t="shared" si="85"/>
        <v>342308868981543</v>
      </c>
      <c r="J5458" t="str">
        <f>INDEX(Age_grp[Age], MATCH(mobile_customers[[#This Row],[age]],Age_grp[Value]))</f>
        <v>20 - 30</v>
      </c>
      <c r="K5458" s="2" t="str">
        <f>_xlfn.IFS(mobile_customers[[#This Row],[salary]]&gt;=Q5461,"HIGHER SALARY", mobile_customers[[#This Row],[salary]]&gt;=Q5462,"HIGHER MID RANGE SALARY",  mobile_customers[[#This Row],[salary]]&lt;Q5462,"MID RANGE SALARY", mobile_customers[[#This Row],[salary]]&gt;Q5463, "LOW SALARY" )</f>
        <v>HIGHER SALARY</v>
      </c>
      <c r="L5458" s="2" t="str">
        <f>LEFT(mobile_customers[[#This Row],[Credit_card_nos]], 4)&amp;"XXXXX"</f>
        <v>3423XXXXX</v>
      </c>
    </row>
    <row r="5459" spans="1:12" x14ac:dyDescent="0.3">
      <c r="A5459" t="s">
        <v>13</v>
      </c>
      <c r="B5459" s="3" t="s">
        <v>10987</v>
      </c>
      <c r="C5459" t="s">
        <v>10988</v>
      </c>
      <c r="D5459" t="s">
        <v>1673</v>
      </c>
      <c r="E5459">
        <v>22</v>
      </c>
      <c r="F5459">
        <v>91957</v>
      </c>
      <c r="G5459" t="s">
        <v>21</v>
      </c>
      <c r="H5459">
        <v>342250150998753</v>
      </c>
      <c r="I5459" s="5" t="str">
        <f t="shared" si="85"/>
        <v>342250150998753</v>
      </c>
      <c r="J5459" t="str">
        <f>INDEX(Age_grp[Age], MATCH(mobile_customers[[#This Row],[age]],Age_grp[Value]))</f>
        <v>20 - 30</v>
      </c>
      <c r="K5459" s="2" t="str">
        <f>_xlfn.IFS(mobile_customers[[#This Row],[salary]]&gt;=Q5462,"HIGHER SALARY", mobile_customers[[#This Row],[salary]]&gt;=Q5463,"HIGHER MID RANGE SALARY",  mobile_customers[[#This Row],[salary]]&lt;Q5463,"MID RANGE SALARY", mobile_customers[[#This Row],[salary]]&gt;Q5464, "LOW SALARY" )</f>
        <v>HIGHER SALARY</v>
      </c>
      <c r="L5459" s="2" t="str">
        <f>LEFT(mobile_customers[[#This Row],[Credit_card_nos]], 4)&amp;"XXXXX"</f>
        <v>3422XXXXX</v>
      </c>
    </row>
    <row r="5460" spans="1:12" x14ac:dyDescent="0.3">
      <c r="A5460" t="s">
        <v>8</v>
      </c>
      <c r="B5460" s="3" t="s">
        <v>10989</v>
      </c>
      <c r="C5460" t="s">
        <v>10990</v>
      </c>
      <c r="D5460" t="s">
        <v>284</v>
      </c>
      <c r="E5460">
        <v>51</v>
      </c>
      <c r="F5460">
        <v>81774</v>
      </c>
      <c r="G5460" t="s">
        <v>28</v>
      </c>
      <c r="H5460">
        <v>3585225135027118</v>
      </c>
      <c r="I5460" s="5" t="str">
        <f t="shared" si="85"/>
        <v>3585225135027120</v>
      </c>
      <c r="J5460" t="str">
        <f>INDEX(Age_grp[Age], MATCH(mobile_customers[[#This Row],[age]],Age_grp[Value]))</f>
        <v>50 - 60</v>
      </c>
      <c r="K5460" s="2" t="str">
        <f>_xlfn.IFS(mobile_customers[[#This Row],[salary]]&gt;=Q5463,"HIGHER SALARY", mobile_customers[[#This Row],[salary]]&gt;=Q5464,"HIGHER MID RANGE SALARY",  mobile_customers[[#This Row],[salary]]&lt;Q5464,"MID RANGE SALARY", mobile_customers[[#This Row],[salary]]&gt;Q5465, "LOW SALARY" )</f>
        <v>HIGHER SALARY</v>
      </c>
      <c r="L5460" s="2" t="str">
        <f>LEFT(mobile_customers[[#This Row],[Credit_card_nos]], 4)&amp;"XXXXX"</f>
        <v>3585XXXXX</v>
      </c>
    </row>
    <row r="5461" spans="1:12" x14ac:dyDescent="0.3">
      <c r="A5461" t="s">
        <v>13</v>
      </c>
      <c r="B5461" s="3" t="s">
        <v>10991</v>
      </c>
      <c r="C5461" t="s">
        <v>10992</v>
      </c>
      <c r="D5461" t="s">
        <v>2169</v>
      </c>
      <c r="E5461">
        <v>59</v>
      </c>
      <c r="F5461">
        <v>65656</v>
      </c>
      <c r="G5461" t="s">
        <v>17</v>
      </c>
      <c r="H5461">
        <v>2538589491969852</v>
      </c>
      <c r="I5461" s="5" t="str">
        <f t="shared" si="85"/>
        <v>2538589491969850</v>
      </c>
      <c r="J5461" t="str">
        <f>INDEX(Age_grp[Age], MATCH(mobile_customers[[#This Row],[age]],Age_grp[Value]))</f>
        <v>50 - 60</v>
      </c>
      <c r="K5461" s="2" t="str">
        <f>_xlfn.IFS(mobile_customers[[#This Row],[salary]]&gt;=Q5464,"HIGHER SALARY", mobile_customers[[#This Row],[salary]]&gt;=Q5465,"HIGHER MID RANGE SALARY",  mobile_customers[[#This Row],[salary]]&lt;Q5465,"MID RANGE SALARY", mobile_customers[[#This Row],[salary]]&gt;Q5466, "LOW SALARY" )</f>
        <v>HIGHER SALARY</v>
      </c>
      <c r="L5461" s="2" t="str">
        <f>LEFT(mobile_customers[[#This Row],[Credit_card_nos]], 4)&amp;"XXXXX"</f>
        <v>2538XXXXX</v>
      </c>
    </row>
    <row r="5462" spans="1:12" x14ac:dyDescent="0.3">
      <c r="A5462" t="s">
        <v>8</v>
      </c>
      <c r="B5462" s="3" t="s">
        <v>10993</v>
      </c>
      <c r="C5462" t="s">
        <v>10994</v>
      </c>
      <c r="D5462" t="s">
        <v>1706</v>
      </c>
      <c r="E5462">
        <v>46</v>
      </c>
      <c r="F5462">
        <v>231641</v>
      </c>
      <c r="G5462" t="s">
        <v>81</v>
      </c>
      <c r="H5462">
        <v>4358408362456753</v>
      </c>
      <c r="I5462" s="5" t="str">
        <f t="shared" si="85"/>
        <v>4358408362456750</v>
      </c>
      <c r="J5462" t="str">
        <f>INDEX(Age_grp[Age], MATCH(mobile_customers[[#This Row],[age]],Age_grp[Value]))</f>
        <v>40 - 50</v>
      </c>
      <c r="K5462" s="2" t="str">
        <f>_xlfn.IFS(mobile_customers[[#This Row],[salary]]&gt;=Q5465,"HIGHER SALARY", mobile_customers[[#This Row],[salary]]&gt;=Q5466,"HIGHER MID RANGE SALARY",  mobile_customers[[#This Row],[salary]]&lt;Q5466,"MID RANGE SALARY", mobile_customers[[#This Row],[salary]]&gt;Q5467, "LOW SALARY" )</f>
        <v>HIGHER SALARY</v>
      </c>
      <c r="L5462" s="2" t="str">
        <f>LEFT(mobile_customers[[#This Row],[Credit_card_nos]], 4)&amp;"XXXXX"</f>
        <v>4358XXXXX</v>
      </c>
    </row>
    <row r="5463" spans="1:12" x14ac:dyDescent="0.3">
      <c r="A5463" t="s">
        <v>13</v>
      </c>
      <c r="B5463" s="3" t="s">
        <v>10995</v>
      </c>
      <c r="C5463" t="s">
        <v>10996</v>
      </c>
      <c r="D5463" t="s">
        <v>2019</v>
      </c>
      <c r="E5463">
        <v>33</v>
      </c>
      <c r="F5463">
        <v>218466</v>
      </c>
      <c r="G5463" t="s">
        <v>12</v>
      </c>
      <c r="H5463">
        <v>4221855996812857</v>
      </c>
      <c r="I5463" s="5" t="str">
        <f t="shared" si="85"/>
        <v>4221855996812860</v>
      </c>
      <c r="J5463" t="str">
        <f>INDEX(Age_grp[Age], MATCH(mobile_customers[[#This Row],[age]],Age_grp[Value]))</f>
        <v>30 - 40</v>
      </c>
      <c r="K5463" s="2" t="str">
        <f>_xlfn.IFS(mobile_customers[[#This Row],[salary]]&gt;=Q5466,"HIGHER SALARY", mobile_customers[[#This Row],[salary]]&gt;=Q5467,"HIGHER MID RANGE SALARY",  mobile_customers[[#This Row],[salary]]&lt;Q5467,"MID RANGE SALARY", mobile_customers[[#This Row],[salary]]&gt;Q5468, "LOW SALARY" )</f>
        <v>HIGHER SALARY</v>
      </c>
      <c r="L5463" s="2" t="str">
        <f>LEFT(mobile_customers[[#This Row],[Credit_card_nos]], 4)&amp;"XXXXX"</f>
        <v>4221XXXXX</v>
      </c>
    </row>
    <row r="5464" spans="1:12" x14ac:dyDescent="0.3">
      <c r="A5464" t="s">
        <v>8</v>
      </c>
      <c r="B5464" s="3" t="s">
        <v>10997</v>
      </c>
      <c r="C5464" t="s">
        <v>2324</v>
      </c>
      <c r="D5464" t="s">
        <v>3210</v>
      </c>
      <c r="E5464">
        <v>48</v>
      </c>
      <c r="F5464">
        <v>188053</v>
      </c>
      <c r="G5464" t="s">
        <v>49</v>
      </c>
      <c r="H5464">
        <v>4000237011160132</v>
      </c>
      <c r="I5464" s="5" t="str">
        <f t="shared" si="85"/>
        <v>4000237011160130</v>
      </c>
      <c r="J5464" t="str">
        <f>INDEX(Age_grp[Age], MATCH(mobile_customers[[#This Row],[age]],Age_grp[Value]))</f>
        <v>40 - 50</v>
      </c>
      <c r="K5464" s="2" t="str">
        <f>_xlfn.IFS(mobile_customers[[#This Row],[salary]]&gt;=Q5467,"HIGHER SALARY", mobile_customers[[#This Row],[salary]]&gt;=Q5468,"HIGHER MID RANGE SALARY",  mobile_customers[[#This Row],[salary]]&lt;Q5468,"MID RANGE SALARY", mobile_customers[[#This Row],[salary]]&gt;Q5469, "LOW SALARY" )</f>
        <v>HIGHER SALARY</v>
      </c>
      <c r="L5464" s="2" t="str">
        <f>LEFT(mobile_customers[[#This Row],[Credit_card_nos]], 4)&amp;"XXXXX"</f>
        <v>4000XXXXX</v>
      </c>
    </row>
    <row r="5465" spans="1:12" x14ac:dyDescent="0.3">
      <c r="A5465" t="s">
        <v>8</v>
      </c>
      <c r="B5465" s="3" t="s">
        <v>10998</v>
      </c>
      <c r="C5465" t="s">
        <v>2997</v>
      </c>
      <c r="D5465" t="s">
        <v>1857</v>
      </c>
      <c r="E5465">
        <v>54</v>
      </c>
      <c r="F5465">
        <v>99824</v>
      </c>
      <c r="G5465" t="s">
        <v>39</v>
      </c>
      <c r="H5465">
        <v>630455124424</v>
      </c>
      <c r="I5465" s="5" t="str">
        <f t="shared" si="85"/>
        <v>630455124424</v>
      </c>
      <c r="J5465" t="str">
        <f>INDEX(Age_grp[Age], MATCH(mobile_customers[[#This Row],[age]],Age_grp[Value]))</f>
        <v>50 - 60</v>
      </c>
      <c r="K5465" s="2" t="str">
        <f>_xlfn.IFS(mobile_customers[[#This Row],[salary]]&gt;=Q5468,"HIGHER SALARY", mobile_customers[[#This Row],[salary]]&gt;=Q5469,"HIGHER MID RANGE SALARY",  mobile_customers[[#This Row],[salary]]&lt;Q5469,"MID RANGE SALARY", mobile_customers[[#This Row],[salary]]&gt;Q5470, "LOW SALARY" )</f>
        <v>HIGHER SALARY</v>
      </c>
      <c r="L5465" s="2" t="str">
        <f>LEFT(mobile_customers[[#This Row],[Credit_card_nos]], 4)&amp;"XXXXX"</f>
        <v>6304XXXXX</v>
      </c>
    </row>
    <row r="5466" spans="1:12" x14ac:dyDescent="0.3">
      <c r="A5466" t="s">
        <v>13</v>
      </c>
      <c r="B5466" s="3" t="s">
        <v>10999</v>
      </c>
      <c r="C5466" t="s">
        <v>2982</v>
      </c>
      <c r="D5466" t="s">
        <v>317</v>
      </c>
      <c r="E5466">
        <v>54</v>
      </c>
      <c r="F5466">
        <v>58544</v>
      </c>
      <c r="G5466" t="s">
        <v>21</v>
      </c>
      <c r="H5466">
        <v>3568411618662834</v>
      </c>
      <c r="I5466" s="5" t="str">
        <f t="shared" si="85"/>
        <v>3568411618662830</v>
      </c>
      <c r="J5466" t="str">
        <f>INDEX(Age_grp[Age], MATCH(mobile_customers[[#This Row],[age]],Age_grp[Value]))</f>
        <v>50 - 60</v>
      </c>
      <c r="K5466" s="2" t="str">
        <f>_xlfn.IFS(mobile_customers[[#This Row],[salary]]&gt;=Q5469,"HIGHER SALARY", mobile_customers[[#This Row],[salary]]&gt;=Q5470,"HIGHER MID RANGE SALARY",  mobile_customers[[#This Row],[salary]]&lt;Q5470,"MID RANGE SALARY", mobile_customers[[#This Row],[salary]]&gt;Q5471, "LOW SALARY" )</f>
        <v>HIGHER SALARY</v>
      </c>
      <c r="L5466" s="2" t="str">
        <f>LEFT(mobile_customers[[#This Row],[Credit_card_nos]], 4)&amp;"XXXXX"</f>
        <v>3568XXXXX</v>
      </c>
    </row>
    <row r="5467" spans="1:12" x14ac:dyDescent="0.3">
      <c r="A5467" t="s">
        <v>13</v>
      </c>
      <c r="B5467" s="3" t="s">
        <v>11000</v>
      </c>
      <c r="C5467" t="s">
        <v>11001</v>
      </c>
      <c r="D5467" t="s">
        <v>915</v>
      </c>
      <c r="E5467">
        <v>22</v>
      </c>
      <c r="F5467">
        <v>142473</v>
      </c>
      <c r="G5467" t="s">
        <v>65</v>
      </c>
      <c r="H5467">
        <v>3536983453558110</v>
      </c>
      <c r="I5467" s="5" t="str">
        <f t="shared" si="85"/>
        <v>3536983453558110</v>
      </c>
      <c r="J5467" t="str">
        <f>INDEX(Age_grp[Age], MATCH(mobile_customers[[#This Row],[age]],Age_grp[Value]))</f>
        <v>20 - 30</v>
      </c>
      <c r="K5467" s="2" t="str">
        <f>_xlfn.IFS(mobile_customers[[#This Row],[salary]]&gt;=Q5470,"HIGHER SALARY", mobile_customers[[#This Row],[salary]]&gt;=Q5471,"HIGHER MID RANGE SALARY",  mobile_customers[[#This Row],[salary]]&lt;Q5471,"MID RANGE SALARY", mobile_customers[[#This Row],[salary]]&gt;Q5472, "LOW SALARY" )</f>
        <v>HIGHER SALARY</v>
      </c>
      <c r="L5467" s="2" t="str">
        <f>LEFT(mobile_customers[[#This Row],[Credit_card_nos]], 4)&amp;"XXXXX"</f>
        <v>3536XXXXX</v>
      </c>
    </row>
    <row r="5468" spans="1:12" x14ac:dyDescent="0.3">
      <c r="A5468" t="s">
        <v>13</v>
      </c>
      <c r="B5468" s="3" t="s">
        <v>11002</v>
      </c>
      <c r="C5468" t="s">
        <v>11003</v>
      </c>
      <c r="D5468" t="s">
        <v>275</v>
      </c>
      <c r="E5468">
        <v>21</v>
      </c>
      <c r="F5468">
        <v>205787</v>
      </c>
      <c r="G5468" t="s">
        <v>94</v>
      </c>
      <c r="H5468">
        <v>213114530569179</v>
      </c>
      <c r="I5468" s="5" t="str">
        <f t="shared" si="85"/>
        <v>213114530569179</v>
      </c>
      <c r="J5468" t="str">
        <f>INDEX(Age_grp[Age], MATCH(mobile_customers[[#This Row],[age]],Age_grp[Value]))</f>
        <v>20 - 30</v>
      </c>
      <c r="K5468" s="2" t="str">
        <f>_xlfn.IFS(mobile_customers[[#This Row],[salary]]&gt;=Q5471,"HIGHER SALARY", mobile_customers[[#This Row],[salary]]&gt;=Q5472,"HIGHER MID RANGE SALARY",  mobile_customers[[#This Row],[salary]]&lt;Q5472,"MID RANGE SALARY", mobile_customers[[#This Row],[salary]]&gt;Q5473, "LOW SALARY" )</f>
        <v>HIGHER SALARY</v>
      </c>
      <c r="L5468" s="2" t="str">
        <f>LEFT(mobile_customers[[#This Row],[Credit_card_nos]], 4)&amp;"XXXXX"</f>
        <v>2131XXXXX</v>
      </c>
    </row>
    <row r="5469" spans="1:12" x14ac:dyDescent="0.3">
      <c r="A5469" t="s">
        <v>8</v>
      </c>
      <c r="B5469" s="3" t="s">
        <v>11004</v>
      </c>
      <c r="C5469" t="s">
        <v>11005</v>
      </c>
      <c r="D5469" t="s">
        <v>5348</v>
      </c>
      <c r="E5469">
        <v>60</v>
      </c>
      <c r="F5469">
        <v>71356</v>
      </c>
      <c r="G5469" t="s">
        <v>17</v>
      </c>
      <c r="H5469">
        <v>4.3574977202592451E+18</v>
      </c>
      <c r="I5469" s="5" t="str">
        <f t="shared" si="85"/>
        <v>4357497720259250000</v>
      </c>
      <c r="J5469" t="str">
        <f>INDEX(Age_grp[Age], MATCH(mobile_customers[[#This Row],[age]],Age_grp[Value]))</f>
        <v>60 - 70</v>
      </c>
      <c r="K5469" s="2" t="str">
        <f>_xlfn.IFS(mobile_customers[[#This Row],[salary]]&gt;=Q5472,"HIGHER SALARY", mobile_customers[[#This Row],[salary]]&gt;=Q5473,"HIGHER MID RANGE SALARY",  mobile_customers[[#This Row],[salary]]&lt;Q5473,"MID RANGE SALARY", mobile_customers[[#This Row],[salary]]&gt;Q5474, "LOW SALARY" )</f>
        <v>HIGHER SALARY</v>
      </c>
      <c r="L5469" s="2" t="str">
        <f>LEFT(mobile_customers[[#This Row],[Credit_card_nos]], 4)&amp;"XXXXX"</f>
        <v>4357XXXXX</v>
      </c>
    </row>
    <row r="5470" spans="1:12" x14ac:dyDescent="0.3">
      <c r="A5470" t="s">
        <v>13</v>
      </c>
      <c r="B5470" s="3" t="s">
        <v>11006</v>
      </c>
      <c r="C5470" t="s">
        <v>11007</v>
      </c>
      <c r="D5470" t="s">
        <v>3555</v>
      </c>
      <c r="E5470">
        <v>20</v>
      </c>
      <c r="F5470">
        <v>184242</v>
      </c>
      <c r="G5470" t="s">
        <v>49</v>
      </c>
      <c r="H5470">
        <v>4595863592873438</v>
      </c>
      <c r="I5470" s="5" t="str">
        <f t="shared" si="85"/>
        <v>4595863592873440</v>
      </c>
      <c r="J5470" t="str">
        <f>INDEX(Age_grp[Age], MATCH(mobile_customers[[#This Row],[age]],Age_grp[Value]))</f>
        <v>20 - 30</v>
      </c>
      <c r="K5470" s="2" t="str">
        <f>_xlfn.IFS(mobile_customers[[#This Row],[salary]]&gt;=Q5473,"HIGHER SALARY", mobile_customers[[#This Row],[salary]]&gt;=Q5474,"HIGHER MID RANGE SALARY",  mobile_customers[[#This Row],[salary]]&lt;Q5474,"MID RANGE SALARY", mobile_customers[[#This Row],[salary]]&gt;Q5475, "LOW SALARY" )</f>
        <v>HIGHER SALARY</v>
      </c>
      <c r="L5470" s="2" t="str">
        <f>LEFT(mobile_customers[[#This Row],[Credit_card_nos]], 4)&amp;"XXXXX"</f>
        <v>4595XXXXX</v>
      </c>
    </row>
    <row r="5471" spans="1:12" x14ac:dyDescent="0.3">
      <c r="A5471" t="s">
        <v>13</v>
      </c>
      <c r="B5471" s="3" t="s">
        <v>11008</v>
      </c>
      <c r="C5471" t="s">
        <v>11009</v>
      </c>
      <c r="D5471" t="s">
        <v>2533</v>
      </c>
      <c r="E5471">
        <v>60</v>
      </c>
      <c r="F5471">
        <v>153843</v>
      </c>
      <c r="G5471" t="s">
        <v>12</v>
      </c>
      <c r="H5471">
        <v>3582572304054248</v>
      </c>
      <c r="I5471" s="5" t="str">
        <f t="shared" si="85"/>
        <v>3582572304054250</v>
      </c>
      <c r="J5471" t="str">
        <f>INDEX(Age_grp[Age], MATCH(mobile_customers[[#This Row],[age]],Age_grp[Value]))</f>
        <v>60 - 70</v>
      </c>
      <c r="K5471" s="2" t="str">
        <f>_xlfn.IFS(mobile_customers[[#This Row],[salary]]&gt;=Q5474,"HIGHER SALARY", mobile_customers[[#This Row],[salary]]&gt;=Q5475,"HIGHER MID RANGE SALARY",  mobile_customers[[#This Row],[salary]]&lt;Q5475,"MID RANGE SALARY", mobile_customers[[#This Row],[salary]]&gt;Q5476, "LOW SALARY" )</f>
        <v>HIGHER SALARY</v>
      </c>
      <c r="L5471" s="2" t="str">
        <f>LEFT(mobile_customers[[#This Row],[Credit_card_nos]], 4)&amp;"XXXXX"</f>
        <v>3582XXXXX</v>
      </c>
    </row>
    <row r="5472" spans="1:12" x14ac:dyDescent="0.3">
      <c r="A5472" t="s">
        <v>8</v>
      </c>
      <c r="B5472" s="3" t="s">
        <v>3534</v>
      </c>
      <c r="C5472" t="s">
        <v>11010</v>
      </c>
      <c r="D5472" t="s">
        <v>240</v>
      </c>
      <c r="E5472">
        <v>54</v>
      </c>
      <c r="F5472">
        <v>78992</v>
      </c>
      <c r="G5472" t="s">
        <v>94</v>
      </c>
      <c r="H5472">
        <v>30339080320068</v>
      </c>
      <c r="I5472" s="5" t="str">
        <f t="shared" si="85"/>
        <v>30339080320068</v>
      </c>
      <c r="J5472" t="str">
        <f>INDEX(Age_grp[Age], MATCH(mobile_customers[[#This Row],[age]],Age_grp[Value]))</f>
        <v>50 - 60</v>
      </c>
      <c r="K5472" s="2" t="str">
        <f>_xlfn.IFS(mobile_customers[[#This Row],[salary]]&gt;=Q5475,"HIGHER SALARY", mobile_customers[[#This Row],[salary]]&gt;=Q5476,"HIGHER MID RANGE SALARY",  mobile_customers[[#This Row],[salary]]&lt;Q5476,"MID RANGE SALARY", mobile_customers[[#This Row],[salary]]&gt;Q5477, "LOW SALARY" )</f>
        <v>HIGHER SALARY</v>
      </c>
      <c r="L5472" s="2" t="str">
        <f>LEFT(mobile_customers[[#This Row],[Credit_card_nos]], 4)&amp;"XXXXX"</f>
        <v>3033XXXXX</v>
      </c>
    </row>
    <row r="5473" spans="1:12" x14ac:dyDescent="0.3">
      <c r="A5473" t="s">
        <v>13</v>
      </c>
      <c r="B5473" s="3" t="s">
        <v>11011</v>
      </c>
      <c r="C5473" t="s">
        <v>927</v>
      </c>
      <c r="D5473" t="s">
        <v>6736</v>
      </c>
      <c r="E5473">
        <v>21</v>
      </c>
      <c r="F5473">
        <v>61982</v>
      </c>
      <c r="G5473" t="s">
        <v>28</v>
      </c>
      <c r="H5473">
        <v>3515657046878996</v>
      </c>
      <c r="I5473" s="5" t="str">
        <f t="shared" si="85"/>
        <v>3515657046879000</v>
      </c>
      <c r="J5473" t="str">
        <f>INDEX(Age_grp[Age], MATCH(mobile_customers[[#This Row],[age]],Age_grp[Value]))</f>
        <v>20 - 30</v>
      </c>
      <c r="K5473" s="2" t="str">
        <f>_xlfn.IFS(mobile_customers[[#This Row],[salary]]&gt;=Q5476,"HIGHER SALARY", mobile_customers[[#This Row],[salary]]&gt;=Q5477,"HIGHER MID RANGE SALARY",  mobile_customers[[#This Row],[salary]]&lt;Q5477,"MID RANGE SALARY", mobile_customers[[#This Row],[salary]]&gt;Q5478, "LOW SALARY" )</f>
        <v>HIGHER SALARY</v>
      </c>
      <c r="L5473" s="2" t="str">
        <f>LEFT(mobile_customers[[#This Row],[Credit_card_nos]], 4)&amp;"XXXXX"</f>
        <v>3515XXXXX</v>
      </c>
    </row>
    <row r="5474" spans="1:12" x14ac:dyDescent="0.3">
      <c r="A5474" t="s">
        <v>8</v>
      </c>
      <c r="B5474" s="3" t="s">
        <v>11012</v>
      </c>
      <c r="C5474" t="s">
        <v>11013</v>
      </c>
      <c r="D5474" t="s">
        <v>1361</v>
      </c>
      <c r="E5474">
        <v>29</v>
      </c>
      <c r="F5474">
        <v>232526</v>
      </c>
      <c r="G5474" t="s">
        <v>94</v>
      </c>
      <c r="H5474">
        <v>4084552924361695</v>
      </c>
      <c r="I5474" s="5" t="str">
        <f t="shared" si="85"/>
        <v>4084552924361690</v>
      </c>
      <c r="J5474" t="str">
        <f>INDEX(Age_grp[Age], MATCH(mobile_customers[[#This Row],[age]],Age_grp[Value]))</f>
        <v>20 - 30</v>
      </c>
      <c r="K5474" s="2" t="str">
        <f>_xlfn.IFS(mobile_customers[[#This Row],[salary]]&gt;=Q5477,"HIGHER SALARY", mobile_customers[[#This Row],[salary]]&gt;=Q5478,"HIGHER MID RANGE SALARY",  mobile_customers[[#This Row],[salary]]&lt;Q5478,"MID RANGE SALARY", mobile_customers[[#This Row],[salary]]&gt;Q5479, "LOW SALARY" )</f>
        <v>HIGHER SALARY</v>
      </c>
      <c r="L5474" s="2" t="str">
        <f>LEFT(mobile_customers[[#This Row],[Credit_card_nos]], 4)&amp;"XXXXX"</f>
        <v>4084XXXXX</v>
      </c>
    </row>
    <row r="5475" spans="1:12" x14ac:dyDescent="0.3">
      <c r="A5475" t="s">
        <v>8</v>
      </c>
      <c r="B5475" s="3" t="s">
        <v>11014</v>
      </c>
      <c r="C5475" t="s">
        <v>11015</v>
      </c>
      <c r="D5475" t="s">
        <v>2390</v>
      </c>
      <c r="E5475">
        <v>50</v>
      </c>
      <c r="F5475">
        <v>232960</v>
      </c>
      <c r="G5475" t="s">
        <v>21</v>
      </c>
      <c r="H5475">
        <v>4446241661223</v>
      </c>
      <c r="I5475" s="5" t="str">
        <f t="shared" si="85"/>
        <v>4446241661223</v>
      </c>
      <c r="J5475" t="str">
        <f>INDEX(Age_grp[Age], MATCH(mobile_customers[[#This Row],[age]],Age_grp[Value]))</f>
        <v>50 - 60</v>
      </c>
      <c r="K5475" s="2" t="str">
        <f>_xlfn.IFS(mobile_customers[[#This Row],[salary]]&gt;=Q5478,"HIGHER SALARY", mobile_customers[[#This Row],[salary]]&gt;=Q5479,"HIGHER MID RANGE SALARY",  mobile_customers[[#This Row],[salary]]&lt;Q5479,"MID RANGE SALARY", mobile_customers[[#This Row],[salary]]&gt;Q5480, "LOW SALARY" )</f>
        <v>HIGHER SALARY</v>
      </c>
      <c r="L5475" s="2" t="str">
        <f>LEFT(mobile_customers[[#This Row],[Credit_card_nos]], 4)&amp;"XXXXX"</f>
        <v>4446XXXXX</v>
      </c>
    </row>
    <row r="5476" spans="1:12" x14ac:dyDescent="0.3">
      <c r="A5476" t="s">
        <v>13</v>
      </c>
      <c r="B5476" s="3" t="s">
        <v>11016</v>
      </c>
      <c r="C5476" t="s">
        <v>4804</v>
      </c>
      <c r="D5476" t="s">
        <v>174</v>
      </c>
      <c r="E5476">
        <v>40</v>
      </c>
      <c r="F5476">
        <v>112090</v>
      </c>
      <c r="G5476" t="s">
        <v>28</v>
      </c>
      <c r="H5476">
        <v>180055880539362</v>
      </c>
      <c r="I5476" s="5" t="str">
        <f t="shared" si="85"/>
        <v>180055880539362</v>
      </c>
      <c r="J5476" t="str">
        <f>INDEX(Age_grp[Age], MATCH(mobile_customers[[#This Row],[age]],Age_grp[Value]))</f>
        <v>40 - 50</v>
      </c>
      <c r="K5476" s="2" t="str">
        <f>_xlfn.IFS(mobile_customers[[#This Row],[salary]]&gt;=Q5479,"HIGHER SALARY", mobile_customers[[#This Row],[salary]]&gt;=Q5480,"HIGHER MID RANGE SALARY",  mobile_customers[[#This Row],[salary]]&lt;Q5480,"MID RANGE SALARY", mobile_customers[[#This Row],[salary]]&gt;Q5481, "LOW SALARY" )</f>
        <v>HIGHER SALARY</v>
      </c>
      <c r="L5476" s="2" t="str">
        <f>LEFT(mobile_customers[[#This Row],[Credit_card_nos]], 4)&amp;"XXXXX"</f>
        <v>1800XXXXX</v>
      </c>
    </row>
    <row r="5477" spans="1:12" x14ac:dyDescent="0.3">
      <c r="A5477" t="s">
        <v>13</v>
      </c>
      <c r="B5477" s="3" t="s">
        <v>11017</v>
      </c>
      <c r="C5477" t="s">
        <v>11018</v>
      </c>
      <c r="D5477" t="s">
        <v>665</v>
      </c>
      <c r="E5477">
        <v>54</v>
      </c>
      <c r="F5477">
        <v>101201</v>
      </c>
      <c r="G5477" t="s">
        <v>21</v>
      </c>
      <c r="H5477">
        <v>4970013923662937</v>
      </c>
      <c r="I5477" s="5" t="str">
        <f t="shared" si="85"/>
        <v>4970013923662940</v>
      </c>
      <c r="J5477" t="str">
        <f>INDEX(Age_grp[Age], MATCH(mobile_customers[[#This Row],[age]],Age_grp[Value]))</f>
        <v>50 - 60</v>
      </c>
      <c r="K5477" s="2" t="str">
        <f>_xlfn.IFS(mobile_customers[[#This Row],[salary]]&gt;=Q5480,"HIGHER SALARY", mobile_customers[[#This Row],[salary]]&gt;=Q5481,"HIGHER MID RANGE SALARY",  mobile_customers[[#This Row],[salary]]&lt;Q5481,"MID RANGE SALARY", mobile_customers[[#This Row],[salary]]&gt;Q5482, "LOW SALARY" )</f>
        <v>HIGHER SALARY</v>
      </c>
      <c r="L5477" s="2" t="str">
        <f>LEFT(mobile_customers[[#This Row],[Credit_card_nos]], 4)&amp;"XXXXX"</f>
        <v>4970XXXXX</v>
      </c>
    </row>
    <row r="5478" spans="1:12" x14ac:dyDescent="0.3">
      <c r="A5478" t="s">
        <v>13</v>
      </c>
      <c r="B5478" s="3" t="s">
        <v>11019</v>
      </c>
      <c r="C5478" t="s">
        <v>11020</v>
      </c>
      <c r="D5478" t="s">
        <v>2593</v>
      </c>
      <c r="E5478">
        <v>37</v>
      </c>
      <c r="F5478">
        <v>134225</v>
      </c>
      <c r="G5478" t="s">
        <v>28</v>
      </c>
      <c r="H5478">
        <v>2421569797326791</v>
      </c>
      <c r="I5478" s="5" t="str">
        <f t="shared" si="85"/>
        <v>2421569797326790</v>
      </c>
      <c r="J5478" t="str">
        <f>INDEX(Age_grp[Age], MATCH(mobile_customers[[#This Row],[age]],Age_grp[Value]))</f>
        <v>30 - 40</v>
      </c>
      <c r="K5478" s="2" t="str">
        <f>_xlfn.IFS(mobile_customers[[#This Row],[salary]]&gt;=Q5481,"HIGHER SALARY", mobile_customers[[#This Row],[salary]]&gt;=Q5482,"HIGHER MID RANGE SALARY",  mobile_customers[[#This Row],[salary]]&lt;Q5482,"MID RANGE SALARY", mobile_customers[[#This Row],[salary]]&gt;Q5483, "LOW SALARY" )</f>
        <v>HIGHER SALARY</v>
      </c>
      <c r="L5478" s="2" t="str">
        <f>LEFT(mobile_customers[[#This Row],[Credit_card_nos]], 4)&amp;"XXXXX"</f>
        <v>2421XXXXX</v>
      </c>
    </row>
    <row r="5479" spans="1:12" x14ac:dyDescent="0.3">
      <c r="A5479" t="s">
        <v>8</v>
      </c>
      <c r="B5479" s="3" t="s">
        <v>11021</v>
      </c>
      <c r="C5479" t="s">
        <v>11022</v>
      </c>
      <c r="D5479" t="s">
        <v>1790</v>
      </c>
      <c r="E5479">
        <v>58</v>
      </c>
      <c r="F5479">
        <v>112523</v>
      </c>
      <c r="G5479" t="s">
        <v>49</v>
      </c>
      <c r="H5479">
        <v>375956966591380</v>
      </c>
      <c r="I5479" s="5" t="str">
        <f t="shared" si="85"/>
        <v>375956966591380</v>
      </c>
      <c r="J5479" t="str">
        <f>INDEX(Age_grp[Age], MATCH(mobile_customers[[#This Row],[age]],Age_grp[Value]))</f>
        <v>50 - 60</v>
      </c>
      <c r="K5479" s="2" t="str">
        <f>_xlfn.IFS(mobile_customers[[#This Row],[salary]]&gt;=Q5482,"HIGHER SALARY", mobile_customers[[#This Row],[salary]]&gt;=Q5483,"HIGHER MID RANGE SALARY",  mobile_customers[[#This Row],[salary]]&lt;Q5483,"MID RANGE SALARY", mobile_customers[[#This Row],[salary]]&gt;Q5484, "LOW SALARY" )</f>
        <v>HIGHER SALARY</v>
      </c>
      <c r="L5479" s="2" t="str">
        <f>LEFT(mobile_customers[[#This Row],[Credit_card_nos]], 4)&amp;"XXXXX"</f>
        <v>3759XXXXX</v>
      </c>
    </row>
    <row r="5480" spans="1:12" x14ac:dyDescent="0.3">
      <c r="A5480" t="s">
        <v>13</v>
      </c>
      <c r="B5480" s="3" t="s">
        <v>11023</v>
      </c>
      <c r="C5480" t="s">
        <v>11024</v>
      </c>
      <c r="D5480" t="s">
        <v>1595</v>
      </c>
      <c r="E5480">
        <v>56</v>
      </c>
      <c r="F5480">
        <v>138580</v>
      </c>
      <c r="G5480" t="s">
        <v>49</v>
      </c>
      <c r="H5480">
        <v>4693134989304192</v>
      </c>
      <c r="I5480" s="5" t="str">
        <f t="shared" si="85"/>
        <v>4693134989304190</v>
      </c>
      <c r="J5480" t="str">
        <f>INDEX(Age_grp[Age], MATCH(mobile_customers[[#This Row],[age]],Age_grp[Value]))</f>
        <v>50 - 60</v>
      </c>
      <c r="K5480" s="2" t="str">
        <f>_xlfn.IFS(mobile_customers[[#This Row],[salary]]&gt;=Q5483,"HIGHER SALARY", mobile_customers[[#This Row],[salary]]&gt;=Q5484,"HIGHER MID RANGE SALARY",  mobile_customers[[#This Row],[salary]]&lt;Q5484,"MID RANGE SALARY", mobile_customers[[#This Row],[salary]]&gt;Q5485, "LOW SALARY" )</f>
        <v>HIGHER SALARY</v>
      </c>
      <c r="L5480" s="2" t="str">
        <f>LEFT(mobile_customers[[#This Row],[Credit_card_nos]], 4)&amp;"XXXXX"</f>
        <v>4693XXXXX</v>
      </c>
    </row>
    <row r="5481" spans="1:12" x14ac:dyDescent="0.3">
      <c r="A5481" t="s">
        <v>8</v>
      </c>
      <c r="B5481" s="3" t="s">
        <v>11025</v>
      </c>
      <c r="C5481" t="s">
        <v>11026</v>
      </c>
      <c r="D5481" t="s">
        <v>174</v>
      </c>
      <c r="E5481">
        <v>22</v>
      </c>
      <c r="F5481">
        <v>219954</v>
      </c>
      <c r="G5481" t="s">
        <v>39</v>
      </c>
      <c r="H5481">
        <v>4988908906017167</v>
      </c>
      <c r="I5481" s="5" t="str">
        <f t="shared" si="85"/>
        <v>4988908906017170</v>
      </c>
      <c r="J5481" t="str">
        <f>INDEX(Age_grp[Age], MATCH(mobile_customers[[#This Row],[age]],Age_grp[Value]))</f>
        <v>20 - 30</v>
      </c>
      <c r="K5481" s="2" t="str">
        <f>_xlfn.IFS(mobile_customers[[#This Row],[salary]]&gt;=Q5484,"HIGHER SALARY", mobile_customers[[#This Row],[salary]]&gt;=Q5485,"HIGHER MID RANGE SALARY",  mobile_customers[[#This Row],[salary]]&lt;Q5485,"MID RANGE SALARY", mobile_customers[[#This Row],[salary]]&gt;Q5486, "LOW SALARY" )</f>
        <v>HIGHER SALARY</v>
      </c>
      <c r="L5481" s="2" t="str">
        <f>LEFT(mobile_customers[[#This Row],[Credit_card_nos]], 4)&amp;"XXXXX"</f>
        <v>4988XXXXX</v>
      </c>
    </row>
    <row r="5482" spans="1:12" x14ac:dyDescent="0.3">
      <c r="A5482" t="s">
        <v>13</v>
      </c>
      <c r="B5482" s="3" t="s">
        <v>11027</v>
      </c>
      <c r="C5482" t="s">
        <v>11028</v>
      </c>
      <c r="D5482" t="s">
        <v>1595</v>
      </c>
      <c r="E5482">
        <v>53</v>
      </c>
      <c r="F5482">
        <v>130486</v>
      </c>
      <c r="G5482" t="s">
        <v>65</v>
      </c>
      <c r="H5482">
        <v>4370300527606</v>
      </c>
      <c r="I5482" s="5" t="str">
        <f t="shared" si="85"/>
        <v>4370300527606</v>
      </c>
      <c r="J5482" t="str">
        <f>INDEX(Age_grp[Age], MATCH(mobile_customers[[#This Row],[age]],Age_grp[Value]))</f>
        <v>50 - 60</v>
      </c>
      <c r="K5482" s="2" t="str">
        <f>_xlfn.IFS(mobile_customers[[#This Row],[salary]]&gt;=Q5485,"HIGHER SALARY", mobile_customers[[#This Row],[salary]]&gt;=Q5486,"HIGHER MID RANGE SALARY",  mobile_customers[[#This Row],[salary]]&lt;Q5486,"MID RANGE SALARY", mobile_customers[[#This Row],[salary]]&gt;Q5487, "LOW SALARY" )</f>
        <v>HIGHER SALARY</v>
      </c>
      <c r="L5482" s="2" t="str">
        <f>LEFT(mobile_customers[[#This Row],[Credit_card_nos]], 4)&amp;"XXXXX"</f>
        <v>4370XXXXX</v>
      </c>
    </row>
    <row r="5483" spans="1:12" x14ac:dyDescent="0.3">
      <c r="A5483" t="s">
        <v>8</v>
      </c>
      <c r="B5483" s="3" t="s">
        <v>11029</v>
      </c>
      <c r="C5483" t="s">
        <v>11030</v>
      </c>
      <c r="D5483" t="s">
        <v>323</v>
      </c>
      <c r="E5483">
        <v>29</v>
      </c>
      <c r="F5483">
        <v>240882</v>
      </c>
      <c r="G5483" t="s">
        <v>12</v>
      </c>
      <c r="H5483">
        <v>213196641223895</v>
      </c>
      <c r="I5483" s="5" t="str">
        <f t="shared" si="85"/>
        <v>213196641223895</v>
      </c>
      <c r="J5483" t="str">
        <f>INDEX(Age_grp[Age], MATCH(mobile_customers[[#This Row],[age]],Age_grp[Value]))</f>
        <v>20 - 30</v>
      </c>
      <c r="K5483" s="2" t="str">
        <f>_xlfn.IFS(mobile_customers[[#This Row],[salary]]&gt;=Q5486,"HIGHER SALARY", mobile_customers[[#This Row],[salary]]&gt;=Q5487,"HIGHER MID RANGE SALARY",  mobile_customers[[#This Row],[salary]]&lt;Q5487,"MID RANGE SALARY", mobile_customers[[#This Row],[salary]]&gt;Q5488, "LOW SALARY" )</f>
        <v>HIGHER SALARY</v>
      </c>
      <c r="L5483" s="2" t="str">
        <f>LEFT(mobile_customers[[#This Row],[Credit_card_nos]], 4)&amp;"XXXXX"</f>
        <v>2131XXXXX</v>
      </c>
    </row>
    <row r="5484" spans="1:12" x14ac:dyDescent="0.3">
      <c r="A5484" t="s">
        <v>8</v>
      </c>
      <c r="B5484" s="3" t="s">
        <v>11031</v>
      </c>
      <c r="C5484" t="s">
        <v>11032</v>
      </c>
      <c r="D5484" t="s">
        <v>463</v>
      </c>
      <c r="E5484">
        <v>55</v>
      </c>
      <c r="F5484">
        <v>32180</v>
      </c>
      <c r="G5484" t="s">
        <v>49</v>
      </c>
      <c r="H5484">
        <v>4365520871657928</v>
      </c>
      <c r="I5484" s="5" t="str">
        <f t="shared" si="85"/>
        <v>4365520871657930</v>
      </c>
      <c r="J5484" t="str">
        <f>INDEX(Age_grp[Age], MATCH(mobile_customers[[#This Row],[age]],Age_grp[Value]))</f>
        <v>50 - 60</v>
      </c>
      <c r="K5484" s="2" t="str">
        <f>_xlfn.IFS(mobile_customers[[#This Row],[salary]]&gt;=Q5487,"HIGHER SALARY", mobile_customers[[#This Row],[salary]]&gt;=Q5488,"HIGHER MID RANGE SALARY",  mobile_customers[[#This Row],[salary]]&lt;Q5488,"MID RANGE SALARY", mobile_customers[[#This Row],[salary]]&gt;Q5489, "LOW SALARY" )</f>
        <v>HIGHER SALARY</v>
      </c>
      <c r="L5484" s="2" t="str">
        <f>LEFT(mobile_customers[[#This Row],[Credit_card_nos]], 4)&amp;"XXXXX"</f>
        <v>4365XXXXX</v>
      </c>
    </row>
    <row r="5485" spans="1:12" x14ac:dyDescent="0.3">
      <c r="A5485" t="s">
        <v>8</v>
      </c>
      <c r="B5485" s="3" t="s">
        <v>11033</v>
      </c>
      <c r="C5485" t="s">
        <v>11034</v>
      </c>
      <c r="D5485" t="s">
        <v>907</v>
      </c>
      <c r="E5485">
        <v>63</v>
      </c>
      <c r="F5485">
        <v>204933</v>
      </c>
      <c r="G5485" t="s">
        <v>32</v>
      </c>
      <c r="H5485">
        <v>2701515070407619</v>
      </c>
      <c r="I5485" s="5" t="str">
        <f t="shared" si="85"/>
        <v>2701515070407620</v>
      </c>
      <c r="J5485" t="str">
        <f>INDEX(Age_grp[Age], MATCH(mobile_customers[[#This Row],[age]],Age_grp[Value]))</f>
        <v>60 - 70</v>
      </c>
      <c r="K5485" s="2" t="str">
        <f>_xlfn.IFS(mobile_customers[[#This Row],[salary]]&gt;=Q5488,"HIGHER SALARY", mobile_customers[[#This Row],[salary]]&gt;=Q5489,"HIGHER MID RANGE SALARY",  mobile_customers[[#This Row],[salary]]&lt;Q5489,"MID RANGE SALARY", mobile_customers[[#This Row],[salary]]&gt;Q5490, "LOW SALARY" )</f>
        <v>HIGHER SALARY</v>
      </c>
      <c r="L5485" s="2" t="str">
        <f>LEFT(mobile_customers[[#This Row],[Credit_card_nos]], 4)&amp;"XXXXX"</f>
        <v>2701XXXXX</v>
      </c>
    </row>
    <row r="5486" spans="1:12" x14ac:dyDescent="0.3">
      <c r="A5486" t="s">
        <v>13</v>
      </c>
      <c r="B5486" s="3" t="s">
        <v>11035</v>
      </c>
      <c r="C5486" t="s">
        <v>9406</v>
      </c>
      <c r="D5486" t="s">
        <v>2234</v>
      </c>
      <c r="E5486">
        <v>33</v>
      </c>
      <c r="F5486">
        <v>232330</v>
      </c>
      <c r="G5486" t="s">
        <v>21</v>
      </c>
      <c r="H5486">
        <v>36418938871896</v>
      </c>
      <c r="I5486" s="5" t="str">
        <f t="shared" si="85"/>
        <v>36418938871896</v>
      </c>
      <c r="J5486" t="str">
        <f>INDEX(Age_grp[Age], MATCH(mobile_customers[[#This Row],[age]],Age_grp[Value]))</f>
        <v>30 - 40</v>
      </c>
      <c r="K5486" s="2" t="str">
        <f>_xlfn.IFS(mobile_customers[[#This Row],[salary]]&gt;=Q5489,"HIGHER SALARY", mobile_customers[[#This Row],[salary]]&gt;=Q5490,"HIGHER MID RANGE SALARY",  mobile_customers[[#This Row],[salary]]&lt;Q5490,"MID RANGE SALARY", mobile_customers[[#This Row],[salary]]&gt;Q5491, "LOW SALARY" )</f>
        <v>HIGHER SALARY</v>
      </c>
      <c r="L5486" s="2" t="str">
        <f>LEFT(mobile_customers[[#This Row],[Credit_card_nos]], 4)&amp;"XXXXX"</f>
        <v>3641XXXXX</v>
      </c>
    </row>
    <row r="5487" spans="1:12" x14ac:dyDescent="0.3">
      <c r="A5487" t="s">
        <v>8</v>
      </c>
      <c r="B5487" s="3" t="s">
        <v>11036</v>
      </c>
      <c r="C5487" t="s">
        <v>11037</v>
      </c>
      <c r="D5487" t="s">
        <v>1601</v>
      </c>
      <c r="E5487">
        <v>30</v>
      </c>
      <c r="F5487">
        <v>25526</v>
      </c>
      <c r="G5487" t="s">
        <v>28</v>
      </c>
      <c r="H5487">
        <v>2297054269778556</v>
      </c>
      <c r="I5487" s="5" t="str">
        <f t="shared" si="85"/>
        <v>2297054269778560</v>
      </c>
      <c r="J5487" t="str">
        <f>INDEX(Age_grp[Age], MATCH(mobile_customers[[#This Row],[age]],Age_grp[Value]))</f>
        <v>30 - 40</v>
      </c>
      <c r="K5487" s="2" t="str">
        <f>_xlfn.IFS(mobile_customers[[#This Row],[salary]]&gt;=Q5490,"HIGHER SALARY", mobile_customers[[#This Row],[salary]]&gt;=Q5491,"HIGHER MID RANGE SALARY",  mobile_customers[[#This Row],[salary]]&lt;Q5491,"MID RANGE SALARY", mobile_customers[[#This Row],[salary]]&gt;Q5492, "LOW SALARY" )</f>
        <v>HIGHER SALARY</v>
      </c>
      <c r="L5487" s="2" t="str">
        <f>LEFT(mobile_customers[[#This Row],[Credit_card_nos]], 4)&amp;"XXXXX"</f>
        <v>2297XXXXX</v>
      </c>
    </row>
    <row r="5488" spans="1:12" x14ac:dyDescent="0.3">
      <c r="A5488" t="s">
        <v>13</v>
      </c>
      <c r="B5488" s="3" t="s">
        <v>11038</v>
      </c>
      <c r="C5488" t="s">
        <v>3464</v>
      </c>
      <c r="D5488" t="s">
        <v>717</v>
      </c>
      <c r="E5488">
        <v>44</v>
      </c>
      <c r="F5488">
        <v>149523</v>
      </c>
      <c r="G5488" t="s">
        <v>65</v>
      </c>
      <c r="H5488">
        <v>3520588030866858</v>
      </c>
      <c r="I5488" s="5" t="str">
        <f t="shared" si="85"/>
        <v>3520588030866860</v>
      </c>
      <c r="J5488" t="str">
        <f>INDEX(Age_grp[Age], MATCH(mobile_customers[[#This Row],[age]],Age_grp[Value]))</f>
        <v>40 - 50</v>
      </c>
      <c r="K5488" s="2" t="str">
        <f>_xlfn.IFS(mobile_customers[[#This Row],[salary]]&gt;=Q5491,"HIGHER SALARY", mobile_customers[[#This Row],[salary]]&gt;=Q5492,"HIGHER MID RANGE SALARY",  mobile_customers[[#This Row],[salary]]&lt;Q5492,"MID RANGE SALARY", mobile_customers[[#This Row],[salary]]&gt;Q5493, "LOW SALARY" )</f>
        <v>HIGHER SALARY</v>
      </c>
      <c r="L5488" s="2" t="str">
        <f>LEFT(mobile_customers[[#This Row],[Credit_card_nos]], 4)&amp;"XXXXX"</f>
        <v>3520XXXXX</v>
      </c>
    </row>
    <row r="5489" spans="1:12" x14ac:dyDescent="0.3">
      <c r="A5489" t="s">
        <v>8</v>
      </c>
      <c r="B5489" s="3" t="s">
        <v>11039</v>
      </c>
      <c r="C5489" t="s">
        <v>8418</v>
      </c>
      <c r="D5489" t="s">
        <v>445</v>
      </c>
      <c r="E5489">
        <v>37</v>
      </c>
      <c r="F5489">
        <v>30217</v>
      </c>
      <c r="G5489" t="s">
        <v>94</v>
      </c>
      <c r="H5489">
        <v>3573801860031980</v>
      </c>
      <c r="I5489" s="5" t="str">
        <f t="shared" si="85"/>
        <v>3573801860031980</v>
      </c>
      <c r="J5489" t="str">
        <f>INDEX(Age_grp[Age], MATCH(mobile_customers[[#This Row],[age]],Age_grp[Value]))</f>
        <v>30 - 40</v>
      </c>
      <c r="K5489" s="2" t="str">
        <f>_xlfn.IFS(mobile_customers[[#This Row],[salary]]&gt;=Q5492,"HIGHER SALARY", mobile_customers[[#This Row],[salary]]&gt;=Q5493,"HIGHER MID RANGE SALARY",  mobile_customers[[#This Row],[salary]]&lt;Q5493,"MID RANGE SALARY", mobile_customers[[#This Row],[salary]]&gt;Q5494, "LOW SALARY" )</f>
        <v>HIGHER SALARY</v>
      </c>
      <c r="L5489" s="2" t="str">
        <f>LEFT(mobile_customers[[#This Row],[Credit_card_nos]], 4)&amp;"XXXXX"</f>
        <v>3573XXXXX</v>
      </c>
    </row>
    <row r="5490" spans="1:12" x14ac:dyDescent="0.3">
      <c r="A5490" t="s">
        <v>8</v>
      </c>
      <c r="B5490" s="3" t="s">
        <v>11040</v>
      </c>
      <c r="C5490" t="s">
        <v>11041</v>
      </c>
      <c r="D5490" t="s">
        <v>1271</v>
      </c>
      <c r="E5490">
        <v>31</v>
      </c>
      <c r="F5490">
        <v>185645</v>
      </c>
      <c r="G5490" t="s">
        <v>28</v>
      </c>
      <c r="H5490">
        <v>3523087207960476</v>
      </c>
      <c r="I5490" s="5" t="str">
        <f t="shared" si="85"/>
        <v>3523087207960480</v>
      </c>
      <c r="J5490" t="str">
        <f>INDEX(Age_grp[Age], MATCH(mobile_customers[[#This Row],[age]],Age_grp[Value]))</f>
        <v>30 - 40</v>
      </c>
      <c r="K5490" s="2" t="str">
        <f>_xlfn.IFS(mobile_customers[[#This Row],[salary]]&gt;=Q5493,"HIGHER SALARY", mobile_customers[[#This Row],[salary]]&gt;=Q5494,"HIGHER MID RANGE SALARY",  mobile_customers[[#This Row],[salary]]&lt;Q5494,"MID RANGE SALARY", mobile_customers[[#This Row],[salary]]&gt;Q5495, "LOW SALARY" )</f>
        <v>HIGHER SALARY</v>
      </c>
      <c r="L5490" s="2" t="str">
        <f>LEFT(mobile_customers[[#This Row],[Credit_card_nos]], 4)&amp;"XXXXX"</f>
        <v>3523XXXXX</v>
      </c>
    </row>
    <row r="5491" spans="1:12" x14ac:dyDescent="0.3">
      <c r="A5491" t="s">
        <v>13</v>
      </c>
      <c r="B5491" s="3" t="s">
        <v>11042</v>
      </c>
      <c r="C5491" t="s">
        <v>11043</v>
      </c>
      <c r="D5491" t="s">
        <v>1135</v>
      </c>
      <c r="E5491">
        <v>48</v>
      </c>
      <c r="F5491">
        <v>104036</v>
      </c>
      <c r="G5491" t="s">
        <v>21</v>
      </c>
      <c r="H5491">
        <v>4.7122903670108836E+18</v>
      </c>
      <c r="I5491" s="5" t="str">
        <f t="shared" si="85"/>
        <v>4712290367010880000</v>
      </c>
      <c r="J5491" t="str">
        <f>INDEX(Age_grp[Age], MATCH(mobile_customers[[#This Row],[age]],Age_grp[Value]))</f>
        <v>40 - 50</v>
      </c>
      <c r="K5491" s="2" t="str">
        <f>_xlfn.IFS(mobile_customers[[#This Row],[salary]]&gt;=Q5494,"HIGHER SALARY", mobile_customers[[#This Row],[salary]]&gt;=Q5495,"HIGHER MID RANGE SALARY",  mobile_customers[[#This Row],[salary]]&lt;Q5495,"MID RANGE SALARY", mobile_customers[[#This Row],[salary]]&gt;Q5496, "LOW SALARY" )</f>
        <v>HIGHER SALARY</v>
      </c>
      <c r="L5491" s="2" t="str">
        <f>LEFT(mobile_customers[[#This Row],[Credit_card_nos]], 4)&amp;"XXXXX"</f>
        <v>4712XXXXX</v>
      </c>
    </row>
    <row r="5492" spans="1:12" x14ac:dyDescent="0.3">
      <c r="A5492" t="s">
        <v>8</v>
      </c>
      <c r="B5492" s="3" t="s">
        <v>11044</v>
      </c>
      <c r="C5492" t="s">
        <v>2661</v>
      </c>
      <c r="D5492" t="s">
        <v>5868</v>
      </c>
      <c r="E5492">
        <v>41</v>
      </c>
      <c r="F5492">
        <v>42275</v>
      </c>
      <c r="G5492" t="s">
        <v>12</v>
      </c>
      <c r="H5492">
        <v>38272423863407</v>
      </c>
      <c r="I5492" s="5" t="str">
        <f t="shared" si="85"/>
        <v>38272423863407</v>
      </c>
      <c r="J5492" t="str">
        <f>INDEX(Age_grp[Age], MATCH(mobile_customers[[#This Row],[age]],Age_grp[Value]))</f>
        <v>40 - 50</v>
      </c>
      <c r="K5492" s="2" t="str">
        <f>_xlfn.IFS(mobile_customers[[#This Row],[salary]]&gt;=Q5495,"HIGHER SALARY", mobile_customers[[#This Row],[salary]]&gt;=Q5496,"HIGHER MID RANGE SALARY",  mobile_customers[[#This Row],[salary]]&lt;Q5496,"MID RANGE SALARY", mobile_customers[[#This Row],[salary]]&gt;Q5497, "LOW SALARY" )</f>
        <v>HIGHER SALARY</v>
      </c>
      <c r="L5492" s="2" t="str">
        <f>LEFT(mobile_customers[[#This Row],[Credit_card_nos]], 4)&amp;"XXXXX"</f>
        <v>3827XXXXX</v>
      </c>
    </row>
    <row r="5493" spans="1:12" x14ac:dyDescent="0.3">
      <c r="A5493" t="s">
        <v>8</v>
      </c>
      <c r="B5493" s="3" t="s">
        <v>11045</v>
      </c>
      <c r="C5493" t="s">
        <v>11046</v>
      </c>
      <c r="D5493" t="s">
        <v>16</v>
      </c>
      <c r="E5493">
        <v>23</v>
      </c>
      <c r="F5493">
        <v>112962</v>
      </c>
      <c r="G5493" t="s">
        <v>32</v>
      </c>
      <c r="H5493">
        <v>6584746364922350</v>
      </c>
      <c r="I5493" s="5" t="str">
        <f t="shared" si="85"/>
        <v>6584746364922350</v>
      </c>
      <c r="J5493" t="str">
        <f>INDEX(Age_grp[Age], MATCH(mobile_customers[[#This Row],[age]],Age_grp[Value]))</f>
        <v>20 - 30</v>
      </c>
      <c r="K5493" s="2" t="str">
        <f>_xlfn.IFS(mobile_customers[[#This Row],[salary]]&gt;=Q5496,"HIGHER SALARY", mobile_customers[[#This Row],[salary]]&gt;=Q5497,"HIGHER MID RANGE SALARY",  mobile_customers[[#This Row],[salary]]&lt;Q5497,"MID RANGE SALARY", mobile_customers[[#This Row],[salary]]&gt;Q5498, "LOW SALARY" )</f>
        <v>HIGHER SALARY</v>
      </c>
      <c r="L5493" s="2" t="str">
        <f>LEFT(mobile_customers[[#This Row],[Credit_card_nos]], 4)&amp;"XXXXX"</f>
        <v>6584XXXXX</v>
      </c>
    </row>
    <row r="5494" spans="1:12" x14ac:dyDescent="0.3">
      <c r="A5494" t="s">
        <v>13</v>
      </c>
      <c r="B5494" s="3" t="s">
        <v>11047</v>
      </c>
      <c r="C5494" t="s">
        <v>1024</v>
      </c>
      <c r="D5494" t="s">
        <v>3013</v>
      </c>
      <c r="E5494">
        <v>50</v>
      </c>
      <c r="F5494">
        <v>220978</v>
      </c>
      <c r="G5494" t="s">
        <v>94</v>
      </c>
      <c r="H5494">
        <v>4.0057591088902349E+18</v>
      </c>
      <c r="I5494" s="5" t="str">
        <f t="shared" si="85"/>
        <v>4005759108890230000</v>
      </c>
      <c r="J5494" t="str">
        <f>INDEX(Age_grp[Age], MATCH(mobile_customers[[#This Row],[age]],Age_grp[Value]))</f>
        <v>50 - 60</v>
      </c>
      <c r="K5494" s="2" t="str">
        <f>_xlfn.IFS(mobile_customers[[#This Row],[salary]]&gt;=Q5497,"HIGHER SALARY", mobile_customers[[#This Row],[salary]]&gt;=Q5498,"HIGHER MID RANGE SALARY",  mobile_customers[[#This Row],[salary]]&lt;Q5498,"MID RANGE SALARY", mobile_customers[[#This Row],[salary]]&gt;Q5499, "LOW SALARY" )</f>
        <v>HIGHER SALARY</v>
      </c>
      <c r="L5494" s="2" t="str">
        <f>LEFT(mobile_customers[[#This Row],[Credit_card_nos]], 4)&amp;"XXXXX"</f>
        <v>4005XXXXX</v>
      </c>
    </row>
    <row r="5495" spans="1:12" x14ac:dyDescent="0.3">
      <c r="A5495" t="s">
        <v>13</v>
      </c>
      <c r="B5495" s="3" t="s">
        <v>11048</v>
      </c>
      <c r="C5495" t="s">
        <v>11049</v>
      </c>
      <c r="D5495" t="s">
        <v>1040</v>
      </c>
      <c r="E5495">
        <v>31</v>
      </c>
      <c r="F5495">
        <v>240219</v>
      </c>
      <c r="G5495" t="s">
        <v>49</v>
      </c>
      <c r="H5495">
        <v>6575822683546203</v>
      </c>
      <c r="I5495" s="5" t="str">
        <f t="shared" si="85"/>
        <v>6575822683546200</v>
      </c>
      <c r="J5495" t="str">
        <f>INDEX(Age_grp[Age], MATCH(mobile_customers[[#This Row],[age]],Age_grp[Value]))</f>
        <v>30 - 40</v>
      </c>
      <c r="K5495" s="2" t="str">
        <f>_xlfn.IFS(mobile_customers[[#This Row],[salary]]&gt;=Q5498,"HIGHER SALARY", mobile_customers[[#This Row],[salary]]&gt;=Q5499,"HIGHER MID RANGE SALARY",  mobile_customers[[#This Row],[salary]]&lt;Q5499,"MID RANGE SALARY", mobile_customers[[#This Row],[salary]]&gt;Q5500, "LOW SALARY" )</f>
        <v>HIGHER SALARY</v>
      </c>
      <c r="L5495" s="2" t="str">
        <f>LEFT(mobile_customers[[#This Row],[Credit_card_nos]], 4)&amp;"XXXXX"</f>
        <v>6575XXXXX</v>
      </c>
    </row>
    <row r="5496" spans="1:12" x14ac:dyDescent="0.3">
      <c r="A5496" t="s">
        <v>13</v>
      </c>
      <c r="B5496" s="3" t="s">
        <v>11050</v>
      </c>
      <c r="C5496" t="s">
        <v>11051</v>
      </c>
      <c r="D5496" t="s">
        <v>3106</v>
      </c>
      <c r="E5496">
        <v>42</v>
      </c>
      <c r="F5496">
        <v>90774</v>
      </c>
      <c r="G5496" t="s">
        <v>21</v>
      </c>
      <c r="H5496">
        <v>180067236245065</v>
      </c>
      <c r="I5496" s="5" t="str">
        <f t="shared" si="85"/>
        <v>180067236245065</v>
      </c>
      <c r="J5496" t="str">
        <f>INDEX(Age_grp[Age], MATCH(mobile_customers[[#This Row],[age]],Age_grp[Value]))</f>
        <v>40 - 50</v>
      </c>
      <c r="K5496" s="2" t="str">
        <f>_xlfn.IFS(mobile_customers[[#This Row],[salary]]&gt;=Q5499,"HIGHER SALARY", mobile_customers[[#This Row],[salary]]&gt;=Q5500,"HIGHER MID RANGE SALARY",  mobile_customers[[#This Row],[salary]]&lt;Q5500,"MID RANGE SALARY", mobile_customers[[#This Row],[salary]]&gt;Q5501, "LOW SALARY" )</f>
        <v>HIGHER SALARY</v>
      </c>
      <c r="L5496" s="2" t="str">
        <f>LEFT(mobile_customers[[#This Row],[Credit_card_nos]], 4)&amp;"XXXXX"</f>
        <v>1800XXXXX</v>
      </c>
    </row>
    <row r="5497" spans="1:12" x14ac:dyDescent="0.3">
      <c r="A5497" t="s">
        <v>13</v>
      </c>
      <c r="B5497" s="3" t="s">
        <v>11052</v>
      </c>
      <c r="C5497" t="s">
        <v>11053</v>
      </c>
      <c r="D5497" t="s">
        <v>74</v>
      </c>
      <c r="E5497">
        <v>33</v>
      </c>
      <c r="F5497">
        <v>76145</v>
      </c>
      <c r="G5497" t="s">
        <v>39</v>
      </c>
      <c r="H5497">
        <v>4117075753405533</v>
      </c>
      <c r="I5497" s="5" t="str">
        <f t="shared" si="85"/>
        <v>4117075753405530</v>
      </c>
      <c r="J5497" t="str">
        <f>INDEX(Age_grp[Age], MATCH(mobile_customers[[#This Row],[age]],Age_grp[Value]))</f>
        <v>30 - 40</v>
      </c>
      <c r="K5497" s="2" t="str">
        <f>_xlfn.IFS(mobile_customers[[#This Row],[salary]]&gt;=Q5500,"HIGHER SALARY", mobile_customers[[#This Row],[salary]]&gt;=Q5501,"HIGHER MID RANGE SALARY",  mobile_customers[[#This Row],[salary]]&lt;Q5501,"MID RANGE SALARY", mobile_customers[[#This Row],[salary]]&gt;Q5502, "LOW SALARY" )</f>
        <v>HIGHER SALARY</v>
      </c>
      <c r="L5497" s="2" t="str">
        <f>LEFT(mobile_customers[[#This Row],[Credit_card_nos]], 4)&amp;"XXXXX"</f>
        <v>4117XXXXX</v>
      </c>
    </row>
    <row r="5498" spans="1:12" x14ac:dyDescent="0.3">
      <c r="A5498" t="s">
        <v>13</v>
      </c>
      <c r="B5498" s="3" t="s">
        <v>11054</v>
      </c>
      <c r="C5498" t="s">
        <v>11055</v>
      </c>
      <c r="D5498" t="s">
        <v>2998</v>
      </c>
      <c r="E5498">
        <v>54</v>
      </c>
      <c r="F5498">
        <v>56517</v>
      </c>
      <c r="G5498" t="s">
        <v>49</v>
      </c>
      <c r="H5498">
        <v>30327799389821</v>
      </c>
      <c r="I5498" s="5" t="str">
        <f t="shared" si="85"/>
        <v>30327799389821</v>
      </c>
      <c r="J5498" t="str">
        <f>INDEX(Age_grp[Age], MATCH(mobile_customers[[#This Row],[age]],Age_grp[Value]))</f>
        <v>50 - 60</v>
      </c>
      <c r="K5498" s="2" t="str">
        <f>_xlfn.IFS(mobile_customers[[#This Row],[salary]]&gt;=Q5501,"HIGHER SALARY", mobile_customers[[#This Row],[salary]]&gt;=Q5502,"HIGHER MID RANGE SALARY",  mobile_customers[[#This Row],[salary]]&lt;Q5502,"MID RANGE SALARY", mobile_customers[[#This Row],[salary]]&gt;Q5503, "LOW SALARY" )</f>
        <v>HIGHER SALARY</v>
      </c>
      <c r="L5498" s="2" t="str">
        <f>LEFT(mobile_customers[[#This Row],[Credit_card_nos]], 4)&amp;"XXXXX"</f>
        <v>3032XXXXX</v>
      </c>
    </row>
    <row r="5499" spans="1:12" x14ac:dyDescent="0.3">
      <c r="A5499" t="s">
        <v>8</v>
      </c>
      <c r="B5499" s="3" t="s">
        <v>11056</v>
      </c>
      <c r="C5499" t="s">
        <v>11057</v>
      </c>
      <c r="D5499" t="s">
        <v>237</v>
      </c>
      <c r="E5499">
        <v>61</v>
      </c>
      <c r="F5499">
        <v>142990</v>
      </c>
      <c r="G5499" t="s">
        <v>12</v>
      </c>
      <c r="H5499">
        <v>36341909013407</v>
      </c>
      <c r="I5499" s="5" t="str">
        <f t="shared" si="85"/>
        <v>36341909013407</v>
      </c>
      <c r="J5499" t="str">
        <f>INDEX(Age_grp[Age], MATCH(mobile_customers[[#This Row],[age]],Age_grp[Value]))</f>
        <v>60 - 70</v>
      </c>
      <c r="K5499" s="2" t="str">
        <f>_xlfn.IFS(mobile_customers[[#This Row],[salary]]&gt;=Q5502,"HIGHER SALARY", mobile_customers[[#This Row],[salary]]&gt;=Q5503,"HIGHER MID RANGE SALARY",  mobile_customers[[#This Row],[salary]]&lt;Q5503,"MID RANGE SALARY", mobile_customers[[#This Row],[salary]]&gt;Q5504, "LOW SALARY" )</f>
        <v>HIGHER SALARY</v>
      </c>
      <c r="L5499" s="2" t="str">
        <f>LEFT(mobile_customers[[#This Row],[Credit_card_nos]], 4)&amp;"XXXXX"</f>
        <v>3634XXXXX</v>
      </c>
    </row>
    <row r="5500" spans="1:12" x14ac:dyDescent="0.3">
      <c r="A5500" t="s">
        <v>13</v>
      </c>
      <c r="B5500" s="3" t="s">
        <v>11058</v>
      </c>
      <c r="C5500" t="s">
        <v>11059</v>
      </c>
      <c r="D5500" t="s">
        <v>1489</v>
      </c>
      <c r="E5500">
        <v>48</v>
      </c>
      <c r="F5500">
        <v>86813</v>
      </c>
      <c r="G5500" t="s">
        <v>39</v>
      </c>
      <c r="H5500">
        <v>4109608465055</v>
      </c>
      <c r="I5500" s="5" t="str">
        <f t="shared" si="85"/>
        <v>4109608465055</v>
      </c>
      <c r="J5500" t="str">
        <f>INDEX(Age_grp[Age], MATCH(mobile_customers[[#This Row],[age]],Age_grp[Value]))</f>
        <v>40 - 50</v>
      </c>
      <c r="K5500" s="2" t="str">
        <f>_xlfn.IFS(mobile_customers[[#This Row],[salary]]&gt;=Q5503,"HIGHER SALARY", mobile_customers[[#This Row],[salary]]&gt;=Q5504,"HIGHER MID RANGE SALARY",  mobile_customers[[#This Row],[salary]]&lt;Q5504,"MID RANGE SALARY", mobile_customers[[#This Row],[salary]]&gt;Q5505, "LOW SALARY" )</f>
        <v>HIGHER SALARY</v>
      </c>
      <c r="L5500" s="2" t="str">
        <f>LEFT(mobile_customers[[#This Row],[Credit_card_nos]], 4)&amp;"XXXXX"</f>
        <v>4109XXXXX</v>
      </c>
    </row>
    <row r="5501" spans="1:12" x14ac:dyDescent="0.3">
      <c r="A5501" t="s">
        <v>13</v>
      </c>
      <c r="B5501" s="3" t="s">
        <v>11060</v>
      </c>
      <c r="C5501" t="s">
        <v>11061</v>
      </c>
      <c r="D5501" t="s">
        <v>1720</v>
      </c>
      <c r="E5501">
        <v>28</v>
      </c>
      <c r="F5501">
        <v>211087</v>
      </c>
      <c r="G5501" t="s">
        <v>39</v>
      </c>
      <c r="H5501">
        <v>213104600118734</v>
      </c>
      <c r="I5501" s="5" t="str">
        <f t="shared" si="85"/>
        <v>213104600118734</v>
      </c>
      <c r="J5501" t="str">
        <f>INDEX(Age_grp[Age], MATCH(mobile_customers[[#This Row],[age]],Age_grp[Value]))</f>
        <v>20 - 30</v>
      </c>
      <c r="K5501" s="2" t="str">
        <f>_xlfn.IFS(mobile_customers[[#This Row],[salary]]&gt;=Q5504,"HIGHER SALARY", mobile_customers[[#This Row],[salary]]&gt;=Q5505,"HIGHER MID RANGE SALARY",  mobile_customers[[#This Row],[salary]]&lt;Q5505,"MID RANGE SALARY", mobile_customers[[#This Row],[salary]]&gt;Q5506, "LOW SALARY" )</f>
        <v>HIGHER SALARY</v>
      </c>
      <c r="L5501" s="2" t="str">
        <f>LEFT(mobile_customers[[#This Row],[Credit_card_nos]], 4)&amp;"XXXXX"</f>
        <v>2131XXXXX</v>
      </c>
    </row>
    <row r="5502" spans="1:12" x14ac:dyDescent="0.3">
      <c r="A5502" t="s">
        <v>8</v>
      </c>
      <c r="B5502" s="3" t="s">
        <v>11062</v>
      </c>
      <c r="C5502" t="s">
        <v>11063</v>
      </c>
      <c r="D5502" t="s">
        <v>2820</v>
      </c>
      <c r="E5502">
        <v>34</v>
      </c>
      <c r="F5502">
        <v>198926</v>
      </c>
      <c r="G5502" t="s">
        <v>94</v>
      </c>
      <c r="H5502">
        <v>3574083511848307</v>
      </c>
      <c r="I5502" s="5" t="str">
        <f t="shared" si="85"/>
        <v>3574083511848310</v>
      </c>
      <c r="J5502" t="str">
        <f>INDEX(Age_grp[Age], MATCH(mobile_customers[[#This Row],[age]],Age_grp[Value]))</f>
        <v>30 - 40</v>
      </c>
      <c r="K5502" s="2" t="str">
        <f>_xlfn.IFS(mobile_customers[[#This Row],[salary]]&gt;=Q5505,"HIGHER SALARY", mobile_customers[[#This Row],[salary]]&gt;=Q5506,"HIGHER MID RANGE SALARY",  mobile_customers[[#This Row],[salary]]&lt;Q5506,"MID RANGE SALARY", mobile_customers[[#This Row],[salary]]&gt;Q5507, "LOW SALARY" )</f>
        <v>HIGHER SALARY</v>
      </c>
      <c r="L5502" s="2" t="str">
        <f>LEFT(mobile_customers[[#This Row],[Credit_card_nos]], 4)&amp;"XXXXX"</f>
        <v>3574XXXXX</v>
      </c>
    </row>
    <row r="5503" spans="1:12" x14ac:dyDescent="0.3">
      <c r="A5503" t="s">
        <v>13</v>
      </c>
      <c r="B5503" s="3" t="s">
        <v>11064</v>
      </c>
      <c r="C5503" t="s">
        <v>11065</v>
      </c>
      <c r="D5503" t="s">
        <v>2933</v>
      </c>
      <c r="E5503">
        <v>22</v>
      </c>
      <c r="F5503">
        <v>237412</v>
      </c>
      <c r="G5503" t="s">
        <v>21</v>
      </c>
      <c r="H5503">
        <v>4457700254682284</v>
      </c>
      <c r="I5503" s="5" t="str">
        <f t="shared" si="85"/>
        <v>4457700254682280</v>
      </c>
      <c r="J5503" t="str">
        <f>INDEX(Age_grp[Age], MATCH(mobile_customers[[#This Row],[age]],Age_grp[Value]))</f>
        <v>20 - 30</v>
      </c>
      <c r="K5503" s="2" t="str">
        <f>_xlfn.IFS(mobile_customers[[#This Row],[salary]]&gt;=Q5506,"HIGHER SALARY", mobile_customers[[#This Row],[salary]]&gt;=Q5507,"HIGHER MID RANGE SALARY",  mobile_customers[[#This Row],[salary]]&lt;Q5507,"MID RANGE SALARY", mobile_customers[[#This Row],[salary]]&gt;Q5508, "LOW SALARY" )</f>
        <v>HIGHER SALARY</v>
      </c>
      <c r="L5503" s="2" t="str">
        <f>LEFT(mobile_customers[[#This Row],[Credit_card_nos]], 4)&amp;"XXXXX"</f>
        <v>4457XXXXX</v>
      </c>
    </row>
    <row r="5504" spans="1:12" x14ac:dyDescent="0.3">
      <c r="A5504" t="s">
        <v>8</v>
      </c>
      <c r="B5504" s="3" t="s">
        <v>11066</v>
      </c>
      <c r="C5504" t="s">
        <v>11067</v>
      </c>
      <c r="D5504" t="s">
        <v>902</v>
      </c>
      <c r="E5504">
        <v>29</v>
      </c>
      <c r="F5504">
        <v>50711</v>
      </c>
      <c r="G5504" t="s">
        <v>39</v>
      </c>
      <c r="H5504">
        <v>377715902346475</v>
      </c>
      <c r="I5504" s="5" t="str">
        <f t="shared" si="85"/>
        <v>377715902346475</v>
      </c>
      <c r="J5504" t="str">
        <f>INDEX(Age_grp[Age], MATCH(mobile_customers[[#This Row],[age]],Age_grp[Value]))</f>
        <v>20 - 30</v>
      </c>
      <c r="K5504" s="2" t="str">
        <f>_xlfn.IFS(mobile_customers[[#This Row],[salary]]&gt;=Q5507,"HIGHER SALARY", mobile_customers[[#This Row],[salary]]&gt;=Q5508,"HIGHER MID RANGE SALARY",  mobile_customers[[#This Row],[salary]]&lt;Q5508,"MID RANGE SALARY", mobile_customers[[#This Row],[salary]]&gt;Q5509, "LOW SALARY" )</f>
        <v>HIGHER SALARY</v>
      </c>
      <c r="L5504" s="2" t="str">
        <f>LEFT(mobile_customers[[#This Row],[Credit_card_nos]], 4)&amp;"XXXXX"</f>
        <v>3777XXXXX</v>
      </c>
    </row>
    <row r="5505" spans="1:12" x14ac:dyDescent="0.3">
      <c r="A5505" t="s">
        <v>8</v>
      </c>
      <c r="B5505" s="3" t="s">
        <v>11068</v>
      </c>
      <c r="C5505" t="s">
        <v>11069</v>
      </c>
      <c r="D5505" t="s">
        <v>1673</v>
      </c>
      <c r="E5505">
        <v>18</v>
      </c>
      <c r="F5505">
        <v>189513</v>
      </c>
      <c r="G5505" t="s">
        <v>39</v>
      </c>
      <c r="H5505">
        <v>3585307877635892</v>
      </c>
      <c r="I5505" s="5" t="str">
        <f t="shared" si="85"/>
        <v>3585307877635890</v>
      </c>
      <c r="J5505" t="str">
        <f>INDEX(Age_grp[Age], MATCH(mobile_customers[[#This Row],[age]],Age_grp[Value]))</f>
        <v>"10 - 20</v>
      </c>
      <c r="K5505" s="2" t="str">
        <f>_xlfn.IFS(mobile_customers[[#This Row],[salary]]&gt;=Q5508,"HIGHER SALARY", mobile_customers[[#This Row],[salary]]&gt;=Q5509,"HIGHER MID RANGE SALARY",  mobile_customers[[#This Row],[salary]]&lt;Q5509,"MID RANGE SALARY", mobile_customers[[#This Row],[salary]]&gt;Q5510, "LOW SALARY" )</f>
        <v>HIGHER SALARY</v>
      </c>
      <c r="L5505" s="2" t="str">
        <f>LEFT(mobile_customers[[#This Row],[Credit_card_nos]], 4)&amp;"XXXXX"</f>
        <v>3585XXXXX</v>
      </c>
    </row>
    <row r="5506" spans="1:12" x14ac:dyDescent="0.3">
      <c r="A5506" t="s">
        <v>13</v>
      </c>
      <c r="B5506" s="3" t="s">
        <v>11070</v>
      </c>
      <c r="C5506" t="s">
        <v>11071</v>
      </c>
      <c r="D5506" t="s">
        <v>2161</v>
      </c>
      <c r="E5506">
        <v>64</v>
      </c>
      <c r="F5506">
        <v>129809</v>
      </c>
      <c r="G5506" t="s">
        <v>81</v>
      </c>
      <c r="H5506">
        <v>346171301585040</v>
      </c>
      <c r="I5506" s="5" t="str">
        <f t="shared" ref="I5506:I5569" si="86">TEXT(H5506, "0")</f>
        <v>346171301585040</v>
      </c>
      <c r="J5506" t="str">
        <f>INDEX(Age_grp[Age], MATCH(mobile_customers[[#This Row],[age]],Age_grp[Value]))</f>
        <v>60 - 70</v>
      </c>
      <c r="K5506" s="2" t="str">
        <f>_xlfn.IFS(mobile_customers[[#This Row],[salary]]&gt;=Q5509,"HIGHER SALARY", mobile_customers[[#This Row],[salary]]&gt;=Q5510,"HIGHER MID RANGE SALARY",  mobile_customers[[#This Row],[salary]]&lt;Q5510,"MID RANGE SALARY", mobile_customers[[#This Row],[salary]]&gt;Q5511, "LOW SALARY" )</f>
        <v>HIGHER SALARY</v>
      </c>
      <c r="L5506" s="2" t="str">
        <f>LEFT(mobile_customers[[#This Row],[Credit_card_nos]], 4)&amp;"XXXXX"</f>
        <v>3461XXXXX</v>
      </c>
    </row>
    <row r="5507" spans="1:12" x14ac:dyDescent="0.3">
      <c r="A5507" t="s">
        <v>13</v>
      </c>
      <c r="B5507" s="3" t="s">
        <v>11072</v>
      </c>
      <c r="C5507" t="s">
        <v>2509</v>
      </c>
      <c r="D5507" t="s">
        <v>3424</v>
      </c>
      <c r="E5507">
        <v>30</v>
      </c>
      <c r="F5507">
        <v>177275</v>
      </c>
      <c r="G5507" t="s">
        <v>32</v>
      </c>
      <c r="H5507">
        <v>3564016636159962</v>
      </c>
      <c r="I5507" s="5" t="str">
        <f t="shared" si="86"/>
        <v>3564016636159960</v>
      </c>
      <c r="J5507" t="str">
        <f>INDEX(Age_grp[Age], MATCH(mobile_customers[[#This Row],[age]],Age_grp[Value]))</f>
        <v>30 - 40</v>
      </c>
      <c r="K5507" s="2" t="str">
        <f>_xlfn.IFS(mobile_customers[[#This Row],[salary]]&gt;=Q5510,"HIGHER SALARY", mobile_customers[[#This Row],[salary]]&gt;=Q5511,"HIGHER MID RANGE SALARY",  mobile_customers[[#This Row],[salary]]&lt;Q5511,"MID RANGE SALARY", mobile_customers[[#This Row],[salary]]&gt;Q5512, "LOW SALARY" )</f>
        <v>HIGHER SALARY</v>
      </c>
      <c r="L5507" s="2" t="str">
        <f>LEFT(mobile_customers[[#This Row],[Credit_card_nos]], 4)&amp;"XXXXX"</f>
        <v>3564XXXXX</v>
      </c>
    </row>
    <row r="5508" spans="1:12" x14ac:dyDescent="0.3">
      <c r="A5508" t="s">
        <v>8</v>
      </c>
      <c r="B5508" s="3" t="s">
        <v>11073</v>
      </c>
      <c r="C5508" t="s">
        <v>11074</v>
      </c>
      <c r="D5508" t="s">
        <v>962</v>
      </c>
      <c r="E5508">
        <v>21</v>
      </c>
      <c r="F5508">
        <v>192396</v>
      </c>
      <c r="G5508" t="s">
        <v>32</v>
      </c>
      <c r="H5508">
        <v>348162774020126</v>
      </c>
      <c r="I5508" s="5" t="str">
        <f t="shared" si="86"/>
        <v>348162774020126</v>
      </c>
      <c r="J5508" t="str">
        <f>INDEX(Age_grp[Age], MATCH(mobile_customers[[#This Row],[age]],Age_grp[Value]))</f>
        <v>20 - 30</v>
      </c>
      <c r="K5508" s="2" t="str">
        <f>_xlfn.IFS(mobile_customers[[#This Row],[salary]]&gt;=Q5511,"HIGHER SALARY", mobile_customers[[#This Row],[salary]]&gt;=Q5512,"HIGHER MID RANGE SALARY",  mobile_customers[[#This Row],[salary]]&lt;Q5512,"MID RANGE SALARY", mobile_customers[[#This Row],[salary]]&gt;Q5513, "LOW SALARY" )</f>
        <v>HIGHER SALARY</v>
      </c>
      <c r="L5508" s="2" t="str">
        <f>LEFT(mobile_customers[[#This Row],[Credit_card_nos]], 4)&amp;"XXXXX"</f>
        <v>3481XXXXX</v>
      </c>
    </row>
    <row r="5509" spans="1:12" x14ac:dyDescent="0.3">
      <c r="A5509" t="s">
        <v>13</v>
      </c>
      <c r="B5509" s="3" t="s">
        <v>11075</v>
      </c>
      <c r="C5509" t="s">
        <v>11076</v>
      </c>
      <c r="D5509" t="s">
        <v>832</v>
      </c>
      <c r="E5509">
        <v>23</v>
      </c>
      <c r="F5509">
        <v>34269</v>
      </c>
      <c r="G5509" t="s">
        <v>21</v>
      </c>
      <c r="H5509">
        <v>6011580064949329</v>
      </c>
      <c r="I5509" s="5" t="str">
        <f t="shared" si="86"/>
        <v>6011580064949330</v>
      </c>
      <c r="J5509" t="str">
        <f>INDEX(Age_grp[Age], MATCH(mobile_customers[[#This Row],[age]],Age_grp[Value]))</f>
        <v>20 - 30</v>
      </c>
      <c r="K5509" s="2" t="str">
        <f>_xlfn.IFS(mobile_customers[[#This Row],[salary]]&gt;=Q5512,"HIGHER SALARY", mobile_customers[[#This Row],[salary]]&gt;=Q5513,"HIGHER MID RANGE SALARY",  mobile_customers[[#This Row],[salary]]&lt;Q5513,"MID RANGE SALARY", mobile_customers[[#This Row],[salary]]&gt;Q5514, "LOW SALARY" )</f>
        <v>HIGHER SALARY</v>
      </c>
      <c r="L5509" s="2" t="str">
        <f>LEFT(mobile_customers[[#This Row],[Credit_card_nos]], 4)&amp;"XXXXX"</f>
        <v>6011XXXXX</v>
      </c>
    </row>
    <row r="5510" spans="1:12" x14ac:dyDescent="0.3">
      <c r="A5510" t="s">
        <v>13</v>
      </c>
      <c r="B5510" s="3" t="s">
        <v>11077</v>
      </c>
      <c r="C5510" t="s">
        <v>11078</v>
      </c>
      <c r="D5510" t="s">
        <v>823</v>
      </c>
      <c r="E5510">
        <v>34</v>
      </c>
      <c r="F5510">
        <v>20628</v>
      </c>
      <c r="G5510" t="s">
        <v>94</v>
      </c>
      <c r="H5510">
        <v>4501904703185677</v>
      </c>
      <c r="I5510" s="5" t="str">
        <f t="shared" si="86"/>
        <v>4501904703185680</v>
      </c>
      <c r="J5510" t="str">
        <f>INDEX(Age_grp[Age], MATCH(mobile_customers[[#This Row],[age]],Age_grp[Value]))</f>
        <v>30 - 40</v>
      </c>
      <c r="K5510" s="2" t="str">
        <f>_xlfn.IFS(mobile_customers[[#This Row],[salary]]&gt;=Q5513,"HIGHER SALARY", mobile_customers[[#This Row],[salary]]&gt;=Q5514,"HIGHER MID RANGE SALARY",  mobile_customers[[#This Row],[salary]]&lt;Q5514,"MID RANGE SALARY", mobile_customers[[#This Row],[salary]]&gt;Q5515, "LOW SALARY" )</f>
        <v>HIGHER SALARY</v>
      </c>
      <c r="L5510" s="2" t="str">
        <f>LEFT(mobile_customers[[#This Row],[Credit_card_nos]], 4)&amp;"XXXXX"</f>
        <v>4501XXXXX</v>
      </c>
    </row>
    <row r="5511" spans="1:12" x14ac:dyDescent="0.3">
      <c r="A5511" t="s">
        <v>8</v>
      </c>
      <c r="B5511" s="3" t="s">
        <v>11079</v>
      </c>
      <c r="C5511" t="s">
        <v>11080</v>
      </c>
      <c r="D5511" t="s">
        <v>2454</v>
      </c>
      <c r="E5511">
        <v>44</v>
      </c>
      <c r="F5511">
        <v>153897</v>
      </c>
      <c r="G5511" t="s">
        <v>94</v>
      </c>
      <c r="H5511">
        <v>565398919102</v>
      </c>
      <c r="I5511" s="5" t="str">
        <f t="shared" si="86"/>
        <v>565398919102</v>
      </c>
      <c r="J5511" t="str">
        <f>INDEX(Age_grp[Age], MATCH(mobile_customers[[#This Row],[age]],Age_grp[Value]))</f>
        <v>40 - 50</v>
      </c>
      <c r="K5511" s="2" t="str">
        <f>_xlfn.IFS(mobile_customers[[#This Row],[salary]]&gt;=Q5514,"HIGHER SALARY", mobile_customers[[#This Row],[salary]]&gt;=Q5515,"HIGHER MID RANGE SALARY",  mobile_customers[[#This Row],[salary]]&lt;Q5515,"MID RANGE SALARY", mobile_customers[[#This Row],[salary]]&gt;Q5516, "LOW SALARY" )</f>
        <v>HIGHER SALARY</v>
      </c>
      <c r="L5511" s="2" t="str">
        <f>LEFT(mobile_customers[[#This Row],[Credit_card_nos]], 4)&amp;"XXXXX"</f>
        <v>5653XXXXX</v>
      </c>
    </row>
    <row r="5512" spans="1:12" x14ac:dyDescent="0.3">
      <c r="A5512" t="s">
        <v>13</v>
      </c>
      <c r="B5512" s="3" t="s">
        <v>11081</v>
      </c>
      <c r="C5512" t="s">
        <v>11082</v>
      </c>
      <c r="D5512" t="s">
        <v>129</v>
      </c>
      <c r="E5512">
        <v>31</v>
      </c>
      <c r="F5512">
        <v>53740</v>
      </c>
      <c r="G5512" t="s">
        <v>49</v>
      </c>
      <c r="H5512">
        <v>3501211375295244</v>
      </c>
      <c r="I5512" s="5" t="str">
        <f t="shared" si="86"/>
        <v>3501211375295240</v>
      </c>
      <c r="J5512" t="str">
        <f>INDEX(Age_grp[Age], MATCH(mobile_customers[[#This Row],[age]],Age_grp[Value]))</f>
        <v>30 - 40</v>
      </c>
      <c r="K5512" s="2" t="str">
        <f>_xlfn.IFS(mobile_customers[[#This Row],[salary]]&gt;=Q5515,"HIGHER SALARY", mobile_customers[[#This Row],[salary]]&gt;=Q5516,"HIGHER MID RANGE SALARY",  mobile_customers[[#This Row],[salary]]&lt;Q5516,"MID RANGE SALARY", mobile_customers[[#This Row],[salary]]&gt;Q5517, "LOW SALARY" )</f>
        <v>HIGHER SALARY</v>
      </c>
      <c r="L5512" s="2" t="str">
        <f>LEFT(mobile_customers[[#This Row],[Credit_card_nos]], 4)&amp;"XXXXX"</f>
        <v>3501XXXXX</v>
      </c>
    </row>
    <row r="5513" spans="1:12" x14ac:dyDescent="0.3">
      <c r="A5513" t="s">
        <v>8</v>
      </c>
      <c r="B5513" s="3" t="s">
        <v>11083</v>
      </c>
      <c r="C5513" t="s">
        <v>11084</v>
      </c>
      <c r="D5513" t="s">
        <v>3221</v>
      </c>
      <c r="E5513">
        <v>60</v>
      </c>
      <c r="F5513">
        <v>136373</v>
      </c>
      <c r="G5513" t="s">
        <v>17</v>
      </c>
      <c r="H5513">
        <v>3594942593923260</v>
      </c>
      <c r="I5513" s="5" t="str">
        <f t="shared" si="86"/>
        <v>3594942593923260</v>
      </c>
      <c r="J5513" t="str">
        <f>INDEX(Age_grp[Age], MATCH(mobile_customers[[#This Row],[age]],Age_grp[Value]))</f>
        <v>60 - 70</v>
      </c>
      <c r="K5513" s="2" t="str">
        <f>_xlfn.IFS(mobile_customers[[#This Row],[salary]]&gt;=Q5516,"HIGHER SALARY", mobile_customers[[#This Row],[salary]]&gt;=Q5517,"HIGHER MID RANGE SALARY",  mobile_customers[[#This Row],[salary]]&lt;Q5517,"MID RANGE SALARY", mobile_customers[[#This Row],[salary]]&gt;Q5518, "LOW SALARY" )</f>
        <v>HIGHER SALARY</v>
      </c>
      <c r="L5513" s="2" t="str">
        <f>LEFT(mobile_customers[[#This Row],[Credit_card_nos]], 4)&amp;"XXXXX"</f>
        <v>3594XXXXX</v>
      </c>
    </row>
    <row r="5514" spans="1:12" x14ac:dyDescent="0.3">
      <c r="A5514" t="s">
        <v>8</v>
      </c>
      <c r="B5514" s="3" t="s">
        <v>11085</v>
      </c>
      <c r="C5514" t="s">
        <v>11086</v>
      </c>
      <c r="D5514" t="s">
        <v>35</v>
      </c>
      <c r="E5514">
        <v>36</v>
      </c>
      <c r="F5514">
        <v>65553</v>
      </c>
      <c r="G5514" t="s">
        <v>21</v>
      </c>
      <c r="H5514">
        <v>374246941656826</v>
      </c>
      <c r="I5514" s="5" t="str">
        <f t="shared" si="86"/>
        <v>374246941656826</v>
      </c>
      <c r="J5514" t="str">
        <f>INDEX(Age_grp[Age], MATCH(mobile_customers[[#This Row],[age]],Age_grp[Value]))</f>
        <v>30 - 40</v>
      </c>
      <c r="K5514" s="2" t="str">
        <f>_xlfn.IFS(mobile_customers[[#This Row],[salary]]&gt;=Q5517,"HIGHER SALARY", mobile_customers[[#This Row],[salary]]&gt;=Q5518,"HIGHER MID RANGE SALARY",  mobile_customers[[#This Row],[salary]]&lt;Q5518,"MID RANGE SALARY", mobile_customers[[#This Row],[salary]]&gt;Q5519, "LOW SALARY" )</f>
        <v>HIGHER SALARY</v>
      </c>
      <c r="L5514" s="2" t="str">
        <f>LEFT(mobile_customers[[#This Row],[Credit_card_nos]], 4)&amp;"XXXXX"</f>
        <v>3742XXXXX</v>
      </c>
    </row>
    <row r="5515" spans="1:12" x14ac:dyDescent="0.3">
      <c r="A5515" t="s">
        <v>13</v>
      </c>
      <c r="B5515" s="3" t="s">
        <v>11087</v>
      </c>
      <c r="C5515" t="s">
        <v>1270</v>
      </c>
      <c r="D5515" t="s">
        <v>165</v>
      </c>
      <c r="E5515">
        <v>23</v>
      </c>
      <c r="F5515">
        <v>134073</v>
      </c>
      <c r="G5515" t="s">
        <v>17</v>
      </c>
      <c r="H5515">
        <v>3564523854419044</v>
      </c>
      <c r="I5515" s="5" t="str">
        <f t="shared" si="86"/>
        <v>3564523854419040</v>
      </c>
      <c r="J5515" t="str">
        <f>INDEX(Age_grp[Age], MATCH(mobile_customers[[#This Row],[age]],Age_grp[Value]))</f>
        <v>20 - 30</v>
      </c>
      <c r="K5515" s="2" t="str">
        <f>_xlfn.IFS(mobile_customers[[#This Row],[salary]]&gt;=Q5518,"HIGHER SALARY", mobile_customers[[#This Row],[salary]]&gt;=Q5519,"HIGHER MID RANGE SALARY",  mobile_customers[[#This Row],[salary]]&lt;Q5519,"MID RANGE SALARY", mobile_customers[[#This Row],[salary]]&gt;Q5520, "LOW SALARY" )</f>
        <v>HIGHER SALARY</v>
      </c>
      <c r="L5515" s="2" t="str">
        <f>LEFT(mobile_customers[[#This Row],[Credit_card_nos]], 4)&amp;"XXXXX"</f>
        <v>3564XXXXX</v>
      </c>
    </row>
    <row r="5516" spans="1:12" x14ac:dyDescent="0.3">
      <c r="A5516" t="s">
        <v>13</v>
      </c>
      <c r="B5516" s="3" t="s">
        <v>11088</v>
      </c>
      <c r="C5516" t="s">
        <v>11089</v>
      </c>
      <c r="D5516" t="s">
        <v>2048</v>
      </c>
      <c r="E5516">
        <v>30</v>
      </c>
      <c r="F5516">
        <v>213777</v>
      </c>
      <c r="G5516" t="s">
        <v>49</v>
      </c>
      <c r="H5516">
        <v>4773609429303782</v>
      </c>
      <c r="I5516" s="5" t="str">
        <f t="shared" si="86"/>
        <v>4773609429303780</v>
      </c>
      <c r="J5516" t="str">
        <f>INDEX(Age_grp[Age], MATCH(mobile_customers[[#This Row],[age]],Age_grp[Value]))</f>
        <v>30 - 40</v>
      </c>
      <c r="K5516" s="2" t="str">
        <f>_xlfn.IFS(mobile_customers[[#This Row],[salary]]&gt;=Q5519,"HIGHER SALARY", mobile_customers[[#This Row],[salary]]&gt;=Q5520,"HIGHER MID RANGE SALARY",  mobile_customers[[#This Row],[salary]]&lt;Q5520,"MID RANGE SALARY", mobile_customers[[#This Row],[salary]]&gt;Q5521, "LOW SALARY" )</f>
        <v>HIGHER SALARY</v>
      </c>
      <c r="L5516" s="2" t="str">
        <f>LEFT(mobile_customers[[#This Row],[Credit_card_nos]], 4)&amp;"XXXXX"</f>
        <v>4773XXXXX</v>
      </c>
    </row>
    <row r="5517" spans="1:12" x14ac:dyDescent="0.3">
      <c r="A5517" t="s">
        <v>8</v>
      </c>
      <c r="B5517" s="3" t="s">
        <v>11090</v>
      </c>
      <c r="C5517" t="s">
        <v>11091</v>
      </c>
      <c r="D5517" t="s">
        <v>2538</v>
      </c>
      <c r="E5517">
        <v>40</v>
      </c>
      <c r="F5517">
        <v>136020</v>
      </c>
      <c r="G5517" t="s">
        <v>28</v>
      </c>
      <c r="H5517">
        <v>4.0629235365311406E+18</v>
      </c>
      <c r="I5517" s="5" t="str">
        <f t="shared" si="86"/>
        <v>4062923536531140000</v>
      </c>
      <c r="J5517" t="str">
        <f>INDEX(Age_grp[Age], MATCH(mobile_customers[[#This Row],[age]],Age_grp[Value]))</f>
        <v>40 - 50</v>
      </c>
      <c r="K5517" s="2" t="str">
        <f>_xlfn.IFS(mobile_customers[[#This Row],[salary]]&gt;=Q5520,"HIGHER SALARY", mobile_customers[[#This Row],[salary]]&gt;=Q5521,"HIGHER MID RANGE SALARY",  mobile_customers[[#This Row],[salary]]&lt;Q5521,"MID RANGE SALARY", mobile_customers[[#This Row],[salary]]&gt;Q5522, "LOW SALARY" )</f>
        <v>HIGHER SALARY</v>
      </c>
      <c r="L5517" s="2" t="str">
        <f>LEFT(mobile_customers[[#This Row],[Credit_card_nos]], 4)&amp;"XXXXX"</f>
        <v>4062XXXXX</v>
      </c>
    </row>
    <row r="5518" spans="1:12" x14ac:dyDescent="0.3">
      <c r="A5518" t="s">
        <v>13</v>
      </c>
      <c r="B5518" s="3" t="s">
        <v>11092</v>
      </c>
      <c r="C5518" t="s">
        <v>11093</v>
      </c>
      <c r="D5518" t="s">
        <v>4255</v>
      </c>
      <c r="E5518">
        <v>26</v>
      </c>
      <c r="F5518">
        <v>84944</v>
      </c>
      <c r="G5518" t="s">
        <v>32</v>
      </c>
      <c r="H5518">
        <v>3507524080505481</v>
      </c>
      <c r="I5518" s="5" t="str">
        <f t="shared" si="86"/>
        <v>3507524080505480</v>
      </c>
      <c r="J5518" t="str">
        <f>INDEX(Age_grp[Age], MATCH(mobile_customers[[#This Row],[age]],Age_grp[Value]))</f>
        <v>20 - 30</v>
      </c>
      <c r="K5518" s="2" t="str">
        <f>_xlfn.IFS(mobile_customers[[#This Row],[salary]]&gt;=Q5521,"HIGHER SALARY", mobile_customers[[#This Row],[salary]]&gt;=Q5522,"HIGHER MID RANGE SALARY",  mobile_customers[[#This Row],[salary]]&lt;Q5522,"MID RANGE SALARY", mobile_customers[[#This Row],[salary]]&gt;Q5523, "LOW SALARY" )</f>
        <v>HIGHER SALARY</v>
      </c>
      <c r="L5518" s="2" t="str">
        <f>LEFT(mobile_customers[[#This Row],[Credit_card_nos]], 4)&amp;"XXXXX"</f>
        <v>3507XXXXX</v>
      </c>
    </row>
    <row r="5519" spans="1:12" x14ac:dyDescent="0.3">
      <c r="A5519" t="s">
        <v>13</v>
      </c>
      <c r="B5519" s="3" t="s">
        <v>11094</v>
      </c>
      <c r="C5519" t="s">
        <v>11095</v>
      </c>
      <c r="D5519" t="s">
        <v>896</v>
      </c>
      <c r="E5519">
        <v>51</v>
      </c>
      <c r="F5519">
        <v>40917</v>
      </c>
      <c r="G5519" t="s">
        <v>28</v>
      </c>
      <c r="H5519">
        <v>3591752297652401</v>
      </c>
      <c r="I5519" s="5" t="str">
        <f t="shared" si="86"/>
        <v>3591752297652400</v>
      </c>
      <c r="J5519" t="str">
        <f>INDEX(Age_grp[Age], MATCH(mobile_customers[[#This Row],[age]],Age_grp[Value]))</f>
        <v>50 - 60</v>
      </c>
      <c r="K5519" s="2" t="str">
        <f>_xlfn.IFS(mobile_customers[[#This Row],[salary]]&gt;=Q5522,"HIGHER SALARY", mobile_customers[[#This Row],[salary]]&gt;=Q5523,"HIGHER MID RANGE SALARY",  mobile_customers[[#This Row],[salary]]&lt;Q5523,"MID RANGE SALARY", mobile_customers[[#This Row],[salary]]&gt;Q5524, "LOW SALARY" )</f>
        <v>HIGHER SALARY</v>
      </c>
      <c r="L5519" s="2" t="str">
        <f>LEFT(mobile_customers[[#This Row],[Credit_card_nos]], 4)&amp;"XXXXX"</f>
        <v>3591XXXXX</v>
      </c>
    </row>
    <row r="5520" spans="1:12" x14ac:dyDescent="0.3">
      <c r="A5520" t="s">
        <v>13</v>
      </c>
      <c r="B5520" s="3" t="s">
        <v>3992</v>
      </c>
      <c r="C5520" t="s">
        <v>6158</v>
      </c>
      <c r="D5520" t="s">
        <v>2200</v>
      </c>
      <c r="E5520">
        <v>64</v>
      </c>
      <c r="F5520">
        <v>218454</v>
      </c>
      <c r="G5520" t="s">
        <v>21</v>
      </c>
      <c r="H5520">
        <v>38055291185080</v>
      </c>
      <c r="I5520" s="5" t="str">
        <f t="shared" si="86"/>
        <v>38055291185080</v>
      </c>
      <c r="J5520" t="str">
        <f>INDEX(Age_grp[Age], MATCH(mobile_customers[[#This Row],[age]],Age_grp[Value]))</f>
        <v>60 - 70</v>
      </c>
      <c r="K5520" s="2" t="str">
        <f>_xlfn.IFS(mobile_customers[[#This Row],[salary]]&gt;=Q5523,"HIGHER SALARY", mobile_customers[[#This Row],[salary]]&gt;=Q5524,"HIGHER MID RANGE SALARY",  mobile_customers[[#This Row],[salary]]&lt;Q5524,"MID RANGE SALARY", mobile_customers[[#This Row],[salary]]&gt;Q5525, "LOW SALARY" )</f>
        <v>HIGHER SALARY</v>
      </c>
      <c r="L5520" s="2" t="str">
        <f>LEFT(mobile_customers[[#This Row],[Credit_card_nos]], 4)&amp;"XXXXX"</f>
        <v>3805XXXXX</v>
      </c>
    </row>
    <row r="5521" spans="1:12" x14ac:dyDescent="0.3">
      <c r="A5521" t="s">
        <v>8</v>
      </c>
      <c r="B5521" s="3" t="s">
        <v>11096</v>
      </c>
      <c r="C5521" t="s">
        <v>11097</v>
      </c>
      <c r="D5521" t="s">
        <v>2217</v>
      </c>
      <c r="E5521">
        <v>22</v>
      </c>
      <c r="F5521">
        <v>91944</v>
      </c>
      <c r="G5521" t="s">
        <v>28</v>
      </c>
      <c r="H5521">
        <v>2229167896697990</v>
      </c>
      <c r="I5521" s="5" t="str">
        <f t="shared" si="86"/>
        <v>2229167896697990</v>
      </c>
      <c r="J5521" t="str">
        <f>INDEX(Age_grp[Age], MATCH(mobile_customers[[#This Row],[age]],Age_grp[Value]))</f>
        <v>20 - 30</v>
      </c>
      <c r="K5521" s="2" t="str">
        <f>_xlfn.IFS(mobile_customers[[#This Row],[salary]]&gt;=Q5524,"HIGHER SALARY", mobile_customers[[#This Row],[salary]]&gt;=Q5525,"HIGHER MID RANGE SALARY",  mobile_customers[[#This Row],[salary]]&lt;Q5525,"MID RANGE SALARY", mobile_customers[[#This Row],[salary]]&gt;Q5526, "LOW SALARY" )</f>
        <v>HIGHER SALARY</v>
      </c>
      <c r="L5521" s="2" t="str">
        <f>LEFT(mobile_customers[[#This Row],[Credit_card_nos]], 4)&amp;"XXXXX"</f>
        <v>2229XXXXX</v>
      </c>
    </row>
    <row r="5522" spans="1:12" x14ac:dyDescent="0.3">
      <c r="A5522" t="s">
        <v>13</v>
      </c>
      <c r="B5522" s="3" t="s">
        <v>11098</v>
      </c>
      <c r="C5522" t="s">
        <v>11099</v>
      </c>
      <c r="D5522" t="s">
        <v>487</v>
      </c>
      <c r="E5522">
        <v>58</v>
      </c>
      <c r="F5522">
        <v>185768</v>
      </c>
      <c r="G5522" t="s">
        <v>81</v>
      </c>
      <c r="H5522">
        <v>4354227291345257</v>
      </c>
      <c r="I5522" s="5" t="str">
        <f t="shared" si="86"/>
        <v>4354227291345260</v>
      </c>
      <c r="J5522" t="str">
        <f>INDEX(Age_grp[Age], MATCH(mobile_customers[[#This Row],[age]],Age_grp[Value]))</f>
        <v>50 - 60</v>
      </c>
      <c r="K5522" s="2" t="str">
        <f>_xlfn.IFS(mobile_customers[[#This Row],[salary]]&gt;=Q5525,"HIGHER SALARY", mobile_customers[[#This Row],[salary]]&gt;=Q5526,"HIGHER MID RANGE SALARY",  mobile_customers[[#This Row],[salary]]&lt;Q5526,"MID RANGE SALARY", mobile_customers[[#This Row],[salary]]&gt;Q5527, "LOW SALARY" )</f>
        <v>HIGHER SALARY</v>
      </c>
      <c r="L5522" s="2" t="str">
        <f>LEFT(mobile_customers[[#This Row],[Credit_card_nos]], 4)&amp;"XXXXX"</f>
        <v>4354XXXXX</v>
      </c>
    </row>
    <row r="5523" spans="1:12" x14ac:dyDescent="0.3">
      <c r="A5523" t="s">
        <v>13</v>
      </c>
      <c r="B5523" s="3" t="s">
        <v>11100</v>
      </c>
      <c r="C5523" t="s">
        <v>7422</v>
      </c>
      <c r="D5523" t="s">
        <v>1666</v>
      </c>
      <c r="E5523">
        <v>20</v>
      </c>
      <c r="F5523">
        <v>46764</v>
      </c>
      <c r="G5523" t="s">
        <v>17</v>
      </c>
      <c r="H5523">
        <v>630472110505</v>
      </c>
      <c r="I5523" s="5" t="str">
        <f t="shared" si="86"/>
        <v>630472110505</v>
      </c>
      <c r="J5523" t="str">
        <f>INDEX(Age_grp[Age], MATCH(mobile_customers[[#This Row],[age]],Age_grp[Value]))</f>
        <v>20 - 30</v>
      </c>
      <c r="K5523" s="2" t="str">
        <f>_xlfn.IFS(mobile_customers[[#This Row],[salary]]&gt;=Q5526,"HIGHER SALARY", mobile_customers[[#This Row],[salary]]&gt;=Q5527,"HIGHER MID RANGE SALARY",  mobile_customers[[#This Row],[salary]]&lt;Q5527,"MID RANGE SALARY", mobile_customers[[#This Row],[salary]]&gt;Q5528, "LOW SALARY" )</f>
        <v>HIGHER SALARY</v>
      </c>
      <c r="L5523" s="2" t="str">
        <f>LEFT(mobile_customers[[#This Row],[Credit_card_nos]], 4)&amp;"XXXXX"</f>
        <v>6304XXXXX</v>
      </c>
    </row>
    <row r="5524" spans="1:12" x14ac:dyDescent="0.3">
      <c r="A5524" t="s">
        <v>13</v>
      </c>
      <c r="B5524" s="3" t="s">
        <v>11101</v>
      </c>
      <c r="C5524" t="s">
        <v>11102</v>
      </c>
      <c r="D5524" t="s">
        <v>787</v>
      </c>
      <c r="E5524">
        <v>59</v>
      </c>
      <c r="F5524">
        <v>77509</v>
      </c>
      <c r="G5524" t="s">
        <v>32</v>
      </c>
      <c r="H5524">
        <v>4322020339176498</v>
      </c>
      <c r="I5524" s="5" t="str">
        <f t="shared" si="86"/>
        <v>4322020339176500</v>
      </c>
      <c r="J5524" t="str">
        <f>INDEX(Age_grp[Age], MATCH(mobile_customers[[#This Row],[age]],Age_grp[Value]))</f>
        <v>50 - 60</v>
      </c>
      <c r="K5524" s="2" t="str">
        <f>_xlfn.IFS(mobile_customers[[#This Row],[salary]]&gt;=Q5527,"HIGHER SALARY", mobile_customers[[#This Row],[salary]]&gt;=Q5528,"HIGHER MID RANGE SALARY",  mobile_customers[[#This Row],[salary]]&lt;Q5528,"MID RANGE SALARY", mobile_customers[[#This Row],[salary]]&gt;Q5529, "LOW SALARY" )</f>
        <v>HIGHER SALARY</v>
      </c>
      <c r="L5524" s="2" t="str">
        <f>LEFT(mobile_customers[[#This Row],[Credit_card_nos]], 4)&amp;"XXXXX"</f>
        <v>4322XXXXX</v>
      </c>
    </row>
    <row r="5525" spans="1:12" x14ac:dyDescent="0.3">
      <c r="A5525" t="s">
        <v>13</v>
      </c>
      <c r="B5525" s="3" t="s">
        <v>11103</v>
      </c>
      <c r="C5525" t="s">
        <v>11104</v>
      </c>
      <c r="D5525" t="s">
        <v>278</v>
      </c>
      <c r="E5525">
        <v>22</v>
      </c>
      <c r="F5525">
        <v>80709</v>
      </c>
      <c r="G5525" t="s">
        <v>21</v>
      </c>
      <c r="H5525">
        <v>4453467678409975</v>
      </c>
      <c r="I5525" s="5" t="str">
        <f t="shared" si="86"/>
        <v>4453467678409970</v>
      </c>
      <c r="J5525" t="str">
        <f>INDEX(Age_grp[Age], MATCH(mobile_customers[[#This Row],[age]],Age_grp[Value]))</f>
        <v>20 - 30</v>
      </c>
      <c r="K5525" s="2" t="str">
        <f>_xlfn.IFS(mobile_customers[[#This Row],[salary]]&gt;=Q5528,"HIGHER SALARY", mobile_customers[[#This Row],[salary]]&gt;=Q5529,"HIGHER MID RANGE SALARY",  mobile_customers[[#This Row],[salary]]&lt;Q5529,"MID RANGE SALARY", mobile_customers[[#This Row],[salary]]&gt;Q5530, "LOW SALARY" )</f>
        <v>HIGHER SALARY</v>
      </c>
      <c r="L5525" s="2" t="str">
        <f>LEFT(mobile_customers[[#This Row],[Credit_card_nos]], 4)&amp;"XXXXX"</f>
        <v>4453XXXXX</v>
      </c>
    </row>
    <row r="5526" spans="1:12" x14ac:dyDescent="0.3">
      <c r="A5526" t="s">
        <v>13</v>
      </c>
      <c r="B5526" s="3" t="s">
        <v>11105</v>
      </c>
      <c r="C5526" t="s">
        <v>11106</v>
      </c>
      <c r="D5526" t="s">
        <v>551</v>
      </c>
      <c r="E5526">
        <v>60</v>
      </c>
      <c r="F5526">
        <v>60793</v>
      </c>
      <c r="G5526" t="s">
        <v>28</v>
      </c>
      <c r="H5526">
        <v>4.4919096095828849E+18</v>
      </c>
      <c r="I5526" s="5" t="str">
        <f t="shared" si="86"/>
        <v>4491909609582880000</v>
      </c>
      <c r="J5526" t="str">
        <f>INDEX(Age_grp[Age], MATCH(mobile_customers[[#This Row],[age]],Age_grp[Value]))</f>
        <v>60 - 70</v>
      </c>
      <c r="K5526" s="2" t="str">
        <f>_xlfn.IFS(mobile_customers[[#This Row],[salary]]&gt;=Q5529,"HIGHER SALARY", mobile_customers[[#This Row],[salary]]&gt;=Q5530,"HIGHER MID RANGE SALARY",  mobile_customers[[#This Row],[salary]]&lt;Q5530,"MID RANGE SALARY", mobile_customers[[#This Row],[salary]]&gt;Q5531, "LOW SALARY" )</f>
        <v>HIGHER SALARY</v>
      </c>
      <c r="L5526" s="2" t="str">
        <f>LEFT(mobile_customers[[#This Row],[Credit_card_nos]], 4)&amp;"XXXXX"</f>
        <v>4491XXXXX</v>
      </c>
    </row>
    <row r="5527" spans="1:12" x14ac:dyDescent="0.3">
      <c r="A5527" t="s">
        <v>13</v>
      </c>
      <c r="B5527" s="3" t="s">
        <v>11107</v>
      </c>
      <c r="C5527" t="s">
        <v>11108</v>
      </c>
      <c r="D5527" t="s">
        <v>3727</v>
      </c>
      <c r="E5527">
        <v>20</v>
      </c>
      <c r="F5527">
        <v>164543</v>
      </c>
      <c r="G5527" t="s">
        <v>39</v>
      </c>
      <c r="H5527">
        <v>4.9678583236008888E+18</v>
      </c>
      <c r="I5527" s="5" t="str">
        <f t="shared" si="86"/>
        <v>4967858323600890000</v>
      </c>
      <c r="J5527" t="str">
        <f>INDEX(Age_grp[Age], MATCH(mobile_customers[[#This Row],[age]],Age_grp[Value]))</f>
        <v>20 - 30</v>
      </c>
      <c r="K5527" s="2" t="str">
        <f>_xlfn.IFS(mobile_customers[[#This Row],[salary]]&gt;=Q5530,"HIGHER SALARY", mobile_customers[[#This Row],[salary]]&gt;=Q5531,"HIGHER MID RANGE SALARY",  mobile_customers[[#This Row],[salary]]&lt;Q5531,"MID RANGE SALARY", mobile_customers[[#This Row],[salary]]&gt;Q5532, "LOW SALARY" )</f>
        <v>HIGHER SALARY</v>
      </c>
      <c r="L5527" s="2" t="str">
        <f>LEFT(mobile_customers[[#This Row],[Credit_card_nos]], 4)&amp;"XXXXX"</f>
        <v>4967XXXXX</v>
      </c>
    </row>
    <row r="5528" spans="1:12" x14ac:dyDescent="0.3">
      <c r="A5528" t="s">
        <v>13</v>
      </c>
      <c r="B5528" s="3" t="s">
        <v>11109</v>
      </c>
      <c r="C5528" t="s">
        <v>11110</v>
      </c>
      <c r="D5528" t="s">
        <v>1421</v>
      </c>
      <c r="E5528">
        <v>36</v>
      </c>
      <c r="F5528">
        <v>77151</v>
      </c>
      <c r="G5528" t="s">
        <v>21</v>
      </c>
      <c r="H5528">
        <v>6541972899330727</v>
      </c>
      <c r="I5528" s="5" t="str">
        <f t="shared" si="86"/>
        <v>6541972899330730</v>
      </c>
      <c r="J5528" t="str">
        <f>INDEX(Age_grp[Age], MATCH(mobile_customers[[#This Row],[age]],Age_grp[Value]))</f>
        <v>30 - 40</v>
      </c>
      <c r="K5528" s="2" t="str">
        <f>_xlfn.IFS(mobile_customers[[#This Row],[salary]]&gt;=Q5531,"HIGHER SALARY", mobile_customers[[#This Row],[salary]]&gt;=Q5532,"HIGHER MID RANGE SALARY",  mobile_customers[[#This Row],[salary]]&lt;Q5532,"MID RANGE SALARY", mobile_customers[[#This Row],[salary]]&gt;Q5533, "LOW SALARY" )</f>
        <v>HIGHER SALARY</v>
      </c>
      <c r="L5528" s="2" t="str">
        <f>LEFT(mobile_customers[[#This Row],[Credit_card_nos]], 4)&amp;"XXXXX"</f>
        <v>6541XXXXX</v>
      </c>
    </row>
    <row r="5529" spans="1:12" x14ac:dyDescent="0.3">
      <c r="A5529" t="s">
        <v>8</v>
      </c>
      <c r="B5529" s="3" t="s">
        <v>11111</v>
      </c>
      <c r="C5529" t="s">
        <v>11112</v>
      </c>
      <c r="D5529" t="s">
        <v>2244</v>
      </c>
      <c r="E5529">
        <v>47</v>
      </c>
      <c r="F5529">
        <v>43295</v>
      </c>
      <c r="G5529" t="s">
        <v>12</v>
      </c>
      <c r="H5529">
        <v>3508395455583224</v>
      </c>
      <c r="I5529" s="5" t="str">
        <f t="shared" si="86"/>
        <v>3508395455583220</v>
      </c>
      <c r="J5529" t="str">
        <f>INDEX(Age_grp[Age], MATCH(mobile_customers[[#This Row],[age]],Age_grp[Value]))</f>
        <v>40 - 50</v>
      </c>
      <c r="K5529" s="2" t="str">
        <f>_xlfn.IFS(mobile_customers[[#This Row],[salary]]&gt;=Q5532,"HIGHER SALARY", mobile_customers[[#This Row],[salary]]&gt;=Q5533,"HIGHER MID RANGE SALARY",  mobile_customers[[#This Row],[salary]]&lt;Q5533,"MID RANGE SALARY", mobile_customers[[#This Row],[salary]]&gt;Q5534, "LOW SALARY" )</f>
        <v>HIGHER SALARY</v>
      </c>
      <c r="L5529" s="2" t="str">
        <f>LEFT(mobile_customers[[#This Row],[Credit_card_nos]], 4)&amp;"XXXXX"</f>
        <v>3508XXXXX</v>
      </c>
    </row>
    <row r="5530" spans="1:12" x14ac:dyDescent="0.3">
      <c r="A5530" t="s">
        <v>13</v>
      </c>
      <c r="B5530" s="3" t="s">
        <v>11113</v>
      </c>
      <c r="C5530" t="s">
        <v>11114</v>
      </c>
      <c r="D5530" t="s">
        <v>711</v>
      </c>
      <c r="E5530">
        <v>20</v>
      </c>
      <c r="F5530">
        <v>53870</v>
      </c>
      <c r="G5530" t="s">
        <v>32</v>
      </c>
      <c r="H5530">
        <v>377907594421647</v>
      </c>
      <c r="I5530" s="5" t="str">
        <f t="shared" si="86"/>
        <v>377907594421647</v>
      </c>
      <c r="J5530" t="str">
        <f>INDEX(Age_grp[Age], MATCH(mobile_customers[[#This Row],[age]],Age_grp[Value]))</f>
        <v>20 - 30</v>
      </c>
      <c r="K5530" s="2" t="str">
        <f>_xlfn.IFS(mobile_customers[[#This Row],[salary]]&gt;=Q5533,"HIGHER SALARY", mobile_customers[[#This Row],[salary]]&gt;=Q5534,"HIGHER MID RANGE SALARY",  mobile_customers[[#This Row],[salary]]&lt;Q5534,"MID RANGE SALARY", mobile_customers[[#This Row],[salary]]&gt;Q5535, "LOW SALARY" )</f>
        <v>HIGHER SALARY</v>
      </c>
      <c r="L5530" s="2" t="str">
        <f>LEFT(mobile_customers[[#This Row],[Credit_card_nos]], 4)&amp;"XXXXX"</f>
        <v>3779XXXXX</v>
      </c>
    </row>
    <row r="5531" spans="1:12" x14ac:dyDescent="0.3">
      <c r="A5531" t="s">
        <v>8</v>
      </c>
      <c r="B5531" s="3" t="s">
        <v>11115</v>
      </c>
      <c r="C5531" t="s">
        <v>11116</v>
      </c>
      <c r="D5531" t="s">
        <v>2640</v>
      </c>
      <c r="E5531">
        <v>24</v>
      </c>
      <c r="F5531">
        <v>55408</v>
      </c>
      <c r="G5531" t="s">
        <v>28</v>
      </c>
      <c r="H5531">
        <v>6011593594179424</v>
      </c>
      <c r="I5531" s="5" t="str">
        <f t="shared" si="86"/>
        <v>6011593594179420</v>
      </c>
      <c r="J5531" t="str">
        <f>INDEX(Age_grp[Age], MATCH(mobile_customers[[#This Row],[age]],Age_grp[Value]))</f>
        <v>20 - 30</v>
      </c>
      <c r="K5531" s="2" t="str">
        <f>_xlfn.IFS(mobile_customers[[#This Row],[salary]]&gt;=Q5534,"HIGHER SALARY", mobile_customers[[#This Row],[salary]]&gt;=Q5535,"HIGHER MID RANGE SALARY",  mobile_customers[[#This Row],[salary]]&lt;Q5535,"MID RANGE SALARY", mobile_customers[[#This Row],[salary]]&gt;Q5536, "LOW SALARY" )</f>
        <v>HIGHER SALARY</v>
      </c>
      <c r="L5531" s="2" t="str">
        <f>LEFT(mobile_customers[[#This Row],[Credit_card_nos]], 4)&amp;"XXXXX"</f>
        <v>6011XXXXX</v>
      </c>
    </row>
    <row r="5532" spans="1:12" x14ac:dyDescent="0.3">
      <c r="A5532" t="s">
        <v>13</v>
      </c>
      <c r="B5532" s="3" t="s">
        <v>11117</v>
      </c>
      <c r="C5532" t="s">
        <v>11118</v>
      </c>
      <c r="D5532" t="s">
        <v>5868</v>
      </c>
      <c r="E5532">
        <v>33</v>
      </c>
      <c r="F5532">
        <v>163399</v>
      </c>
      <c r="G5532" t="s">
        <v>28</v>
      </c>
      <c r="H5532">
        <v>30357828776664</v>
      </c>
      <c r="I5532" s="5" t="str">
        <f t="shared" si="86"/>
        <v>30357828776664</v>
      </c>
      <c r="J5532" t="str">
        <f>INDEX(Age_grp[Age], MATCH(mobile_customers[[#This Row],[age]],Age_grp[Value]))</f>
        <v>30 - 40</v>
      </c>
      <c r="K5532" s="2" t="str">
        <f>_xlfn.IFS(mobile_customers[[#This Row],[salary]]&gt;=Q5535,"HIGHER SALARY", mobile_customers[[#This Row],[salary]]&gt;=Q5536,"HIGHER MID RANGE SALARY",  mobile_customers[[#This Row],[salary]]&lt;Q5536,"MID RANGE SALARY", mobile_customers[[#This Row],[salary]]&gt;Q5537, "LOW SALARY" )</f>
        <v>HIGHER SALARY</v>
      </c>
      <c r="L5532" s="2" t="str">
        <f>LEFT(mobile_customers[[#This Row],[Credit_card_nos]], 4)&amp;"XXXXX"</f>
        <v>3035XXXXX</v>
      </c>
    </row>
    <row r="5533" spans="1:12" x14ac:dyDescent="0.3">
      <c r="A5533" t="s">
        <v>8</v>
      </c>
      <c r="B5533" s="3" t="s">
        <v>11119</v>
      </c>
      <c r="C5533" t="s">
        <v>11120</v>
      </c>
      <c r="D5533" t="s">
        <v>1193</v>
      </c>
      <c r="E5533">
        <v>28</v>
      </c>
      <c r="F5533">
        <v>25877</v>
      </c>
      <c r="G5533" t="s">
        <v>21</v>
      </c>
      <c r="H5533">
        <v>30138129417186</v>
      </c>
      <c r="I5533" s="5" t="str">
        <f t="shared" si="86"/>
        <v>30138129417186</v>
      </c>
      <c r="J5533" t="str">
        <f>INDEX(Age_grp[Age], MATCH(mobile_customers[[#This Row],[age]],Age_grp[Value]))</f>
        <v>20 - 30</v>
      </c>
      <c r="K5533" s="2" t="str">
        <f>_xlfn.IFS(mobile_customers[[#This Row],[salary]]&gt;=Q5536,"HIGHER SALARY", mobile_customers[[#This Row],[salary]]&gt;=Q5537,"HIGHER MID RANGE SALARY",  mobile_customers[[#This Row],[salary]]&lt;Q5537,"MID RANGE SALARY", mobile_customers[[#This Row],[salary]]&gt;Q5538, "LOW SALARY" )</f>
        <v>HIGHER SALARY</v>
      </c>
      <c r="L5533" s="2" t="str">
        <f>LEFT(mobile_customers[[#This Row],[Credit_card_nos]], 4)&amp;"XXXXX"</f>
        <v>3013XXXXX</v>
      </c>
    </row>
    <row r="5534" spans="1:12" x14ac:dyDescent="0.3">
      <c r="A5534" t="s">
        <v>8</v>
      </c>
      <c r="B5534" s="3" t="s">
        <v>11121</v>
      </c>
      <c r="C5534" t="s">
        <v>4689</v>
      </c>
      <c r="D5534" t="s">
        <v>2873</v>
      </c>
      <c r="E5534">
        <v>48</v>
      </c>
      <c r="F5534">
        <v>45147</v>
      </c>
      <c r="G5534" t="s">
        <v>39</v>
      </c>
      <c r="H5534">
        <v>36228176857584</v>
      </c>
      <c r="I5534" s="5" t="str">
        <f t="shared" si="86"/>
        <v>36228176857584</v>
      </c>
      <c r="J5534" t="str">
        <f>INDEX(Age_grp[Age], MATCH(mobile_customers[[#This Row],[age]],Age_grp[Value]))</f>
        <v>40 - 50</v>
      </c>
      <c r="K5534" s="2" t="str">
        <f>_xlfn.IFS(mobile_customers[[#This Row],[salary]]&gt;=Q5537,"HIGHER SALARY", mobile_customers[[#This Row],[salary]]&gt;=Q5538,"HIGHER MID RANGE SALARY",  mobile_customers[[#This Row],[salary]]&lt;Q5538,"MID RANGE SALARY", mobile_customers[[#This Row],[salary]]&gt;Q5539, "LOW SALARY" )</f>
        <v>HIGHER SALARY</v>
      </c>
      <c r="L5534" s="2" t="str">
        <f>LEFT(mobile_customers[[#This Row],[Credit_card_nos]], 4)&amp;"XXXXX"</f>
        <v>3622XXXXX</v>
      </c>
    </row>
    <row r="5535" spans="1:12" x14ac:dyDescent="0.3">
      <c r="A5535" t="s">
        <v>8</v>
      </c>
      <c r="B5535" s="3" t="s">
        <v>11122</v>
      </c>
      <c r="C5535" t="s">
        <v>11123</v>
      </c>
      <c r="D5535" t="s">
        <v>1507</v>
      </c>
      <c r="E5535">
        <v>47</v>
      </c>
      <c r="F5535">
        <v>127340</v>
      </c>
      <c r="G5535" t="s">
        <v>94</v>
      </c>
      <c r="H5535">
        <v>4.0115911187914429E+18</v>
      </c>
      <c r="I5535" s="5" t="str">
        <f t="shared" si="86"/>
        <v>4011591118791440000</v>
      </c>
      <c r="J5535" t="str">
        <f>INDEX(Age_grp[Age], MATCH(mobile_customers[[#This Row],[age]],Age_grp[Value]))</f>
        <v>40 - 50</v>
      </c>
      <c r="K5535" s="2" t="str">
        <f>_xlfn.IFS(mobile_customers[[#This Row],[salary]]&gt;=Q5538,"HIGHER SALARY", mobile_customers[[#This Row],[salary]]&gt;=Q5539,"HIGHER MID RANGE SALARY",  mobile_customers[[#This Row],[salary]]&lt;Q5539,"MID RANGE SALARY", mobile_customers[[#This Row],[salary]]&gt;Q5540, "LOW SALARY" )</f>
        <v>HIGHER SALARY</v>
      </c>
      <c r="L5535" s="2" t="str">
        <f>LEFT(mobile_customers[[#This Row],[Credit_card_nos]], 4)&amp;"XXXXX"</f>
        <v>4011XXXXX</v>
      </c>
    </row>
    <row r="5536" spans="1:12" x14ac:dyDescent="0.3">
      <c r="A5536" t="s">
        <v>8</v>
      </c>
      <c r="B5536" s="3" t="s">
        <v>11124</v>
      </c>
      <c r="C5536" t="s">
        <v>11125</v>
      </c>
      <c r="D5536" t="s">
        <v>727</v>
      </c>
      <c r="E5536">
        <v>45</v>
      </c>
      <c r="F5536">
        <v>177667</v>
      </c>
      <c r="G5536" t="s">
        <v>21</v>
      </c>
      <c r="H5536">
        <v>342269972072415</v>
      </c>
      <c r="I5536" s="5" t="str">
        <f t="shared" si="86"/>
        <v>342269972072415</v>
      </c>
      <c r="J5536" t="str">
        <f>INDEX(Age_grp[Age], MATCH(mobile_customers[[#This Row],[age]],Age_grp[Value]))</f>
        <v>40 - 50</v>
      </c>
      <c r="K5536" s="2" t="str">
        <f>_xlfn.IFS(mobile_customers[[#This Row],[salary]]&gt;=Q5539,"HIGHER SALARY", mobile_customers[[#This Row],[salary]]&gt;=Q5540,"HIGHER MID RANGE SALARY",  mobile_customers[[#This Row],[salary]]&lt;Q5540,"MID RANGE SALARY", mobile_customers[[#This Row],[salary]]&gt;Q5541, "LOW SALARY" )</f>
        <v>HIGHER SALARY</v>
      </c>
      <c r="L5536" s="2" t="str">
        <f>LEFT(mobile_customers[[#This Row],[Credit_card_nos]], 4)&amp;"XXXXX"</f>
        <v>3422XXXXX</v>
      </c>
    </row>
    <row r="5537" spans="1:12" x14ac:dyDescent="0.3">
      <c r="A5537" t="s">
        <v>8</v>
      </c>
      <c r="B5537" s="3" t="s">
        <v>11126</v>
      </c>
      <c r="C5537" t="s">
        <v>11127</v>
      </c>
      <c r="D5537" t="s">
        <v>859</v>
      </c>
      <c r="E5537">
        <v>28</v>
      </c>
      <c r="F5537">
        <v>227402</v>
      </c>
      <c r="G5537" t="s">
        <v>28</v>
      </c>
      <c r="H5537">
        <v>345521037761797</v>
      </c>
      <c r="I5537" s="5" t="str">
        <f t="shared" si="86"/>
        <v>345521037761797</v>
      </c>
      <c r="J5537" t="str">
        <f>INDEX(Age_grp[Age], MATCH(mobile_customers[[#This Row],[age]],Age_grp[Value]))</f>
        <v>20 - 30</v>
      </c>
      <c r="K5537" s="2" t="str">
        <f>_xlfn.IFS(mobile_customers[[#This Row],[salary]]&gt;=Q5540,"HIGHER SALARY", mobile_customers[[#This Row],[salary]]&gt;=Q5541,"HIGHER MID RANGE SALARY",  mobile_customers[[#This Row],[salary]]&lt;Q5541,"MID RANGE SALARY", mobile_customers[[#This Row],[salary]]&gt;Q5542, "LOW SALARY" )</f>
        <v>HIGHER SALARY</v>
      </c>
      <c r="L5537" s="2" t="str">
        <f>LEFT(mobile_customers[[#This Row],[Credit_card_nos]], 4)&amp;"XXXXX"</f>
        <v>3455XXXXX</v>
      </c>
    </row>
    <row r="5538" spans="1:12" x14ac:dyDescent="0.3">
      <c r="A5538" t="s">
        <v>8</v>
      </c>
      <c r="B5538" s="3" t="s">
        <v>11128</v>
      </c>
      <c r="C5538" t="s">
        <v>11129</v>
      </c>
      <c r="D5538" t="s">
        <v>470</v>
      </c>
      <c r="E5538">
        <v>21</v>
      </c>
      <c r="F5538">
        <v>174308</v>
      </c>
      <c r="G5538" t="s">
        <v>65</v>
      </c>
      <c r="H5538">
        <v>2602550234136457</v>
      </c>
      <c r="I5538" s="5" t="str">
        <f t="shared" si="86"/>
        <v>2602550234136460</v>
      </c>
      <c r="J5538" t="str">
        <f>INDEX(Age_grp[Age], MATCH(mobile_customers[[#This Row],[age]],Age_grp[Value]))</f>
        <v>20 - 30</v>
      </c>
      <c r="K5538" s="2" t="str">
        <f>_xlfn.IFS(mobile_customers[[#This Row],[salary]]&gt;=Q5541,"HIGHER SALARY", mobile_customers[[#This Row],[salary]]&gt;=Q5542,"HIGHER MID RANGE SALARY",  mobile_customers[[#This Row],[salary]]&lt;Q5542,"MID RANGE SALARY", mobile_customers[[#This Row],[salary]]&gt;Q5543, "LOW SALARY" )</f>
        <v>HIGHER SALARY</v>
      </c>
      <c r="L5538" s="2" t="str">
        <f>LEFT(mobile_customers[[#This Row],[Credit_card_nos]], 4)&amp;"XXXXX"</f>
        <v>2602XXXXX</v>
      </c>
    </row>
    <row r="5539" spans="1:12" x14ac:dyDescent="0.3">
      <c r="A5539" t="s">
        <v>8</v>
      </c>
      <c r="B5539" s="3" t="s">
        <v>11130</v>
      </c>
      <c r="C5539" t="s">
        <v>5440</v>
      </c>
      <c r="D5539" t="s">
        <v>875</v>
      </c>
      <c r="E5539">
        <v>61</v>
      </c>
      <c r="F5539">
        <v>123646</v>
      </c>
      <c r="G5539" t="s">
        <v>21</v>
      </c>
      <c r="H5539">
        <v>567209428307</v>
      </c>
      <c r="I5539" s="5" t="str">
        <f t="shared" si="86"/>
        <v>567209428307</v>
      </c>
      <c r="J5539" t="str">
        <f>INDEX(Age_grp[Age], MATCH(mobile_customers[[#This Row],[age]],Age_grp[Value]))</f>
        <v>60 - 70</v>
      </c>
      <c r="K5539" s="2" t="str">
        <f>_xlfn.IFS(mobile_customers[[#This Row],[salary]]&gt;=Q5542,"HIGHER SALARY", mobile_customers[[#This Row],[salary]]&gt;=Q5543,"HIGHER MID RANGE SALARY",  mobile_customers[[#This Row],[salary]]&lt;Q5543,"MID RANGE SALARY", mobile_customers[[#This Row],[salary]]&gt;Q5544, "LOW SALARY" )</f>
        <v>HIGHER SALARY</v>
      </c>
      <c r="L5539" s="2" t="str">
        <f>LEFT(mobile_customers[[#This Row],[Credit_card_nos]], 4)&amp;"XXXXX"</f>
        <v>5672XXXXX</v>
      </c>
    </row>
    <row r="5540" spans="1:12" x14ac:dyDescent="0.3">
      <c r="A5540" t="s">
        <v>13</v>
      </c>
      <c r="B5540" s="3" t="s">
        <v>11131</v>
      </c>
      <c r="C5540" t="s">
        <v>11132</v>
      </c>
      <c r="D5540" t="s">
        <v>64</v>
      </c>
      <c r="E5540">
        <v>48</v>
      </c>
      <c r="F5540">
        <v>221857</v>
      </c>
      <c r="G5540" t="s">
        <v>12</v>
      </c>
      <c r="H5540">
        <v>377489348547076</v>
      </c>
      <c r="I5540" s="5" t="str">
        <f t="shared" si="86"/>
        <v>377489348547076</v>
      </c>
      <c r="J5540" t="str">
        <f>INDEX(Age_grp[Age], MATCH(mobile_customers[[#This Row],[age]],Age_grp[Value]))</f>
        <v>40 - 50</v>
      </c>
      <c r="K5540" s="2" t="str">
        <f>_xlfn.IFS(mobile_customers[[#This Row],[salary]]&gt;=Q5543,"HIGHER SALARY", mobile_customers[[#This Row],[salary]]&gt;=Q5544,"HIGHER MID RANGE SALARY",  mobile_customers[[#This Row],[salary]]&lt;Q5544,"MID RANGE SALARY", mobile_customers[[#This Row],[salary]]&gt;Q5545, "LOW SALARY" )</f>
        <v>HIGHER SALARY</v>
      </c>
      <c r="L5540" s="2" t="str">
        <f>LEFT(mobile_customers[[#This Row],[Credit_card_nos]], 4)&amp;"XXXXX"</f>
        <v>3774XXXXX</v>
      </c>
    </row>
    <row r="5541" spans="1:12" x14ac:dyDescent="0.3">
      <c r="A5541" t="s">
        <v>13</v>
      </c>
      <c r="B5541" s="3" t="s">
        <v>11133</v>
      </c>
      <c r="C5541" t="s">
        <v>11134</v>
      </c>
      <c r="D5541" t="s">
        <v>20</v>
      </c>
      <c r="E5541">
        <v>60</v>
      </c>
      <c r="F5541">
        <v>206813</v>
      </c>
      <c r="G5541" t="s">
        <v>28</v>
      </c>
      <c r="H5541">
        <v>4699878652622</v>
      </c>
      <c r="I5541" s="5" t="str">
        <f t="shared" si="86"/>
        <v>4699878652622</v>
      </c>
      <c r="J5541" t="str">
        <f>INDEX(Age_grp[Age], MATCH(mobile_customers[[#This Row],[age]],Age_grp[Value]))</f>
        <v>60 - 70</v>
      </c>
      <c r="K5541" s="2" t="str">
        <f>_xlfn.IFS(mobile_customers[[#This Row],[salary]]&gt;=Q5544,"HIGHER SALARY", mobile_customers[[#This Row],[salary]]&gt;=Q5545,"HIGHER MID RANGE SALARY",  mobile_customers[[#This Row],[salary]]&lt;Q5545,"MID RANGE SALARY", mobile_customers[[#This Row],[salary]]&gt;Q5546, "LOW SALARY" )</f>
        <v>HIGHER SALARY</v>
      </c>
      <c r="L5541" s="2" t="str">
        <f>LEFT(mobile_customers[[#This Row],[Credit_card_nos]], 4)&amp;"XXXXX"</f>
        <v>4699XXXXX</v>
      </c>
    </row>
    <row r="5542" spans="1:12" x14ac:dyDescent="0.3">
      <c r="A5542" t="s">
        <v>13</v>
      </c>
      <c r="B5542" s="3" t="s">
        <v>11135</v>
      </c>
      <c r="C5542" t="s">
        <v>11136</v>
      </c>
      <c r="D5542" t="s">
        <v>287</v>
      </c>
      <c r="E5542">
        <v>40</v>
      </c>
      <c r="F5542">
        <v>180920</v>
      </c>
      <c r="G5542" t="s">
        <v>81</v>
      </c>
      <c r="H5542">
        <v>4.9191550569170606E+18</v>
      </c>
      <c r="I5542" s="5" t="str">
        <f t="shared" si="86"/>
        <v>4919155056917060000</v>
      </c>
      <c r="J5542" t="str">
        <f>INDEX(Age_grp[Age], MATCH(mobile_customers[[#This Row],[age]],Age_grp[Value]))</f>
        <v>40 - 50</v>
      </c>
      <c r="K5542" s="2" t="str">
        <f>_xlfn.IFS(mobile_customers[[#This Row],[salary]]&gt;=Q5545,"HIGHER SALARY", mobile_customers[[#This Row],[salary]]&gt;=Q5546,"HIGHER MID RANGE SALARY",  mobile_customers[[#This Row],[salary]]&lt;Q5546,"MID RANGE SALARY", mobile_customers[[#This Row],[salary]]&gt;Q5547, "LOW SALARY" )</f>
        <v>HIGHER SALARY</v>
      </c>
      <c r="L5542" s="2" t="str">
        <f>LEFT(mobile_customers[[#This Row],[Credit_card_nos]], 4)&amp;"XXXXX"</f>
        <v>4919XXXXX</v>
      </c>
    </row>
    <row r="5543" spans="1:12" x14ac:dyDescent="0.3">
      <c r="A5543" t="s">
        <v>8</v>
      </c>
      <c r="B5543" s="3" t="s">
        <v>11137</v>
      </c>
      <c r="C5543" t="s">
        <v>11138</v>
      </c>
      <c r="D5543" t="s">
        <v>138</v>
      </c>
      <c r="E5543">
        <v>29</v>
      </c>
      <c r="F5543">
        <v>150912</v>
      </c>
      <c r="G5543" t="s">
        <v>94</v>
      </c>
      <c r="H5543">
        <v>4.0481458535435095E+18</v>
      </c>
      <c r="I5543" s="5" t="str">
        <f t="shared" si="86"/>
        <v>4048145853543510000</v>
      </c>
      <c r="J5543" t="str">
        <f>INDEX(Age_grp[Age], MATCH(mobile_customers[[#This Row],[age]],Age_grp[Value]))</f>
        <v>20 - 30</v>
      </c>
      <c r="K5543" s="2" t="str">
        <f>_xlfn.IFS(mobile_customers[[#This Row],[salary]]&gt;=Q5546,"HIGHER SALARY", mobile_customers[[#This Row],[salary]]&gt;=Q5547,"HIGHER MID RANGE SALARY",  mobile_customers[[#This Row],[salary]]&lt;Q5547,"MID RANGE SALARY", mobile_customers[[#This Row],[salary]]&gt;Q5548, "LOW SALARY" )</f>
        <v>HIGHER SALARY</v>
      </c>
      <c r="L5543" s="2" t="str">
        <f>LEFT(mobile_customers[[#This Row],[Credit_card_nos]], 4)&amp;"XXXXX"</f>
        <v>4048XXXXX</v>
      </c>
    </row>
    <row r="5544" spans="1:12" x14ac:dyDescent="0.3">
      <c r="A5544" t="s">
        <v>13</v>
      </c>
      <c r="B5544" s="3" t="s">
        <v>11139</v>
      </c>
      <c r="C5544" t="s">
        <v>11140</v>
      </c>
      <c r="D5544" t="s">
        <v>1755</v>
      </c>
      <c r="E5544">
        <v>41</v>
      </c>
      <c r="F5544">
        <v>80129</v>
      </c>
      <c r="G5544" t="s">
        <v>81</v>
      </c>
      <c r="H5544">
        <v>373802532232558</v>
      </c>
      <c r="I5544" s="5" t="str">
        <f t="shared" si="86"/>
        <v>373802532232558</v>
      </c>
      <c r="J5544" t="str">
        <f>INDEX(Age_grp[Age], MATCH(mobile_customers[[#This Row],[age]],Age_grp[Value]))</f>
        <v>40 - 50</v>
      </c>
      <c r="K5544" s="2" t="str">
        <f>_xlfn.IFS(mobile_customers[[#This Row],[salary]]&gt;=Q5547,"HIGHER SALARY", mobile_customers[[#This Row],[salary]]&gt;=Q5548,"HIGHER MID RANGE SALARY",  mobile_customers[[#This Row],[salary]]&lt;Q5548,"MID RANGE SALARY", mobile_customers[[#This Row],[salary]]&gt;Q5549, "LOW SALARY" )</f>
        <v>HIGHER SALARY</v>
      </c>
      <c r="L5544" s="2" t="str">
        <f>LEFT(mobile_customers[[#This Row],[Credit_card_nos]], 4)&amp;"XXXXX"</f>
        <v>3738XXXXX</v>
      </c>
    </row>
    <row r="5545" spans="1:12" x14ac:dyDescent="0.3">
      <c r="A5545" t="s">
        <v>8</v>
      </c>
      <c r="B5545" s="3" t="s">
        <v>11141</v>
      </c>
      <c r="C5545" t="s">
        <v>11142</v>
      </c>
      <c r="D5545" t="s">
        <v>2217</v>
      </c>
      <c r="E5545">
        <v>64</v>
      </c>
      <c r="F5545">
        <v>112604</v>
      </c>
      <c r="G5545" t="s">
        <v>28</v>
      </c>
      <c r="H5545">
        <v>4286648425193359</v>
      </c>
      <c r="I5545" s="5" t="str">
        <f t="shared" si="86"/>
        <v>4286648425193360</v>
      </c>
      <c r="J5545" t="str">
        <f>INDEX(Age_grp[Age], MATCH(mobile_customers[[#This Row],[age]],Age_grp[Value]))</f>
        <v>60 - 70</v>
      </c>
      <c r="K5545" s="2" t="str">
        <f>_xlfn.IFS(mobile_customers[[#This Row],[salary]]&gt;=Q5548,"HIGHER SALARY", mobile_customers[[#This Row],[salary]]&gt;=Q5549,"HIGHER MID RANGE SALARY",  mobile_customers[[#This Row],[salary]]&lt;Q5549,"MID RANGE SALARY", mobile_customers[[#This Row],[salary]]&gt;Q5550, "LOW SALARY" )</f>
        <v>HIGHER SALARY</v>
      </c>
      <c r="L5545" s="2" t="str">
        <f>LEFT(mobile_customers[[#This Row],[Credit_card_nos]], 4)&amp;"XXXXX"</f>
        <v>4286XXXXX</v>
      </c>
    </row>
    <row r="5546" spans="1:12" x14ac:dyDescent="0.3">
      <c r="A5546" t="s">
        <v>8</v>
      </c>
      <c r="B5546" s="3" t="s">
        <v>11143</v>
      </c>
      <c r="C5546" t="s">
        <v>11144</v>
      </c>
      <c r="D5546" t="s">
        <v>1595</v>
      </c>
      <c r="E5546">
        <v>38</v>
      </c>
      <c r="F5546">
        <v>107782</v>
      </c>
      <c r="G5546" t="s">
        <v>12</v>
      </c>
      <c r="H5546">
        <v>4555019539599754</v>
      </c>
      <c r="I5546" s="5" t="str">
        <f t="shared" si="86"/>
        <v>4555019539599750</v>
      </c>
      <c r="J5546" t="str">
        <f>INDEX(Age_grp[Age], MATCH(mobile_customers[[#This Row],[age]],Age_grp[Value]))</f>
        <v>30 - 40</v>
      </c>
      <c r="K5546" s="2" t="str">
        <f>_xlfn.IFS(mobile_customers[[#This Row],[salary]]&gt;=Q5549,"HIGHER SALARY", mobile_customers[[#This Row],[salary]]&gt;=Q5550,"HIGHER MID RANGE SALARY",  mobile_customers[[#This Row],[salary]]&lt;Q5550,"MID RANGE SALARY", mobile_customers[[#This Row],[salary]]&gt;Q5551, "LOW SALARY" )</f>
        <v>HIGHER SALARY</v>
      </c>
      <c r="L5546" s="2" t="str">
        <f>LEFT(mobile_customers[[#This Row],[Credit_card_nos]], 4)&amp;"XXXXX"</f>
        <v>4555XXXXX</v>
      </c>
    </row>
    <row r="5547" spans="1:12" x14ac:dyDescent="0.3">
      <c r="A5547" t="s">
        <v>13</v>
      </c>
      <c r="B5547" s="3" t="s">
        <v>11145</v>
      </c>
      <c r="C5547" t="s">
        <v>11146</v>
      </c>
      <c r="D5547" t="s">
        <v>711</v>
      </c>
      <c r="E5547">
        <v>64</v>
      </c>
      <c r="F5547">
        <v>219572</v>
      </c>
      <c r="G5547" t="s">
        <v>28</v>
      </c>
      <c r="H5547">
        <v>5218314890088125</v>
      </c>
      <c r="I5547" s="5" t="str">
        <f t="shared" si="86"/>
        <v>5218314890088120</v>
      </c>
      <c r="J5547" t="str">
        <f>INDEX(Age_grp[Age], MATCH(mobile_customers[[#This Row],[age]],Age_grp[Value]))</f>
        <v>60 - 70</v>
      </c>
      <c r="K5547" s="2" t="str">
        <f>_xlfn.IFS(mobile_customers[[#This Row],[salary]]&gt;=Q5550,"HIGHER SALARY", mobile_customers[[#This Row],[salary]]&gt;=Q5551,"HIGHER MID RANGE SALARY",  mobile_customers[[#This Row],[salary]]&lt;Q5551,"MID RANGE SALARY", mobile_customers[[#This Row],[salary]]&gt;Q5552, "LOW SALARY" )</f>
        <v>HIGHER SALARY</v>
      </c>
      <c r="L5547" s="2" t="str">
        <f>LEFT(mobile_customers[[#This Row],[Credit_card_nos]], 4)&amp;"XXXXX"</f>
        <v>5218XXXXX</v>
      </c>
    </row>
    <row r="5548" spans="1:12" x14ac:dyDescent="0.3">
      <c r="A5548" t="s">
        <v>8</v>
      </c>
      <c r="B5548" s="3" t="s">
        <v>11147</v>
      </c>
      <c r="C5548" t="s">
        <v>11148</v>
      </c>
      <c r="D5548" t="s">
        <v>1507</v>
      </c>
      <c r="E5548">
        <v>47</v>
      </c>
      <c r="F5548">
        <v>149850</v>
      </c>
      <c r="G5548" t="s">
        <v>12</v>
      </c>
      <c r="H5548">
        <v>6573423926066828</v>
      </c>
      <c r="I5548" s="5" t="str">
        <f t="shared" si="86"/>
        <v>6573423926066830</v>
      </c>
      <c r="J5548" t="str">
        <f>INDEX(Age_grp[Age], MATCH(mobile_customers[[#This Row],[age]],Age_grp[Value]))</f>
        <v>40 - 50</v>
      </c>
      <c r="K5548" s="2" t="str">
        <f>_xlfn.IFS(mobile_customers[[#This Row],[salary]]&gt;=Q5551,"HIGHER SALARY", mobile_customers[[#This Row],[salary]]&gt;=Q5552,"HIGHER MID RANGE SALARY",  mobile_customers[[#This Row],[salary]]&lt;Q5552,"MID RANGE SALARY", mobile_customers[[#This Row],[salary]]&gt;Q5553, "LOW SALARY" )</f>
        <v>HIGHER SALARY</v>
      </c>
      <c r="L5548" s="2" t="str">
        <f>LEFT(mobile_customers[[#This Row],[Credit_card_nos]], 4)&amp;"XXXXX"</f>
        <v>6573XXXXX</v>
      </c>
    </row>
    <row r="5549" spans="1:12" x14ac:dyDescent="0.3">
      <c r="A5549" t="s">
        <v>8</v>
      </c>
      <c r="B5549" s="3" t="s">
        <v>11149</v>
      </c>
      <c r="C5549" t="s">
        <v>11150</v>
      </c>
      <c r="D5549" t="s">
        <v>1898</v>
      </c>
      <c r="E5549">
        <v>49</v>
      </c>
      <c r="F5549">
        <v>117372</v>
      </c>
      <c r="G5549" t="s">
        <v>39</v>
      </c>
      <c r="H5549">
        <v>6543520669212100</v>
      </c>
      <c r="I5549" s="5" t="str">
        <f t="shared" si="86"/>
        <v>6543520669212100</v>
      </c>
      <c r="J5549" t="str">
        <f>INDEX(Age_grp[Age], MATCH(mobile_customers[[#This Row],[age]],Age_grp[Value]))</f>
        <v>40 - 50</v>
      </c>
      <c r="K5549" s="2" t="str">
        <f>_xlfn.IFS(mobile_customers[[#This Row],[salary]]&gt;=Q5552,"HIGHER SALARY", mobile_customers[[#This Row],[salary]]&gt;=Q5553,"HIGHER MID RANGE SALARY",  mobile_customers[[#This Row],[salary]]&lt;Q5553,"MID RANGE SALARY", mobile_customers[[#This Row],[salary]]&gt;Q5554, "LOW SALARY" )</f>
        <v>HIGHER SALARY</v>
      </c>
      <c r="L5549" s="2" t="str">
        <f>LEFT(mobile_customers[[#This Row],[Credit_card_nos]], 4)&amp;"XXXXX"</f>
        <v>6543XXXXX</v>
      </c>
    </row>
    <row r="5550" spans="1:12" x14ac:dyDescent="0.3">
      <c r="A5550" t="s">
        <v>8</v>
      </c>
      <c r="B5550" s="3" t="s">
        <v>11151</v>
      </c>
      <c r="C5550" t="s">
        <v>11152</v>
      </c>
      <c r="D5550" t="s">
        <v>2570</v>
      </c>
      <c r="E5550">
        <v>20</v>
      </c>
      <c r="F5550">
        <v>217744</v>
      </c>
      <c r="G5550" t="s">
        <v>65</v>
      </c>
      <c r="H5550">
        <v>30063466670793</v>
      </c>
      <c r="I5550" s="5" t="str">
        <f t="shared" si="86"/>
        <v>30063466670793</v>
      </c>
      <c r="J5550" t="str">
        <f>INDEX(Age_grp[Age], MATCH(mobile_customers[[#This Row],[age]],Age_grp[Value]))</f>
        <v>20 - 30</v>
      </c>
      <c r="K5550" s="2" t="str">
        <f>_xlfn.IFS(mobile_customers[[#This Row],[salary]]&gt;=Q5553,"HIGHER SALARY", mobile_customers[[#This Row],[salary]]&gt;=Q5554,"HIGHER MID RANGE SALARY",  mobile_customers[[#This Row],[salary]]&lt;Q5554,"MID RANGE SALARY", mobile_customers[[#This Row],[salary]]&gt;Q5555, "LOW SALARY" )</f>
        <v>HIGHER SALARY</v>
      </c>
      <c r="L5550" s="2" t="str">
        <f>LEFT(mobile_customers[[#This Row],[Credit_card_nos]], 4)&amp;"XXXXX"</f>
        <v>3006XXXXX</v>
      </c>
    </row>
    <row r="5551" spans="1:12" x14ac:dyDescent="0.3">
      <c r="A5551" t="s">
        <v>13</v>
      </c>
      <c r="B5551" s="3" t="s">
        <v>11153</v>
      </c>
      <c r="C5551" t="s">
        <v>11154</v>
      </c>
      <c r="D5551" t="s">
        <v>4255</v>
      </c>
      <c r="E5551">
        <v>21</v>
      </c>
      <c r="F5551">
        <v>235476</v>
      </c>
      <c r="G5551" t="s">
        <v>81</v>
      </c>
      <c r="H5551">
        <v>3522071744682992</v>
      </c>
      <c r="I5551" s="5" t="str">
        <f t="shared" si="86"/>
        <v>3522071744682990</v>
      </c>
      <c r="J5551" t="str">
        <f>INDEX(Age_grp[Age], MATCH(mobile_customers[[#This Row],[age]],Age_grp[Value]))</f>
        <v>20 - 30</v>
      </c>
      <c r="K5551" s="2" t="str">
        <f>_xlfn.IFS(mobile_customers[[#This Row],[salary]]&gt;=Q5554,"HIGHER SALARY", mobile_customers[[#This Row],[salary]]&gt;=Q5555,"HIGHER MID RANGE SALARY",  mobile_customers[[#This Row],[salary]]&lt;Q5555,"MID RANGE SALARY", mobile_customers[[#This Row],[salary]]&gt;Q5556, "LOW SALARY" )</f>
        <v>HIGHER SALARY</v>
      </c>
      <c r="L5551" s="2" t="str">
        <f>LEFT(mobile_customers[[#This Row],[Credit_card_nos]], 4)&amp;"XXXXX"</f>
        <v>3522XXXXX</v>
      </c>
    </row>
    <row r="5552" spans="1:12" x14ac:dyDescent="0.3">
      <c r="A5552" t="s">
        <v>13</v>
      </c>
      <c r="B5552" s="3" t="s">
        <v>11155</v>
      </c>
      <c r="C5552" t="s">
        <v>11156</v>
      </c>
      <c r="D5552" t="s">
        <v>2156</v>
      </c>
      <c r="E5552">
        <v>57</v>
      </c>
      <c r="F5552">
        <v>169218</v>
      </c>
      <c r="G5552" t="s">
        <v>32</v>
      </c>
      <c r="H5552">
        <v>3504907860457192</v>
      </c>
      <c r="I5552" s="5" t="str">
        <f t="shared" si="86"/>
        <v>3504907860457190</v>
      </c>
      <c r="J5552" t="str">
        <f>INDEX(Age_grp[Age], MATCH(mobile_customers[[#This Row],[age]],Age_grp[Value]))</f>
        <v>50 - 60</v>
      </c>
      <c r="K5552" s="2" t="str">
        <f>_xlfn.IFS(mobile_customers[[#This Row],[salary]]&gt;=Q5555,"HIGHER SALARY", mobile_customers[[#This Row],[salary]]&gt;=Q5556,"HIGHER MID RANGE SALARY",  mobile_customers[[#This Row],[salary]]&lt;Q5556,"MID RANGE SALARY", mobile_customers[[#This Row],[salary]]&gt;Q5557, "LOW SALARY" )</f>
        <v>HIGHER SALARY</v>
      </c>
      <c r="L5552" s="2" t="str">
        <f>LEFT(mobile_customers[[#This Row],[Credit_card_nos]], 4)&amp;"XXXXX"</f>
        <v>3504XXXXX</v>
      </c>
    </row>
    <row r="5553" spans="1:12" x14ac:dyDescent="0.3">
      <c r="A5553" t="s">
        <v>13</v>
      </c>
      <c r="B5553" s="3" t="s">
        <v>11157</v>
      </c>
      <c r="C5553" t="s">
        <v>927</v>
      </c>
      <c r="D5553" t="s">
        <v>31</v>
      </c>
      <c r="E5553">
        <v>63</v>
      </c>
      <c r="F5553">
        <v>238382</v>
      </c>
      <c r="G5553" t="s">
        <v>32</v>
      </c>
      <c r="H5553">
        <v>30531218449989</v>
      </c>
      <c r="I5553" s="5" t="str">
        <f t="shared" si="86"/>
        <v>30531218449989</v>
      </c>
      <c r="J5553" t="str">
        <f>INDEX(Age_grp[Age], MATCH(mobile_customers[[#This Row],[age]],Age_grp[Value]))</f>
        <v>60 - 70</v>
      </c>
      <c r="K5553" s="2" t="str">
        <f>_xlfn.IFS(mobile_customers[[#This Row],[salary]]&gt;=Q5556,"HIGHER SALARY", mobile_customers[[#This Row],[salary]]&gt;=Q5557,"HIGHER MID RANGE SALARY",  mobile_customers[[#This Row],[salary]]&lt;Q5557,"MID RANGE SALARY", mobile_customers[[#This Row],[salary]]&gt;Q5558, "LOW SALARY" )</f>
        <v>HIGHER SALARY</v>
      </c>
      <c r="L5553" s="2" t="str">
        <f>LEFT(mobile_customers[[#This Row],[Credit_card_nos]], 4)&amp;"XXXXX"</f>
        <v>3053XXXXX</v>
      </c>
    </row>
    <row r="5554" spans="1:12" x14ac:dyDescent="0.3">
      <c r="A5554" t="s">
        <v>8</v>
      </c>
      <c r="B5554" s="3" t="s">
        <v>11158</v>
      </c>
      <c r="C5554" t="s">
        <v>11159</v>
      </c>
      <c r="D5554" t="s">
        <v>1271</v>
      </c>
      <c r="E5554">
        <v>61</v>
      </c>
      <c r="F5554">
        <v>78771</v>
      </c>
      <c r="G5554" t="s">
        <v>28</v>
      </c>
      <c r="H5554">
        <v>4.9876648114275246E+18</v>
      </c>
      <c r="I5554" s="5" t="str">
        <f t="shared" si="86"/>
        <v>4987664811427520000</v>
      </c>
      <c r="J5554" t="str">
        <f>INDEX(Age_grp[Age], MATCH(mobile_customers[[#This Row],[age]],Age_grp[Value]))</f>
        <v>60 - 70</v>
      </c>
      <c r="K5554" s="2" t="str">
        <f>_xlfn.IFS(mobile_customers[[#This Row],[salary]]&gt;=Q5557,"HIGHER SALARY", mobile_customers[[#This Row],[salary]]&gt;=Q5558,"HIGHER MID RANGE SALARY",  mobile_customers[[#This Row],[salary]]&lt;Q5558,"MID RANGE SALARY", mobile_customers[[#This Row],[salary]]&gt;Q5559, "LOW SALARY" )</f>
        <v>HIGHER SALARY</v>
      </c>
      <c r="L5554" s="2" t="str">
        <f>LEFT(mobile_customers[[#This Row],[Credit_card_nos]], 4)&amp;"XXXXX"</f>
        <v>4987XXXXX</v>
      </c>
    </row>
    <row r="5555" spans="1:12" x14ac:dyDescent="0.3">
      <c r="A5555" t="s">
        <v>13</v>
      </c>
      <c r="B5555" s="3" t="s">
        <v>11160</v>
      </c>
      <c r="C5555" t="s">
        <v>11161</v>
      </c>
      <c r="D5555" t="s">
        <v>403</v>
      </c>
      <c r="E5555">
        <v>32</v>
      </c>
      <c r="F5555">
        <v>182704</v>
      </c>
      <c r="G5555" t="s">
        <v>17</v>
      </c>
      <c r="H5555">
        <v>3503097374536433</v>
      </c>
      <c r="I5555" s="5" t="str">
        <f t="shared" si="86"/>
        <v>3503097374536430</v>
      </c>
      <c r="J5555" t="str">
        <f>INDEX(Age_grp[Age], MATCH(mobile_customers[[#This Row],[age]],Age_grp[Value]))</f>
        <v>30 - 40</v>
      </c>
      <c r="K5555" s="2" t="str">
        <f>_xlfn.IFS(mobile_customers[[#This Row],[salary]]&gt;=Q5558,"HIGHER SALARY", mobile_customers[[#This Row],[salary]]&gt;=Q5559,"HIGHER MID RANGE SALARY",  mobile_customers[[#This Row],[salary]]&lt;Q5559,"MID RANGE SALARY", mobile_customers[[#This Row],[salary]]&gt;Q5560, "LOW SALARY" )</f>
        <v>HIGHER SALARY</v>
      </c>
      <c r="L5555" s="2" t="str">
        <f>LEFT(mobile_customers[[#This Row],[Credit_card_nos]], 4)&amp;"XXXXX"</f>
        <v>3503XXXXX</v>
      </c>
    </row>
    <row r="5556" spans="1:12" x14ac:dyDescent="0.3">
      <c r="A5556" t="s">
        <v>8</v>
      </c>
      <c r="B5556" s="3" t="s">
        <v>11162</v>
      </c>
      <c r="C5556" t="s">
        <v>11163</v>
      </c>
      <c r="D5556" t="s">
        <v>1366</v>
      </c>
      <c r="E5556">
        <v>32</v>
      </c>
      <c r="F5556">
        <v>131436</v>
      </c>
      <c r="G5556" t="s">
        <v>21</v>
      </c>
      <c r="H5556">
        <v>349673691357978</v>
      </c>
      <c r="I5556" s="5" t="str">
        <f t="shared" si="86"/>
        <v>349673691357978</v>
      </c>
      <c r="J5556" t="str">
        <f>INDEX(Age_grp[Age], MATCH(mobile_customers[[#This Row],[age]],Age_grp[Value]))</f>
        <v>30 - 40</v>
      </c>
      <c r="K5556" s="2" t="str">
        <f>_xlfn.IFS(mobile_customers[[#This Row],[salary]]&gt;=Q5559,"HIGHER SALARY", mobile_customers[[#This Row],[salary]]&gt;=Q5560,"HIGHER MID RANGE SALARY",  mobile_customers[[#This Row],[salary]]&lt;Q5560,"MID RANGE SALARY", mobile_customers[[#This Row],[salary]]&gt;Q5561, "LOW SALARY" )</f>
        <v>HIGHER SALARY</v>
      </c>
      <c r="L5556" s="2" t="str">
        <f>LEFT(mobile_customers[[#This Row],[Credit_card_nos]], 4)&amp;"XXXXX"</f>
        <v>3496XXXXX</v>
      </c>
    </row>
    <row r="5557" spans="1:12" x14ac:dyDescent="0.3">
      <c r="A5557" t="s">
        <v>13</v>
      </c>
      <c r="B5557" s="3" t="s">
        <v>11164</v>
      </c>
      <c r="C5557" t="s">
        <v>11165</v>
      </c>
      <c r="D5557" t="s">
        <v>2115</v>
      </c>
      <c r="E5557">
        <v>50</v>
      </c>
      <c r="F5557">
        <v>136203</v>
      </c>
      <c r="G5557" t="s">
        <v>21</v>
      </c>
      <c r="H5557">
        <v>676221358218</v>
      </c>
      <c r="I5557" s="5" t="str">
        <f t="shared" si="86"/>
        <v>676221358218</v>
      </c>
      <c r="J5557" t="str">
        <f>INDEX(Age_grp[Age], MATCH(mobile_customers[[#This Row],[age]],Age_grp[Value]))</f>
        <v>50 - 60</v>
      </c>
      <c r="K5557" s="2" t="str">
        <f>_xlfn.IFS(mobile_customers[[#This Row],[salary]]&gt;=Q5560,"HIGHER SALARY", mobile_customers[[#This Row],[salary]]&gt;=Q5561,"HIGHER MID RANGE SALARY",  mobile_customers[[#This Row],[salary]]&lt;Q5561,"MID RANGE SALARY", mobile_customers[[#This Row],[salary]]&gt;Q5562, "LOW SALARY" )</f>
        <v>HIGHER SALARY</v>
      </c>
      <c r="L5557" s="2" t="str">
        <f>LEFT(mobile_customers[[#This Row],[Credit_card_nos]], 4)&amp;"XXXXX"</f>
        <v>6762XXXXX</v>
      </c>
    </row>
    <row r="5558" spans="1:12" x14ac:dyDescent="0.3">
      <c r="A5558" t="s">
        <v>13</v>
      </c>
      <c r="B5558" s="3" t="s">
        <v>11166</v>
      </c>
      <c r="C5558" t="s">
        <v>11167</v>
      </c>
      <c r="D5558" t="s">
        <v>5177</v>
      </c>
      <c r="E5558">
        <v>20</v>
      </c>
      <c r="F5558">
        <v>150523</v>
      </c>
      <c r="G5558" t="s">
        <v>21</v>
      </c>
      <c r="H5558">
        <v>4313406596809833</v>
      </c>
      <c r="I5558" s="5" t="str">
        <f t="shared" si="86"/>
        <v>4313406596809830</v>
      </c>
      <c r="J5558" t="str">
        <f>INDEX(Age_grp[Age], MATCH(mobile_customers[[#This Row],[age]],Age_grp[Value]))</f>
        <v>20 - 30</v>
      </c>
      <c r="K5558" s="2" t="str">
        <f>_xlfn.IFS(mobile_customers[[#This Row],[salary]]&gt;=Q5561,"HIGHER SALARY", mobile_customers[[#This Row],[salary]]&gt;=Q5562,"HIGHER MID RANGE SALARY",  mobile_customers[[#This Row],[salary]]&lt;Q5562,"MID RANGE SALARY", mobile_customers[[#This Row],[salary]]&gt;Q5563, "LOW SALARY" )</f>
        <v>HIGHER SALARY</v>
      </c>
      <c r="L5558" s="2" t="str">
        <f>LEFT(mobile_customers[[#This Row],[Credit_card_nos]], 4)&amp;"XXXXX"</f>
        <v>4313XXXXX</v>
      </c>
    </row>
    <row r="5559" spans="1:12" x14ac:dyDescent="0.3">
      <c r="A5559" t="s">
        <v>13</v>
      </c>
      <c r="B5559" s="3" t="s">
        <v>11168</v>
      </c>
      <c r="C5559" t="s">
        <v>11169</v>
      </c>
      <c r="D5559" t="s">
        <v>2086</v>
      </c>
      <c r="E5559">
        <v>62</v>
      </c>
      <c r="F5559">
        <v>117360</v>
      </c>
      <c r="G5559" t="s">
        <v>17</v>
      </c>
      <c r="H5559">
        <v>378348125944907</v>
      </c>
      <c r="I5559" s="5" t="str">
        <f t="shared" si="86"/>
        <v>378348125944907</v>
      </c>
      <c r="J5559" t="str">
        <f>INDEX(Age_grp[Age], MATCH(mobile_customers[[#This Row],[age]],Age_grp[Value]))</f>
        <v>60 - 70</v>
      </c>
      <c r="K5559" s="2" t="str">
        <f>_xlfn.IFS(mobile_customers[[#This Row],[salary]]&gt;=Q5562,"HIGHER SALARY", mobile_customers[[#This Row],[salary]]&gt;=Q5563,"HIGHER MID RANGE SALARY",  mobile_customers[[#This Row],[salary]]&lt;Q5563,"MID RANGE SALARY", mobile_customers[[#This Row],[salary]]&gt;Q5564, "LOW SALARY" )</f>
        <v>HIGHER SALARY</v>
      </c>
      <c r="L5559" s="2" t="str">
        <f>LEFT(mobile_customers[[#This Row],[Credit_card_nos]], 4)&amp;"XXXXX"</f>
        <v>3783XXXXX</v>
      </c>
    </row>
    <row r="5560" spans="1:12" x14ac:dyDescent="0.3">
      <c r="A5560" t="s">
        <v>8</v>
      </c>
      <c r="B5560" s="3" t="s">
        <v>11170</v>
      </c>
      <c r="C5560" t="s">
        <v>11171</v>
      </c>
      <c r="D5560" t="s">
        <v>747</v>
      </c>
      <c r="E5560">
        <v>36</v>
      </c>
      <c r="F5560">
        <v>150154</v>
      </c>
      <c r="G5560" t="s">
        <v>21</v>
      </c>
      <c r="H5560">
        <v>2713227026227150</v>
      </c>
      <c r="I5560" s="5" t="str">
        <f t="shared" si="86"/>
        <v>2713227026227150</v>
      </c>
      <c r="J5560" t="str">
        <f>INDEX(Age_grp[Age], MATCH(mobile_customers[[#This Row],[age]],Age_grp[Value]))</f>
        <v>30 - 40</v>
      </c>
      <c r="K5560" s="2" t="str">
        <f>_xlfn.IFS(mobile_customers[[#This Row],[salary]]&gt;=Q5563,"HIGHER SALARY", mobile_customers[[#This Row],[salary]]&gt;=Q5564,"HIGHER MID RANGE SALARY",  mobile_customers[[#This Row],[salary]]&lt;Q5564,"MID RANGE SALARY", mobile_customers[[#This Row],[salary]]&gt;Q5565, "LOW SALARY" )</f>
        <v>HIGHER SALARY</v>
      </c>
      <c r="L5560" s="2" t="str">
        <f>LEFT(mobile_customers[[#This Row],[Credit_card_nos]], 4)&amp;"XXXXX"</f>
        <v>2713XXXXX</v>
      </c>
    </row>
    <row r="5561" spans="1:12" x14ac:dyDescent="0.3">
      <c r="A5561" t="s">
        <v>8</v>
      </c>
      <c r="B5561" s="3" t="s">
        <v>11172</v>
      </c>
      <c r="C5561" t="s">
        <v>11173</v>
      </c>
      <c r="D5561" t="s">
        <v>5348</v>
      </c>
      <c r="E5561">
        <v>29</v>
      </c>
      <c r="F5561">
        <v>48197</v>
      </c>
      <c r="G5561" t="s">
        <v>39</v>
      </c>
      <c r="H5561">
        <v>4924088107167678</v>
      </c>
      <c r="I5561" s="5" t="str">
        <f t="shared" si="86"/>
        <v>4924088107167680</v>
      </c>
      <c r="J5561" t="str">
        <f>INDEX(Age_grp[Age], MATCH(mobile_customers[[#This Row],[age]],Age_grp[Value]))</f>
        <v>20 - 30</v>
      </c>
      <c r="K5561" s="2" t="str">
        <f>_xlfn.IFS(mobile_customers[[#This Row],[salary]]&gt;=Q5564,"HIGHER SALARY", mobile_customers[[#This Row],[salary]]&gt;=Q5565,"HIGHER MID RANGE SALARY",  mobile_customers[[#This Row],[salary]]&lt;Q5565,"MID RANGE SALARY", mobile_customers[[#This Row],[salary]]&gt;Q5566, "LOW SALARY" )</f>
        <v>HIGHER SALARY</v>
      </c>
      <c r="L5561" s="2" t="str">
        <f>LEFT(mobile_customers[[#This Row],[Credit_card_nos]], 4)&amp;"XXXXX"</f>
        <v>4924XXXXX</v>
      </c>
    </row>
    <row r="5562" spans="1:12" x14ac:dyDescent="0.3">
      <c r="A5562" t="s">
        <v>13</v>
      </c>
      <c r="B5562" s="3" t="s">
        <v>11174</v>
      </c>
      <c r="C5562" t="s">
        <v>11175</v>
      </c>
      <c r="D5562" t="s">
        <v>2294</v>
      </c>
      <c r="E5562">
        <v>44</v>
      </c>
      <c r="F5562">
        <v>103358</v>
      </c>
      <c r="G5562" t="s">
        <v>32</v>
      </c>
      <c r="H5562">
        <v>3577242486192862</v>
      </c>
      <c r="I5562" s="5" t="str">
        <f t="shared" si="86"/>
        <v>3577242486192860</v>
      </c>
      <c r="J5562" t="str">
        <f>INDEX(Age_grp[Age], MATCH(mobile_customers[[#This Row],[age]],Age_grp[Value]))</f>
        <v>40 - 50</v>
      </c>
      <c r="K5562" s="2" t="str">
        <f>_xlfn.IFS(mobile_customers[[#This Row],[salary]]&gt;=Q5565,"HIGHER SALARY", mobile_customers[[#This Row],[salary]]&gt;=Q5566,"HIGHER MID RANGE SALARY",  mobile_customers[[#This Row],[salary]]&lt;Q5566,"MID RANGE SALARY", mobile_customers[[#This Row],[salary]]&gt;Q5567, "LOW SALARY" )</f>
        <v>HIGHER SALARY</v>
      </c>
      <c r="L5562" s="2" t="str">
        <f>LEFT(mobile_customers[[#This Row],[Credit_card_nos]], 4)&amp;"XXXXX"</f>
        <v>3577XXXXX</v>
      </c>
    </row>
    <row r="5563" spans="1:12" x14ac:dyDescent="0.3">
      <c r="A5563" t="s">
        <v>8</v>
      </c>
      <c r="B5563" s="3" t="s">
        <v>11176</v>
      </c>
      <c r="C5563" t="s">
        <v>11177</v>
      </c>
      <c r="D5563" t="s">
        <v>123</v>
      </c>
      <c r="E5563">
        <v>57</v>
      </c>
      <c r="F5563">
        <v>227139</v>
      </c>
      <c r="G5563" t="s">
        <v>49</v>
      </c>
      <c r="H5563">
        <v>580251324472</v>
      </c>
      <c r="I5563" s="5" t="str">
        <f t="shared" si="86"/>
        <v>580251324472</v>
      </c>
      <c r="J5563" t="str">
        <f>INDEX(Age_grp[Age], MATCH(mobile_customers[[#This Row],[age]],Age_grp[Value]))</f>
        <v>50 - 60</v>
      </c>
      <c r="K5563" s="2" t="str">
        <f>_xlfn.IFS(mobile_customers[[#This Row],[salary]]&gt;=Q5566,"HIGHER SALARY", mobile_customers[[#This Row],[salary]]&gt;=Q5567,"HIGHER MID RANGE SALARY",  mobile_customers[[#This Row],[salary]]&lt;Q5567,"MID RANGE SALARY", mobile_customers[[#This Row],[salary]]&gt;Q5568, "LOW SALARY" )</f>
        <v>HIGHER SALARY</v>
      </c>
      <c r="L5563" s="2" t="str">
        <f>LEFT(mobile_customers[[#This Row],[Credit_card_nos]], 4)&amp;"XXXXX"</f>
        <v>5802XXXXX</v>
      </c>
    </row>
    <row r="5564" spans="1:12" x14ac:dyDescent="0.3">
      <c r="A5564" t="s">
        <v>8</v>
      </c>
      <c r="B5564" s="3" t="s">
        <v>11178</v>
      </c>
      <c r="C5564" t="s">
        <v>11179</v>
      </c>
      <c r="D5564" t="s">
        <v>1366</v>
      </c>
      <c r="E5564">
        <v>46</v>
      </c>
      <c r="F5564">
        <v>80045</v>
      </c>
      <c r="G5564" t="s">
        <v>32</v>
      </c>
      <c r="H5564">
        <v>3507221086209024</v>
      </c>
      <c r="I5564" s="5" t="str">
        <f t="shared" si="86"/>
        <v>3507221086209020</v>
      </c>
      <c r="J5564" t="str">
        <f>INDEX(Age_grp[Age], MATCH(mobile_customers[[#This Row],[age]],Age_grp[Value]))</f>
        <v>40 - 50</v>
      </c>
      <c r="K5564" s="2" t="str">
        <f>_xlfn.IFS(mobile_customers[[#This Row],[salary]]&gt;=Q5567,"HIGHER SALARY", mobile_customers[[#This Row],[salary]]&gt;=Q5568,"HIGHER MID RANGE SALARY",  mobile_customers[[#This Row],[salary]]&lt;Q5568,"MID RANGE SALARY", mobile_customers[[#This Row],[salary]]&gt;Q5569, "LOW SALARY" )</f>
        <v>HIGHER SALARY</v>
      </c>
      <c r="L5564" s="2" t="str">
        <f>LEFT(mobile_customers[[#This Row],[Credit_card_nos]], 4)&amp;"XXXXX"</f>
        <v>3507XXXXX</v>
      </c>
    </row>
    <row r="5565" spans="1:12" x14ac:dyDescent="0.3">
      <c r="A5565" t="s">
        <v>13</v>
      </c>
      <c r="B5565" s="3" t="s">
        <v>11180</v>
      </c>
      <c r="C5565" t="s">
        <v>11181</v>
      </c>
      <c r="D5565" t="s">
        <v>3727</v>
      </c>
      <c r="E5565">
        <v>22</v>
      </c>
      <c r="F5565">
        <v>103217</v>
      </c>
      <c r="G5565" t="s">
        <v>21</v>
      </c>
      <c r="H5565">
        <v>5316814565152347</v>
      </c>
      <c r="I5565" s="5" t="str">
        <f t="shared" si="86"/>
        <v>5316814565152350</v>
      </c>
      <c r="J5565" t="str">
        <f>INDEX(Age_grp[Age], MATCH(mobile_customers[[#This Row],[age]],Age_grp[Value]))</f>
        <v>20 - 30</v>
      </c>
      <c r="K5565" s="2" t="str">
        <f>_xlfn.IFS(mobile_customers[[#This Row],[salary]]&gt;=Q5568,"HIGHER SALARY", mobile_customers[[#This Row],[salary]]&gt;=Q5569,"HIGHER MID RANGE SALARY",  mobile_customers[[#This Row],[salary]]&lt;Q5569,"MID RANGE SALARY", mobile_customers[[#This Row],[salary]]&gt;Q5570, "LOW SALARY" )</f>
        <v>HIGHER SALARY</v>
      </c>
      <c r="L5565" s="2" t="str">
        <f>LEFT(mobile_customers[[#This Row],[Credit_card_nos]], 4)&amp;"XXXXX"</f>
        <v>5316XXXXX</v>
      </c>
    </row>
    <row r="5566" spans="1:12" x14ac:dyDescent="0.3">
      <c r="A5566" t="s">
        <v>13</v>
      </c>
      <c r="B5566" s="3" t="s">
        <v>11182</v>
      </c>
      <c r="C5566" t="s">
        <v>11183</v>
      </c>
      <c r="D5566" t="s">
        <v>2911</v>
      </c>
      <c r="E5566">
        <v>46</v>
      </c>
      <c r="F5566">
        <v>131018</v>
      </c>
      <c r="G5566" t="s">
        <v>21</v>
      </c>
      <c r="H5566">
        <v>4571459408189</v>
      </c>
      <c r="I5566" s="5" t="str">
        <f t="shared" si="86"/>
        <v>4571459408189</v>
      </c>
      <c r="J5566" t="str">
        <f>INDEX(Age_grp[Age], MATCH(mobile_customers[[#This Row],[age]],Age_grp[Value]))</f>
        <v>40 - 50</v>
      </c>
      <c r="K5566" s="2" t="str">
        <f>_xlfn.IFS(mobile_customers[[#This Row],[salary]]&gt;=Q5569,"HIGHER SALARY", mobile_customers[[#This Row],[salary]]&gt;=Q5570,"HIGHER MID RANGE SALARY",  mobile_customers[[#This Row],[salary]]&lt;Q5570,"MID RANGE SALARY", mobile_customers[[#This Row],[salary]]&gt;Q5571, "LOW SALARY" )</f>
        <v>HIGHER SALARY</v>
      </c>
      <c r="L5566" s="2" t="str">
        <f>LEFT(mobile_customers[[#This Row],[Credit_card_nos]], 4)&amp;"XXXXX"</f>
        <v>4571XXXXX</v>
      </c>
    </row>
    <row r="5567" spans="1:12" x14ac:dyDescent="0.3">
      <c r="A5567" t="s">
        <v>8</v>
      </c>
      <c r="B5567" s="3" t="s">
        <v>11184</v>
      </c>
      <c r="C5567" t="s">
        <v>11185</v>
      </c>
      <c r="D5567" t="s">
        <v>1637</v>
      </c>
      <c r="E5567">
        <v>64</v>
      </c>
      <c r="F5567">
        <v>166053</v>
      </c>
      <c r="G5567" t="s">
        <v>39</v>
      </c>
      <c r="H5567">
        <v>6599112639366563</v>
      </c>
      <c r="I5567" s="5" t="str">
        <f t="shared" si="86"/>
        <v>6599112639366560</v>
      </c>
      <c r="J5567" t="str">
        <f>INDEX(Age_grp[Age], MATCH(mobile_customers[[#This Row],[age]],Age_grp[Value]))</f>
        <v>60 - 70</v>
      </c>
      <c r="K5567" s="2" t="str">
        <f>_xlfn.IFS(mobile_customers[[#This Row],[salary]]&gt;=Q5570,"HIGHER SALARY", mobile_customers[[#This Row],[salary]]&gt;=Q5571,"HIGHER MID RANGE SALARY",  mobile_customers[[#This Row],[salary]]&lt;Q5571,"MID RANGE SALARY", mobile_customers[[#This Row],[salary]]&gt;Q5572, "LOW SALARY" )</f>
        <v>HIGHER SALARY</v>
      </c>
      <c r="L5567" s="2" t="str">
        <f>LEFT(mobile_customers[[#This Row],[Credit_card_nos]], 4)&amp;"XXXXX"</f>
        <v>6599XXXXX</v>
      </c>
    </row>
    <row r="5568" spans="1:12" x14ac:dyDescent="0.3">
      <c r="A5568" t="s">
        <v>8</v>
      </c>
      <c r="B5568" s="3" t="s">
        <v>5671</v>
      </c>
      <c r="C5568" t="s">
        <v>11186</v>
      </c>
      <c r="D5568" t="s">
        <v>1377</v>
      </c>
      <c r="E5568">
        <v>25</v>
      </c>
      <c r="F5568">
        <v>224135</v>
      </c>
      <c r="G5568" t="s">
        <v>17</v>
      </c>
      <c r="H5568">
        <v>213197021146920</v>
      </c>
      <c r="I5568" s="5" t="str">
        <f t="shared" si="86"/>
        <v>213197021146920</v>
      </c>
      <c r="J5568" t="str">
        <f>INDEX(Age_grp[Age], MATCH(mobile_customers[[#This Row],[age]],Age_grp[Value]))</f>
        <v>20 - 30</v>
      </c>
      <c r="K5568" s="2" t="str">
        <f>_xlfn.IFS(mobile_customers[[#This Row],[salary]]&gt;=Q5571,"HIGHER SALARY", mobile_customers[[#This Row],[salary]]&gt;=Q5572,"HIGHER MID RANGE SALARY",  mobile_customers[[#This Row],[salary]]&lt;Q5572,"MID RANGE SALARY", mobile_customers[[#This Row],[salary]]&gt;Q5573, "LOW SALARY" )</f>
        <v>HIGHER SALARY</v>
      </c>
      <c r="L5568" s="2" t="str">
        <f>LEFT(mobile_customers[[#This Row],[Credit_card_nos]], 4)&amp;"XXXXX"</f>
        <v>2131XXXXX</v>
      </c>
    </row>
    <row r="5569" spans="1:12" x14ac:dyDescent="0.3">
      <c r="A5569" t="s">
        <v>8</v>
      </c>
      <c r="B5569" s="3" t="s">
        <v>11187</v>
      </c>
      <c r="C5569" t="s">
        <v>1304</v>
      </c>
      <c r="D5569" t="s">
        <v>5543</v>
      </c>
      <c r="E5569">
        <v>31</v>
      </c>
      <c r="F5569">
        <v>156448</v>
      </c>
      <c r="G5569" t="s">
        <v>32</v>
      </c>
      <c r="H5569">
        <v>213163446702952</v>
      </c>
      <c r="I5569" s="5" t="str">
        <f t="shared" si="86"/>
        <v>213163446702952</v>
      </c>
      <c r="J5569" t="str">
        <f>INDEX(Age_grp[Age], MATCH(mobile_customers[[#This Row],[age]],Age_grp[Value]))</f>
        <v>30 - 40</v>
      </c>
      <c r="K5569" s="2" t="str">
        <f>_xlfn.IFS(mobile_customers[[#This Row],[salary]]&gt;=Q5572,"HIGHER SALARY", mobile_customers[[#This Row],[salary]]&gt;=Q5573,"HIGHER MID RANGE SALARY",  mobile_customers[[#This Row],[salary]]&lt;Q5573,"MID RANGE SALARY", mobile_customers[[#This Row],[salary]]&gt;Q5574, "LOW SALARY" )</f>
        <v>HIGHER SALARY</v>
      </c>
      <c r="L5569" s="2" t="str">
        <f>LEFT(mobile_customers[[#This Row],[Credit_card_nos]], 4)&amp;"XXXXX"</f>
        <v>2131XXXXX</v>
      </c>
    </row>
    <row r="5570" spans="1:12" x14ac:dyDescent="0.3">
      <c r="A5570" t="s">
        <v>8</v>
      </c>
      <c r="B5570" s="3" t="s">
        <v>11188</v>
      </c>
      <c r="C5570" t="s">
        <v>11189</v>
      </c>
      <c r="D5570" t="s">
        <v>433</v>
      </c>
      <c r="E5570">
        <v>50</v>
      </c>
      <c r="F5570">
        <v>131712</v>
      </c>
      <c r="G5570" t="s">
        <v>28</v>
      </c>
      <c r="H5570">
        <v>30158029745726</v>
      </c>
      <c r="I5570" s="5" t="str">
        <f t="shared" ref="I5570:I5633" si="87">TEXT(H5570, "0")</f>
        <v>30158029745726</v>
      </c>
      <c r="J5570" t="str">
        <f>INDEX(Age_grp[Age], MATCH(mobile_customers[[#This Row],[age]],Age_grp[Value]))</f>
        <v>50 - 60</v>
      </c>
      <c r="K5570" s="2" t="str">
        <f>_xlfn.IFS(mobile_customers[[#This Row],[salary]]&gt;=Q5573,"HIGHER SALARY", mobile_customers[[#This Row],[salary]]&gt;=Q5574,"HIGHER MID RANGE SALARY",  mobile_customers[[#This Row],[salary]]&lt;Q5574,"MID RANGE SALARY", mobile_customers[[#This Row],[salary]]&gt;Q5575, "LOW SALARY" )</f>
        <v>HIGHER SALARY</v>
      </c>
      <c r="L5570" s="2" t="str">
        <f>LEFT(mobile_customers[[#This Row],[Credit_card_nos]], 4)&amp;"XXXXX"</f>
        <v>3015XXXXX</v>
      </c>
    </row>
    <row r="5571" spans="1:12" x14ac:dyDescent="0.3">
      <c r="A5571" t="s">
        <v>8</v>
      </c>
      <c r="B5571" s="3" t="s">
        <v>11190</v>
      </c>
      <c r="C5571" t="s">
        <v>11191</v>
      </c>
      <c r="D5571" t="s">
        <v>931</v>
      </c>
      <c r="E5571">
        <v>41</v>
      </c>
      <c r="F5571">
        <v>152717</v>
      </c>
      <c r="G5571" t="s">
        <v>28</v>
      </c>
      <c r="H5571">
        <v>180089132691416</v>
      </c>
      <c r="I5571" s="5" t="str">
        <f t="shared" si="87"/>
        <v>180089132691416</v>
      </c>
      <c r="J5571" t="str">
        <f>INDEX(Age_grp[Age], MATCH(mobile_customers[[#This Row],[age]],Age_grp[Value]))</f>
        <v>40 - 50</v>
      </c>
      <c r="K5571" s="2" t="str">
        <f>_xlfn.IFS(mobile_customers[[#This Row],[salary]]&gt;=Q5574,"HIGHER SALARY", mobile_customers[[#This Row],[salary]]&gt;=Q5575,"HIGHER MID RANGE SALARY",  mobile_customers[[#This Row],[salary]]&lt;Q5575,"MID RANGE SALARY", mobile_customers[[#This Row],[salary]]&gt;Q5576, "LOW SALARY" )</f>
        <v>HIGHER SALARY</v>
      </c>
      <c r="L5571" s="2" t="str">
        <f>LEFT(mobile_customers[[#This Row],[Credit_card_nos]], 4)&amp;"XXXXX"</f>
        <v>1800XXXXX</v>
      </c>
    </row>
    <row r="5572" spans="1:12" x14ac:dyDescent="0.3">
      <c r="A5572" t="s">
        <v>8</v>
      </c>
      <c r="B5572" s="3" t="s">
        <v>11192</v>
      </c>
      <c r="C5572" t="s">
        <v>11193</v>
      </c>
      <c r="D5572" t="s">
        <v>1146</v>
      </c>
      <c r="E5572">
        <v>56</v>
      </c>
      <c r="F5572">
        <v>227931</v>
      </c>
      <c r="G5572" t="s">
        <v>32</v>
      </c>
      <c r="H5572">
        <v>4.0082859488587448E+18</v>
      </c>
      <c r="I5572" s="5" t="str">
        <f t="shared" si="87"/>
        <v>4008285948858740000</v>
      </c>
      <c r="J5572" t="str">
        <f>INDEX(Age_grp[Age], MATCH(mobile_customers[[#This Row],[age]],Age_grp[Value]))</f>
        <v>50 - 60</v>
      </c>
      <c r="K5572" s="2" t="str">
        <f>_xlfn.IFS(mobile_customers[[#This Row],[salary]]&gt;=Q5575,"HIGHER SALARY", mobile_customers[[#This Row],[salary]]&gt;=Q5576,"HIGHER MID RANGE SALARY",  mobile_customers[[#This Row],[salary]]&lt;Q5576,"MID RANGE SALARY", mobile_customers[[#This Row],[salary]]&gt;Q5577, "LOW SALARY" )</f>
        <v>HIGHER SALARY</v>
      </c>
      <c r="L5572" s="2" t="str">
        <f>LEFT(mobile_customers[[#This Row],[Credit_card_nos]], 4)&amp;"XXXXX"</f>
        <v>4008XXXXX</v>
      </c>
    </row>
    <row r="5573" spans="1:12" x14ac:dyDescent="0.3">
      <c r="A5573" t="s">
        <v>13</v>
      </c>
      <c r="B5573" s="3" t="s">
        <v>11194</v>
      </c>
      <c r="C5573" t="s">
        <v>8844</v>
      </c>
      <c r="D5573" t="s">
        <v>234</v>
      </c>
      <c r="E5573">
        <v>49</v>
      </c>
      <c r="F5573">
        <v>235172</v>
      </c>
      <c r="G5573" t="s">
        <v>28</v>
      </c>
      <c r="H5573">
        <v>346163462872978</v>
      </c>
      <c r="I5573" s="5" t="str">
        <f t="shared" si="87"/>
        <v>346163462872978</v>
      </c>
      <c r="J5573" t="str">
        <f>INDEX(Age_grp[Age], MATCH(mobile_customers[[#This Row],[age]],Age_grp[Value]))</f>
        <v>40 - 50</v>
      </c>
      <c r="K5573" s="2" t="str">
        <f>_xlfn.IFS(mobile_customers[[#This Row],[salary]]&gt;=Q5576,"HIGHER SALARY", mobile_customers[[#This Row],[salary]]&gt;=Q5577,"HIGHER MID RANGE SALARY",  mobile_customers[[#This Row],[salary]]&lt;Q5577,"MID RANGE SALARY", mobile_customers[[#This Row],[salary]]&gt;Q5578, "LOW SALARY" )</f>
        <v>HIGHER SALARY</v>
      </c>
      <c r="L5573" s="2" t="str">
        <f>LEFT(mobile_customers[[#This Row],[Credit_card_nos]], 4)&amp;"XXXXX"</f>
        <v>3461XXXXX</v>
      </c>
    </row>
    <row r="5574" spans="1:12" x14ac:dyDescent="0.3">
      <c r="A5574" t="s">
        <v>13</v>
      </c>
      <c r="B5574" s="3" t="s">
        <v>11195</v>
      </c>
      <c r="C5574" t="s">
        <v>11196</v>
      </c>
      <c r="D5574" t="s">
        <v>3502</v>
      </c>
      <c r="E5574">
        <v>59</v>
      </c>
      <c r="F5574">
        <v>108266</v>
      </c>
      <c r="G5574" t="s">
        <v>21</v>
      </c>
      <c r="H5574">
        <v>4812827757336512</v>
      </c>
      <c r="I5574" s="5" t="str">
        <f t="shared" si="87"/>
        <v>4812827757336510</v>
      </c>
      <c r="J5574" t="str">
        <f>INDEX(Age_grp[Age], MATCH(mobile_customers[[#This Row],[age]],Age_grp[Value]))</f>
        <v>50 - 60</v>
      </c>
      <c r="K5574" s="2" t="str">
        <f>_xlfn.IFS(mobile_customers[[#This Row],[salary]]&gt;=Q5577,"HIGHER SALARY", mobile_customers[[#This Row],[salary]]&gt;=Q5578,"HIGHER MID RANGE SALARY",  mobile_customers[[#This Row],[salary]]&lt;Q5578,"MID RANGE SALARY", mobile_customers[[#This Row],[salary]]&gt;Q5579, "LOW SALARY" )</f>
        <v>HIGHER SALARY</v>
      </c>
      <c r="L5574" s="2" t="str">
        <f>LEFT(mobile_customers[[#This Row],[Credit_card_nos]], 4)&amp;"XXXXX"</f>
        <v>4812XXXXX</v>
      </c>
    </row>
    <row r="5575" spans="1:12" x14ac:dyDescent="0.3">
      <c r="A5575" t="s">
        <v>8</v>
      </c>
      <c r="B5575" s="3" t="s">
        <v>11197</v>
      </c>
      <c r="C5575" t="s">
        <v>11198</v>
      </c>
      <c r="D5575" t="s">
        <v>3321</v>
      </c>
      <c r="E5575">
        <v>21</v>
      </c>
      <c r="F5575">
        <v>110599</v>
      </c>
      <c r="G5575" t="s">
        <v>81</v>
      </c>
      <c r="H5575">
        <v>4813806992519</v>
      </c>
      <c r="I5575" s="5" t="str">
        <f t="shared" si="87"/>
        <v>4813806992519</v>
      </c>
      <c r="J5575" t="str">
        <f>INDEX(Age_grp[Age], MATCH(mobile_customers[[#This Row],[age]],Age_grp[Value]))</f>
        <v>20 - 30</v>
      </c>
      <c r="K5575" s="2" t="str">
        <f>_xlfn.IFS(mobile_customers[[#This Row],[salary]]&gt;=Q5578,"HIGHER SALARY", mobile_customers[[#This Row],[salary]]&gt;=Q5579,"HIGHER MID RANGE SALARY",  mobile_customers[[#This Row],[salary]]&lt;Q5579,"MID RANGE SALARY", mobile_customers[[#This Row],[salary]]&gt;Q5580, "LOW SALARY" )</f>
        <v>HIGHER SALARY</v>
      </c>
      <c r="L5575" s="2" t="str">
        <f>LEFT(mobile_customers[[#This Row],[Credit_card_nos]], 4)&amp;"XXXXX"</f>
        <v>4813XXXXX</v>
      </c>
    </row>
    <row r="5576" spans="1:12" x14ac:dyDescent="0.3">
      <c r="A5576" t="s">
        <v>13</v>
      </c>
      <c r="B5576" s="3" t="s">
        <v>11199</v>
      </c>
      <c r="C5576" t="s">
        <v>11200</v>
      </c>
      <c r="D5576" t="s">
        <v>374</v>
      </c>
      <c r="E5576">
        <v>54</v>
      </c>
      <c r="F5576">
        <v>192051</v>
      </c>
      <c r="G5576" t="s">
        <v>12</v>
      </c>
      <c r="H5576">
        <v>4188266300093</v>
      </c>
      <c r="I5576" s="5" t="str">
        <f t="shared" si="87"/>
        <v>4188266300093</v>
      </c>
      <c r="J5576" t="str">
        <f>INDEX(Age_grp[Age], MATCH(mobile_customers[[#This Row],[age]],Age_grp[Value]))</f>
        <v>50 - 60</v>
      </c>
      <c r="K5576" s="2" t="str">
        <f>_xlfn.IFS(mobile_customers[[#This Row],[salary]]&gt;=Q5579,"HIGHER SALARY", mobile_customers[[#This Row],[salary]]&gt;=Q5580,"HIGHER MID RANGE SALARY",  mobile_customers[[#This Row],[salary]]&lt;Q5580,"MID RANGE SALARY", mobile_customers[[#This Row],[salary]]&gt;Q5581, "LOW SALARY" )</f>
        <v>HIGHER SALARY</v>
      </c>
      <c r="L5576" s="2" t="str">
        <f>LEFT(mobile_customers[[#This Row],[Credit_card_nos]], 4)&amp;"XXXXX"</f>
        <v>4188XXXXX</v>
      </c>
    </row>
    <row r="5577" spans="1:12" x14ac:dyDescent="0.3">
      <c r="A5577" t="s">
        <v>13</v>
      </c>
      <c r="B5577" s="3" t="s">
        <v>9988</v>
      </c>
      <c r="C5577" t="s">
        <v>11201</v>
      </c>
      <c r="D5577" t="s">
        <v>700</v>
      </c>
      <c r="E5577">
        <v>34</v>
      </c>
      <c r="F5577">
        <v>128975</v>
      </c>
      <c r="G5577" t="s">
        <v>39</v>
      </c>
      <c r="H5577">
        <v>4922264284440</v>
      </c>
      <c r="I5577" s="5" t="str">
        <f t="shared" si="87"/>
        <v>4922264284440</v>
      </c>
      <c r="J5577" t="str">
        <f>INDEX(Age_grp[Age], MATCH(mobile_customers[[#This Row],[age]],Age_grp[Value]))</f>
        <v>30 - 40</v>
      </c>
      <c r="K5577" s="2" t="str">
        <f>_xlfn.IFS(mobile_customers[[#This Row],[salary]]&gt;=Q5580,"HIGHER SALARY", mobile_customers[[#This Row],[salary]]&gt;=Q5581,"HIGHER MID RANGE SALARY",  mobile_customers[[#This Row],[salary]]&lt;Q5581,"MID RANGE SALARY", mobile_customers[[#This Row],[salary]]&gt;Q5582, "LOW SALARY" )</f>
        <v>HIGHER SALARY</v>
      </c>
      <c r="L5577" s="2" t="str">
        <f>LEFT(mobile_customers[[#This Row],[Credit_card_nos]], 4)&amp;"XXXXX"</f>
        <v>4922XXXXX</v>
      </c>
    </row>
    <row r="5578" spans="1:12" x14ac:dyDescent="0.3">
      <c r="A5578" t="s">
        <v>13</v>
      </c>
      <c r="B5578" s="3" t="s">
        <v>11202</v>
      </c>
      <c r="C5578" t="s">
        <v>11203</v>
      </c>
      <c r="D5578" t="s">
        <v>910</v>
      </c>
      <c r="E5578">
        <v>58</v>
      </c>
      <c r="F5578">
        <v>47455</v>
      </c>
      <c r="G5578" t="s">
        <v>28</v>
      </c>
      <c r="H5578">
        <v>180069237892390</v>
      </c>
      <c r="I5578" s="5" t="str">
        <f t="shared" si="87"/>
        <v>180069237892390</v>
      </c>
      <c r="J5578" t="str">
        <f>INDEX(Age_grp[Age], MATCH(mobile_customers[[#This Row],[age]],Age_grp[Value]))</f>
        <v>50 - 60</v>
      </c>
      <c r="K5578" s="2" t="str">
        <f>_xlfn.IFS(mobile_customers[[#This Row],[salary]]&gt;=Q5581,"HIGHER SALARY", mobile_customers[[#This Row],[salary]]&gt;=Q5582,"HIGHER MID RANGE SALARY",  mobile_customers[[#This Row],[salary]]&lt;Q5582,"MID RANGE SALARY", mobile_customers[[#This Row],[salary]]&gt;Q5583, "LOW SALARY" )</f>
        <v>HIGHER SALARY</v>
      </c>
      <c r="L5578" s="2" t="str">
        <f>LEFT(mobile_customers[[#This Row],[Credit_card_nos]], 4)&amp;"XXXXX"</f>
        <v>1800XXXXX</v>
      </c>
    </row>
    <row r="5579" spans="1:12" x14ac:dyDescent="0.3">
      <c r="A5579" t="s">
        <v>13</v>
      </c>
      <c r="B5579" s="3" t="s">
        <v>11204</v>
      </c>
      <c r="C5579" t="s">
        <v>11205</v>
      </c>
      <c r="D5579" t="s">
        <v>105</v>
      </c>
      <c r="E5579">
        <v>28</v>
      </c>
      <c r="F5579">
        <v>62699</v>
      </c>
      <c r="G5579" t="s">
        <v>32</v>
      </c>
      <c r="H5579">
        <v>6011470043235711</v>
      </c>
      <c r="I5579" s="5" t="str">
        <f t="shared" si="87"/>
        <v>6011470043235710</v>
      </c>
      <c r="J5579" t="str">
        <f>INDEX(Age_grp[Age], MATCH(mobile_customers[[#This Row],[age]],Age_grp[Value]))</f>
        <v>20 - 30</v>
      </c>
      <c r="K5579" s="2" t="str">
        <f>_xlfn.IFS(mobile_customers[[#This Row],[salary]]&gt;=Q5582,"HIGHER SALARY", mobile_customers[[#This Row],[salary]]&gt;=Q5583,"HIGHER MID RANGE SALARY",  mobile_customers[[#This Row],[salary]]&lt;Q5583,"MID RANGE SALARY", mobile_customers[[#This Row],[salary]]&gt;Q5584, "LOW SALARY" )</f>
        <v>HIGHER SALARY</v>
      </c>
      <c r="L5579" s="2" t="str">
        <f>LEFT(mobile_customers[[#This Row],[Credit_card_nos]], 4)&amp;"XXXXX"</f>
        <v>6011XXXXX</v>
      </c>
    </row>
    <row r="5580" spans="1:12" x14ac:dyDescent="0.3">
      <c r="A5580" t="s">
        <v>8</v>
      </c>
      <c r="B5580" s="3" t="s">
        <v>11206</v>
      </c>
      <c r="C5580" t="s">
        <v>11207</v>
      </c>
      <c r="D5580" t="s">
        <v>829</v>
      </c>
      <c r="E5580">
        <v>62</v>
      </c>
      <c r="F5580">
        <v>42000</v>
      </c>
      <c r="G5580" t="s">
        <v>65</v>
      </c>
      <c r="H5580">
        <v>180035011419189</v>
      </c>
      <c r="I5580" s="5" t="str">
        <f t="shared" si="87"/>
        <v>180035011419189</v>
      </c>
      <c r="J5580" t="str">
        <f>INDEX(Age_grp[Age], MATCH(mobile_customers[[#This Row],[age]],Age_grp[Value]))</f>
        <v>60 - 70</v>
      </c>
      <c r="K5580" s="2" t="str">
        <f>_xlfn.IFS(mobile_customers[[#This Row],[salary]]&gt;=Q5583,"HIGHER SALARY", mobile_customers[[#This Row],[salary]]&gt;=Q5584,"HIGHER MID RANGE SALARY",  mobile_customers[[#This Row],[salary]]&lt;Q5584,"MID RANGE SALARY", mobile_customers[[#This Row],[salary]]&gt;Q5585, "LOW SALARY" )</f>
        <v>HIGHER SALARY</v>
      </c>
      <c r="L5580" s="2" t="str">
        <f>LEFT(mobile_customers[[#This Row],[Credit_card_nos]], 4)&amp;"XXXXX"</f>
        <v>1800XXXXX</v>
      </c>
    </row>
    <row r="5581" spans="1:12" x14ac:dyDescent="0.3">
      <c r="A5581" t="s">
        <v>13</v>
      </c>
      <c r="B5581" s="3" t="s">
        <v>11208</v>
      </c>
      <c r="C5581" t="s">
        <v>11209</v>
      </c>
      <c r="D5581" t="s">
        <v>787</v>
      </c>
      <c r="E5581">
        <v>53</v>
      </c>
      <c r="F5581">
        <v>139999</v>
      </c>
      <c r="G5581" t="s">
        <v>32</v>
      </c>
      <c r="H5581">
        <v>4733938830850084</v>
      </c>
      <c r="I5581" s="5" t="str">
        <f t="shared" si="87"/>
        <v>4733938830850080</v>
      </c>
      <c r="J5581" t="str">
        <f>INDEX(Age_grp[Age], MATCH(mobile_customers[[#This Row],[age]],Age_grp[Value]))</f>
        <v>50 - 60</v>
      </c>
      <c r="K5581" s="2" t="str">
        <f>_xlfn.IFS(mobile_customers[[#This Row],[salary]]&gt;=Q5584,"HIGHER SALARY", mobile_customers[[#This Row],[salary]]&gt;=Q5585,"HIGHER MID RANGE SALARY",  mobile_customers[[#This Row],[salary]]&lt;Q5585,"MID RANGE SALARY", mobile_customers[[#This Row],[salary]]&gt;Q5586, "LOW SALARY" )</f>
        <v>HIGHER SALARY</v>
      </c>
      <c r="L5581" s="2" t="str">
        <f>LEFT(mobile_customers[[#This Row],[Credit_card_nos]], 4)&amp;"XXXXX"</f>
        <v>4733XXXXX</v>
      </c>
    </row>
    <row r="5582" spans="1:12" x14ac:dyDescent="0.3">
      <c r="A5582" t="s">
        <v>8</v>
      </c>
      <c r="B5582" s="3" t="s">
        <v>11210</v>
      </c>
      <c r="C5582" t="s">
        <v>11211</v>
      </c>
      <c r="D5582" t="s">
        <v>129</v>
      </c>
      <c r="E5582">
        <v>38</v>
      </c>
      <c r="F5582">
        <v>219955</v>
      </c>
      <c r="G5582" t="s">
        <v>32</v>
      </c>
      <c r="H5582">
        <v>4163688041525772</v>
      </c>
      <c r="I5582" s="5" t="str">
        <f t="shared" si="87"/>
        <v>4163688041525770</v>
      </c>
      <c r="J5582" t="str">
        <f>INDEX(Age_grp[Age], MATCH(mobile_customers[[#This Row],[age]],Age_grp[Value]))</f>
        <v>30 - 40</v>
      </c>
      <c r="K5582" s="2" t="str">
        <f>_xlfn.IFS(mobile_customers[[#This Row],[salary]]&gt;=Q5585,"HIGHER SALARY", mobile_customers[[#This Row],[salary]]&gt;=Q5586,"HIGHER MID RANGE SALARY",  mobile_customers[[#This Row],[salary]]&lt;Q5586,"MID RANGE SALARY", mobile_customers[[#This Row],[salary]]&gt;Q5587, "LOW SALARY" )</f>
        <v>HIGHER SALARY</v>
      </c>
      <c r="L5582" s="2" t="str">
        <f>LEFT(mobile_customers[[#This Row],[Credit_card_nos]], 4)&amp;"XXXXX"</f>
        <v>4163XXXXX</v>
      </c>
    </row>
    <row r="5583" spans="1:12" x14ac:dyDescent="0.3">
      <c r="A5583" t="s">
        <v>13</v>
      </c>
      <c r="B5583" s="3" t="s">
        <v>11212</v>
      </c>
      <c r="C5583" t="s">
        <v>8352</v>
      </c>
      <c r="D5583" t="s">
        <v>5868</v>
      </c>
      <c r="E5583">
        <v>44</v>
      </c>
      <c r="F5583">
        <v>216411</v>
      </c>
      <c r="G5583" t="s">
        <v>32</v>
      </c>
      <c r="H5583">
        <v>348578247005958</v>
      </c>
      <c r="I5583" s="5" t="str">
        <f t="shared" si="87"/>
        <v>348578247005958</v>
      </c>
      <c r="J5583" t="str">
        <f>INDEX(Age_grp[Age], MATCH(mobile_customers[[#This Row],[age]],Age_grp[Value]))</f>
        <v>40 - 50</v>
      </c>
      <c r="K5583" s="2" t="str">
        <f>_xlfn.IFS(mobile_customers[[#This Row],[salary]]&gt;=Q5586,"HIGHER SALARY", mobile_customers[[#This Row],[salary]]&gt;=Q5587,"HIGHER MID RANGE SALARY",  mobile_customers[[#This Row],[salary]]&lt;Q5587,"MID RANGE SALARY", mobile_customers[[#This Row],[salary]]&gt;Q5588, "LOW SALARY" )</f>
        <v>HIGHER SALARY</v>
      </c>
      <c r="L5583" s="2" t="str">
        <f>LEFT(mobile_customers[[#This Row],[Credit_card_nos]], 4)&amp;"XXXXX"</f>
        <v>3485XXXXX</v>
      </c>
    </row>
    <row r="5584" spans="1:12" x14ac:dyDescent="0.3">
      <c r="A5584" t="s">
        <v>8</v>
      </c>
      <c r="B5584" s="3" t="s">
        <v>11213</v>
      </c>
      <c r="C5584" t="s">
        <v>11214</v>
      </c>
      <c r="D5584" t="s">
        <v>3074</v>
      </c>
      <c r="E5584">
        <v>46</v>
      </c>
      <c r="F5584">
        <v>109149</v>
      </c>
      <c r="G5584" t="s">
        <v>28</v>
      </c>
      <c r="H5584">
        <v>343948374946073</v>
      </c>
      <c r="I5584" s="5" t="str">
        <f t="shared" si="87"/>
        <v>343948374946073</v>
      </c>
      <c r="J5584" t="str">
        <f>INDEX(Age_grp[Age], MATCH(mobile_customers[[#This Row],[age]],Age_grp[Value]))</f>
        <v>40 - 50</v>
      </c>
      <c r="K5584" s="2" t="str">
        <f>_xlfn.IFS(mobile_customers[[#This Row],[salary]]&gt;=Q5587,"HIGHER SALARY", mobile_customers[[#This Row],[salary]]&gt;=Q5588,"HIGHER MID RANGE SALARY",  mobile_customers[[#This Row],[salary]]&lt;Q5588,"MID RANGE SALARY", mobile_customers[[#This Row],[salary]]&gt;Q5589, "LOW SALARY" )</f>
        <v>HIGHER SALARY</v>
      </c>
      <c r="L5584" s="2" t="str">
        <f>LEFT(mobile_customers[[#This Row],[Credit_card_nos]], 4)&amp;"XXXXX"</f>
        <v>3439XXXXX</v>
      </c>
    </row>
    <row r="5585" spans="1:12" x14ac:dyDescent="0.3">
      <c r="A5585" t="s">
        <v>13</v>
      </c>
      <c r="B5585" s="3" t="s">
        <v>11215</v>
      </c>
      <c r="C5585" t="s">
        <v>11216</v>
      </c>
      <c r="D5585" t="s">
        <v>2575</v>
      </c>
      <c r="E5585">
        <v>58</v>
      </c>
      <c r="F5585">
        <v>114708</v>
      </c>
      <c r="G5585" t="s">
        <v>81</v>
      </c>
      <c r="H5585">
        <v>180020180839185</v>
      </c>
      <c r="I5585" s="5" t="str">
        <f t="shared" si="87"/>
        <v>180020180839185</v>
      </c>
      <c r="J5585" t="str">
        <f>INDEX(Age_grp[Age], MATCH(mobile_customers[[#This Row],[age]],Age_grp[Value]))</f>
        <v>50 - 60</v>
      </c>
      <c r="K5585" s="2" t="str">
        <f>_xlfn.IFS(mobile_customers[[#This Row],[salary]]&gt;=Q5588,"HIGHER SALARY", mobile_customers[[#This Row],[salary]]&gt;=Q5589,"HIGHER MID RANGE SALARY",  mobile_customers[[#This Row],[salary]]&lt;Q5589,"MID RANGE SALARY", mobile_customers[[#This Row],[salary]]&gt;Q5590, "LOW SALARY" )</f>
        <v>HIGHER SALARY</v>
      </c>
      <c r="L5585" s="2" t="str">
        <f>LEFT(mobile_customers[[#This Row],[Credit_card_nos]], 4)&amp;"XXXXX"</f>
        <v>1800XXXXX</v>
      </c>
    </row>
    <row r="5586" spans="1:12" x14ac:dyDescent="0.3">
      <c r="A5586" t="s">
        <v>13</v>
      </c>
      <c r="B5586" s="3" t="s">
        <v>11217</v>
      </c>
      <c r="C5586" t="s">
        <v>11218</v>
      </c>
      <c r="D5586" t="s">
        <v>1973</v>
      </c>
      <c r="E5586">
        <v>62</v>
      </c>
      <c r="F5586">
        <v>152062</v>
      </c>
      <c r="G5586" t="s">
        <v>39</v>
      </c>
      <c r="H5586">
        <v>4194440891486</v>
      </c>
      <c r="I5586" s="5" t="str">
        <f t="shared" si="87"/>
        <v>4194440891486</v>
      </c>
      <c r="J5586" t="str">
        <f>INDEX(Age_grp[Age], MATCH(mobile_customers[[#This Row],[age]],Age_grp[Value]))</f>
        <v>60 - 70</v>
      </c>
      <c r="K5586" s="2" t="str">
        <f>_xlfn.IFS(mobile_customers[[#This Row],[salary]]&gt;=Q5589,"HIGHER SALARY", mobile_customers[[#This Row],[salary]]&gt;=Q5590,"HIGHER MID RANGE SALARY",  mobile_customers[[#This Row],[salary]]&lt;Q5590,"MID RANGE SALARY", mobile_customers[[#This Row],[salary]]&gt;Q5591, "LOW SALARY" )</f>
        <v>HIGHER SALARY</v>
      </c>
      <c r="L5586" s="2" t="str">
        <f>LEFT(mobile_customers[[#This Row],[Credit_card_nos]], 4)&amp;"XXXXX"</f>
        <v>4194XXXXX</v>
      </c>
    </row>
    <row r="5587" spans="1:12" x14ac:dyDescent="0.3">
      <c r="A5587" t="s">
        <v>8</v>
      </c>
      <c r="B5587" s="3" t="s">
        <v>11219</v>
      </c>
      <c r="C5587" t="s">
        <v>11220</v>
      </c>
      <c r="D5587" t="s">
        <v>214</v>
      </c>
      <c r="E5587">
        <v>32</v>
      </c>
      <c r="F5587">
        <v>209962</v>
      </c>
      <c r="G5587" t="s">
        <v>21</v>
      </c>
      <c r="H5587">
        <v>340739107753768</v>
      </c>
      <c r="I5587" s="5" t="str">
        <f t="shared" si="87"/>
        <v>340739107753768</v>
      </c>
      <c r="J5587" t="str">
        <f>INDEX(Age_grp[Age], MATCH(mobile_customers[[#This Row],[age]],Age_grp[Value]))</f>
        <v>30 - 40</v>
      </c>
      <c r="K5587" s="2" t="str">
        <f>_xlfn.IFS(mobile_customers[[#This Row],[salary]]&gt;=Q5590,"HIGHER SALARY", mobile_customers[[#This Row],[salary]]&gt;=Q5591,"HIGHER MID RANGE SALARY",  mobile_customers[[#This Row],[salary]]&lt;Q5591,"MID RANGE SALARY", mobile_customers[[#This Row],[salary]]&gt;Q5592, "LOW SALARY" )</f>
        <v>HIGHER SALARY</v>
      </c>
      <c r="L5587" s="2" t="str">
        <f>LEFT(mobile_customers[[#This Row],[Credit_card_nos]], 4)&amp;"XXXXX"</f>
        <v>3407XXXXX</v>
      </c>
    </row>
    <row r="5588" spans="1:12" x14ac:dyDescent="0.3">
      <c r="A5588" t="s">
        <v>8</v>
      </c>
      <c r="B5588" s="3" t="s">
        <v>11221</v>
      </c>
      <c r="C5588" t="s">
        <v>11222</v>
      </c>
      <c r="D5588" t="s">
        <v>1066</v>
      </c>
      <c r="E5588">
        <v>38</v>
      </c>
      <c r="F5588">
        <v>85251</v>
      </c>
      <c r="G5588" t="s">
        <v>94</v>
      </c>
      <c r="H5588">
        <v>2385778564911578</v>
      </c>
      <c r="I5588" s="5" t="str">
        <f t="shared" si="87"/>
        <v>2385778564911580</v>
      </c>
      <c r="J5588" t="str">
        <f>INDEX(Age_grp[Age], MATCH(mobile_customers[[#This Row],[age]],Age_grp[Value]))</f>
        <v>30 - 40</v>
      </c>
      <c r="K5588" s="2" t="str">
        <f>_xlfn.IFS(mobile_customers[[#This Row],[salary]]&gt;=Q5591,"HIGHER SALARY", mobile_customers[[#This Row],[salary]]&gt;=Q5592,"HIGHER MID RANGE SALARY",  mobile_customers[[#This Row],[salary]]&lt;Q5592,"MID RANGE SALARY", mobile_customers[[#This Row],[salary]]&gt;Q5593, "LOW SALARY" )</f>
        <v>HIGHER SALARY</v>
      </c>
      <c r="L5588" s="2" t="str">
        <f>LEFT(mobile_customers[[#This Row],[Credit_card_nos]], 4)&amp;"XXXXX"</f>
        <v>2385XXXXX</v>
      </c>
    </row>
    <row r="5589" spans="1:12" x14ac:dyDescent="0.3">
      <c r="A5589" t="s">
        <v>8</v>
      </c>
      <c r="B5589" s="3" t="s">
        <v>11223</v>
      </c>
      <c r="C5589" t="s">
        <v>11224</v>
      </c>
      <c r="D5589" t="s">
        <v>80</v>
      </c>
      <c r="E5589">
        <v>28</v>
      </c>
      <c r="F5589">
        <v>137224</v>
      </c>
      <c r="G5589" t="s">
        <v>21</v>
      </c>
      <c r="H5589">
        <v>4.907290111863039E+18</v>
      </c>
      <c r="I5589" s="5" t="str">
        <f t="shared" si="87"/>
        <v>4907290111863040000</v>
      </c>
      <c r="J5589" t="str">
        <f>INDEX(Age_grp[Age], MATCH(mobile_customers[[#This Row],[age]],Age_grp[Value]))</f>
        <v>20 - 30</v>
      </c>
      <c r="K5589" s="2" t="str">
        <f>_xlfn.IFS(mobile_customers[[#This Row],[salary]]&gt;=Q5592,"HIGHER SALARY", mobile_customers[[#This Row],[salary]]&gt;=Q5593,"HIGHER MID RANGE SALARY",  mobile_customers[[#This Row],[salary]]&lt;Q5593,"MID RANGE SALARY", mobile_customers[[#This Row],[salary]]&gt;Q5594, "LOW SALARY" )</f>
        <v>HIGHER SALARY</v>
      </c>
      <c r="L5589" s="2" t="str">
        <f>LEFT(mobile_customers[[#This Row],[Credit_card_nos]], 4)&amp;"XXXXX"</f>
        <v>4907XXXXX</v>
      </c>
    </row>
    <row r="5590" spans="1:12" x14ac:dyDescent="0.3">
      <c r="A5590" t="s">
        <v>8</v>
      </c>
      <c r="B5590" s="3" t="s">
        <v>11225</v>
      </c>
      <c r="C5590" t="s">
        <v>11226</v>
      </c>
      <c r="D5590" t="s">
        <v>750</v>
      </c>
      <c r="E5590">
        <v>50</v>
      </c>
      <c r="F5590">
        <v>150820</v>
      </c>
      <c r="G5590" t="s">
        <v>94</v>
      </c>
      <c r="H5590">
        <v>3546851523779560</v>
      </c>
      <c r="I5590" s="5" t="str">
        <f t="shared" si="87"/>
        <v>3546851523779560</v>
      </c>
      <c r="J5590" t="str">
        <f>INDEX(Age_grp[Age], MATCH(mobile_customers[[#This Row],[age]],Age_grp[Value]))</f>
        <v>50 - 60</v>
      </c>
      <c r="K5590" s="2" t="str">
        <f>_xlfn.IFS(mobile_customers[[#This Row],[salary]]&gt;=Q5593,"HIGHER SALARY", mobile_customers[[#This Row],[salary]]&gt;=Q5594,"HIGHER MID RANGE SALARY",  mobile_customers[[#This Row],[salary]]&lt;Q5594,"MID RANGE SALARY", mobile_customers[[#This Row],[salary]]&gt;Q5595, "LOW SALARY" )</f>
        <v>HIGHER SALARY</v>
      </c>
      <c r="L5590" s="2" t="str">
        <f>LEFT(mobile_customers[[#This Row],[Credit_card_nos]], 4)&amp;"XXXXX"</f>
        <v>3546XXXXX</v>
      </c>
    </row>
    <row r="5591" spans="1:12" x14ac:dyDescent="0.3">
      <c r="A5591" t="s">
        <v>8</v>
      </c>
      <c r="B5591" s="3" t="s">
        <v>11227</v>
      </c>
      <c r="C5591" t="s">
        <v>6249</v>
      </c>
      <c r="D5591" t="s">
        <v>243</v>
      </c>
      <c r="E5591">
        <v>26</v>
      </c>
      <c r="F5591">
        <v>71040</v>
      </c>
      <c r="G5591" t="s">
        <v>81</v>
      </c>
      <c r="H5591">
        <v>4.2594156491788083E+18</v>
      </c>
      <c r="I5591" s="5" t="str">
        <f t="shared" si="87"/>
        <v>4259415649178810000</v>
      </c>
      <c r="J5591" t="str">
        <f>INDEX(Age_grp[Age], MATCH(mobile_customers[[#This Row],[age]],Age_grp[Value]))</f>
        <v>20 - 30</v>
      </c>
      <c r="K5591" s="2" t="str">
        <f>_xlfn.IFS(mobile_customers[[#This Row],[salary]]&gt;=Q5594,"HIGHER SALARY", mobile_customers[[#This Row],[salary]]&gt;=Q5595,"HIGHER MID RANGE SALARY",  mobile_customers[[#This Row],[salary]]&lt;Q5595,"MID RANGE SALARY", mobile_customers[[#This Row],[salary]]&gt;Q5596, "LOW SALARY" )</f>
        <v>HIGHER SALARY</v>
      </c>
      <c r="L5591" s="2" t="str">
        <f>LEFT(mobile_customers[[#This Row],[Credit_card_nos]], 4)&amp;"XXXXX"</f>
        <v>4259XXXXX</v>
      </c>
    </row>
    <row r="5592" spans="1:12" x14ac:dyDescent="0.3">
      <c r="A5592" t="s">
        <v>13</v>
      </c>
      <c r="B5592" s="3" t="s">
        <v>11228</v>
      </c>
      <c r="C5592" t="s">
        <v>11229</v>
      </c>
      <c r="D5592" t="s">
        <v>784</v>
      </c>
      <c r="E5592">
        <v>40</v>
      </c>
      <c r="F5592">
        <v>115434</v>
      </c>
      <c r="G5592" t="s">
        <v>17</v>
      </c>
      <c r="H5592">
        <v>2449414622088423</v>
      </c>
      <c r="I5592" s="5" t="str">
        <f t="shared" si="87"/>
        <v>2449414622088420</v>
      </c>
      <c r="J5592" t="str">
        <f>INDEX(Age_grp[Age], MATCH(mobile_customers[[#This Row],[age]],Age_grp[Value]))</f>
        <v>40 - 50</v>
      </c>
      <c r="K5592" s="2" t="str">
        <f>_xlfn.IFS(mobile_customers[[#This Row],[salary]]&gt;=Q5595,"HIGHER SALARY", mobile_customers[[#This Row],[salary]]&gt;=Q5596,"HIGHER MID RANGE SALARY",  mobile_customers[[#This Row],[salary]]&lt;Q5596,"MID RANGE SALARY", mobile_customers[[#This Row],[salary]]&gt;Q5597, "LOW SALARY" )</f>
        <v>HIGHER SALARY</v>
      </c>
      <c r="L5592" s="2" t="str">
        <f>LEFT(mobile_customers[[#This Row],[Credit_card_nos]], 4)&amp;"XXXXX"</f>
        <v>2449XXXXX</v>
      </c>
    </row>
    <row r="5593" spans="1:12" x14ac:dyDescent="0.3">
      <c r="A5593" t="s">
        <v>8</v>
      </c>
      <c r="B5593" s="3" t="s">
        <v>11230</v>
      </c>
      <c r="C5593" t="s">
        <v>8527</v>
      </c>
      <c r="D5593" t="s">
        <v>1034</v>
      </c>
      <c r="E5593">
        <v>42</v>
      </c>
      <c r="F5593">
        <v>78292</v>
      </c>
      <c r="G5593" t="s">
        <v>32</v>
      </c>
      <c r="H5593">
        <v>346903422536597</v>
      </c>
      <c r="I5593" s="5" t="str">
        <f t="shared" si="87"/>
        <v>346903422536597</v>
      </c>
      <c r="J5593" t="str">
        <f>INDEX(Age_grp[Age], MATCH(mobile_customers[[#This Row],[age]],Age_grp[Value]))</f>
        <v>40 - 50</v>
      </c>
      <c r="K5593" s="2" t="str">
        <f>_xlfn.IFS(mobile_customers[[#This Row],[salary]]&gt;=Q5596,"HIGHER SALARY", mobile_customers[[#This Row],[salary]]&gt;=Q5597,"HIGHER MID RANGE SALARY",  mobile_customers[[#This Row],[salary]]&lt;Q5597,"MID RANGE SALARY", mobile_customers[[#This Row],[salary]]&gt;Q5598, "LOW SALARY" )</f>
        <v>HIGHER SALARY</v>
      </c>
      <c r="L5593" s="2" t="str">
        <f>LEFT(mobile_customers[[#This Row],[Credit_card_nos]], 4)&amp;"XXXXX"</f>
        <v>3469XXXXX</v>
      </c>
    </row>
    <row r="5594" spans="1:12" x14ac:dyDescent="0.3">
      <c r="A5594" t="s">
        <v>13</v>
      </c>
      <c r="B5594" s="3" t="s">
        <v>11231</v>
      </c>
      <c r="C5594" t="s">
        <v>7575</v>
      </c>
      <c r="D5594" t="s">
        <v>214</v>
      </c>
      <c r="E5594">
        <v>64</v>
      </c>
      <c r="F5594">
        <v>243107</v>
      </c>
      <c r="G5594" t="s">
        <v>28</v>
      </c>
      <c r="H5594">
        <v>60437251774</v>
      </c>
      <c r="I5594" s="5" t="str">
        <f t="shared" si="87"/>
        <v>60437251774</v>
      </c>
      <c r="J5594" t="str">
        <f>INDEX(Age_grp[Age], MATCH(mobile_customers[[#This Row],[age]],Age_grp[Value]))</f>
        <v>60 - 70</v>
      </c>
      <c r="K5594" s="2" t="str">
        <f>_xlfn.IFS(mobile_customers[[#This Row],[salary]]&gt;=Q5597,"HIGHER SALARY", mobile_customers[[#This Row],[salary]]&gt;=Q5598,"HIGHER MID RANGE SALARY",  mobile_customers[[#This Row],[salary]]&lt;Q5598,"MID RANGE SALARY", mobile_customers[[#This Row],[salary]]&gt;Q5599, "LOW SALARY" )</f>
        <v>HIGHER SALARY</v>
      </c>
      <c r="L5594" s="2" t="str">
        <f>LEFT(mobile_customers[[#This Row],[Credit_card_nos]], 4)&amp;"XXXXX"</f>
        <v>6043XXXXX</v>
      </c>
    </row>
    <row r="5595" spans="1:12" x14ac:dyDescent="0.3">
      <c r="A5595" t="s">
        <v>8</v>
      </c>
      <c r="B5595" s="3" t="s">
        <v>11232</v>
      </c>
      <c r="C5595" t="s">
        <v>11233</v>
      </c>
      <c r="D5595" t="s">
        <v>2810</v>
      </c>
      <c r="E5595">
        <v>22</v>
      </c>
      <c r="F5595">
        <v>125452</v>
      </c>
      <c r="G5595" t="s">
        <v>21</v>
      </c>
      <c r="H5595">
        <v>4776450863002078</v>
      </c>
      <c r="I5595" s="5" t="str">
        <f t="shared" si="87"/>
        <v>4776450863002080</v>
      </c>
      <c r="J5595" t="str">
        <f>INDEX(Age_grp[Age], MATCH(mobile_customers[[#This Row],[age]],Age_grp[Value]))</f>
        <v>20 - 30</v>
      </c>
      <c r="K5595" s="2" t="str">
        <f>_xlfn.IFS(mobile_customers[[#This Row],[salary]]&gt;=Q5598,"HIGHER SALARY", mobile_customers[[#This Row],[salary]]&gt;=Q5599,"HIGHER MID RANGE SALARY",  mobile_customers[[#This Row],[salary]]&lt;Q5599,"MID RANGE SALARY", mobile_customers[[#This Row],[salary]]&gt;Q5600, "LOW SALARY" )</f>
        <v>HIGHER SALARY</v>
      </c>
      <c r="L5595" s="2" t="str">
        <f>LEFT(mobile_customers[[#This Row],[Credit_card_nos]], 4)&amp;"XXXXX"</f>
        <v>4776XXXXX</v>
      </c>
    </row>
    <row r="5596" spans="1:12" x14ac:dyDescent="0.3">
      <c r="A5596" t="s">
        <v>8</v>
      </c>
      <c r="B5596" s="3" t="s">
        <v>11234</v>
      </c>
      <c r="C5596" t="s">
        <v>11235</v>
      </c>
      <c r="D5596" t="s">
        <v>1149</v>
      </c>
      <c r="E5596">
        <v>27</v>
      </c>
      <c r="F5596">
        <v>243184</v>
      </c>
      <c r="G5596" t="s">
        <v>21</v>
      </c>
      <c r="H5596">
        <v>2252947337936150</v>
      </c>
      <c r="I5596" s="5" t="str">
        <f t="shared" si="87"/>
        <v>2252947337936150</v>
      </c>
      <c r="J5596" t="str">
        <f>INDEX(Age_grp[Age], MATCH(mobile_customers[[#This Row],[age]],Age_grp[Value]))</f>
        <v>20 - 30</v>
      </c>
      <c r="K5596" s="2" t="str">
        <f>_xlfn.IFS(mobile_customers[[#This Row],[salary]]&gt;=Q5599,"HIGHER SALARY", mobile_customers[[#This Row],[salary]]&gt;=Q5600,"HIGHER MID RANGE SALARY",  mobile_customers[[#This Row],[salary]]&lt;Q5600,"MID RANGE SALARY", mobile_customers[[#This Row],[salary]]&gt;Q5601, "LOW SALARY" )</f>
        <v>HIGHER SALARY</v>
      </c>
      <c r="L5596" s="2" t="str">
        <f>LEFT(mobile_customers[[#This Row],[Credit_card_nos]], 4)&amp;"XXXXX"</f>
        <v>2252XXXXX</v>
      </c>
    </row>
    <row r="5597" spans="1:12" x14ac:dyDescent="0.3">
      <c r="A5597" t="s">
        <v>13</v>
      </c>
      <c r="B5597" s="3" t="s">
        <v>11236</v>
      </c>
      <c r="C5597" t="s">
        <v>11237</v>
      </c>
      <c r="D5597" t="s">
        <v>424</v>
      </c>
      <c r="E5597">
        <v>30</v>
      </c>
      <c r="F5597">
        <v>95286</v>
      </c>
      <c r="G5597" t="s">
        <v>17</v>
      </c>
      <c r="H5597">
        <v>4948323586907274</v>
      </c>
      <c r="I5597" s="5" t="str">
        <f t="shared" si="87"/>
        <v>4948323586907270</v>
      </c>
      <c r="J5597" t="str">
        <f>INDEX(Age_grp[Age], MATCH(mobile_customers[[#This Row],[age]],Age_grp[Value]))</f>
        <v>30 - 40</v>
      </c>
      <c r="K5597" s="2" t="str">
        <f>_xlfn.IFS(mobile_customers[[#This Row],[salary]]&gt;=Q5600,"HIGHER SALARY", mobile_customers[[#This Row],[salary]]&gt;=Q5601,"HIGHER MID RANGE SALARY",  mobile_customers[[#This Row],[salary]]&lt;Q5601,"MID RANGE SALARY", mobile_customers[[#This Row],[salary]]&gt;Q5602, "LOW SALARY" )</f>
        <v>HIGHER SALARY</v>
      </c>
      <c r="L5597" s="2" t="str">
        <f>LEFT(mobile_customers[[#This Row],[Credit_card_nos]], 4)&amp;"XXXXX"</f>
        <v>4948XXXXX</v>
      </c>
    </row>
    <row r="5598" spans="1:12" x14ac:dyDescent="0.3">
      <c r="A5598" t="s">
        <v>13</v>
      </c>
      <c r="B5598" s="3" t="s">
        <v>11238</v>
      </c>
      <c r="C5598" t="s">
        <v>11239</v>
      </c>
      <c r="D5598" t="s">
        <v>3164</v>
      </c>
      <c r="E5598">
        <v>34</v>
      </c>
      <c r="F5598">
        <v>159568</v>
      </c>
      <c r="G5598" t="s">
        <v>17</v>
      </c>
      <c r="H5598">
        <v>180090433389734</v>
      </c>
      <c r="I5598" s="5" t="str">
        <f t="shared" si="87"/>
        <v>180090433389734</v>
      </c>
      <c r="J5598" t="str">
        <f>INDEX(Age_grp[Age], MATCH(mobile_customers[[#This Row],[age]],Age_grp[Value]))</f>
        <v>30 - 40</v>
      </c>
      <c r="K5598" s="2" t="str">
        <f>_xlfn.IFS(mobile_customers[[#This Row],[salary]]&gt;=Q5601,"HIGHER SALARY", mobile_customers[[#This Row],[salary]]&gt;=Q5602,"HIGHER MID RANGE SALARY",  mobile_customers[[#This Row],[salary]]&lt;Q5602,"MID RANGE SALARY", mobile_customers[[#This Row],[salary]]&gt;Q5603, "LOW SALARY" )</f>
        <v>HIGHER SALARY</v>
      </c>
      <c r="L5598" s="2" t="str">
        <f>LEFT(mobile_customers[[#This Row],[Credit_card_nos]], 4)&amp;"XXXXX"</f>
        <v>1800XXXXX</v>
      </c>
    </row>
    <row r="5599" spans="1:12" x14ac:dyDescent="0.3">
      <c r="A5599" t="s">
        <v>13</v>
      </c>
      <c r="B5599" s="3" t="s">
        <v>11240</v>
      </c>
      <c r="C5599" t="s">
        <v>11241</v>
      </c>
      <c r="D5599" t="s">
        <v>439</v>
      </c>
      <c r="E5599">
        <v>61</v>
      </c>
      <c r="F5599">
        <v>210586</v>
      </c>
      <c r="G5599" t="s">
        <v>49</v>
      </c>
      <c r="H5599">
        <v>4683378876840</v>
      </c>
      <c r="I5599" s="5" t="str">
        <f t="shared" si="87"/>
        <v>4683378876840</v>
      </c>
      <c r="J5599" t="str">
        <f>INDEX(Age_grp[Age], MATCH(mobile_customers[[#This Row],[age]],Age_grp[Value]))</f>
        <v>60 - 70</v>
      </c>
      <c r="K5599" s="2" t="str">
        <f>_xlfn.IFS(mobile_customers[[#This Row],[salary]]&gt;=Q5602,"HIGHER SALARY", mobile_customers[[#This Row],[salary]]&gt;=Q5603,"HIGHER MID RANGE SALARY",  mobile_customers[[#This Row],[salary]]&lt;Q5603,"MID RANGE SALARY", mobile_customers[[#This Row],[salary]]&gt;Q5604, "LOW SALARY" )</f>
        <v>HIGHER SALARY</v>
      </c>
      <c r="L5599" s="2" t="str">
        <f>LEFT(mobile_customers[[#This Row],[Credit_card_nos]], 4)&amp;"XXXXX"</f>
        <v>4683XXXXX</v>
      </c>
    </row>
    <row r="5600" spans="1:12" x14ac:dyDescent="0.3">
      <c r="A5600" t="s">
        <v>13</v>
      </c>
      <c r="B5600" s="3" t="s">
        <v>11242</v>
      </c>
      <c r="C5600" t="s">
        <v>11243</v>
      </c>
      <c r="D5600" t="s">
        <v>1129</v>
      </c>
      <c r="E5600">
        <v>52</v>
      </c>
      <c r="F5600">
        <v>230016</v>
      </c>
      <c r="G5600" t="s">
        <v>28</v>
      </c>
      <c r="H5600">
        <v>4406499622074884</v>
      </c>
      <c r="I5600" s="5" t="str">
        <f t="shared" si="87"/>
        <v>4406499622074880</v>
      </c>
      <c r="J5600" t="str">
        <f>INDEX(Age_grp[Age], MATCH(mobile_customers[[#This Row],[age]],Age_grp[Value]))</f>
        <v>50 - 60</v>
      </c>
      <c r="K5600" s="2" t="str">
        <f>_xlfn.IFS(mobile_customers[[#This Row],[salary]]&gt;=Q5603,"HIGHER SALARY", mobile_customers[[#This Row],[salary]]&gt;=Q5604,"HIGHER MID RANGE SALARY",  mobile_customers[[#This Row],[salary]]&lt;Q5604,"MID RANGE SALARY", mobile_customers[[#This Row],[salary]]&gt;Q5605, "LOW SALARY" )</f>
        <v>HIGHER SALARY</v>
      </c>
      <c r="L5600" s="2" t="str">
        <f>LEFT(mobile_customers[[#This Row],[Credit_card_nos]], 4)&amp;"XXXXX"</f>
        <v>4406XXXXX</v>
      </c>
    </row>
    <row r="5601" spans="1:12" x14ac:dyDescent="0.3">
      <c r="A5601" t="s">
        <v>8</v>
      </c>
      <c r="B5601" s="3" t="s">
        <v>11244</v>
      </c>
      <c r="C5601" t="s">
        <v>11245</v>
      </c>
      <c r="D5601" t="s">
        <v>724</v>
      </c>
      <c r="E5601">
        <v>27</v>
      </c>
      <c r="F5601">
        <v>66714</v>
      </c>
      <c r="G5601" t="s">
        <v>21</v>
      </c>
      <c r="H5601">
        <v>4534769471085131</v>
      </c>
      <c r="I5601" s="5" t="str">
        <f t="shared" si="87"/>
        <v>4534769471085130</v>
      </c>
      <c r="J5601" t="str">
        <f>INDEX(Age_grp[Age], MATCH(mobile_customers[[#This Row],[age]],Age_grp[Value]))</f>
        <v>20 - 30</v>
      </c>
      <c r="K5601" s="2" t="str">
        <f>_xlfn.IFS(mobile_customers[[#This Row],[salary]]&gt;=Q5604,"HIGHER SALARY", mobile_customers[[#This Row],[salary]]&gt;=Q5605,"HIGHER MID RANGE SALARY",  mobile_customers[[#This Row],[salary]]&lt;Q5605,"MID RANGE SALARY", mobile_customers[[#This Row],[salary]]&gt;Q5606, "LOW SALARY" )</f>
        <v>HIGHER SALARY</v>
      </c>
      <c r="L5601" s="2" t="str">
        <f>LEFT(mobile_customers[[#This Row],[Credit_card_nos]], 4)&amp;"XXXXX"</f>
        <v>4534XXXXX</v>
      </c>
    </row>
    <row r="5602" spans="1:12" x14ac:dyDescent="0.3">
      <c r="A5602" t="s">
        <v>8</v>
      </c>
      <c r="B5602" s="3" t="s">
        <v>11246</v>
      </c>
      <c r="C5602" t="s">
        <v>11247</v>
      </c>
      <c r="D5602" t="s">
        <v>1334</v>
      </c>
      <c r="E5602">
        <v>33</v>
      </c>
      <c r="F5602">
        <v>61256</v>
      </c>
      <c r="G5602" t="s">
        <v>28</v>
      </c>
      <c r="H5602">
        <v>370220115988491</v>
      </c>
      <c r="I5602" s="5" t="str">
        <f t="shared" si="87"/>
        <v>370220115988491</v>
      </c>
      <c r="J5602" t="str">
        <f>INDEX(Age_grp[Age], MATCH(mobile_customers[[#This Row],[age]],Age_grp[Value]))</f>
        <v>30 - 40</v>
      </c>
      <c r="K5602" s="2" t="str">
        <f>_xlfn.IFS(mobile_customers[[#This Row],[salary]]&gt;=Q5605,"HIGHER SALARY", mobile_customers[[#This Row],[salary]]&gt;=Q5606,"HIGHER MID RANGE SALARY",  mobile_customers[[#This Row],[salary]]&lt;Q5606,"MID RANGE SALARY", mobile_customers[[#This Row],[salary]]&gt;Q5607, "LOW SALARY" )</f>
        <v>HIGHER SALARY</v>
      </c>
      <c r="L5602" s="2" t="str">
        <f>LEFT(mobile_customers[[#This Row],[Credit_card_nos]], 4)&amp;"XXXXX"</f>
        <v>3702XXXXX</v>
      </c>
    </row>
    <row r="5603" spans="1:12" x14ac:dyDescent="0.3">
      <c r="A5603" t="s">
        <v>13</v>
      </c>
      <c r="B5603" s="3" t="s">
        <v>11248</v>
      </c>
      <c r="C5603" t="s">
        <v>11249</v>
      </c>
      <c r="D5603" t="s">
        <v>4612</v>
      </c>
      <c r="E5603">
        <v>41</v>
      </c>
      <c r="F5603">
        <v>142340</v>
      </c>
      <c r="G5603" t="s">
        <v>49</v>
      </c>
      <c r="H5603">
        <v>4772814873523320</v>
      </c>
      <c r="I5603" s="5" t="str">
        <f t="shared" si="87"/>
        <v>4772814873523320</v>
      </c>
      <c r="J5603" t="str">
        <f>INDEX(Age_grp[Age], MATCH(mobile_customers[[#This Row],[age]],Age_grp[Value]))</f>
        <v>40 - 50</v>
      </c>
      <c r="K5603" s="2" t="str">
        <f>_xlfn.IFS(mobile_customers[[#This Row],[salary]]&gt;=Q5606,"HIGHER SALARY", mobile_customers[[#This Row],[salary]]&gt;=Q5607,"HIGHER MID RANGE SALARY",  mobile_customers[[#This Row],[salary]]&lt;Q5607,"MID RANGE SALARY", mobile_customers[[#This Row],[salary]]&gt;Q5608, "LOW SALARY" )</f>
        <v>HIGHER SALARY</v>
      </c>
      <c r="L5603" s="2" t="str">
        <f>LEFT(mobile_customers[[#This Row],[Credit_card_nos]], 4)&amp;"XXXXX"</f>
        <v>4772XXXXX</v>
      </c>
    </row>
    <row r="5604" spans="1:12" x14ac:dyDescent="0.3">
      <c r="A5604" t="s">
        <v>8</v>
      </c>
      <c r="B5604" s="3" t="s">
        <v>11250</v>
      </c>
      <c r="C5604" t="s">
        <v>11251</v>
      </c>
      <c r="D5604" t="s">
        <v>249</v>
      </c>
      <c r="E5604">
        <v>54</v>
      </c>
      <c r="F5604">
        <v>180250</v>
      </c>
      <c r="G5604" t="s">
        <v>28</v>
      </c>
      <c r="H5604">
        <v>375225972518443</v>
      </c>
      <c r="I5604" s="5" t="str">
        <f t="shared" si="87"/>
        <v>375225972518443</v>
      </c>
      <c r="J5604" t="str">
        <f>INDEX(Age_grp[Age], MATCH(mobile_customers[[#This Row],[age]],Age_grp[Value]))</f>
        <v>50 - 60</v>
      </c>
      <c r="K5604" s="2" t="str">
        <f>_xlfn.IFS(mobile_customers[[#This Row],[salary]]&gt;=Q5607,"HIGHER SALARY", mobile_customers[[#This Row],[salary]]&gt;=Q5608,"HIGHER MID RANGE SALARY",  mobile_customers[[#This Row],[salary]]&lt;Q5608,"MID RANGE SALARY", mobile_customers[[#This Row],[salary]]&gt;Q5609, "LOW SALARY" )</f>
        <v>HIGHER SALARY</v>
      </c>
      <c r="L5604" s="2" t="str">
        <f>LEFT(mobile_customers[[#This Row],[Credit_card_nos]], 4)&amp;"XXXXX"</f>
        <v>3752XXXXX</v>
      </c>
    </row>
    <row r="5605" spans="1:12" x14ac:dyDescent="0.3">
      <c r="A5605" t="s">
        <v>13</v>
      </c>
      <c r="B5605" s="3" t="s">
        <v>11252</v>
      </c>
      <c r="C5605" t="s">
        <v>11253</v>
      </c>
      <c r="D5605" t="s">
        <v>3701</v>
      </c>
      <c r="E5605">
        <v>39</v>
      </c>
      <c r="F5605">
        <v>32145</v>
      </c>
      <c r="G5605" t="s">
        <v>12</v>
      </c>
      <c r="H5605">
        <v>4040675205712</v>
      </c>
      <c r="I5605" s="5" t="str">
        <f t="shared" si="87"/>
        <v>4040675205712</v>
      </c>
      <c r="J5605" t="str">
        <f>INDEX(Age_grp[Age], MATCH(mobile_customers[[#This Row],[age]],Age_grp[Value]))</f>
        <v>30 - 40</v>
      </c>
      <c r="K5605" s="2" t="str">
        <f>_xlfn.IFS(mobile_customers[[#This Row],[salary]]&gt;=Q5608,"HIGHER SALARY", mobile_customers[[#This Row],[salary]]&gt;=Q5609,"HIGHER MID RANGE SALARY",  mobile_customers[[#This Row],[salary]]&lt;Q5609,"MID RANGE SALARY", mobile_customers[[#This Row],[salary]]&gt;Q5610, "LOW SALARY" )</f>
        <v>HIGHER SALARY</v>
      </c>
      <c r="L5605" s="2" t="str">
        <f>LEFT(mobile_customers[[#This Row],[Credit_card_nos]], 4)&amp;"XXXXX"</f>
        <v>4040XXXXX</v>
      </c>
    </row>
    <row r="5606" spans="1:12" x14ac:dyDescent="0.3">
      <c r="A5606" t="s">
        <v>13</v>
      </c>
      <c r="B5606" s="3" t="s">
        <v>11254</v>
      </c>
      <c r="C5606" t="s">
        <v>11255</v>
      </c>
      <c r="D5606" t="s">
        <v>403</v>
      </c>
      <c r="E5606">
        <v>21</v>
      </c>
      <c r="F5606">
        <v>215558</v>
      </c>
      <c r="G5606" t="s">
        <v>32</v>
      </c>
      <c r="H5606">
        <v>38918579555060</v>
      </c>
      <c r="I5606" s="5" t="str">
        <f t="shared" si="87"/>
        <v>38918579555060</v>
      </c>
      <c r="J5606" t="str">
        <f>INDEX(Age_grp[Age], MATCH(mobile_customers[[#This Row],[age]],Age_grp[Value]))</f>
        <v>20 - 30</v>
      </c>
      <c r="K5606" s="2" t="str">
        <f>_xlfn.IFS(mobile_customers[[#This Row],[salary]]&gt;=Q5609,"HIGHER SALARY", mobile_customers[[#This Row],[salary]]&gt;=Q5610,"HIGHER MID RANGE SALARY",  mobile_customers[[#This Row],[salary]]&lt;Q5610,"MID RANGE SALARY", mobile_customers[[#This Row],[salary]]&gt;Q5611, "LOW SALARY" )</f>
        <v>HIGHER SALARY</v>
      </c>
      <c r="L5606" s="2" t="str">
        <f>LEFT(mobile_customers[[#This Row],[Credit_card_nos]], 4)&amp;"XXXXX"</f>
        <v>3891XXXXX</v>
      </c>
    </row>
    <row r="5607" spans="1:12" x14ac:dyDescent="0.3">
      <c r="A5607" t="s">
        <v>13</v>
      </c>
      <c r="B5607" s="3" t="s">
        <v>11256</v>
      </c>
      <c r="C5607" t="s">
        <v>11257</v>
      </c>
      <c r="D5607" t="s">
        <v>6708</v>
      </c>
      <c r="E5607">
        <v>63</v>
      </c>
      <c r="F5607">
        <v>114970</v>
      </c>
      <c r="G5607" t="s">
        <v>28</v>
      </c>
      <c r="H5607">
        <v>4723848555459338</v>
      </c>
      <c r="I5607" s="5" t="str">
        <f t="shared" si="87"/>
        <v>4723848555459340</v>
      </c>
      <c r="J5607" t="str">
        <f>INDEX(Age_grp[Age], MATCH(mobile_customers[[#This Row],[age]],Age_grp[Value]))</f>
        <v>60 - 70</v>
      </c>
      <c r="K5607" s="2" t="str">
        <f>_xlfn.IFS(mobile_customers[[#This Row],[salary]]&gt;=Q5610,"HIGHER SALARY", mobile_customers[[#This Row],[salary]]&gt;=Q5611,"HIGHER MID RANGE SALARY",  mobile_customers[[#This Row],[salary]]&lt;Q5611,"MID RANGE SALARY", mobile_customers[[#This Row],[salary]]&gt;Q5612, "LOW SALARY" )</f>
        <v>HIGHER SALARY</v>
      </c>
      <c r="L5607" s="2" t="str">
        <f>LEFT(mobile_customers[[#This Row],[Credit_card_nos]], 4)&amp;"XXXXX"</f>
        <v>4723XXXXX</v>
      </c>
    </row>
    <row r="5608" spans="1:12" x14ac:dyDescent="0.3">
      <c r="A5608" t="s">
        <v>13</v>
      </c>
      <c r="B5608" s="3" t="s">
        <v>11258</v>
      </c>
      <c r="C5608" t="s">
        <v>11259</v>
      </c>
      <c r="D5608" t="s">
        <v>2156</v>
      </c>
      <c r="E5608">
        <v>55</v>
      </c>
      <c r="F5608">
        <v>91671</v>
      </c>
      <c r="G5608" t="s">
        <v>28</v>
      </c>
      <c r="H5608">
        <v>4172077898562956</v>
      </c>
      <c r="I5608" s="5" t="str">
        <f t="shared" si="87"/>
        <v>4172077898562960</v>
      </c>
      <c r="J5608" t="str">
        <f>INDEX(Age_grp[Age], MATCH(mobile_customers[[#This Row],[age]],Age_grp[Value]))</f>
        <v>50 - 60</v>
      </c>
      <c r="K5608" s="2" t="str">
        <f>_xlfn.IFS(mobile_customers[[#This Row],[salary]]&gt;=Q5611,"HIGHER SALARY", mobile_customers[[#This Row],[salary]]&gt;=Q5612,"HIGHER MID RANGE SALARY",  mobile_customers[[#This Row],[salary]]&lt;Q5612,"MID RANGE SALARY", mobile_customers[[#This Row],[salary]]&gt;Q5613, "LOW SALARY" )</f>
        <v>HIGHER SALARY</v>
      </c>
      <c r="L5608" s="2" t="str">
        <f>LEFT(mobile_customers[[#This Row],[Credit_card_nos]], 4)&amp;"XXXXX"</f>
        <v>4172XXXXX</v>
      </c>
    </row>
    <row r="5609" spans="1:12" x14ac:dyDescent="0.3">
      <c r="A5609" t="s">
        <v>13</v>
      </c>
      <c r="B5609" s="3" t="s">
        <v>11260</v>
      </c>
      <c r="C5609" t="s">
        <v>11261</v>
      </c>
      <c r="D5609" t="s">
        <v>596</v>
      </c>
      <c r="E5609">
        <v>54</v>
      </c>
      <c r="F5609">
        <v>152983</v>
      </c>
      <c r="G5609" t="s">
        <v>32</v>
      </c>
      <c r="H5609">
        <v>503824253895</v>
      </c>
      <c r="I5609" s="5" t="str">
        <f t="shared" si="87"/>
        <v>503824253895</v>
      </c>
      <c r="J5609" t="str">
        <f>INDEX(Age_grp[Age], MATCH(mobile_customers[[#This Row],[age]],Age_grp[Value]))</f>
        <v>50 - 60</v>
      </c>
      <c r="K5609" s="2" t="str">
        <f>_xlfn.IFS(mobile_customers[[#This Row],[salary]]&gt;=Q5612,"HIGHER SALARY", mobile_customers[[#This Row],[salary]]&gt;=Q5613,"HIGHER MID RANGE SALARY",  mobile_customers[[#This Row],[salary]]&lt;Q5613,"MID RANGE SALARY", mobile_customers[[#This Row],[salary]]&gt;Q5614, "LOW SALARY" )</f>
        <v>HIGHER SALARY</v>
      </c>
      <c r="L5609" s="2" t="str">
        <f>LEFT(mobile_customers[[#This Row],[Credit_card_nos]], 4)&amp;"XXXXX"</f>
        <v>5038XXXXX</v>
      </c>
    </row>
    <row r="5610" spans="1:12" x14ac:dyDescent="0.3">
      <c r="A5610" t="s">
        <v>13</v>
      </c>
      <c r="B5610" s="3" t="s">
        <v>11262</v>
      </c>
      <c r="C5610" t="s">
        <v>11263</v>
      </c>
      <c r="D5610" t="s">
        <v>1530</v>
      </c>
      <c r="E5610">
        <v>25</v>
      </c>
      <c r="F5610">
        <v>217434</v>
      </c>
      <c r="G5610" t="s">
        <v>17</v>
      </c>
      <c r="H5610">
        <v>3515733605344637</v>
      </c>
      <c r="I5610" s="5" t="str">
        <f t="shared" si="87"/>
        <v>3515733605344640</v>
      </c>
      <c r="J5610" t="str">
        <f>INDEX(Age_grp[Age], MATCH(mobile_customers[[#This Row],[age]],Age_grp[Value]))</f>
        <v>20 - 30</v>
      </c>
      <c r="K5610" s="2" t="str">
        <f>_xlfn.IFS(mobile_customers[[#This Row],[salary]]&gt;=Q5613,"HIGHER SALARY", mobile_customers[[#This Row],[salary]]&gt;=Q5614,"HIGHER MID RANGE SALARY",  mobile_customers[[#This Row],[salary]]&lt;Q5614,"MID RANGE SALARY", mobile_customers[[#This Row],[salary]]&gt;Q5615, "LOW SALARY" )</f>
        <v>HIGHER SALARY</v>
      </c>
      <c r="L5610" s="2" t="str">
        <f>LEFT(mobile_customers[[#This Row],[Credit_card_nos]], 4)&amp;"XXXXX"</f>
        <v>3515XXXXX</v>
      </c>
    </row>
    <row r="5611" spans="1:12" x14ac:dyDescent="0.3">
      <c r="A5611" t="s">
        <v>13</v>
      </c>
      <c r="B5611" s="3" t="s">
        <v>11264</v>
      </c>
      <c r="C5611" t="s">
        <v>11265</v>
      </c>
      <c r="D5611" t="s">
        <v>4236</v>
      </c>
      <c r="E5611">
        <v>29</v>
      </c>
      <c r="F5611">
        <v>198043</v>
      </c>
      <c r="G5611" t="s">
        <v>28</v>
      </c>
      <c r="H5611">
        <v>4020340997233950</v>
      </c>
      <c r="I5611" s="5" t="str">
        <f t="shared" si="87"/>
        <v>4020340997233950</v>
      </c>
      <c r="J5611" t="str">
        <f>INDEX(Age_grp[Age], MATCH(mobile_customers[[#This Row],[age]],Age_grp[Value]))</f>
        <v>20 - 30</v>
      </c>
      <c r="K5611" s="2" t="str">
        <f>_xlfn.IFS(mobile_customers[[#This Row],[salary]]&gt;=Q5614,"HIGHER SALARY", mobile_customers[[#This Row],[salary]]&gt;=Q5615,"HIGHER MID RANGE SALARY",  mobile_customers[[#This Row],[salary]]&lt;Q5615,"MID RANGE SALARY", mobile_customers[[#This Row],[salary]]&gt;Q5616, "LOW SALARY" )</f>
        <v>HIGHER SALARY</v>
      </c>
      <c r="L5611" s="2" t="str">
        <f>LEFT(mobile_customers[[#This Row],[Credit_card_nos]], 4)&amp;"XXXXX"</f>
        <v>4020XXXXX</v>
      </c>
    </row>
    <row r="5612" spans="1:12" x14ac:dyDescent="0.3">
      <c r="A5612" t="s">
        <v>8</v>
      </c>
      <c r="B5612" s="3" t="s">
        <v>11266</v>
      </c>
      <c r="C5612" t="s">
        <v>11267</v>
      </c>
      <c r="D5612" t="s">
        <v>487</v>
      </c>
      <c r="E5612">
        <v>32</v>
      </c>
      <c r="F5612">
        <v>164650</v>
      </c>
      <c r="G5612" t="s">
        <v>94</v>
      </c>
      <c r="H5612">
        <v>3500836273049946</v>
      </c>
      <c r="I5612" s="5" t="str">
        <f t="shared" si="87"/>
        <v>3500836273049950</v>
      </c>
      <c r="J5612" t="str">
        <f>INDEX(Age_grp[Age], MATCH(mobile_customers[[#This Row],[age]],Age_grp[Value]))</f>
        <v>30 - 40</v>
      </c>
      <c r="K5612" s="2" t="str">
        <f>_xlfn.IFS(mobile_customers[[#This Row],[salary]]&gt;=Q5615,"HIGHER SALARY", mobile_customers[[#This Row],[salary]]&gt;=Q5616,"HIGHER MID RANGE SALARY",  mobile_customers[[#This Row],[salary]]&lt;Q5616,"MID RANGE SALARY", mobile_customers[[#This Row],[salary]]&gt;Q5617, "LOW SALARY" )</f>
        <v>HIGHER SALARY</v>
      </c>
      <c r="L5612" s="2" t="str">
        <f>LEFT(mobile_customers[[#This Row],[Credit_card_nos]], 4)&amp;"XXXXX"</f>
        <v>3500XXXXX</v>
      </c>
    </row>
    <row r="5613" spans="1:12" x14ac:dyDescent="0.3">
      <c r="A5613" t="s">
        <v>13</v>
      </c>
      <c r="B5613" s="3" t="s">
        <v>11268</v>
      </c>
      <c r="C5613" t="s">
        <v>11269</v>
      </c>
      <c r="D5613" t="s">
        <v>706</v>
      </c>
      <c r="E5613">
        <v>39</v>
      </c>
      <c r="F5613">
        <v>123461</v>
      </c>
      <c r="G5613" t="s">
        <v>39</v>
      </c>
      <c r="H5613">
        <v>4871257136018714</v>
      </c>
      <c r="I5613" s="5" t="str">
        <f t="shared" si="87"/>
        <v>4871257136018710</v>
      </c>
      <c r="J5613" t="str">
        <f>INDEX(Age_grp[Age], MATCH(mobile_customers[[#This Row],[age]],Age_grp[Value]))</f>
        <v>30 - 40</v>
      </c>
      <c r="K5613" s="2" t="str">
        <f>_xlfn.IFS(mobile_customers[[#This Row],[salary]]&gt;=Q5616,"HIGHER SALARY", mobile_customers[[#This Row],[salary]]&gt;=Q5617,"HIGHER MID RANGE SALARY",  mobile_customers[[#This Row],[salary]]&lt;Q5617,"MID RANGE SALARY", mobile_customers[[#This Row],[salary]]&gt;Q5618, "LOW SALARY" )</f>
        <v>HIGHER SALARY</v>
      </c>
      <c r="L5613" s="2" t="str">
        <f>LEFT(mobile_customers[[#This Row],[Credit_card_nos]], 4)&amp;"XXXXX"</f>
        <v>4871XXXXX</v>
      </c>
    </row>
    <row r="5614" spans="1:12" x14ac:dyDescent="0.3">
      <c r="A5614" t="s">
        <v>13</v>
      </c>
      <c r="B5614" s="3" t="s">
        <v>11270</v>
      </c>
      <c r="C5614" t="s">
        <v>11271</v>
      </c>
      <c r="D5614" t="s">
        <v>1980</v>
      </c>
      <c r="E5614">
        <v>64</v>
      </c>
      <c r="F5614">
        <v>140958</v>
      </c>
      <c r="G5614" t="s">
        <v>49</v>
      </c>
      <c r="H5614">
        <v>344582641608783</v>
      </c>
      <c r="I5614" s="5" t="str">
        <f t="shared" si="87"/>
        <v>344582641608783</v>
      </c>
      <c r="J5614" t="str">
        <f>INDEX(Age_grp[Age], MATCH(mobile_customers[[#This Row],[age]],Age_grp[Value]))</f>
        <v>60 - 70</v>
      </c>
      <c r="K5614" s="2" t="str">
        <f>_xlfn.IFS(mobile_customers[[#This Row],[salary]]&gt;=Q5617,"HIGHER SALARY", mobile_customers[[#This Row],[salary]]&gt;=Q5618,"HIGHER MID RANGE SALARY",  mobile_customers[[#This Row],[salary]]&lt;Q5618,"MID RANGE SALARY", mobile_customers[[#This Row],[salary]]&gt;Q5619, "LOW SALARY" )</f>
        <v>HIGHER SALARY</v>
      </c>
      <c r="L5614" s="2" t="str">
        <f>LEFT(mobile_customers[[#This Row],[Credit_card_nos]], 4)&amp;"XXXXX"</f>
        <v>3445XXXXX</v>
      </c>
    </row>
    <row r="5615" spans="1:12" x14ac:dyDescent="0.3">
      <c r="A5615" t="s">
        <v>13</v>
      </c>
      <c r="B5615" s="3" t="s">
        <v>11272</v>
      </c>
      <c r="C5615" t="s">
        <v>2271</v>
      </c>
      <c r="D5615" t="s">
        <v>382</v>
      </c>
      <c r="E5615">
        <v>57</v>
      </c>
      <c r="F5615">
        <v>141522</v>
      </c>
      <c r="G5615" t="s">
        <v>28</v>
      </c>
      <c r="H5615">
        <v>675990170531</v>
      </c>
      <c r="I5615" s="5" t="str">
        <f t="shared" si="87"/>
        <v>675990170531</v>
      </c>
      <c r="J5615" t="str">
        <f>INDEX(Age_grp[Age], MATCH(mobile_customers[[#This Row],[age]],Age_grp[Value]))</f>
        <v>50 - 60</v>
      </c>
      <c r="K5615" s="2" t="str">
        <f>_xlfn.IFS(mobile_customers[[#This Row],[salary]]&gt;=Q5618,"HIGHER SALARY", mobile_customers[[#This Row],[salary]]&gt;=Q5619,"HIGHER MID RANGE SALARY",  mobile_customers[[#This Row],[salary]]&lt;Q5619,"MID RANGE SALARY", mobile_customers[[#This Row],[salary]]&gt;Q5620, "LOW SALARY" )</f>
        <v>HIGHER SALARY</v>
      </c>
      <c r="L5615" s="2" t="str">
        <f>LEFT(mobile_customers[[#This Row],[Credit_card_nos]], 4)&amp;"XXXXX"</f>
        <v>6759XXXXX</v>
      </c>
    </row>
    <row r="5616" spans="1:12" x14ac:dyDescent="0.3">
      <c r="A5616" t="s">
        <v>8</v>
      </c>
      <c r="B5616" s="3" t="s">
        <v>11273</v>
      </c>
      <c r="C5616" t="s">
        <v>11274</v>
      </c>
      <c r="D5616" t="s">
        <v>1820</v>
      </c>
      <c r="E5616">
        <v>37</v>
      </c>
      <c r="F5616">
        <v>144884</v>
      </c>
      <c r="G5616" t="s">
        <v>28</v>
      </c>
      <c r="H5616">
        <v>676313089507</v>
      </c>
      <c r="I5616" s="5" t="str">
        <f t="shared" si="87"/>
        <v>676313089507</v>
      </c>
      <c r="J5616" t="str">
        <f>INDEX(Age_grp[Age], MATCH(mobile_customers[[#This Row],[age]],Age_grp[Value]))</f>
        <v>30 - 40</v>
      </c>
      <c r="K5616" s="2" t="str">
        <f>_xlfn.IFS(mobile_customers[[#This Row],[salary]]&gt;=Q5619,"HIGHER SALARY", mobile_customers[[#This Row],[salary]]&gt;=Q5620,"HIGHER MID RANGE SALARY",  mobile_customers[[#This Row],[salary]]&lt;Q5620,"MID RANGE SALARY", mobile_customers[[#This Row],[salary]]&gt;Q5621, "LOW SALARY" )</f>
        <v>HIGHER SALARY</v>
      </c>
      <c r="L5616" s="2" t="str">
        <f>LEFT(mobile_customers[[#This Row],[Credit_card_nos]], 4)&amp;"XXXXX"</f>
        <v>6763XXXXX</v>
      </c>
    </row>
    <row r="5617" spans="1:12" x14ac:dyDescent="0.3">
      <c r="A5617" t="s">
        <v>8</v>
      </c>
      <c r="B5617" s="3" t="s">
        <v>11275</v>
      </c>
      <c r="C5617" t="s">
        <v>8970</v>
      </c>
      <c r="D5617" t="s">
        <v>889</v>
      </c>
      <c r="E5617">
        <v>39</v>
      </c>
      <c r="F5617">
        <v>121649</v>
      </c>
      <c r="G5617" t="s">
        <v>21</v>
      </c>
      <c r="H5617">
        <v>4526026503662829</v>
      </c>
      <c r="I5617" s="5" t="str">
        <f t="shared" si="87"/>
        <v>4526026503662830</v>
      </c>
      <c r="J5617" t="str">
        <f>INDEX(Age_grp[Age], MATCH(mobile_customers[[#This Row],[age]],Age_grp[Value]))</f>
        <v>30 - 40</v>
      </c>
      <c r="K5617" s="2" t="str">
        <f>_xlfn.IFS(mobile_customers[[#This Row],[salary]]&gt;=Q5620,"HIGHER SALARY", mobile_customers[[#This Row],[salary]]&gt;=Q5621,"HIGHER MID RANGE SALARY",  mobile_customers[[#This Row],[salary]]&lt;Q5621,"MID RANGE SALARY", mobile_customers[[#This Row],[salary]]&gt;Q5622, "LOW SALARY" )</f>
        <v>HIGHER SALARY</v>
      </c>
      <c r="L5617" s="2" t="str">
        <f>LEFT(mobile_customers[[#This Row],[Credit_card_nos]], 4)&amp;"XXXXX"</f>
        <v>4526XXXXX</v>
      </c>
    </row>
    <row r="5618" spans="1:12" x14ac:dyDescent="0.3">
      <c r="A5618" t="s">
        <v>8</v>
      </c>
      <c r="B5618" s="3" t="s">
        <v>11276</v>
      </c>
      <c r="C5618" t="s">
        <v>11277</v>
      </c>
      <c r="D5618" t="s">
        <v>1582</v>
      </c>
      <c r="E5618">
        <v>24</v>
      </c>
      <c r="F5618">
        <v>26960</v>
      </c>
      <c r="G5618" t="s">
        <v>28</v>
      </c>
      <c r="H5618">
        <v>3591522317848101</v>
      </c>
      <c r="I5618" s="5" t="str">
        <f t="shared" si="87"/>
        <v>3591522317848100</v>
      </c>
      <c r="J5618" t="str">
        <f>INDEX(Age_grp[Age], MATCH(mobile_customers[[#This Row],[age]],Age_grp[Value]))</f>
        <v>20 - 30</v>
      </c>
      <c r="K5618" s="2" t="str">
        <f>_xlfn.IFS(mobile_customers[[#This Row],[salary]]&gt;=Q5621,"HIGHER SALARY", mobile_customers[[#This Row],[salary]]&gt;=Q5622,"HIGHER MID RANGE SALARY",  mobile_customers[[#This Row],[salary]]&lt;Q5622,"MID RANGE SALARY", mobile_customers[[#This Row],[salary]]&gt;Q5623, "LOW SALARY" )</f>
        <v>HIGHER SALARY</v>
      </c>
      <c r="L5618" s="2" t="str">
        <f>LEFT(mobile_customers[[#This Row],[Credit_card_nos]], 4)&amp;"XXXXX"</f>
        <v>3591XXXXX</v>
      </c>
    </row>
    <row r="5619" spans="1:12" x14ac:dyDescent="0.3">
      <c r="A5619" t="s">
        <v>8</v>
      </c>
      <c r="B5619" s="3" t="s">
        <v>11278</v>
      </c>
      <c r="C5619" t="s">
        <v>11279</v>
      </c>
      <c r="D5619" t="s">
        <v>397</v>
      </c>
      <c r="E5619">
        <v>30</v>
      </c>
      <c r="F5619">
        <v>124928</v>
      </c>
      <c r="G5619" t="s">
        <v>28</v>
      </c>
      <c r="H5619">
        <v>2295383128990538</v>
      </c>
      <c r="I5619" s="5" t="str">
        <f t="shared" si="87"/>
        <v>2295383128990540</v>
      </c>
      <c r="J5619" t="str">
        <f>INDEX(Age_grp[Age], MATCH(mobile_customers[[#This Row],[age]],Age_grp[Value]))</f>
        <v>30 - 40</v>
      </c>
      <c r="K5619" s="2" t="str">
        <f>_xlfn.IFS(mobile_customers[[#This Row],[salary]]&gt;=Q5622,"HIGHER SALARY", mobile_customers[[#This Row],[salary]]&gt;=Q5623,"HIGHER MID RANGE SALARY",  mobile_customers[[#This Row],[salary]]&lt;Q5623,"MID RANGE SALARY", mobile_customers[[#This Row],[salary]]&gt;Q5624, "LOW SALARY" )</f>
        <v>HIGHER SALARY</v>
      </c>
      <c r="L5619" s="2" t="str">
        <f>LEFT(mobile_customers[[#This Row],[Credit_card_nos]], 4)&amp;"XXXXX"</f>
        <v>2295XXXXX</v>
      </c>
    </row>
    <row r="5620" spans="1:12" x14ac:dyDescent="0.3">
      <c r="A5620" t="s">
        <v>13</v>
      </c>
      <c r="B5620" s="3" t="s">
        <v>11280</v>
      </c>
      <c r="C5620" t="s">
        <v>11281</v>
      </c>
      <c r="D5620" t="s">
        <v>3973</v>
      </c>
      <c r="E5620">
        <v>40</v>
      </c>
      <c r="F5620">
        <v>191513</v>
      </c>
      <c r="G5620" t="s">
        <v>17</v>
      </c>
      <c r="H5620">
        <v>213127578833596</v>
      </c>
      <c r="I5620" s="5" t="str">
        <f t="shared" si="87"/>
        <v>213127578833596</v>
      </c>
      <c r="J5620" t="str">
        <f>INDEX(Age_grp[Age], MATCH(mobile_customers[[#This Row],[age]],Age_grp[Value]))</f>
        <v>40 - 50</v>
      </c>
      <c r="K5620" s="2" t="str">
        <f>_xlfn.IFS(mobile_customers[[#This Row],[salary]]&gt;=Q5623,"HIGHER SALARY", mobile_customers[[#This Row],[salary]]&gt;=Q5624,"HIGHER MID RANGE SALARY",  mobile_customers[[#This Row],[salary]]&lt;Q5624,"MID RANGE SALARY", mobile_customers[[#This Row],[salary]]&gt;Q5625, "LOW SALARY" )</f>
        <v>HIGHER SALARY</v>
      </c>
      <c r="L5620" s="2" t="str">
        <f>LEFT(mobile_customers[[#This Row],[Credit_card_nos]], 4)&amp;"XXXXX"</f>
        <v>2131XXXXX</v>
      </c>
    </row>
    <row r="5621" spans="1:12" x14ac:dyDescent="0.3">
      <c r="A5621" t="s">
        <v>8</v>
      </c>
      <c r="B5621" s="3" t="s">
        <v>11282</v>
      </c>
      <c r="C5621" t="s">
        <v>11283</v>
      </c>
      <c r="D5621" t="s">
        <v>1479</v>
      </c>
      <c r="E5621">
        <v>35</v>
      </c>
      <c r="F5621">
        <v>37796</v>
      </c>
      <c r="G5621" t="s">
        <v>65</v>
      </c>
      <c r="H5621">
        <v>4957845076624017</v>
      </c>
      <c r="I5621" s="5" t="str">
        <f t="shared" si="87"/>
        <v>4957845076624020</v>
      </c>
      <c r="J5621" t="str">
        <f>INDEX(Age_grp[Age], MATCH(mobile_customers[[#This Row],[age]],Age_grp[Value]))</f>
        <v>30 - 40</v>
      </c>
      <c r="K5621" s="2" t="str">
        <f>_xlfn.IFS(mobile_customers[[#This Row],[salary]]&gt;=Q5624,"HIGHER SALARY", mobile_customers[[#This Row],[salary]]&gt;=Q5625,"HIGHER MID RANGE SALARY",  mobile_customers[[#This Row],[salary]]&lt;Q5625,"MID RANGE SALARY", mobile_customers[[#This Row],[salary]]&gt;Q5626, "LOW SALARY" )</f>
        <v>HIGHER SALARY</v>
      </c>
      <c r="L5621" s="2" t="str">
        <f>LEFT(mobile_customers[[#This Row],[Credit_card_nos]], 4)&amp;"XXXXX"</f>
        <v>4957XXXXX</v>
      </c>
    </row>
    <row r="5622" spans="1:12" x14ac:dyDescent="0.3">
      <c r="A5622" t="s">
        <v>13</v>
      </c>
      <c r="B5622" s="3" t="s">
        <v>5837</v>
      </c>
      <c r="C5622" t="s">
        <v>11284</v>
      </c>
      <c r="D5622" t="s">
        <v>197</v>
      </c>
      <c r="E5622">
        <v>39</v>
      </c>
      <c r="F5622">
        <v>241520</v>
      </c>
      <c r="G5622" t="s">
        <v>12</v>
      </c>
      <c r="H5622">
        <v>3541750762995918</v>
      </c>
      <c r="I5622" s="5" t="str">
        <f t="shared" si="87"/>
        <v>3541750762995920</v>
      </c>
      <c r="J5622" t="str">
        <f>INDEX(Age_grp[Age], MATCH(mobile_customers[[#This Row],[age]],Age_grp[Value]))</f>
        <v>30 - 40</v>
      </c>
      <c r="K5622" s="2" t="str">
        <f>_xlfn.IFS(mobile_customers[[#This Row],[salary]]&gt;=Q5625,"HIGHER SALARY", mobile_customers[[#This Row],[salary]]&gt;=Q5626,"HIGHER MID RANGE SALARY",  mobile_customers[[#This Row],[salary]]&lt;Q5626,"MID RANGE SALARY", mobile_customers[[#This Row],[salary]]&gt;Q5627, "LOW SALARY" )</f>
        <v>HIGHER SALARY</v>
      </c>
      <c r="L5622" s="2" t="str">
        <f>LEFT(mobile_customers[[#This Row],[Credit_card_nos]], 4)&amp;"XXXXX"</f>
        <v>3541XXXXX</v>
      </c>
    </row>
    <row r="5623" spans="1:12" x14ac:dyDescent="0.3">
      <c r="A5623" t="s">
        <v>13</v>
      </c>
      <c r="B5623" s="3" t="s">
        <v>11285</v>
      </c>
      <c r="C5623" t="s">
        <v>11286</v>
      </c>
      <c r="D5623" t="s">
        <v>3013</v>
      </c>
      <c r="E5623">
        <v>18</v>
      </c>
      <c r="F5623">
        <v>164401</v>
      </c>
      <c r="G5623" t="s">
        <v>94</v>
      </c>
      <c r="H5623">
        <v>60442428714</v>
      </c>
      <c r="I5623" s="5" t="str">
        <f t="shared" si="87"/>
        <v>60442428714</v>
      </c>
      <c r="J5623" t="str">
        <f>INDEX(Age_grp[Age], MATCH(mobile_customers[[#This Row],[age]],Age_grp[Value]))</f>
        <v>"10 - 20</v>
      </c>
      <c r="K5623" s="2" t="str">
        <f>_xlfn.IFS(mobile_customers[[#This Row],[salary]]&gt;=Q5626,"HIGHER SALARY", mobile_customers[[#This Row],[salary]]&gt;=Q5627,"HIGHER MID RANGE SALARY",  mobile_customers[[#This Row],[salary]]&lt;Q5627,"MID RANGE SALARY", mobile_customers[[#This Row],[salary]]&gt;Q5628, "LOW SALARY" )</f>
        <v>HIGHER SALARY</v>
      </c>
      <c r="L5623" s="2" t="str">
        <f>LEFT(mobile_customers[[#This Row],[Credit_card_nos]], 4)&amp;"XXXXX"</f>
        <v>6044XXXXX</v>
      </c>
    </row>
    <row r="5624" spans="1:12" x14ac:dyDescent="0.3">
      <c r="A5624" t="s">
        <v>8</v>
      </c>
      <c r="B5624" s="3" t="s">
        <v>11287</v>
      </c>
      <c r="C5624" t="s">
        <v>930</v>
      </c>
      <c r="D5624" t="s">
        <v>2108</v>
      </c>
      <c r="E5624">
        <v>30</v>
      </c>
      <c r="F5624">
        <v>208785</v>
      </c>
      <c r="G5624" t="s">
        <v>49</v>
      </c>
      <c r="H5624">
        <v>374075415830587</v>
      </c>
      <c r="I5624" s="5" t="str">
        <f t="shared" si="87"/>
        <v>374075415830587</v>
      </c>
      <c r="J5624" t="str">
        <f>INDEX(Age_grp[Age], MATCH(mobile_customers[[#This Row],[age]],Age_grp[Value]))</f>
        <v>30 - 40</v>
      </c>
      <c r="K5624" s="2" t="str">
        <f>_xlfn.IFS(mobile_customers[[#This Row],[salary]]&gt;=Q5627,"HIGHER SALARY", mobile_customers[[#This Row],[salary]]&gt;=Q5628,"HIGHER MID RANGE SALARY",  mobile_customers[[#This Row],[salary]]&lt;Q5628,"MID RANGE SALARY", mobile_customers[[#This Row],[salary]]&gt;Q5629, "LOW SALARY" )</f>
        <v>HIGHER SALARY</v>
      </c>
      <c r="L5624" s="2" t="str">
        <f>LEFT(mobile_customers[[#This Row],[Credit_card_nos]], 4)&amp;"XXXXX"</f>
        <v>3740XXXXX</v>
      </c>
    </row>
    <row r="5625" spans="1:12" x14ac:dyDescent="0.3">
      <c r="A5625" t="s">
        <v>13</v>
      </c>
      <c r="B5625" s="3" t="s">
        <v>11288</v>
      </c>
      <c r="C5625" t="s">
        <v>11289</v>
      </c>
      <c r="D5625" t="s">
        <v>382</v>
      </c>
      <c r="E5625">
        <v>35</v>
      </c>
      <c r="F5625">
        <v>39176</v>
      </c>
      <c r="G5625" t="s">
        <v>21</v>
      </c>
      <c r="H5625">
        <v>4.2796911048145321E+18</v>
      </c>
      <c r="I5625" s="5" t="str">
        <f t="shared" si="87"/>
        <v>4279691104814530000</v>
      </c>
      <c r="J5625" t="str">
        <f>INDEX(Age_grp[Age], MATCH(mobile_customers[[#This Row],[age]],Age_grp[Value]))</f>
        <v>30 - 40</v>
      </c>
      <c r="K5625" s="2" t="str">
        <f>_xlfn.IFS(mobile_customers[[#This Row],[salary]]&gt;=Q5628,"HIGHER SALARY", mobile_customers[[#This Row],[salary]]&gt;=Q5629,"HIGHER MID RANGE SALARY",  mobile_customers[[#This Row],[salary]]&lt;Q5629,"MID RANGE SALARY", mobile_customers[[#This Row],[salary]]&gt;Q5630, "LOW SALARY" )</f>
        <v>HIGHER SALARY</v>
      </c>
      <c r="L5625" s="2" t="str">
        <f>LEFT(mobile_customers[[#This Row],[Credit_card_nos]], 4)&amp;"XXXXX"</f>
        <v>4279XXXXX</v>
      </c>
    </row>
    <row r="5626" spans="1:12" x14ac:dyDescent="0.3">
      <c r="A5626" t="s">
        <v>8</v>
      </c>
      <c r="B5626" s="3" t="s">
        <v>11290</v>
      </c>
      <c r="C5626" t="s">
        <v>11291</v>
      </c>
      <c r="D5626" t="s">
        <v>646</v>
      </c>
      <c r="E5626">
        <v>56</v>
      </c>
      <c r="F5626">
        <v>105519</v>
      </c>
      <c r="G5626" t="s">
        <v>81</v>
      </c>
      <c r="H5626">
        <v>4275109240395292</v>
      </c>
      <c r="I5626" s="5" t="str">
        <f t="shared" si="87"/>
        <v>4275109240395290</v>
      </c>
      <c r="J5626" t="str">
        <f>INDEX(Age_grp[Age], MATCH(mobile_customers[[#This Row],[age]],Age_grp[Value]))</f>
        <v>50 - 60</v>
      </c>
      <c r="K5626" s="2" t="str">
        <f>_xlfn.IFS(mobile_customers[[#This Row],[salary]]&gt;=Q5629,"HIGHER SALARY", mobile_customers[[#This Row],[salary]]&gt;=Q5630,"HIGHER MID RANGE SALARY",  mobile_customers[[#This Row],[salary]]&lt;Q5630,"MID RANGE SALARY", mobile_customers[[#This Row],[salary]]&gt;Q5631, "LOW SALARY" )</f>
        <v>HIGHER SALARY</v>
      </c>
      <c r="L5626" s="2" t="str">
        <f>LEFT(mobile_customers[[#This Row],[Credit_card_nos]], 4)&amp;"XXXXX"</f>
        <v>4275XXXXX</v>
      </c>
    </row>
    <row r="5627" spans="1:12" x14ac:dyDescent="0.3">
      <c r="A5627" t="s">
        <v>13</v>
      </c>
      <c r="B5627" s="3" t="s">
        <v>11292</v>
      </c>
      <c r="C5627" t="s">
        <v>11293</v>
      </c>
      <c r="D5627" t="s">
        <v>3401</v>
      </c>
      <c r="E5627">
        <v>33</v>
      </c>
      <c r="F5627">
        <v>201206</v>
      </c>
      <c r="G5627" t="s">
        <v>39</v>
      </c>
      <c r="H5627">
        <v>4107804711329002</v>
      </c>
      <c r="I5627" s="5" t="str">
        <f t="shared" si="87"/>
        <v>4107804711329000</v>
      </c>
      <c r="J5627" t="str">
        <f>INDEX(Age_grp[Age], MATCH(mobile_customers[[#This Row],[age]],Age_grp[Value]))</f>
        <v>30 - 40</v>
      </c>
      <c r="K5627" s="2" t="str">
        <f>_xlfn.IFS(mobile_customers[[#This Row],[salary]]&gt;=Q5630,"HIGHER SALARY", mobile_customers[[#This Row],[salary]]&gt;=Q5631,"HIGHER MID RANGE SALARY",  mobile_customers[[#This Row],[salary]]&lt;Q5631,"MID RANGE SALARY", mobile_customers[[#This Row],[salary]]&gt;Q5632, "LOW SALARY" )</f>
        <v>HIGHER SALARY</v>
      </c>
      <c r="L5627" s="2" t="str">
        <f>LEFT(mobile_customers[[#This Row],[Credit_card_nos]], 4)&amp;"XXXXX"</f>
        <v>4107XXXXX</v>
      </c>
    </row>
    <row r="5628" spans="1:12" x14ac:dyDescent="0.3">
      <c r="A5628" t="s">
        <v>8</v>
      </c>
      <c r="B5628" s="3" t="s">
        <v>11294</v>
      </c>
      <c r="C5628" t="s">
        <v>11295</v>
      </c>
      <c r="D5628" t="s">
        <v>2130</v>
      </c>
      <c r="E5628">
        <v>45</v>
      </c>
      <c r="F5628">
        <v>23489</v>
      </c>
      <c r="G5628" t="s">
        <v>65</v>
      </c>
      <c r="H5628">
        <v>4452229104191473</v>
      </c>
      <c r="I5628" s="5" t="str">
        <f t="shared" si="87"/>
        <v>4452229104191470</v>
      </c>
      <c r="J5628" t="str">
        <f>INDEX(Age_grp[Age], MATCH(mobile_customers[[#This Row],[age]],Age_grp[Value]))</f>
        <v>40 - 50</v>
      </c>
      <c r="K5628" s="2" t="str">
        <f>_xlfn.IFS(mobile_customers[[#This Row],[salary]]&gt;=Q5631,"HIGHER SALARY", mobile_customers[[#This Row],[salary]]&gt;=Q5632,"HIGHER MID RANGE SALARY",  mobile_customers[[#This Row],[salary]]&lt;Q5632,"MID RANGE SALARY", mobile_customers[[#This Row],[salary]]&gt;Q5633, "LOW SALARY" )</f>
        <v>HIGHER SALARY</v>
      </c>
      <c r="L5628" s="2" t="str">
        <f>LEFT(mobile_customers[[#This Row],[Credit_card_nos]], 4)&amp;"XXXXX"</f>
        <v>4452XXXXX</v>
      </c>
    </row>
    <row r="5629" spans="1:12" x14ac:dyDescent="0.3">
      <c r="A5629" t="s">
        <v>13</v>
      </c>
      <c r="B5629" s="3" t="s">
        <v>11296</v>
      </c>
      <c r="C5629" t="s">
        <v>11297</v>
      </c>
      <c r="D5629" t="s">
        <v>252</v>
      </c>
      <c r="E5629">
        <v>46</v>
      </c>
      <c r="F5629">
        <v>119537</v>
      </c>
      <c r="G5629" t="s">
        <v>21</v>
      </c>
      <c r="H5629">
        <v>585775953466</v>
      </c>
      <c r="I5629" s="5" t="str">
        <f t="shared" si="87"/>
        <v>585775953466</v>
      </c>
      <c r="J5629" t="str">
        <f>INDEX(Age_grp[Age], MATCH(mobile_customers[[#This Row],[age]],Age_grp[Value]))</f>
        <v>40 - 50</v>
      </c>
      <c r="K5629" s="2" t="str">
        <f>_xlfn.IFS(mobile_customers[[#This Row],[salary]]&gt;=Q5632,"HIGHER SALARY", mobile_customers[[#This Row],[salary]]&gt;=Q5633,"HIGHER MID RANGE SALARY",  mobile_customers[[#This Row],[salary]]&lt;Q5633,"MID RANGE SALARY", mobile_customers[[#This Row],[salary]]&gt;Q5634, "LOW SALARY" )</f>
        <v>HIGHER SALARY</v>
      </c>
      <c r="L5629" s="2" t="str">
        <f>LEFT(mobile_customers[[#This Row],[Credit_card_nos]], 4)&amp;"XXXXX"</f>
        <v>5857XXXXX</v>
      </c>
    </row>
    <row r="5630" spans="1:12" x14ac:dyDescent="0.3">
      <c r="A5630" t="s">
        <v>8</v>
      </c>
      <c r="B5630" s="3" t="s">
        <v>11298</v>
      </c>
      <c r="C5630" t="s">
        <v>11299</v>
      </c>
      <c r="D5630" t="s">
        <v>388</v>
      </c>
      <c r="E5630">
        <v>64</v>
      </c>
      <c r="F5630">
        <v>22521</v>
      </c>
      <c r="G5630" t="s">
        <v>94</v>
      </c>
      <c r="H5630">
        <v>30328738053916</v>
      </c>
      <c r="I5630" s="5" t="str">
        <f t="shared" si="87"/>
        <v>30328738053916</v>
      </c>
      <c r="J5630" t="str">
        <f>INDEX(Age_grp[Age], MATCH(mobile_customers[[#This Row],[age]],Age_grp[Value]))</f>
        <v>60 - 70</v>
      </c>
      <c r="K5630" s="2" t="str">
        <f>_xlfn.IFS(mobile_customers[[#This Row],[salary]]&gt;=Q5633,"HIGHER SALARY", mobile_customers[[#This Row],[salary]]&gt;=Q5634,"HIGHER MID RANGE SALARY",  mobile_customers[[#This Row],[salary]]&lt;Q5634,"MID RANGE SALARY", mobile_customers[[#This Row],[salary]]&gt;Q5635, "LOW SALARY" )</f>
        <v>HIGHER SALARY</v>
      </c>
      <c r="L5630" s="2" t="str">
        <f>LEFT(mobile_customers[[#This Row],[Credit_card_nos]], 4)&amp;"XXXXX"</f>
        <v>3032XXXXX</v>
      </c>
    </row>
    <row r="5631" spans="1:12" x14ac:dyDescent="0.3">
      <c r="A5631" t="s">
        <v>13</v>
      </c>
      <c r="B5631" s="3" t="s">
        <v>11300</v>
      </c>
      <c r="C5631" t="s">
        <v>11301</v>
      </c>
      <c r="D5631" t="s">
        <v>1096</v>
      </c>
      <c r="E5631">
        <v>59</v>
      </c>
      <c r="F5631">
        <v>243598</v>
      </c>
      <c r="G5631" t="s">
        <v>28</v>
      </c>
      <c r="H5631">
        <v>340916598253926</v>
      </c>
      <c r="I5631" s="5" t="str">
        <f t="shared" si="87"/>
        <v>340916598253926</v>
      </c>
      <c r="J5631" t="str">
        <f>INDEX(Age_grp[Age], MATCH(mobile_customers[[#This Row],[age]],Age_grp[Value]))</f>
        <v>50 - 60</v>
      </c>
      <c r="K5631" s="2" t="str">
        <f>_xlfn.IFS(mobile_customers[[#This Row],[salary]]&gt;=Q5634,"HIGHER SALARY", mobile_customers[[#This Row],[salary]]&gt;=Q5635,"HIGHER MID RANGE SALARY",  mobile_customers[[#This Row],[salary]]&lt;Q5635,"MID RANGE SALARY", mobile_customers[[#This Row],[salary]]&gt;Q5636, "LOW SALARY" )</f>
        <v>HIGHER SALARY</v>
      </c>
      <c r="L5631" s="2" t="str">
        <f>LEFT(mobile_customers[[#This Row],[Credit_card_nos]], 4)&amp;"XXXXX"</f>
        <v>3409XXXXX</v>
      </c>
    </row>
    <row r="5632" spans="1:12" x14ac:dyDescent="0.3">
      <c r="A5632" t="s">
        <v>13</v>
      </c>
      <c r="B5632" s="3" t="s">
        <v>11302</v>
      </c>
      <c r="C5632" t="s">
        <v>11303</v>
      </c>
      <c r="D5632" t="s">
        <v>4383</v>
      </c>
      <c r="E5632">
        <v>41</v>
      </c>
      <c r="F5632">
        <v>238707</v>
      </c>
      <c r="G5632" t="s">
        <v>81</v>
      </c>
      <c r="H5632">
        <v>4255919062584698</v>
      </c>
      <c r="I5632" s="5" t="str">
        <f t="shared" si="87"/>
        <v>4255919062584700</v>
      </c>
      <c r="J5632" t="str">
        <f>INDEX(Age_grp[Age], MATCH(mobile_customers[[#This Row],[age]],Age_grp[Value]))</f>
        <v>40 - 50</v>
      </c>
      <c r="K5632" s="2" t="str">
        <f>_xlfn.IFS(mobile_customers[[#This Row],[salary]]&gt;=Q5635,"HIGHER SALARY", mobile_customers[[#This Row],[salary]]&gt;=Q5636,"HIGHER MID RANGE SALARY",  mobile_customers[[#This Row],[salary]]&lt;Q5636,"MID RANGE SALARY", mobile_customers[[#This Row],[salary]]&gt;Q5637, "LOW SALARY" )</f>
        <v>HIGHER SALARY</v>
      </c>
      <c r="L5632" s="2" t="str">
        <f>LEFT(mobile_customers[[#This Row],[Credit_card_nos]], 4)&amp;"XXXXX"</f>
        <v>4255XXXXX</v>
      </c>
    </row>
    <row r="5633" spans="1:12" x14ac:dyDescent="0.3">
      <c r="A5633" t="s">
        <v>8</v>
      </c>
      <c r="B5633" s="3" t="s">
        <v>11304</v>
      </c>
      <c r="C5633" t="s">
        <v>11305</v>
      </c>
      <c r="D5633" t="s">
        <v>995</v>
      </c>
      <c r="E5633">
        <v>52</v>
      </c>
      <c r="F5633">
        <v>203937</v>
      </c>
      <c r="G5633" t="s">
        <v>65</v>
      </c>
      <c r="H5633">
        <v>4785060346444</v>
      </c>
      <c r="I5633" s="5" t="str">
        <f t="shared" si="87"/>
        <v>4785060346444</v>
      </c>
      <c r="J5633" t="str">
        <f>INDEX(Age_grp[Age], MATCH(mobile_customers[[#This Row],[age]],Age_grp[Value]))</f>
        <v>50 - 60</v>
      </c>
      <c r="K5633" s="2" t="str">
        <f>_xlfn.IFS(mobile_customers[[#This Row],[salary]]&gt;=Q5636,"HIGHER SALARY", mobile_customers[[#This Row],[salary]]&gt;=Q5637,"HIGHER MID RANGE SALARY",  mobile_customers[[#This Row],[salary]]&lt;Q5637,"MID RANGE SALARY", mobile_customers[[#This Row],[salary]]&gt;Q5638, "LOW SALARY" )</f>
        <v>HIGHER SALARY</v>
      </c>
      <c r="L5633" s="2" t="str">
        <f>LEFT(mobile_customers[[#This Row],[Credit_card_nos]], 4)&amp;"XXXXX"</f>
        <v>4785XXXXX</v>
      </c>
    </row>
    <row r="5634" spans="1:12" x14ac:dyDescent="0.3">
      <c r="A5634" t="s">
        <v>8</v>
      </c>
      <c r="B5634" s="3" t="s">
        <v>11306</v>
      </c>
      <c r="C5634" t="s">
        <v>11307</v>
      </c>
      <c r="D5634" t="s">
        <v>2220</v>
      </c>
      <c r="E5634">
        <v>57</v>
      </c>
      <c r="F5634">
        <v>239167</v>
      </c>
      <c r="G5634" t="s">
        <v>39</v>
      </c>
      <c r="H5634">
        <v>4272231016164</v>
      </c>
      <c r="I5634" s="5" t="str">
        <f t="shared" ref="I5634:I5697" si="88">TEXT(H5634, "0")</f>
        <v>4272231016164</v>
      </c>
      <c r="J5634" t="str">
        <f>INDEX(Age_grp[Age], MATCH(mobile_customers[[#This Row],[age]],Age_grp[Value]))</f>
        <v>50 - 60</v>
      </c>
      <c r="K5634" s="2" t="str">
        <f>_xlfn.IFS(mobile_customers[[#This Row],[salary]]&gt;=Q5637,"HIGHER SALARY", mobile_customers[[#This Row],[salary]]&gt;=Q5638,"HIGHER MID RANGE SALARY",  mobile_customers[[#This Row],[salary]]&lt;Q5638,"MID RANGE SALARY", mobile_customers[[#This Row],[salary]]&gt;Q5639, "LOW SALARY" )</f>
        <v>HIGHER SALARY</v>
      </c>
      <c r="L5634" s="2" t="str">
        <f>LEFT(mobile_customers[[#This Row],[Credit_card_nos]], 4)&amp;"XXXXX"</f>
        <v>4272XXXXX</v>
      </c>
    </row>
    <row r="5635" spans="1:12" x14ac:dyDescent="0.3">
      <c r="A5635" t="s">
        <v>13</v>
      </c>
      <c r="B5635" s="3" t="s">
        <v>11308</v>
      </c>
      <c r="C5635" t="s">
        <v>11309</v>
      </c>
      <c r="D5635" t="s">
        <v>1177</v>
      </c>
      <c r="E5635">
        <v>26</v>
      </c>
      <c r="F5635">
        <v>70644</v>
      </c>
      <c r="G5635" t="s">
        <v>21</v>
      </c>
      <c r="H5635">
        <v>2253041444994887</v>
      </c>
      <c r="I5635" s="5" t="str">
        <f t="shared" si="88"/>
        <v>2253041444994890</v>
      </c>
      <c r="J5635" t="str">
        <f>INDEX(Age_grp[Age], MATCH(mobile_customers[[#This Row],[age]],Age_grp[Value]))</f>
        <v>20 - 30</v>
      </c>
      <c r="K5635" s="2" t="str">
        <f>_xlfn.IFS(mobile_customers[[#This Row],[salary]]&gt;=Q5638,"HIGHER SALARY", mobile_customers[[#This Row],[salary]]&gt;=Q5639,"HIGHER MID RANGE SALARY",  mobile_customers[[#This Row],[salary]]&lt;Q5639,"MID RANGE SALARY", mobile_customers[[#This Row],[salary]]&gt;Q5640, "LOW SALARY" )</f>
        <v>HIGHER SALARY</v>
      </c>
      <c r="L5635" s="2" t="str">
        <f>LEFT(mobile_customers[[#This Row],[Credit_card_nos]], 4)&amp;"XXXXX"</f>
        <v>2253XXXXX</v>
      </c>
    </row>
    <row r="5636" spans="1:12" x14ac:dyDescent="0.3">
      <c r="A5636" t="s">
        <v>8</v>
      </c>
      <c r="B5636" s="3" t="s">
        <v>11310</v>
      </c>
      <c r="C5636" t="s">
        <v>11311</v>
      </c>
      <c r="D5636" t="s">
        <v>3140</v>
      </c>
      <c r="E5636">
        <v>48</v>
      </c>
      <c r="F5636">
        <v>174220</v>
      </c>
      <c r="G5636" t="s">
        <v>21</v>
      </c>
      <c r="H5636">
        <v>6597501387481990</v>
      </c>
      <c r="I5636" s="5" t="str">
        <f t="shared" si="88"/>
        <v>6597501387481990</v>
      </c>
      <c r="J5636" t="str">
        <f>INDEX(Age_grp[Age], MATCH(mobile_customers[[#This Row],[age]],Age_grp[Value]))</f>
        <v>40 - 50</v>
      </c>
      <c r="K5636" s="2" t="str">
        <f>_xlfn.IFS(mobile_customers[[#This Row],[salary]]&gt;=Q5639,"HIGHER SALARY", mobile_customers[[#This Row],[salary]]&gt;=Q5640,"HIGHER MID RANGE SALARY",  mobile_customers[[#This Row],[salary]]&lt;Q5640,"MID RANGE SALARY", mobile_customers[[#This Row],[salary]]&gt;Q5641, "LOW SALARY" )</f>
        <v>HIGHER SALARY</v>
      </c>
      <c r="L5636" s="2" t="str">
        <f>LEFT(mobile_customers[[#This Row],[Credit_card_nos]], 4)&amp;"XXXXX"</f>
        <v>6597XXXXX</v>
      </c>
    </row>
    <row r="5637" spans="1:12" x14ac:dyDescent="0.3">
      <c r="A5637" t="s">
        <v>13</v>
      </c>
      <c r="B5637" s="3" t="s">
        <v>11312</v>
      </c>
      <c r="C5637" t="s">
        <v>11313</v>
      </c>
      <c r="D5637" t="s">
        <v>4194</v>
      </c>
      <c r="E5637">
        <v>22</v>
      </c>
      <c r="F5637">
        <v>191908</v>
      </c>
      <c r="G5637" t="s">
        <v>94</v>
      </c>
      <c r="H5637">
        <v>3561192251612578</v>
      </c>
      <c r="I5637" s="5" t="str">
        <f t="shared" si="88"/>
        <v>3561192251612580</v>
      </c>
      <c r="J5637" t="str">
        <f>INDEX(Age_grp[Age], MATCH(mobile_customers[[#This Row],[age]],Age_grp[Value]))</f>
        <v>20 - 30</v>
      </c>
      <c r="K5637" s="2" t="str">
        <f>_xlfn.IFS(mobile_customers[[#This Row],[salary]]&gt;=Q5640,"HIGHER SALARY", mobile_customers[[#This Row],[salary]]&gt;=Q5641,"HIGHER MID RANGE SALARY",  mobile_customers[[#This Row],[salary]]&lt;Q5641,"MID RANGE SALARY", mobile_customers[[#This Row],[salary]]&gt;Q5642, "LOW SALARY" )</f>
        <v>HIGHER SALARY</v>
      </c>
      <c r="L5637" s="2" t="str">
        <f>LEFT(mobile_customers[[#This Row],[Credit_card_nos]], 4)&amp;"XXXXX"</f>
        <v>3561XXXXX</v>
      </c>
    </row>
    <row r="5638" spans="1:12" x14ac:dyDescent="0.3">
      <c r="A5638" t="s">
        <v>8</v>
      </c>
      <c r="B5638" s="3" t="s">
        <v>11314</v>
      </c>
      <c r="C5638" t="s">
        <v>11315</v>
      </c>
      <c r="D5638" t="s">
        <v>685</v>
      </c>
      <c r="E5638">
        <v>37</v>
      </c>
      <c r="F5638">
        <v>52453</v>
      </c>
      <c r="G5638" t="s">
        <v>28</v>
      </c>
      <c r="H5638">
        <v>4109884355212100</v>
      </c>
      <c r="I5638" s="5" t="str">
        <f t="shared" si="88"/>
        <v>4109884355212100</v>
      </c>
      <c r="J5638" t="str">
        <f>INDEX(Age_grp[Age], MATCH(mobile_customers[[#This Row],[age]],Age_grp[Value]))</f>
        <v>30 - 40</v>
      </c>
      <c r="K5638" s="2" t="str">
        <f>_xlfn.IFS(mobile_customers[[#This Row],[salary]]&gt;=Q5641,"HIGHER SALARY", mobile_customers[[#This Row],[salary]]&gt;=Q5642,"HIGHER MID RANGE SALARY",  mobile_customers[[#This Row],[salary]]&lt;Q5642,"MID RANGE SALARY", mobile_customers[[#This Row],[salary]]&gt;Q5643, "LOW SALARY" )</f>
        <v>HIGHER SALARY</v>
      </c>
      <c r="L5638" s="2" t="str">
        <f>LEFT(mobile_customers[[#This Row],[Credit_card_nos]], 4)&amp;"XXXXX"</f>
        <v>4109XXXXX</v>
      </c>
    </row>
    <row r="5639" spans="1:12" x14ac:dyDescent="0.3">
      <c r="A5639" t="s">
        <v>8</v>
      </c>
      <c r="B5639" s="3" t="s">
        <v>11316</v>
      </c>
      <c r="C5639" t="s">
        <v>11317</v>
      </c>
      <c r="D5639" t="s">
        <v>1174</v>
      </c>
      <c r="E5639">
        <v>59</v>
      </c>
      <c r="F5639">
        <v>157506</v>
      </c>
      <c r="G5639" t="s">
        <v>12</v>
      </c>
      <c r="H5639">
        <v>4437102930587984</v>
      </c>
      <c r="I5639" s="5" t="str">
        <f t="shared" si="88"/>
        <v>4437102930587980</v>
      </c>
      <c r="J5639" t="str">
        <f>INDEX(Age_grp[Age], MATCH(mobile_customers[[#This Row],[age]],Age_grp[Value]))</f>
        <v>50 - 60</v>
      </c>
      <c r="K5639" s="2" t="str">
        <f>_xlfn.IFS(mobile_customers[[#This Row],[salary]]&gt;=Q5642,"HIGHER SALARY", mobile_customers[[#This Row],[salary]]&gt;=Q5643,"HIGHER MID RANGE SALARY",  mobile_customers[[#This Row],[salary]]&lt;Q5643,"MID RANGE SALARY", mobile_customers[[#This Row],[salary]]&gt;Q5644, "LOW SALARY" )</f>
        <v>HIGHER SALARY</v>
      </c>
      <c r="L5639" s="2" t="str">
        <f>LEFT(mobile_customers[[#This Row],[Credit_card_nos]], 4)&amp;"XXXXX"</f>
        <v>4437XXXXX</v>
      </c>
    </row>
    <row r="5640" spans="1:12" x14ac:dyDescent="0.3">
      <c r="A5640" t="s">
        <v>8</v>
      </c>
      <c r="B5640" s="3" t="s">
        <v>11318</v>
      </c>
      <c r="C5640" t="s">
        <v>11319</v>
      </c>
      <c r="D5640" t="s">
        <v>3499</v>
      </c>
      <c r="E5640">
        <v>37</v>
      </c>
      <c r="F5640">
        <v>49921</v>
      </c>
      <c r="G5640" t="s">
        <v>39</v>
      </c>
      <c r="H5640">
        <v>4.7346143887455283E+18</v>
      </c>
      <c r="I5640" s="5" t="str">
        <f t="shared" si="88"/>
        <v>4734614388745530000</v>
      </c>
      <c r="J5640" t="str">
        <f>INDEX(Age_grp[Age], MATCH(mobile_customers[[#This Row],[age]],Age_grp[Value]))</f>
        <v>30 - 40</v>
      </c>
      <c r="K5640" s="2" t="str">
        <f>_xlfn.IFS(mobile_customers[[#This Row],[salary]]&gt;=Q5643,"HIGHER SALARY", mobile_customers[[#This Row],[salary]]&gt;=Q5644,"HIGHER MID RANGE SALARY",  mobile_customers[[#This Row],[salary]]&lt;Q5644,"MID RANGE SALARY", mobile_customers[[#This Row],[salary]]&gt;Q5645, "LOW SALARY" )</f>
        <v>HIGHER SALARY</v>
      </c>
      <c r="L5640" s="2" t="str">
        <f>LEFT(mobile_customers[[#This Row],[Credit_card_nos]], 4)&amp;"XXXXX"</f>
        <v>4734XXXXX</v>
      </c>
    </row>
    <row r="5641" spans="1:12" x14ac:dyDescent="0.3">
      <c r="A5641" t="s">
        <v>8</v>
      </c>
      <c r="B5641" s="3" t="s">
        <v>11320</v>
      </c>
      <c r="C5641" t="s">
        <v>6856</v>
      </c>
      <c r="D5641" t="s">
        <v>311</v>
      </c>
      <c r="E5641">
        <v>55</v>
      </c>
      <c r="F5641">
        <v>69253</v>
      </c>
      <c r="G5641" t="s">
        <v>39</v>
      </c>
      <c r="H5641">
        <v>4096827552666</v>
      </c>
      <c r="I5641" s="5" t="str">
        <f t="shared" si="88"/>
        <v>4096827552666</v>
      </c>
      <c r="J5641" t="str">
        <f>INDEX(Age_grp[Age], MATCH(mobile_customers[[#This Row],[age]],Age_grp[Value]))</f>
        <v>50 - 60</v>
      </c>
      <c r="K5641" s="2" t="str">
        <f>_xlfn.IFS(mobile_customers[[#This Row],[salary]]&gt;=Q5644,"HIGHER SALARY", mobile_customers[[#This Row],[salary]]&gt;=Q5645,"HIGHER MID RANGE SALARY",  mobile_customers[[#This Row],[salary]]&lt;Q5645,"MID RANGE SALARY", mobile_customers[[#This Row],[salary]]&gt;Q5646, "LOW SALARY" )</f>
        <v>HIGHER SALARY</v>
      </c>
      <c r="L5641" s="2" t="str">
        <f>LEFT(mobile_customers[[#This Row],[Credit_card_nos]], 4)&amp;"XXXXX"</f>
        <v>4096XXXXX</v>
      </c>
    </row>
    <row r="5642" spans="1:12" x14ac:dyDescent="0.3">
      <c r="A5642" t="s">
        <v>8</v>
      </c>
      <c r="B5642" s="3" t="s">
        <v>11321</v>
      </c>
      <c r="C5642" t="s">
        <v>11322</v>
      </c>
      <c r="D5642" t="s">
        <v>717</v>
      </c>
      <c r="E5642">
        <v>43</v>
      </c>
      <c r="F5642">
        <v>244906</v>
      </c>
      <c r="G5642" t="s">
        <v>49</v>
      </c>
      <c r="H5642">
        <v>3552693458184080</v>
      </c>
      <c r="I5642" s="5" t="str">
        <f t="shared" si="88"/>
        <v>3552693458184080</v>
      </c>
      <c r="J5642" t="str">
        <f>INDEX(Age_grp[Age], MATCH(mobile_customers[[#This Row],[age]],Age_grp[Value]))</f>
        <v>40 - 50</v>
      </c>
      <c r="K5642" s="2" t="str">
        <f>_xlfn.IFS(mobile_customers[[#This Row],[salary]]&gt;=Q5645,"HIGHER SALARY", mobile_customers[[#This Row],[salary]]&gt;=Q5646,"HIGHER MID RANGE SALARY",  mobile_customers[[#This Row],[salary]]&lt;Q5646,"MID RANGE SALARY", mobile_customers[[#This Row],[salary]]&gt;Q5647, "LOW SALARY" )</f>
        <v>HIGHER SALARY</v>
      </c>
      <c r="L5642" s="2" t="str">
        <f>LEFT(mobile_customers[[#This Row],[Credit_card_nos]], 4)&amp;"XXXXX"</f>
        <v>3552XXXXX</v>
      </c>
    </row>
    <row r="5643" spans="1:12" x14ac:dyDescent="0.3">
      <c r="A5643" t="s">
        <v>13</v>
      </c>
      <c r="B5643" s="3" t="s">
        <v>11323</v>
      </c>
      <c r="C5643" t="s">
        <v>11324</v>
      </c>
      <c r="D5643" t="s">
        <v>1217</v>
      </c>
      <c r="E5643">
        <v>38</v>
      </c>
      <c r="F5643">
        <v>143806</v>
      </c>
      <c r="G5643" t="s">
        <v>81</v>
      </c>
      <c r="H5643">
        <v>3561436694505612</v>
      </c>
      <c r="I5643" s="5" t="str">
        <f t="shared" si="88"/>
        <v>3561436694505610</v>
      </c>
      <c r="J5643" t="str">
        <f>INDEX(Age_grp[Age], MATCH(mobile_customers[[#This Row],[age]],Age_grp[Value]))</f>
        <v>30 - 40</v>
      </c>
      <c r="K5643" s="2" t="str">
        <f>_xlfn.IFS(mobile_customers[[#This Row],[salary]]&gt;=Q5646,"HIGHER SALARY", mobile_customers[[#This Row],[salary]]&gt;=Q5647,"HIGHER MID RANGE SALARY",  mobile_customers[[#This Row],[salary]]&lt;Q5647,"MID RANGE SALARY", mobile_customers[[#This Row],[salary]]&gt;Q5648, "LOW SALARY" )</f>
        <v>HIGHER SALARY</v>
      </c>
      <c r="L5643" s="2" t="str">
        <f>LEFT(mobile_customers[[#This Row],[Credit_card_nos]], 4)&amp;"XXXXX"</f>
        <v>3561XXXXX</v>
      </c>
    </row>
    <row r="5644" spans="1:12" x14ac:dyDescent="0.3">
      <c r="A5644" t="s">
        <v>8</v>
      </c>
      <c r="B5644" s="3" t="s">
        <v>11325</v>
      </c>
      <c r="C5644" t="s">
        <v>11326</v>
      </c>
      <c r="D5644" t="s">
        <v>1787</v>
      </c>
      <c r="E5644">
        <v>52</v>
      </c>
      <c r="F5644">
        <v>243313</v>
      </c>
      <c r="G5644" t="s">
        <v>21</v>
      </c>
      <c r="H5644">
        <v>4904630610509690</v>
      </c>
      <c r="I5644" s="5" t="str">
        <f t="shared" si="88"/>
        <v>4904630610509690</v>
      </c>
      <c r="J5644" t="str">
        <f>INDEX(Age_grp[Age], MATCH(mobile_customers[[#This Row],[age]],Age_grp[Value]))</f>
        <v>50 - 60</v>
      </c>
      <c r="K5644" s="2" t="str">
        <f>_xlfn.IFS(mobile_customers[[#This Row],[salary]]&gt;=Q5647,"HIGHER SALARY", mobile_customers[[#This Row],[salary]]&gt;=Q5648,"HIGHER MID RANGE SALARY",  mobile_customers[[#This Row],[salary]]&lt;Q5648,"MID RANGE SALARY", mobile_customers[[#This Row],[salary]]&gt;Q5649, "LOW SALARY" )</f>
        <v>HIGHER SALARY</v>
      </c>
      <c r="L5644" s="2" t="str">
        <f>LEFT(mobile_customers[[#This Row],[Credit_card_nos]], 4)&amp;"XXXXX"</f>
        <v>4904XXXXX</v>
      </c>
    </row>
    <row r="5645" spans="1:12" x14ac:dyDescent="0.3">
      <c r="A5645" t="s">
        <v>8</v>
      </c>
      <c r="B5645" s="3" t="s">
        <v>11327</v>
      </c>
      <c r="C5645" t="s">
        <v>11328</v>
      </c>
      <c r="D5645" t="s">
        <v>55</v>
      </c>
      <c r="E5645">
        <v>62</v>
      </c>
      <c r="F5645">
        <v>20014</v>
      </c>
      <c r="G5645" t="s">
        <v>28</v>
      </c>
      <c r="H5645">
        <v>4343514843988369</v>
      </c>
      <c r="I5645" s="5" t="str">
        <f t="shared" si="88"/>
        <v>4343514843988370</v>
      </c>
      <c r="J5645" t="str">
        <f>INDEX(Age_grp[Age], MATCH(mobile_customers[[#This Row],[age]],Age_grp[Value]))</f>
        <v>60 - 70</v>
      </c>
      <c r="K5645" s="2" t="str">
        <f>_xlfn.IFS(mobile_customers[[#This Row],[salary]]&gt;=Q5648,"HIGHER SALARY", mobile_customers[[#This Row],[salary]]&gt;=Q5649,"HIGHER MID RANGE SALARY",  mobile_customers[[#This Row],[salary]]&lt;Q5649,"MID RANGE SALARY", mobile_customers[[#This Row],[salary]]&gt;Q5650, "LOW SALARY" )</f>
        <v>HIGHER SALARY</v>
      </c>
      <c r="L5645" s="2" t="str">
        <f>LEFT(mobile_customers[[#This Row],[Credit_card_nos]], 4)&amp;"XXXXX"</f>
        <v>4343XXXXX</v>
      </c>
    </row>
    <row r="5646" spans="1:12" x14ac:dyDescent="0.3">
      <c r="A5646" t="s">
        <v>13</v>
      </c>
      <c r="B5646" s="3" t="s">
        <v>11329</v>
      </c>
      <c r="C5646" t="s">
        <v>11330</v>
      </c>
      <c r="D5646" t="s">
        <v>484</v>
      </c>
      <c r="E5646">
        <v>60</v>
      </c>
      <c r="F5646">
        <v>140567</v>
      </c>
      <c r="G5646" t="s">
        <v>21</v>
      </c>
      <c r="H5646">
        <v>4044299395119546</v>
      </c>
      <c r="I5646" s="5" t="str">
        <f t="shared" si="88"/>
        <v>4044299395119550</v>
      </c>
      <c r="J5646" t="str">
        <f>INDEX(Age_grp[Age], MATCH(mobile_customers[[#This Row],[age]],Age_grp[Value]))</f>
        <v>60 - 70</v>
      </c>
      <c r="K5646" s="2" t="str">
        <f>_xlfn.IFS(mobile_customers[[#This Row],[salary]]&gt;=Q5649,"HIGHER SALARY", mobile_customers[[#This Row],[salary]]&gt;=Q5650,"HIGHER MID RANGE SALARY",  mobile_customers[[#This Row],[salary]]&lt;Q5650,"MID RANGE SALARY", mobile_customers[[#This Row],[salary]]&gt;Q5651, "LOW SALARY" )</f>
        <v>HIGHER SALARY</v>
      </c>
      <c r="L5646" s="2" t="str">
        <f>LEFT(mobile_customers[[#This Row],[Credit_card_nos]], 4)&amp;"XXXXX"</f>
        <v>4044XXXXX</v>
      </c>
    </row>
    <row r="5647" spans="1:12" x14ac:dyDescent="0.3">
      <c r="A5647" t="s">
        <v>13</v>
      </c>
      <c r="B5647" s="3" t="s">
        <v>11331</v>
      </c>
      <c r="C5647" t="s">
        <v>11332</v>
      </c>
      <c r="D5647" t="s">
        <v>1723</v>
      </c>
      <c r="E5647">
        <v>38</v>
      </c>
      <c r="F5647">
        <v>236286</v>
      </c>
      <c r="G5647" t="s">
        <v>12</v>
      </c>
      <c r="H5647">
        <v>213168226229969</v>
      </c>
      <c r="I5647" s="5" t="str">
        <f t="shared" si="88"/>
        <v>213168226229969</v>
      </c>
      <c r="J5647" t="str">
        <f>INDEX(Age_grp[Age], MATCH(mobile_customers[[#This Row],[age]],Age_grp[Value]))</f>
        <v>30 - 40</v>
      </c>
      <c r="K5647" s="2" t="str">
        <f>_xlfn.IFS(mobile_customers[[#This Row],[salary]]&gt;=Q5650,"HIGHER SALARY", mobile_customers[[#This Row],[salary]]&gt;=Q5651,"HIGHER MID RANGE SALARY",  mobile_customers[[#This Row],[salary]]&lt;Q5651,"MID RANGE SALARY", mobile_customers[[#This Row],[salary]]&gt;Q5652, "LOW SALARY" )</f>
        <v>HIGHER SALARY</v>
      </c>
      <c r="L5647" s="2" t="str">
        <f>LEFT(mobile_customers[[#This Row],[Credit_card_nos]], 4)&amp;"XXXXX"</f>
        <v>2131XXXXX</v>
      </c>
    </row>
    <row r="5648" spans="1:12" x14ac:dyDescent="0.3">
      <c r="A5648" t="s">
        <v>8</v>
      </c>
      <c r="B5648" s="3" t="s">
        <v>11333</v>
      </c>
      <c r="C5648" t="s">
        <v>11334</v>
      </c>
      <c r="D5648" t="s">
        <v>403</v>
      </c>
      <c r="E5648">
        <v>39</v>
      </c>
      <c r="F5648">
        <v>75336</v>
      </c>
      <c r="G5648" t="s">
        <v>12</v>
      </c>
      <c r="H5648">
        <v>676182197340</v>
      </c>
      <c r="I5648" s="5" t="str">
        <f t="shared" si="88"/>
        <v>676182197340</v>
      </c>
      <c r="J5648" t="str">
        <f>INDEX(Age_grp[Age], MATCH(mobile_customers[[#This Row],[age]],Age_grp[Value]))</f>
        <v>30 - 40</v>
      </c>
      <c r="K5648" s="2" t="str">
        <f>_xlfn.IFS(mobile_customers[[#This Row],[salary]]&gt;=Q5651,"HIGHER SALARY", mobile_customers[[#This Row],[salary]]&gt;=Q5652,"HIGHER MID RANGE SALARY",  mobile_customers[[#This Row],[salary]]&lt;Q5652,"MID RANGE SALARY", mobile_customers[[#This Row],[salary]]&gt;Q5653, "LOW SALARY" )</f>
        <v>HIGHER SALARY</v>
      </c>
      <c r="L5648" s="2" t="str">
        <f>LEFT(mobile_customers[[#This Row],[Credit_card_nos]], 4)&amp;"XXXXX"</f>
        <v>6761XXXXX</v>
      </c>
    </row>
    <row r="5649" spans="1:12" x14ac:dyDescent="0.3">
      <c r="A5649" t="s">
        <v>8</v>
      </c>
      <c r="B5649" s="3" t="s">
        <v>11335</v>
      </c>
      <c r="C5649" t="s">
        <v>11336</v>
      </c>
      <c r="D5649" t="s">
        <v>524</v>
      </c>
      <c r="E5649">
        <v>35</v>
      </c>
      <c r="F5649">
        <v>49586</v>
      </c>
      <c r="G5649" t="s">
        <v>39</v>
      </c>
      <c r="H5649">
        <v>2283121672192364</v>
      </c>
      <c r="I5649" s="5" t="str">
        <f t="shared" si="88"/>
        <v>2283121672192360</v>
      </c>
      <c r="J5649" t="str">
        <f>INDEX(Age_grp[Age], MATCH(mobile_customers[[#This Row],[age]],Age_grp[Value]))</f>
        <v>30 - 40</v>
      </c>
      <c r="K5649" s="2" t="str">
        <f>_xlfn.IFS(mobile_customers[[#This Row],[salary]]&gt;=Q5652,"HIGHER SALARY", mobile_customers[[#This Row],[salary]]&gt;=Q5653,"HIGHER MID RANGE SALARY",  mobile_customers[[#This Row],[salary]]&lt;Q5653,"MID RANGE SALARY", mobile_customers[[#This Row],[salary]]&gt;Q5654, "LOW SALARY" )</f>
        <v>HIGHER SALARY</v>
      </c>
      <c r="L5649" s="2" t="str">
        <f>LEFT(mobile_customers[[#This Row],[Credit_card_nos]], 4)&amp;"XXXXX"</f>
        <v>2283XXXXX</v>
      </c>
    </row>
    <row r="5650" spans="1:12" x14ac:dyDescent="0.3">
      <c r="A5650" t="s">
        <v>13</v>
      </c>
      <c r="B5650" s="3" t="s">
        <v>11337</v>
      </c>
      <c r="C5650" t="s">
        <v>11338</v>
      </c>
      <c r="D5650" t="s">
        <v>2105</v>
      </c>
      <c r="E5650">
        <v>20</v>
      </c>
      <c r="F5650">
        <v>159611</v>
      </c>
      <c r="G5650" t="s">
        <v>28</v>
      </c>
      <c r="H5650">
        <v>180000742511860</v>
      </c>
      <c r="I5650" s="5" t="str">
        <f t="shared" si="88"/>
        <v>180000742511860</v>
      </c>
      <c r="J5650" t="str">
        <f>INDEX(Age_grp[Age], MATCH(mobile_customers[[#This Row],[age]],Age_grp[Value]))</f>
        <v>20 - 30</v>
      </c>
      <c r="K5650" s="2" t="str">
        <f>_xlfn.IFS(mobile_customers[[#This Row],[salary]]&gt;=Q5653,"HIGHER SALARY", mobile_customers[[#This Row],[salary]]&gt;=Q5654,"HIGHER MID RANGE SALARY",  mobile_customers[[#This Row],[salary]]&lt;Q5654,"MID RANGE SALARY", mobile_customers[[#This Row],[salary]]&gt;Q5655, "LOW SALARY" )</f>
        <v>HIGHER SALARY</v>
      </c>
      <c r="L5650" s="2" t="str">
        <f>LEFT(mobile_customers[[#This Row],[Credit_card_nos]], 4)&amp;"XXXXX"</f>
        <v>1800XXXXX</v>
      </c>
    </row>
    <row r="5651" spans="1:12" x14ac:dyDescent="0.3">
      <c r="A5651" t="s">
        <v>8</v>
      </c>
      <c r="B5651" s="3" t="s">
        <v>5115</v>
      </c>
      <c r="C5651" t="s">
        <v>11339</v>
      </c>
      <c r="D5651" t="s">
        <v>717</v>
      </c>
      <c r="E5651">
        <v>29</v>
      </c>
      <c r="F5651">
        <v>232449</v>
      </c>
      <c r="G5651" t="s">
        <v>28</v>
      </c>
      <c r="H5651">
        <v>4.4655410073762437E+18</v>
      </c>
      <c r="I5651" s="5" t="str">
        <f t="shared" si="88"/>
        <v>4465541007376240000</v>
      </c>
      <c r="J5651" t="str">
        <f>INDEX(Age_grp[Age], MATCH(mobile_customers[[#This Row],[age]],Age_grp[Value]))</f>
        <v>20 - 30</v>
      </c>
      <c r="K5651" s="2" t="str">
        <f>_xlfn.IFS(mobile_customers[[#This Row],[salary]]&gt;=Q5654,"HIGHER SALARY", mobile_customers[[#This Row],[salary]]&gt;=Q5655,"HIGHER MID RANGE SALARY",  mobile_customers[[#This Row],[salary]]&lt;Q5655,"MID RANGE SALARY", mobile_customers[[#This Row],[salary]]&gt;Q5656, "LOW SALARY" )</f>
        <v>HIGHER SALARY</v>
      </c>
      <c r="L5651" s="2" t="str">
        <f>LEFT(mobile_customers[[#This Row],[Credit_card_nos]], 4)&amp;"XXXXX"</f>
        <v>4465XXXXX</v>
      </c>
    </row>
    <row r="5652" spans="1:12" x14ac:dyDescent="0.3">
      <c r="A5652" t="s">
        <v>13</v>
      </c>
      <c r="B5652" s="3" t="s">
        <v>11340</v>
      </c>
      <c r="C5652" t="s">
        <v>11341</v>
      </c>
      <c r="D5652" t="s">
        <v>744</v>
      </c>
      <c r="E5652">
        <v>56</v>
      </c>
      <c r="F5652">
        <v>74554</v>
      </c>
      <c r="G5652" t="s">
        <v>94</v>
      </c>
      <c r="H5652">
        <v>569592676781</v>
      </c>
      <c r="I5652" s="5" t="str">
        <f t="shared" si="88"/>
        <v>569592676781</v>
      </c>
      <c r="J5652" t="str">
        <f>INDEX(Age_grp[Age], MATCH(mobile_customers[[#This Row],[age]],Age_grp[Value]))</f>
        <v>50 - 60</v>
      </c>
      <c r="K5652" s="2" t="str">
        <f>_xlfn.IFS(mobile_customers[[#This Row],[salary]]&gt;=Q5655,"HIGHER SALARY", mobile_customers[[#This Row],[salary]]&gt;=Q5656,"HIGHER MID RANGE SALARY",  mobile_customers[[#This Row],[salary]]&lt;Q5656,"MID RANGE SALARY", mobile_customers[[#This Row],[salary]]&gt;Q5657, "LOW SALARY" )</f>
        <v>HIGHER SALARY</v>
      </c>
      <c r="L5652" s="2" t="str">
        <f>LEFT(mobile_customers[[#This Row],[Credit_card_nos]], 4)&amp;"XXXXX"</f>
        <v>5695XXXXX</v>
      </c>
    </row>
    <row r="5653" spans="1:12" x14ac:dyDescent="0.3">
      <c r="A5653" t="s">
        <v>8</v>
      </c>
      <c r="B5653" s="3" t="s">
        <v>11342</v>
      </c>
      <c r="C5653" t="s">
        <v>11343</v>
      </c>
      <c r="D5653" t="s">
        <v>1715</v>
      </c>
      <c r="E5653">
        <v>39</v>
      </c>
      <c r="F5653">
        <v>64140</v>
      </c>
      <c r="G5653" t="s">
        <v>21</v>
      </c>
      <c r="H5653">
        <v>6011728429682305</v>
      </c>
      <c r="I5653" s="5" t="str">
        <f t="shared" si="88"/>
        <v>6011728429682300</v>
      </c>
      <c r="J5653" t="str">
        <f>INDEX(Age_grp[Age], MATCH(mobile_customers[[#This Row],[age]],Age_grp[Value]))</f>
        <v>30 - 40</v>
      </c>
      <c r="K5653" s="2" t="str">
        <f>_xlfn.IFS(mobile_customers[[#This Row],[salary]]&gt;=Q5656,"HIGHER SALARY", mobile_customers[[#This Row],[salary]]&gt;=Q5657,"HIGHER MID RANGE SALARY",  mobile_customers[[#This Row],[salary]]&lt;Q5657,"MID RANGE SALARY", mobile_customers[[#This Row],[salary]]&gt;Q5658, "LOW SALARY" )</f>
        <v>HIGHER SALARY</v>
      </c>
      <c r="L5653" s="2" t="str">
        <f>LEFT(mobile_customers[[#This Row],[Credit_card_nos]], 4)&amp;"XXXXX"</f>
        <v>6011XXXXX</v>
      </c>
    </row>
    <row r="5654" spans="1:12" x14ac:dyDescent="0.3">
      <c r="A5654" t="s">
        <v>13</v>
      </c>
      <c r="B5654" s="3" t="s">
        <v>11344</v>
      </c>
      <c r="C5654" t="s">
        <v>10230</v>
      </c>
      <c r="D5654" t="s">
        <v>1317</v>
      </c>
      <c r="E5654">
        <v>62</v>
      </c>
      <c r="F5654">
        <v>37881</v>
      </c>
      <c r="G5654" t="s">
        <v>39</v>
      </c>
      <c r="H5654">
        <v>6572655683020362</v>
      </c>
      <c r="I5654" s="5" t="str">
        <f t="shared" si="88"/>
        <v>6572655683020360</v>
      </c>
      <c r="J5654" t="str">
        <f>INDEX(Age_grp[Age], MATCH(mobile_customers[[#This Row],[age]],Age_grp[Value]))</f>
        <v>60 - 70</v>
      </c>
      <c r="K5654" s="2" t="str">
        <f>_xlfn.IFS(mobile_customers[[#This Row],[salary]]&gt;=Q5657,"HIGHER SALARY", mobile_customers[[#This Row],[salary]]&gt;=Q5658,"HIGHER MID RANGE SALARY",  mobile_customers[[#This Row],[salary]]&lt;Q5658,"MID RANGE SALARY", mobile_customers[[#This Row],[salary]]&gt;Q5659, "LOW SALARY" )</f>
        <v>HIGHER SALARY</v>
      </c>
      <c r="L5654" s="2" t="str">
        <f>LEFT(mobile_customers[[#This Row],[Credit_card_nos]], 4)&amp;"XXXXX"</f>
        <v>6572XXXXX</v>
      </c>
    </row>
    <row r="5655" spans="1:12" x14ac:dyDescent="0.3">
      <c r="A5655" t="s">
        <v>13</v>
      </c>
      <c r="B5655" s="3" t="s">
        <v>11345</v>
      </c>
      <c r="C5655" t="s">
        <v>11346</v>
      </c>
      <c r="D5655" t="s">
        <v>484</v>
      </c>
      <c r="E5655">
        <v>44</v>
      </c>
      <c r="F5655">
        <v>203707</v>
      </c>
      <c r="G5655" t="s">
        <v>21</v>
      </c>
      <c r="H5655">
        <v>4039237455919998</v>
      </c>
      <c r="I5655" s="5" t="str">
        <f t="shared" si="88"/>
        <v>4039237455920000</v>
      </c>
      <c r="J5655" t="str">
        <f>INDEX(Age_grp[Age], MATCH(mobile_customers[[#This Row],[age]],Age_grp[Value]))</f>
        <v>40 - 50</v>
      </c>
      <c r="K5655" s="2" t="str">
        <f>_xlfn.IFS(mobile_customers[[#This Row],[salary]]&gt;=Q5658,"HIGHER SALARY", mobile_customers[[#This Row],[salary]]&gt;=Q5659,"HIGHER MID RANGE SALARY",  mobile_customers[[#This Row],[salary]]&lt;Q5659,"MID RANGE SALARY", mobile_customers[[#This Row],[salary]]&gt;Q5660, "LOW SALARY" )</f>
        <v>HIGHER SALARY</v>
      </c>
      <c r="L5655" s="2" t="str">
        <f>LEFT(mobile_customers[[#This Row],[Credit_card_nos]], 4)&amp;"XXXXX"</f>
        <v>4039XXXXX</v>
      </c>
    </row>
    <row r="5656" spans="1:12" x14ac:dyDescent="0.3">
      <c r="A5656" t="s">
        <v>8</v>
      </c>
      <c r="B5656" s="3" t="s">
        <v>11347</v>
      </c>
      <c r="C5656" t="s">
        <v>11348</v>
      </c>
      <c r="D5656" t="s">
        <v>1276</v>
      </c>
      <c r="E5656">
        <v>45</v>
      </c>
      <c r="F5656">
        <v>202377</v>
      </c>
      <c r="G5656" t="s">
        <v>94</v>
      </c>
      <c r="H5656">
        <v>4305546498683</v>
      </c>
      <c r="I5656" s="5" t="str">
        <f t="shared" si="88"/>
        <v>4305546498683</v>
      </c>
      <c r="J5656" t="str">
        <f>INDEX(Age_grp[Age], MATCH(mobile_customers[[#This Row],[age]],Age_grp[Value]))</f>
        <v>40 - 50</v>
      </c>
      <c r="K5656" s="2" t="str">
        <f>_xlfn.IFS(mobile_customers[[#This Row],[salary]]&gt;=Q5659,"HIGHER SALARY", mobile_customers[[#This Row],[salary]]&gt;=Q5660,"HIGHER MID RANGE SALARY",  mobile_customers[[#This Row],[salary]]&lt;Q5660,"MID RANGE SALARY", mobile_customers[[#This Row],[salary]]&gt;Q5661, "LOW SALARY" )</f>
        <v>HIGHER SALARY</v>
      </c>
      <c r="L5656" s="2" t="str">
        <f>LEFT(mobile_customers[[#This Row],[Credit_card_nos]], 4)&amp;"XXXXX"</f>
        <v>4305XXXXX</v>
      </c>
    </row>
    <row r="5657" spans="1:12" x14ac:dyDescent="0.3">
      <c r="A5657" t="s">
        <v>8</v>
      </c>
      <c r="B5657" s="3" t="s">
        <v>11349</v>
      </c>
      <c r="C5657" t="s">
        <v>11350</v>
      </c>
      <c r="D5657" t="s">
        <v>367</v>
      </c>
      <c r="E5657">
        <v>41</v>
      </c>
      <c r="F5657">
        <v>212082</v>
      </c>
      <c r="G5657" t="s">
        <v>12</v>
      </c>
      <c r="H5657">
        <v>6528330449268888</v>
      </c>
      <c r="I5657" s="5" t="str">
        <f t="shared" si="88"/>
        <v>6528330449268890</v>
      </c>
      <c r="J5657" t="str">
        <f>INDEX(Age_grp[Age], MATCH(mobile_customers[[#This Row],[age]],Age_grp[Value]))</f>
        <v>40 - 50</v>
      </c>
      <c r="K5657" s="2" t="str">
        <f>_xlfn.IFS(mobile_customers[[#This Row],[salary]]&gt;=Q5660,"HIGHER SALARY", mobile_customers[[#This Row],[salary]]&gt;=Q5661,"HIGHER MID RANGE SALARY",  mobile_customers[[#This Row],[salary]]&lt;Q5661,"MID RANGE SALARY", mobile_customers[[#This Row],[salary]]&gt;Q5662, "LOW SALARY" )</f>
        <v>HIGHER SALARY</v>
      </c>
      <c r="L5657" s="2" t="str">
        <f>LEFT(mobile_customers[[#This Row],[Credit_card_nos]], 4)&amp;"XXXXX"</f>
        <v>6528XXXXX</v>
      </c>
    </row>
    <row r="5658" spans="1:12" x14ac:dyDescent="0.3">
      <c r="A5658" t="s">
        <v>8</v>
      </c>
      <c r="B5658" s="3" t="s">
        <v>11351</v>
      </c>
      <c r="C5658" t="s">
        <v>11352</v>
      </c>
      <c r="D5658" t="s">
        <v>1320</v>
      </c>
      <c r="E5658">
        <v>29</v>
      </c>
      <c r="F5658">
        <v>197910</v>
      </c>
      <c r="G5658" t="s">
        <v>28</v>
      </c>
      <c r="H5658">
        <v>503897884642</v>
      </c>
      <c r="I5658" s="5" t="str">
        <f t="shared" si="88"/>
        <v>503897884642</v>
      </c>
      <c r="J5658" t="str">
        <f>INDEX(Age_grp[Age], MATCH(mobile_customers[[#This Row],[age]],Age_grp[Value]))</f>
        <v>20 - 30</v>
      </c>
      <c r="K5658" s="2" t="str">
        <f>_xlfn.IFS(mobile_customers[[#This Row],[salary]]&gt;=Q5661,"HIGHER SALARY", mobile_customers[[#This Row],[salary]]&gt;=Q5662,"HIGHER MID RANGE SALARY",  mobile_customers[[#This Row],[salary]]&lt;Q5662,"MID RANGE SALARY", mobile_customers[[#This Row],[salary]]&gt;Q5663, "LOW SALARY" )</f>
        <v>HIGHER SALARY</v>
      </c>
      <c r="L5658" s="2" t="str">
        <f>LEFT(mobile_customers[[#This Row],[Credit_card_nos]], 4)&amp;"XXXXX"</f>
        <v>5038XXXXX</v>
      </c>
    </row>
    <row r="5659" spans="1:12" x14ac:dyDescent="0.3">
      <c r="A5659" t="s">
        <v>13</v>
      </c>
      <c r="B5659" s="3" t="s">
        <v>11353</v>
      </c>
      <c r="C5659" t="s">
        <v>11354</v>
      </c>
      <c r="D5659" t="s">
        <v>558</v>
      </c>
      <c r="E5659">
        <v>42</v>
      </c>
      <c r="F5659">
        <v>224476</v>
      </c>
      <c r="G5659" t="s">
        <v>94</v>
      </c>
      <c r="H5659">
        <v>30140098033408</v>
      </c>
      <c r="I5659" s="5" t="str">
        <f t="shared" si="88"/>
        <v>30140098033408</v>
      </c>
      <c r="J5659" t="str">
        <f>INDEX(Age_grp[Age], MATCH(mobile_customers[[#This Row],[age]],Age_grp[Value]))</f>
        <v>40 - 50</v>
      </c>
      <c r="K5659" s="2" t="str">
        <f>_xlfn.IFS(mobile_customers[[#This Row],[salary]]&gt;=Q5662,"HIGHER SALARY", mobile_customers[[#This Row],[salary]]&gt;=Q5663,"HIGHER MID RANGE SALARY",  mobile_customers[[#This Row],[salary]]&lt;Q5663,"MID RANGE SALARY", mobile_customers[[#This Row],[salary]]&gt;Q5664, "LOW SALARY" )</f>
        <v>HIGHER SALARY</v>
      </c>
      <c r="L5659" s="2" t="str">
        <f>LEFT(mobile_customers[[#This Row],[Credit_card_nos]], 4)&amp;"XXXXX"</f>
        <v>3014XXXXX</v>
      </c>
    </row>
    <row r="5660" spans="1:12" x14ac:dyDescent="0.3">
      <c r="A5660" t="s">
        <v>8</v>
      </c>
      <c r="B5660" s="3" t="s">
        <v>11355</v>
      </c>
      <c r="C5660" t="s">
        <v>1579</v>
      </c>
      <c r="D5660" t="s">
        <v>430</v>
      </c>
      <c r="E5660">
        <v>50</v>
      </c>
      <c r="F5660">
        <v>184550</v>
      </c>
      <c r="G5660" t="s">
        <v>12</v>
      </c>
      <c r="H5660">
        <v>3572693789843616</v>
      </c>
      <c r="I5660" s="5" t="str">
        <f t="shared" si="88"/>
        <v>3572693789843620</v>
      </c>
      <c r="J5660" t="str">
        <f>INDEX(Age_grp[Age], MATCH(mobile_customers[[#This Row],[age]],Age_grp[Value]))</f>
        <v>50 - 60</v>
      </c>
      <c r="K5660" s="2" t="str">
        <f>_xlfn.IFS(mobile_customers[[#This Row],[salary]]&gt;=Q5663,"HIGHER SALARY", mobile_customers[[#This Row],[salary]]&gt;=Q5664,"HIGHER MID RANGE SALARY",  mobile_customers[[#This Row],[salary]]&lt;Q5664,"MID RANGE SALARY", mobile_customers[[#This Row],[salary]]&gt;Q5665, "LOW SALARY" )</f>
        <v>HIGHER SALARY</v>
      </c>
      <c r="L5660" s="2" t="str">
        <f>LEFT(mobile_customers[[#This Row],[Credit_card_nos]], 4)&amp;"XXXXX"</f>
        <v>3572XXXXX</v>
      </c>
    </row>
    <row r="5661" spans="1:12" x14ac:dyDescent="0.3">
      <c r="A5661" t="s">
        <v>13</v>
      </c>
      <c r="B5661" s="3" t="s">
        <v>11356</v>
      </c>
      <c r="C5661" t="s">
        <v>11357</v>
      </c>
      <c r="D5661" t="s">
        <v>5348</v>
      </c>
      <c r="E5661">
        <v>44</v>
      </c>
      <c r="F5661">
        <v>81223</v>
      </c>
      <c r="G5661" t="s">
        <v>21</v>
      </c>
      <c r="H5661">
        <v>343022206951758</v>
      </c>
      <c r="I5661" s="5" t="str">
        <f t="shared" si="88"/>
        <v>343022206951758</v>
      </c>
      <c r="J5661" t="str">
        <f>INDEX(Age_grp[Age], MATCH(mobile_customers[[#This Row],[age]],Age_grp[Value]))</f>
        <v>40 - 50</v>
      </c>
      <c r="K5661" s="2" t="str">
        <f>_xlfn.IFS(mobile_customers[[#This Row],[salary]]&gt;=Q5664,"HIGHER SALARY", mobile_customers[[#This Row],[salary]]&gt;=Q5665,"HIGHER MID RANGE SALARY",  mobile_customers[[#This Row],[salary]]&lt;Q5665,"MID RANGE SALARY", mobile_customers[[#This Row],[salary]]&gt;Q5666, "LOW SALARY" )</f>
        <v>HIGHER SALARY</v>
      </c>
      <c r="L5661" s="2" t="str">
        <f>LEFT(mobile_customers[[#This Row],[Credit_card_nos]], 4)&amp;"XXXXX"</f>
        <v>3430XXXXX</v>
      </c>
    </row>
    <row r="5662" spans="1:12" x14ac:dyDescent="0.3">
      <c r="A5662" t="s">
        <v>8</v>
      </c>
      <c r="B5662" s="3" t="s">
        <v>11358</v>
      </c>
      <c r="C5662" t="s">
        <v>11359</v>
      </c>
      <c r="D5662" t="s">
        <v>1171</v>
      </c>
      <c r="E5662">
        <v>59</v>
      </c>
      <c r="F5662">
        <v>125002</v>
      </c>
      <c r="G5662" t="s">
        <v>21</v>
      </c>
      <c r="H5662">
        <v>3584201128985928</v>
      </c>
      <c r="I5662" s="5" t="str">
        <f t="shared" si="88"/>
        <v>3584201128985930</v>
      </c>
      <c r="J5662" t="str">
        <f>INDEX(Age_grp[Age], MATCH(mobile_customers[[#This Row],[age]],Age_grp[Value]))</f>
        <v>50 - 60</v>
      </c>
      <c r="K5662" s="2" t="str">
        <f>_xlfn.IFS(mobile_customers[[#This Row],[salary]]&gt;=Q5665,"HIGHER SALARY", mobile_customers[[#This Row],[salary]]&gt;=Q5666,"HIGHER MID RANGE SALARY",  mobile_customers[[#This Row],[salary]]&lt;Q5666,"MID RANGE SALARY", mobile_customers[[#This Row],[salary]]&gt;Q5667, "LOW SALARY" )</f>
        <v>HIGHER SALARY</v>
      </c>
      <c r="L5662" s="2" t="str">
        <f>LEFT(mobile_customers[[#This Row],[Credit_card_nos]], 4)&amp;"XXXXX"</f>
        <v>3584XXXXX</v>
      </c>
    </row>
    <row r="5663" spans="1:12" x14ac:dyDescent="0.3">
      <c r="A5663" t="s">
        <v>8</v>
      </c>
      <c r="B5663" s="3" t="s">
        <v>11360</v>
      </c>
      <c r="C5663" t="s">
        <v>11361</v>
      </c>
      <c r="D5663" t="s">
        <v>3164</v>
      </c>
      <c r="E5663">
        <v>52</v>
      </c>
      <c r="F5663">
        <v>213492</v>
      </c>
      <c r="G5663" t="s">
        <v>21</v>
      </c>
      <c r="H5663">
        <v>4.3600636539193871E+18</v>
      </c>
      <c r="I5663" s="5" t="str">
        <f t="shared" si="88"/>
        <v>4360063653919390000</v>
      </c>
      <c r="J5663" t="str">
        <f>INDEX(Age_grp[Age], MATCH(mobile_customers[[#This Row],[age]],Age_grp[Value]))</f>
        <v>50 - 60</v>
      </c>
      <c r="K5663" s="2" t="str">
        <f>_xlfn.IFS(mobile_customers[[#This Row],[salary]]&gt;=Q5666,"HIGHER SALARY", mobile_customers[[#This Row],[salary]]&gt;=Q5667,"HIGHER MID RANGE SALARY",  mobile_customers[[#This Row],[salary]]&lt;Q5667,"MID RANGE SALARY", mobile_customers[[#This Row],[salary]]&gt;Q5668, "LOW SALARY" )</f>
        <v>HIGHER SALARY</v>
      </c>
      <c r="L5663" s="2" t="str">
        <f>LEFT(mobile_customers[[#This Row],[Credit_card_nos]], 4)&amp;"XXXXX"</f>
        <v>4360XXXXX</v>
      </c>
    </row>
    <row r="5664" spans="1:12" x14ac:dyDescent="0.3">
      <c r="A5664" t="s">
        <v>13</v>
      </c>
      <c r="B5664" s="3" t="s">
        <v>11362</v>
      </c>
      <c r="C5664" t="s">
        <v>1085</v>
      </c>
      <c r="D5664" t="s">
        <v>385</v>
      </c>
      <c r="E5664">
        <v>65</v>
      </c>
      <c r="F5664">
        <v>76462</v>
      </c>
      <c r="G5664" t="s">
        <v>49</v>
      </c>
      <c r="H5664">
        <v>4.0144452718370514E+18</v>
      </c>
      <c r="I5664" s="5" t="str">
        <f t="shared" si="88"/>
        <v>4014445271837050000</v>
      </c>
      <c r="J5664" t="str">
        <f>INDEX(Age_grp[Age], MATCH(mobile_customers[[#This Row],[age]],Age_grp[Value]))</f>
        <v>60 - 70</v>
      </c>
      <c r="K5664" s="2" t="str">
        <f>_xlfn.IFS(mobile_customers[[#This Row],[salary]]&gt;=Q5667,"HIGHER SALARY", mobile_customers[[#This Row],[salary]]&gt;=Q5668,"HIGHER MID RANGE SALARY",  mobile_customers[[#This Row],[salary]]&lt;Q5668,"MID RANGE SALARY", mobile_customers[[#This Row],[salary]]&gt;Q5669, "LOW SALARY" )</f>
        <v>HIGHER SALARY</v>
      </c>
      <c r="L5664" s="2" t="str">
        <f>LEFT(mobile_customers[[#This Row],[Credit_card_nos]], 4)&amp;"XXXXX"</f>
        <v>4014XXXXX</v>
      </c>
    </row>
    <row r="5665" spans="1:12" x14ac:dyDescent="0.3">
      <c r="A5665" t="s">
        <v>8</v>
      </c>
      <c r="B5665" s="3" t="s">
        <v>11363</v>
      </c>
      <c r="C5665" t="s">
        <v>6627</v>
      </c>
      <c r="D5665" t="s">
        <v>766</v>
      </c>
      <c r="E5665">
        <v>39</v>
      </c>
      <c r="F5665">
        <v>28343</v>
      </c>
      <c r="G5665" t="s">
        <v>39</v>
      </c>
      <c r="H5665">
        <v>2720766201252468</v>
      </c>
      <c r="I5665" s="5" t="str">
        <f t="shared" si="88"/>
        <v>2720766201252470</v>
      </c>
      <c r="J5665" t="str">
        <f>INDEX(Age_grp[Age], MATCH(mobile_customers[[#This Row],[age]],Age_grp[Value]))</f>
        <v>30 - 40</v>
      </c>
      <c r="K5665" s="2" t="str">
        <f>_xlfn.IFS(mobile_customers[[#This Row],[salary]]&gt;=Q5668,"HIGHER SALARY", mobile_customers[[#This Row],[salary]]&gt;=Q5669,"HIGHER MID RANGE SALARY",  mobile_customers[[#This Row],[salary]]&lt;Q5669,"MID RANGE SALARY", mobile_customers[[#This Row],[salary]]&gt;Q5670, "LOW SALARY" )</f>
        <v>HIGHER SALARY</v>
      </c>
      <c r="L5665" s="2" t="str">
        <f>LEFT(mobile_customers[[#This Row],[Credit_card_nos]], 4)&amp;"XXXXX"</f>
        <v>2720XXXXX</v>
      </c>
    </row>
    <row r="5666" spans="1:12" x14ac:dyDescent="0.3">
      <c r="A5666" t="s">
        <v>13</v>
      </c>
      <c r="B5666" s="3" t="s">
        <v>11364</v>
      </c>
      <c r="C5666" t="s">
        <v>11365</v>
      </c>
      <c r="D5666" t="s">
        <v>329</v>
      </c>
      <c r="E5666">
        <v>45</v>
      </c>
      <c r="F5666">
        <v>25075</v>
      </c>
      <c r="G5666" t="s">
        <v>65</v>
      </c>
      <c r="H5666">
        <v>4657498357126238</v>
      </c>
      <c r="I5666" s="5" t="str">
        <f t="shared" si="88"/>
        <v>4657498357126240</v>
      </c>
      <c r="J5666" t="str">
        <f>INDEX(Age_grp[Age], MATCH(mobile_customers[[#This Row],[age]],Age_grp[Value]))</f>
        <v>40 - 50</v>
      </c>
      <c r="K5666" s="2" t="str">
        <f>_xlfn.IFS(mobile_customers[[#This Row],[salary]]&gt;=Q5669,"HIGHER SALARY", mobile_customers[[#This Row],[salary]]&gt;=Q5670,"HIGHER MID RANGE SALARY",  mobile_customers[[#This Row],[salary]]&lt;Q5670,"MID RANGE SALARY", mobile_customers[[#This Row],[salary]]&gt;Q5671, "LOW SALARY" )</f>
        <v>HIGHER SALARY</v>
      </c>
      <c r="L5666" s="2" t="str">
        <f>LEFT(mobile_customers[[#This Row],[Credit_card_nos]], 4)&amp;"XXXXX"</f>
        <v>4657XXXXX</v>
      </c>
    </row>
    <row r="5667" spans="1:12" x14ac:dyDescent="0.3">
      <c r="A5667" t="s">
        <v>13</v>
      </c>
      <c r="B5667" s="3" t="s">
        <v>11366</v>
      </c>
      <c r="C5667" t="s">
        <v>11367</v>
      </c>
      <c r="D5667" t="s">
        <v>3205</v>
      </c>
      <c r="E5667">
        <v>58</v>
      </c>
      <c r="F5667">
        <v>173601</v>
      </c>
      <c r="G5667" t="s">
        <v>28</v>
      </c>
      <c r="H5667">
        <v>3541347952252158</v>
      </c>
      <c r="I5667" s="5" t="str">
        <f t="shared" si="88"/>
        <v>3541347952252160</v>
      </c>
      <c r="J5667" t="str">
        <f>INDEX(Age_grp[Age], MATCH(mobile_customers[[#This Row],[age]],Age_grp[Value]))</f>
        <v>50 - 60</v>
      </c>
      <c r="K5667" s="2" t="str">
        <f>_xlfn.IFS(mobile_customers[[#This Row],[salary]]&gt;=Q5670,"HIGHER SALARY", mobile_customers[[#This Row],[salary]]&gt;=Q5671,"HIGHER MID RANGE SALARY",  mobile_customers[[#This Row],[salary]]&lt;Q5671,"MID RANGE SALARY", mobile_customers[[#This Row],[salary]]&gt;Q5672, "LOW SALARY" )</f>
        <v>HIGHER SALARY</v>
      </c>
      <c r="L5667" s="2" t="str">
        <f>LEFT(mobile_customers[[#This Row],[Credit_card_nos]], 4)&amp;"XXXXX"</f>
        <v>3541XXXXX</v>
      </c>
    </row>
    <row r="5668" spans="1:12" x14ac:dyDescent="0.3">
      <c r="A5668" t="s">
        <v>13</v>
      </c>
      <c r="B5668" s="3" t="s">
        <v>11368</v>
      </c>
      <c r="C5668" t="s">
        <v>11369</v>
      </c>
      <c r="D5668" t="s">
        <v>1305</v>
      </c>
      <c r="E5668">
        <v>64</v>
      </c>
      <c r="F5668">
        <v>150109</v>
      </c>
      <c r="G5668" t="s">
        <v>94</v>
      </c>
      <c r="H5668">
        <v>60451083087</v>
      </c>
      <c r="I5668" s="5" t="str">
        <f t="shared" si="88"/>
        <v>60451083087</v>
      </c>
      <c r="J5668" t="str">
        <f>INDEX(Age_grp[Age], MATCH(mobile_customers[[#This Row],[age]],Age_grp[Value]))</f>
        <v>60 - 70</v>
      </c>
      <c r="K5668" s="2" t="str">
        <f>_xlfn.IFS(mobile_customers[[#This Row],[salary]]&gt;=Q5671,"HIGHER SALARY", mobile_customers[[#This Row],[salary]]&gt;=Q5672,"HIGHER MID RANGE SALARY",  mobile_customers[[#This Row],[salary]]&lt;Q5672,"MID RANGE SALARY", mobile_customers[[#This Row],[salary]]&gt;Q5673, "LOW SALARY" )</f>
        <v>HIGHER SALARY</v>
      </c>
      <c r="L5668" s="2" t="str">
        <f>LEFT(mobile_customers[[#This Row],[Credit_card_nos]], 4)&amp;"XXXXX"</f>
        <v>6045XXXXX</v>
      </c>
    </row>
    <row r="5669" spans="1:12" x14ac:dyDescent="0.3">
      <c r="A5669" t="s">
        <v>8</v>
      </c>
      <c r="B5669" s="3" t="s">
        <v>11370</v>
      </c>
      <c r="C5669" t="s">
        <v>4737</v>
      </c>
      <c r="D5669" t="s">
        <v>1752</v>
      </c>
      <c r="E5669">
        <v>41</v>
      </c>
      <c r="F5669">
        <v>48112</v>
      </c>
      <c r="G5669" t="s">
        <v>28</v>
      </c>
      <c r="H5669">
        <v>379221401993014</v>
      </c>
      <c r="I5669" s="5" t="str">
        <f t="shared" si="88"/>
        <v>379221401993014</v>
      </c>
      <c r="J5669" t="str">
        <f>INDEX(Age_grp[Age], MATCH(mobile_customers[[#This Row],[age]],Age_grp[Value]))</f>
        <v>40 - 50</v>
      </c>
      <c r="K5669" s="2" t="str">
        <f>_xlfn.IFS(mobile_customers[[#This Row],[salary]]&gt;=Q5672,"HIGHER SALARY", mobile_customers[[#This Row],[salary]]&gt;=Q5673,"HIGHER MID RANGE SALARY",  mobile_customers[[#This Row],[salary]]&lt;Q5673,"MID RANGE SALARY", mobile_customers[[#This Row],[salary]]&gt;Q5674, "LOW SALARY" )</f>
        <v>HIGHER SALARY</v>
      </c>
      <c r="L5669" s="2" t="str">
        <f>LEFT(mobile_customers[[#This Row],[Credit_card_nos]], 4)&amp;"XXXXX"</f>
        <v>3792XXXXX</v>
      </c>
    </row>
    <row r="5670" spans="1:12" x14ac:dyDescent="0.3">
      <c r="A5670" t="s">
        <v>8</v>
      </c>
      <c r="B5670" s="3" t="s">
        <v>11371</v>
      </c>
      <c r="C5670" t="s">
        <v>11372</v>
      </c>
      <c r="D5670" t="s">
        <v>758</v>
      </c>
      <c r="E5670">
        <v>44</v>
      </c>
      <c r="F5670">
        <v>84000</v>
      </c>
      <c r="G5670" t="s">
        <v>21</v>
      </c>
      <c r="H5670">
        <v>180074952630413</v>
      </c>
      <c r="I5670" s="5" t="str">
        <f t="shared" si="88"/>
        <v>180074952630413</v>
      </c>
      <c r="J5670" t="str">
        <f>INDEX(Age_grp[Age], MATCH(mobile_customers[[#This Row],[age]],Age_grp[Value]))</f>
        <v>40 - 50</v>
      </c>
      <c r="K5670" s="2" t="str">
        <f>_xlfn.IFS(mobile_customers[[#This Row],[salary]]&gt;=Q5673,"HIGHER SALARY", mobile_customers[[#This Row],[salary]]&gt;=Q5674,"HIGHER MID RANGE SALARY",  mobile_customers[[#This Row],[salary]]&lt;Q5674,"MID RANGE SALARY", mobile_customers[[#This Row],[salary]]&gt;Q5675, "LOW SALARY" )</f>
        <v>HIGHER SALARY</v>
      </c>
      <c r="L5670" s="2" t="str">
        <f>LEFT(mobile_customers[[#This Row],[Credit_card_nos]], 4)&amp;"XXXXX"</f>
        <v>1800XXXXX</v>
      </c>
    </row>
    <row r="5671" spans="1:12" x14ac:dyDescent="0.3">
      <c r="A5671" t="s">
        <v>8</v>
      </c>
      <c r="B5671" s="3" t="s">
        <v>11373</v>
      </c>
      <c r="C5671" t="s">
        <v>11374</v>
      </c>
      <c r="D5671" t="s">
        <v>1948</v>
      </c>
      <c r="E5671">
        <v>49</v>
      </c>
      <c r="F5671">
        <v>35565</v>
      </c>
      <c r="G5671" t="s">
        <v>17</v>
      </c>
      <c r="H5671">
        <v>676268753214</v>
      </c>
      <c r="I5671" s="5" t="str">
        <f t="shared" si="88"/>
        <v>676268753214</v>
      </c>
      <c r="J5671" t="str">
        <f>INDEX(Age_grp[Age], MATCH(mobile_customers[[#This Row],[age]],Age_grp[Value]))</f>
        <v>40 - 50</v>
      </c>
      <c r="K5671" s="2" t="str">
        <f>_xlfn.IFS(mobile_customers[[#This Row],[salary]]&gt;=Q5674,"HIGHER SALARY", mobile_customers[[#This Row],[salary]]&gt;=Q5675,"HIGHER MID RANGE SALARY",  mobile_customers[[#This Row],[salary]]&lt;Q5675,"MID RANGE SALARY", mobile_customers[[#This Row],[salary]]&gt;Q5676, "LOW SALARY" )</f>
        <v>HIGHER SALARY</v>
      </c>
      <c r="L5671" s="2" t="str">
        <f>LEFT(mobile_customers[[#This Row],[Credit_card_nos]], 4)&amp;"XXXXX"</f>
        <v>6762XXXXX</v>
      </c>
    </row>
    <row r="5672" spans="1:12" x14ac:dyDescent="0.3">
      <c r="A5672" t="s">
        <v>8</v>
      </c>
      <c r="B5672" s="3" t="s">
        <v>11375</v>
      </c>
      <c r="C5672" t="s">
        <v>11376</v>
      </c>
      <c r="D5672" t="s">
        <v>498</v>
      </c>
      <c r="E5672">
        <v>28</v>
      </c>
      <c r="F5672">
        <v>129597</v>
      </c>
      <c r="G5672" t="s">
        <v>49</v>
      </c>
      <c r="H5672">
        <v>372281661708327</v>
      </c>
      <c r="I5672" s="5" t="str">
        <f t="shared" si="88"/>
        <v>372281661708327</v>
      </c>
      <c r="J5672" t="str">
        <f>INDEX(Age_grp[Age], MATCH(mobile_customers[[#This Row],[age]],Age_grp[Value]))</f>
        <v>20 - 30</v>
      </c>
      <c r="K5672" s="2" t="str">
        <f>_xlfn.IFS(mobile_customers[[#This Row],[salary]]&gt;=Q5675,"HIGHER SALARY", mobile_customers[[#This Row],[salary]]&gt;=Q5676,"HIGHER MID RANGE SALARY",  mobile_customers[[#This Row],[salary]]&lt;Q5676,"MID RANGE SALARY", mobile_customers[[#This Row],[salary]]&gt;Q5677, "LOW SALARY" )</f>
        <v>HIGHER SALARY</v>
      </c>
      <c r="L5672" s="2" t="str">
        <f>LEFT(mobile_customers[[#This Row],[Credit_card_nos]], 4)&amp;"XXXXX"</f>
        <v>3722XXXXX</v>
      </c>
    </row>
    <row r="5673" spans="1:12" x14ac:dyDescent="0.3">
      <c r="A5673" t="s">
        <v>13</v>
      </c>
      <c r="B5673" s="3" t="s">
        <v>11377</v>
      </c>
      <c r="C5673" t="s">
        <v>11378</v>
      </c>
      <c r="D5673" t="s">
        <v>1037</v>
      </c>
      <c r="E5673">
        <v>65</v>
      </c>
      <c r="F5673">
        <v>63581</v>
      </c>
      <c r="G5673" t="s">
        <v>39</v>
      </c>
      <c r="H5673">
        <v>30539985415588</v>
      </c>
      <c r="I5673" s="5" t="str">
        <f t="shared" si="88"/>
        <v>30539985415588</v>
      </c>
      <c r="J5673" t="str">
        <f>INDEX(Age_grp[Age], MATCH(mobile_customers[[#This Row],[age]],Age_grp[Value]))</f>
        <v>60 - 70</v>
      </c>
      <c r="K5673" s="2" t="str">
        <f>_xlfn.IFS(mobile_customers[[#This Row],[salary]]&gt;=Q5676,"HIGHER SALARY", mobile_customers[[#This Row],[salary]]&gt;=Q5677,"HIGHER MID RANGE SALARY",  mobile_customers[[#This Row],[salary]]&lt;Q5677,"MID RANGE SALARY", mobile_customers[[#This Row],[salary]]&gt;Q5678, "LOW SALARY" )</f>
        <v>HIGHER SALARY</v>
      </c>
      <c r="L5673" s="2" t="str">
        <f>LEFT(mobile_customers[[#This Row],[Credit_card_nos]], 4)&amp;"XXXXX"</f>
        <v>3053XXXXX</v>
      </c>
    </row>
    <row r="5674" spans="1:12" x14ac:dyDescent="0.3">
      <c r="A5674" t="s">
        <v>13</v>
      </c>
      <c r="B5674" s="3" t="s">
        <v>11379</v>
      </c>
      <c r="C5674" t="s">
        <v>11380</v>
      </c>
      <c r="D5674" t="s">
        <v>463</v>
      </c>
      <c r="E5674">
        <v>56</v>
      </c>
      <c r="F5674">
        <v>20634</v>
      </c>
      <c r="G5674" t="s">
        <v>28</v>
      </c>
      <c r="H5674">
        <v>3543844553175141</v>
      </c>
      <c r="I5674" s="5" t="str">
        <f t="shared" si="88"/>
        <v>3543844553175140</v>
      </c>
      <c r="J5674" t="str">
        <f>INDEX(Age_grp[Age], MATCH(mobile_customers[[#This Row],[age]],Age_grp[Value]))</f>
        <v>50 - 60</v>
      </c>
      <c r="K5674" s="2" t="str">
        <f>_xlfn.IFS(mobile_customers[[#This Row],[salary]]&gt;=Q5677,"HIGHER SALARY", mobile_customers[[#This Row],[salary]]&gt;=Q5678,"HIGHER MID RANGE SALARY",  mobile_customers[[#This Row],[salary]]&lt;Q5678,"MID RANGE SALARY", mobile_customers[[#This Row],[salary]]&gt;Q5679, "LOW SALARY" )</f>
        <v>HIGHER SALARY</v>
      </c>
      <c r="L5674" s="2" t="str">
        <f>LEFT(mobile_customers[[#This Row],[Credit_card_nos]], 4)&amp;"XXXXX"</f>
        <v>3543XXXXX</v>
      </c>
    </row>
    <row r="5675" spans="1:12" x14ac:dyDescent="0.3">
      <c r="A5675" t="s">
        <v>8</v>
      </c>
      <c r="B5675" s="3" t="s">
        <v>11381</v>
      </c>
      <c r="C5675" t="s">
        <v>11382</v>
      </c>
      <c r="D5675" t="s">
        <v>1427</v>
      </c>
      <c r="E5675">
        <v>41</v>
      </c>
      <c r="F5675">
        <v>236619</v>
      </c>
      <c r="G5675" t="s">
        <v>49</v>
      </c>
      <c r="H5675">
        <v>38411851914486</v>
      </c>
      <c r="I5675" s="5" t="str">
        <f t="shared" si="88"/>
        <v>38411851914486</v>
      </c>
      <c r="J5675" t="str">
        <f>INDEX(Age_grp[Age], MATCH(mobile_customers[[#This Row],[age]],Age_grp[Value]))</f>
        <v>40 - 50</v>
      </c>
      <c r="K5675" s="2" t="str">
        <f>_xlfn.IFS(mobile_customers[[#This Row],[salary]]&gt;=Q5678,"HIGHER SALARY", mobile_customers[[#This Row],[salary]]&gt;=Q5679,"HIGHER MID RANGE SALARY",  mobile_customers[[#This Row],[salary]]&lt;Q5679,"MID RANGE SALARY", mobile_customers[[#This Row],[salary]]&gt;Q5680, "LOW SALARY" )</f>
        <v>HIGHER SALARY</v>
      </c>
      <c r="L5675" s="2" t="str">
        <f>LEFT(mobile_customers[[#This Row],[Credit_card_nos]], 4)&amp;"XXXXX"</f>
        <v>3841XXXXX</v>
      </c>
    </row>
    <row r="5676" spans="1:12" x14ac:dyDescent="0.3">
      <c r="A5676" t="s">
        <v>13</v>
      </c>
      <c r="B5676" s="3" t="s">
        <v>11383</v>
      </c>
      <c r="C5676" t="s">
        <v>5985</v>
      </c>
      <c r="D5676" t="s">
        <v>4476</v>
      </c>
      <c r="E5676">
        <v>38</v>
      </c>
      <c r="F5676">
        <v>157966</v>
      </c>
      <c r="G5676" t="s">
        <v>28</v>
      </c>
      <c r="H5676">
        <v>30194499622491</v>
      </c>
      <c r="I5676" s="5" t="str">
        <f t="shared" si="88"/>
        <v>30194499622491</v>
      </c>
      <c r="J5676" t="str">
        <f>INDEX(Age_grp[Age], MATCH(mobile_customers[[#This Row],[age]],Age_grp[Value]))</f>
        <v>30 - 40</v>
      </c>
      <c r="K5676" s="2" t="str">
        <f>_xlfn.IFS(mobile_customers[[#This Row],[salary]]&gt;=Q5679,"HIGHER SALARY", mobile_customers[[#This Row],[salary]]&gt;=Q5680,"HIGHER MID RANGE SALARY",  mobile_customers[[#This Row],[salary]]&lt;Q5680,"MID RANGE SALARY", mobile_customers[[#This Row],[salary]]&gt;Q5681, "LOW SALARY" )</f>
        <v>HIGHER SALARY</v>
      </c>
      <c r="L5676" s="2" t="str">
        <f>LEFT(mobile_customers[[#This Row],[Credit_card_nos]], 4)&amp;"XXXXX"</f>
        <v>3019XXXXX</v>
      </c>
    </row>
    <row r="5677" spans="1:12" x14ac:dyDescent="0.3">
      <c r="A5677" t="s">
        <v>8</v>
      </c>
      <c r="B5677" s="3" t="s">
        <v>11384</v>
      </c>
      <c r="C5677" t="s">
        <v>11385</v>
      </c>
      <c r="D5677" t="s">
        <v>2782</v>
      </c>
      <c r="E5677">
        <v>28</v>
      </c>
      <c r="F5677">
        <v>94696</v>
      </c>
      <c r="G5677" t="s">
        <v>81</v>
      </c>
      <c r="H5677">
        <v>4516091522204567</v>
      </c>
      <c r="I5677" s="5" t="str">
        <f t="shared" si="88"/>
        <v>4516091522204570</v>
      </c>
      <c r="J5677" t="str">
        <f>INDEX(Age_grp[Age], MATCH(mobile_customers[[#This Row],[age]],Age_grp[Value]))</f>
        <v>20 - 30</v>
      </c>
      <c r="K5677" s="2" t="str">
        <f>_xlfn.IFS(mobile_customers[[#This Row],[salary]]&gt;=Q5680,"HIGHER SALARY", mobile_customers[[#This Row],[salary]]&gt;=Q5681,"HIGHER MID RANGE SALARY",  mobile_customers[[#This Row],[salary]]&lt;Q5681,"MID RANGE SALARY", mobile_customers[[#This Row],[salary]]&gt;Q5682, "LOW SALARY" )</f>
        <v>HIGHER SALARY</v>
      </c>
      <c r="L5677" s="2" t="str">
        <f>LEFT(mobile_customers[[#This Row],[Credit_card_nos]], 4)&amp;"XXXXX"</f>
        <v>4516XXXXX</v>
      </c>
    </row>
    <row r="5678" spans="1:12" x14ac:dyDescent="0.3">
      <c r="A5678" t="s">
        <v>13</v>
      </c>
      <c r="B5678" s="3" t="s">
        <v>11386</v>
      </c>
      <c r="C5678" t="s">
        <v>6606</v>
      </c>
      <c r="D5678" t="s">
        <v>2294</v>
      </c>
      <c r="E5678">
        <v>60</v>
      </c>
      <c r="F5678">
        <v>223170</v>
      </c>
      <c r="G5678" t="s">
        <v>65</v>
      </c>
      <c r="H5678">
        <v>4978552735470825</v>
      </c>
      <c r="I5678" s="5" t="str">
        <f t="shared" si="88"/>
        <v>4978552735470820</v>
      </c>
      <c r="J5678" t="str">
        <f>INDEX(Age_grp[Age], MATCH(mobile_customers[[#This Row],[age]],Age_grp[Value]))</f>
        <v>60 - 70</v>
      </c>
      <c r="K5678" s="2" t="str">
        <f>_xlfn.IFS(mobile_customers[[#This Row],[salary]]&gt;=Q5681,"HIGHER SALARY", mobile_customers[[#This Row],[salary]]&gt;=Q5682,"HIGHER MID RANGE SALARY",  mobile_customers[[#This Row],[salary]]&lt;Q5682,"MID RANGE SALARY", mobile_customers[[#This Row],[salary]]&gt;Q5683, "LOW SALARY" )</f>
        <v>HIGHER SALARY</v>
      </c>
      <c r="L5678" s="2" t="str">
        <f>LEFT(mobile_customers[[#This Row],[Credit_card_nos]], 4)&amp;"XXXXX"</f>
        <v>4978XXXXX</v>
      </c>
    </row>
    <row r="5679" spans="1:12" x14ac:dyDescent="0.3">
      <c r="A5679" t="s">
        <v>8</v>
      </c>
      <c r="B5679" s="3" t="s">
        <v>11387</v>
      </c>
      <c r="C5679" t="s">
        <v>2867</v>
      </c>
      <c r="D5679" t="s">
        <v>1291</v>
      </c>
      <c r="E5679">
        <v>50</v>
      </c>
      <c r="F5679">
        <v>218777</v>
      </c>
      <c r="G5679" t="s">
        <v>21</v>
      </c>
      <c r="H5679">
        <v>4.0423792356660045E+18</v>
      </c>
      <c r="I5679" s="5" t="str">
        <f t="shared" si="88"/>
        <v>4042379235666000000</v>
      </c>
      <c r="J5679" t="str">
        <f>INDEX(Age_grp[Age], MATCH(mobile_customers[[#This Row],[age]],Age_grp[Value]))</f>
        <v>50 - 60</v>
      </c>
      <c r="K5679" s="2" t="str">
        <f>_xlfn.IFS(mobile_customers[[#This Row],[salary]]&gt;=Q5682,"HIGHER SALARY", mobile_customers[[#This Row],[salary]]&gt;=Q5683,"HIGHER MID RANGE SALARY",  mobile_customers[[#This Row],[salary]]&lt;Q5683,"MID RANGE SALARY", mobile_customers[[#This Row],[salary]]&gt;Q5684, "LOW SALARY" )</f>
        <v>HIGHER SALARY</v>
      </c>
      <c r="L5679" s="2" t="str">
        <f>LEFT(mobile_customers[[#This Row],[Credit_card_nos]], 4)&amp;"XXXXX"</f>
        <v>4042XXXXX</v>
      </c>
    </row>
    <row r="5680" spans="1:12" x14ac:dyDescent="0.3">
      <c r="A5680" t="s">
        <v>8</v>
      </c>
      <c r="B5680" s="3" t="s">
        <v>11388</v>
      </c>
      <c r="C5680" t="s">
        <v>11389</v>
      </c>
      <c r="D5680" t="s">
        <v>2411</v>
      </c>
      <c r="E5680">
        <v>34</v>
      </c>
      <c r="F5680">
        <v>104456</v>
      </c>
      <c r="G5680" t="s">
        <v>28</v>
      </c>
      <c r="H5680">
        <v>4020514874209</v>
      </c>
      <c r="I5680" s="5" t="str">
        <f t="shared" si="88"/>
        <v>4020514874209</v>
      </c>
      <c r="J5680" t="str">
        <f>INDEX(Age_grp[Age], MATCH(mobile_customers[[#This Row],[age]],Age_grp[Value]))</f>
        <v>30 - 40</v>
      </c>
      <c r="K5680" s="2" t="str">
        <f>_xlfn.IFS(mobile_customers[[#This Row],[salary]]&gt;=Q5683,"HIGHER SALARY", mobile_customers[[#This Row],[salary]]&gt;=Q5684,"HIGHER MID RANGE SALARY",  mobile_customers[[#This Row],[salary]]&lt;Q5684,"MID RANGE SALARY", mobile_customers[[#This Row],[salary]]&gt;Q5685, "LOW SALARY" )</f>
        <v>HIGHER SALARY</v>
      </c>
      <c r="L5680" s="2" t="str">
        <f>LEFT(mobile_customers[[#This Row],[Credit_card_nos]], 4)&amp;"XXXXX"</f>
        <v>4020XXXXX</v>
      </c>
    </row>
    <row r="5681" spans="1:12" x14ac:dyDescent="0.3">
      <c r="A5681" t="s">
        <v>8</v>
      </c>
      <c r="B5681" s="3" t="s">
        <v>11390</v>
      </c>
      <c r="C5681" t="s">
        <v>11391</v>
      </c>
      <c r="D5681" t="s">
        <v>1898</v>
      </c>
      <c r="E5681">
        <v>61</v>
      </c>
      <c r="F5681">
        <v>73193</v>
      </c>
      <c r="G5681" t="s">
        <v>39</v>
      </c>
      <c r="H5681">
        <v>4353910348042990</v>
      </c>
      <c r="I5681" s="5" t="str">
        <f t="shared" si="88"/>
        <v>4353910348042990</v>
      </c>
      <c r="J5681" t="str">
        <f>INDEX(Age_grp[Age], MATCH(mobile_customers[[#This Row],[age]],Age_grp[Value]))</f>
        <v>60 - 70</v>
      </c>
      <c r="K5681" s="2" t="str">
        <f>_xlfn.IFS(mobile_customers[[#This Row],[salary]]&gt;=Q5684,"HIGHER SALARY", mobile_customers[[#This Row],[salary]]&gt;=Q5685,"HIGHER MID RANGE SALARY",  mobile_customers[[#This Row],[salary]]&lt;Q5685,"MID RANGE SALARY", mobile_customers[[#This Row],[salary]]&gt;Q5686, "LOW SALARY" )</f>
        <v>HIGHER SALARY</v>
      </c>
      <c r="L5681" s="2" t="str">
        <f>LEFT(mobile_customers[[#This Row],[Credit_card_nos]], 4)&amp;"XXXXX"</f>
        <v>4353XXXXX</v>
      </c>
    </row>
    <row r="5682" spans="1:12" x14ac:dyDescent="0.3">
      <c r="A5682" t="s">
        <v>8</v>
      </c>
      <c r="B5682" s="3" t="s">
        <v>11392</v>
      </c>
      <c r="C5682" t="s">
        <v>11393</v>
      </c>
      <c r="D5682" t="s">
        <v>177</v>
      </c>
      <c r="E5682">
        <v>26</v>
      </c>
      <c r="F5682">
        <v>148943</v>
      </c>
      <c r="G5682" t="s">
        <v>21</v>
      </c>
      <c r="H5682">
        <v>3532221963585966</v>
      </c>
      <c r="I5682" s="5" t="str">
        <f t="shared" si="88"/>
        <v>3532221963585970</v>
      </c>
      <c r="J5682" t="str">
        <f>INDEX(Age_grp[Age], MATCH(mobile_customers[[#This Row],[age]],Age_grp[Value]))</f>
        <v>20 - 30</v>
      </c>
      <c r="K5682" s="2" t="str">
        <f>_xlfn.IFS(mobile_customers[[#This Row],[salary]]&gt;=Q5685,"HIGHER SALARY", mobile_customers[[#This Row],[salary]]&gt;=Q5686,"HIGHER MID RANGE SALARY",  mobile_customers[[#This Row],[salary]]&lt;Q5686,"MID RANGE SALARY", mobile_customers[[#This Row],[salary]]&gt;Q5687, "LOW SALARY" )</f>
        <v>HIGHER SALARY</v>
      </c>
      <c r="L5682" s="2" t="str">
        <f>LEFT(mobile_customers[[#This Row],[Credit_card_nos]], 4)&amp;"XXXXX"</f>
        <v>3532XXXXX</v>
      </c>
    </row>
    <row r="5683" spans="1:12" x14ac:dyDescent="0.3">
      <c r="A5683" t="s">
        <v>13</v>
      </c>
      <c r="B5683" s="3" t="s">
        <v>11394</v>
      </c>
      <c r="C5683" t="s">
        <v>11395</v>
      </c>
      <c r="D5683" t="s">
        <v>5507</v>
      </c>
      <c r="E5683">
        <v>36</v>
      </c>
      <c r="F5683">
        <v>21514</v>
      </c>
      <c r="G5683" t="s">
        <v>28</v>
      </c>
      <c r="H5683">
        <v>4256830989470342</v>
      </c>
      <c r="I5683" s="5" t="str">
        <f t="shared" si="88"/>
        <v>4256830989470340</v>
      </c>
      <c r="J5683" t="str">
        <f>INDEX(Age_grp[Age], MATCH(mobile_customers[[#This Row],[age]],Age_grp[Value]))</f>
        <v>30 - 40</v>
      </c>
      <c r="K5683" s="2" t="str">
        <f>_xlfn.IFS(mobile_customers[[#This Row],[salary]]&gt;=Q5686,"HIGHER SALARY", mobile_customers[[#This Row],[salary]]&gt;=Q5687,"HIGHER MID RANGE SALARY",  mobile_customers[[#This Row],[salary]]&lt;Q5687,"MID RANGE SALARY", mobile_customers[[#This Row],[salary]]&gt;Q5688, "LOW SALARY" )</f>
        <v>HIGHER SALARY</v>
      </c>
      <c r="L5683" s="2" t="str">
        <f>LEFT(mobile_customers[[#This Row],[Credit_card_nos]], 4)&amp;"XXXXX"</f>
        <v>4256XXXXX</v>
      </c>
    </row>
    <row r="5684" spans="1:12" x14ac:dyDescent="0.3">
      <c r="A5684" t="s">
        <v>8</v>
      </c>
      <c r="B5684" s="3" t="s">
        <v>11396</v>
      </c>
      <c r="C5684" t="s">
        <v>2835</v>
      </c>
      <c r="D5684" t="s">
        <v>3910</v>
      </c>
      <c r="E5684">
        <v>49</v>
      </c>
      <c r="F5684">
        <v>27956</v>
      </c>
      <c r="G5684" t="s">
        <v>32</v>
      </c>
      <c r="H5684">
        <v>3511181408149833</v>
      </c>
      <c r="I5684" s="5" t="str">
        <f t="shared" si="88"/>
        <v>3511181408149830</v>
      </c>
      <c r="J5684" t="str">
        <f>INDEX(Age_grp[Age], MATCH(mobile_customers[[#This Row],[age]],Age_grp[Value]))</f>
        <v>40 - 50</v>
      </c>
      <c r="K5684" s="2" t="str">
        <f>_xlfn.IFS(mobile_customers[[#This Row],[salary]]&gt;=Q5687,"HIGHER SALARY", mobile_customers[[#This Row],[salary]]&gt;=Q5688,"HIGHER MID RANGE SALARY",  mobile_customers[[#This Row],[salary]]&lt;Q5688,"MID RANGE SALARY", mobile_customers[[#This Row],[salary]]&gt;Q5689, "LOW SALARY" )</f>
        <v>HIGHER SALARY</v>
      </c>
      <c r="L5684" s="2" t="str">
        <f>LEFT(mobile_customers[[#This Row],[Credit_card_nos]], 4)&amp;"XXXXX"</f>
        <v>3511XXXXX</v>
      </c>
    </row>
    <row r="5685" spans="1:12" x14ac:dyDescent="0.3">
      <c r="A5685" t="s">
        <v>13</v>
      </c>
      <c r="B5685" s="3" t="s">
        <v>11397</v>
      </c>
      <c r="C5685" t="s">
        <v>11398</v>
      </c>
      <c r="D5685" t="s">
        <v>3499</v>
      </c>
      <c r="E5685">
        <v>27</v>
      </c>
      <c r="F5685">
        <v>86336</v>
      </c>
      <c r="G5685" t="s">
        <v>12</v>
      </c>
      <c r="H5685">
        <v>4127403125660957</v>
      </c>
      <c r="I5685" s="5" t="str">
        <f t="shared" si="88"/>
        <v>4127403125660960</v>
      </c>
      <c r="J5685" t="str">
        <f>INDEX(Age_grp[Age], MATCH(mobile_customers[[#This Row],[age]],Age_grp[Value]))</f>
        <v>20 - 30</v>
      </c>
      <c r="K5685" s="2" t="str">
        <f>_xlfn.IFS(mobile_customers[[#This Row],[salary]]&gt;=Q5688,"HIGHER SALARY", mobile_customers[[#This Row],[salary]]&gt;=Q5689,"HIGHER MID RANGE SALARY",  mobile_customers[[#This Row],[salary]]&lt;Q5689,"MID RANGE SALARY", mobile_customers[[#This Row],[salary]]&gt;Q5690, "LOW SALARY" )</f>
        <v>HIGHER SALARY</v>
      </c>
      <c r="L5685" s="2" t="str">
        <f>LEFT(mobile_customers[[#This Row],[Credit_card_nos]], 4)&amp;"XXXXX"</f>
        <v>4127XXXXX</v>
      </c>
    </row>
    <row r="5686" spans="1:12" x14ac:dyDescent="0.3">
      <c r="A5686" t="s">
        <v>8</v>
      </c>
      <c r="B5686" s="3" t="s">
        <v>11399</v>
      </c>
      <c r="C5686" t="s">
        <v>11400</v>
      </c>
      <c r="D5686" t="s">
        <v>646</v>
      </c>
      <c r="E5686">
        <v>41</v>
      </c>
      <c r="F5686">
        <v>220906</v>
      </c>
      <c r="G5686" t="s">
        <v>28</v>
      </c>
      <c r="H5686">
        <v>3503447485879406</v>
      </c>
      <c r="I5686" s="5" t="str">
        <f t="shared" si="88"/>
        <v>3503447485879410</v>
      </c>
      <c r="J5686" t="str">
        <f>INDEX(Age_grp[Age], MATCH(mobile_customers[[#This Row],[age]],Age_grp[Value]))</f>
        <v>40 - 50</v>
      </c>
      <c r="K5686" s="2" t="str">
        <f>_xlfn.IFS(mobile_customers[[#This Row],[salary]]&gt;=Q5689,"HIGHER SALARY", mobile_customers[[#This Row],[salary]]&gt;=Q5690,"HIGHER MID RANGE SALARY",  mobile_customers[[#This Row],[salary]]&lt;Q5690,"MID RANGE SALARY", mobile_customers[[#This Row],[salary]]&gt;Q5691, "LOW SALARY" )</f>
        <v>HIGHER SALARY</v>
      </c>
      <c r="L5686" s="2" t="str">
        <f>LEFT(mobile_customers[[#This Row],[Credit_card_nos]], 4)&amp;"XXXXX"</f>
        <v>3503XXXXX</v>
      </c>
    </row>
    <row r="5687" spans="1:12" x14ac:dyDescent="0.3">
      <c r="A5687" t="s">
        <v>8</v>
      </c>
      <c r="B5687" s="3" t="s">
        <v>11401</v>
      </c>
      <c r="C5687" t="s">
        <v>11402</v>
      </c>
      <c r="D5687" t="s">
        <v>2178</v>
      </c>
      <c r="E5687">
        <v>31</v>
      </c>
      <c r="F5687">
        <v>155953</v>
      </c>
      <c r="G5687" t="s">
        <v>94</v>
      </c>
      <c r="H5687">
        <v>30394340780080</v>
      </c>
      <c r="I5687" s="5" t="str">
        <f t="shared" si="88"/>
        <v>30394340780080</v>
      </c>
      <c r="J5687" t="str">
        <f>INDEX(Age_grp[Age], MATCH(mobile_customers[[#This Row],[age]],Age_grp[Value]))</f>
        <v>30 - 40</v>
      </c>
      <c r="K5687" s="2" t="str">
        <f>_xlfn.IFS(mobile_customers[[#This Row],[salary]]&gt;=Q5690,"HIGHER SALARY", mobile_customers[[#This Row],[salary]]&gt;=Q5691,"HIGHER MID RANGE SALARY",  mobile_customers[[#This Row],[salary]]&lt;Q5691,"MID RANGE SALARY", mobile_customers[[#This Row],[salary]]&gt;Q5692, "LOW SALARY" )</f>
        <v>HIGHER SALARY</v>
      </c>
      <c r="L5687" s="2" t="str">
        <f>LEFT(mobile_customers[[#This Row],[Credit_card_nos]], 4)&amp;"XXXXX"</f>
        <v>3039XXXXX</v>
      </c>
    </row>
    <row r="5688" spans="1:12" x14ac:dyDescent="0.3">
      <c r="A5688" t="s">
        <v>13</v>
      </c>
      <c r="B5688" s="3" t="s">
        <v>11403</v>
      </c>
      <c r="C5688" t="s">
        <v>11404</v>
      </c>
      <c r="D5688" t="s">
        <v>2920</v>
      </c>
      <c r="E5688">
        <v>32</v>
      </c>
      <c r="F5688">
        <v>32458</v>
      </c>
      <c r="G5688" t="s">
        <v>28</v>
      </c>
      <c r="H5688">
        <v>3555013595226263</v>
      </c>
      <c r="I5688" s="5" t="str">
        <f t="shared" si="88"/>
        <v>3555013595226260</v>
      </c>
      <c r="J5688" t="str">
        <f>INDEX(Age_grp[Age], MATCH(mobile_customers[[#This Row],[age]],Age_grp[Value]))</f>
        <v>30 - 40</v>
      </c>
      <c r="K5688" s="2" t="str">
        <f>_xlfn.IFS(mobile_customers[[#This Row],[salary]]&gt;=Q5691,"HIGHER SALARY", mobile_customers[[#This Row],[salary]]&gt;=Q5692,"HIGHER MID RANGE SALARY",  mobile_customers[[#This Row],[salary]]&lt;Q5692,"MID RANGE SALARY", mobile_customers[[#This Row],[salary]]&gt;Q5693, "LOW SALARY" )</f>
        <v>HIGHER SALARY</v>
      </c>
      <c r="L5688" s="2" t="str">
        <f>LEFT(mobile_customers[[#This Row],[Credit_card_nos]], 4)&amp;"XXXXX"</f>
        <v>3555XXXXX</v>
      </c>
    </row>
    <row r="5689" spans="1:12" x14ac:dyDescent="0.3">
      <c r="A5689" t="s">
        <v>13</v>
      </c>
      <c r="B5689" s="3" t="s">
        <v>11405</v>
      </c>
      <c r="C5689" t="s">
        <v>11406</v>
      </c>
      <c r="D5689" t="s">
        <v>3701</v>
      </c>
      <c r="E5689">
        <v>65</v>
      </c>
      <c r="F5689">
        <v>213759</v>
      </c>
      <c r="G5689" t="s">
        <v>21</v>
      </c>
      <c r="H5689">
        <v>374854542317431</v>
      </c>
      <c r="I5689" s="5" t="str">
        <f t="shared" si="88"/>
        <v>374854542317431</v>
      </c>
      <c r="J5689" t="str">
        <f>INDEX(Age_grp[Age], MATCH(mobile_customers[[#This Row],[age]],Age_grp[Value]))</f>
        <v>60 - 70</v>
      </c>
      <c r="K5689" s="2" t="str">
        <f>_xlfn.IFS(mobile_customers[[#This Row],[salary]]&gt;=Q5692,"HIGHER SALARY", mobile_customers[[#This Row],[salary]]&gt;=Q5693,"HIGHER MID RANGE SALARY",  mobile_customers[[#This Row],[salary]]&lt;Q5693,"MID RANGE SALARY", mobile_customers[[#This Row],[salary]]&gt;Q5694, "LOW SALARY" )</f>
        <v>HIGHER SALARY</v>
      </c>
      <c r="L5689" s="2" t="str">
        <f>LEFT(mobile_customers[[#This Row],[Credit_card_nos]], 4)&amp;"XXXXX"</f>
        <v>3748XXXXX</v>
      </c>
    </row>
    <row r="5690" spans="1:12" x14ac:dyDescent="0.3">
      <c r="A5690" t="s">
        <v>13</v>
      </c>
      <c r="B5690" s="3" t="s">
        <v>11407</v>
      </c>
      <c r="C5690" t="s">
        <v>11408</v>
      </c>
      <c r="D5690" t="s">
        <v>2413</v>
      </c>
      <c r="E5690">
        <v>37</v>
      </c>
      <c r="F5690">
        <v>84043</v>
      </c>
      <c r="G5690" t="s">
        <v>65</v>
      </c>
      <c r="H5690">
        <v>4658396493414</v>
      </c>
      <c r="I5690" s="5" t="str">
        <f t="shared" si="88"/>
        <v>4658396493414</v>
      </c>
      <c r="J5690" t="str">
        <f>INDEX(Age_grp[Age], MATCH(mobile_customers[[#This Row],[age]],Age_grp[Value]))</f>
        <v>30 - 40</v>
      </c>
      <c r="K5690" s="2" t="str">
        <f>_xlfn.IFS(mobile_customers[[#This Row],[salary]]&gt;=Q5693,"HIGHER SALARY", mobile_customers[[#This Row],[salary]]&gt;=Q5694,"HIGHER MID RANGE SALARY",  mobile_customers[[#This Row],[salary]]&lt;Q5694,"MID RANGE SALARY", mobile_customers[[#This Row],[salary]]&gt;Q5695, "LOW SALARY" )</f>
        <v>HIGHER SALARY</v>
      </c>
      <c r="L5690" s="2" t="str">
        <f>LEFT(mobile_customers[[#This Row],[Credit_card_nos]], 4)&amp;"XXXXX"</f>
        <v>4658XXXXX</v>
      </c>
    </row>
    <row r="5691" spans="1:12" x14ac:dyDescent="0.3">
      <c r="A5691" t="s">
        <v>13</v>
      </c>
      <c r="B5691" s="3" t="s">
        <v>11409</v>
      </c>
      <c r="C5691" t="s">
        <v>11410</v>
      </c>
      <c r="D5691" t="s">
        <v>311</v>
      </c>
      <c r="E5691">
        <v>58</v>
      </c>
      <c r="F5691">
        <v>219578</v>
      </c>
      <c r="G5691" t="s">
        <v>17</v>
      </c>
      <c r="H5691">
        <v>3506572308959379</v>
      </c>
      <c r="I5691" s="5" t="str">
        <f t="shared" si="88"/>
        <v>3506572308959380</v>
      </c>
      <c r="J5691" t="str">
        <f>INDEX(Age_grp[Age], MATCH(mobile_customers[[#This Row],[age]],Age_grp[Value]))</f>
        <v>50 - 60</v>
      </c>
      <c r="K5691" s="2" t="str">
        <f>_xlfn.IFS(mobile_customers[[#This Row],[salary]]&gt;=Q5694,"HIGHER SALARY", mobile_customers[[#This Row],[salary]]&gt;=Q5695,"HIGHER MID RANGE SALARY",  mobile_customers[[#This Row],[salary]]&lt;Q5695,"MID RANGE SALARY", mobile_customers[[#This Row],[salary]]&gt;Q5696, "LOW SALARY" )</f>
        <v>HIGHER SALARY</v>
      </c>
      <c r="L5691" s="2" t="str">
        <f>LEFT(mobile_customers[[#This Row],[Credit_card_nos]], 4)&amp;"XXXXX"</f>
        <v>3506XXXXX</v>
      </c>
    </row>
    <row r="5692" spans="1:12" x14ac:dyDescent="0.3">
      <c r="A5692" t="s">
        <v>13</v>
      </c>
      <c r="B5692" s="3" t="s">
        <v>11411</v>
      </c>
      <c r="C5692" t="s">
        <v>11412</v>
      </c>
      <c r="D5692" t="s">
        <v>129</v>
      </c>
      <c r="E5692">
        <v>48</v>
      </c>
      <c r="F5692">
        <v>126659</v>
      </c>
      <c r="G5692" t="s">
        <v>12</v>
      </c>
      <c r="H5692">
        <v>213134876329541</v>
      </c>
      <c r="I5692" s="5" t="str">
        <f t="shared" si="88"/>
        <v>213134876329541</v>
      </c>
      <c r="J5692" t="str">
        <f>INDEX(Age_grp[Age], MATCH(mobile_customers[[#This Row],[age]],Age_grp[Value]))</f>
        <v>40 - 50</v>
      </c>
      <c r="K5692" s="2" t="str">
        <f>_xlfn.IFS(mobile_customers[[#This Row],[salary]]&gt;=Q5695,"HIGHER SALARY", mobile_customers[[#This Row],[salary]]&gt;=Q5696,"HIGHER MID RANGE SALARY",  mobile_customers[[#This Row],[salary]]&lt;Q5696,"MID RANGE SALARY", mobile_customers[[#This Row],[salary]]&gt;Q5697, "LOW SALARY" )</f>
        <v>HIGHER SALARY</v>
      </c>
      <c r="L5692" s="2" t="str">
        <f>LEFT(mobile_customers[[#This Row],[Credit_card_nos]], 4)&amp;"XXXXX"</f>
        <v>2131XXXXX</v>
      </c>
    </row>
    <row r="5693" spans="1:12" x14ac:dyDescent="0.3">
      <c r="A5693" t="s">
        <v>8</v>
      </c>
      <c r="B5693" s="3" t="s">
        <v>11413</v>
      </c>
      <c r="C5693" t="s">
        <v>3172</v>
      </c>
      <c r="D5693" t="s">
        <v>915</v>
      </c>
      <c r="E5693">
        <v>26</v>
      </c>
      <c r="F5693">
        <v>62540</v>
      </c>
      <c r="G5693" t="s">
        <v>12</v>
      </c>
      <c r="H5693">
        <v>501878315347</v>
      </c>
      <c r="I5693" s="5" t="str">
        <f t="shared" si="88"/>
        <v>501878315347</v>
      </c>
      <c r="J5693" t="str">
        <f>INDEX(Age_grp[Age], MATCH(mobile_customers[[#This Row],[age]],Age_grp[Value]))</f>
        <v>20 - 30</v>
      </c>
      <c r="K5693" s="2" t="str">
        <f>_xlfn.IFS(mobile_customers[[#This Row],[salary]]&gt;=Q5696,"HIGHER SALARY", mobile_customers[[#This Row],[salary]]&gt;=Q5697,"HIGHER MID RANGE SALARY",  mobile_customers[[#This Row],[salary]]&lt;Q5697,"MID RANGE SALARY", mobile_customers[[#This Row],[salary]]&gt;Q5698, "LOW SALARY" )</f>
        <v>HIGHER SALARY</v>
      </c>
      <c r="L5693" s="2" t="str">
        <f>LEFT(mobile_customers[[#This Row],[Credit_card_nos]], 4)&amp;"XXXXX"</f>
        <v>5018XXXXX</v>
      </c>
    </row>
    <row r="5694" spans="1:12" x14ac:dyDescent="0.3">
      <c r="A5694" t="s">
        <v>8</v>
      </c>
      <c r="B5694" s="3" t="s">
        <v>11414</v>
      </c>
      <c r="C5694" t="s">
        <v>11415</v>
      </c>
      <c r="D5694" t="s">
        <v>1817</v>
      </c>
      <c r="E5694">
        <v>43</v>
      </c>
      <c r="F5694">
        <v>173149</v>
      </c>
      <c r="G5694" t="s">
        <v>17</v>
      </c>
      <c r="H5694">
        <v>30042713948251</v>
      </c>
      <c r="I5694" s="5" t="str">
        <f t="shared" si="88"/>
        <v>30042713948251</v>
      </c>
      <c r="J5694" t="str">
        <f>INDEX(Age_grp[Age], MATCH(mobile_customers[[#This Row],[age]],Age_grp[Value]))</f>
        <v>40 - 50</v>
      </c>
      <c r="K5694" s="2" t="str">
        <f>_xlfn.IFS(mobile_customers[[#This Row],[salary]]&gt;=Q5697,"HIGHER SALARY", mobile_customers[[#This Row],[salary]]&gt;=Q5698,"HIGHER MID RANGE SALARY",  mobile_customers[[#This Row],[salary]]&lt;Q5698,"MID RANGE SALARY", mobile_customers[[#This Row],[salary]]&gt;Q5699, "LOW SALARY" )</f>
        <v>HIGHER SALARY</v>
      </c>
      <c r="L5694" s="2" t="str">
        <f>LEFT(mobile_customers[[#This Row],[Credit_card_nos]], 4)&amp;"XXXXX"</f>
        <v>3004XXXXX</v>
      </c>
    </row>
    <row r="5695" spans="1:12" x14ac:dyDescent="0.3">
      <c r="A5695" t="s">
        <v>13</v>
      </c>
      <c r="B5695" s="3" t="s">
        <v>11416</v>
      </c>
      <c r="C5695" t="s">
        <v>11417</v>
      </c>
      <c r="D5695" t="s">
        <v>267</v>
      </c>
      <c r="E5695">
        <v>40</v>
      </c>
      <c r="F5695">
        <v>81257</v>
      </c>
      <c r="G5695" t="s">
        <v>28</v>
      </c>
      <c r="H5695">
        <v>6583404841140466</v>
      </c>
      <c r="I5695" s="5" t="str">
        <f t="shared" si="88"/>
        <v>6583404841140470</v>
      </c>
      <c r="J5695" t="str">
        <f>INDEX(Age_grp[Age], MATCH(mobile_customers[[#This Row],[age]],Age_grp[Value]))</f>
        <v>40 - 50</v>
      </c>
      <c r="K5695" s="2" t="str">
        <f>_xlfn.IFS(mobile_customers[[#This Row],[salary]]&gt;=Q5698,"HIGHER SALARY", mobile_customers[[#This Row],[salary]]&gt;=Q5699,"HIGHER MID RANGE SALARY",  mobile_customers[[#This Row],[salary]]&lt;Q5699,"MID RANGE SALARY", mobile_customers[[#This Row],[salary]]&gt;Q5700, "LOW SALARY" )</f>
        <v>HIGHER SALARY</v>
      </c>
      <c r="L5695" s="2" t="str">
        <f>LEFT(mobile_customers[[#This Row],[Credit_card_nos]], 4)&amp;"XXXXX"</f>
        <v>6583XXXXX</v>
      </c>
    </row>
    <row r="5696" spans="1:12" x14ac:dyDescent="0.3">
      <c r="A5696" t="s">
        <v>13</v>
      </c>
      <c r="B5696" s="3" t="s">
        <v>11418</v>
      </c>
      <c r="C5696" t="s">
        <v>11419</v>
      </c>
      <c r="D5696" t="s">
        <v>3983</v>
      </c>
      <c r="E5696">
        <v>18</v>
      </c>
      <c r="F5696">
        <v>191427</v>
      </c>
      <c r="G5696" t="s">
        <v>17</v>
      </c>
      <c r="H5696">
        <v>502044036304</v>
      </c>
      <c r="I5696" s="5" t="str">
        <f t="shared" si="88"/>
        <v>502044036304</v>
      </c>
      <c r="J5696" t="str">
        <f>INDEX(Age_grp[Age], MATCH(mobile_customers[[#This Row],[age]],Age_grp[Value]))</f>
        <v>"10 - 20</v>
      </c>
      <c r="K5696" s="2" t="str">
        <f>_xlfn.IFS(mobile_customers[[#This Row],[salary]]&gt;=Q5699,"HIGHER SALARY", mobile_customers[[#This Row],[salary]]&gt;=Q5700,"HIGHER MID RANGE SALARY",  mobile_customers[[#This Row],[salary]]&lt;Q5700,"MID RANGE SALARY", mobile_customers[[#This Row],[salary]]&gt;Q5701, "LOW SALARY" )</f>
        <v>HIGHER SALARY</v>
      </c>
      <c r="L5696" s="2" t="str">
        <f>LEFT(mobile_customers[[#This Row],[Credit_card_nos]], 4)&amp;"XXXXX"</f>
        <v>5020XXXXX</v>
      </c>
    </row>
    <row r="5697" spans="1:12" x14ac:dyDescent="0.3">
      <c r="A5697" t="s">
        <v>13</v>
      </c>
      <c r="B5697" s="3" t="s">
        <v>1485</v>
      </c>
      <c r="C5697" t="s">
        <v>11420</v>
      </c>
      <c r="D5697" t="s">
        <v>1096</v>
      </c>
      <c r="E5697">
        <v>32</v>
      </c>
      <c r="F5697">
        <v>146647</v>
      </c>
      <c r="G5697" t="s">
        <v>49</v>
      </c>
      <c r="H5697">
        <v>3531388681938313</v>
      </c>
      <c r="I5697" s="5" t="str">
        <f t="shared" si="88"/>
        <v>3531388681938310</v>
      </c>
      <c r="J5697" t="str">
        <f>INDEX(Age_grp[Age], MATCH(mobile_customers[[#This Row],[age]],Age_grp[Value]))</f>
        <v>30 - 40</v>
      </c>
      <c r="K5697" s="2" t="str">
        <f>_xlfn.IFS(mobile_customers[[#This Row],[salary]]&gt;=Q5700,"HIGHER SALARY", mobile_customers[[#This Row],[salary]]&gt;=Q5701,"HIGHER MID RANGE SALARY",  mobile_customers[[#This Row],[salary]]&lt;Q5701,"MID RANGE SALARY", mobile_customers[[#This Row],[salary]]&gt;Q5702, "LOW SALARY" )</f>
        <v>HIGHER SALARY</v>
      </c>
      <c r="L5697" s="2" t="str">
        <f>LEFT(mobile_customers[[#This Row],[Credit_card_nos]], 4)&amp;"XXXXX"</f>
        <v>3531XXXXX</v>
      </c>
    </row>
    <row r="5698" spans="1:12" x14ac:dyDescent="0.3">
      <c r="A5698" t="s">
        <v>8</v>
      </c>
      <c r="B5698" s="3" t="s">
        <v>11421</v>
      </c>
      <c r="C5698" t="s">
        <v>11422</v>
      </c>
      <c r="D5698" t="s">
        <v>108</v>
      </c>
      <c r="E5698">
        <v>64</v>
      </c>
      <c r="F5698">
        <v>136266</v>
      </c>
      <c r="G5698" t="s">
        <v>65</v>
      </c>
      <c r="H5698">
        <v>4482067598926</v>
      </c>
      <c r="I5698" s="5" t="str">
        <f t="shared" ref="I5698:I5761" si="89">TEXT(H5698, "0")</f>
        <v>4482067598926</v>
      </c>
      <c r="J5698" t="str">
        <f>INDEX(Age_grp[Age], MATCH(mobile_customers[[#This Row],[age]],Age_grp[Value]))</f>
        <v>60 - 70</v>
      </c>
      <c r="K5698" s="2" t="str">
        <f>_xlfn.IFS(mobile_customers[[#This Row],[salary]]&gt;=Q5701,"HIGHER SALARY", mobile_customers[[#This Row],[salary]]&gt;=Q5702,"HIGHER MID RANGE SALARY",  mobile_customers[[#This Row],[salary]]&lt;Q5702,"MID RANGE SALARY", mobile_customers[[#This Row],[salary]]&gt;Q5703, "LOW SALARY" )</f>
        <v>HIGHER SALARY</v>
      </c>
      <c r="L5698" s="2" t="str">
        <f>LEFT(mobile_customers[[#This Row],[Credit_card_nos]], 4)&amp;"XXXXX"</f>
        <v>4482XXXXX</v>
      </c>
    </row>
    <row r="5699" spans="1:12" x14ac:dyDescent="0.3">
      <c r="A5699" t="s">
        <v>8</v>
      </c>
      <c r="B5699" s="3" t="s">
        <v>11423</v>
      </c>
      <c r="C5699" t="s">
        <v>11424</v>
      </c>
      <c r="D5699" t="s">
        <v>1302</v>
      </c>
      <c r="E5699">
        <v>22</v>
      </c>
      <c r="F5699">
        <v>191746</v>
      </c>
      <c r="G5699" t="s">
        <v>32</v>
      </c>
      <c r="H5699">
        <v>180023224479661</v>
      </c>
      <c r="I5699" s="5" t="str">
        <f t="shared" si="89"/>
        <v>180023224479661</v>
      </c>
      <c r="J5699" t="str">
        <f>INDEX(Age_grp[Age], MATCH(mobile_customers[[#This Row],[age]],Age_grp[Value]))</f>
        <v>20 - 30</v>
      </c>
      <c r="K5699" s="2" t="str">
        <f>_xlfn.IFS(mobile_customers[[#This Row],[salary]]&gt;=Q5702,"HIGHER SALARY", mobile_customers[[#This Row],[salary]]&gt;=Q5703,"HIGHER MID RANGE SALARY",  mobile_customers[[#This Row],[salary]]&lt;Q5703,"MID RANGE SALARY", mobile_customers[[#This Row],[salary]]&gt;Q5704, "LOW SALARY" )</f>
        <v>HIGHER SALARY</v>
      </c>
      <c r="L5699" s="2" t="str">
        <f>LEFT(mobile_customers[[#This Row],[Credit_card_nos]], 4)&amp;"XXXXX"</f>
        <v>1800XXXXX</v>
      </c>
    </row>
    <row r="5700" spans="1:12" x14ac:dyDescent="0.3">
      <c r="A5700" t="s">
        <v>8</v>
      </c>
      <c r="B5700" s="3" t="s">
        <v>11425</v>
      </c>
      <c r="C5700" t="s">
        <v>11426</v>
      </c>
      <c r="D5700" t="s">
        <v>4476</v>
      </c>
      <c r="E5700">
        <v>47</v>
      </c>
      <c r="F5700">
        <v>43093</v>
      </c>
      <c r="G5700" t="s">
        <v>28</v>
      </c>
      <c r="H5700">
        <v>4683739596269695</v>
      </c>
      <c r="I5700" s="5" t="str">
        <f t="shared" si="89"/>
        <v>4683739596269690</v>
      </c>
      <c r="J5700" t="str">
        <f>INDEX(Age_grp[Age], MATCH(mobile_customers[[#This Row],[age]],Age_grp[Value]))</f>
        <v>40 - 50</v>
      </c>
      <c r="K5700" s="2" t="str">
        <f>_xlfn.IFS(mobile_customers[[#This Row],[salary]]&gt;=Q5703,"HIGHER SALARY", mobile_customers[[#This Row],[salary]]&gt;=Q5704,"HIGHER MID RANGE SALARY",  mobile_customers[[#This Row],[salary]]&lt;Q5704,"MID RANGE SALARY", mobile_customers[[#This Row],[salary]]&gt;Q5705, "LOW SALARY" )</f>
        <v>HIGHER SALARY</v>
      </c>
      <c r="L5700" s="2" t="str">
        <f>LEFT(mobile_customers[[#This Row],[Credit_card_nos]], 4)&amp;"XXXXX"</f>
        <v>4683XXXXX</v>
      </c>
    </row>
    <row r="5701" spans="1:12" x14ac:dyDescent="0.3">
      <c r="A5701" t="s">
        <v>13</v>
      </c>
      <c r="B5701" s="3" t="s">
        <v>11427</v>
      </c>
      <c r="C5701" t="s">
        <v>11428</v>
      </c>
      <c r="D5701" t="s">
        <v>1741</v>
      </c>
      <c r="E5701">
        <v>56</v>
      </c>
      <c r="F5701">
        <v>37995</v>
      </c>
      <c r="G5701" t="s">
        <v>94</v>
      </c>
      <c r="H5701">
        <v>30508788576995</v>
      </c>
      <c r="I5701" s="5" t="str">
        <f t="shared" si="89"/>
        <v>30508788576995</v>
      </c>
      <c r="J5701" t="str">
        <f>INDEX(Age_grp[Age], MATCH(mobile_customers[[#This Row],[age]],Age_grp[Value]))</f>
        <v>50 - 60</v>
      </c>
      <c r="K5701" s="2" t="str">
        <f>_xlfn.IFS(mobile_customers[[#This Row],[salary]]&gt;=Q5704,"HIGHER SALARY", mobile_customers[[#This Row],[salary]]&gt;=Q5705,"HIGHER MID RANGE SALARY",  mobile_customers[[#This Row],[salary]]&lt;Q5705,"MID RANGE SALARY", mobile_customers[[#This Row],[salary]]&gt;Q5706, "LOW SALARY" )</f>
        <v>HIGHER SALARY</v>
      </c>
      <c r="L5701" s="2" t="str">
        <f>LEFT(mobile_customers[[#This Row],[Credit_card_nos]], 4)&amp;"XXXXX"</f>
        <v>3050XXXXX</v>
      </c>
    </row>
    <row r="5702" spans="1:12" x14ac:dyDescent="0.3">
      <c r="A5702" t="s">
        <v>8</v>
      </c>
      <c r="B5702" s="3" t="s">
        <v>11429</v>
      </c>
      <c r="C5702" t="s">
        <v>11430</v>
      </c>
      <c r="D5702" t="s">
        <v>1598</v>
      </c>
      <c r="E5702">
        <v>34</v>
      </c>
      <c r="F5702">
        <v>116134</v>
      </c>
      <c r="G5702" t="s">
        <v>39</v>
      </c>
      <c r="H5702">
        <v>4.4665895343276759E+18</v>
      </c>
      <c r="I5702" s="5" t="str">
        <f t="shared" si="89"/>
        <v>4466589534327680000</v>
      </c>
      <c r="J5702" t="str">
        <f>INDEX(Age_grp[Age], MATCH(mobile_customers[[#This Row],[age]],Age_grp[Value]))</f>
        <v>30 - 40</v>
      </c>
      <c r="K5702" s="2" t="str">
        <f>_xlfn.IFS(mobile_customers[[#This Row],[salary]]&gt;=Q5705,"HIGHER SALARY", mobile_customers[[#This Row],[salary]]&gt;=Q5706,"HIGHER MID RANGE SALARY",  mobile_customers[[#This Row],[salary]]&lt;Q5706,"MID RANGE SALARY", mobile_customers[[#This Row],[salary]]&gt;Q5707, "LOW SALARY" )</f>
        <v>HIGHER SALARY</v>
      </c>
      <c r="L5702" s="2" t="str">
        <f>LEFT(mobile_customers[[#This Row],[Credit_card_nos]], 4)&amp;"XXXXX"</f>
        <v>4466XXXXX</v>
      </c>
    </row>
    <row r="5703" spans="1:12" x14ac:dyDescent="0.3">
      <c r="A5703" t="s">
        <v>13</v>
      </c>
      <c r="B5703" s="3" t="s">
        <v>11431</v>
      </c>
      <c r="C5703" t="s">
        <v>11432</v>
      </c>
      <c r="D5703" t="s">
        <v>281</v>
      </c>
      <c r="E5703">
        <v>55</v>
      </c>
      <c r="F5703">
        <v>155267</v>
      </c>
      <c r="G5703" t="s">
        <v>94</v>
      </c>
      <c r="H5703">
        <v>578160100678</v>
      </c>
      <c r="I5703" s="5" t="str">
        <f t="shared" si="89"/>
        <v>578160100678</v>
      </c>
      <c r="J5703" t="str">
        <f>INDEX(Age_grp[Age], MATCH(mobile_customers[[#This Row],[age]],Age_grp[Value]))</f>
        <v>50 - 60</v>
      </c>
      <c r="K5703" s="2" t="str">
        <f>_xlfn.IFS(mobile_customers[[#This Row],[salary]]&gt;=Q5706,"HIGHER SALARY", mobile_customers[[#This Row],[salary]]&gt;=Q5707,"HIGHER MID RANGE SALARY",  mobile_customers[[#This Row],[salary]]&lt;Q5707,"MID RANGE SALARY", mobile_customers[[#This Row],[salary]]&gt;Q5708, "LOW SALARY" )</f>
        <v>HIGHER SALARY</v>
      </c>
      <c r="L5703" s="2" t="str">
        <f>LEFT(mobile_customers[[#This Row],[Credit_card_nos]], 4)&amp;"XXXXX"</f>
        <v>5781XXXXX</v>
      </c>
    </row>
    <row r="5704" spans="1:12" x14ac:dyDescent="0.3">
      <c r="A5704" t="s">
        <v>13</v>
      </c>
      <c r="B5704" s="3" t="s">
        <v>11433</v>
      </c>
      <c r="C5704" t="s">
        <v>11434</v>
      </c>
      <c r="D5704" t="s">
        <v>2291</v>
      </c>
      <c r="E5704">
        <v>53</v>
      </c>
      <c r="F5704">
        <v>130434</v>
      </c>
      <c r="G5704" t="s">
        <v>39</v>
      </c>
      <c r="H5704">
        <v>213133077992172</v>
      </c>
      <c r="I5704" s="5" t="str">
        <f t="shared" si="89"/>
        <v>213133077992172</v>
      </c>
      <c r="J5704" t="str">
        <f>INDEX(Age_grp[Age], MATCH(mobile_customers[[#This Row],[age]],Age_grp[Value]))</f>
        <v>50 - 60</v>
      </c>
      <c r="K5704" s="2" t="str">
        <f>_xlfn.IFS(mobile_customers[[#This Row],[salary]]&gt;=Q5707,"HIGHER SALARY", mobile_customers[[#This Row],[salary]]&gt;=Q5708,"HIGHER MID RANGE SALARY",  mobile_customers[[#This Row],[salary]]&lt;Q5708,"MID RANGE SALARY", mobile_customers[[#This Row],[salary]]&gt;Q5709, "LOW SALARY" )</f>
        <v>HIGHER SALARY</v>
      </c>
      <c r="L5704" s="2" t="str">
        <f>LEFT(mobile_customers[[#This Row],[Credit_card_nos]], 4)&amp;"XXXXX"</f>
        <v>2131XXXXX</v>
      </c>
    </row>
    <row r="5705" spans="1:12" x14ac:dyDescent="0.3">
      <c r="A5705" t="s">
        <v>13</v>
      </c>
      <c r="B5705" s="3" t="s">
        <v>11435</v>
      </c>
      <c r="C5705" t="s">
        <v>5978</v>
      </c>
      <c r="D5705" t="s">
        <v>1741</v>
      </c>
      <c r="E5705">
        <v>49</v>
      </c>
      <c r="F5705">
        <v>209867</v>
      </c>
      <c r="G5705" t="s">
        <v>21</v>
      </c>
      <c r="H5705">
        <v>213187295262214</v>
      </c>
      <c r="I5705" s="5" t="str">
        <f t="shared" si="89"/>
        <v>213187295262214</v>
      </c>
      <c r="J5705" t="str">
        <f>INDEX(Age_grp[Age], MATCH(mobile_customers[[#This Row],[age]],Age_grp[Value]))</f>
        <v>40 - 50</v>
      </c>
      <c r="K5705" s="2" t="str">
        <f>_xlfn.IFS(mobile_customers[[#This Row],[salary]]&gt;=Q5708,"HIGHER SALARY", mobile_customers[[#This Row],[salary]]&gt;=Q5709,"HIGHER MID RANGE SALARY",  mobile_customers[[#This Row],[salary]]&lt;Q5709,"MID RANGE SALARY", mobile_customers[[#This Row],[salary]]&gt;Q5710, "LOW SALARY" )</f>
        <v>HIGHER SALARY</v>
      </c>
      <c r="L5705" s="2" t="str">
        <f>LEFT(mobile_customers[[#This Row],[Credit_card_nos]], 4)&amp;"XXXXX"</f>
        <v>2131XXXXX</v>
      </c>
    </row>
    <row r="5706" spans="1:12" x14ac:dyDescent="0.3">
      <c r="A5706" t="s">
        <v>8</v>
      </c>
      <c r="B5706" s="3" t="s">
        <v>11436</v>
      </c>
      <c r="C5706" t="s">
        <v>304</v>
      </c>
      <c r="D5706" t="s">
        <v>711</v>
      </c>
      <c r="E5706">
        <v>49</v>
      </c>
      <c r="F5706">
        <v>158420</v>
      </c>
      <c r="G5706" t="s">
        <v>81</v>
      </c>
      <c r="H5706">
        <v>30522366884978</v>
      </c>
      <c r="I5706" s="5" t="str">
        <f t="shared" si="89"/>
        <v>30522366884978</v>
      </c>
      <c r="J5706" t="str">
        <f>INDEX(Age_grp[Age], MATCH(mobile_customers[[#This Row],[age]],Age_grp[Value]))</f>
        <v>40 - 50</v>
      </c>
      <c r="K5706" s="2" t="str">
        <f>_xlfn.IFS(mobile_customers[[#This Row],[salary]]&gt;=Q5709,"HIGHER SALARY", mobile_customers[[#This Row],[salary]]&gt;=Q5710,"HIGHER MID RANGE SALARY",  mobile_customers[[#This Row],[salary]]&lt;Q5710,"MID RANGE SALARY", mobile_customers[[#This Row],[salary]]&gt;Q5711, "LOW SALARY" )</f>
        <v>HIGHER SALARY</v>
      </c>
      <c r="L5706" s="2" t="str">
        <f>LEFT(mobile_customers[[#This Row],[Credit_card_nos]], 4)&amp;"XXXXX"</f>
        <v>3052XXXXX</v>
      </c>
    </row>
    <row r="5707" spans="1:12" x14ac:dyDescent="0.3">
      <c r="A5707" t="s">
        <v>13</v>
      </c>
      <c r="B5707" s="3" t="s">
        <v>11437</v>
      </c>
      <c r="C5707" t="s">
        <v>11438</v>
      </c>
      <c r="D5707" t="s">
        <v>214</v>
      </c>
      <c r="E5707">
        <v>45</v>
      </c>
      <c r="F5707">
        <v>97469</v>
      </c>
      <c r="G5707" t="s">
        <v>49</v>
      </c>
      <c r="H5707">
        <v>4279836993975708</v>
      </c>
      <c r="I5707" s="5" t="str">
        <f t="shared" si="89"/>
        <v>4279836993975710</v>
      </c>
      <c r="J5707" t="str">
        <f>INDEX(Age_grp[Age], MATCH(mobile_customers[[#This Row],[age]],Age_grp[Value]))</f>
        <v>40 - 50</v>
      </c>
      <c r="K5707" s="2" t="str">
        <f>_xlfn.IFS(mobile_customers[[#This Row],[salary]]&gt;=Q5710,"HIGHER SALARY", mobile_customers[[#This Row],[salary]]&gt;=Q5711,"HIGHER MID RANGE SALARY",  mobile_customers[[#This Row],[salary]]&lt;Q5711,"MID RANGE SALARY", mobile_customers[[#This Row],[salary]]&gt;Q5712, "LOW SALARY" )</f>
        <v>HIGHER SALARY</v>
      </c>
      <c r="L5707" s="2" t="str">
        <f>LEFT(mobile_customers[[#This Row],[Credit_card_nos]], 4)&amp;"XXXXX"</f>
        <v>4279XXXXX</v>
      </c>
    </row>
    <row r="5708" spans="1:12" x14ac:dyDescent="0.3">
      <c r="A5708" t="s">
        <v>8</v>
      </c>
      <c r="B5708" s="3" t="s">
        <v>11439</v>
      </c>
      <c r="C5708" t="s">
        <v>11440</v>
      </c>
      <c r="D5708" t="s">
        <v>3221</v>
      </c>
      <c r="E5708">
        <v>47</v>
      </c>
      <c r="F5708">
        <v>215989</v>
      </c>
      <c r="G5708" t="s">
        <v>28</v>
      </c>
      <c r="H5708">
        <v>4426703800661800</v>
      </c>
      <c r="I5708" s="5" t="str">
        <f t="shared" si="89"/>
        <v>4426703800661800</v>
      </c>
      <c r="J5708" t="str">
        <f>INDEX(Age_grp[Age], MATCH(mobile_customers[[#This Row],[age]],Age_grp[Value]))</f>
        <v>40 - 50</v>
      </c>
      <c r="K5708" s="2" t="str">
        <f>_xlfn.IFS(mobile_customers[[#This Row],[salary]]&gt;=Q5711,"HIGHER SALARY", mobile_customers[[#This Row],[salary]]&gt;=Q5712,"HIGHER MID RANGE SALARY",  mobile_customers[[#This Row],[salary]]&lt;Q5712,"MID RANGE SALARY", mobile_customers[[#This Row],[salary]]&gt;Q5713, "LOW SALARY" )</f>
        <v>HIGHER SALARY</v>
      </c>
      <c r="L5708" s="2" t="str">
        <f>LEFT(mobile_customers[[#This Row],[Credit_card_nos]], 4)&amp;"XXXXX"</f>
        <v>4426XXXXX</v>
      </c>
    </row>
    <row r="5709" spans="1:12" x14ac:dyDescent="0.3">
      <c r="A5709" t="s">
        <v>13</v>
      </c>
      <c r="B5709" s="3" t="s">
        <v>11441</v>
      </c>
      <c r="C5709" t="s">
        <v>11442</v>
      </c>
      <c r="D5709" t="s">
        <v>944</v>
      </c>
      <c r="E5709">
        <v>46</v>
      </c>
      <c r="F5709">
        <v>162774</v>
      </c>
      <c r="G5709" t="s">
        <v>28</v>
      </c>
      <c r="H5709">
        <v>6011303124434137</v>
      </c>
      <c r="I5709" s="5" t="str">
        <f t="shared" si="89"/>
        <v>6011303124434140</v>
      </c>
      <c r="J5709" t="str">
        <f>INDEX(Age_grp[Age], MATCH(mobile_customers[[#This Row],[age]],Age_grp[Value]))</f>
        <v>40 - 50</v>
      </c>
      <c r="K5709" s="2" t="str">
        <f>_xlfn.IFS(mobile_customers[[#This Row],[salary]]&gt;=Q5712,"HIGHER SALARY", mobile_customers[[#This Row],[salary]]&gt;=Q5713,"HIGHER MID RANGE SALARY",  mobile_customers[[#This Row],[salary]]&lt;Q5713,"MID RANGE SALARY", mobile_customers[[#This Row],[salary]]&gt;Q5714, "LOW SALARY" )</f>
        <v>HIGHER SALARY</v>
      </c>
      <c r="L5709" s="2" t="str">
        <f>LEFT(mobile_customers[[#This Row],[Credit_card_nos]], 4)&amp;"XXXXX"</f>
        <v>6011XXXXX</v>
      </c>
    </row>
    <row r="5710" spans="1:12" x14ac:dyDescent="0.3">
      <c r="A5710" t="s">
        <v>8</v>
      </c>
      <c r="B5710" s="3" t="s">
        <v>11443</v>
      </c>
      <c r="C5710" t="s">
        <v>11444</v>
      </c>
      <c r="D5710" t="s">
        <v>820</v>
      </c>
      <c r="E5710">
        <v>24</v>
      </c>
      <c r="F5710">
        <v>204641</v>
      </c>
      <c r="G5710" t="s">
        <v>12</v>
      </c>
      <c r="H5710">
        <v>213150526086026</v>
      </c>
      <c r="I5710" s="5" t="str">
        <f t="shared" si="89"/>
        <v>213150526086026</v>
      </c>
      <c r="J5710" t="str">
        <f>INDEX(Age_grp[Age], MATCH(mobile_customers[[#This Row],[age]],Age_grp[Value]))</f>
        <v>20 - 30</v>
      </c>
      <c r="K5710" s="2" t="str">
        <f>_xlfn.IFS(mobile_customers[[#This Row],[salary]]&gt;=Q5713,"HIGHER SALARY", mobile_customers[[#This Row],[salary]]&gt;=Q5714,"HIGHER MID RANGE SALARY",  mobile_customers[[#This Row],[salary]]&lt;Q5714,"MID RANGE SALARY", mobile_customers[[#This Row],[salary]]&gt;Q5715, "LOW SALARY" )</f>
        <v>HIGHER SALARY</v>
      </c>
      <c r="L5710" s="2" t="str">
        <f>LEFT(mobile_customers[[#This Row],[Credit_card_nos]], 4)&amp;"XXXXX"</f>
        <v>2131XXXXX</v>
      </c>
    </row>
    <row r="5711" spans="1:12" x14ac:dyDescent="0.3">
      <c r="A5711" t="s">
        <v>8</v>
      </c>
      <c r="B5711" s="3" t="s">
        <v>11445</v>
      </c>
      <c r="C5711" t="s">
        <v>11446</v>
      </c>
      <c r="D5711" t="s">
        <v>11</v>
      </c>
      <c r="E5711">
        <v>29</v>
      </c>
      <c r="F5711">
        <v>103597</v>
      </c>
      <c r="G5711" t="s">
        <v>12</v>
      </c>
      <c r="H5711">
        <v>3546247586900401</v>
      </c>
      <c r="I5711" s="5" t="str">
        <f t="shared" si="89"/>
        <v>3546247586900400</v>
      </c>
      <c r="J5711" t="str">
        <f>INDEX(Age_grp[Age], MATCH(mobile_customers[[#This Row],[age]],Age_grp[Value]))</f>
        <v>20 - 30</v>
      </c>
      <c r="K5711" s="2" t="str">
        <f>_xlfn.IFS(mobile_customers[[#This Row],[salary]]&gt;=Q5714,"HIGHER SALARY", mobile_customers[[#This Row],[salary]]&gt;=Q5715,"HIGHER MID RANGE SALARY",  mobile_customers[[#This Row],[salary]]&lt;Q5715,"MID RANGE SALARY", mobile_customers[[#This Row],[salary]]&gt;Q5716, "LOW SALARY" )</f>
        <v>HIGHER SALARY</v>
      </c>
      <c r="L5711" s="2" t="str">
        <f>LEFT(mobile_customers[[#This Row],[Credit_card_nos]], 4)&amp;"XXXXX"</f>
        <v>3546XXXXX</v>
      </c>
    </row>
    <row r="5712" spans="1:12" x14ac:dyDescent="0.3">
      <c r="A5712" t="s">
        <v>8</v>
      </c>
      <c r="B5712" s="3" t="s">
        <v>11447</v>
      </c>
      <c r="C5712" t="s">
        <v>11448</v>
      </c>
      <c r="D5712" t="s">
        <v>840</v>
      </c>
      <c r="E5712">
        <v>56</v>
      </c>
      <c r="F5712">
        <v>195983</v>
      </c>
      <c r="G5712" t="s">
        <v>81</v>
      </c>
      <c r="H5712">
        <v>4377606861837</v>
      </c>
      <c r="I5712" s="5" t="str">
        <f t="shared" si="89"/>
        <v>4377606861837</v>
      </c>
      <c r="J5712" t="str">
        <f>INDEX(Age_grp[Age], MATCH(mobile_customers[[#This Row],[age]],Age_grp[Value]))</f>
        <v>50 - 60</v>
      </c>
      <c r="K5712" s="2" t="str">
        <f>_xlfn.IFS(mobile_customers[[#This Row],[salary]]&gt;=Q5715,"HIGHER SALARY", mobile_customers[[#This Row],[salary]]&gt;=Q5716,"HIGHER MID RANGE SALARY",  mobile_customers[[#This Row],[salary]]&lt;Q5716,"MID RANGE SALARY", mobile_customers[[#This Row],[salary]]&gt;Q5717, "LOW SALARY" )</f>
        <v>HIGHER SALARY</v>
      </c>
      <c r="L5712" s="2" t="str">
        <f>LEFT(mobile_customers[[#This Row],[Credit_card_nos]], 4)&amp;"XXXXX"</f>
        <v>4377XXXXX</v>
      </c>
    </row>
    <row r="5713" spans="1:12" x14ac:dyDescent="0.3">
      <c r="A5713" t="s">
        <v>8</v>
      </c>
      <c r="B5713" s="3" t="s">
        <v>11449</v>
      </c>
      <c r="C5713" t="s">
        <v>11450</v>
      </c>
      <c r="D5713" t="s">
        <v>3644</v>
      </c>
      <c r="E5713">
        <v>49</v>
      </c>
      <c r="F5713">
        <v>191458</v>
      </c>
      <c r="G5713" t="s">
        <v>28</v>
      </c>
      <c r="H5713">
        <v>5137878177157355</v>
      </c>
      <c r="I5713" s="5" t="str">
        <f t="shared" si="89"/>
        <v>5137878177157350</v>
      </c>
      <c r="J5713" t="str">
        <f>INDEX(Age_grp[Age], MATCH(mobile_customers[[#This Row],[age]],Age_grp[Value]))</f>
        <v>40 - 50</v>
      </c>
      <c r="K5713" s="2" t="str">
        <f>_xlfn.IFS(mobile_customers[[#This Row],[salary]]&gt;=Q5716,"HIGHER SALARY", mobile_customers[[#This Row],[salary]]&gt;=Q5717,"HIGHER MID RANGE SALARY",  mobile_customers[[#This Row],[salary]]&lt;Q5717,"MID RANGE SALARY", mobile_customers[[#This Row],[salary]]&gt;Q5718, "LOW SALARY" )</f>
        <v>HIGHER SALARY</v>
      </c>
      <c r="L5713" s="2" t="str">
        <f>LEFT(mobile_customers[[#This Row],[Credit_card_nos]], 4)&amp;"XXXXX"</f>
        <v>5137XXXXX</v>
      </c>
    </row>
    <row r="5714" spans="1:12" x14ac:dyDescent="0.3">
      <c r="A5714" t="s">
        <v>13</v>
      </c>
      <c r="B5714" s="3" t="s">
        <v>11451</v>
      </c>
      <c r="C5714" t="s">
        <v>11452</v>
      </c>
      <c r="D5714" t="s">
        <v>2269</v>
      </c>
      <c r="E5714">
        <v>20</v>
      </c>
      <c r="F5714">
        <v>157688</v>
      </c>
      <c r="G5714" t="s">
        <v>21</v>
      </c>
      <c r="H5714">
        <v>376730830178750</v>
      </c>
      <c r="I5714" s="5" t="str">
        <f t="shared" si="89"/>
        <v>376730830178750</v>
      </c>
      <c r="J5714" t="str">
        <f>INDEX(Age_grp[Age], MATCH(mobile_customers[[#This Row],[age]],Age_grp[Value]))</f>
        <v>20 - 30</v>
      </c>
      <c r="K5714" s="2" t="str">
        <f>_xlfn.IFS(mobile_customers[[#This Row],[salary]]&gt;=Q5717,"HIGHER SALARY", mobile_customers[[#This Row],[salary]]&gt;=Q5718,"HIGHER MID RANGE SALARY",  mobile_customers[[#This Row],[salary]]&lt;Q5718,"MID RANGE SALARY", mobile_customers[[#This Row],[salary]]&gt;Q5719, "LOW SALARY" )</f>
        <v>HIGHER SALARY</v>
      </c>
      <c r="L5714" s="2" t="str">
        <f>LEFT(mobile_customers[[#This Row],[Credit_card_nos]], 4)&amp;"XXXXX"</f>
        <v>3767XXXXX</v>
      </c>
    </row>
    <row r="5715" spans="1:12" x14ac:dyDescent="0.3">
      <c r="A5715" t="s">
        <v>13</v>
      </c>
      <c r="B5715" s="3" t="s">
        <v>11453</v>
      </c>
      <c r="C5715" t="s">
        <v>11454</v>
      </c>
      <c r="D5715" t="s">
        <v>2240</v>
      </c>
      <c r="E5715">
        <v>28</v>
      </c>
      <c r="F5715">
        <v>244926</v>
      </c>
      <c r="G5715" t="s">
        <v>28</v>
      </c>
      <c r="H5715">
        <v>3595949625286219</v>
      </c>
      <c r="I5715" s="5" t="str">
        <f t="shared" si="89"/>
        <v>3595949625286220</v>
      </c>
      <c r="J5715" t="str">
        <f>INDEX(Age_grp[Age], MATCH(mobile_customers[[#This Row],[age]],Age_grp[Value]))</f>
        <v>20 - 30</v>
      </c>
      <c r="K5715" s="2" t="str">
        <f>_xlfn.IFS(mobile_customers[[#This Row],[salary]]&gt;=Q5718,"HIGHER SALARY", mobile_customers[[#This Row],[salary]]&gt;=Q5719,"HIGHER MID RANGE SALARY",  mobile_customers[[#This Row],[salary]]&lt;Q5719,"MID RANGE SALARY", mobile_customers[[#This Row],[salary]]&gt;Q5720, "LOW SALARY" )</f>
        <v>HIGHER SALARY</v>
      </c>
      <c r="L5715" s="2" t="str">
        <f>LEFT(mobile_customers[[#This Row],[Credit_card_nos]], 4)&amp;"XXXXX"</f>
        <v>3595XXXXX</v>
      </c>
    </row>
    <row r="5716" spans="1:12" x14ac:dyDescent="0.3">
      <c r="A5716" t="s">
        <v>8</v>
      </c>
      <c r="B5716" s="3" t="s">
        <v>11455</v>
      </c>
      <c r="C5716" t="s">
        <v>1062</v>
      </c>
      <c r="D5716" t="s">
        <v>3701</v>
      </c>
      <c r="E5716">
        <v>45</v>
      </c>
      <c r="F5716">
        <v>105014</v>
      </c>
      <c r="G5716" t="s">
        <v>39</v>
      </c>
      <c r="H5716">
        <v>6011674357460571</v>
      </c>
      <c r="I5716" s="5" t="str">
        <f t="shared" si="89"/>
        <v>6011674357460570</v>
      </c>
      <c r="J5716" t="str">
        <f>INDEX(Age_grp[Age], MATCH(mobile_customers[[#This Row],[age]],Age_grp[Value]))</f>
        <v>40 - 50</v>
      </c>
      <c r="K5716" s="2" t="str">
        <f>_xlfn.IFS(mobile_customers[[#This Row],[salary]]&gt;=Q5719,"HIGHER SALARY", mobile_customers[[#This Row],[salary]]&gt;=Q5720,"HIGHER MID RANGE SALARY",  mobile_customers[[#This Row],[salary]]&lt;Q5720,"MID RANGE SALARY", mobile_customers[[#This Row],[salary]]&gt;Q5721, "LOW SALARY" )</f>
        <v>HIGHER SALARY</v>
      </c>
      <c r="L5716" s="2" t="str">
        <f>LEFT(mobile_customers[[#This Row],[Credit_card_nos]], 4)&amp;"XXXXX"</f>
        <v>6011XXXXX</v>
      </c>
    </row>
    <row r="5717" spans="1:12" x14ac:dyDescent="0.3">
      <c r="A5717" t="s">
        <v>13</v>
      </c>
      <c r="B5717" s="3" t="s">
        <v>11456</v>
      </c>
      <c r="C5717" t="s">
        <v>11457</v>
      </c>
      <c r="D5717" t="s">
        <v>3106</v>
      </c>
      <c r="E5717">
        <v>54</v>
      </c>
      <c r="F5717">
        <v>189412</v>
      </c>
      <c r="G5717" t="s">
        <v>65</v>
      </c>
      <c r="H5717">
        <v>4.7389022833676247E+18</v>
      </c>
      <c r="I5717" s="5" t="str">
        <f t="shared" si="89"/>
        <v>4738902283367620000</v>
      </c>
      <c r="J5717" t="str">
        <f>INDEX(Age_grp[Age], MATCH(mobile_customers[[#This Row],[age]],Age_grp[Value]))</f>
        <v>50 - 60</v>
      </c>
      <c r="K5717" s="2" t="str">
        <f>_xlfn.IFS(mobile_customers[[#This Row],[salary]]&gt;=Q5720,"HIGHER SALARY", mobile_customers[[#This Row],[salary]]&gt;=Q5721,"HIGHER MID RANGE SALARY",  mobile_customers[[#This Row],[salary]]&lt;Q5721,"MID RANGE SALARY", mobile_customers[[#This Row],[salary]]&gt;Q5722, "LOW SALARY" )</f>
        <v>HIGHER SALARY</v>
      </c>
      <c r="L5717" s="2" t="str">
        <f>LEFT(mobile_customers[[#This Row],[Credit_card_nos]], 4)&amp;"XXXXX"</f>
        <v>4738XXXXX</v>
      </c>
    </row>
    <row r="5718" spans="1:12" x14ac:dyDescent="0.3">
      <c r="A5718" t="s">
        <v>13</v>
      </c>
      <c r="B5718" s="3" t="s">
        <v>11458</v>
      </c>
      <c r="C5718" t="s">
        <v>11459</v>
      </c>
      <c r="D5718" t="s">
        <v>1790</v>
      </c>
      <c r="E5718">
        <v>37</v>
      </c>
      <c r="F5718">
        <v>20403</v>
      </c>
      <c r="G5718" t="s">
        <v>81</v>
      </c>
      <c r="H5718">
        <v>213134260645569</v>
      </c>
      <c r="I5718" s="5" t="str">
        <f t="shared" si="89"/>
        <v>213134260645569</v>
      </c>
      <c r="J5718" t="str">
        <f>INDEX(Age_grp[Age], MATCH(mobile_customers[[#This Row],[age]],Age_grp[Value]))</f>
        <v>30 - 40</v>
      </c>
      <c r="K5718" s="2" t="str">
        <f>_xlfn.IFS(mobile_customers[[#This Row],[salary]]&gt;=Q5721,"HIGHER SALARY", mobile_customers[[#This Row],[salary]]&gt;=Q5722,"HIGHER MID RANGE SALARY",  mobile_customers[[#This Row],[salary]]&lt;Q5722,"MID RANGE SALARY", mobile_customers[[#This Row],[salary]]&gt;Q5723, "LOW SALARY" )</f>
        <v>HIGHER SALARY</v>
      </c>
      <c r="L5718" s="2" t="str">
        <f>LEFT(mobile_customers[[#This Row],[Credit_card_nos]], 4)&amp;"XXXXX"</f>
        <v>2131XXXXX</v>
      </c>
    </row>
    <row r="5719" spans="1:12" x14ac:dyDescent="0.3">
      <c r="A5719" t="s">
        <v>13</v>
      </c>
      <c r="B5719" s="3" t="s">
        <v>11460</v>
      </c>
      <c r="C5719" t="s">
        <v>11461</v>
      </c>
      <c r="D5719" t="s">
        <v>1691</v>
      </c>
      <c r="E5719">
        <v>24</v>
      </c>
      <c r="F5719">
        <v>107133</v>
      </c>
      <c r="G5719" t="s">
        <v>12</v>
      </c>
      <c r="H5719">
        <v>3535120172356614</v>
      </c>
      <c r="I5719" s="5" t="str">
        <f t="shared" si="89"/>
        <v>3535120172356610</v>
      </c>
      <c r="J5719" t="str">
        <f>INDEX(Age_grp[Age], MATCH(mobile_customers[[#This Row],[age]],Age_grp[Value]))</f>
        <v>20 - 30</v>
      </c>
      <c r="K5719" s="2" t="str">
        <f>_xlfn.IFS(mobile_customers[[#This Row],[salary]]&gt;=Q5722,"HIGHER SALARY", mobile_customers[[#This Row],[salary]]&gt;=Q5723,"HIGHER MID RANGE SALARY",  mobile_customers[[#This Row],[salary]]&lt;Q5723,"MID RANGE SALARY", mobile_customers[[#This Row],[salary]]&gt;Q5724, "LOW SALARY" )</f>
        <v>HIGHER SALARY</v>
      </c>
      <c r="L5719" s="2" t="str">
        <f>LEFT(mobile_customers[[#This Row],[Credit_card_nos]], 4)&amp;"XXXXX"</f>
        <v>3535XXXXX</v>
      </c>
    </row>
    <row r="5720" spans="1:12" x14ac:dyDescent="0.3">
      <c r="A5720" t="s">
        <v>13</v>
      </c>
      <c r="B5720" s="3" t="s">
        <v>11462</v>
      </c>
      <c r="C5720" t="s">
        <v>11463</v>
      </c>
      <c r="D5720" t="s">
        <v>2649</v>
      </c>
      <c r="E5720">
        <v>27</v>
      </c>
      <c r="F5720">
        <v>219188</v>
      </c>
      <c r="G5720" t="s">
        <v>12</v>
      </c>
      <c r="H5720">
        <v>6011919610356094</v>
      </c>
      <c r="I5720" s="5" t="str">
        <f t="shared" si="89"/>
        <v>6011919610356090</v>
      </c>
      <c r="J5720" t="str">
        <f>INDEX(Age_grp[Age], MATCH(mobile_customers[[#This Row],[age]],Age_grp[Value]))</f>
        <v>20 - 30</v>
      </c>
      <c r="K5720" s="2" t="str">
        <f>_xlfn.IFS(mobile_customers[[#This Row],[salary]]&gt;=Q5723,"HIGHER SALARY", mobile_customers[[#This Row],[salary]]&gt;=Q5724,"HIGHER MID RANGE SALARY",  mobile_customers[[#This Row],[salary]]&lt;Q5724,"MID RANGE SALARY", mobile_customers[[#This Row],[salary]]&gt;Q5725, "LOW SALARY" )</f>
        <v>HIGHER SALARY</v>
      </c>
      <c r="L5720" s="2" t="str">
        <f>LEFT(mobile_customers[[#This Row],[Credit_card_nos]], 4)&amp;"XXXXX"</f>
        <v>6011XXXXX</v>
      </c>
    </row>
    <row r="5721" spans="1:12" x14ac:dyDescent="0.3">
      <c r="A5721" t="s">
        <v>8</v>
      </c>
      <c r="B5721" s="3" t="s">
        <v>11464</v>
      </c>
      <c r="C5721" t="s">
        <v>11465</v>
      </c>
      <c r="D5721" t="s">
        <v>2115</v>
      </c>
      <c r="E5721">
        <v>27</v>
      </c>
      <c r="F5721">
        <v>90599</v>
      </c>
      <c r="G5721" t="s">
        <v>28</v>
      </c>
      <c r="H5721">
        <v>4.3276648315039073E+18</v>
      </c>
      <c r="I5721" s="5" t="str">
        <f t="shared" si="89"/>
        <v>4327664831503910000</v>
      </c>
      <c r="J5721" t="str">
        <f>INDEX(Age_grp[Age], MATCH(mobile_customers[[#This Row],[age]],Age_grp[Value]))</f>
        <v>20 - 30</v>
      </c>
      <c r="K5721" s="2" t="str">
        <f>_xlfn.IFS(mobile_customers[[#This Row],[salary]]&gt;=Q5724,"HIGHER SALARY", mobile_customers[[#This Row],[salary]]&gt;=Q5725,"HIGHER MID RANGE SALARY",  mobile_customers[[#This Row],[salary]]&lt;Q5725,"MID RANGE SALARY", mobile_customers[[#This Row],[salary]]&gt;Q5726, "LOW SALARY" )</f>
        <v>HIGHER SALARY</v>
      </c>
      <c r="L5721" s="2" t="str">
        <f>LEFT(mobile_customers[[#This Row],[Credit_card_nos]], 4)&amp;"XXXXX"</f>
        <v>4327XXXXX</v>
      </c>
    </row>
    <row r="5722" spans="1:12" x14ac:dyDescent="0.3">
      <c r="A5722" t="s">
        <v>13</v>
      </c>
      <c r="B5722" s="3" t="s">
        <v>11466</v>
      </c>
      <c r="C5722" t="s">
        <v>11467</v>
      </c>
      <c r="D5722" t="s">
        <v>1876</v>
      </c>
      <c r="E5722">
        <v>53</v>
      </c>
      <c r="F5722">
        <v>89201</v>
      </c>
      <c r="G5722" t="s">
        <v>65</v>
      </c>
      <c r="H5722">
        <v>2232137148125517</v>
      </c>
      <c r="I5722" s="5" t="str">
        <f t="shared" si="89"/>
        <v>2232137148125520</v>
      </c>
      <c r="J5722" t="str">
        <f>INDEX(Age_grp[Age], MATCH(mobile_customers[[#This Row],[age]],Age_grp[Value]))</f>
        <v>50 - 60</v>
      </c>
      <c r="K5722" s="2" t="str">
        <f>_xlfn.IFS(mobile_customers[[#This Row],[salary]]&gt;=Q5725,"HIGHER SALARY", mobile_customers[[#This Row],[salary]]&gt;=Q5726,"HIGHER MID RANGE SALARY",  mobile_customers[[#This Row],[salary]]&lt;Q5726,"MID RANGE SALARY", mobile_customers[[#This Row],[salary]]&gt;Q5727, "LOW SALARY" )</f>
        <v>HIGHER SALARY</v>
      </c>
      <c r="L5722" s="2" t="str">
        <f>LEFT(mobile_customers[[#This Row],[Credit_card_nos]], 4)&amp;"XXXXX"</f>
        <v>2232XXXXX</v>
      </c>
    </row>
    <row r="5723" spans="1:12" x14ac:dyDescent="0.3">
      <c r="A5723" t="s">
        <v>8</v>
      </c>
      <c r="B5723" s="3" t="s">
        <v>11468</v>
      </c>
      <c r="C5723" t="s">
        <v>11469</v>
      </c>
      <c r="D5723" t="s">
        <v>61</v>
      </c>
      <c r="E5723">
        <v>46</v>
      </c>
      <c r="F5723">
        <v>197783</v>
      </c>
      <c r="G5723" t="s">
        <v>28</v>
      </c>
      <c r="H5723">
        <v>3558517584103157</v>
      </c>
      <c r="I5723" s="5" t="str">
        <f t="shared" si="89"/>
        <v>3558517584103160</v>
      </c>
      <c r="J5723" t="str">
        <f>INDEX(Age_grp[Age], MATCH(mobile_customers[[#This Row],[age]],Age_grp[Value]))</f>
        <v>40 - 50</v>
      </c>
      <c r="K5723" s="2" t="str">
        <f>_xlfn.IFS(mobile_customers[[#This Row],[salary]]&gt;=Q5726,"HIGHER SALARY", mobile_customers[[#This Row],[salary]]&gt;=Q5727,"HIGHER MID RANGE SALARY",  mobile_customers[[#This Row],[salary]]&lt;Q5727,"MID RANGE SALARY", mobile_customers[[#This Row],[salary]]&gt;Q5728, "LOW SALARY" )</f>
        <v>HIGHER SALARY</v>
      </c>
      <c r="L5723" s="2" t="str">
        <f>LEFT(mobile_customers[[#This Row],[Credit_card_nos]], 4)&amp;"XXXXX"</f>
        <v>3558XXXXX</v>
      </c>
    </row>
    <row r="5724" spans="1:12" x14ac:dyDescent="0.3">
      <c r="A5724" t="s">
        <v>13</v>
      </c>
      <c r="B5724" s="3" t="s">
        <v>11470</v>
      </c>
      <c r="C5724" t="s">
        <v>11471</v>
      </c>
      <c r="D5724" t="s">
        <v>4279</v>
      </c>
      <c r="E5724">
        <v>45</v>
      </c>
      <c r="F5724">
        <v>235255</v>
      </c>
      <c r="G5724" t="s">
        <v>17</v>
      </c>
      <c r="H5724">
        <v>2720491308708029</v>
      </c>
      <c r="I5724" s="5" t="str">
        <f t="shared" si="89"/>
        <v>2720491308708030</v>
      </c>
      <c r="J5724" t="str">
        <f>INDEX(Age_grp[Age], MATCH(mobile_customers[[#This Row],[age]],Age_grp[Value]))</f>
        <v>40 - 50</v>
      </c>
      <c r="K5724" s="2" t="str">
        <f>_xlfn.IFS(mobile_customers[[#This Row],[salary]]&gt;=Q5727,"HIGHER SALARY", mobile_customers[[#This Row],[salary]]&gt;=Q5728,"HIGHER MID RANGE SALARY",  mobile_customers[[#This Row],[salary]]&lt;Q5728,"MID RANGE SALARY", mobile_customers[[#This Row],[salary]]&gt;Q5729, "LOW SALARY" )</f>
        <v>HIGHER SALARY</v>
      </c>
      <c r="L5724" s="2" t="str">
        <f>LEFT(mobile_customers[[#This Row],[Credit_card_nos]], 4)&amp;"XXXXX"</f>
        <v>2720XXXXX</v>
      </c>
    </row>
    <row r="5725" spans="1:12" x14ac:dyDescent="0.3">
      <c r="A5725" t="s">
        <v>13</v>
      </c>
      <c r="B5725" s="3" t="s">
        <v>11472</v>
      </c>
      <c r="C5725" t="s">
        <v>11473</v>
      </c>
      <c r="D5725" t="s">
        <v>609</v>
      </c>
      <c r="E5725">
        <v>51</v>
      </c>
      <c r="F5725">
        <v>108331</v>
      </c>
      <c r="G5725" t="s">
        <v>94</v>
      </c>
      <c r="H5725">
        <v>3522344381146237</v>
      </c>
      <c r="I5725" s="5" t="str">
        <f t="shared" si="89"/>
        <v>3522344381146240</v>
      </c>
      <c r="J5725" t="str">
        <f>INDEX(Age_grp[Age], MATCH(mobile_customers[[#This Row],[age]],Age_grp[Value]))</f>
        <v>50 - 60</v>
      </c>
      <c r="K5725" s="2" t="str">
        <f>_xlfn.IFS(mobile_customers[[#This Row],[salary]]&gt;=Q5728,"HIGHER SALARY", mobile_customers[[#This Row],[salary]]&gt;=Q5729,"HIGHER MID RANGE SALARY",  mobile_customers[[#This Row],[salary]]&lt;Q5729,"MID RANGE SALARY", mobile_customers[[#This Row],[salary]]&gt;Q5730, "LOW SALARY" )</f>
        <v>HIGHER SALARY</v>
      </c>
      <c r="L5725" s="2" t="str">
        <f>LEFT(mobile_customers[[#This Row],[Credit_card_nos]], 4)&amp;"XXXXX"</f>
        <v>3522XXXXX</v>
      </c>
    </row>
    <row r="5726" spans="1:12" x14ac:dyDescent="0.3">
      <c r="A5726" t="s">
        <v>8</v>
      </c>
      <c r="B5726" s="3" t="s">
        <v>11474</v>
      </c>
      <c r="C5726" t="s">
        <v>11475</v>
      </c>
      <c r="D5726" t="s">
        <v>2210</v>
      </c>
      <c r="E5726">
        <v>43</v>
      </c>
      <c r="F5726">
        <v>125488</v>
      </c>
      <c r="G5726" t="s">
        <v>21</v>
      </c>
      <c r="H5726">
        <v>213176513697608</v>
      </c>
      <c r="I5726" s="5" t="str">
        <f t="shared" si="89"/>
        <v>213176513697608</v>
      </c>
      <c r="J5726" t="str">
        <f>INDEX(Age_grp[Age], MATCH(mobile_customers[[#This Row],[age]],Age_grp[Value]))</f>
        <v>40 - 50</v>
      </c>
      <c r="K5726" s="2" t="str">
        <f>_xlfn.IFS(mobile_customers[[#This Row],[salary]]&gt;=Q5729,"HIGHER SALARY", mobile_customers[[#This Row],[salary]]&gt;=Q5730,"HIGHER MID RANGE SALARY",  mobile_customers[[#This Row],[salary]]&lt;Q5730,"MID RANGE SALARY", mobile_customers[[#This Row],[salary]]&gt;Q5731, "LOW SALARY" )</f>
        <v>HIGHER SALARY</v>
      </c>
      <c r="L5726" s="2" t="str">
        <f>LEFT(mobile_customers[[#This Row],[Credit_card_nos]], 4)&amp;"XXXXX"</f>
        <v>2131XXXXX</v>
      </c>
    </row>
    <row r="5727" spans="1:12" x14ac:dyDescent="0.3">
      <c r="A5727" t="s">
        <v>13</v>
      </c>
      <c r="B5727" s="3" t="s">
        <v>11476</v>
      </c>
      <c r="C5727" t="s">
        <v>11477</v>
      </c>
      <c r="D5727" t="s">
        <v>590</v>
      </c>
      <c r="E5727">
        <v>45</v>
      </c>
      <c r="F5727">
        <v>135295</v>
      </c>
      <c r="G5727" t="s">
        <v>49</v>
      </c>
      <c r="H5727">
        <v>4979854584386394</v>
      </c>
      <c r="I5727" s="5" t="str">
        <f t="shared" si="89"/>
        <v>4979854584386390</v>
      </c>
      <c r="J5727" t="str">
        <f>INDEX(Age_grp[Age], MATCH(mobile_customers[[#This Row],[age]],Age_grp[Value]))</f>
        <v>40 - 50</v>
      </c>
      <c r="K5727" s="2" t="str">
        <f>_xlfn.IFS(mobile_customers[[#This Row],[salary]]&gt;=Q5730,"HIGHER SALARY", mobile_customers[[#This Row],[salary]]&gt;=Q5731,"HIGHER MID RANGE SALARY",  mobile_customers[[#This Row],[salary]]&lt;Q5731,"MID RANGE SALARY", mobile_customers[[#This Row],[salary]]&gt;Q5732, "LOW SALARY" )</f>
        <v>HIGHER SALARY</v>
      </c>
      <c r="L5727" s="2" t="str">
        <f>LEFT(mobile_customers[[#This Row],[Credit_card_nos]], 4)&amp;"XXXXX"</f>
        <v>4979XXXXX</v>
      </c>
    </row>
    <row r="5728" spans="1:12" x14ac:dyDescent="0.3">
      <c r="A5728" t="s">
        <v>8</v>
      </c>
      <c r="B5728" s="3" t="s">
        <v>11478</v>
      </c>
      <c r="C5728" t="s">
        <v>11479</v>
      </c>
      <c r="D5728" t="s">
        <v>403</v>
      </c>
      <c r="E5728">
        <v>53</v>
      </c>
      <c r="F5728">
        <v>201609</v>
      </c>
      <c r="G5728" t="s">
        <v>21</v>
      </c>
      <c r="H5728">
        <v>4457089377420123</v>
      </c>
      <c r="I5728" s="5" t="str">
        <f t="shared" si="89"/>
        <v>4457089377420120</v>
      </c>
      <c r="J5728" t="str">
        <f>INDEX(Age_grp[Age], MATCH(mobile_customers[[#This Row],[age]],Age_grp[Value]))</f>
        <v>50 - 60</v>
      </c>
      <c r="K5728" s="2" t="str">
        <f>_xlfn.IFS(mobile_customers[[#This Row],[salary]]&gt;=Q5731,"HIGHER SALARY", mobile_customers[[#This Row],[salary]]&gt;=Q5732,"HIGHER MID RANGE SALARY",  mobile_customers[[#This Row],[salary]]&lt;Q5732,"MID RANGE SALARY", mobile_customers[[#This Row],[salary]]&gt;Q5733, "LOW SALARY" )</f>
        <v>HIGHER SALARY</v>
      </c>
      <c r="L5728" s="2" t="str">
        <f>LEFT(mobile_customers[[#This Row],[Credit_card_nos]], 4)&amp;"XXXXX"</f>
        <v>4457XXXXX</v>
      </c>
    </row>
    <row r="5729" spans="1:12" x14ac:dyDescent="0.3">
      <c r="A5729" t="s">
        <v>13</v>
      </c>
      <c r="B5729" s="3" t="s">
        <v>11480</v>
      </c>
      <c r="C5729" t="s">
        <v>11481</v>
      </c>
      <c r="D5729" t="s">
        <v>159</v>
      </c>
      <c r="E5729">
        <v>27</v>
      </c>
      <c r="F5729">
        <v>43166</v>
      </c>
      <c r="G5729" t="s">
        <v>17</v>
      </c>
      <c r="H5729">
        <v>4904894420552684</v>
      </c>
      <c r="I5729" s="5" t="str">
        <f t="shared" si="89"/>
        <v>4904894420552680</v>
      </c>
      <c r="J5729" t="str">
        <f>INDEX(Age_grp[Age], MATCH(mobile_customers[[#This Row],[age]],Age_grp[Value]))</f>
        <v>20 - 30</v>
      </c>
      <c r="K5729" s="2" t="str">
        <f>_xlfn.IFS(mobile_customers[[#This Row],[salary]]&gt;=Q5732,"HIGHER SALARY", mobile_customers[[#This Row],[salary]]&gt;=Q5733,"HIGHER MID RANGE SALARY",  mobile_customers[[#This Row],[salary]]&lt;Q5733,"MID RANGE SALARY", mobile_customers[[#This Row],[salary]]&gt;Q5734, "LOW SALARY" )</f>
        <v>HIGHER SALARY</v>
      </c>
      <c r="L5729" s="2" t="str">
        <f>LEFT(mobile_customers[[#This Row],[Credit_card_nos]], 4)&amp;"XXXXX"</f>
        <v>4904XXXXX</v>
      </c>
    </row>
    <row r="5730" spans="1:12" x14ac:dyDescent="0.3">
      <c r="A5730" t="s">
        <v>8</v>
      </c>
      <c r="B5730" s="3" t="s">
        <v>11482</v>
      </c>
      <c r="C5730" t="s">
        <v>11483</v>
      </c>
      <c r="D5730" t="s">
        <v>2649</v>
      </c>
      <c r="E5730">
        <v>26</v>
      </c>
      <c r="F5730">
        <v>196609</v>
      </c>
      <c r="G5730" t="s">
        <v>28</v>
      </c>
      <c r="H5730">
        <v>2274644806577946</v>
      </c>
      <c r="I5730" s="5" t="str">
        <f t="shared" si="89"/>
        <v>2274644806577950</v>
      </c>
      <c r="J5730" t="str">
        <f>INDEX(Age_grp[Age], MATCH(mobile_customers[[#This Row],[age]],Age_grp[Value]))</f>
        <v>20 - 30</v>
      </c>
      <c r="K5730" s="2" t="str">
        <f>_xlfn.IFS(mobile_customers[[#This Row],[salary]]&gt;=Q5733,"HIGHER SALARY", mobile_customers[[#This Row],[salary]]&gt;=Q5734,"HIGHER MID RANGE SALARY",  mobile_customers[[#This Row],[salary]]&lt;Q5734,"MID RANGE SALARY", mobile_customers[[#This Row],[salary]]&gt;Q5735, "LOW SALARY" )</f>
        <v>HIGHER SALARY</v>
      </c>
      <c r="L5730" s="2" t="str">
        <f>LEFT(mobile_customers[[#This Row],[Credit_card_nos]], 4)&amp;"XXXXX"</f>
        <v>2274XXXXX</v>
      </c>
    </row>
    <row r="5731" spans="1:12" x14ac:dyDescent="0.3">
      <c r="A5731" t="s">
        <v>13</v>
      </c>
      <c r="B5731" s="3" t="s">
        <v>11484</v>
      </c>
      <c r="C5731" t="s">
        <v>11485</v>
      </c>
      <c r="D5731" t="s">
        <v>872</v>
      </c>
      <c r="E5731">
        <v>24</v>
      </c>
      <c r="F5731">
        <v>82240</v>
      </c>
      <c r="G5731" t="s">
        <v>12</v>
      </c>
      <c r="H5731">
        <v>502099995339</v>
      </c>
      <c r="I5731" s="5" t="str">
        <f t="shared" si="89"/>
        <v>502099995339</v>
      </c>
      <c r="J5731" t="str">
        <f>INDEX(Age_grp[Age], MATCH(mobile_customers[[#This Row],[age]],Age_grp[Value]))</f>
        <v>20 - 30</v>
      </c>
      <c r="K5731" s="2" t="str">
        <f>_xlfn.IFS(mobile_customers[[#This Row],[salary]]&gt;=Q5734,"HIGHER SALARY", mobile_customers[[#This Row],[salary]]&gt;=Q5735,"HIGHER MID RANGE SALARY",  mobile_customers[[#This Row],[salary]]&lt;Q5735,"MID RANGE SALARY", mobile_customers[[#This Row],[salary]]&gt;Q5736, "LOW SALARY" )</f>
        <v>HIGHER SALARY</v>
      </c>
      <c r="L5731" s="2" t="str">
        <f>LEFT(mobile_customers[[#This Row],[Credit_card_nos]], 4)&amp;"XXXXX"</f>
        <v>5020XXXXX</v>
      </c>
    </row>
    <row r="5732" spans="1:12" x14ac:dyDescent="0.3">
      <c r="A5732" t="s">
        <v>8</v>
      </c>
      <c r="B5732" s="3" t="s">
        <v>11486</v>
      </c>
      <c r="C5732" t="s">
        <v>11487</v>
      </c>
      <c r="D5732" t="s">
        <v>135</v>
      </c>
      <c r="E5732">
        <v>64</v>
      </c>
      <c r="F5732">
        <v>141616</v>
      </c>
      <c r="G5732" t="s">
        <v>49</v>
      </c>
      <c r="H5732">
        <v>6011367397424190</v>
      </c>
      <c r="I5732" s="5" t="str">
        <f t="shared" si="89"/>
        <v>6011367397424190</v>
      </c>
      <c r="J5732" t="str">
        <f>INDEX(Age_grp[Age], MATCH(mobile_customers[[#This Row],[age]],Age_grp[Value]))</f>
        <v>60 - 70</v>
      </c>
      <c r="K5732" s="2" t="str">
        <f>_xlfn.IFS(mobile_customers[[#This Row],[salary]]&gt;=Q5735,"HIGHER SALARY", mobile_customers[[#This Row],[salary]]&gt;=Q5736,"HIGHER MID RANGE SALARY",  mobile_customers[[#This Row],[salary]]&lt;Q5736,"MID RANGE SALARY", mobile_customers[[#This Row],[salary]]&gt;Q5737, "LOW SALARY" )</f>
        <v>HIGHER SALARY</v>
      </c>
      <c r="L5732" s="2" t="str">
        <f>LEFT(mobile_customers[[#This Row],[Credit_card_nos]], 4)&amp;"XXXXX"</f>
        <v>6011XXXXX</v>
      </c>
    </row>
    <row r="5733" spans="1:12" x14ac:dyDescent="0.3">
      <c r="A5733" t="s">
        <v>8</v>
      </c>
      <c r="B5733" s="3" t="s">
        <v>11488</v>
      </c>
      <c r="C5733" t="s">
        <v>11489</v>
      </c>
      <c r="D5733" t="s">
        <v>2291</v>
      </c>
      <c r="E5733">
        <v>49</v>
      </c>
      <c r="F5733">
        <v>119324</v>
      </c>
      <c r="G5733" t="s">
        <v>21</v>
      </c>
      <c r="H5733">
        <v>2227460303648033</v>
      </c>
      <c r="I5733" s="5" t="str">
        <f t="shared" si="89"/>
        <v>2227460303648030</v>
      </c>
      <c r="J5733" t="str">
        <f>INDEX(Age_grp[Age], MATCH(mobile_customers[[#This Row],[age]],Age_grp[Value]))</f>
        <v>40 - 50</v>
      </c>
      <c r="K5733" s="2" t="str">
        <f>_xlfn.IFS(mobile_customers[[#This Row],[salary]]&gt;=Q5736,"HIGHER SALARY", mobile_customers[[#This Row],[salary]]&gt;=Q5737,"HIGHER MID RANGE SALARY",  mobile_customers[[#This Row],[salary]]&lt;Q5737,"MID RANGE SALARY", mobile_customers[[#This Row],[salary]]&gt;Q5738, "LOW SALARY" )</f>
        <v>HIGHER SALARY</v>
      </c>
      <c r="L5733" s="2" t="str">
        <f>LEFT(mobile_customers[[#This Row],[Credit_card_nos]], 4)&amp;"XXXXX"</f>
        <v>2227XXXXX</v>
      </c>
    </row>
    <row r="5734" spans="1:12" x14ac:dyDescent="0.3">
      <c r="A5734" t="s">
        <v>8</v>
      </c>
      <c r="B5734" s="3" t="s">
        <v>11490</v>
      </c>
      <c r="C5734" t="s">
        <v>4397</v>
      </c>
      <c r="D5734" t="s">
        <v>910</v>
      </c>
      <c r="E5734">
        <v>51</v>
      </c>
      <c r="F5734">
        <v>120155</v>
      </c>
      <c r="G5734" t="s">
        <v>32</v>
      </c>
      <c r="H5734">
        <v>5187183340254604</v>
      </c>
      <c r="I5734" s="5" t="str">
        <f t="shared" si="89"/>
        <v>5187183340254600</v>
      </c>
      <c r="J5734" t="str">
        <f>INDEX(Age_grp[Age], MATCH(mobile_customers[[#This Row],[age]],Age_grp[Value]))</f>
        <v>50 - 60</v>
      </c>
      <c r="K5734" s="2" t="str">
        <f>_xlfn.IFS(mobile_customers[[#This Row],[salary]]&gt;=Q5737,"HIGHER SALARY", mobile_customers[[#This Row],[salary]]&gt;=Q5738,"HIGHER MID RANGE SALARY",  mobile_customers[[#This Row],[salary]]&lt;Q5738,"MID RANGE SALARY", mobile_customers[[#This Row],[salary]]&gt;Q5739, "LOW SALARY" )</f>
        <v>HIGHER SALARY</v>
      </c>
      <c r="L5734" s="2" t="str">
        <f>LEFT(mobile_customers[[#This Row],[Credit_card_nos]], 4)&amp;"XXXXX"</f>
        <v>5187XXXXX</v>
      </c>
    </row>
    <row r="5735" spans="1:12" x14ac:dyDescent="0.3">
      <c r="A5735" t="s">
        <v>8</v>
      </c>
      <c r="B5735" s="3" t="s">
        <v>11491</v>
      </c>
      <c r="C5735" t="s">
        <v>11492</v>
      </c>
      <c r="D5735" t="s">
        <v>261</v>
      </c>
      <c r="E5735">
        <v>62</v>
      </c>
      <c r="F5735">
        <v>66148</v>
      </c>
      <c r="G5735" t="s">
        <v>81</v>
      </c>
      <c r="H5735">
        <v>3527800273801564</v>
      </c>
      <c r="I5735" s="5" t="str">
        <f t="shared" si="89"/>
        <v>3527800273801560</v>
      </c>
      <c r="J5735" t="str">
        <f>INDEX(Age_grp[Age], MATCH(mobile_customers[[#This Row],[age]],Age_grp[Value]))</f>
        <v>60 - 70</v>
      </c>
      <c r="K5735" s="2" t="str">
        <f>_xlfn.IFS(mobile_customers[[#This Row],[salary]]&gt;=Q5738,"HIGHER SALARY", mobile_customers[[#This Row],[salary]]&gt;=Q5739,"HIGHER MID RANGE SALARY",  mobile_customers[[#This Row],[salary]]&lt;Q5739,"MID RANGE SALARY", mobile_customers[[#This Row],[salary]]&gt;Q5740, "LOW SALARY" )</f>
        <v>HIGHER SALARY</v>
      </c>
      <c r="L5735" s="2" t="str">
        <f>LEFT(mobile_customers[[#This Row],[Credit_card_nos]], 4)&amp;"XXXXX"</f>
        <v>3527XXXXX</v>
      </c>
    </row>
    <row r="5736" spans="1:12" x14ac:dyDescent="0.3">
      <c r="A5736" t="s">
        <v>13</v>
      </c>
      <c r="B5736" s="3" t="s">
        <v>11493</v>
      </c>
      <c r="C5736" t="s">
        <v>11494</v>
      </c>
      <c r="D5736" t="s">
        <v>1086</v>
      </c>
      <c r="E5736">
        <v>23</v>
      </c>
      <c r="F5736">
        <v>31788</v>
      </c>
      <c r="G5736" t="s">
        <v>32</v>
      </c>
      <c r="H5736">
        <v>4924964184039354</v>
      </c>
      <c r="I5736" s="5" t="str">
        <f t="shared" si="89"/>
        <v>4924964184039350</v>
      </c>
      <c r="J5736" t="str">
        <f>INDEX(Age_grp[Age], MATCH(mobile_customers[[#This Row],[age]],Age_grp[Value]))</f>
        <v>20 - 30</v>
      </c>
      <c r="K5736" s="2" t="str">
        <f>_xlfn.IFS(mobile_customers[[#This Row],[salary]]&gt;=Q5739,"HIGHER SALARY", mobile_customers[[#This Row],[salary]]&gt;=Q5740,"HIGHER MID RANGE SALARY",  mobile_customers[[#This Row],[salary]]&lt;Q5740,"MID RANGE SALARY", mobile_customers[[#This Row],[salary]]&gt;Q5741, "LOW SALARY" )</f>
        <v>HIGHER SALARY</v>
      </c>
      <c r="L5736" s="2" t="str">
        <f>LEFT(mobile_customers[[#This Row],[Credit_card_nos]], 4)&amp;"XXXXX"</f>
        <v>4924XXXXX</v>
      </c>
    </row>
    <row r="5737" spans="1:12" x14ac:dyDescent="0.3">
      <c r="A5737" t="s">
        <v>8</v>
      </c>
      <c r="B5737" s="3" t="s">
        <v>11495</v>
      </c>
      <c r="C5737" t="s">
        <v>11496</v>
      </c>
      <c r="D5737" t="s">
        <v>1691</v>
      </c>
      <c r="E5737">
        <v>35</v>
      </c>
      <c r="F5737">
        <v>233530</v>
      </c>
      <c r="G5737" t="s">
        <v>81</v>
      </c>
      <c r="H5737">
        <v>4369259720132983</v>
      </c>
      <c r="I5737" s="5" t="str">
        <f t="shared" si="89"/>
        <v>4369259720132980</v>
      </c>
      <c r="J5737" t="str">
        <f>INDEX(Age_grp[Age], MATCH(mobile_customers[[#This Row],[age]],Age_grp[Value]))</f>
        <v>30 - 40</v>
      </c>
      <c r="K5737" s="2" t="str">
        <f>_xlfn.IFS(mobile_customers[[#This Row],[salary]]&gt;=Q5740,"HIGHER SALARY", mobile_customers[[#This Row],[salary]]&gt;=Q5741,"HIGHER MID RANGE SALARY",  mobile_customers[[#This Row],[salary]]&lt;Q5741,"MID RANGE SALARY", mobile_customers[[#This Row],[salary]]&gt;Q5742, "LOW SALARY" )</f>
        <v>HIGHER SALARY</v>
      </c>
      <c r="L5737" s="2" t="str">
        <f>LEFT(mobile_customers[[#This Row],[Credit_card_nos]], 4)&amp;"XXXXX"</f>
        <v>4369XXXXX</v>
      </c>
    </row>
    <row r="5738" spans="1:12" x14ac:dyDescent="0.3">
      <c r="A5738" t="s">
        <v>13</v>
      </c>
      <c r="B5738" s="3" t="s">
        <v>11497</v>
      </c>
      <c r="C5738" t="s">
        <v>11498</v>
      </c>
      <c r="D5738" t="s">
        <v>77</v>
      </c>
      <c r="E5738">
        <v>36</v>
      </c>
      <c r="F5738">
        <v>150613</v>
      </c>
      <c r="G5738" t="s">
        <v>21</v>
      </c>
      <c r="H5738">
        <v>6011437768744367</v>
      </c>
      <c r="I5738" s="5" t="str">
        <f t="shared" si="89"/>
        <v>6011437768744370</v>
      </c>
      <c r="J5738" t="str">
        <f>INDEX(Age_grp[Age], MATCH(mobile_customers[[#This Row],[age]],Age_grp[Value]))</f>
        <v>30 - 40</v>
      </c>
      <c r="K5738" s="2" t="str">
        <f>_xlfn.IFS(mobile_customers[[#This Row],[salary]]&gt;=Q5741,"HIGHER SALARY", mobile_customers[[#This Row],[salary]]&gt;=Q5742,"HIGHER MID RANGE SALARY",  mobile_customers[[#This Row],[salary]]&lt;Q5742,"MID RANGE SALARY", mobile_customers[[#This Row],[salary]]&gt;Q5743, "LOW SALARY" )</f>
        <v>HIGHER SALARY</v>
      </c>
      <c r="L5738" s="2" t="str">
        <f>LEFT(mobile_customers[[#This Row],[Credit_card_nos]], 4)&amp;"XXXXX"</f>
        <v>6011XXXXX</v>
      </c>
    </row>
    <row r="5739" spans="1:12" x14ac:dyDescent="0.3">
      <c r="A5739" t="s">
        <v>13</v>
      </c>
      <c r="B5739" s="3" t="s">
        <v>11499</v>
      </c>
      <c r="C5739" t="s">
        <v>11500</v>
      </c>
      <c r="D5739" t="s">
        <v>11</v>
      </c>
      <c r="E5739">
        <v>20</v>
      </c>
      <c r="F5739">
        <v>113572</v>
      </c>
      <c r="G5739" t="s">
        <v>65</v>
      </c>
      <c r="H5739">
        <v>3533151336566816</v>
      </c>
      <c r="I5739" s="5" t="str">
        <f t="shared" si="89"/>
        <v>3533151336566820</v>
      </c>
      <c r="J5739" t="str">
        <f>INDEX(Age_grp[Age], MATCH(mobile_customers[[#This Row],[age]],Age_grp[Value]))</f>
        <v>20 - 30</v>
      </c>
      <c r="K5739" s="2" t="str">
        <f>_xlfn.IFS(mobile_customers[[#This Row],[salary]]&gt;=Q5742,"HIGHER SALARY", mobile_customers[[#This Row],[salary]]&gt;=Q5743,"HIGHER MID RANGE SALARY",  mobile_customers[[#This Row],[salary]]&lt;Q5743,"MID RANGE SALARY", mobile_customers[[#This Row],[salary]]&gt;Q5744, "LOW SALARY" )</f>
        <v>HIGHER SALARY</v>
      </c>
      <c r="L5739" s="2" t="str">
        <f>LEFT(mobile_customers[[#This Row],[Credit_card_nos]], 4)&amp;"XXXXX"</f>
        <v>3533XXXXX</v>
      </c>
    </row>
    <row r="5740" spans="1:12" x14ac:dyDescent="0.3">
      <c r="A5740" t="s">
        <v>13</v>
      </c>
      <c r="B5740" s="3" t="s">
        <v>11501</v>
      </c>
      <c r="C5740" t="s">
        <v>11502</v>
      </c>
      <c r="D5740" t="s">
        <v>2137</v>
      </c>
      <c r="E5740">
        <v>46</v>
      </c>
      <c r="F5740">
        <v>181026</v>
      </c>
      <c r="G5740" t="s">
        <v>32</v>
      </c>
      <c r="H5740">
        <v>4973894218159</v>
      </c>
      <c r="I5740" s="5" t="str">
        <f t="shared" si="89"/>
        <v>4973894218159</v>
      </c>
      <c r="J5740" t="str">
        <f>INDEX(Age_grp[Age], MATCH(mobile_customers[[#This Row],[age]],Age_grp[Value]))</f>
        <v>40 - 50</v>
      </c>
      <c r="K5740" s="2" t="str">
        <f>_xlfn.IFS(mobile_customers[[#This Row],[salary]]&gt;=Q5743,"HIGHER SALARY", mobile_customers[[#This Row],[salary]]&gt;=Q5744,"HIGHER MID RANGE SALARY",  mobile_customers[[#This Row],[salary]]&lt;Q5744,"MID RANGE SALARY", mobile_customers[[#This Row],[salary]]&gt;Q5745, "LOW SALARY" )</f>
        <v>HIGHER SALARY</v>
      </c>
      <c r="L5740" s="2" t="str">
        <f>LEFT(mobile_customers[[#This Row],[Credit_card_nos]], 4)&amp;"XXXXX"</f>
        <v>4973XXXXX</v>
      </c>
    </row>
    <row r="5741" spans="1:12" x14ac:dyDescent="0.3">
      <c r="A5741" t="s">
        <v>13</v>
      </c>
      <c r="B5741" s="3" t="s">
        <v>11503</v>
      </c>
      <c r="C5741" t="s">
        <v>11504</v>
      </c>
      <c r="D5741" t="s">
        <v>872</v>
      </c>
      <c r="E5741">
        <v>59</v>
      </c>
      <c r="F5741">
        <v>109329</v>
      </c>
      <c r="G5741" t="s">
        <v>81</v>
      </c>
      <c r="H5741">
        <v>675920123352</v>
      </c>
      <c r="I5741" s="5" t="str">
        <f t="shared" si="89"/>
        <v>675920123352</v>
      </c>
      <c r="J5741" t="str">
        <f>INDEX(Age_grp[Age], MATCH(mobile_customers[[#This Row],[age]],Age_grp[Value]))</f>
        <v>50 - 60</v>
      </c>
      <c r="K5741" s="2" t="str">
        <f>_xlfn.IFS(mobile_customers[[#This Row],[salary]]&gt;=Q5744,"HIGHER SALARY", mobile_customers[[#This Row],[salary]]&gt;=Q5745,"HIGHER MID RANGE SALARY",  mobile_customers[[#This Row],[salary]]&lt;Q5745,"MID RANGE SALARY", mobile_customers[[#This Row],[salary]]&gt;Q5746, "LOW SALARY" )</f>
        <v>HIGHER SALARY</v>
      </c>
      <c r="L5741" s="2" t="str">
        <f>LEFT(mobile_customers[[#This Row],[Credit_card_nos]], 4)&amp;"XXXXX"</f>
        <v>6759XXXXX</v>
      </c>
    </row>
    <row r="5742" spans="1:12" x14ac:dyDescent="0.3">
      <c r="A5742" t="s">
        <v>13</v>
      </c>
      <c r="B5742" s="3" t="s">
        <v>11505</v>
      </c>
      <c r="C5742" t="s">
        <v>11506</v>
      </c>
      <c r="D5742" t="s">
        <v>1706</v>
      </c>
      <c r="E5742">
        <v>64</v>
      </c>
      <c r="F5742">
        <v>225778</v>
      </c>
      <c r="G5742" t="s">
        <v>17</v>
      </c>
      <c r="H5742">
        <v>4.8177416916315699E+18</v>
      </c>
      <c r="I5742" s="5" t="str">
        <f t="shared" si="89"/>
        <v>4817741691631570000</v>
      </c>
      <c r="J5742" t="str">
        <f>INDEX(Age_grp[Age], MATCH(mobile_customers[[#This Row],[age]],Age_grp[Value]))</f>
        <v>60 - 70</v>
      </c>
      <c r="K5742" s="2" t="str">
        <f>_xlfn.IFS(mobile_customers[[#This Row],[salary]]&gt;=Q5745,"HIGHER SALARY", mobile_customers[[#This Row],[salary]]&gt;=Q5746,"HIGHER MID RANGE SALARY",  mobile_customers[[#This Row],[salary]]&lt;Q5746,"MID RANGE SALARY", mobile_customers[[#This Row],[salary]]&gt;Q5747, "LOW SALARY" )</f>
        <v>HIGHER SALARY</v>
      </c>
      <c r="L5742" s="2" t="str">
        <f>LEFT(mobile_customers[[#This Row],[Credit_card_nos]], 4)&amp;"XXXXX"</f>
        <v>4817XXXXX</v>
      </c>
    </row>
    <row r="5743" spans="1:12" x14ac:dyDescent="0.3">
      <c r="A5743" t="s">
        <v>13</v>
      </c>
      <c r="B5743" s="3" t="s">
        <v>11507</v>
      </c>
      <c r="C5743" t="s">
        <v>11508</v>
      </c>
      <c r="D5743" t="s">
        <v>305</v>
      </c>
      <c r="E5743">
        <v>49</v>
      </c>
      <c r="F5743">
        <v>69966</v>
      </c>
      <c r="G5743" t="s">
        <v>94</v>
      </c>
      <c r="H5743">
        <v>4222586383925</v>
      </c>
      <c r="I5743" s="5" t="str">
        <f t="shared" si="89"/>
        <v>4222586383925</v>
      </c>
      <c r="J5743" t="str">
        <f>INDEX(Age_grp[Age], MATCH(mobile_customers[[#This Row],[age]],Age_grp[Value]))</f>
        <v>40 - 50</v>
      </c>
      <c r="K5743" s="2" t="str">
        <f>_xlfn.IFS(mobile_customers[[#This Row],[salary]]&gt;=Q5746,"HIGHER SALARY", mobile_customers[[#This Row],[salary]]&gt;=Q5747,"HIGHER MID RANGE SALARY",  mobile_customers[[#This Row],[salary]]&lt;Q5747,"MID RANGE SALARY", mobile_customers[[#This Row],[salary]]&gt;Q5748, "LOW SALARY" )</f>
        <v>HIGHER SALARY</v>
      </c>
      <c r="L5743" s="2" t="str">
        <f>LEFT(mobile_customers[[#This Row],[Credit_card_nos]], 4)&amp;"XXXXX"</f>
        <v>4222XXXXX</v>
      </c>
    </row>
    <row r="5744" spans="1:12" x14ac:dyDescent="0.3">
      <c r="A5744" t="s">
        <v>13</v>
      </c>
      <c r="B5744" s="3" t="s">
        <v>11509</v>
      </c>
      <c r="C5744" t="s">
        <v>11510</v>
      </c>
      <c r="D5744" t="s">
        <v>451</v>
      </c>
      <c r="E5744">
        <v>61</v>
      </c>
      <c r="F5744">
        <v>25996</v>
      </c>
      <c r="G5744" t="s">
        <v>32</v>
      </c>
      <c r="H5744">
        <v>3550964233821268</v>
      </c>
      <c r="I5744" s="5" t="str">
        <f t="shared" si="89"/>
        <v>3550964233821270</v>
      </c>
      <c r="J5744" t="str">
        <f>INDEX(Age_grp[Age], MATCH(mobile_customers[[#This Row],[age]],Age_grp[Value]))</f>
        <v>60 - 70</v>
      </c>
      <c r="K5744" s="2" t="str">
        <f>_xlfn.IFS(mobile_customers[[#This Row],[salary]]&gt;=Q5747,"HIGHER SALARY", mobile_customers[[#This Row],[salary]]&gt;=Q5748,"HIGHER MID RANGE SALARY",  mobile_customers[[#This Row],[salary]]&lt;Q5748,"MID RANGE SALARY", mobile_customers[[#This Row],[salary]]&gt;Q5749, "LOW SALARY" )</f>
        <v>HIGHER SALARY</v>
      </c>
      <c r="L5744" s="2" t="str">
        <f>LEFT(mobile_customers[[#This Row],[Credit_card_nos]], 4)&amp;"XXXXX"</f>
        <v>3550XXXXX</v>
      </c>
    </row>
    <row r="5745" spans="1:12" x14ac:dyDescent="0.3">
      <c r="A5745" t="s">
        <v>8</v>
      </c>
      <c r="B5745" s="3" t="s">
        <v>11511</v>
      </c>
      <c r="C5745" t="s">
        <v>11512</v>
      </c>
      <c r="D5745" t="s">
        <v>1994</v>
      </c>
      <c r="E5745">
        <v>32</v>
      </c>
      <c r="F5745">
        <v>163262</v>
      </c>
      <c r="G5745" t="s">
        <v>81</v>
      </c>
      <c r="H5745">
        <v>180026587759439</v>
      </c>
      <c r="I5745" s="5" t="str">
        <f t="shared" si="89"/>
        <v>180026587759439</v>
      </c>
      <c r="J5745" t="str">
        <f>INDEX(Age_grp[Age], MATCH(mobile_customers[[#This Row],[age]],Age_grp[Value]))</f>
        <v>30 - 40</v>
      </c>
      <c r="K5745" s="2" t="str">
        <f>_xlfn.IFS(mobile_customers[[#This Row],[salary]]&gt;=Q5748,"HIGHER SALARY", mobile_customers[[#This Row],[salary]]&gt;=Q5749,"HIGHER MID RANGE SALARY",  mobile_customers[[#This Row],[salary]]&lt;Q5749,"MID RANGE SALARY", mobile_customers[[#This Row],[salary]]&gt;Q5750, "LOW SALARY" )</f>
        <v>HIGHER SALARY</v>
      </c>
      <c r="L5745" s="2" t="str">
        <f>LEFT(mobile_customers[[#This Row],[Credit_card_nos]], 4)&amp;"XXXXX"</f>
        <v>1800XXXXX</v>
      </c>
    </row>
    <row r="5746" spans="1:12" x14ac:dyDescent="0.3">
      <c r="A5746" t="s">
        <v>13</v>
      </c>
      <c r="B5746" s="3" t="s">
        <v>11513</v>
      </c>
      <c r="C5746" t="s">
        <v>11514</v>
      </c>
      <c r="D5746" t="s">
        <v>1372</v>
      </c>
      <c r="E5746">
        <v>50</v>
      </c>
      <c r="F5746">
        <v>195568</v>
      </c>
      <c r="G5746" t="s">
        <v>94</v>
      </c>
      <c r="H5746">
        <v>3587782036533998</v>
      </c>
      <c r="I5746" s="5" t="str">
        <f t="shared" si="89"/>
        <v>3587782036534000</v>
      </c>
      <c r="J5746" t="str">
        <f>INDEX(Age_grp[Age], MATCH(mobile_customers[[#This Row],[age]],Age_grp[Value]))</f>
        <v>50 - 60</v>
      </c>
      <c r="K5746" s="2" t="str">
        <f>_xlfn.IFS(mobile_customers[[#This Row],[salary]]&gt;=Q5749,"HIGHER SALARY", mobile_customers[[#This Row],[salary]]&gt;=Q5750,"HIGHER MID RANGE SALARY",  mobile_customers[[#This Row],[salary]]&lt;Q5750,"MID RANGE SALARY", mobile_customers[[#This Row],[salary]]&gt;Q5751, "LOW SALARY" )</f>
        <v>HIGHER SALARY</v>
      </c>
      <c r="L5746" s="2" t="str">
        <f>LEFT(mobile_customers[[#This Row],[Credit_card_nos]], 4)&amp;"XXXXX"</f>
        <v>3587XXXXX</v>
      </c>
    </row>
    <row r="5747" spans="1:12" x14ac:dyDescent="0.3">
      <c r="A5747" t="s">
        <v>13</v>
      </c>
      <c r="B5747" s="3" t="s">
        <v>11515</v>
      </c>
      <c r="C5747" t="s">
        <v>11516</v>
      </c>
      <c r="D5747" t="s">
        <v>536</v>
      </c>
      <c r="E5747">
        <v>27</v>
      </c>
      <c r="F5747">
        <v>139257</v>
      </c>
      <c r="G5747" t="s">
        <v>81</v>
      </c>
      <c r="H5747">
        <v>344846621818872</v>
      </c>
      <c r="I5747" s="5" t="str">
        <f t="shared" si="89"/>
        <v>344846621818872</v>
      </c>
      <c r="J5747" t="str">
        <f>INDEX(Age_grp[Age], MATCH(mobile_customers[[#This Row],[age]],Age_grp[Value]))</f>
        <v>20 - 30</v>
      </c>
      <c r="K5747" s="2" t="str">
        <f>_xlfn.IFS(mobile_customers[[#This Row],[salary]]&gt;=Q5750,"HIGHER SALARY", mobile_customers[[#This Row],[salary]]&gt;=Q5751,"HIGHER MID RANGE SALARY",  mobile_customers[[#This Row],[salary]]&lt;Q5751,"MID RANGE SALARY", mobile_customers[[#This Row],[salary]]&gt;Q5752, "LOW SALARY" )</f>
        <v>HIGHER SALARY</v>
      </c>
      <c r="L5747" s="2" t="str">
        <f>LEFT(mobile_customers[[#This Row],[Credit_card_nos]], 4)&amp;"XXXXX"</f>
        <v>3448XXXXX</v>
      </c>
    </row>
    <row r="5748" spans="1:12" x14ac:dyDescent="0.3">
      <c r="A5748" t="s">
        <v>13</v>
      </c>
      <c r="B5748" s="3" t="s">
        <v>11517</v>
      </c>
      <c r="C5748" t="s">
        <v>11518</v>
      </c>
      <c r="D5748" t="s">
        <v>2058</v>
      </c>
      <c r="E5748">
        <v>40</v>
      </c>
      <c r="F5748">
        <v>239249</v>
      </c>
      <c r="G5748" t="s">
        <v>28</v>
      </c>
      <c r="H5748">
        <v>6537849102430310</v>
      </c>
      <c r="I5748" s="5" t="str">
        <f t="shared" si="89"/>
        <v>6537849102430310</v>
      </c>
      <c r="J5748" t="str">
        <f>INDEX(Age_grp[Age], MATCH(mobile_customers[[#This Row],[age]],Age_grp[Value]))</f>
        <v>40 - 50</v>
      </c>
      <c r="K5748" s="2" t="str">
        <f>_xlfn.IFS(mobile_customers[[#This Row],[salary]]&gt;=Q5751,"HIGHER SALARY", mobile_customers[[#This Row],[salary]]&gt;=Q5752,"HIGHER MID RANGE SALARY",  mobile_customers[[#This Row],[salary]]&lt;Q5752,"MID RANGE SALARY", mobile_customers[[#This Row],[salary]]&gt;Q5753, "LOW SALARY" )</f>
        <v>HIGHER SALARY</v>
      </c>
      <c r="L5748" s="2" t="str">
        <f>LEFT(mobile_customers[[#This Row],[Credit_card_nos]], 4)&amp;"XXXXX"</f>
        <v>6537XXXXX</v>
      </c>
    </row>
    <row r="5749" spans="1:12" x14ac:dyDescent="0.3">
      <c r="A5749" t="s">
        <v>13</v>
      </c>
      <c r="B5749" s="3" t="s">
        <v>11519</v>
      </c>
      <c r="C5749" t="s">
        <v>11520</v>
      </c>
      <c r="D5749" t="s">
        <v>403</v>
      </c>
      <c r="E5749">
        <v>27</v>
      </c>
      <c r="F5749">
        <v>55289</v>
      </c>
      <c r="G5749" t="s">
        <v>32</v>
      </c>
      <c r="H5749">
        <v>30224257637983</v>
      </c>
      <c r="I5749" s="5" t="str">
        <f t="shared" si="89"/>
        <v>30224257637983</v>
      </c>
      <c r="J5749" t="str">
        <f>INDEX(Age_grp[Age], MATCH(mobile_customers[[#This Row],[age]],Age_grp[Value]))</f>
        <v>20 - 30</v>
      </c>
      <c r="K5749" s="2" t="str">
        <f>_xlfn.IFS(mobile_customers[[#This Row],[salary]]&gt;=Q5752,"HIGHER SALARY", mobile_customers[[#This Row],[salary]]&gt;=Q5753,"HIGHER MID RANGE SALARY",  mobile_customers[[#This Row],[salary]]&lt;Q5753,"MID RANGE SALARY", mobile_customers[[#This Row],[salary]]&gt;Q5754, "LOW SALARY" )</f>
        <v>HIGHER SALARY</v>
      </c>
      <c r="L5749" s="2" t="str">
        <f>LEFT(mobile_customers[[#This Row],[Credit_card_nos]], 4)&amp;"XXXXX"</f>
        <v>3022XXXXX</v>
      </c>
    </row>
    <row r="5750" spans="1:12" x14ac:dyDescent="0.3">
      <c r="A5750" t="s">
        <v>13</v>
      </c>
      <c r="B5750" s="3" t="s">
        <v>11521</v>
      </c>
      <c r="C5750" t="s">
        <v>11522</v>
      </c>
      <c r="D5750" t="s">
        <v>2269</v>
      </c>
      <c r="E5750">
        <v>21</v>
      </c>
      <c r="F5750">
        <v>55774</v>
      </c>
      <c r="G5750" t="s">
        <v>49</v>
      </c>
      <c r="H5750">
        <v>2273319976495234</v>
      </c>
      <c r="I5750" s="5" t="str">
        <f t="shared" si="89"/>
        <v>2273319976495230</v>
      </c>
      <c r="J5750" t="str">
        <f>INDEX(Age_grp[Age], MATCH(mobile_customers[[#This Row],[age]],Age_grp[Value]))</f>
        <v>20 - 30</v>
      </c>
      <c r="K5750" s="2" t="str">
        <f>_xlfn.IFS(mobile_customers[[#This Row],[salary]]&gt;=Q5753,"HIGHER SALARY", mobile_customers[[#This Row],[salary]]&gt;=Q5754,"HIGHER MID RANGE SALARY",  mobile_customers[[#This Row],[salary]]&lt;Q5754,"MID RANGE SALARY", mobile_customers[[#This Row],[salary]]&gt;Q5755, "LOW SALARY" )</f>
        <v>HIGHER SALARY</v>
      </c>
      <c r="L5750" s="2" t="str">
        <f>LEFT(mobile_customers[[#This Row],[Credit_card_nos]], 4)&amp;"XXXXX"</f>
        <v>2273XXXXX</v>
      </c>
    </row>
    <row r="5751" spans="1:12" x14ac:dyDescent="0.3">
      <c r="A5751" t="s">
        <v>13</v>
      </c>
      <c r="B5751" s="3" t="s">
        <v>11523</v>
      </c>
      <c r="C5751" t="s">
        <v>11524</v>
      </c>
      <c r="D5751" t="s">
        <v>3555</v>
      </c>
      <c r="E5751">
        <v>52</v>
      </c>
      <c r="F5751">
        <v>33296</v>
      </c>
      <c r="G5751" t="s">
        <v>17</v>
      </c>
      <c r="H5751">
        <v>4.2801366134815416E+18</v>
      </c>
      <c r="I5751" s="5" t="str">
        <f t="shared" si="89"/>
        <v>4280136613481540000</v>
      </c>
      <c r="J5751" t="str">
        <f>INDEX(Age_grp[Age], MATCH(mobile_customers[[#This Row],[age]],Age_grp[Value]))</f>
        <v>50 - 60</v>
      </c>
      <c r="K5751" s="2" t="str">
        <f>_xlfn.IFS(mobile_customers[[#This Row],[salary]]&gt;=Q5754,"HIGHER SALARY", mobile_customers[[#This Row],[salary]]&gt;=Q5755,"HIGHER MID RANGE SALARY",  mobile_customers[[#This Row],[salary]]&lt;Q5755,"MID RANGE SALARY", mobile_customers[[#This Row],[salary]]&gt;Q5756, "LOW SALARY" )</f>
        <v>HIGHER SALARY</v>
      </c>
      <c r="L5751" s="2" t="str">
        <f>LEFT(mobile_customers[[#This Row],[Credit_card_nos]], 4)&amp;"XXXXX"</f>
        <v>4280XXXXX</v>
      </c>
    </row>
    <row r="5752" spans="1:12" x14ac:dyDescent="0.3">
      <c r="A5752" t="s">
        <v>13</v>
      </c>
      <c r="B5752" s="3" t="s">
        <v>11525</v>
      </c>
      <c r="C5752" t="s">
        <v>11526</v>
      </c>
      <c r="D5752" t="s">
        <v>345</v>
      </c>
      <c r="E5752">
        <v>18</v>
      </c>
      <c r="F5752">
        <v>59151</v>
      </c>
      <c r="G5752" t="s">
        <v>32</v>
      </c>
      <c r="H5752">
        <v>6504891528466774</v>
      </c>
      <c r="I5752" s="5" t="str">
        <f t="shared" si="89"/>
        <v>6504891528466770</v>
      </c>
      <c r="J5752" t="str">
        <f>INDEX(Age_grp[Age], MATCH(mobile_customers[[#This Row],[age]],Age_grp[Value]))</f>
        <v>"10 - 20</v>
      </c>
      <c r="K5752" s="2" t="str">
        <f>_xlfn.IFS(mobile_customers[[#This Row],[salary]]&gt;=Q5755,"HIGHER SALARY", mobile_customers[[#This Row],[salary]]&gt;=Q5756,"HIGHER MID RANGE SALARY",  mobile_customers[[#This Row],[salary]]&lt;Q5756,"MID RANGE SALARY", mobile_customers[[#This Row],[salary]]&gt;Q5757, "LOW SALARY" )</f>
        <v>HIGHER SALARY</v>
      </c>
      <c r="L5752" s="2" t="str">
        <f>LEFT(mobile_customers[[#This Row],[Credit_card_nos]], 4)&amp;"XXXXX"</f>
        <v>6504XXXXX</v>
      </c>
    </row>
    <row r="5753" spans="1:12" x14ac:dyDescent="0.3">
      <c r="A5753" t="s">
        <v>13</v>
      </c>
      <c r="B5753" s="3" t="s">
        <v>11527</v>
      </c>
      <c r="C5753" t="s">
        <v>11528</v>
      </c>
      <c r="D5753" t="s">
        <v>2200</v>
      </c>
      <c r="E5753">
        <v>37</v>
      </c>
      <c r="F5753">
        <v>52912</v>
      </c>
      <c r="G5753" t="s">
        <v>17</v>
      </c>
      <c r="H5753">
        <v>213197852403960</v>
      </c>
      <c r="I5753" s="5" t="str">
        <f t="shared" si="89"/>
        <v>213197852403960</v>
      </c>
      <c r="J5753" t="str">
        <f>INDEX(Age_grp[Age], MATCH(mobile_customers[[#This Row],[age]],Age_grp[Value]))</f>
        <v>30 - 40</v>
      </c>
      <c r="K5753" s="2" t="str">
        <f>_xlfn.IFS(mobile_customers[[#This Row],[salary]]&gt;=Q5756,"HIGHER SALARY", mobile_customers[[#This Row],[salary]]&gt;=Q5757,"HIGHER MID RANGE SALARY",  mobile_customers[[#This Row],[salary]]&lt;Q5757,"MID RANGE SALARY", mobile_customers[[#This Row],[salary]]&gt;Q5758, "LOW SALARY" )</f>
        <v>HIGHER SALARY</v>
      </c>
      <c r="L5753" s="2" t="str">
        <f>LEFT(mobile_customers[[#This Row],[Credit_card_nos]], 4)&amp;"XXXXX"</f>
        <v>2131XXXXX</v>
      </c>
    </row>
    <row r="5754" spans="1:12" x14ac:dyDescent="0.3">
      <c r="A5754" t="s">
        <v>13</v>
      </c>
      <c r="B5754" s="3" t="s">
        <v>11529</v>
      </c>
      <c r="C5754" t="s">
        <v>11530</v>
      </c>
      <c r="D5754" t="s">
        <v>2868</v>
      </c>
      <c r="E5754">
        <v>29</v>
      </c>
      <c r="F5754">
        <v>58919</v>
      </c>
      <c r="G5754" t="s">
        <v>21</v>
      </c>
      <c r="H5754">
        <v>4.9400116744183173E+18</v>
      </c>
      <c r="I5754" s="5" t="str">
        <f t="shared" si="89"/>
        <v>4940011674418320000</v>
      </c>
      <c r="J5754" t="str">
        <f>INDEX(Age_grp[Age], MATCH(mobile_customers[[#This Row],[age]],Age_grp[Value]))</f>
        <v>20 - 30</v>
      </c>
      <c r="K5754" s="2" t="str">
        <f>_xlfn.IFS(mobile_customers[[#This Row],[salary]]&gt;=Q5757,"HIGHER SALARY", mobile_customers[[#This Row],[salary]]&gt;=Q5758,"HIGHER MID RANGE SALARY",  mobile_customers[[#This Row],[salary]]&lt;Q5758,"MID RANGE SALARY", mobile_customers[[#This Row],[salary]]&gt;Q5759, "LOW SALARY" )</f>
        <v>HIGHER SALARY</v>
      </c>
      <c r="L5754" s="2" t="str">
        <f>LEFT(mobile_customers[[#This Row],[Credit_card_nos]], 4)&amp;"XXXXX"</f>
        <v>4940XXXXX</v>
      </c>
    </row>
    <row r="5755" spans="1:12" x14ac:dyDescent="0.3">
      <c r="A5755" t="s">
        <v>13</v>
      </c>
      <c r="B5755" s="3" t="s">
        <v>11531</v>
      </c>
      <c r="C5755" t="s">
        <v>11532</v>
      </c>
      <c r="D5755" t="s">
        <v>1401</v>
      </c>
      <c r="E5755">
        <v>43</v>
      </c>
      <c r="F5755">
        <v>155047</v>
      </c>
      <c r="G5755" t="s">
        <v>39</v>
      </c>
      <c r="H5755">
        <v>676181553873</v>
      </c>
      <c r="I5755" s="5" t="str">
        <f t="shared" si="89"/>
        <v>676181553873</v>
      </c>
      <c r="J5755" t="str">
        <f>INDEX(Age_grp[Age], MATCH(mobile_customers[[#This Row],[age]],Age_grp[Value]))</f>
        <v>40 - 50</v>
      </c>
      <c r="K5755" s="2" t="str">
        <f>_xlfn.IFS(mobile_customers[[#This Row],[salary]]&gt;=Q5758,"HIGHER SALARY", mobile_customers[[#This Row],[salary]]&gt;=Q5759,"HIGHER MID RANGE SALARY",  mobile_customers[[#This Row],[salary]]&lt;Q5759,"MID RANGE SALARY", mobile_customers[[#This Row],[salary]]&gt;Q5760, "LOW SALARY" )</f>
        <v>HIGHER SALARY</v>
      </c>
      <c r="L5755" s="2" t="str">
        <f>LEFT(mobile_customers[[#This Row],[Credit_card_nos]], 4)&amp;"XXXXX"</f>
        <v>6761XXXXX</v>
      </c>
    </row>
    <row r="5756" spans="1:12" x14ac:dyDescent="0.3">
      <c r="A5756" t="s">
        <v>8</v>
      </c>
      <c r="B5756" s="3" t="s">
        <v>11533</v>
      </c>
      <c r="C5756" t="s">
        <v>283</v>
      </c>
      <c r="D5756" t="s">
        <v>574</v>
      </c>
      <c r="E5756">
        <v>62</v>
      </c>
      <c r="F5756">
        <v>244872</v>
      </c>
      <c r="G5756" t="s">
        <v>12</v>
      </c>
      <c r="H5756">
        <v>180028433367565</v>
      </c>
      <c r="I5756" s="5" t="str">
        <f t="shared" si="89"/>
        <v>180028433367565</v>
      </c>
      <c r="J5756" t="str">
        <f>INDEX(Age_grp[Age], MATCH(mobile_customers[[#This Row],[age]],Age_grp[Value]))</f>
        <v>60 - 70</v>
      </c>
      <c r="K5756" s="2" t="str">
        <f>_xlfn.IFS(mobile_customers[[#This Row],[salary]]&gt;=Q5759,"HIGHER SALARY", mobile_customers[[#This Row],[salary]]&gt;=Q5760,"HIGHER MID RANGE SALARY",  mobile_customers[[#This Row],[salary]]&lt;Q5760,"MID RANGE SALARY", mobile_customers[[#This Row],[salary]]&gt;Q5761, "LOW SALARY" )</f>
        <v>HIGHER SALARY</v>
      </c>
      <c r="L5756" s="2" t="str">
        <f>LEFT(mobile_customers[[#This Row],[Credit_card_nos]], 4)&amp;"XXXXX"</f>
        <v>1800XXXXX</v>
      </c>
    </row>
    <row r="5757" spans="1:12" x14ac:dyDescent="0.3">
      <c r="A5757" t="s">
        <v>13</v>
      </c>
      <c r="B5757" s="3" t="s">
        <v>11534</v>
      </c>
      <c r="C5757" t="s">
        <v>11354</v>
      </c>
      <c r="D5757" t="s">
        <v>1220</v>
      </c>
      <c r="E5757">
        <v>23</v>
      </c>
      <c r="F5757">
        <v>95726</v>
      </c>
      <c r="G5757" t="s">
        <v>81</v>
      </c>
      <c r="H5757">
        <v>213167184605160</v>
      </c>
      <c r="I5757" s="5" t="str">
        <f t="shared" si="89"/>
        <v>213167184605160</v>
      </c>
      <c r="J5757" t="str">
        <f>INDEX(Age_grp[Age], MATCH(mobile_customers[[#This Row],[age]],Age_grp[Value]))</f>
        <v>20 - 30</v>
      </c>
      <c r="K5757" s="2" t="str">
        <f>_xlfn.IFS(mobile_customers[[#This Row],[salary]]&gt;=Q5760,"HIGHER SALARY", mobile_customers[[#This Row],[salary]]&gt;=Q5761,"HIGHER MID RANGE SALARY",  mobile_customers[[#This Row],[salary]]&lt;Q5761,"MID RANGE SALARY", mobile_customers[[#This Row],[salary]]&gt;Q5762, "LOW SALARY" )</f>
        <v>HIGHER SALARY</v>
      </c>
      <c r="L5757" s="2" t="str">
        <f>LEFT(mobile_customers[[#This Row],[Credit_card_nos]], 4)&amp;"XXXXX"</f>
        <v>2131XXXXX</v>
      </c>
    </row>
    <row r="5758" spans="1:12" x14ac:dyDescent="0.3">
      <c r="A5758" t="s">
        <v>8</v>
      </c>
      <c r="B5758" s="3" t="s">
        <v>11535</v>
      </c>
      <c r="C5758" t="s">
        <v>11536</v>
      </c>
      <c r="D5758" t="s">
        <v>1817</v>
      </c>
      <c r="E5758">
        <v>27</v>
      </c>
      <c r="F5758">
        <v>39111</v>
      </c>
      <c r="G5758" t="s">
        <v>21</v>
      </c>
      <c r="H5758">
        <v>4249473345079885</v>
      </c>
      <c r="I5758" s="5" t="str">
        <f t="shared" si="89"/>
        <v>4249473345079880</v>
      </c>
      <c r="J5758" t="str">
        <f>INDEX(Age_grp[Age], MATCH(mobile_customers[[#This Row],[age]],Age_grp[Value]))</f>
        <v>20 - 30</v>
      </c>
      <c r="K5758" s="2" t="str">
        <f>_xlfn.IFS(mobile_customers[[#This Row],[salary]]&gt;=Q5761,"HIGHER SALARY", mobile_customers[[#This Row],[salary]]&gt;=Q5762,"HIGHER MID RANGE SALARY",  mobile_customers[[#This Row],[salary]]&lt;Q5762,"MID RANGE SALARY", mobile_customers[[#This Row],[salary]]&gt;Q5763, "LOW SALARY" )</f>
        <v>HIGHER SALARY</v>
      </c>
      <c r="L5758" s="2" t="str">
        <f>LEFT(mobile_customers[[#This Row],[Credit_card_nos]], 4)&amp;"XXXXX"</f>
        <v>4249XXXXX</v>
      </c>
    </row>
    <row r="5759" spans="1:12" x14ac:dyDescent="0.3">
      <c r="A5759" t="s">
        <v>8</v>
      </c>
      <c r="B5759" s="3" t="s">
        <v>11537</v>
      </c>
      <c r="C5759" t="s">
        <v>11538</v>
      </c>
      <c r="D5759" t="s">
        <v>2269</v>
      </c>
      <c r="E5759">
        <v>33</v>
      </c>
      <c r="F5759">
        <v>179273</v>
      </c>
      <c r="G5759" t="s">
        <v>65</v>
      </c>
      <c r="H5759">
        <v>3504648610059363</v>
      </c>
      <c r="I5759" s="5" t="str">
        <f t="shared" si="89"/>
        <v>3504648610059360</v>
      </c>
      <c r="J5759" t="str">
        <f>INDEX(Age_grp[Age], MATCH(mobile_customers[[#This Row],[age]],Age_grp[Value]))</f>
        <v>30 - 40</v>
      </c>
      <c r="K5759" s="2" t="str">
        <f>_xlfn.IFS(mobile_customers[[#This Row],[salary]]&gt;=Q5762,"HIGHER SALARY", mobile_customers[[#This Row],[salary]]&gt;=Q5763,"HIGHER MID RANGE SALARY",  mobile_customers[[#This Row],[salary]]&lt;Q5763,"MID RANGE SALARY", mobile_customers[[#This Row],[salary]]&gt;Q5764, "LOW SALARY" )</f>
        <v>HIGHER SALARY</v>
      </c>
      <c r="L5759" s="2" t="str">
        <f>LEFT(mobile_customers[[#This Row],[Credit_card_nos]], 4)&amp;"XXXXX"</f>
        <v>3504XXXXX</v>
      </c>
    </row>
    <row r="5760" spans="1:12" x14ac:dyDescent="0.3">
      <c r="A5760" t="s">
        <v>8</v>
      </c>
      <c r="B5760" s="3" t="s">
        <v>11539</v>
      </c>
      <c r="C5760" t="s">
        <v>3298</v>
      </c>
      <c r="D5760" t="s">
        <v>2554</v>
      </c>
      <c r="E5760">
        <v>52</v>
      </c>
      <c r="F5760">
        <v>140364</v>
      </c>
      <c r="G5760" t="s">
        <v>21</v>
      </c>
      <c r="H5760">
        <v>3591484973704682</v>
      </c>
      <c r="I5760" s="5" t="str">
        <f t="shared" si="89"/>
        <v>3591484973704680</v>
      </c>
      <c r="J5760" t="str">
        <f>INDEX(Age_grp[Age], MATCH(mobile_customers[[#This Row],[age]],Age_grp[Value]))</f>
        <v>50 - 60</v>
      </c>
      <c r="K5760" s="2" t="str">
        <f>_xlfn.IFS(mobile_customers[[#This Row],[salary]]&gt;=Q5763,"HIGHER SALARY", mobile_customers[[#This Row],[salary]]&gt;=Q5764,"HIGHER MID RANGE SALARY",  mobile_customers[[#This Row],[salary]]&lt;Q5764,"MID RANGE SALARY", mobile_customers[[#This Row],[salary]]&gt;Q5765, "LOW SALARY" )</f>
        <v>HIGHER SALARY</v>
      </c>
      <c r="L5760" s="2" t="str">
        <f>LEFT(mobile_customers[[#This Row],[Credit_card_nos]], 4)&amp;"XXXXX"</f>
        <v>3591XXXXX</v>
      </c>
    </row>
    <row r="5761" spans="1:12" x14ac:dyDescent="0.3">
      <c r="A5761" t="s">
        <v>8</v>
      </c>
      <c r="B5761" s="3" t="s">
        <v>11540</v>
      </c>
      <c r="C5761" t="s">
        <v>11541</v>
      </c>
      <c r="D5761" t="s">
        <v>2756</v>
      </c>
      <c r="E5761">
        <v>59</v>
      </c>
      <c r="F5761">
        <v>97696</v>
      </c>
      <c r="G5761" t="s">
        <v>28</v>
      </c>
      <c r="H5761">
        <v>4872255326223</v>
      </c>
      <c r="I5761" s="5" t="str">
        <f t="shared" si="89"/>
        <v>4872255326223</v>
      </c>
      <c r="J5761" t="str">
        <f>INDEX(Age_grp[Age], MATCH(mobile_customers[[#This Row],[age]],Age_grp[Value]))</f>
        <v>50 - 60</v>
      </c>
      <c r="K5761" s="2" t="str">
        <f>_xlfn.IFS(mobile_customers[[#This Row],[salary]]&gt;=Q5764,"HIGHER SALARY", mobile_customers[[#This Row],[salary]]&gt;=Q5765,"HIGHER MID RANGE SALARY",  mobile_customers[[#This Row],[salary]]&lt;Q5765,"MID RANGE SALARY", mobile_customers[[#This Row],[salary]]&gt;Q5766, "LOW SALARY" )</f>
        <v>HIGHER SALARY</v>
      </c>
      <c r="L5761" s="2" t="str">
        <f>LEFT(mobile_customers[[#This Row],[Credit_card_nos]], 4)&amp;"XXXXX"</f>
        <v>4872XXXXX</v>
      </c>
    </row>
    <row r="5762" spans="1:12" x14ac:dyDescent="0.3">
      <c r="A5762" t="s">
        <v>8</v>
      </c>
      <c r="B5762" s="3" t="s">
        <v>11542</v>
      </c>
      <c r="C5762" t="s">
        <v>11543</v>
      </c>
      <c r="D5762" t="s">
        <v>1449</v>
      </c>
      <c r="E5762">
        <v>30</v>
      </c>
      <c r="F5762">
        <v>154361</v>
      </c>
      <c r="G5762" t="s">
        <v>32</v>
      </c>
      <c r="H5762">
        <v>4.6813216527663555E+18</v>
      </c>
      <c r="I5762" s="5" t="str">
        <f t="shared" ref="I5762:I5825" si="90">TEXT(H5762, "0")</f>
        <v>4681321652766360000</v>
      </c>
      <c r="J5762" t="str">
        <f>INDEX(Age_grp[Age], MATCH(mobile_customers[[#This Row],[age]],Age_grp[Value]))</f>
        <v>30 - 40</v>
      </c>
      <c r="K5762" s="2" t="str">
        <f>_xlfn.IFS(mobile_customers[[#This Row],[salary]]&gt;=Q5765,"HIGHER SALARY", mobile_customers[[#This Row],[salary]]&gt;=Q5766,"HIGHER MID RANGE SALARY",  mobile_customers[[#This Row],[salary]]&lt;Q5766,"MID RANGE SALARY", mobile_customers[[#This Row],[salary]]&gt;Q5767, "LOW SALARY" )</f>
        <v>HIGHER SALARY</v>
      </c>
      <c r="L5762" s="2" t="str">
        <f>LEFT(mobile_customers[[#This Row],[Credit_card_nos]], 4)&amp;"XXXXX"</f>
        <v>4681XXXXX</v>
      </c>
    </row>
    <row r="5763" spans="1:12" x14ac:dyDescent="0.3">
      <c r="A5763" t="s">
        <v>13</v>
      </c>
      <c r="B5763" s="3" t="s">
        <v>11544</v>
      </c>
      <c r="C5763" t="s">
        <v>11545</v>
      </c>
      <c r="D5763" t="s">
        <v>1105</v>
      </c>
      <c r="E5763">
        <v>39</v>
      </c>
      <c r="F5763">
        <v>20556</v>
      </c>
      <c r="G5763" t="s">
        <v>21</v>
      </c>
      <c r="H5763">
        <v>4104905645261741</v>
      </c>
      <c r="I5763" s="5" t="str">
        <f t="shared" si="90"/>
        <v>4104905645261740</v>
      </c>
      <c r="J5763" t="str">
        <f>INDEX(Age_grp[Age], MATCH(mobile_customers[[#This Row],[age]],Age_grp[Value]))</f>
        <v>30 - 40</v>
      </c>
      <c r="K5763" s="2" t="str">
        <f>_xlfn.IFS(mobile_customers[[#This Row],[salary]]&gt;=Q5766,"HIGHER SALARY", mobile_customers[[#This Row],[salary]]&gt;=Q5767,"HIGHER MID RANGE SALARY",  mobile_customers[[#This Row],[salary]]&lt;Q5767,"MID RANGE SALARY", mobile_customers[[#This Row],[salary]]&gt;Q5768, "LOW SALARY" )</f>
        <v>HIGHER SALARY</v>
      </c>
      <c r="L5763" s="2" t="str">
        <f>LEFT(mobile_customers[[#This Row],[Credit_card_nos]], 4)&amp;"XXXXX"</f>
        <v>4104XXXXX</v>
      </c>
    </row>
    <row r="5764" spans="1:12" x14ac:dyDescent="0.3">
      <c r="A5764" t="s">
        <v>8</v>
      </c>
      <c r="B5764" s="3" t="s">
        <v>11546</v>
      </c>
      <c r="C5764" t="s">
        <v>11547</v>
      </c>
      <c r="D5764" t="s">
        <v>2659</v>
      </c>
      <c r="E5764">
        <v>27</v>
      </c>
      <c r="F5764">
        <v>174226</v>
      </c>
      <c r="G5764" t="s">
        <v>21</v>
      </c>
      <c r="H5764">
        <v>5356012025599907</v>
      </c>
      <c r="I5764" s="5" t="str">
        <f t="shared" si="90"/>
        <v>5356012025599910</v>
      </c>
      <c r="J5764" t="str">
        <f>INDEX(Age_grp[Age], MATCH(mobile_customers[[#This Row],[age]],Age_grp[Value]))</f>
        <v>20 - 30</v>
      </c>
      <c r="K5764" s="2" t="str">
        <f>_xlfn.IFS(mobile_customers[[#This Row],[salary]]&gt;=Q5767,"HIGHER SALARY", mobile_customers[[#This Row],[salary]]&gt;=Q5768,"HIGHER MID RANGE SALARY",  mobile_customers[[#This Row],[salary]]&lt;Q5768,"MID RANGE SALARY", mobile_customers[[#This Row],[salary]]&gt;Q5769, "LOW SALARY" )</f>
        <v>HIGHER SALARY</v>
      </c>
      <c r="L5764" s="2" t="str">
        <f>LEFT(mobile_customers[[#This Row],[Credit_card_nos]], 4)&amp;"XXXXX"</f>
        <v>5356XXXXX</v>
      </c>
    </row>
    <row r="5765" spans="1:12" x14ac:dyDescent="0.3">
      <c r="A5765" t="s">
        <v>13</v>
      </c>
      <c r="B5765" s="3" t="s">
        <v>11548</v>
      </c>
      <c r="C5765" t="s">
        <v>11549</v>
      </c>
      <c r="D5765" t="s">
        <v>3140</v>
      </c>
      <c r="E5765">
        <v>33</v>
      </c>
      <c r="F5765">
        <v>22469</v>
      </c>
      <c r="G5765" t="s">
        <v>12</v>
      </c>
      <c r="H5765">
        <v>4458744188968</v>
      </c>
      <c r="I5765" s="5" t="str">
        <f t="shared" si="90"/>
        <v>4458744188968</v>
      </c>
      <c r="J5765" t="str">
        <f>INDEX(Age_grp[Age], MATCH(mobile_customers[[#This Row],[age]],Age_grp[Value]))</f>
        <v>30 - 40</v>
      </c>
      <c r="K5765" s="2" t="str">
        <f>_xlfn.IFS(mobile_customers[[#This Row],[salary]]&gt;=Q5768,"HIGHER SALARY", mobile_customers[[#This Row],[salary]]&gt;=Q5769,"HIGHER MID RANGE SALARY",  mobile_customers[[#This Row],[salary]]&lt;Q5769,"MID RANGE SALARY", mobile_customers[[#This Row],[salary]]&gt;Q5770, "LOW SALARY" )</f>
        <v>HIGHER SALARY</v>
      </c>
      <c r="L5765" s="2" t="str">
        <f>LEFT(mobile_customers[[#This Row],[Credit_card_nos]], 4)&amp;"XXXXX"</f>
        <v>4458XXXXX</v>
      </c>
    </row>
    <row r="5766" spans="1:12" x14ac:dyDescent="0.3">
      <c r="A5766" t="s">
        <v>13</v>
      </c>
      <c r="B5766" s="3" t="s">
        <v>11550</v>
      </c>
      <c r="C5766" t="s">
        <v>11551</v>
      </c>
      <c r="D5766" t="s">
        <v>3090</v>
      </c>
      <c r="E5766">
        <v>63</v>
      </c>
      <c r="F5766">
        <v>59596</v>
      </c>
      <c r="G5766" t="s">
        <v>94</v>
      </c>
      <c r="H5766">
        <v>3594767211655899</v>
      </c>
      <c r="I5766" s="5" t="str">
        <f t="shared" si="90"/>
        <v>3594767211655900</v>
      </c>
      <c r="J5766" t="str">
        <f>INDEX(Age_grp[Age], MATCH(mobile_customers[[#This Row],[age]],Age_grp[Value]))</f>
        <v>60 - 70</v>
      </c>
      <c r="K5766" s="2" t="str">
        <f>_xlfn.IFS(mobile_customers[[#This Row],[salary]]&gt;=Q5769,"HIGHER SALARY", mobile_customers[[#This Row],[salary]]&gt;=Q5770,"HIGHER MID RANGE SALARY",  mobile_customers[[#This Row],[salary]]&lt;Q5770,"MID RANGE SALARY", mobile_customers[[#This Row],[salary]]&gt;Q5771, "LOW SALARY" )</f>
        <v>HIGHER SALARY</v>
      </c>
      <c r="L5766" s="2" t="str">
        <f>LEFT(mobile_customers[[#This Row],[Credit_card_nos]], 4)&amp;"XXXXX"</f>
        <v>3594XXXXX</v>
      </c>
    </row>
    <row r="5767" spans="1:12" x14ac:dyDescent="0.3">
      <c r="A5767" t="s">
        <v>8</v>
      </c>
      <c r="B5767" s="3" t="s">
        <v>11552</v>
      </c>
      <c r="C5767" t="s">
        <v>11553</v>
      </c>
      <c r="D5767" t="s">
        <v>177</v>
      </c>
      <c r="E5767">
        <v>30</v>
      </c>
      <c r="F5767">
        <v>206611</v>
      </c>
      <c r="G5767" t="s">
        <v>21</v>
      </c>
      <c r="H5767">
        <v>4580931330962289</v>
      </c>
      <c r="I5767" s="5" t="str">
        <f t="shared" si="90"/>
        <v>4580931330962290</v>
      </c>
      <c r="J5767" t="str">
        <f>INDEX(Age_grp[Age], MATCH(mobile_customers[[#This Row],[age]],Age_grp[Value]))</f>
        <v>30 - 40</v>
      </c>
      <c r="K5767" s="2" t="str">
        <f>_xlfn.IFS(mobile_customers[[#This Row],[salary]]&gt;=Q5770,"HIGHER SALARY", mobile_customers[[#This Row],[salary]]&gt;=Q5771,"HIGHER MID RANGE SALARY",  mobile_customers[[#This Row],[salary]]&lt;Q5771,"MID RANGE SALARY", mobile_customers[[#This Row],[salary]]&gt;Q5772, "LOW SALARY" )</f>
        <v>HIGHER SALARY</v>
      </c>
      <c r="L5767" s="2" t="str">
        <f>LEFT(mobile_customers[[#This Row],[Credit_card_nos]], 4)&amp;"XXXXX"</f>
        <v>4580XXXXX</v>
      </c>
    </row>
    <row r="5768" spans="1:12" x14ac:dyDescent="0.3">
      <c r="A5768" t="s">
        <v>13</v>
      </c>
      <c r="B5768" s="3" t="s">
        <v>11554</v>
      </c>
      <c r="C5768" t="s">
        <v>8630</v>
      </c>
      <c r="D5768" t="s">
        <v>536</v>
      </c>
      <c r="E5768">
        <v>26</v>
      </c>
      <c r="F5768">
        <v>176118</v>
      </c>
      <c r="G5768" t="s">
        <v>28</v>
      </c>
      <c r="H5768">
        <v>4465938068255786</v>
      </c>
      <c r="I5768" s="5" t="str">
        <f t="shared" si="90"/>
        <v>4465938068255790</v>
      </c>
      <c r="J5768" t="str">
        <f>INDEX(Age_grp[Age], MATCH(mobile_customers[[#This Row],[age]],Age_grp[Value]))</f>
        <v>20 - 30</v>
      </c>
      <c r="K5768" s="2" t="str">
        <f>_xlfn.IFS(mobile_customers[[#This Row],[salary]]&gt;=Q5771,"HIGHER SALARY", mobile_customers[[#This Row],[salary]]&gt;=Q5772,"HIGHER MID RANGE SALARY",  mobile_customers[[#This Row],[salary]]&lt;Q5772,"MID RANGE SALARY", mobile_customers[[#This Row],[salary]]&gt;Q5773, "LOW SALARY" )</f>
        <v>HIGHER SALARY</v>
      </c>
      <c r="L5768" s="2" t="str">
        <f>LEFT(mobile_customers[[#This Row],[Credit_card_nos]], 4)&amp;"XXXXX"</f>
        <v>4465XXXXX</v>
      </c>
    </row>
    <row r="5769" spans="1:12" x14ac:dyDescent="0.3">
      <c r="A5769" t="s">
        <v>8</v>
      </c>
      <c r="B5769" s="3" t="s">
        <v>11555</v>
      </c>
      <c r="C5769" t="s">
        <v>1717</v>
      </c>
      <c r="D5769" t="s">
        <v>875</v>
      </c>
      <c r="E5769">
        <v>19</v>
      </c>
      <c r="F5769">
        <v>78342</v>
      </c>
      <c r="G5769" t="s">
        <v>81</v>
      </c>
      <c r="H5769">
        <v>3534892305239864</v>
      </c>
      <c r="I5769" s="5" t="str">
        <f t="shared" si="90"/>
        <v>3534892305239860</v>
      </c>
      <c r="J5769" t="str">
        <f>INDEX(Age_grp[Age], MATCH(mobile_customers[[#This Row],[age]],Age_grp[Value]))</f>
        <v>"10 - 20</v>
      </c>
      <c r="K5769" s="2" t="str">
        <f>_xlfn.IFS(mobile_customers[[#This Row],[salary]]&gt;=Q5772,"HIGHER SALARY", mobile_customers[[#This Row],[salary]]&gt;=Q5773,"HIGHER MID RANGE SALARY",  mobile_customers[[#This Row],[salary]]&lt;Q5773,"MID RANGE SALARY", mobile_customers[[#This Row],[salary]]&gt;Q5774, "LOW SALARY" )</f>
        <v>HIGHER SALARY</v>
      </c>
      <c r="L5769" s="2" t="str">
        <f>LEFT(mobile_customers[[#This Row],[Credit_card_nos]], 4)&amp;"XXXXX"</f>
        <v>3534XXXXX</v>
      </c>
    </row>
    <row r="5770" spans="1:12" x14ac:dyDescent="0.3">
      <c r="A5770" t="s">
        <v>13</v>
      </c>
      <c r="B5770" s="3" t="s">
        <v>11556</v>
      </c>
      <c r="C5770" t="s">
        <v>11557</v>
      </c>
      <c r="D5770" t="s">
        <v>403</v>
      </c>
      <c r="E5770">
        <v>37</v>
      </c>
      <c r="F5770">
        <v>121378</v>
      </c>
      <c r="G5770" t="s">
        <v>28</v>
      </c>
      <c r="H5770">
        <v>3520053022487668</v>
      </c>
      <c r="I5770" s="5" t="str">
        <f t="shared" si="90"/>
        <v>3520053022487670</v>
      </c>
      <c r="J5770" t="str">
        <f>INDEX(Age_grp[Age], MATCH(mobile_customers[[#This Row],[age]],Age_grp[Value]))</f>
        <v>30 - 40</v>
      </c>
      <c r="K5770" s="2" t="str">
        <f>_xlfn.IFS(mobile_customers[[#This Row],[salary]]&gt;=Q5773,"HIGHER SALARY", mobile_customers[[#This Row],[salary]]&gt;=Q5774,"HIGHER MID RANGE SALARY",  mobile_customers[[#This Row],[salary]]&lt;Q5774,"MID RANGE SALARY", mobile_customers[[#This Row],[salary]]&gt;Q5775, "LOW SALARY" )</f>
        <v>HIGHER SALARY</v>
      </c>
      <c r="L5770" s="2" t="str">
        <f>LEFT(mobile_customers[[#This Row],[Credit_card_nos]], 4)&amp;"XXXXX"</f>
        <v>3520XXXXX</v>
      </c>
    </row>
    <row r="5771" spans="1:12" x14ac:dyDescent="0.3">
      <c r="A5771" t="s">
        <v>13</v>
      </c>
      <c r="B5771" s="3" t="s">
        <v>11558</v>
      </c>
      <c r="C5771" t="s">
        <v>11559</v>
      </c>
      <c r="D5771" t="s">
        <v>859</v>
      </c>
      <c r="E5771">
        <v>43</v>
      </c>
      <c r="F5771">
        <v>100463</v>
      </c>
      <c r="G5771" t="s">
        <v>28</v>
      </c>
      <c r="H5771">
        <v>348518754213074</v>
      </c>
      <c r="I5771" s="5" t="str">
        <f t="shared" si="90"/>
        <v>348518754213074</v>
      </c>
      <c r="J5771" t="str">
        <f>INDEX(Age_grp[Age], MATCH(mobile_customers[[#This Row],[age]],Age_grp[Value]))</f>
        <v>40 - 50</v>
      </c>
      <c r="K5771" s="2" t="str">
        <f>_xlfn.IFS(mobile_customers[[#This Row],[salary]]&gt;=Q5774,"HIGHER SALARY", mobile_customers[[#This Row],[salary]]&gt;=Q5775,"HIGHER MID RANGE SALARY",  mobile_customers[[#This Row],[salary]]&lt;Q5775,"MID RANGE SALARY", mobile_customers[[#This Row],[salary]]&gt;Q5776, "LOW SALARY" )</f>
        <v>HIGHER SALARY</v>
      </c>
      <c r="L5771" s="2" t="str">
        <f>LEFT(mobile_customers[[#This Row],[Credit_card_nos]], 4)&amp;"XXXXX"</f>
        <v>3485XXXXX</v>
      </c>
    </row>
    <row r="5772" spans="1:12" x14ac:dyDescent="0.3">
      <c r="A5772" t="s">
        <v>8</v>
      </c>
      <c r="B5772" s="3" t="s">
        <v>11560</v>
      </c>
      <c r="C5772" t="s">
        <v>11561</v>
      </c>
      <c r="D5772" t="s">
        <v>3347</v>
      </c>
      <c r="E5772">
        <v>31</v>
      </c>
      <c r="F5772">
        <v>226942</v>
      </c>
      <c r="G5772" t="s">
        <v>28</v>
      </c>
      <c r="H5772">
        <v>30030070549325</v>
      </c>
      <c r="I5772" s="5" t="str">
        <f t="shared" si="90"/>
        <v>30030070549325</v>
      </c>
      <c r="J5772" t="str">
        <f>INDEX(Age_grp[Age], MATCH(mobile_customers[[#This Row],[age]],Age_grp[Value]))</f>
        <v>30 - 40</v>
      </c>
      <c r="K5772" s="2" t="str">
        <f>_xlfn.IFS(mobile_customers[[#This Row],[salary]]&gt;=Q5775,"HIGHER SALARY", mobile_customers[[#This Row],[salary]]&gt;=Q5776,"HIGHER MID RANGE SALARY",  mobile_customers[[#This Row],[salary]]&lt;Q5776,"MID RANGE SALARY", mobile_customers[[#This Row],[salary]]&gt;Q5777, "LOW SALARY" )</f>
        <v>HIGHER SALARY</v>
      </c>
      <c r="L5772" s="2" t="str">
        <f>LEFT(mobile_customers[[#This Row],[Credit_card_nos]], 4)&amp;"XXXXX"</f>
        <v>3003XXXXX</v>
      </c>
    </row>
    <row r="5773" spans="1:12" x14ac:dyDescent="0.3">
      <c r="A5773" t="s">
        <v>8</v>
      </c>
      <c r="B5773" s="3" t="s">
        <v>11562</v>
      </c>
      <c r="C5773" t="s">
        <v>11563</v>
      </c>
      <c r="D5773" t="s">
        <v>2782</v>
      </c>
      <c r="E5773">
        <v>44</v>
      </c>
      <c r="F5773">
        <v>225327</v>
      </c>
      <c r="G5773" t="s">
        <v>21</v>
      </c>
      <c r="H5773">
        <v>180065409836926</v>
      </c>
      <c r="I5773" s="5" t="str">
        <f t="shared" si="90"/>
        <v>180065409836926</v>
      </c>
      <c r="J5773" t="str">
        <f>INDEX(Age_grp[Age], MATCH(mobile_customers[[#This Row],[age]],Age_grp[Value]))</f>
        <v>40 - 50</v>
      </c>
      <c r="K5773" s="2" t="str">
        <f>_xlfn.IFS(mobile_customers[[#This Row],[salary]]&gt;=Q5776,"HIGHER SALARY", mobile_customers[[#This Row],[salary]]&gt;=Q5777,"HIGHER MID RANGE SALARY",  mobile_customers[[#This Row],[salary]]&lt;Q5777,"MID RANGE SALARY", mobile_customers[[#This Row],[salary]]&gt;Q5778, "LOW SALARY" )</f>
        <v>HIGHER SALARY</v>
      </c>
      <c r="L5773" s="2" t="str">
        <f>LEFT(mobile_customers[[#This Row],[Credit_card_nos]], 4)&amp;"XXXXX"</f>
        <v>1800XXXXX</v>
      </c>
    </row>
    <row r="5774" spans="1:12" x14ac:dyDescent="0.3">
      <c r="A5774" t="s">
        <v>13</v>
      </c>
      <c r="B5774" s="3" t="s">
        <v>11564</v>
      </c>
      <c r="C5774" t="s">
        <v>5723</v>
      </c>
      <c r="D5774" t="s">
        <v>2413</v>
      </c>
      <c r="E5774">
        <v>63</v>
      </c>
      <c r="F5774">
        <v>106562</v>
      </c>
      <c r="G5774" t="s">
        <v>21</v>
      </c>
      <c r="H5774">
        <v>3592843651279938</v>
      </c>
      <c r="I5774" s="5" t="str">
        <f t="shared" si="90"/>
        <v>3592843651279940</v>
      </c>
      <c r="J5774" t="str">
        <f>INDEX(Age_grp[Age], MATCH(mobile_customers[[#This Row],[age]],Age_grp[Value]))</f>
        <v>60 - 70</v>
      </c>
      <c r="K5774" s="2" t="str">
        <f>_xlfn.IFS(mobile_customers[[#This Row],[salary]]&gt;=Q5777,"HIGHER SALARY", mobile_customers[[#This Row],[salary]]&gt;=Q5778,"HIGHER MID RANGE SALARY",  mobile_customers[[#This Row],[salary]]&lt;Q5778,"MID RANGE SALARY", mobile_customers[[#This Row],[salary]]&gt;Q5779, "LOW SALARY" )</f>
        <v>HIGHER SALARY</v>
      </c>
      <c r="L5774" s="2" t="str">
        <f>LEFT(mobile_customers[[#This Row],[Credit_card_nos]], 4)&amp;"XXXXX"</f>
        <v>3592XXXXX</v>
      </c>
    </row>
    <row r="5775" spans="1:12" x14ac:dyDescent="0.3">
      <c r="A5775" t="s">
        <v>8</v>
      </c>
      <c r="B5775" s="3" t="s">
        <v>11565</v>
      </c>
      <c r="C5775" t="s">
        <v>11566</v>
      </c>
      <c r="D5775" t="s">
        <v>3651</v>
      </c>
      <c r="E5775">
        <v>65</v>
      </c>
      <c r="F5775">
        <v>158939</v>
      </c>
      <c r="G5775" t="s">
        <v>21</v>
      </c>
      <c r="H5775">
        <v>4650971368202</v>
      </c>
      <c r="I5775" s="5" t="str">
        <f t="shared" si="90"/>
        <v>4650971368202</v>
      </c>
      <c r="J5775" t="str">
        <f>INDEX(Age_grp[Age], MATCH(mobile_customers[[#This Row],[age]],Age_grp[Value]))</f>
        <v>60 - 70</v>
      </c>
      <c r="K5775" s="2" t="str">
        <f>_xlfn.IFS(mobile_customers[[#This Row],[salary]]&gt;=Q5778,"HIGHER SALARY", mobile_customers[[#This Row],[salary]]&gt;=Q5779,"HIGHER MID RANGE SALARY",  mobile_customers[[#This Row],[salary]]&lt;Q5779,"MID RANGE SALARY", mobile_customers[[#This Row],[salary]]&gt;Q5780, "LOW SALARY" )</f>
        <v>HIGHER SALARY</v>
      </c>
      <c r="L5775" s="2" t="str">
        <f>LEFT(mobile_customers[[#This Row],[Credit_card_nos]], 4)&amp;"XXXXX"</f>
        <v>4650XXXXX</v>
      </c>
    </row>
    <row r="5776" spans="1:12" x14ac:dyDescent="0.3">
      <c r="A5776" t="s">
        <v>13</v>
      </c>
      <c r="B5776" s="3" t="s">
        <v>11567</v>
      </c>
      <c r="C5776" t="s">
        <v>1772</v>
      </c>
      <c r="D5776" t="s">
        <v>240</v>
      </c>
      <c r="E5776">
        <v>42</v>
      </c>
      <c r="F5776">
        <v>141453</v>
      </c>
      <c r="G5776" t="s">
        <v>94</v>
      </c>
      <c r="H5776">
        <v>4307048715845138</v>
      </c>
      <c r="I5776" s="5" t="str">
        <f t="shared" si="90"/>
        <v>4307048715845140</v>
      </c>
      <c r="J5776" t="str">
        <f>INDEX(Age_grp[Age], MATCH(mobile_customers[[#This Row],[age]],Age_grp[Value]))</f>
        <v>40 - 50</v>
      </c>
      <c r="K5776" s="2" t="str">
        <f>_xlfn.IFS(mobile_customers[[#This Row],[salary]]&gt;=Q5779,"HIGHER SALARY", mobile_customers[[#This Row],[salary]]&gt;=Q5780,"HIGHER MID RANGE SALARY",  mobile_customers[[#This Row],[salary]]&lt;Q5780,"MID RANGE SALARY", mobile_customers[[#This Row],[salary]]&gt;Q5781, "LOW SALARY" )</f>
        <v>HIGHER SALARY</v>
      </c>
      <c r="L5776" s="2" t="str">
        <f>LEFT(mobile_customers[[#This Row],[Credit_card_nos]], 4)&amp;"XXXXX"</f>
        <v>4307XXXXX</v>
      </c>
    </row>
    <row r="5777" spans="1:12" x14ac:dyDescent="0.3">
      <c r="A5777" t="s">
        <v>8</v>
      </c>
      <c r="B5777" s="3" t="s">
        <v>11568</v>
      </c>
      <c r="C5777" t="s">
        <v>11569</v>
      </c>
      <c r="D5777" t="s">
        <v>326</v>
      </c>
      <c r="E5777">
        <v>51</v>
      </c>
      <c r="F5777">
        <v>93096</v>
      </c>
      <c r="G5777" t="s">
        <v>65</v>
      </c>
      <c r="H5777">
        <v>213165825141801</v>
      </c>
      <c r="I5777" s="5" t="str">
        <f t="shared" si="90"/>
        <v>213165825141801</v>
      </c>
      <c r="J5777" t="str">
        <f>INDEX(Age_grp[Age], MATCH(mobile_customers[[#This Row],[age]],Age_grp[Value]))</f>
        <v>50 - 60</v>
      </c>
      <c r="K5777" s="2" t="str">
        <f>_xlfn.IFS(mobile_customers[[#This Row],[salary]]&gt;=Q5780,"HIGHER SALARY", mobile_customers[[#This Row],[salary]]&gt;=Q5781,"HIGHER MID RANGE SALARY",  mobile_customers[[#This Row],[salary]]&lt;Q5781,"MID RANGE SALARY", mobile_customers[[#This Row],[salary]]&gt;Q5782, "LOW SALARY" )</f>
        <v>HIGHER SALARY</v>
      </c>
      <c r="L5777" s="2" t="str">
        <f>LEFT(mobile_customers[[#This Row],[Credit_card_nos]], 4)&amp;"XXXXX"</f>
        <v>2131XXXXX</v>
      </c>
    </row>
    <row r="5778" spans="1:12" x14ac:dyDescent="0.3">
      <c r="A5778" t="s">
        <v>8</v>
      </c>
      <c r="B5778" s="3" t="s">
        <v>11570</v>
      </c>
      <c r="C5778" t="s">
        <v>11571</v>
      </c>
      <c r="D5778" t="s">
        <v>513</v>
      </c>
      <c r="E5778">
        <v>63</v>
      </c>
      <c r="F5778">
        <v>199611</v>
      </c>
      <c r="G5778" t="s">
        <v>65</v>
      </c>
      <c r="H5778">
        <v>180078548312121</v>
      </c>
      <c r="I5778" s="5" t="str">
        <f t="shared" si="90"/>
        <v>180078548312121</v>
      </c>
      <c r="J5778" t="str">
        <f>INDEX(Age_grp[Age], MATCH(mobile_customers[[#This Row],[age]],Age_grp[Value]))</f>
        <v>60 - 70</v>
      </c>
      <c r="K5778" s="2" t="str">
        <f>_xlfn.IFS(mobile_customers[[#This Row],[salary]]&gt;=Q5781,"HIGHER SALARY", mobile_customers[[#This Row],[salary]]&gt;=Q5782,"HIGHER MID RANGE SALARY",  mobile_customers[[#This Row],[salary]]&lt;Q5782,"MID RANGE SALARY", mobile_customers[[#This Row],[salary]]&gt;Q5783, "LOW SALARY" )</f>
        <v>HIGHER SALARY</v>
      </c>
      <c r="L5778" s="2" t="str">
        <f>LEFT(mobile_customers[[#This Row],[Credit_card_nos]], 4)&amp;"XXXXX"</f>
        <v>1800XXXXX</v>
      </c>
    </row>
    <row r="5779" spans="1:12" x14ac:dyDescent="0.3">
      <c r="A5779" t="s">
        <v>8</v>
      </c>
      <c r="B5779" s="3" t="s">
        <v>11572</v>
      </c>
      <c r="C5779" t="s">
        <v>11573</v>
      </c>
      <c r="D5779" t="s">
        <v>481</v>
      </c>
      <c r="E5779">
        <v>52</v>
      </c>
      <c r="F5779">
        <v>83203</v>
      </c>
      <c r="G5779" t="s">
        <v>81</v>
      </c>
      <c r="H5779">
        <v>4306745551512471</v>
      </c>
      <c r="I5779" s="5" t="str">
        <f t="shared" si="90"/>
        <v>4306745551512470</v>
      </c>
      <c r="J5779" t="str">
        <f>INDEX(Age_grp[Age], MATCH(mobile_customers[[#This Row],[age]],Age_grp[Value]))</f>
        <v>50 - 60</v>
      </c>
      <c r="K5779" s="2" t="str">
        <f>_xlfn.IFS(mobile_customers[[#This Row],[salary]]&gt;=Q5782,"HIGHER SALARY", mobile_customers[[#This Row],[salary]]&gt;=Q5783,"HIGHER MID RANGE SALARY",  mobile_customers[[#This Row],[salary]]&lt;Q5783,"MID RANGE SALARY", mobile_customers[[#This Row],[salary]]&gt;Q5784, "LOW SALARY" )</f>
        <v>HIGHER SALARY</v>
      </c>
      <c r="L5779" s="2" t="str">
        <f>LEFT(mobile_customers[[#This Row],[Credit_card_nos]], 4)&amp;"XXXXX"</f>
        <v>4306XXXXX</v>
      </c>
    </row>
    <row r="5780" spans="1:12" x14ac:dyDescent="0.3">
      <c r="A5780" t="s">
        <v>8</v>
      </c>
      <c r="B5780" s="3" t="s">
        <v>11574</v>
      </c>
      <c r="C5780" t="s">
        <v>11575</v>
      </c>
      <c r="D5780" t="s">
        <v>4012</v>
      </c>
      <c r="E5780">
        <v>32</v>
      </c>
      <c r="F5780">
        <v>25541</v>
      </c>
      <c r="G5780" t="s">
        <v>65</v>
      </c>
      <c r="H5780">
        <v>5359777314982736</v>
      </c>
      <c r="I5780" s="5" t="str">
        <f t="shared" si="90"/>
        <v>5359777314982740</v>
      </c>
      <c r="J5780" t="str">
        <f>INDEX(Age_grp[Age], MATCH(mobile_customers[[#This Row],[age]],Age_grp[Value]))</f>
        <v>30 - 40</v>
      </c>
      <c r="K5780" s="2" t="str">
        <f>_xlfn.IFS(mobile_customers[[#This Row],[salary]]&gt;=Q5783,"HIGHER SALARY", mobile_customers[[#This Row],[salary]]&gt;=Q5784,"HIGHER MID RANGE SALARY",  mobile_customers[[#This Row],[salary]]&lt;Q5784,"MID RANGE SALARY", mobile_customers[[#This Row],[salary]]&gt;Q5785, "LOW SALARY" )</f>
        <v>HIGHER SALARY</v>
      </c>
      <c r="L5780" s="2" t="str">
        <f>LEFT(mobile_customers[[#This Row],[Credit_card_nos]], 4)&amp;"XXXXX"</f>
        <v>5359XXXXX</v>
      </c>
    </row>
    <row r="5781" spans="1:12" x14ac:dyDescent="0.3">
      <c r="A5781" t="s">
        <v>8</v>
      </c>
      <c r="B5781" s="3" t="s">
        <v>11576</v>
      </c>
      <c r="C5781" t="s">
        <v>1759</v>
      </c>
      <c r="D5781" t="s">
        <v>1452</v>
      </c>
      <c r="E5781">
        <v>51</v>
      </c>
      <c r="F5781">
        <v>98119</v>
      </c>
      <c r="G5781" t="s">
        <v>94</v>
      </c>
      <c r="H5781">
        <v>675953626883</v>
      </c>
      <c r="I5781" s="5" t="str">
        <f t="shared" si="90"/>
        <v>675953626883</v>
      </c>
      <c r="J5781" t="str">
        <f>INDEX(Age_grp[Age], MATCH(mobile_customers[[#This Row],[age]],Age_grp[Value]))</f>
        <v>50 - 60</v>
      </c>
      <c r="K5781" s="2" t="str">
        <f>_xlfn.IFS(mobile_customers[[#This Row],[salary]]&gt;=Q5784,"HIGHER SALARY", mobile_customers[[#This Row],[salary]]&gt;=Q5785,"HIGHER MID RANGE SALARY",  mobile_customers[[#This Row],[salary]]&lt;Q5785,"MID RANGE SALARY", mobile_customers[[#This Row],[salary]]&gt;Q5786, "LOW SALARY" )</f>
        <v>HIGHER SALARY</v>
      </c>
      <c r="L5781" s="2" t="str">
        <f>LEFT(mobile_customers[[#This Row],[Credit_card_nos]], 4)&amp;"XXXXX"</f>
        <v>6759XXXXX</v>
      </c>
    </row>
    <row r="5782" spans="1:12" x14ac:dyDescent="0.3">
      <c r="A5782" t="s">
        <v>13</v>
      </c>
      <c r="B5782" s="3" t="s">
        <v>11577</v>
      </c>
      <c r="C5782" t="s">
        <v>11578</v>
      </c>
      <c r="D5782" t="s">
        <v>2377</v>
      </c>
      <c r="E5782">
        <v>36</v>
      </c>
      <c r="F5782">
        <v>75668</v>
      </c>
      <c r="G5782" t="s">
        <v>21</v>
      </c>
      <c r="H5782">
        <v>6011906198617922</v>
      </c>
      <c r="I5782" s="5" t="str">
        <f t="shared" si="90"/>
        <v>6011906198617920</v>
      </c>
      <c r="J5782" t="str">
        <f>INDEX(Age_grp[Age], MATCH(mobile_customers[[#This Row],[age]],Age_grp[Value]))</f>
        <v>30 - 40</v>
      </c>
      <c r="K5782" s="2" t="str">
        <f>_xlfn.IFS(mobile_customers[[#This Row],[salary]]&gt;=Q5785,"HIGHER SALARY", mobile_customers[[#This Row],[salary]]&gt;=Q5786,"HIGHER MID RANGE SALARY",  mobile_customers[[#This Row],[salary]]&lt;Q5786,"MID RANGE SALARY", mobile_customers[[#This Row],[salary]]&gt;Q5787, "LOW SALARY" )</f>
        <v>HIGHER SALARY</v>
      </c>
      <c r="L5782" s="2" t="str">
        <f>LEFT(mobile_customers[[#This Row],[Credit_card_nos]], 4)&amp;"XXXXX"</f>
        <v>6011XXXXX</v>
      </c>
    </row>
    <row r="5783" spans="1:12" x14ac:dyDescent="0.3">
      <c r="A5783" t="s">
        <v>8</v>
      </c>
      <c r="B5783" s="3" t="s">
        <v>11579</v>
      </c>
      <c r="C5783" t="s">
        <v>11082</v>
      </c>
      <c r="D5783" t="s">
        <v>90</v>
      </c>
      <c r="E5783">
        <v>22</v>
      </c>
      <c r="F5783">
        <v>82101</v>
      </c>
      <c r="G5783" t="s">
        <v>39</v>
      </c>
      <c r="H5783">
        <v>4163593605405397</v>
      </c>
      <c r="I5783" s="5" t="str">
        <f t="shared" si="90"/>
        <v>4163593605405400</v>
      </c>
      <c r="J5783" t="str">
        <f>INDEX(Age_grp[Age], MATCH(mobile_customers[[#This Row],[age]],Age_grp[Value]))</f>
        <v>20 - 30</v>
      </c>
      <c r="K5783" s="2" t="str">
        <f>_xlfn.IFS(mobile_customers[[#This Row],[salary]]&gt;=Q5786,"HIGHER SALARY", mobile_customers[[#This Row],[salary]]&gt;=Q5787,"HIGHER MID RANGE SALARY",  mobile_customers[[#This Row],[salary]]&lt;Q5787,"MID RANGE SALARY", mobile_customers[[#This Row],[salary]]&gt;Q5788, "LOW SALARY" )</f>
        <v>HIGHER SALARY</v>
      </c>
      <c r="L5783" s="2" t="str">
        <f>LEFT(mobile_customers[[#This Row],[Credit_card_nos]], 4)&amp;"XXXXX"</f>
        <v>4163XXXXX</v>
      </c>
    </row>
    <row r="5784" spans="1:12" x14ac:dyDescent="0.3">
      <c r="A5784" t="s">
        <v>8</v>
      </c>
      <c r="B5784" s="3" t="s">
        <v>11580</v>
      </c>
      <c r="C5784" t="s">
        <v>11581</v>
      </c>
      <c r="D5784" t="s">
        <v>3835</v>
      </c>
      <c r="E5784">
        <v>18</v>
      </c>
      <c r="F5784">
        <v>60213</v>
      </c>
      <c r="G5784" t="s">
        <v>39</v>
      </c>
      <c r="H5784">
        <v>341874084464987</v>
      </c>
      <c r="I5784" s="5" t="str">
        <f t="shared" si="90"/>
        <v>341874084464987</v>
      </c>
      <c r="J5784" t="str">
        <f>INDEX(Age_grp[Age], MATCH(mobile_customers[[#This Row],[age]],Age_grp[Value]))</f>
        <v>"10 - 20</v>
      </c>
      <c r="K5784" s="2" t="str">
        <f>_xlfn.IFS(mobile_customers[[#This Row],[salary]]&gt;=Q5787,"HIGHER SALARY", mobile_customers[[#This Row],[salary]]&gt;=Q5788,"HIGHER MID RANGE SALARY",  mobile_customers[[#This Row],[salary]]&lt;Q5788,"MID RANGE SALARY", mobile_customers[[#This Row],[salary]]&gt;Q5789, "LOW SALARY" )</f>
        <v>HIGHER SALARY</v>
      </c>
      <c r="L5784" s="2" t="str">
        <f>LEFT(mobile_customers[[#This Row],[Credit_card_nos]], 4)&amp;"XXXXX"</f>
        <v>3418XXXXX</v>
      </c>
    </row>
    <row r="5785" spans="1:12" x14ac:dyDescent="0.3">
      <c r="A5785" t="s">
        <v>8</v>
      </c>
      <c r="B5785" s="3" t="s">
        <v>11582</v>
      </c>
      <c r="C5785" t="s">
        <v>11583</v>
      </c>
      <c r="D5785" t="s">
        <v>3502</v>
      </c>
      <c r="E5785">
        <v>44</v>
      </c>
      <c r="F5785">
        <v>182912</v>
      </c>
      <c r="G5785" t="s">
        <v>12</v>
      </c>
      <c r="H5785">
        <v>4896008602651798</v>
      </c>
      <c r="I5785" s="5" t="str">
        <f t="shared" si="90"/>
        <v>4896008602651800</v>
      </c>
      <c r="J5785" t="str">
        <f>INDEX(Age_grp[Age], MATCH(mobile_customers[[#This Row],[age]],Age_grp[Value]))</f>
        <v>40 - 50</v>
      </c>
      <c r="K5785" s="2" t="str">
        <f>_xlfn.IFS(mobile_customers[[#This Row],[salary]]&gt;=Q5788,"HIGHER SALARY", mobile_customers[[#This Row],[salary]]&gt;=Q5789,"HIGHER MID RANGE SALARY",  mobile_customers[[#This Row],[salary]]&lt;Q5789,"MID RANGE SALARY", mobile_customers[[#This Row],[salary]]&gt;Q5790, "LOW SALARY" )</f>
        <v>HIGHER SALARY</v>
      </c>
      <c r="L5785" s="2" t="str">
        <f>LEFT(mobile_customers[[#This Row],[Credit_card_nos]], 4)&amp;"XXXXX"</f>
        <v>4896XXXXX</v>
      </c>
    </row>
    <row r="5786" spans="1:12" x14ac:dyDescent="0.3">
      <c r="A5786" t="s">
        <v>8</v>
      </c>
      <c r="B5786" s="3" t="s">
        <v>11584</v>
      </c>
      <c r="C5786" t="s">
        <v>11585</v>
      </c>
      <c r="D5786" t="s">
        <v>5293</v>
      </c>
      <c r="E5786">
        <v>22</v>
      </c>
      <c r="F5786">
        <v>239977</v>
      </c>
      <c r="G5786" t="s">
        <v>28</v>
      </c>
      <c r="H5786">
        <v>30059471557116</v>
      </c>
      <c r="I5786" s="5" t="str">
        <f t="shared" si="90"/>
        <v>30059471557116</v>
      </c>
      <c r="J5786" t="str">
        <f>INDEX(Age_grp[Age], MATCH(mobile_customers[[#This Row],[age]],Age_grp[Value]))</f>
        <v>20 - 30</v>
      </c>
      <c r="K5786" s="2" t="str">
        <f>_xlfn.IFS(mobile_customers[[#This Row],[salary]]&gt;=Q5789,"HIGHER SALARY", mobile_customers[[#This Row],[salary]]&gt;=Q5790,"HIGHER MID RANGE SALARY",  mobile_customers[[#This Row],[salary]]&lt;Q5790,"MID RANGE SALARY", mobile_customers[[#This Row],[salary]]&gt;Q5791, "LOW SALARY" )</f>
        <v>HIGHER SALARY</v>
      </c>
      <c r="L5786" s="2" t="str">
        <f>LEFT(mobile_customers[[#This Row],[Credit_card_nos]], 4)&amp;"XXXXX"</f>
        <v>3005XXXXX</v>
      </c>
    </row>
    <row r="5787" spans="1:12" x14ac:dyDescent="0.3">
      <c r="A5787" t="s">
        <v>8</v>
      </c>
      <c r="B5787" s="3" t="s">
        <v>11586</v>
      </c>
      <c r="C5787" t="s">
        <v>5230</v>
      </c>
      <c r="D5787" t="s">
        <v>492</v>
      </c>
      <c r="E5787">
        <v>34</v>
      </c>
      <c r="F5787">
        <v>64068</v>
      </c>
      <c r="G5787" t="s">
        <v>28</v>
      </c>
      <c r="H5787">
        <v>6011563079278694</v>
      </c>
      <c r="I5787" s="5" t="str">
        <f t="shared" si="90"/>
        <v>6011563079278690</v>
      </c>
      <c r="J5787" t="str">
        <f>INDEX(Age_grp[Age], MATCH(mobile_customers[[#This Row],[age]],Age_grp[Value]))</f>
        <v>30 - 40</v>
      </c>
      <c r="K5787" s="2" t="str">
        <f>_xlfn.IFS(mobile_customers[[#This Row],[salary]]&gt;=Q5790,"HIGHER SALARY", mobile_customers[[#This Row],[salary]]&gt;=Q5791,"HIGHER MID RANGE SALARY",  mobile_customers[[#This Row],[salary]]&lt;Q5791,"MID RANGE SALARY", mobile_customers[[#This Row],[salary]]&gt;Q5792, "LOW SALARY" )</f>
        <v>HIGHER SALARY</v>
      </c>
      <c r="L5787" s="2" t="str">
        <f>LEFT(mobile_customers[[#This Row],[Credit_card_nos]], 4)&amp;"XXXXX"</f>
        <v>6011XXXXX</v>
      </c>
    </row>
    <row r="5788" spans="1:12" x14ac:dyDescent="0.3">
      <c r="A5788" t="s">
        <v>13</v>
      </c>
      <c r="B5788" s="3" t="s">
        <v>11587</v>
      </c>
      <c r="C5788" t="s">
        <v>11588</v>
      </c>
      <c r="D5788" t="s">
        <v>3727</v>
      </c>
      <c r="E5788">
        <v>33</v>
      </c>
      <c r="F5788">
        <v>147265</v>
      </c>
      <c r="G5788" t="s">
        <v>28</v>
      </c>
      <c r="H5788">
        <v>213119307779406</v>
      </c>
      <c r="I5788" s="5" t="str">
        <f t="shared" si="90"/>
        <v>213119307779406</v>
      </c>
      <c r="J5788" t="str">
        <f>INDEX(Age_grp[Age], MATCH(mobile_customers[[#This Row],[age]],Age_grp[Value]))</f>
        <v>30 - 40</v>
      </c>
      <c r="K5788" s="2" t="str">
        <f>_xlfn.IFS(mobile_customers[[#This Row],[salary]]&gt;=Q5791,"HIGHER SALARY", mobile_customers[[#This Row],[salary]]&gt;=Q5792,"HIGHER MID RANGE SALARY",  mobile_customers[[#This Row],[salary]]&lt;Q5792,"MID RANGE SALARY", mobile_customers[[#This Row],[salary]]&gt;Q5793, "LOW SALARY" )</f>
        <v>HIGHER SALARY</v>
      </c>
      <c r="L5788" s="2" t="str">
        <f>LEFT(mobile_customers[[#This Row],[Credit_card_nos]], 4)&amp;"XXXXX"</f>
        <v>2131XXXXX</v>
      </c>
    </row>
    <row r="5789" spans="1:12" x14ac:dyDescent="0.3">
      <c r="A5789" t="s">
        <v>13</v>
      </c>
      <c r="B5789" s="3" t="s">
        <v>11589</v>
      </c>
      <c r="C5789" t="s">
        <v>11590</v>
      </c>
      <c r="D5789" t="s">
        <v>1126</v>
      </c>
      <c r="E5789">
        <v>55</v>
      </c>
      <c r="F5789">
        <v>212910</v>
      </c>
      <c r="G5789" t="s">
        <v>94</v>
      </c>
      <c r="H5789">
        <v>2283353515818851</v>
      </c>
      <c r="I5789" s="5" t="str">
        <f t="shared" si="90"/>
        <v>2283353515818850</v>
      </c>
      <c r="J5789" t="str">
        <f>INDEX(Age_grp[Age], MATCH(mobile_customers[[#This Row],[age]],Age_grp[Value]))</f>
        <v>50 - 60</v>
      </c>
      <c r="K5789" s="2" t="str">
        <f>_xlfn.IFS(mobile_customers[[#This Row],[salary]]&gt;=Q5792,"HIGHER SALARY", mobile_customers[[#This Row],[salary]]&gt;=Q5793,"HIGHER MID RANGE SALARY",  mobile_customers[[#This Row],[salary]]&lt;Q5793,"MID RANGE SALARY", mobile_customers[[#This Row],[salary]]&gt;Q5794, "LOW SALARY" )</f>
        <v>HIGHER SALARY</v>
      </c>
      <c r="L5789" s="2" t="str">
        <f>LEFT(mobile_customers[[#This Row],[Credit_card_nos]], 4)&amp;"XXXXX"</f>
        <v>2283XXXXX</v>
      </c>
    </row>
    <row r="5790" spans="1:12" x14ac:dyDescent="0.3">
      <c r="A5790" t="s">
        <v>8</v>
      </c>
      <c r="B5790" s="3" t="s">
        <v>11591</v>
      </c>
      <c r="C5790" t="s">
        <v>11592</v>
      </c>
      <c r="D5790" t="s">
        <v>1588</v>
      </c>
      <c r="E5790">
        <v>23</v>
      </c>
      <c r="F5790">
        <v>180214</v>
      </c>
      <c r="G5790" t="s">
        <v>28</v>
      </c>
      <c r="H5790">
        <v>4.9232784210569953E+18</v>
      </c>
      <c r="I5790" s="5" t="str">
        <f t="shared" si="90"/>
        <v>4923278421057000000</v>
      </c>
      <c r="J5790" t="str">
        <f>INDEX(Age_grp[Age], MATCH(mobile_customers[[#This Row],[age]],Age_grp[Value]))</f>
        <v>20 - 30</v>
      </c>
      <c r="K5790" s="2" t="str">
        <f>_xlfn.IFS(mobile_customers[[#This Row],[salary]]&gt;=Q5793,"HIGHER SALARY", mobile_customers[[#This Row],[salary]]&gt;=Q5794,"HIGHER MID RANGE SALARY",  mobile_customers[[#This Row],[salary]]&lt;Q5794,"MID RANGE SALARY", mobile_customers[[#This Row],[salary]]&gt;Q5795, "LOW SALARY" )</f>
        <v>HIGHER SALARY</v>
      </c>
      <c r="L5790" s="2" t="str">
        <f>LEFT(mobile_customers[[#This Row],[Credit_card_nos]], 4)&amp;"XXXXX"</f>
        <v>4923XXXXX</v>
      </c>
    </row>
    <row r="5791" spans="1:12" x14ac:dyDescent="0.3">
      <c r="A5791" t="s">
        <v>13</v>
      </c>
      <c r="B5791" s="3" t="s">
        <v>11593</v>
      </c>
      <c r="C5791" t="s">
        <v>11594</v>
      </c>
      <c r="D5791" t="s">
        <v>1028</v>
      </c>
      <c r="E5791">
        <v>33</v>
      </c>
      <c r="F5791">
        <v>197833</v>
      </c>
      <c r="G5791" t="s">
        <v>28</v>
      </c>
      <c r="H5791">
        <v>6586331425178223</v>
      </c>
      <c r="I5791" s="5" t="str">
        <f t="shared" si="90"/>
        <v>6586331425178220</v>
      </c>
      <c r="J5791" t="str">
        <f>INDEX(Age_grp[Age], MATCH(mobile_customers[[#This Row],[age]],Age_grp[Value]))</f>
        <v>30 - 40</v>
      </c>
      <c r="K5791" s="2" t="str">
        <f>_xlfn.IFS(mobile_customers[[#This Row],[salary]]&gt;=Q5794,"HIGHER SALARY", mobile_customers[[#This Row],[salary]]&gt;=Q5795,"HIGHER MID RANGE SALARY",  mobile_customers[[#This Row],[salary]]&lt;Q5795,"MID RANGE SALARY", mobile_customers[[#This Row],[salary]]&gt;Q5796, "LOW SALARY" )</f>
        <v>HIGHER SALARY</v>
      </c>
      <c r="L5791" s="2" t="str">
        <f>LEFT(mobile_customers[[#This Row],[Credit_card_nos]], 4)&amp;"XXXXX"</f>
        <v>6586XXXXX</v>
      </c>
    </row>
    <row r="5792" spans="1:12" x14ac:dyDescent="0.3">
      <c r="A5792" t="s">
        <v>8</v>
      </c>
      <c r="B5792" s="3" t="s">
        <v>11595</v>
      </c>
      <c r="C5792" t="s">
        <v>7890</v>
      </c>
      <c r="D5792" t="s">
        <v>1203</v>
      </c>
      <c r="E5792">
        <v>25</v>
      </c>
      <c r="F5792">
        <v>117302</v>
      </c>
      <c r="G5792" t="s">
        <v>17</v>
      </c>
      <c r="H5792">
        <v>36037153233051</v>
      </c>
      <c r="I5792" s="5" t="str">
        <f t="shared" si="90"/>
        <v>36037153233051</v>
      </c>
      <c r="J5792" t="str">
        <f>INDEX(Age_grp[Age], MATCH(mobile_customers[[#This Row],[age]],Age_grp[Value]))</f>
        <v>20 - 30</v>
      </c>
      <c r="K5792" s="2" t="str">
        <f>_xlfn.IFS(mobile_customers[[#This Row],[salary]]&gt;=Q5795,"HIGHER SALARY", mobile_customers[[#This Row],[salary]]&gt;=Q5796,"HIGHER MID RANGE SALARY",  mobile_customers[[#This Row],[salary]]&lt;Q5796,"MID RANGE SALARY", mobile_customers[[#This Row],[salary]]&gt;Q5797, "LOW SALARY" )</f>
        <v>HIGHER SALARY</v>
      </c>
      <c r="L5792" s="2" t="str">
        <f>LEFT(mobile_customers[[#This Row],[Credit_card_nos]], 4)&amp;"XXXXX"</f>
        <v>3603XXXXX</v>
      </c>
    </row>
    <row r="5793" spans="1:12" x14ac:dyDescent="0.3">
      <c r="A5793" t="s">
        <v>8</v>
      </c>
      <c r="B5793" s="3" t="s">
        <v>11596</v>
      </c>
      <c r="C5793" t="s">
        <v>11597</v>
      </c>
      <c r="D5793" t="s">
        <v>394</v>
      </c>
      <c r="E5793">
        <v>29</v>
      </c>
      <c r="F5793">
        <v>105845</v>
      </c>
      <c r="G5793" t="s">
        <v>17</v>
      </c>
      <c r="H5793">
        <v>180091966114283</v>
      </c>
      <c r="I5793" s="5" t="str">
        <f t="shared" si="90"/>
        <v>180091966114283</v>
      </c>
      <c r="J5793" t="str">
        <f>INDEX(Age_grp[Age], MATCH(mobile_customers[[#This Row],[age]],Age_grp[Value]))</f>
        <v>20 - 30</v>
      </c>
      <c r="K5793" s="2" t="str">
        <f>_xlfn.IFS(mobile_customers[[#This Row],[salary]]&gt;=Q5796,"HIGHER SALARY", mobile_customers[[#This Row],[salary]]&gt;=Q5797,"HIGHER MID RANGE SALARY",  mobile_customers[[#This Row],[salary]]&lt;Q5797,"MID RANGE SALARY", mobile_customers[[#This Row],[salary]]&gt;Q5798, "LOW SALARY" )</f>
        <v>HIGHER SALARY</v>
      </c>
      <c r="L5793" s="2" t="str">
        <f>LEFT(mobile_customers[[#This Row],[Credit_card_nos]], 4)&amp;"XXXXX"</f>
        <v>1800XXXXX</v>
      </c>
    </row>
    <row r="5794" spans="1:12" x14ac:dyDescent="0.3">
      <c r="A5794" t="s">
        <v>8</v>
      </c>
      <c r="B5794" s="3" t="s">
        <v>11598</v>
      </c>
      <c r="C5794" t="s">
        <v>11599</v>
      </c>
      <c r="D5794" t="s">
        <v>495</v>
      </c>
      <c r="E5794">
        <v>22</v>
      </c>
      <c r="F5794">
        <v>179150</v>
      </c>
      <c r="G5794" t="s">
        <v>39</v>
      </c>
      <c r="H5794">
        <v>343328977744987</v>
      </c>
      <c r="I5794" s="5" t="str">
        <f t="shared" si="90"/>
        <v>343328977744987</v>
      </c>
      <c r="J5794" t="str">
        <f>INDEX(Age_grp[Age], MATCH(mobile_customers[[#This Row],[age]],Age_grp[Value]))</f>
        <v>20 - 30</v>
      </c>
      <c r="K5794" s="2" t="str">
        <f>_xlfn.IFS(mobile_customers[[#This Row],[salary]]&gt;=Q5797,"HIGHER SALARY", mobile_customers[[#This Row],[salary]]&gt;=Q5798,"HIGHER MID RANGE SALARY",  mobile_customers[[#This Row],[salary]]&lt;Q5798,"MID RANGE SALARY", mobile_customers[[#This Row],[salary]]&gt;Q5799, "LOW SALARY" )</f>
        <v>HIGHER SALARY</v>
      </c>
      <c r="L5794" s="2" t="str">
        <f>LEFT(mobile_customers[[#This Row],[Credit_card_nos]], 4)&amp;"XXXXX"</f>
        <v>3433XXXXX</v>
      </c>
    </row>
    <row r="5795" spans="1:12" x14ac:dyDescent="0.3">
      <c r="A5795" t="s">
        <v>8</v>
      </c>
      <c r="B5795" s="3" t="s">
        <v>11600</v>
      </c>
      <c r="C5795" t="s">
        <v>11601</v>
      </c>
      <c r="D5795" t="s">
        <v>2678</v>
      </c>
      <c r="E5795">
        <v>20</v>
      </c>
      <c r="F5795">
        <v>195094</v>
      </c>
      <c r="G5795" t="s">
        <v>39</v>
      </c>
      <c r="H5795">
        <v>4181968966224751</v>
      </c>
      <c r="I5795" s="5" t="str">
        <f t="shared" si="90"/>
        <v>4181968966224750</v>
      </c>
      <c r="J5795" t="str">
        <f>INDEX(Age_grp[Age], MATCH(mobile_customers[[#This Row],[age]],Age_grp[Value]))</f>
        <v>20 - 30</v>
      </c>
      <c r="K5795" s="2" t="str">
        <f>_xlfn.IFS(mobile_customers[[#This Row],[salary]]&gt;=Q5798,"HIGHER SALARY", mobile_customers[[#This Row],[salary]]&gt;=Q5799,"HIGHER MID RANGE SALARY",  mobile_customers[[#This Row],[salary]]&lt;Q5799,"MID RANGE SALARY", mobile_customers[[#This Row],[salary]]&gt;Q5800, "LOW SALARY" )</f>
        <v>HIGHER SALARY</v>
      </c>
      <c r="L5795" s="2" t="str">
        <f>LEFT(mobile_customers[[#This Row],[Credit_card_nos]], 4)&amp;"XXXXX"</f>
        <v>4181XXXXX</v>
      </c>
    </row>
    <row r="5796" spans="1:12" x14ac:dyDescent="0.3">
      <c r="A5796" t="s">
        <v>13</v>
      </c>
      <c r="B5796" s="3" t="s">
        <v>11602</v>
      </c>
      <c r="C5796" t="s">
        <v>11603</v>
      </c>
      <c r="D5796" t="s">
        <v>774</v>
      </c>
      <c r="E5796">
        <v>29</v>
      </c>
      <c r="F5796">
        <v>136844</v>
      </c>
      <c r="G5796" t="s">
        <v>32</v>
      </c>
      <c r="H5796">
        <v>4.6664019406913884E+18</v>
      </c>
      <c r="I5796" s="5" t="str">
        <f t="shared" si="90"/>
        <v>4666401940691390000</v>
      </c>
      <c r="J5796" t="str">
        <f>INDEX(Age_grp[Age], MATCH(mobile_customers[[#This Row],[age]],Age_grp[Value]))</f>
        <v>20 - 30</v>
      </c>
      <c r="K5796" s="2" t="str">
        <f>_xlfn.IFS(mobile_customers[[#This Row],[salary]]&gt;=Q5799,"HIGHER SALARY", mobile_customers[[#This Row],[salary]]&gt;=Q5800,"HIGHER MID RANGE SALARY",  mobile_customers[[#This Row],[salary]]&lt;Q5800,"MID RANGE SALARY", mobile_customers[[#This Row],[salary]]&gt;Q5801, "LOW SALARY" )</f>
        <v>HIGHER SALARY</v>
      </c>
      <c r="L5796" s="2" t="str">
        <f>LEFT(mobile_customers[[#This Row],[Credit_card_nos]], 4)&amp;"XXXXX"</f>
        <v>4666XXXXX</v>
      </c>
    </row>
    <row r="5797" spans="1:12" x14ac:dyDescent="0.3">
      <c r="A5797" t="s">
        <v>13</v>
      </c>
      <c r="B5797" s="3" t="s">
        <v>11604</v>
      </c>
      <c r="C5797" t="s">
        <v>10385</v>
      </c>
      <c r="D5797" t="s">
        <v>750</v>
      </c>
      <c r="E5797">
        <v>35</v>
      </c>
      <c r="F5797">
        <v>117558</v>
      </c>
      <c r="G5797" t="s">
        <v>12</v>
      </c>
      <c r="H5797">
        <v>6517629880319644</v>
      </c>
      <c r="I5797" s="5" t="str">
        <f t="shared" si="90"/>
        <v>6517629880319640</v>
      </c>
      <c r="J5797" t="str">
        <f>INDEX(Age_grp[Age], MATCH(mobile_customers[[#This Row],[age]],Age_grp[Value]))</f>
        <v>30 - 40</v>
      </c>
      <c r="K5797" s="2" t="str">
        <f>_xlfn.IFS(mobile_customers[[#This Row],[salary]]&gt;=Q5800,"HIGHER SALARY", mobile_customers[[#This Row],[salary]]&gt;=Q5801,"HIGHER MID RANGE SALARY",  mobile_customers[[#This Row],[salary]]&lt;Q5801,"MID RANGE SALARY", mobile_customers[[#This Row],[salary]]&gt;Q5802, "LOW SALARY" )</f>
        <v>HIGHER SALARY</v>
      </c>
      <c r="L5797" s="2" t="str">
        <f>LEFT(mobile_customers[[#This Row],[Credit_card_nos]], 4)&amp;"XXXXX"</f>
        <v>6517XXXXX</v>
      </c>
    </row>
    <row r="5798" spans="1:12" x14ac:dyDescent="0.3">
      <c r="A5798" t="s">
        <v>8</v>
      </c>
      <c r="B5798" s="3" t="s">
        <v>11605</v>
      </c>
      <c r="C5798" t="s">
        <v>4997</v>
      </c>
      <c r="D5798" t="s">
        <v>1190</v>
      </c>
      <c r="E5798">
        <v>35</v>
      </c>
      <c r="F5798">
        <v>225942</v>
      </c>
      <c r="G5798" t="s">
        <v>21</v>
      </c>
      <c r="H5798">
        <v>4416679345773593</v>
      </c>
      <c r="I5798" s="5" t="str">
        <f t="shared" si="90"/>
        <v>4416679345773590</v>
      </c>
      <c r="J5798" t="str">
        <f>INDEX(Age_grp[Age], MATCH(mobile_customers[[#This Row],[age]],Age_grp[Value]))</f>
        <v>30 - 40</v>
      </c>
      <c r="K5798" s="2" t="str">
        <f>_xlfn.IFS(mobile_customers[[#This Row],[salary]]&gt;=Q5801,"HIGHER SALARY", mobile_customers[[#This Row],[salary]]&gt;=Q5802,"HIGHER MID RANGE SALARY",  mobile_customers[[#This Row],[salary]]&lt;Q5802,"MID RANGE SALARY", mobile_customers[[#This Row],[salary]]&gt;Q5803, "LOW SALARY" )</f>
        <v>HIGHER SALARY</v>
      </c>
      <c r="L5798" s="2" t="str">
        <f>LEFT(mobile_customers[[#This Row],[Credit_card_nos]], 4)&amp;"XXXXX"</f>
        <v>4416XXXXX</v>
      </c>
    </row>
    <row r="5799" spans="1:12" x14ac:dyDescent="0.3">
      <c r="A5799" t="s">
        <v>8</v>
      </c>
      <c r="B5799" s="3" t="s">
        <v>11606</v>
      </c>
      <c r="C5799" t="s">
        <v>11607</v>
      </c>
      <c r="D5799" t="s">
        <v>646</v>
      </c>
      <c r="E5799">
        <v>46</v>
      </c>
      <c r="F5799">
        <v>210569</v>
      </c>
      <c r="G5799" t="s">
        <v>21</v>
      </c>
      <c r="H5799">
        <v>630425881582</v>
      </c>
      <c r="I5799" s="5" t="str">
        <f t="shared" si="90"/>
        <v>630425881582</v>
      </c>
      <c r="J5799" t="str">
        <f>INDEX(Age_grp[Age], MATCH(mobile_customers[[#This Row],[age]],Age_grp[Value]))</f>
        <v>40 - 50</v>
      </c>
      <c r="K5799" s="2" t="str">
        <f>_xlfn.IFS(mobile_customers[[#This Row],[salary]]&gt;=Q5802,"HIGHER SALARY", mobile_customers[[#This Row],[salary]]&gt;=Q5803,"HIGHER MID RANGE SALARY",  mobile_customers[[#This Row],[salary]]&lt;Q5803,"MID RANGE SALARY", mobile_customers[[#This Row],[salary]]&gt;Q5804, "LOW SALARY" )</f>
        <v>HIGHER SALARY</v>
      </c>
      <c r="L5799" s="2" t="str">
        <f>LEFT(mobile_customers[[#This Row],[Credit_card_nos]], 4)&amp;"XXXXX"</f>
        <v>6304XXXXX</v>
      </c>
    </row>
    <row r="5800" spans="1:12" x14ac:dyDescent="0.3">
      <c r="A5800" t="s">
        <v>13</v>
      </c>
      <c r="B5800" s="3" t="s">
        <v>11608</v>
      </c>
      <c r="C5800" t="s">
        <v>11609</v>
      </c>
      <c r="D5800" t="s">
        <v>2234</v>
      </c>
      <c r="E5800">
        <v>48</v>
      </c>
      <c r="F5800">
        <v>116507</v>
      </c>
      <c r="G5800" t="s">
        <v>65</v>
      </c>
      <c r="H5800">
        <v>3536727822586959</v>
      </c>
      <c r="I5800" s="5" t="str">
        <f t="shared" si="90"/>
        <v>3536727822586960</v>
      </c>
      <c r="J5800" t="str">
        <f>INDEX(Age_grp[Age], MATCH(mobile_customers[[#This Row],[age]],Age_grp[Value]))</f>
        <v>40 - 50</v>
      </c>
      <c r="K5800" s="2" t="str">
        <f>_xlfn.IFS(mobile_customers[[#This Row],[salary]]&gt;=Q5803,"HIGHER SALARY", mobile_customers[[#This Row],[salary]]&gt;=Q5804,"HIGHER MID RANGE SALARY",  mobile_customers[[#This Row],[salary]]&lt;Q5804,"MID RANGE SALARY", mobile_customers[[#This Row],[salary]]&gt;Q5805, "LOW SALARY" )</f>
        <v>HIGHER SALARY</v>
      </c>
      <c r="L5800" s="2" t="str">
        <f>LEFT(mobile_customers[[#This Row],[Credit_card_nos]], 4)&amp;"XXXXX"</f>
        <v>3536XXXXX</v>
      </c>
    </row>
    <row r="5801" spans="1:12" x14ac:dyDescent="0.3">
      <c r="A5801" t="s">
        <v>13</v>
      </c>
      <c r="B5801" s="3" t="s">
        <v>11610</v>
      </c>
      <c r="C5801" t="s">
        <v>813</v>
      </c>
      <c r="D5801" t="s">
        <v>910</v>
      </c>
      <c r="E5801">
        <v>39</v>
      </c>
      <c r="F5801">
        <v>29138</v>
      </c>
      <c r="G5801" t="s">
        <v>32</v>
      </c>
      <c r="H5801">
        <v>4689517137275</v>
      </c>
      <c r="I5801" s="5" t="str">
        <f t="shared" si="90"/>
        <v>4689517137275</v>
      </c>
      <c r="J5801" t="str">
        <f>INDEX(Age_grp[Age], MATCH(mobile_customers[[#This Row],[age]],Age_grp[Value]))</f>
        <v>30 - 40</v>
      </c>
      <c r="K5801" s="2" t="str">
        <f>_xlfn.IFS(mobile_customers[[#This Row],[salary]]&gt;=Q5804,"HIGHER SALARY", mobile_customers[[#This Row],[salary]]&gt;=Q5805,"HIGHER MID RANGE SALARY",  mobile_customers[[#This Row],[salary]]&lt;Q5805,"MID RANGE SALARY", mobile_customers[[#This Row],[salary]]&gt;Q5806, "LOW SALARY" )</f>
        <v>HIGHER SALARY</v>
      </c>
      <c r="L5801" s="2" t="str">
        <f>LEFT(mobile_customers[[#This Row],[Credit_card_nos]], 4)&amp;"XXXXX"</f>
        <v>4689XXXXX</v>
      </c>
    </row>
    <row r="5802" spans="1:12" x14ac:dyDescent="0.3">
      <c r="A5802" t="s">
        <v>13</v>
      </c>
      <c r="B5802" s="3" t="s">
        <v>11611</v>
      </c>
      <c r="C5802" t="s">
        <v>11612</v>
      </c>
      <c r="D5802" t="s">
        <v>2102</v>
      </c>
      <c r="E5802">
        <v>29</v>
      </c>
      <c r="F5802">
        <v>42253</v>
      </c>
      <c r="G5802" t="s">
        <v>21</v>
      </c>
      <c r="H5802">
        <v>4934311853660243</v>
      </c>
      <c r="I5802" s="5" t="str">
        <f t="shared" si="90"/>
        <v>4934311853660240</v>
      </c>
      <c r="J5802" t="str">
        <f>INDEX(Age_grp[Age], MATCH(mobile_customers[[#This Row],[age]],Age_grp[Value]))</f>
        <v>20 - 30</v>
      </c>
      <c r="K5802" s="2" t="str">
        <f>_xlfn.IFS(mobile_customers[[#This Row],[salary]]&gt;=Q5805,"HIGHER SALARY", mobile_customers[[#This Row],[salary]]&gt;=Q5806,"HIGHER MID RANGE SALARY",  mobile_customers[[#This Row],[salary]]&lt;Q5806,"MID RANGE SALARY", mobile_customers[[#This Row],[salary]]&gt;Q5807, "LOW SALARY" )</f>
        <v>HIGHER SALARY</v>
      </c>
      <c r="L5802" s="2" t="str">
        <f>LEFT(mobile_customers[[#This Row],[Credit_card_nos]], 4)&amp;"XXXXX"</f>
        <v>4934XXXXX</v>
      </c>
    </row>
    <row r="5803" spans="1:12" x14ac:dyDescent="0.3">
      <c r="A5803" t="s">
        <v>13</v>
      </c>
      <c r="B5803" s="3" t="s">
        <v>11613</v>
      </c>
      <c r="C5803" t="s">
        <v>11614</v>
      </c>
      <c r="D5803" t="s">
        <v>1383</v>
      </c>
      <c r="E5803">
        <v>28</v>
      </c>
      <c r="F5803">
        <v>31691</v>
      </c>
      <c r="G5803" t="s">
        <v>81</v>
      </c>
      <c r="H5803">
        <v>3578712448987913</v>
      </c>
      <c r="I5803" s="5" t="str">
        <f t="shared" si="90"/>
        <v>3578712448987910</v>
      </c>
      <c r="J5803" t="str">
        <f>INDEX(Age_grp[Age], MATCH(mobile_customers[[#This Row],[age]],Age_grp[Value]))</f>
        <v>20 - 30</v>
      </c>
      <c r="K5803" s="2" t="str">
        <f>_xlfn.IFS(mobile_customers[[#This Row],[salary]]&gt;=Q5806,"HIGHER SALARY", mobile_customers[[#This Row],[salary]]&gt;=Q5807,"HIGHER MID RANGE SALARY",  mobile_customers[[#This Row],[salary]]&lt;Q5807,"MID RANGE SALARY", mobile_customers[[#This Row],[salary]]&gt;Q5808, "LOW SALARY" )</f>
        <v>HIGHER SALARY</v>
      </c>
      <c r="L5803" s="2" t="str">
        <f>LEFT(mobile_customers[[#This Row],[Credit_card_nos]], 4)&amp;"XXXXX"</f>
        <v>3578XXXXX</v>
      </c>
    </row>
    <row r="5804" spans="1:12" x14ac:dyDescent="0.3">
      <c r="A5804" t="s">
        <v>8</v>
      </c>
      <c r="B5804" s="3" t="s">
        <v>11615</v>
      </c>
      <c r="C5804" t="s">
        <v>11616</v>
      </c>
      <c r="D5804" t="s">
        <v>2973</v>
      </c>
      <c r="E5804">
        <v>22</v>
      </c>
      <c r="F5804">
        <v>42335</v>
      </c>
      <c r="G5804" t="s">
        <v>94</v>
      </c>
      <c r="H5804">
        <v>3521006292817229</v>
      </c>
      <c r="I5804" s="5" t="str">
        <f t="shared" si="90"/>
        <v>3521006292817230</v>
      </c>
      <c r="J5804" t="str">
        <f>INDEX(Age_grp[Age], MATCH(mobile_customers[[#This Row],[age]],Age_grp[Value]))</f>
        <v>20 - 30</v>
      </c>
      <c r="K5804" s="2" t="str">
        <f>_xlfn.IFS(mobile_customers[[#This Row],[salary]]&gt;=Q5807,"HIGHER SALARY", mobile_customers[[#This Row],[salary]]&gt;=Q5808,"HIGHER MID RANGE SALARY",  mobile_customers[[#This Row],[salary]]&lt;Q5808,"MID RANGE SALARY", mobile_customers[[#This Row],[salary]]&gt;Q5809, "LOW SALARY" )</f>
        <v>HIGHER SALARY</v>
      </c>
      <c r="L5804" s="2" t="str">
        <f>LEFT(mobile_customers[[#This Row],[Credit_card_nos]], 4)&amp;"XXXXX"</f>
        <v>3521XXXXX</v>
      </c>
    </row>
    <row r="5805" spans="1:12" x14ac:dyDescent="0.3">
      <c r="A5805" t="s">
        <v>13</v>
      </c>
      <c r="B5805" s="3" t="s">
        <v>11617</v>
      </c>
      <c r="C5805" t="s">
        <v>11618</v>
      </c>
      <c r="D5805" t="s">
        <v>4430</v>
      </c>
      <c r="E5805">
        <v>52</v>
      </c>
      <c r="F5805">
        <v>69386</v>
      </c>
      <c r="G5805" t="s">
        <v>12</v>
      </c>
      <c r="H5805">
        <v>4636063085646430</v>
      </c>
      <c r="I5805" s="5" t="str">
        <f t="shared" si="90"/>
        <v>4636063085646430</v>
      </c>
      <c r="J5805" t="str">
        <f>INDEX(Age_grp[Age], MATCH(mobile_customers[[#This Row],[age]],Age_grp[Value]))</f>
        <v>50 - 60</v>
      </c>
      <c r="K5805" s="2" t="str">
        <f>_xlfn.IFS(mobile_customers[[#This Row],[salary]]&gt;=Q5808,"HIGHER SALARY", mobile_customers[[#This Row],[salary]]&gt;=Q5809,"HIGHER MID RANGE SALARY",  mobile_customers[[#This Row],[salary]]&lt;Q5809,"MID RANGE SALARY", mobile_customers[[#This Row],[salary]]&gt;Q5810, "LOW SALARY" )</f>
        <v>HIGHER SALARY</v>
      </c>
      <c r="L5805" s="2" t="str">
        <f>LEFT(mobile_customers[[#This Row],[Credit_card_nos]], 4)&amp;"XXXXX"</f>
        <v>4636XXXXX</v>
      </c>
    </row>
    <row r="5806" spans="1:12" x14ac:dyDescent="0.3">
      <c r="A5806" t="s">
        <v>13</v>
      </c>
      <c r="B5806" s="3" t="s">
        <v>11619</v>
      </c>
      <c r="C5806" t="s">
        <v>11620</v>
      </c>
      <c r="D5806" t="s">
        <v>3004</v>
      </c>
      <c r="E5806">
        <v>30</v>
      </c>
      <c r="F5806">
        <v>153294</v>
      </c>
      <c r="G5806" t="s">
        <v>32</v>
      </c>
      <c r="H5806">
        <v>30328290094878</v>
      </c>
      <c r="I5806" s="5" t="str">
        <f t="shared" si="90"/>
        <v>30328290094878</v>
      </c>
      <c r="J5806" t="str">
        <f>INDEX(Age_grp[Age], MATCH(mobile_customers[[#This Row],[age]],Age_grp[Value]))</f>
        <v>30 - 40</v>
      </c>
      <c r="K5806" s="2" t="str">
        <f>_xlfn.IFS(mobile_customers[[#This Row],[salary]]&gt;=Q5809,"HIGHER SALARY", mobile_customers[[#This Row],[salary]]&gt;=Q5810,"HIGHER MID RANGE SALARY",  mobile_customers[[#This Row],[salary]]&lt;Q5810,"MID RANGE SALARY", mobile_customers[[#This Row],[salary]]&gt;Q5811, "LOW SALARY" )</f>
        <v>HIGHER SALARY</v>
      </c>
      <c r="L5806" s="2" t="str">
        <f>LEFT(mobile_customers[[#This Row],[Credit_card_nos]], 4)&amp;"XXXXX"</f>
        <v>3032XXXXX</v>
      </c>
    </row>
    <row r="5807" spans="1:12" x14ac:dyDescent="0.3">
      <c r="A5807" t="s">
        <v>13</v>
      </c>
      <c r="B5807" s="3" t="s">
        <v>11621</v>
      </c>
      <c r="C5807" t="s">
        <v>11622</v>
      </c>
      <c r="D5807" t="s">
        <v>2210</v>
      </c>
      <c r="E5807">
        <v>28</v>
      </c>
      <c r="F5807">
        <v>121766</v>
      </c>
      <c r="G5807" t="s">
        <v>21</v>
      </c>
      <c r="H5807">
        <v>4533596248258</v>
      </c>
      <c r="I5807" s="5" t="str">
        <f t="shared" si="90"/>
        <v>4533596248258</v>
      </c>
      <c r="J5807" t="str">
        <f>INDEX(Age_grp[Age], MATCH(mobile_customers[[#This Row],[age]],Age_grp[Value]))</f>
        <v>20 - 30</v>
      </c>
      <c r="K5807" s="2" t="str">
        <f>_xlfn.IFS(mobile_customers[[#This Row],[salary]]&gt;=Q5810,"HIGHER SALARY", mobile_customers[[#This Row],[salary]]&gt;=Q5811,"HIGHER MID RANGE SALARY",  mobile_customers[[#This Row],[salary]]&lt;Q5811,"MID RANGE SALARY", mobile_customers[[#This Row],[salary]]&gt;Q5812, "LOW SALARY" )</f>
        <v>HIGHER SALARY</v>
      </c>
      <c r="L5807" s="2" t="str">
        <f>LEFT(mobile_customers[[#This Row],[Credit_card_nos]], 4)&amp;"XXXXX"</f>
        <v>4533XXXXX</v>
      </c>
    </row>
    <row r="5808" spans="1:12" x14ac:dyDescent="0.3">
      <c r="A5808" t="s">
        <v>13</v>
      </c>
      <c r="B5808" s="3" t="s">
        <v>11623</v>
      </c>
      <c r="C5808" t="s">
        <v>3563</v>
      </c>
      <c r="D5808" t="s">
        <v>944</v>
      </c>
      <c r="E5808">
        <v>53</v>
      </c>
      <c r="F5808">
        <v>106933</v>
      </c>
      <c r="G5808" t="s">
        <v>28</v>
      </c>
      <c r="H5808">
        <v>180005687490806</v>
      </c>
      <c r="I5808" s="5" t="str">
        <f t="shared" si="90"/>
        <v>180005687490806</v>
      </c>
      <c r="J5808" t="str">
        <f>INDEX(Age_grp[Age], MATCH(mobile_customers[[#This Row],[age]],Age_grp[Value]))</f>
        <v>50 - 60</v>
      </c>
      <c r="K5808" s="2" t="str">
        <f>_xlfn.IFS(mobile_customers[[#This Row],[salary]]&gt;=Q5811,"HIGHER SALARY", mobile_customers[[#This Row],[salary]]&gt;=Q5812,"HIGHER MID RANGE SALARY",  mobile_customers[[#This Row],[salary]]&lt;Q5812,"MID RANGE SALARY", mobile_customers[[#This Row],[salary]]&gt;Q5813, "LOW SALARY" )</f>
        <v>HIGHER SALARY</v>
      </c>
      <c r="L5808" s="2" t="str">
        <f>LEFT(mobile_customers[[#This Row],[Credit_card_nos]], 4)&amp;"XXXXX"</f>
        <v>1800XXXXX</v>
      </c>
    </row>
    <row r="5809" spans="1:12" x14ac:dyDescent="0.3">
      <c r="A5809" t="s">
        <v>8</v>
      </c>
      <c r="B5809" s="3" t="s">
        <v>11624</v>
      </c>
      <c r="C5809" t="s">
        <v>11625</v>
      </c>
      <c r="D5809" t="s">
        <v>744</v>
      </c>
      <c r="E5809">
        <v>30</v>
      </c>
      <c r="F5809">
        <v>32691</v>
      </c>
      <c r="G5809" t="s">
        <v>81</v>
      </c>
      <c r="H5809">
        <v>583319168030</v>
      </c>
      <c r="I5809" s="5" t="str">
        <f t="shared" si="90"/>
        <v>583319168030</v>
      </c>
      <c r="J5809" t="str">
        <f>INDEX(Age_grp[Age], MATCH(mobile_customers[[#This Row],[age]],Age_grp[Value]))</f>
        <v>30 - 40</v>
      </c>
      <c r="K5809" s="2" t="str">
        <f>_xlfn.IFS(mobile_customers[[#This Row],[salary]]&gt;=Q5812,"HIGHER SALARY", mobile_customers[[#This Row],[salary]]&gt;=Q5813,"HIGHER MID RANGE SALARY",  mobile_customers[[#This Row],[salary]]&lt;Q5813,"MID RANGE SALARY", mobile_customers[[#This Row],[salary]]&gt;Q5814, "LOW SALARY" )</f>
        <v>HIGHER SALARY</v>
      </c>
      <c r="L5809" s="2" t="str">
        <f>LEFT(mobile_customers[[#This Row],[Credit_card_nos]], 4)&amp;"XXXXX"</f>
        <v>5833XXXXX</v>
      </c>
    </row>
    <row r="5810" spans="1:12" x14ac:dyDescent="0.3">
      <c r="A5810" t="s">
        <v>8</v>
      </c>
      <c r="B5810" s="3" t="s">
        <v>11626</v>
      </c>
      <c r="C5810" t="s">
        <v>11627</v>
      </c>
      <c r="D5810" t="s">
        <v>1706</v>
      </c>
      <c r="E5810">
        <v>65</v>
      </c>
      <c r="F5810">
        <v>217026</v>
      </c>
      <c r="G5810" t="s">
        <v>32</v>
      </c>
      <c r="H5810">
        <v>4736511631652400</v>
      </c>
      <c r="I5810" s="5" t="str">
        <f t="shared" si="90"/>
        <v>4736511631652400</v>
      </c>
      <c r="J5810" t="str">
        <f>INDEX(Age_grp[Age], MATCH(mobile_customers[[#This Row],[age]],Age_grp[Value]))</f>
        <v>60 - 70</v>
      </c>
      <c r="K5810" s="2" t="str">
        <f>_xlfn.IFS(mobile_customers[[#This Row],[salary]]&gt;=Q5813,"HIGHER SALARY", mobile_customers[[#This Row],[salary]]&gt;=Q5814,"HIGHER MID RANGE SALARY",  mobile_customers[[#This Row],[salary]]&lt;Q5814,"MID RANGE SALARY", mobile_customers[[#This Row],[salary]]&gt;Q5815, "LOW SALARY" )</f>
        <v>HIGHER SALARY</v>
      </c>
      <c r="L5810" s="2" t="str">
        <f>LEFT(mobile_customers[[#This Row],[Credit_card_nos]], 4)&amp;"XXXXX"</f>
        <v>4736XXXXX</v>
      </c>
    </row>
    <row r="5811" spans="1:12" x14ac:dyDescent="0.3">
      <c r="A5811" t="s">
        <v>8</v>
      </c>
      <c r="B5811" s="3" t="s">
        <v>11628</v>
      </c>
      <c r="C5811" t="s">
        <v>11629</v>
      </c>
      <c r="D5811" t="s">
        <v>2001</v>
      </c>
      <c r="E5811">
        <v>18</v>
      </c>
      <c r="F5811">
        <v>41954</v>
      </c>
      <c r="G5811" t="s">
        <v>65</v>
      </c>
      <c r="H5811">
        <v>6513059473451451</v>
      </c>
      <c r="I5811" s="5" t="str">
        <f t="shared" si="90"/>
        <v>6513059473451450</v>
      </c>
      <c r="J5811" t="str">
        <f>INDEX(Age_grp[Age], MATCH(mobile_customers[[#This Row],[age]],Age_grp[Value]))</f>
        <v>"10 - 20</v>
      </c>
      <c r="K5811" s="2" t="str">
        <f>_xlfn.IFS(mobile_customers[[#This Row],[salary]]&gt;=Q5814,"HIGHER SALARY", mobile_customers[[#This Row],[salary]]&gt;=Q5815,"HIGHER MID RANGE SALARY",  mobile_customers[[#This Row],[salary]]&lt;Q5815,"MID RANGE SALARY", mobile_customers[[#This Row],[salary]]&gt;Q5816, "LOW SALARY" )</f>
        <v>HIGHER SALARY</v>
      </c>
      <c r="L5811" s="2" t="str">
        <f>LEFT(mobile_customers[[#This Row],[Credit_card_nos]], 4)&amp;"XXXXX"</f>
        <v>6513XXXXX</v>
      </c>
    </row>
    <row r="5812" spans="1:12" x14ac:dyDescent="0.3">
      <c r="A5812" t="s">
        <v>13</v>
      </c>
      <c r="B5812" s="3" t="s">
        <v>11630</v>
      </c>
      <c r="C5812" t="s">
        <v>11631</v>
      </c>
      <c r="D5812" t="s">
        <v>1765</v>
      </c>
      <c r="E5812">
        <v>30</v>
      </c>
      <c r="F5812">
        <v>153986</v>
      </c>
      <c r="G5812" t="s">
        <v>32</v>
      </c>
      <c r="H5812">
        <v>4.141840512909078E+18</v>
      </c>
      <c r="I5812" s="5" t="str">
        <f t="shared" si="90"/>
        <v>4141840512909080000</v>
      </c>
      <c r="J5812" t="str">
        <f>INDEX(Age_grp[Age], MATCH(mobile_customers[[#This Row],[age]],Age_grp[Value]))</f>
        <v>30 - 40</v>
      </c>
      <c r="K5812" s="2" t="str">
        <f>_xlfn.IFS(mobile_customers[[#This Row],[salary]]&gt;=Q5815,"HIGHER SALARY", mobile_customers[[#This Row],[salary]]&gt;=Q5816,"HIGHER MID RANGE SALARY",  mobile_customers[[#This Row],[salary]]&lt;Q5816,"MID RANGE SALARY", mobile_customers[[#This Row],[salary]]&gt;Q5817, "LOW SALARY" )</f>
        <v>HIGHER SALARY</v>
      </c>
      <c r="L5812" s="2" t="str">
        <f>LEFT(mobile_customers[[#This Row],[Credit_card_nos]], 4)&amp;"XXXXX"</f>
        <v>4141XXXXX</v>
      </c>
    </row>
    <row r="5813" spans="1:12" x14ac:dyDescent="0.3">
      <c r="A5813" t="s">
        <v>13</v>
      </c>
      <c r="B5813" s="3" t="s">
        <v>11632</v>
      </c>
      <c r="C5813" t="s">
        <v>11633</v>
      </c>
      <c r="D5813" t="s">
        <v>899</v>
      </c>
      <c r="E5813">
        <v>33</v>
      </c>
      <c r="F5813">
        <v>62056</v>
      </c>
      <c r="G5813" t="s">
        <v>94</v>
      </c>
      <c r="H5813">
        <v>3501770215653995</v>
      </c>
      <c r="I5813" s="5" t="str">
        <f t="shared" si="90"/>
        <v>3501770215653990</v>
      </c>
      <c r="J5813" t="str">
        <f>INDEX(Age_grp[Age], MATCH(mobile_customers[[#This Row],[age]],Age_grp[Value]))</f>
        <v>30 - 40</v>
      </c>
      <c r="K5813" s="2" t="str">
        <f>_xlfn.IFS(mobile_customers[[#This Row],[salary]]&gt;=Q5816,"HIGHER SALARY", mobile_customers[[#This Row],[salary]]&gt;=Q5817,"HIGHER MID RANGE SALARY",  mobile_customers[[#This Row],[salary]]&lt;Q5817,"MID RANGE SALARY", mobile_customers[[#This Row],[salary]]&gt;Q5818, "LOW SALARY" )</f>
        <v>HIGHER SALARY</v>
      </c>
      <c r="L5813" s="2" t="str">
        <f>LEFT(mobile_customers[[#This Row],[Credit_card_nos]], 4)&amp;"XXXXX"</f>
        <v>3501XXXXX</v>
      </c>
    </row>
    <row r="5814" spans="1:12" x14ac:dyDescent="0.3">
      <c r="A5814" t="s">
        <v>8</v>
      </c>
      <c r="B5814" s="3" t="s">
        <v>11634</v>
      </c>
      <c r="C5814" t="s">
        <v>11635</v>
      </c>
      <c r="D5814" t="s">
        <v>1860</v>
      </c>
      <c r="E5814">
        <v>54</v>
      </c>
      <c r="F5814">
        <v>33533</v>
      </c>
      <c r="G5814" t="s">
        <v>12</v>
      </c>
      <c r="H5814">
        <v>343343152805347</v>
      </c>
      <c r="I5814" s="5" t="str">
        <f t="shared" si="90"/>
        <v>343343152805347</v>
      </c>
      <c r="J5814" t="str">
        <f>INDEX(Age_grp[Age], MATCH(mobile_customers[[#This Row],[age]],Age_grp[Value]))</f>
        <v>50 - 60</v>
      </c>
      <c r="K5814" s="2" t="str">
        <f>_xlfn.IFS(mobile_customers[[#This Row],[salary]]&gt;=Q5817,"HIGHER SALARY", mobile_customers[[#This Row],[salary]]&gt;=Q5818,"HIGHER MID RANGE SALARY",  mobile_customers[[#This Row],[salary]]&lt;Q5818,"MID RANGE SALARY", mobile_customers[[#This Row],[salary]]&gt;Q5819, "LOW SALARY" )</f>
        <v>HIGHER SALARY</v>
      </c>
      <c r="L5814" s="2" t="str">
        <f>LEFT(mobile_customers[[#This Row],[Credit_card_nos]], 4)&amp;"XXXXX"</f>
        <v>3433XXXXX</v>
      </c>
    </row>
    <row r="5815" spans="1:12" x14ac:dyDescent="0.3">
      <c r="A5815" t="s">
        <v>8</v>
      </c>
      <c r="B5815" s="3" t="s">
        <v>11636</v>
      </c>
      <c r="C5815" t="s">
        <v>11637</v>
      </c>
      <c r="D5815" t="s">
        <v>837</v>
      </c>
      <c r="E5815">
        <v>53</v>
      </c>
      <c r="F5815">
        <v>154026</v>
      </c>
      <c r="G5815" t="s">
        <v>65</v>
      </c>
      <c r="H5815">
        <v>3541883591067060</v>
      </c>
      <c r="I5815" s="5" t="str">
        <f t="shared" si="90"/>
        <v>3541883591067060</v>
      </c>
      <c r="J5815" t="str">
        <f>INDEX(Age_grp[Age], MATCH(mobile_customers[[#This Row],[age]],Age_grp[Value]))</f>
        <v>50 - 60</v>
      </c>
      <c r="K5815" s="2" t="str">
        <f>_xlfn.IFS(mobile_customers[[#This Row],[salary]]&gt;=Q5818,"HIGHER SALARY", mobile_customers[[#This Row],[salary]]&gt;=Q5819,"HIGHER MID RANGE SALARY",  mobile_customers[[#This Row],[salary]]&lt;Q5819,"MID RANGE SALARY", mobile_customers[[#This Row],[salary]]&gt;Q5820, "LOW SALARY" )</f>
        <v>HIGHER SALARY</v>
      </c>
      <c r="L5815" s="2" t="str">
        <f>LEFT(mobile_customers[[#This Row],[Credit_card_nos]], 4)&amp;"XXXXX"</f>
        <v>3541XXXXX</v>
      </c>
    </row>
    <row r="5816" spans="1:12" x14ac:dyDescent="0.3">
      <c r="A5816" t="s">
        <v>8</v>
      </c>
      <c r="B5816" s="3" t="s">
        <v>11638</v>
      </c>
      <c r="C5816" t="s">
        <v>11639</v>
      </c>
      <c r="D5816" t="s">
        <v>665</v>
      </c>
      <c r="E5816">
        <v>58</v>
      </c>
      <c r="F5816">
        <v>32882</v>
      </c>
      <c r="G5816" t="s">
        <v>21</v>
      </c>
      <c r="H5816">
        <v>4038002100465</v>
      </c>
      <c r="I5816" s="5" t="str">
        <f t="shared" si="90"/>
        <v>4038002100465</v>
      </c>
      <c r="J5816" t="str">
        <f>INDEX(Age_grp[Age], MATCH(mobile_customers[[#This Row],[age]],Age_grp[Value]))</f>
        <v>50 - 60</v>
      </c>
      <c r="K5816" s="2" t="str">
        <f>_xlfn.IFS(mobile_customers[[#This Row],[salary]]&gt;=Q5819,"HIGHER SALARY", mobile_customers[[#This Row],[salary]]&gt;=Q5820,"HIGHER MID RANGE SALARY",  mobile_customers[[#This Row],[salary]]&lt;Q5820,"MID RANGE SALARY", mobile_customers[[#This Row],[salary]]&gt;Q5821, "LOW SALARY" )</f>
        <v>HIGHER SALARY</v>
      </c>
      <c r="L5816" s="2" t="str">
        <f>LEFT(mobile_customers[[#This Row],[Credit_card_nos]], 4)&amp;"XXXXX"</f>
        <v>4038XXXXX</v>
      </c>
    </row>
    <row r="5817" spans="1:12" x14ac:dyDescent="0.3">
      <c r="A5817" t="s">
        <v>8</v>
      </c>
      <c r="B5817" s="3" t="s">
        <v>11640</v>
      </c>
      <c r="C5817" t="s">
        <v>11641</v>
      </c>
      <c r="D5817" t="s">
        <v>281</v>
      </c>
      <c r="E5817">
        <v>26</v>
      </c>
      <c r="F5817">
        <v>159177</v>
      </c>
      <c r="G5817" t="s">
        <v>21</v>
      </c>
      <c r="H5817">
        <v>501820249230</v>
      </c>
      <c r="I5817" s="5" t="str">
        <f t="shared" si="90"/>
        <v>501820249230</v>
      </c>
      <c r="J5817" t="str">
        <f>INDEX(Age_grp[Age], MATCH(mobile_customers[[#This Row],[age]],Age_grp[Value]))</f>
        <v>20 - 30</v>
      </c>
      <c r="K5817" s="2" t="str">
        <f>_xlfn.IFS(mobile_customers[[#This Row],[salary]]&gt;=Q5820,"HIGHER SALARY", mobile_customers[[#This Row],[salary]]&gt;=Q5821,"HIGHER MID RANGE SALARY",  mobile_customers[[#This Row],[salary]]&lt;Q5821,"MID RANGE SALARY", mobile_customers[[#This Row],[salary]]&gt;Q5822, "LOW SALARY" )</f>
        <v>HIGHER SALARY</v>
      </c>
      <c r="L5817" s="2" t="str">
        <f>LEFT(mobile_customers[[#This Row],[Credit_card_nos]], 4)&amp;"XXXXX"</f>
        <v>5018XXXXX</v>
      </c>
    </row>
    <row r="5818" spans="1:12" x14ac:dyDescent="0.3">
      <c r="A5818" t="s">
        <v>8</v>
      </c>
      <c r="B5818" s="3" t="s">
        <v>11642</v>
      </c>
      <c r="C5818" t="s">
        <v>11643</v>
      </c>
      <c r="D5818" t="s">
        <v>5046</v>
      </c>
      <c r="E5818">
        <v>18</v>
      </c>
      <c r="F5818">
        <v>85703</v>
      </c>
      <c r="G5818" t="s">
        <v>12</v>
      </c>
      <c r="H5818">
        <v>4417069091311104</v>
      </c>
      <c r="I5818" s="5" t="str">
        <f t="shared" si="90"/>
        <v>4417069091311100</v>
      </c>
      <c r="J5818" t="str">
        <f>INDEX(Age_grp[Age], MATCH(mobile_customers[[#This Row],[age]],Age_grp[Value]))</f>
        <v>"10 - 20</v>
      </c>
      <c r="K5818" s="2" t="str">
        <f>_xlfn.IFS(mobile_customers[[#This Row],[salary]]&gt;=Q5821,"HIGHER SALARY", mobile_customers[[#This Row],[salary]]&gt;=Q5822,"HIGHER MID RANGE SALARY",  mobile_customers[[#This Row],[salary]]&lt;Q5822,"MID RANGE SALARY", mobile_customers[[#This Row],[salary]]&gt;Q5823, "LOW SALARY" )</f>
        <v>HIGHER SALARY</v>
      </c>
      <c r="L5818" s="2" t="str">
        <f>LEFT(mobile_customers[[#This Row],[Credit_card_nos]], 4)&amp;"XXXXX"</f>
        <v>4417XXXXX</v>
      </c>
    </row>
    <row r="5819" spans="1:12" x14ac:dyDescent="0.3">
      <c r="A5819" t="s">
        <v>13</v>
      </c>
      <c r="B5819" s="3" t="s">
        <v>11644</v>
      </c>
      <c r="C5819" t="s">
        <v>11645</v>
      </c>
      <c r="D5819" t="s">
        <v>513</v>
      </c>
      <c r="E5819">
        <v>44</v>
      </c>
      <c r="F5819">
        <v>48728</v>
      </c>
      <c r="G5819" t="s">
        <v>94</v>
      </c>
      <c r="H5819">
        <v>5326415617698952</v>
      </c>
      <c r="I5819" s="5" t="str">
        <f t="shared" si="90"/>
        <v>5326415617698950</v>
      </c>
      <c r="J5819" t="str">
        <f>INDEX(Age_grp[Age], MATCH(mobile_customers[[#This Row],[age]],Age_grp[Value]))</f>
        <v>40 - 50</v>
      </c>
      <c r="K5819" s="2" t="str">
        <f>_xlfn.IFS(mobile_customers[[#This Row],[salary]]&gt;=Q5822,"HIGHER SALARY", mobile_customers[[#This Row],[salary]]&gt;=Q5823,"HIGHER MID RANGE SALARY",  mobile_customers[[#This Row],[salary]]&lt;Q5823,"MID RANGE SALARY", mobile_customers[[#This Row],[salary]]&gt;Q5824, "LOW SALARY" )</f>
        <v>HIGHER SALARY</v>
      </c>
      <c r="L5819" s="2" t="str">
        <f>LEFT(mobile_customers[[#This Row],[Credit_card_nos]], 4)&amp;"XXXXX"</f>
        <v>5326XXXXX</v>
      </c>
    </row>
    <row r="5820" spans="1:12" x14ac:dyDescent="0.3">
      <c r="A5820" t="s">
        <v>13</v>
      </c>
      <c r="B5820" s="3" t="s">
        <v>11646</v>
      </c>
      <c r="C5820" t="s">
        <v>11647</v>
      </c>
      <c r="D5820" t="s">
        <v>1637</v>
      </c>
      <c r="E5820">
        <v>39</v>
      </c>
      <c r="F5820">
        <v>115297</v>
      </c>
      <c r="G5820" t="s">
        <v>28</v>
      </c>
      <c r="H5820">
        <v>6011289126291668</v>
      </c>
      <c r="I5820" s="5" t="str">
        <f t="shared" si="90"/>
        <v>6011289126291670</v>
      </c>
      <c r="J5820" t="str">
        <f>INDEX(Age_grp[Age], MATCH(mobile_customers[[#This Row],[age]],Age_grp[Value]))</f>
        <v>30 - 40</v>
      </c>
      <c r="K5820" s="2" t="str">
        <f>_xlfn.IFS(mobile_customers[[#This Row],[salary]]&gt;=Q5823,"HIGHER SALARY", mobile_customers[[#This Row],[salary]]&gt;=Q5824,"HIGHER MID RANGE SALARY",  mobile_customers[[#This Row],[salary]]&lt;Q5824,"MID RANGE SALARY", mobile_customers[[#This Row],[salary]]&gt;Q5825, "LOW SALARY" )</f>
        <v>HIGHER SALARY</v>
      </c>
      <c r="L5820" s="2" t="str">
        <f>LEFT(mobile_customers[[#This Row],[Credit_card_nos]], 4)&amp;"XXXXX"</f>
        <v>6011XXXXX</v>
      </c>
    </row>
    <row r="5821" spans="1:12" x14ac:dyDescent="0.3">
      <c r="A5821" t="s">
        <v>8</v>
      </c>
      <c r="B5821" s="3" t="s">
        <v>11648</v>
      </c>
      <c r="C5821" t="s">
        <v>11649</v>
      </c>
      <c r="D5821" t="s">
        <v>5143</v>
      </c>
      <c r="E5821">
        <v>29</v>
      </c>
      <c r="F5821">
        <v>196755</v>
      </c>
      <c r="G5821" t="s">
        <v>65</v>
      </c>
      <c r="H5821">
        <v>6011037616284499</v>
      </c>
      <c r="I5821" s="5" t="str">
        <f t="shared" si="90"/>
        <v>6011037616284500</v>
      </c>
      <c r="J5821" t="str">
        <f>INDEX(Age_grp[Age], MATCH(mobile_customers[[#This Row],[age]],Age_grp[Value]))</f>
        <v>20 - 30</v>
      </c>
      <c r="K5821" s="2" t="str">
        <f>_xlfn.IFS(mobile_customers[[#This Row],[salary]]&gt;=Q5824,"HIGHER SALARY", mobile_customers[[#This Row],[salary]]&gt;=Q5825,"HIGHER MID RANGE SALARY",  mobile_customers[[#This Row],[salary]]&lt;Q5825,"MID RANGE SALARY", mobile_customers[[#This Row],[salary]]&gt;Q5826, "LOW SALARY" )</f>
        <v>HIGHER SALARY</v>
      </c>
      <c r="L5821" s="2" t="str">
        <f>LEFT(mobile_customers[[#This Row],[Credit_card_nos]], 4)&amp;"XXXXX"</f>
        <v>6011XXXXX</v>
      </c>
    </row>
    <row r="5822" spans="1:12" x14ac:dyDescent="0.3">
      <c r="A5822" t="s">
        <v>8</v>
      </c>
      <c r="B5822" s="3" t="s">
        <v>11650</v>
      </c>
      <c r="C5822" t="s">
        <v>11651</v>
      </c>
      <c r="D5822" t="s">
        <v>1678</v>
      </c>
      <c r="E5822">
        <v>62</v>
      </c>
      <c r="F5822">
        <v>117281</v>
      </c>
      <c r="G5822" t="s">
        <v>12</v>
      </c>
      <c r="H5822">
        <v>571643812217</v>
      </c>
      <c r="I5822" s="5" t="str">
        <f t="shared" si="90"/>
        <v>571643812217</v>
      </c>
      <c r="J5822" t="str">
        <f>INDEX(Age_grp[Age], MATCH(mobile_customers[[#This Row],[age]],Age_grp[Value]))</f>
        <v>60 - 70</v>
      </c>
      <c r="K5822" s="2" t="str">
        <f>_xlfn.IFS(mobile_customers[[#This Row],[salary]]&gt;=Q5825,"HIGHER SALARY", mobile_customers[[#This Row],[salary]]&gt;=Q5826,"HIGHER MID RANGE SALARY",  mobile_customers[[#This Row],[salary]]&lt;Q5826,"MID RANGE SALARY", mobile_customers[[#This Row],[salary]]&gt;Q5827, "LOW SALARY" )</f>
        <v>HIGHER SALARY</v>
      </c>
      <c r="L5822" s="2" t="str">
        <f>LEFT(mobile_customers[[#This Row],[Credit_card_nos]], 4)&amp;"XXXXX"</f>
        <v>5716XXXXX</v>
      </c>
    </row>
    <row r="5823" spans="1:12" x14ac:dyDescent="0.3">
      <c r="A5823" t="s">
        <v>8</v>
      </c>
      <c r="B5823" s="3" t="s">
        <v>4732</v>
      </c>
      <c r="C5823" t="s">
        <v>11652</v>
      </c>
      <c r="D5823" t="s">
        <v>1685</v>
      </c>
      <c r="E5823">
        <v>61</v>
      </c>
      <c r="F5823">
        <v>99496</v>
      </c>
      <c r="G5823" t="s">
        <v>39</v>
      </c>
      <c r="H5823">
        <v>4042019566642791</v>
      </c>
      <c r="I5823" s="5" t="str">
        <f t="shared" si="90"/>
        <v>4042019566642790</v>
      </c>
      <c r="J5823" t="str">
        <f>INDEX(Age_grp[Age], MATCH(mobile_customers[[#This Row],[age]],Age_grp[Value]))</f>
        <v>60 - 70</v>
      </c>
      <c r="K5823" s="2" t="str">
        <f>_xlfn.IFS(mobile_customers[[#This Row],[salary]]&gt;=Q5826,"HIGHER SALARY", mobile_customers[[#This Row],[salary]]&gt;=Q5827,"HIGHER MID RANGE SALARY",  mobile_customers[[#This Row],[salary]]&lt;Q5827,"MID RANGE SALARY", mobile_customers[[#This Row],[salary]]&gt;Q5828, "LOW SALARY" )</f>
        <v>HIGHER SALARY</v>
      </c>
      <c r="L5823" s="2" t="str">
        <f>LEFT(mobile_customers[[#This Row],[Credit_card_nos]], 4)&amp;"XXXXX"</f>
        <v>4042XXXXX</v>
      </c>
    </row>
    <row r="5824" spans="1:12" x14ac:dyDescent="0.3">
      <c r="A5824" t="s">
        <v>8</v>
      </c>
      <c r="B5824" s="3" t="s">
        <v>11653</v>
      </c>
      <c r="C5824" t="s">
        <v>11654</v>
      </c>
      <c r="D5824" t="s">
        <v>1180</v>
      </c>
      <c r="E5824">
        <v>30</v>
      </c>
      <c r="F5824">
        <v>216657</v>
      </c>
      <c r="G5824" t="s">
        <v>28</v>
      </c>
      <c r="H5824">
        <v>3597798649860956</v>
      </c>
      <c r="I5824" s="5" t="str">
        <f t="shared" si="90"/>
        <v>3597798649860960</v>
      </c>
      <c r="J5824" t="str">
        <f>INDEX(Age_grp[Age], MATCH(mobile_customers[[#This Row],[age]],Age_grp[Value]))</f>
        <v>30 - 40</v>
      </c>
      <c r="K5824" s="2" t="str">
        <f>_xlfn.IFS(mobile_customers[[#This Row],[salary]]&gt;=Q5827,"HIGHER SALARY", mobile_customers[[#This Row],[salary]]&gt;=Q5828,"HIGHER MID RANGE SALARY",  mobile_customers[[#This Row],[salary]]&lt;Q5828,"MID RANGE SALARY", mobile_customers[[#This Row],[salary]]&gt;Q5829, "LOW SALARY" )</f>
        <v>HIGHER SALARY</v>
      </c>
      <c r="L5824" s="2" t="str">
        <f>LEFT(mobile_customers[[#This Row],[Credit_card_nos]], 4)&amp;"XXXXX"</f>
        <v>3597XXXXX</v>
      </c>
    </row>
    <row r="5825" spans="1:12" x14ac:dyDescent="0.3">
      <c r="A5825" t="s">
        <v>13</v>
      </c>
      <c r="B5825" s="3" t="s">
        <v>11655</v>
      </c>
      <c r="C5825" t="s">
        <v>11656</v>
      </c>
      <c r="D5825" t="s">
        <v>391</v>
      </c>
      <c r="E5825">
        <v>63</v>
      </c>
      <c r="F5825">
        <v>238816</v>
      </c>
      <c r="G5825" t="s">
        <v>17</v>
      </c>
      <c r="H5825">
        <v>30203695276653</v>
      </c>
      <c r="I5825" s="5" t="str">
        <f t="shared" si="90"/>
        <v>30203695276653</v>
      </c>
      <c r="J5825" t="str">
        <f>INDEX(Age_grp[Age], MATCH(mobile_customers[[#This Row],[age]],Age_grp[Value]))</f>
        <v>60 - 70</v>
      </c>
      <c r="K5825" s="2" t="str">
        <f>_xlfn.IFS(mobile_customers[[#This Row],[salary]]&gt;=Q5828,"HIGHER SALARY", mobile_customers[[#This Row],[salary]]&gt;=Q5829,"HIGHER MID RANGE SALARY",  mobile_customers[[#This Row],[salary]]&lt;Q5829,"MID RANGE SALARY", mobile_customers[[#This Row],[salary]]&gt;Q5830, "LOW SALARY" )</f>
        <v>HIGHER SALARY</v>
      </c>
      <c r="L5825" s="2" t="str">
        <f>LEFT(mobile_customers[[#This Row],[Credit_card_nos]], 4)&amp;"XXXXX"</f>
        <v>3020XXXXX</v>
      </c>
    </row>
    <row r="5826" spans="1:12" x14ac:dyDescent="0.3">
      <c r="A5826" t="s">
        <v>13</v>
      </c>
      <c r="B5826" s="3" t="s">
        <v>11657</v>
      </c>
      <c r="C5826" t="s">
        <v>11658</v>
      </c>
      <c r="D5826" t="s">
        <v>340</v>
      </c>
      <c r="E5826">
        <v>60</v>
      </c>
      <c r="F5826">
        <v>226128</v>
      </c>
      <c r="G5826" t="s">
        <v>12</v>
      </c>
      <c r="H5826">
        <v>2258075035560173</v>
      </c>
      <c r="I5826" s="5" t="str">
        <f t="shared" ref="I5826:I5889" si="91">TEXT(H5826, "0")</f>
        <v>2258075035560170</v>
      </c>
      <c r="J5826" t="str">
        <f>INDEX(Age_grp[Age], MATCH(mobile_customers[[#This Row],[age]],Age_grp[Value]))</f>
        <v>60 - 70</v>
      </c>
      <c r="K5826" s="2" t="str">
        <f>_xlfn.IFS(mobile_customers[[#This Row],[salary]]&gt;=Q5829,"HIGHER SALARY", mobile_customers[[#This Row],[salary]]&gt;=Q5830,"HIGHER MID RANGE SALARY",  mobile_customers[[#This Row],[salary]]&lt;Q5830,"MID RANGE SALARY", mobile_customers[[#This Row],[salary]]&gt;Q5831, "LOW SALARY" )</f>
        <v>HIGHER SALARY</v>
      </c>
      <c r="L5826" s="2" t="str">
        <f>LEFT(mobile_customers[[#This Row],[Credit_card_nos]], 4)&amp;"XXXXX"</f>
        <v>2258XXXXX</v>
      </c>
    </row>
    <row r="5827" spans="1:12" x14ac:dyDescent="0.3">
      <c r="A5827" t="s">
        <v>8</v>
      </c>
      <c r="B5827" s="3" t="s">
        <v>11659</v>
      </c>
      <c r="C5827" t="s">
        <v>11660</v>
      </c>
      <c r="D5827" t="s">
        <v>74</v>
      </c>
      <c r="E5827">
        <v>46</v>
      </c>
      <c r="F5827">
        <v>62106</v>
      </c>
      <c r="G5827" t="s">
        <v>28</v>
      </c>
      <c r="H5827">
        <v>4919210733173287</v>
      </c>
      <c r="I5827" s="5" t="str">
        <f t="shared" si="91"/>
        <v>4919210733173290</v>
      </c>
      <c r="J5827" t="str">
        <f>INDEX(Age_grp[Age], MATCH(mobile_customers[[#This Row],[age]],Age_grp[Value]))</f>
        <v>40 - 50</v>
      </c>
      <c r="K5827" s="2" t="str">
        <f>_xlfn.IFS(mobile_customers[[#This Row],[salary]]&gt;=Q5830,"HIGHER SALARY", mobile_customers[[#This Row],[salary]]&gt;=Q5831,"HIGHER MID RANGE SALARY",  mobile_customers[[#This Row],[salary]]&lt;Q5831,"MID RANGE SALARY", mobile_customers[[#This Row],[salary]]&gt;Q5832, "LOW SALARY" )</f>
        <v>HIGHER SALARY</v>
      </c>
      <c r="L5827" s="2" t="str">
        <f>LEFT(mobile_customers[[#This Row],[Credit_card_nos]], 4)&amp;"XXXXX"</f>
        <v>4919XXXXX</v>
      </c>
    </row>
    <row r="5828" spans="1:12" x14ac:dyDescent="0.3">
      <c r="A5828" t="s">
        <v>8</v>
      </c>
      <c r="B5828" s="3" t="s">
        <v>11661</v>
      </c>
      <c r="C5828" t="s">
        <v>11662</v>
      </c>
      <c r="D5828" t="s">
        <v>1421</v>
      </c>
      <c r="E5828">
        <v>63</v>
      </c>
      <c r="F5828">
        <v>196600</v>
      </c>
      <c r="G5828" t="s">
        <v>28</v>
      </c>
      <c r="H5828">
        <v>3549966152303370</v>
      </c>
      <c r="I5828" s="5" t="str">
        <f t="shared" si="91"/>
        <v>3549966152303370</v>
      </c>
      <c r="J5828" t="str">
        <f>INDEX(Age_grp[Age], MATCH(mobile_customers[[#This Row],[age]],Age_grp[Value]))</f>
        <v>60 - 70</v>
      </c>
      <c r="K5828" s="2" t="str">
        <f>_xlfn.IFS(mobile_customers[[#This Row],[salary]]&gt;=Q5831,"HIGHER SALARY", mobile_customers[[#This Row],[salary]]&gt;=Q5832,"HIGHER MID RANGE SALARY",  mobile_customers[[#This Row],[salary]]&lt;Q5832,"MID RANGE SALARY", mobile_customers[[#This Row],[salary]]&gt;Q5833, "LOW SALARY" )</f>
        <v>HIGHER SALARY</v>
      </c>
      <c r="L5828" s="2" t="str">
        <f>LEFT(mobile_customers[[#This Row],[Credit_card_nos]], 4)&amp;"XXXXX"</f>
        <v>3549XXXXX</v>
      </c>
    </row>
    <row r="5829" spans="1:12" x14ac:dyDescent="0.3">
      <c r="A5829" t="s">
        <v>13</v>
      </c>
      <c r="B5829" s="3" t="s">
        <v>11663</v>
      </c>
      <c r="C5829" t="s">
        <v>11664</v>
      </c>
      <c r="D5829" t="s">
        <v>478</v>
      </c>
      <c r="E5829">
        <v>59</v>
      </c>
      <c r="F5829">
        <v>133957</v>
      </c>
      <c r="G5829" t="s">
        <v>49</v>
      </c>
      <c r="H5829">
        <v>4.2600551580111063E+18</v>
      </c>
      <c r="I5829" s="5" t="str">
        <f t="shared" si="91"/>
        <v>4260055158011110000</v>
      </c>
      <c r="J5829" t="str">
        <f>INDEX(Age_grp[Age], MATCH(mobile_customers[[#This Row],[age]],Age_grp[Value]))</f>
        <v>50 - 60</v>
      </c>
      <c r="K5829" s="2" t="str">
        <f>_xlfn.IFS(mobile_customers[[#This Row],[salary]]&gt;=Q5832,"HIGHER SALARY", mobile_customers[[#This Row],[salary]]&gt;=Q5833,"HIGHER MID RANGE SALARY",  mobile_customers[[#This Row],[salary]]&lt;Q5833,"MID RANGE SALARY", mobile_customers[[#This Row],[salary]]&gt;Q5834, "LOW SALARY" )</f>
        <v>HIGHER SALARY</v>
      </c>
      <c r="L5829" s="2" t="str">
        <f>LEFT(mobile_customers[[#This Row],[Credit_card_nos]], 4)&amp;"XXXXX"</f>
        <v>4260XXXXX</v>
      </c>
    </row>
    <row r="5830" spans="1:12" x14ac:dyDescent="0.3">
      <c r="A5830" t="s">
        <v>8</v>
      </c>
      <c r="B5830" s="3" t="s">
        <v>11665</v>
      </c>
      <c r="C5830" t="s">
        <v>11666</v>
      </c>
      <c r="D5830" t="s">
        <v>249</v>
      </c>
      <c r="E5830">
        <v>36</v>
      </c>
      <c r="F5830">
        <v>99779</v>
      </c>
      <c r="G5830" t="s">
        <v>39</v>
      </c>
      <c r="H5830">
        <v>344281766122270</v>
      </c>
      <c r="I5830" s="5" t="str">
        <f t="shared" si="91"/>
        <v>344281766122270</v>
      </c>
      <c r="J5830" t="str">
        <f>INDEX(Age_grp[Age], MATCH(mobile_customers[[#This Row],[age]],Age_grp[Value]))</f>
        <v>30 - 40</v>
      </c>
      <c r="K5830" s="2" t="str">
        <f>_xlfn.IFS(mobile_customers[[#This Row],[salary]]&gt;=Q5833,"HIGHER SALARY", mobile_customers[[#This Row],[salary]]&gt;=Q5834,"HIGHER MID RANGE SALARY",  mobile_customers[[#This Row],[salary]]&lt;Q5834,"MID RANGE SALARY", mobile_customers[[#This Row],[salary]]&gt;Q5835, "LOW SALARY" )</f>
        <v>HIGHER SALARY</v>
      </c>
      <c r="L5830" s="2" t="str">
        <f>LEFT(mobile_customers[[#This Row],[Credit_card_nos]], 4)&amp;"XXXXX"</f>
        <v>3442XXXXX</v>
      </c>
    </row>
    <row r="5831" spans="1:12" x14ac:dyDescent="0.3">
      <c r="A5831" t="s">
        <v>13</v>
      </c>
      <c r="B5831" s="3" t="s">
        <v>11667</v>
      </c>
      <c r="C5831" t="s">
        <v>11668</v>
      </c>
      <c r="D5831" t="s">
        <v>1096</v>
      </c>
      <c r="E5831">
        <v>46</v>
      </c>
      <c r="F5831">
        <v>105199</v>
      </c>
      <c r="G5831" t="s">
        <v>28</v>
      </c>
      <c r="H5831">
        <v>5238787165912226</v>
      </c>
      <c r="I5831" s="5" t="str">
        <f t="shared" si="91"/>
        <v>5238787165912230</v>
      </c>
      <c r="J5831" t="str">
        <f>INDEX(Age_grp[Age], MATCH(mobile_customers[[#This Row],[age]],Age_grp[Value]))</f>
        <v>40 - 50</v>
      </c>
      <c r="K5831" s="2" t="str">
        <f>_xlfn.IFS(mobile_customers[[#This Row],[salary]]&gt;=Q5834,"HIGHER SALARY", mobile_customers[[#This Row],[salary]]&gt;=Q5835,"HIGHER MID RANGE SALARY",  mobile_customers[[#This Row],[salary]]&lt;Q5835,"MID RANGE SALARY", mobile_customers[[#This Row],[salary]]&gt;Q5836, "LOW SALARY" )</f>
        <v>HIGHER SALARY</v>
      </c>
      <c r="L5831" s="2" t="str">
        <f>LEFT(mobile_customers[[#This Row],[Credit_card_nos]], 4)&amp;"XXXXX"</f>
        <v>5238XXXXX</v>
      </c>
    </row>
    <row r="5832" spans="1:12" x14ac:dyDescent="0.3">
      <c r="A5832" t="s">
        <v>8</v>
      </c>
      <c r="B5832" s="3" t="s">
        <v>11669</v>
      </c>
      <c r="C5832" t="s">
        <v>11670</v>
      </c>
      <c r="D5832" t="s">
        <v>2554</v>
      </c>
      <c r="E5832">
        <v>54</v>
      </c>
      <c r="F5832">
        <v>178277</v>
      </c>
      <c r="G5832" t="s">
        <v>21</v>
      </c>
      <c r="H5832">
        <v>6011226365135065</v>
      </c>
      <c r="I5832" s="5" t="str">
        <f t="shared" si="91"/>
        <v>6011226365135060</v>
      </c>
      <c r="J5832" t="str">
        <f>INDEX(Age_grp[Age], MATCH(mobile_customers[[#This Row],[age]],Age_grp[Value]))</f>
        <v>50 - 60</v>
      </c>
      <c r="K5832" s="2" t="str">
        <f>_xlfn.IFS(mobile_customers[[#This Row],[salary]]&gt;=Q5835,"HIGHER SALARY", mobile_customers[[#This Row],[salary]]&gt;=Q5836,"HIGHER MID RANGE SALARY",  mobile_customers[[#This Row],[salary]]&lt;Q5836,"MID RANGE SALARY", mobile_customers[[#This Row],[salary]]&gt;Q5837, "LOW SALARY" )</f>
        <v>HIGHER SALARY</v>
      </c>
      <c r="L5832" s="2" t="str">
        <f>LEFT(mobile_customers[[#This Row],[Credit_card_nos]], 4)&amp;"XXXXX"</f>
        <v>6011XXXXX</v>
      </c>
    </row>
    <row r="5833" spans="1:12" x14ac:dyDescent="0.3">
      <c r="A5833" t="s">
        <v>13</v>
      </c>
      <c r="B5833" s="3" t="s">
        <v>11671</v>
      </c>
      <c r="C5833" t="s">
        <v>11672</v>
      </c>
      <c r="D5833" t="s">
        <v>3701</v>
      </c>
      <c r="E5833">
        <v>59</v>
      </c>
      <c r="F5833">
        <v>134627</v>
      </c>
      <c r="G5833" t="s">
        <v>21</v>
      </c>
      <c r="H5833">
        <v>3560302847660590</v>
      </c>
      <c r="I5833" s="5" t="str">
        <f t="shared" si="91"/>
        <v>3560302847660590</v>
      </c>
      <c r="J5833" t="str">
        <f>INDEX(Age_grp[Age], MATCH(mobile_customers[[#This Row],[age]],Age_grp[Value]))</f>
        <v>50 - 60</v>
      </c>
      <c r="K5833" s="2" t="str">
        <f>_xlfn.IFS(mobile_customers[[#This Row],[salary]]&gt;=Q5836,"HIGHER SALARY", mobile_customers[[#This Row],[salary]]&gt;=Q5837,"HIGHER MID RANGE SALARY",  mobile_customers[[#This Row],[salary]]&lt;Q5837,"MID RANGE SALARY", mobile_customers[[#This Row],[salary]]&gt;Q5838, "LOW SALARY" )</f>
        <v>HIGHER SALARY</v>
      </c>
      <c r="L5833" s="2" t="str">
        <f>LEFT(mobile_customers[[#This Row],[Credit_card_nos]], 4)&amp;"XXXXX"</f>
        <v>3560XXXXX</v>
      </c>
    </row>
    <row r="5834" spans="1:12" x14ac:dyDescent="0.3">
      <c r="A5834" t="s">
        <v>8</v>
      </c>
      <c r="B5834" s="3" t="s">
        <v>11673</v>
      </c>
      <c r="C5834" t="s">
        <v>11674</v>
      </c>
      <c r="D5834" t="s">
        <v>202</v>
      </c>
      <c r="E5834">
        <v>57</v>
      </c>
      <c r="F5834">
        <v>71879</v>
      </c>
      <c r="G5834" t="s">
        <v>49</v>
      </c>
      <c r="H5834">
        <v>213169612195251</v>
      </c>
      <c r="I5834" s="5" t="str">
        <f t="shared" si="91"/>
        <v>213169612195251</v>
      </c>
      <c r="J5834" t="str">
        <f>INDEX(Age_grp[Age], MATCH(mobile_customers[[#This Row],[age]],Age_grp[Value]))</f>
        <v>50 - 60</v>
      </c>
      <c r="K5834" s="2" t="str">
        <f>_xlfn.IFS(mobile_customers[[#This Row],[salary]]&gt;=Q5837,"HIGHER SALARY", mobile_customers[[#This Row],[salary]]&gt;=Q5838,"HIGHER MID RANGE SALARY",  mobile_customers[[#This Row],[salary]]&lt;Q5838,"MID RANGE SALARY", mobile_customers[[#This Row],[salary]]&gt;Q5839, "LOW SALARY" )</f>
        <v>HIGHER SALARY</v>
      </c>
      <c r="L5834" s="2" t="str">
        <f>LEFT(mobile_customers[[#This Row],[Credit_card_nos]], 4)&amp;"XXXXX"</f>
        <v>2131XXXXX</v>
      </c>
    </row>
    <row r="5835" spans="1:12" x14ac:dyDescent="0.3">
      <c r="A5835" t="s">
        <v>8</v>
      </c>
      <c r="B5835" s="3" t="s">
        <v>11675</v>
      </c>
      <c r="C5835" t="s">
        <v>11676</v>
      </c>
      <c r="D5835" t="s">
        <v>1489</v>
      </c>
      <c r="E5835">
        <v>43</v>
      </c>
      <c r="F5835">
        <v>85128</v>
      </c>
      <c r="G5835" t="s">
        <v>21</v>
      </c>
      <c r="H5835">
        <v>3523556785193783</v>
      </c>
      <c r="I5835" s="5" t="str">
        <f t="shared" si="91"/>
        <v>3523556785193780</v>
      </c>
      <c r="J5835" t="str">
        <f>INDEX(Age_grp[Age], MATCH(mobile_customers[[#This Row],[age]],Age_grp[Value]))</f>
        <v>40 - 50</v>
      </c>
      <c r="K5835" s="2" t="str">
        <f>_xlfn.IFS(mobile_customers[[#This Row],[salary]]&gt;=Q5838,"HIGHER SALARY", mobile_customers[[#This Row],[salary]]&gt;=Q5839,"HIGHER MID RANGE SALARY",  mobile_customers[[#This Row],[salary]]&lt;Q5839,"MID RANGE SALARY", mobile_customers[[#This Row],[salary]]&gt;Q5840, "LOW SALARY" )</f>
        <v>HIGHER SALARY</v>
      </c>
      <c r="L5835" s="2" t="str">
        <f>LEFT(mobile_customers[[#This Row],[Credit_card_nos]], 4)&amp;"XXXXX"</f>
        <v>3523XXXXX</v>
      </c>
    </row>
    <row r="5836" spans="1:12" x14ac:dyDescent="0.3">
      <c r="A5836" t="s">
        <v>8</v>
      </c>
      <c r="B5836" s="3" t="s">
        <v>11677</v>
      </c>
      <c r="C5836" t="s">
        <v>11678</v>
      </c>
      <c r="D5836" t="s">
        <v>1206</v>
      </c>
      <c r="E5836">
        <v>27</v>
      </c>
      <c r="F5836">
        <v>122275</v>
      </c>
      <c r="G5836" t="s">
        <v>17</v>
      </c>
      <c r="H5836">
        <v>30368866884120</v>
      </c>
      <c r="I5836" s="5" t="str">
        <f t="shared" si="91"/>
        <v>30368866884120</v>
      </c>
      <c r="J5836" t="str">
        <f>INDEX(Age_grp[Age], MATCH(mobile_customers[[#This Row],[age]],Age_grp[Value]))</f>
        <v>20 - 30</v>
      </c>
      <c r="K5836" s="2" t="str">
        <f>_xlfn.IFS(mobile_customers[[#This Row],[salary]]&gt;=Q5839,"HIGHER SALARY", mobile_customers[[#This Row],[salary]]&gt;=Q5840,"HIGHER MID RANGE SALARY",  mobile_customers[[#This Row],[salary]]&lt;Q5840,"MID RANGE SALARY", mobile_customers[[#This Row],[salary]]&gt;Q5841, "LOW SALARY" )</f>
        <v>HIGHER SALARY</v>
      </c>
      <c r="L5836" s="2" t="str">
        <f>LEFT(mobile_customers[[#This Row],[Credit_card_nos]], 4)&amp;"XXXXX"</f>
        <v>3036XXXXX</v>
      </c>
    </row>
    <row r="5837" spans="1:12" x14ac:dyDescent="0.3">
      <c r="A5837" t="s">
        <v>13</v>
      </c>
      <c r="B5837" s="3" t="s">
        <v>11679</v>
      </c>
      <c r="C5837" t="s">
        <v>11680</v>
      </c>
      <c r="D5837" t="s">
        <v>1484</v>
      </c>
      <c r="E5837">
        <v>60</v>
      </c>
      <c r="F5837">
        <v>195700</v>
      </c>
      <c r="G5837" t="s">
        <v>39</v>
      </c>
      <c r="H5837">
        <v>4937473015008336</v>
      </c>
      <c r="I5837" s="5" t="str">
        <f t="shared" si="91"/>
        <v>4937473015008340</v>
      </c>
      <c r="J5837" t="str">
        <f>INDEX(Age_grp[Age], MATCH(mobile_customers[[#This Row],[age]],Age_grp[Value]))</f>
        <v>60 - 70</v>
      </c>
      <c r="K5837" s="2" t="str">
        <f>_xlfn.IFS(mobile_customers[[#This Row],[salary]]&gt;=Q5840,"HIGHER SALARY", mobile_customers[[#This Row],[salary]]&gt;=Q5841,"HIGHER MID RANGE SALARY",  mobile_customers[[#This Row],[salary]]&lt;Q5841,"MID RANGE SALARY", mobile_customers[[#This Row],[salary]]&gt;Q5842, "LOW SALARY" )</f>
        <v>HIGHER SALARY</v>
      </c>
      <c r="L5837" s="2" t="str">
        <f>LEFT(mobile_customers[[#This Row],[Credit_card_nos]], 4)&amp;"XXXXX"</f>
        <v>4937XXXXX</v>
      </c>
    </row>
    <row r="5838" spans="1:12" x14ac:dyDescent="0.3">
      <c r="A5838" t="s">
        <v>8</v>
      </c>
      <c r="B5838" s="3" t="s">
        <v>11681</v>
      </c>
      <c r="C5838" t="s">
        <v>11682</v>
      </c>
      <c r="D5838" t="s">
        <v>1620</v>
      </c>
      <c r="E5838">
        <v>34</v>
      </c>
      <c r="F5838">
        <v>46834</v>
      </c>
      <c r="G5838" t="s">
        <v>65</v>
      </c>
      <c r="H5838">
        <v>4634377662220712</v>
      </c>
      <c r="I5838" s="5" t="str">
        <f t="shared" si="91"/>
        <v>4634377662220710</v>
      </c>
      <c r="J5838" t="str">
        <f>INDEX(Age_grp[Age], MATCH(mobile_customers[[#This Row],[age]],Age_grp[Value]))</f>
        <v>30 - 40</v>
      </c>
      <c r="K5838" s="2" t="str">
        <f>_xlfn.IFS(mobile_customers[[#This Row],[salary]]&gt;=Q5841,"HIGHER SALARY", mobile_customers[[#This Row],[salary]]&gt;=Q5842,"HIGHER MID RANGE SALARY",  mobile_customers[[#This Row],[salary]]&lt;Q5842,"MID RANGE SALARY", mobile_customers[[#This Row],[salary]]&gt;Q5843, "LOW SALARY" )</f>
        <v>HIGHER SALARY</v>
      </c>
      <c r="L5838" s="2" t="str">
        <f>LEFT(mobile_customers[[#This Row],[Credit_card_nos]], 4)&amp;"XXXXX"</f>
        <v>4634XXXXX</v>
      </c>
    </row>
    <row r="5839" spans="1:12" x14ac:dyDescent="0.3">
      <c r="A5839" t="s">
        <v>13</v>
      </c>
      <c r="B5839" s="3" t="s">
        <v>11683</v>
      </c>
      <c r="C5839" t="s">
        <v>4694</v>
      </c>
      <c r="D5839" t="s">
        <v>2575</v>
      </c>
      <c r="E5839">
        <v>26</v>
      </c>
      <c r="F5839">
        <v>234864</v>
      </c>
      <c r="G5839" t="s">
        <v>28</v>
      </c>
      <c r="H5839">
        <v>4832405974320761</v>
      </c>
      <c r="I5839" s="5" t="str">
        <f t="shared" si="91"/>
        <v>4832405974320760</v>
      </c>
      <c r="J5839" t="str">
        <f>INDEX(Age_grp[Age], MATCH(mobile_customers[[#This Row],[age]],Age_grp[Value]))</f>
        <v>20 - 30</v>
      </c>
      <c r="K5839" s="2" t="str">
        <f>_xlfn.IFS(mobile_customers[[#This Row],[salary]]&gt;=Q5842,"HIGHER SALARY", mobile_customers[[#This Row],[salary]]&gt;=Q5843,"HIGHER MID RANGE SALARY",  mobile_customers[[#This Row],[salary]]&lt;Q5843,"MID RANGE SALARY", mobile_customers[[#This Row],[salary]]&gt;Q5844, "LOW SALARY" )</f>
        <v>HIGHER SALARY</v>
      </c>
      <c r="L5839" s="2" t="str">
        <f>LEFT(mobile_customers[[#This Row],[Credit_card_nos]], 4)&amp;"XXXXX"</f>
        <v>4832XXXXX</v>
      </c>
    </row>
    <row r="5840" spans="1:12" x14ac:dyDescent="0.3">
      <c r="A5840" t="s">
        <v>8</v>
      </c>
      <c r="B5840" s="3" t="s">
        <v>11684</v>
      </c>
      <c r="C5840" t="s">
        <v>11685</v>
      </c>
      <c r="D5840" t="s">
        <v>7150</v>
      </c>
      <c r="E5840">
        <v>47</v>
      </c>
      <c r="F5840">
        <v>119848</v>
      </c>
      <c r="G5840" t="s">
        <v>21</v>
      </c>
      <c r="H5840">
        <v>4618937131071</v>
      </c>
      <c r="I5840" s="5" t="str">
        <f t="shared" si="91"/>
        <v>4618937131071</v>
      </c>
      <c r="J5840" t="str">
        <f>INDEX(Age_grp[Age], MATCH(mobile_customers[[#This Row],[age]],Age_grp[Value]))</f>
        <v>40 - 50</v>
      </c>
      <c r="K5840" s="2" t="str">
        <f>_xlfn.IFS(mobile_customers[[#This Row],[salary]]&gt;=Q5843,"HIGHER SALARY", mobile_customers[[#This Row],[salary]]&gt;=Q5844,"HIGHER MID RANGE SALARY",  mobile_customers[[#This Row],[salary]]&lt;Q5844,"MID RANGE SALARY", mobile_customers[[#This Row],[salary]]&gt;Q5845, "LOW SALARY" )</f>
        <v>HIGHER SALARY</v>
      </c>
      <c r="L5840" s="2" t="str">
        <f>LEFT(mobile_customers[[#This Row],[Credit_card_nos]], 4)&amp;"XXXXX"</f>
        <v>4618XXXXX</v>
      </c>
    </row>
    <row r="5841" spans="1:12" x14ac:dyDescent="0.3">
      <c r="A5841" t="s">
        <v>8</v>
      </c>
      <c r="B5841" s="3" t="s">
        <v>11686</v>
      </c>
      <c r="C5841" t="s">
        <v>11687</v>
      </c>
      <c r="D5841" t="s">
        <v>6477</v>
      </c>
      <c r="E5841">
        <v>46</v>
      </c>
      <c r="F5841">
        <v>225346</v>
      </c>
      <c r="G5841" t="s">
        <v>21</v>
      </c>
      <c r="H5841">
        <v>213189755066457</v>
      </c>
      <c r="I5841" s="5" t="str">
        <f t="shared" si="91"/>
        <v>213189755066457</v>
      </c>
      <c r="J5841" t="str">
        <f>INDEX(Age_grp[Age], MATCH(mobile_customers[[#This Row],[age]],Age_grp[Value]))</f>
        <v>40 - 50</v>
      </c>
      <c r="K5841" s="2" t="str">
        <f>_xlfn.IFS(mobile_customers[[#This Row],[salary]]&gt;=Q5844,"HIGHER SALARY", mobile_customers[[#This Row],[salary]]&gt;=Q5845,"HIGHER MID RANGE SALARY",  mobile_customers[[#This Row],[salary]]&lt;Q5845,"MID RANGE SALARY", mobile_customers[[#This Row],[salary]]&gt;Q5846, "LOW SALARY" )</f>
        <v>HIGHER SALARY</v>
      </c>
      <c r="L5841" s="2" t="str">
        <f>LEFT(mobile_customers[[#This Row],[Credit_card_nos]], 4)&amp;"XXXXX"</f>
        <v>2131XXXXX</v>
      </c>
    </row>
    <row r="5842" spans="1:12" x14ac:dyDescent="0.3">
      <c r="A5842" t="s">
        <v>8</v>
      </c>
      <c r="B5842" s="3" t="s">
        <v>11688</v>
      </c>
      <c r="C5842" t="s">
        <v>11689</v>
      </c>
      <c r="D5842" t="s">
        <v>2782</v>
      </c>
      <c r="E5842">
        <v>65</v>
      </c>
      <c r="F5842">
        <v>45911</v>
      </c>
      <c r="G5842" t="s">
        <v>17</v>
      </c>
      <c r="H5842">
        <v>4.0259522159956634E+18</v>
      </c>
      <c r="I5842" s="5" t="str">
        <f t="shared" si="91"/>
        <v>4025952215995660000</v>
      </c>
      <c r="J5842" t="str">
        <f>INDEX(Age_grp[Age], MATCH(mobile_customers[[#This Row],[age]],Age_grp[Value]))</f>
        <v>60 - 70</v>
      </c>
      <c r="K5842" s="2" t="str">
        <f>_xlfn.IFS(mobile_customers[[#This Row],[salary]]&gt;=Q5845,"HIGHER SALARY", mobile_customers[[#This Row],[salary]]&gt;=Q5846,"HIGHER MID RANGE SALARY",  mobile_customers[[#This Row],[salary]]&lt;Q5846,"MID RANGE SALARY", mobile_customers[[#This Row],[salary]]&gt;Q5847, "LOW SALARY" )</f>
        <v>HIGHER SALARY</v>
      </c>
      <c r="L5842" s="2" t="str">
        <f>LEFT(mobile_customers[[#This Row],[Credit_card_nos]], 4)&amp;"XXXXX"</f>
        <v>4025XXXXX</v>
      </c>
    </row>
    <row r="5843" spans="1:12" x14ac:dyDescent="0.3">
      <c r="A5843" t="s">
        <v>13</v>
      </c>
      <c r="B5843" s="3" t="s">
        <v>5859</v>
      </c>
      <c r="C5843" t="s">
        <v>3458</v>
      </c>
      <c r="D5843" t="s">
        <v>397</v>
      </c>
      <c r="E5843">
        <v>33</v>
      </c>
      <c r="F5843">
        <v>64999</v>
      </c>
      <c r="G5843" t="s">
        <v>39</v>
      </c>
      <c r="H5843">
        <v>3579206511737734</v>
      </c>
      <c r="I5843" s="5" t="str">
        <f t="shared" si="91"/>
        <v>3579206511737730</v>
      </c>
      <c r="J5843" t="str">
        <f>INDEX(Age_grp[Age], MATCH(mobile_customers[[#This Row],[age]],Age_grp[Value]))</f>
        <v>30 - 40</v>
      </c>
      <c r="K5843" s="2" t="str">
        <f>_xlfn.IFS(mobile_customers[[#This Row],[salary]]&gt;=Q5846,"HIGHER SALARY", mobile_customers[[#This Row],[salary]]&gt;=Q5847,"HIGHER MID RANGE SALARY",  mobile_customers[[#This Row],[salary]]&lt;Q5847,"MID RANGE SALARY", mobile_customers[[#This Row],[salary]]&gt;Q5848, "LOW SALARY" )</f>
        <v>HIGHER SALARY</v>
      </c>
      <c r="L5843" s="2" t="str">
        <f>LEFT(mobile_customers[[#This Row],[Credit_card_nos]], 4)&amp;"XXXXX"</f>
        <v>3579XXXXX</v>
      </c>
    </row>
    <row r="5844" spans="1:12" x14ac:dyDescent="0.3">
      <c r="A5844" t="s">
        <v>13</v>
      </c>
      <c r="B5844" s="3" t="s">
        <v>11690</v>
      </c>
      <c r="C5844" t="s">
        <v>11691</v>
      </c>
      <c r="D5844" t="s">
        <v>264</v>
      </c>
      <c r="E5844">
        <v>53</v>
      </c>
      <c r="F5844">
        <v>223548</v>
      </c>
      <c r="G5844" t="s">
        <v>49</v>
      </c>
      <c r="H5844">
        <v>4219003294900959</v>
      </c>
      <c r="I5844" s="5" t="str">
        <f t="shared" si="91"/>
        <v>4219003294900960</v>
      </c>
      <c r="J5844" t="str">
        <f>INDEX(Age_grp[Age], MATCH(mobile_customers[[#This Row],[age]],Age_grp[Value]))</f>
        <v>50 - 60</v>
      </c>
      <c r="K5844" s="2" t="str">
        <f>_xlfn.IFS(mobile_customers[[#This Row],[salary]]&gt;=Q5847,"HIGHER SALARY", mobile_customers[[#This Row],[salary]]&gt;=Q5848,"HIGHER MID RANGE SALARY",  mobile_customers[[#This Row],[salary]]&lt;Q5848,"MID RANGE SALARY", mobile_customers[[#This Row],[salary]]&gt;Q5849, "LOW SALARY" )</f>
        <v>HIGHER SALARY</v>
      </c>
      <c r="L5844" s="2" t="str">
        <f>LEFT(mobile_customers[[#This Row],[Credit_card_nos]], 4)&amp;"XXXXX"</f>
        <v>4219XXXXX</v>
      </c>
    </row>
    <row r="5845" spans="1:12" x14ac:dyDescent="0.3">
      <c r="A5845" t="s">
        <v>8</v>
      </c>
      <c r="B5845" s="3" t="s">
        <v>11692</v>
      </c>
      <c r="C5845" t="s">
        <v>9461</v>
      </c>
      <c r="D5845" t="s">
        <v>703</v>
      </c>
      <c r="E5845">
        <v>43</v>
      </c>
      <c r="F5845">
        <v>165883</v>
      </c>
      <c r="G5845" t="s">
        <v>28</v>
      </c>
      <c r="H5845">
        <v>4137762013793115</v>
      </c>
      <c r="I5845" s="5" t="str">
        <f t="shared" si="91"/>
        <v>4137762013793110</v>
      </c>
      <c r="J5845" t="str">
        <f>INDEX(Age_grp[Age], MATCH(mobile_customers[[#This Row],[age]],Age_grp[Value]))</f>
        <v>40 - 50</v>
      </c>
      <c r="K5845" s="2" t="str">
        <f>_xlfn.IFS(mobile_customers[[#This Row],[salary]]&gt;=Q5848,"HIGHER SALARY", mobile_customers[[#This Row],[salary]]&gt;=Q5849,"HIGHER MID RANGE SALARY",  mobile_customers[[#This Row],[salary]]&lt;Q5849,"MID RANGE SALARY", mobile_customers[[#This Row],[salary]]&gt;Q5850, "LOW SALARY" )</f>
        <v>HIGHER SALARY</v>
      </c>
      <c r="L5845" s="2" t="str">
        <f>LEFT(mobile_customers[[#This Row],[Credit_card_nos]], 4)&amp;"XXXXX"</f>
        <v>4137XXXXX</v>
      </c>
    </row>
    <row r="5846" spans="1:12" x14ac:dyDescent="0.3">
      <c r="A5846" t="s">
        <v>13</v>
      </c>
      <c r="B5846" s="3" t="s">
        <v>11693</v>
      </c>
      <c r="C5846" t="s">
        <v>11694</v>
      </c>
      <c r="D5846" t="s">
        <v>1187</v>
      </c>
      <c r="E5846">
        <v>39</v>
      </c>
      <c r="F5846">
        <v>196687</v>
      </c>
      <c r="G5846" t="s">
        <v>32</v>
      </c>
      <c r="H5846">
        <v>3530580694258850</v>
      </c>
      <c r="I5846" s="5" t="str">
        <f t="shared" si="91"/>
        <v>3530580694258850</v>
      </c>
      <c r="J5846" t="str">
        <f>INDEX(Age_grp[Age], MATCH(mobile_customers[[#This Row],[age]],Age_grp[Value]))</f>
        <v>30 - 40</v>
      </c>
      <c r="K5846" s="2" t="str">
        <f>_xlfn.IFS(mobile_customers[[#This Row],[salary]]&gt;=Q5849,"HIGHER SALARY", mobile_customers[[#This Row],[salary]]&gt;=Q5850,"HIGHER MID RANGE SALARY",  mobile_customers[[#This Row],[salary]]&lt;Q5850,"MID RANGE SALARY", mobile_customers[[#This Row],[salary]]&gt;Q5851, "LOW SALARY" )</f>
        <v>HIGHER SALARY</v>
      </c>
      <c r="L5846" s="2" t="str">
        <f>LEFT(mobile_customers[[#This Row],[Credit_card_nos]], 4)&amp;"XXXXX"</f>
        <v>3530XXXXX</v>
      </c>
    </row>
    <row r="5847" spans="1:12" x14ac:dyDescent="0.3">
      <c r="A5847" t="s">
        <v>13</v>
      </c>
      <c r="B5847" s="3" t="s">
        <v>11695</v>
      </c>
      <c r="C5847" t="s">
        <v>11696</v>
      </c>
      <c r="D5847" t="s">
        <v>403</v>
      </c>
      <c r="E5847">
        <v>39</v>
      </c>
      <c r="F5847">
        <v>149846</v>
      </c>
      <c r="G5847" t="s">
        <v>39</v>
      </c>
      <c r="H5847">
        <v>180069929565817</v>
      </c>
      <c r="I5847" s="5" t="str">
        <f t="shared" si="91"/>
        <v>180069929565817</v>
      </c>
      <c r="J5847" t="str">
        <f>INDEX(Age_grp[Age], MATCH(mobile_customers[[#This Row],[age]],Age_grp[Value]))</f>
        <v>30 - 40</v>
      </c>
      <c r="K5847" s="2" t="str">
        <f>_xlfn.IFS(mobile_customers[[#This Row],[salary]]&gt;=Q5850,"HIGHER SALARY", mobile_customers[[#This Row],[salary]]&gt;=Q5851,"HIGHER MID RANGE SALARY",  mobile_customers[[#This Row],[salary]]&lt;Q5851,"MID RANGE SALARY", mobile_customers[[#This Row],[salary]]&gt;Q5852, "LOW SALARY" )</f>
        <v>HIGHER SALARY</v>
      </c>
      <c r="L5847" s="2" t="str">
        <f>LEFT(mobile_customers[[#This Row],[Credit_card_nos]], 4)&amp;"XXXXX"</f>
        <v>1800XXXXX</v>
      </c>
    </row>
    <row r="5848" spans="1:12" x14ac:dyDescent="0.3">
      <c r="A5848" t="s">
        <v>8</v>
      </c>
      <c r="B5848" s="3" t="s">
        <v>11697</v>
      </c>
      <c r="C5848" t="s">
        <v>11698</v>
      </c>
      <c r="D5848" t="s">
        <v>188</v>
      </c>
      <c r="E5848">
        <v>51</v>
      </c>
      <c r="F5848">
        <v>241965</v>
      </c>
      <c r="G5848" t="s">
        <v>17</v>
      </c>
      <c r="H5848">
        <v>4245995194906960</v>
      </c>
      <c r="I5848" s="5" t="str">
        <f t="shared" si="91"/>
        <v>4245995194906960</v>
      </c>
      <c r="J5848" t="str">
        <f>INDEX(Age_grp[Age], MATCH(mobile_customers[[#This Row],[age]],Age_grp[Value]))</f>
        <v>50 - 60</v>
      </c>
      <c r="K5848" s="2" t="str">
        <f>_xlfn.IFS(mobile_customers[[#This Row],[salary]]&gt;=Q5851,"HIGHER SALARY", mobile_customers[[#This Row],[salary]]&gt;=Q5852,"HIGHER MID RANGE SALARY",  mobile_customers[[#This Row],[salary]]&lt;Q5852,"MID RANGE SALARY", mobile_customers[[#This Row],[salary]]&gt;Q5853, "LOW SALARY" )</f>
        <v>HIGHER SALARY</v>
      </c>
      <c r="L5848" s="2" t="str">
        <f>LEFT(mobile_customers[[#This Row],[Credit_card_nos]], 4)&amp;"XXXXX"</f>
        <v>4245XXXXX</v>
      </c>
    </row>
    <row r="5849" spans="1:12" x14ac:dyDescent="0.3">
      <c r="A5849" t="s">
        <v>13</v>
      </c>
      <c r="B5849" s="3" t="s">
        <v>11699</v>
      </c>
      <c r="C5849" t="s">
        <v>11700</v>
      </c>
      <c r="D5849" t="s">
        <v>1407</v>
      </c>
      <c r="E5849">
        <v>62</v>
      </c>
      <c r="F5849">
        <v>137627</v>
      </c>
      <c r="G5849" t="s">
        <v>21</v>
      </c>
      <c r="H5849">
        <v>345033952714173</v>
      </c>
      <c r="I5849" s="5" t="str">
        <f t="shared" si="91"/>
        <v>345033952714173</v>
      </c>
      <c r="J5849" t="str">
        <f>INDEX(Age_grp[Age], MATCH(mobile_customers[[#This Row],[age]],Age_grp[Value]))</f>
        <v>60 - 70</v>
      </c>
      <c r="K5849" s="2" t="str">
        <f>_xlfn.IFS(mobile_customers[[#This Row],[salary]]&gt;=Q5852,"HIGHER SALARY", mobile_customers[[#This Row],[salary]]&gt;=Q5853,"HIGHER MID RANGE SALARY",  mobile_customers[[#This Row],[salary]]&lt;Q5853,"MID RANGE SALARY", mobile_customers[[#This Row],[salary]]&gt;Q5854, "LOW SALARY" )</f>
        <v>HIGHER SALARY</v>
      </c>
      <c r="L5849" s="2" t="str">
        <f>LEFT(mobile_customers[[#This Row],[Credit_card_nos]], 4)&amp;"XXXXX"</f>
        <v>3450XXXXX</v>
      </c>
    </row>
    <row r="5850" spans="1:12" x14ac:dyDescent="0.3">
      <c r="A5850" t="s">
        <v>13</v>
      </c>
      <c r="B5850" s="3" t="s">
        <v>11701</v>
      </c>
      <c r="C5850" t="s">
        <v>11702</v>
      </c>
      <c r="D5850" t="s">
        <v>1836</v>
      </c>
      <c r="E5850">
        <v>49</v>
      </c>
      <c r="F5850">
        <v>108303</v>
      </c>
      <c r="G5850" t="s">
        <v>39</v>
      </c>
      <c r="H5850">
        <v>342748034744475</v>
      </c>
      <c r="I5850" s="5" t="str">
        <f t="shared" si="91"/>
        <v>342748034744475</v>
      </c>
      <c r="J5850" t="str">
        <f>INDEX(Age_grp[Age], MATCH(mobile_customers[[#This Row],[age]],Age_grp[Value]))</f>
        <v>40 - 50</v>
      </c>
      <c r="K5850" s="2" t="str">
        <f>_xlfn.IFS(mobile_customers[[#This Row],[salary]]&gt;=Q5853,"HIGHER SALARY", mobile_customers[[#This Row],[salary]]&gt;=Q5854,"HIGHER MID RANGE SALARY",  mobile_customers[[#This Row],[salary]]&lt;Q5854,"MID RANGE SALARY", mobile_customers[[#This Row],[salary]]&gt;Q5855, "LOW SALARY" )</f>
        <v>HIGHER SALARY</v>
      </c>
      <c r="L5850" s="2" t="str">
        <f>LEFT(mobile_customers[[#This Row],[Credit_card_nos]], 4)&amp;"XXXXX"</f>
        <v>3427XXXXX</v>
      </c>
    </row>
    <row r="5851" spans="1:12" x14ac:dyDescent="0.3">
      <c r="A5851" t="s">
        <v>13</v>
      </c>
      <c r="B5851" s="3" t="s">
        <v>11703</v>
      </c>
      <c r="C5851" t="s">
        <v>11704</v>
      </c>
      <c r="D5851" t="s">
        <v>2933</v>
      </c>
      <c r="E5851">
        <v>37</v>
      </c>
      <c r="F5851">
        <v>125619</v>
      </c>
      <c r="G5851" t="s">
        <v>12</v>
      </c>
      <c r="H5851">
        <v>6011408630241171</v>
      </c>
      <c r="I5851" s="5" t="str">
        <f t="shared" si="91"/>
        <v>6011408630241170</v>
      </c>
      <c r="J5851" t="str">
        <f>INDEX(Age_grp[Age], MATCH(mobile_customers[[#This Row],[age]],Age_grp[Value]))</f>
        <v>30 - 40</v>
      </c>
      <c r="K5851" s="2" t="str">
        <f>_xlfn.IFS(mobile_customers[[#This Row],[salary]]&gt;=Q5854,"HIGHER SALARY", mobile_customers[[#This Row],[salary]]&gt;=Q5855,"HIGHER MID RANGE SALARY",  mobile_customers[[#This Row],[salary]]&lt;Q5855,"MID RANGE SALARY", mobile_customers[[#This Row],[salary]]&gt;Q5856, "LOW SALARY" )</f>
        <v>HIGHER SALARY</v>
      </c>
      <c r="L5851" s="2" t="str">
        <f>LEFT(mobile_customers[[#This Row],[Credit_card_nos]], 4)&amp;"XXXXX"</f>
        <v>6011XXXXX</v>
      </c>
    </row>
    <row r="5852" spans="1:12" x14ac:dyDescent="0.3">
      <c r="A5852" t="s">
        <v>8</v>
      </c>
      <c r="B5852" s="3" t="s">
        <v>11705</v>
      </c>
      <c r="C5852" t="s">
        <v>11706</v>
      </c>
      <c r="D5852" t="s">
        <v>956</v>
      </c>
      <c r="E5852">
        <v>58</v>
      </c>
      <c r="F5852">
        <v>95601</v>
      </c>
      <c r="G5852" t="s">
        <v>81</v>
      </c>
      <c r="H5852">
        <v>3500392319279899</v>
      </c>
      <c r="I5852" s="5" t="str">
        <f t="shared" si="91"/>
        <v>3500392319279900</v>
      </c>
      <c r="J5852" t="str">
        <f>INDEX(Age_grp[Age], MATCH(mobile_customers[[#This Row],[age]],Age_grp[Value]))</f>
        <v>50 - 60</v>
      </c>
      <c r="K5852" s="2" t="str">
        <f>_xlfn.IFS(mobile_customers[[#This Row],[salary]]&gt;=Q5855,"HIGHER SALARY", mobile_customers[[#This Row],[salary]]&gt;=Q5856,"HIGHER MID RANGE SALARY",  mobile_customers[[#This Row],[salary]]&lt;Q5856,"MID RANGE SALARY", mobile_customers[[#This Row],[salary]]&gt;Q5857, "LOW SALARY" )</f>
        <v>HIGHER SALARY</v>
      </c>
      <c r="L5852" s="2" t="str">
        <f>LEFT(mobile_customers[[#This Row],[Credit_card_nos]], 4)&amp;"XXXXX"</f>
        <v>3500XXXXX</v>
      </c>
    </row>
    <row r="5853" spans="1:12" x14ac:dyDescent="0.3">
      <c r="A5853" t="s">
        <v>8</v>
      </c>
      <c r="B5853" s="3" t="s">
        <v>11707</v>
      </c>
      <c r="C5853" t="s">
        <v>11708</v>
      </c>
      <c r="D5853" t="s">
        <v>2804</v>
      </c>
      <c r="E5853">
        <v>35</v>
      </c>
      <c r="F5853">
        <v>101699</v>
      </c>
      <c r="G5853" t="s">
        <v>12</v>
      </c>
      <c r="H5853">
        <v>2703833264212218</v>
      </c>
      <c r="I5853" s="5" t="str">
        <f t="shared" si="91"/>
        <v>2703833264212220</v>
      </c>
      <c r="J5853" t="str">
        <f>INDEX(Age_grp[Age], MATCH(mobile_customers[[#This Row],[age]],Age_grp[Value]))</f>
        <v>30 - 40</v>
      </c>
      <c r="K5853" s="2" t="str">
        <f>_xlfn.IFS(mobile_customers[[#This Row],[salary]]&gt;=Q5856,"HIGHER SALARY", mobile_customers[[#This Row],[salary]]&gt;=Q5857,"HIGHER MID RANGE SALARY",  mobile_customers[[#This Row],[salary]]&lt;Q5857,"MID RANGE SALARY", mobile_customers[[#This Row],[salary]]&gt;Q5858, "LOW SALARY" )</f>
        <v>HIGHER SALARY</v>
      </c>
      <c r="L5853" s="2" t="str">
        <f>LEFT(mobile_customers[[#This Row],[Credit_card_nos]], 4)&amp;"XXXXX"</f>
        <v>2703XXXXX</v>
      </c>
    </row>
    <row r="5854" spans="1:12" x14ac:dyDescent="0.3">
      <c r="A5854" t="s">
        <v>8</v>
      </c>
      <c r="B5854" s="3" t="s">
        <v>11709</v>
      </c>
      <c r="C5854" t="s">
        <v>11710</v>
      </c>
      <c r="D5854" t="s">
        <v>1040</v>
      </c>
      <c r="E5854">
        <v>31</v>
      </c>
      <c r="F5854">
        <v>29157</v>
      </c>
      <c r="G5854" t="s">
        <v>17</v>
      </c>
      <c r="H5854">
        <v>30584429059600</v>
      </c>
      <c r="I5854" s="5" t="str">
        <f t="shared" si="91"/>
        <v>30584429059600</v>
      </c>
      <c r="J5854" t="str">
        <f>INDEX(Age_grp[Age], MATCH(mobile_customers[[#This Row],[age]],Age_grp[Value]))</f>
        <v>30 - 40</v>
      </c>
      <c r="K5854" s="2" t="str">
        <f>_xlfn.IFS(mobile_customers[[#This Row],[salary]]&gt;=Q5857,"HIGHER SALARY", mobile_customers[[#This Row],[salary]]&gt;=Q5858,"HIGHER MID RANGE SALARY",  mobile_customers[[#This Row],[salary]]&lt;Q5858,"MID RANGE SALARY", mobile_customers[[#This Row],[salary]]&gt;Q5859, "LOW SALARY" )</f>
        <v>HIGHER SALARY</v>
      </c>
      <c r="L5854" s="2" t="str">
        <f>LEFT(mobile_customers[[#This Row],[Credit_card_nos]], 4)&amp;"XXXXX"</f>
        <v>3058XXXXX</v>
      </c>
    </row>
    <row r="5855" spans="1:12" x14ac:dyDescent="0.3">
      <c r="A5855" t="s">
        <v>13</v>
      </c>
      <c r="B5855" s="3" t="s">
        <v>11711</v>
      </c>
      <c r="C5855" t="s">
        <v>11712</v>
      </c>
      <c r="D5855" t="s">
        <v>1929</v>
      </c>
      <c r="E5855">
        <v>39</v>
      </c>
      <c r="F5855">
        <v>194085</v>
      </c>
      <c r="G5855" t="s">
        <v>39</v>
      </c>
      <c r="H5855">
        <v>6596614460513703</v>
      </c>
      <c r="I5855" s="5" t="str">
        <f t="shared" si="91"/>
        <v>6596614460513700</v>
      </c>
      <c r="J5855" t="str">
        <f>INDEX(Age_grp[Age], MATCH(mobile_customers[[#This Row],[age]],Age_grp[Value]))</f>
        <v>30 - 40</v>
      </c>
      <c r="K5855" s="2" t="str">
        <f>_xlfn.IFS(mobile_customers[[#This Row],[salary]]&gt;=Q5858,"HIGHER SALARY", mobile_customers[[#This Row],[salary]]&gt;=Q5859,"HIGHER MID RANGE SALARY",  mobile_customers[[#This Row],[salary]]&lt;Q5859,"MID RANGE SALARY", mobile_customers[[#This Row],[salary]]&gt;Q5860, "LOW SALARY" )</f>
        <v>HIGHER SALARY</v>
      </c>
      <c r="L5855" s="2" t="str">
        <f>LEFT(mobile_customers[[#This Row],[Credit_card_nos]], 4)&amp;"XXXXX"</f>
        <v>6596XXXXX</v>
      </c>
    </row>
    <row r="5856" spans="1:12" x14ac:dyDescent="0.3">
      <c r="A5856" t="s">
        <v>13</v>
      </c>
      <c r="B5856" s="3" t="s">
        <v>11713</v>
      </c>
      <c r="C5856" t="s">
        <v>11714</v>
      </c>
      <c r="D5856" t="s">
        <v>2692</v>
      </c>
      <c r="E5856">
        <v>47</v>
      </c>
      <c r="F5856">
        <v>188817</v>
      </c>
      <c r="G5856" t="s">
        <v>28</v>
      </c>
      <c r="H5856">
        <v>4833325746748199</v>
      </c>
      <c r="I5856" s="5" t="str">
        <f t="shared" si="91"/>
        <v>4833325746748200</v>
      </c>
      <c r="J5856" t="str">
        <f>INDEX(Age_grp[Age], MATCH(mobile_customers[[#This Row],[age]],Age_grp[Value]))</f>
        <v>40 - 50</v>
      </c>
      <c r="K5856" s="2" t="str">
        <f>_xlfn.IFS(mobile_customers[[#This Row],[salary]]&gt;=Q5859,"HIGHER SALARY", mobile_customers[[#This Row],[salary]]&gt;=Q5860,"HIGHER MID RANGE SALARY",  mobile_customers[[#This Row],[salary]]&lt;Q5860,"MID RANGE SALARY", mobile_customers[[#This Row],[salary]]&gt;Q5861, "LOW SALARY" )</f>
        <v>HIGHER SALARY</v>
      </c>
      <c r="L5856" s="2" t="str">
        <f>LEFT(mobile_customers[[#This Row],[Credit_card_nos]], 4)&amp;"XXXXX"</f>
        <v>4833XXXXX</v>
      </c>
    </row>
    <row r="5857" spans="1:12" x14ac:dyDescent="0.3">
      <c r="A5857" t="s">
        <v>13</v>
      </c>
      <c r="B5857" s="3" t="s">
        <v>11715</v>
      </c>
      <c r="C5857" t="s">
        <v>11716</v>
      </c>
      <c r="D5857" t="s">
        <v>2820</v>
      </c>
      <c r="E5857">
        <v>51</v>
      </c>
      <c r="F5857">
        <v>204615</v>
      </c>
      <c r="G5857" t="s">
        <v>39</v>
      </c>
      <c r="H5857">
        <v>639004431404</v>
      </c>
      <c r="I5857" s="5" t="str">
        <f t="shared" si="91"/>
        <v>639004431404</v>
      </c>
      <c r="J5857" t="str">
        <f>INDEX(Age_grp[Age], MATCH(mobile_customers[[#This Row],[age]],Age_grp[Value]))</f>
        <v>50 - 60</v>
      </c>
      <c r="K5857" s="2" t="str">
        <f>_xlfn.IFS(mobile_customers[[#This Row],[salary]]&gt;=Q5860,"HIGHER SALARY", mobile_customers[[#This Row],[salary]]&gt;=Q5861,"HIGHER MID RANGE SALARY",  mobile_customers[[#This Row],[salary]]&lt;Q5861,"MID RANGE SALARY", mobile_customers[[#This Row],[salary]]&gt;Q5862, "LOW SALARY" )</f>
        <v>HIGHER SALARY</v>
      </c>
      <c r="L5857" s="2" t="str">
        <f>LEFT(mobile_customers[[#This Row],[Credit_card_nos]], 4)&amp;"XXXXX"</f>
        <v>6390XXXXX</v>
      </c>
    </row>
    <row r="5858" spans="1:12" x14ac:dyDescent="0.3">
      <c r="A5858" t="s">
        <v>13</v>
      </c>
      <c r="B5858" s="3" t="s">
        <v>11717</v>
      </c>
      <c r="C5858" t="s">
        <v>11718</v>
      </c>
      <c r="D5858" t="s">
        <v>711</v>
      </c>
      <c r="E5858">
        <v>58</v>
      </c>
      <c r="F5858">
        <v>177621</v>
      </c>
      <c r="G5858" t="s">
        <v>21</v>
      </c>
      <c r="H5858">
        <v>4225835296860968</v>
      </c>
      <c r="I5858" s="5" t="str">
        <f t="shared" si="91"/>
        <v>4225835296860970</v>
      </c>
      <c r="J5858" t="str">
        <f>INDEX(Age_grp[Age], MATCH(mobile_customers[[#This Row],[age]],Age_grp[Value]))</f>
        <v>50 - 60</v>
      </c>
      <c r="K5858" s="2" t="str">
        <f>_xlfn.IFS(mobile_customers[[#This Row],[salary]]&gt;=Q5861,"HIGHER SALARY", mobile_customers[[#This Row],[salary]]&gt;=Q5862,"HIGHER MID RANGE SALARY",  mobile_customers[[#This Row],[salary]]&lt;Q5862,"MID RANGE SALARY", mobile_customers[[#This Row],[salary]]&gt;Q5863, "LOW SALARY" )</f>
        <v>HIGHER SALARY</v>
      </c>
      <c r="L5858" s="2" t="str">
        <f>LEFT(mobile_customers[[#This Row],[Credit_card_nos]], 4)&amp;"XXXXX"</f>
        <v>4225XXXXX</v>
      </c>
    </row>
    <row r="5859" spans="1:12" x14ac:dyDescent="0.3">
      <c r="A5859" t="s">
        <v>8</v>
      </c>
      <c r="B5859" s="3" t="s">
        <v>11719</v>
      </c>
      <c r="C5859" t="s">
        <v>11720</v>
      </c>
      <c r="D5859" t="s">
        <v>1135</v>
      </c>
      <c r="E5859">
        <v>18</v>
      </c>
      <c r="F5859">
        <v>163086</v>
      </c>
      <c r="G5859" t="s">
        <v>21</v>
      </c>
      <c r="H5859">
        <v>4033395570715893</v>
      </c>
      <c r="I5859" s="5" t="str">
        <f t="shared" si="91"/>
        <v>4033395570715890</v>
      </c>
      <c r="J5859" t="str">
        <f>INDEX(Age_grp[Age], MATCH(mobile_customers[[#This Row],[age]],Age_grp[Value]))</f>
        <v>"10 - 20</v>
      </c>
      <c r="K5859" s="2" t="str">
        <f>_xlfn.IFS(mobile_customers[[#This Row],[salary]]&gt;=Q5862,"HIGHER SALARY", mobile_customers[[#This Row],[salary]]&gt;=Q5863,"HIGHER MID RANGE SALARY",  mobile_customers[[#This Row],[salary]]&lt;Q5863,"MID RANGE SALARY", mobile_customers[[#This Row],[salary]]&gt;Q5864, "LOW SALARY" )</f>
        <v>HIGHER SALARY</v>
      </c>
      <c r="L5859" s="2" t="str">
        <f>LEFT(mobile_customers[[#This Row],[Credit_card_nos]], 4)&amp;"XXXXX"</f>
        <v>4033XXXXX</v>
      </c>
    </row>
    <row r="5860" spans="1:12" x14ac:dyDescent="0.3">
      <c r="A5860" t="s">
        <v>8</v>
      </c>
      <c r="B5860" s="3" t="s">
        <v>11721</v>
      </c>
      <c r="C5860" t="s">
        <v>11722</v>
      </c>
      <c r="D5860" t="s">
        <v>7150</v>
      </c>
      <c r="E5860">
        <v>19</v>
      </c>
      <c r="F5860">
        <v>214007</v>
      </c>
      <c r="G5860" t="s">
        <v>21</v>
      </c>
      <c r="H5860">
        <v>4.4462973726357345E+18</v>
      </c>
      <c r="I5860" s="5" t="str">
        <f t="shared" si="91"/>
        <v>4446297372635730000</v>
      </c>
      <c r="J5860" t="str">
        <f>INDEX(Age_grp[Age], MATCH(mobile_customers[[#This Row],[age]],Age_grp[Value]))</f>
        <v>"10 - 20</v>
      </c>
      <c r="K5860" s="2" t="str">
        <f>_xlfn.IFS(mobile_customers[[#This Row],[salary]]&gt;=Q5863,"HIGHER SALARY", mobile_customers[[#This Row],[salary]]&gt;=Q5864,"HIGHER MID RANGE SALARY",  mobile_customers[[#This Row],[salary]]&lt;Q5864,"MID RANGE SALARY", mobile_customers[[#This Row],[salary]]&gt;Q5865, "LOW SALARY" )</f>
        <v>HIGHER SALARY</v>
      </c>
      <c r="L5860" s="2" t="str">
        <f>LEFT(mobile_customers[[#This Row],[Credit_card_nos]], 4)&amp;"XXXXX"</f>
        <v>4446XXXXX</v>
      </c>
    </row>
    <row r="5861" spans="1:12" x14ac:dyDescent="0.3">
      <c r="A5861" t="s">
        <v>8</v>
      </c>
      <c r="B5861" s="3" t="s">
        <v>11723</v>
      </c>
      <c r="C5861" t="s">
        <v>2175</v>
      </c>
      <c r="D5861" t="s">
        <v>2608</v>
      </c>
      <c r="E5861">
        <v>26</v>
      </c>
      <c r="F5861">
        <v>142758</v>
      </c>
      <c r="G5861" t="s">
        <v>28</v>
      </c>
      <c r="H5861">
        <v>6011630701106625</v>
      </c>
      <c r="I5861" s="5" t="str">
        <f t="shared" si="91"/>
        <v>6011630701106620</v>
      </c>
      <c r="J5861" t="str">
        <f>INDEX(Age_grp[Age], MATCH(mobile_customers[[#This Row],[age]],Age_grp[Value]))</f>
        <v>20 - 30</v>
      </c>
      <c r="K5861" s="2" t="str">
        <f>_xlfn.IFS(mobile_customers[[#This Row],[salary]]&gt;=Q5864,"HIGHER SALARY", mobile_customers[[#This Row],[salary]]&gt;=Q5865,"HIGHER MID RANGE SALARY",  mobile_customers[[#This Row],[salary]]&lt;Q5865,"MID RANGE SALARY", mobile_customers[[#This Row],[salary]]&gt;Q5866, "LOW SALARY" )</f>
        <v>HIGHER SALARY</v>
      </c>
      <c r="L5861" s="2" t="str">
        <f>LEFT(mobile_customers[[#This Row],[Credit_card_nos]], 4)&amp;"XXXXX"</f>
        <v>6011XXXXX</v>
      </c>
    </row>
    <row r="5862" spans="1:12" x14ac:dyDescent="0.3">
      <c r="A5862" t="s">
        <v>8</v>
      </c>
      <c r="B5862" s="3" t="s">
        <v>11724</v>
      </c>
      <c r="C5862" t="s">
        <v>3452</v>
      </c>
      <c r="D5862" t="s">
        <v>1841</v>
      </c>
      <c r="E5862">
        <v>56</v>
      </c>
      <c r="F5862">
        <v>235928</v>
      </c>
      <c r="G5862" t="s">
        <v>12</v>
      </c>
      <c r="H5862">
        <v>4393796889712691</v>
      </c>
      <c r="I5862" s="5" t="str">
        <f t="shared" si="91"/>
        <v>4393796889712690</v>
      </c>
      <c r="J5862" t="str">
        <f>INDEX(Age_grp[Age], MATCH(mobile_customers[[#This Row],[age]],Age_grp[Value]))</f>
        <v>50 - 60</v>
      </c>
      <c r="K5862" s="2" t="str">
        <f>_xlfn.IFS(mobile_customers[[#This Row],[salary]]&gt;=Q5865,"HIGHER SALARY", mobile_customers[[#This Row],[salary]]&gt;=Q5866,"HIGHER MID RANGE SALARY",  mobile_customers[[#This Row],[salary]]&lt;Q5866,"MID RANGE SALARY", mobile_customers[[#This Row],[salary]]&gt;Q5867, "LOW SALARY" )</f>
        <v>HIGHER SALARY</v>
      </c>
      <c r="L5862" s="2" t="str">
        <f>LEFT(mobile_customers[[#This Row],[Credit_card_nos]], 4)&amp;"XXXXX"</f>
        <v>4393XXXXX</v>
      </c>
    </row>
    <row r="5863" spans="1:12" x14ac:dyDescent="0.3">
      <c r="A5863" t="s">
        <v>8</v>
      </c>
      <c r="B5863" s="3" t="s">
        <v>11725</v>
      </c>
      <c r="C5863" t="s">
        <v>11726</v>
      </c>
      <c r="D5863" t="s">
        <v>1852</v>
      </c>
      <c r="E5863">
        <v>32</v>
      </c>
      <c r="F5863">
        <v>20231</v>
      </c>
      <c r="G5863" t="s">
        <v>12</v>
      </c>
      <c r="H5863">
        <v>2701192528142063</v>
      </c>
      <c r="I5863" s="5" t="str">
        <f t="shared" si="91"/>
        <v>2701192528142060</v>
      </c>
      <c r="J5863" t="str">
        <f>INDEX(Age_grp[Age], MATCH(mobile_customers[[#This Row],[age]],Age_grp[Value]))</f>
        <v>30 - 40</v>
      </c>
      <c r="K5863" s="2" t="str">
        <f>_xlfn.IFS(mobile_customers[[#This Row],[salary]]&gt;=Q5866,"HIGHER SALARY", mobile_customers[[#This Row],[salary]]&gt;=Q5867,"HIGHER MID RANGE SALARY",  mobile_customers[[#This Row],[salary]]&lt;Q5867,"MID RANGE SALARY", mobile_customers[[#This Row],[salary]]&gt;Q5868, "LOW SALARY" )</f>
        <v>HIGHER SALARY</v>
      </c>
      <c r="L5863" s="2" t="str">
        <f>LEFT(mobile_customers[[#This Row],[Credit_card_nos]], 4)&amp;"XXXXX"</f>
        <v>2701XXXXX</v>
      </c>
    </row>
    <row r="5864" spans="1:12" x14ac:dyDescent="0.3">
      <c r="A5864" t="s">
        <v>8</v>
      </c>
      <c r="B5864" s="3" t="s">
        <v>11727</v>
      </c>
      <c r="C5864" t="s">
        <v>11728</v>
      </c>
      <c r="D5864" t="s">
        <v>298</v>
      </c>
      <c r="E5864">
        <v>56</v>
      </c>
      <c r="F5864">
        <v>109148</v>
      </c>
      <c r="G5864" t="s">
        <v>17</v>
      </c>
      <c r="H5864">
        <v>213101874037087</v>
      </c>
      <c r="I5864" s="5" t="str">
        <f t="shared" si="91"/>
        <v>213101874037087</v>
      </c>
      <c r="J5864" t="str">
        <f>INDEX(Age_grp[Age], MATCH(mobile_customers[[#This Row],[age]],Age_grp[Value]))</f>
        <v>50 - 60</v>
      </c>
      <c r="K5864" s="2" t="str">
        <f>_xlfn.IFS(mobile_customers[[#This Row],[salary]]&gt;=Q5867,"HIGHER SALARY", mobile_customers[[#This Row],[salary]]&gt;=Q5868,"HIGHER MID RANGE SALARY",  mobile_customers[[#This Row],[salary]]&lt;Q5868,"MID RANGE SALARY", mobile_customers[[#This Row],[salary]]&gt;Q5869, "LOW SALARY" )</f>
        <v>HIGHER SALARY</v>
      </c>
      <c r="L5864" s="2" t="str">
        <f>LEFT(mobile_customers[[#This Row],[Credit_card_nos]], 4)&amp;"XXXXX"</f>
        <v>2131XXXXX</v>
      </c>
    </row>
    <row r="5865" spans="1:12" x14ac:dyDescent="0.3">
      <c r="A5865" t="s">
        <v>8</v>
      </c>
      <c r="B5865" s="3" t="s">
        <v>11729</v>
      </c>
      <c r="C5865" t="s">
        <v>11730</v>
      </c>
      <c r="D5865" t="s">
        <v>1510</v>
      </c>
      <c r="E5865">
        <v>47</v>
      </c>
      <c r="F5865">
        <v>230408</v>
      </c>
      <c r="G5865" t="s">
        <v>65</v>
      </c>
      <c r="H5865">
        <v>4.4832633408340214E+18</v>
      </c>
      <c r="I5865" s="5" t="str">
        <f t="shared" si="91"/>
        <v>4483263340834020000</v>
      </c>
      <c r="J5865" t="str">
        <f>INDEX(Age_grp[Age], MATCH(mobile_customers[[#This Row],[age]],Age_grp[Value]))</f>
        <v>40 - 50</v>
      </c>
      <c r="K5865" s="2" t="str">
        <f>_xlfn.IFS(mobile_customers[[#This Row],[salary]]&gt;=Q5868,"HIGHER SALARY", mobile_customers[[#This Row],[salary]]&gt;=Q5869,"HIGHER MID RANGE SALARY",  mobile_customers[[#This Row],[salary]]&lt;Q5869,"MID RANGE SALARY", mobile_customers[[#This Row],[salary]]&gt;Q5870, "LOW SALARY" )</f>
        <v>HIGHER SALARY</v>
      </c>
      <c r="L5865" s="2" t="str">
        <f>LEFT(mobile_customers[[#This Row],[Credit_card_nos]], 4)&amp;"XXXXX"</f>
        <v>4483XXXXX</v>
      </c>
    </row>
    <row r="5866" spans="1:12" x14ac:dyDescent="0.3">
      <c r="A5866" t="s">
        <v>8</v>
      </c>
      <c r="B5866" s="3" t="s">
        <v>6771</v>
      </c>
      <c r="C5866" t="s">
        <v>11731</v>
      </c>
      <c r="D5866" t="s">
        <v>1174</v>
      </c>
      <c r="E5866">
        <v>22</v>
      </c>
      <c r="F5866">
        <v>129483</v>
      </c>
      <c r="G5866" t="s">
        <v>17</v>
      </c>
      <c r="H5866">
        <v>6508435342679414</v>
      </c>
      <c r="I5866" s="5" t="str">
        <f t="shared" si="91"/>
        <v>6508435342679410</v>
      </c>
      <c r="J5866" t="str">
        <f>INDEX(Age_grp[Age], MATCH(mobile_customers[[#This Row],[age]],Age_grp[Value]))</f>
        <v>20 - 30</v>
      </c>
      <c r="K5866" s="2" t="str">
        <f>_xlfn.IFS(mobile_customers[[#This Row],[salary]]&gt;=Q5869,"HIGHER SALARY", mobile_customers[[#This Row],[salary]]&gt;=Q5870,"HIGHER MID RANGE SALARY",  mobile_customers[[#This Row],[salary]]&lt;Q5870,"MID RANGE SALARY", mobile_customers[[#This Row],[salary]]&gt;Q5871, "LOW SALARY" )</f>
        <v>HIGHER SALARY</v>
      </c>
      <c r="L5866" s="2" t="str">
        <f>LEFT(mobile_customers[[#This Row],[Credit_card_nos]], 4)&amp;"XXXXX"</f>
        <v>6508XXXXX</v>
      </c>
    </row>
    <row r="5867" spans="1:12" x14ac:dyDescent="0.3">
      <c r="A5867" t="s">
        <v>8</v>
      </c>
      <c r="B5867" s="3" t="s">
        <v>11732</v>
      </c>
      <c r="C5867" t="s">
        <v>2867</v>
      </c>
      <c r="D5867" t="s">
        <v>202</v>
      </c>
      <c r="E5867">
        <v>28</v>
      </c>
      <c r="F5867">
        <v>54397</v>
      </c>
      <c r="G5867" t="s">
        <v>12</v>
      </c>
      <c r="H5867">
        <v>6011007481760329</v>
      </c>
      <c r="I5867" s="5" t="str">
        <f t="shared" si="91"/>
        <v>6011007481760330</v>
      </c>
      <c r="J5867" t="str">
        <f>INDEX(Age_grp[Age], MATCH(mobile_customers[[#This Row],[age]],Age_grp[Value]))</f>
        <v>20 - 30</v>
      </c>
      <c r="K5867" s="2" t="str">
        <f>_xlfn.IFS(mobile_customers[[#This Row],[salary]]&gt;=Q5870,"HIGHER SALARY", mobile_customers[[#This Row],[salary]]&gt;=Q5871,"HIGHER MID RANGE SALARY",  mobile_customers[[#This Row],[salary]]&lt;Q5871,"MID RANGE SALARY", mobile_customers[[#This Row],[salary]]&gt;Q5872, "LOW SALARY" )</f>
        <v>HIGHER SALARY</v>
      </c>
      <c r="L5867" s="2" t="str">
        <f>LEFT(mobile_customers[[#This Row],[Credit_card_nos]], 4)&amp;"XXXXX"</f>
        <v>6011XXXXX</v>
      </c>
    </row>
    <row r="5868" spans="1:12" x14ac:dyDescent="0.3">
      <c r="A5868" t="s">
        <v>13</v>
      </c>
      <c r="B5868" s="3" t="s">
        <v>11733</v>
      </c>
      <c r="C5868" t="s">
        <v>11734</v>
      </c>
      <c r="D5868" t="s">
        <v>1174</v>
      </c>
      <c r="E5868">
        <v>35</v>
      </c>
      <c r="F5868">
        <v>197611</v>
      </c>
      <c r="G5868" t="s">
        <v>65</v>
      </c>
      <c r="H5868">
        <v>3559805216161217</v>
      </c>
      <c r="I5868" s="5" t="str">
        <f t="shared" si="91"/>
        <v>3559805216161220</v>
      </c>
      <c r="J5868" t="str">
        <f>INDEX(Age_grp[Age], MATCH(mobile_customers[[#This Row],[age]],Age_grp[Value]))</f>
        <v>30 - 40</v>
      </c>
      <c r="K5868" s="2" t="str">
        <f>_xlfn.IFS(mobile_customers[[#This Row],[salary]]&gt;=Q5871,"HIGHER SALARY", mobile_customers[[#This Row],[salary]]&gt;=Q5872,"HIGHER MID RANGE SALARY",  mobile_customers[[#This Row],[salary]]&lt;Q5872,"MID RANGE SALARY", mobile_customers[[#This Row],[salary]]&gt;Q5873, "LOW SALARY" )</f>
        <v>HIGHER SALARY</v>
      </c>
      <c r="L5868" s="2" t="str">
        <f>LEFT(mobile_customers[[#This Row],[Credit_card_nos]], 4)&amp;"XXXXX"</f>
        <v>3559XXXXX</v>
      </c>
    </row>
    <row r="5869" spans="1:12" x14ac:dyDescent="0.3">
      <c r="A5869" t="s">
        <v>8</v>
      </c>
      <c r="B5869" s="3" t="s">
        <v>11735</v>
      </c>
      <c r="C5869" t="s">
        <v>6464</v>
      </c>
      <c r="D5869" t="s">
        <v>1115</v>
      </c>
      <c r="E5869">
        <v>27</v>
      </c>
      <c r="F5869">
        <v>158524</v>
      </c>
      <c r="G5869" t="s">
        <v>81</v>
      </c>
      <c r="H5869">
        <v>6509688490116063</v>
      </c>
      <c r="I5869" s="5" t="str">
        <f t="shared" si="91"/>
        <v>6509688490116060</v>
      </c>
      <c r="J5869" t="str">
        <f>INDEX(Age_grp[Age], MATCH(mobile_customers[[#This Row],[age]],Age_grp[Value]))</f>
        <v>20 - 30</v>
      </c>
      <c r="K5869" s="2" t="str">
        <f>_xlfn.IFS(mobile_customers[[#This Row],[salary]]&gt;=Q5872,"HIGHER SALARY", mobile_customers[[#This Row],[salary]]&gt;=Q5873,"HIGHER MID RANGE SALARY",  mobile_customers[[#This Row],[salary]]&lt;Q5873,"MID RANGE SALARY", mobile_customers[[#This Row],[salary]]&gt;Q5874, "LOW SALARY" )</f>
        <v>HIGHER SALARY</v>
      </c>
      <c r="L5869" s="2" t="str">
        <f>LEFT(mobile_customers[[#This Row],[Credit_card_nos]], 4)&amp;"XXXXX"</f>
        <v>6509XXXXX</v>
      </c>
    </row>
    <row r="5870" spans="1:12" x14ac:dyDescent="0.3">
      <c r="A5870" t="s">
        <v>13</v>
      </c>
      <c r="B5870" s="3" t="s">
        <v>11736</v>
      </c>
      <c r="C5870" t="s">
        <v>11737</v>
      </c>
      <c r="D5870" t="s">
        <v>2336</v>
      </c>
      <c r="E5870">
        <v>31</v>
      </c>
      <c r="F5870">
        <v>46511</v>
      </c>
      <c r="G5870" t="s">
        <v>65</v>
      </c>
      <c r="H5870">
        <v>4591276604026</v>
      </c>
      <c r="I5870" s="5" t="str">
        <f t="shared" si="91"/>
        <v>4591276604026</v>
      </c>
      <c r="J5870" t="str">
        <f>INDEX(Age_grp[Age], MATCH(mobile_customers[[#This Row],[age]],Age_grp[Value]))</f>
        <v>30 - 40</v>
      </c>
      <c r="K5870" s="2" t="str">
        <f>_xlfn.IFS(mobile_customers[[#This Row],[salary]]&gt;=Q5873,"HIGHER SALARY", mobile_customers[[#This Row],[salary]]&gt;=Q5874,"HIGHER MID RANGE SALARY",  mobile_customers[[#This Row],[salary]]&lt;Q5874,"MID RANGE SALARY", mobile_customers[[#This Row],[salary]]&gt;Q5875, "LOW SALARY" )</f>
        <v>HIGHER SALARY</v>
      </c>
      <c r="L5870" s="2" t="str">
        <f>LEFT(mobile_customers[[#This Row],[Credit_card_nos]], 4)&amp;"XXXXX"</f>
        <v>4591XXXXX</v>
      </c>
    </row>
    <row r="5871" spans="1:12" x14ac:dyDescent="0.3">
      <c r="A5871" t="s">
        <v>8</v>
      </c>
      <c r="B5871" s="3" t="s">
        <v>11738</v>
      </c>
      <c r="C5871" t="s">
        <v>11739</v>
      </c>
      <c r="D5871" t="s">
        <v>258</v>
      </c>
      <c r="E5871">
        <v>56</v>
      </c>
      <c r="F5871">
        <v>25003</v>
      </c>
      <c r="G5871" t="s">
        <v>49</v>
      </c>
      <c r="H5871">
        <v>30039013052719</v>
      </c>
      <c r="I5871" s="5" t="str">
        <f t="shared" si="91"/>
        <v>30039013052719</v>
      </c>
      <c r="J5871" t="str">
        <f>INDEX(Age_grp[Age], MATCH(mobile_customers[[#This Row],[age]],Age_grp[Value]))</f>
        <v>50 - 60</v>
      </c>
      <c r="K5871" s="2" t="str">
        <f>_xlfn.IFS(mobile_customers[[#This Row],[salary]]&gt;=Q5874,"HIGHER SALARY", mobile_customers[[#This Row],[salary]]&gt;=Q5875,"HIGHER MID RANGE SALARY",  mobile_customers[[#This Row],[salary]]&lt;Q5875,"MID RANGE SALARY", mobile_customers[[#This Row],[salary]]&gt;Q5876, "LOW SALARY" )</f>
        <v>HIGHER SALARY</v>
      </c>
      <c r="L5871" s="2" t="str">
        <f>LEFT(mobile_customers[[#This Row],[Credit_card_nos]], 4)&amp;"XXXXX"</f>
        <v>3003XXXXX</v>
      </c>
    </row>
    <row r="5872" spans="1:12" x14ac:dyDescent="0.3">
      <c r="A5872" t="s">
        <v>13</v>
      </c>
      <c r="B5872" s="3" t="s">
        <v>11740</v>
      </c>
      <c r="C5872" t="s">
        <v>11741</v>
      </c>
      <c r="D5872" t="s">
        <v>4331</v>
      </c>
      <c r="E5872">
        <v>55</v>
      </c>
      <c r="F5872">
        <v>39049</v>
      </c>
      <c r="G5872" t="s">
        <v>28</v>
      </c>
      <c r="H5872">
        <v>375302965591974</v>
      </c>
      <c r="I5872" s="5" t="str">
        <f t="shared" si="91"/>
        <v>375302965591974</v>
      </c>
      <c r="J5872" t="str">
        <f>INDEX(Age_grp[Age], MATCH(mobile_customers[[#This Row],[age]],Age_grp[Value]))</f>
        <v>50 - 60</v>
      </c>
      <c r="K5872" s="2" t="str">
        <f>_xlfn.IFS(mobile_customers[[#This Row],[salary]]&gt;=Q5875,"HIGHER SALARY", mobile_customers[[#This Row],[salary]]&gt;=Q5876,"HIGHER MID RANGE SALARY",  mobile_customers[[#This Row],[salary]]&lt;Q5876,"MID RANGE SALARY", mobile_customers[[#This Row],[salary]]&gt;Q5877, "LOW SALARY" )</f>
        <v>HIGHER SALARY</v>
      </c>
      <c r="L5872" s="2" t="str">
        <f>LEFT(mobile_customers[[#This Row],[Credit_card_nos]], 4)&amp;"XXXXX"</f>
        <v>3753XXXXX</v>
      </c>
    </row>
    <row r="5873" spans="1:12" x14ac:dyDescent="0.3">
      <c r="A5873" t="s">
        <v>8</v>
      </c>
      <c r="B5873" s="3" t="s">
        <v>11742</v>
      </c>
      <c r="C5873" t="s">
        <v>11743</v>
      </c>
      <c r="D5873" t="s">
        <v>4236</v>
      </c>
      <c r="E5873">
        <v>46</v>
      </c>
      <c r="F5873">
        <v>68327</v>
      </c>
      <c r="G5873" t="s">
        <v>28</v>
      </c>
      <c r="H5873">
        <v>4230258213577</v>
      </c>
      <c r="I5873" s="5" t="str">
        <f t="shared" si="91"/>
        <v>4230258213577</v>
      </c>
      <c r="J5873" t="str">
        <f>INDEX(Age_grp[Age], MATCH(mobile_customers[[#This Row],[age]],Age_grp[Value]))</f>
        <v>40 - 50</v>
      </c>
      <c r="K5873" s="2" t="str">
        <f>_xlfn.IFS(mobile_customers[[#This Row],[salary]]&gt;=Q5876,"HIGHER SALARY", mobile_customers[[#This Row],[salary]]&gt;=Q5877,"HIGHER MID RANGE SALARY",  mobile_customers[[#This Row],[salary]]&lt;Q5877,"MID RANGE SALARY", mobile_customers[[#This Row],[salary]]&gt;Q5878, "LOW SALARY" )</f>
        <v>HIGHER SALARY</v>
      </c>
      <c r="L5873" s="2" t="str">
        <f>LEFT(mobile_customers[[#This Row],[Credit_card_nos]], 4)&amp;"XXXXX"</f>
        <v>4230XXXXX</v>
      </c>
    </row>
    <row r="5874" spans="1:12" x14ac:dyDescent="0.3">
      <c r="A5874" t="s">
        <v>13</v>
      </c>
      <c r="B5874" s="3" t="s">
        <v>11744</v>
      </c>
      <c r="C5874" t="s">
        <v>11745</v>
      </c>
      <c r="D5874" t="s">
        <v>784</v>
      </c>
      <c r="E5874">
        <v>50</v>
      </c>
      <c r="F5874">
        <v>196850</v>
      </c>
      <c r="G5874" t="s">
        <v>49</v>
      </c>
      <c r="H5874">
        <v>3586604865746965</v>
      </c>
      <c r="I5874" s="5" t="str">
        <f t="shared" si="91"/>
        <v>3586604865746960</v>
      </c>
      <c r="J5874" t="str">
        <f>INDEX(Age_grp[Age], MATCH(mobile_customers[[#This Row],[age]],Age_grp[Value]))</f>
        <v>50 - 60</v>
      </c>
      <c r="K5874" s="2" t="str">
        <f>_xlfn.IFS(mobile_customers[[#This Row],[salary]]&gt;=Q5877,"HIGHER SALARY", mobile_customers[[#This Row],[salary]]&gt;=Q5878,"HIGHER MID RANGE SALARY",  mobile_customers[[#This Row],[salary]]&lt;Q5878,"MID RANGE SALARY", mobile_customers[[#This Row],[salary]]&gt;Q5879, "LOW SALARY" )</f>
        <v>HIGHER SALARY</v>
      </c>
      <c r="L5874" s="2" t="str">
        <f>LEFT(mobile_customers[[#This Row],[Credit_card_nos]], 4)&amp;"XXXXX"</f>
        <v>3586XXXXX</v>
      </c>
    </row>
    <row r="5875" spans="1:12" x14ac:dyDescent="0.3">
      <c r="A5875" t="s">
        <v>13</v>
      </c>
      <c r="B5875" s="3" t="s">
        <v>11746</v>
      </c>
      <c r="C5875" t="s">
        <v>11747</v>
      </c>
      <c r="D5875" t="s">
        <v>2454</v>
      </c>
      <c r="E5875">
        <v>50</v>
      </c>
      <c r="F5875">
        <v>69796</v>
      </c>
      <c r="G5875" t="s">
        <v>32</v>
      </c>
      <c r="H5875">
        <v>6514744603226084</v>
      </c>
      <c r="I5875" s="5" t="str">
        <f t="shared" si="91"/>
        <v>6514744603226080</v>
      </c>
      <c r="J5875" t="str">
        <f>INDEX(Age_grp[Age], MATCH(mobile_customers[[#This Row],[age]],Age_grp[Value]))</f>
        <v>50 - 60</v>
      </c>
      <c r="K5875" s="2" t="str">
        <f>_xlfn.IFS(mobile_customers[[#This Row],[salary]]&gt;=Q5878,"HIGHER SALARY", mobile_customers[[#This Row],[salary]]&gt;=Q5879,"HIGHER MID RANGE SALARY",  mobile_customers[[#This Row],[salary]]&lt;Q5879,"MID RANGE SALARY", mobile_customers[[#This Row],[salary]]&gt;Q5880, "LOW SALARY" )</f>
        <v>HIGHER SALARY</v>
      </c>
      <c r="L5875" s="2" t="str">
        <f>LEFT(mobile_customers[[#This Row],[Credit_card_nos]], 4)&amp;"XXXXX"</f>
        <v>6514XXXXX</v>
      </c>
    </row>
    <row r="5876" spans="1:12" x14ac:dyDescent="0.3">
      <c r="A5876" t="s">
        <v>13</v>
      </c>
      <c r="B5876" s="3" t="s">
        <v>11748</v>
      </c>
      <c r="C5876" t="s">
        <v>11749</v>
      </c>
      <c r="D5876" t="s">
        <v>2983</v>
      </c>
      <c r="E5876">
        <v>63</v>
      </c>
      <c r="F5876">
        <v>108737</v>
      </c>
      <c r="G5876" t="s">
        <v>94</v>
      </c>
      <c r="H5876">
        <v>4932257466288199</v>
      </c>
      <c r="I5876" s="5" t="str">
        <f t="shared" si="91"/>
        <v>4932257466288200</v>
      </c>
      <c r="J5876" t="str">
        <f>INDEX(Age_grp[Age], MATCH(mobile_customers[[#This Row],[age]],Age_grp[Value]))</f>
        <v>60 - 70</v>
      </c>
      <c r="K5876" s="2" t="str">
        <f>_xlfn.IFS(mobile_customers[[#This Row],[salary]]&gt;=Q5879,"HIGHER SALARY", mobile_customers[[#This Row],[salary]]&gt;=Q5880,"HIGHER MID RANGE SALARY",  mobile_customers[[#This Row],[salary]]&lt;Q5880,"MID RANGE SALARY", mobile_customers[[#This Row],[salary]]&gt;Q5881, "LOW SALARY" )</f>
        <v>HIGHER SALARY</v>
      </c>
      <c r="L5876" s="2" t="str">
        <f>LEFT(mobile_customers[[#This Row],[Credit_card_nos]], 4)&amp;"XXXXX"</f>
        <v>4932XXXXX</v>
      </c>
    </row>
    <row r="5877" spans="1:12" x14ac:dyDescent="0.3">
      <c r="A5877" t="s">
        <v>13</v>
      </c>
      <c r="B5877" s="3" t="s">
        <v>11750</v>
      </c>
      <c r="C5877" t="s">
        <v>11751</v>
      </c>
      <c r="D5877" t="s">
        <v>481</v>
      </c>
      <c r="E5877">
        <v>55</v>
      </c>
      <c r="F5877">
        <v>160818</v>
      </c>
      <c r="G5877" t="s">
        <v>81</v>
      </c>
      <c r="H5877">
        <v>36311314040931</v>
      </c>
      <c r="I5877" s="5" t="str">
        <f t="shared" si="91"/>
        <v>36311314040931</v>
      </c>
      <c r="J5877" t="str">
        <f>INDEX(Age_grp[Age], MATCH(mobile_customers[[#This Row],[age]],Age_grp[Value]))</f>
        <v>50 - 60</v>
      </c>
      <c r="K5877" s="2" t="str">
        <f>_xlfn.IFS(mobile_customers[[#This Row],[salary]]&gt;=Q5880,"HIGHER SALARY", mobile_customers[[#This Row],[salary]]&gt;=Q5881,"HIGHER MID RANGE SALARY",  mobile_customers[[#This Row],[salary]]&lt;Q5881,"MID RANGE SALARY", mobile_customers[[#This Row],[salary]]&gt;Q5882, "LOW SALARY" )</f>
        <v>HIGHER SALARY</v>
      </c>
      <c r="L5877" s="2" t="str">
        <f>LEFT(mobile_customers[[#This Row],[Credit_card_nos]], 4)&amp;"XXXXX"</f>
        <v>3631XXXXX</v>
      </c>
    </row>
    <row r="5878" spans="1:12" x14ac:dyDescent="0.3">
      <c r="A5878" t="s">
        <v>8</v>
      </c>
      <c r="B5878" s="3" t="s">
        <v>11752</v>
      </c>
      <c r="C5878" t="s">
        <v>11753</v>
      </c>
      <c r="D5878" t="s">
        <v>1876</v>
      </c>
      <c r="E5878">
        <v>58</v>
      </c>
      <c r="F5878">
        <v>64691</v>
      </c>
      <c r="G5878" t="s">
        <v>81</v>
      </c>
      <c r="H5878">
        <v>5176531870872505</v>
      </c>
      <c r="I5878" s="5" t="str">
        <f t="shared" si="91"/>
        <v>5176531870872500</v>
      </c>
      <c r="J5878" t="str">
        <f>INDEX(Age_grp[Age], MATCH(mobile_customers[[#This Row],[age]],Age_grp[Value]))</f>
        <v>50 - 60</v>
      </c>
      <c r="K5878" s="2" t="str">
        <f>_xlfn.IFS(mobile_customers[[#This Row],[salary]]&gt;=Q5881,"HIGHER SALARY", mobile_customers[[#This Row],[salary]]&gt;=Q5882,"HIGHER MID RANGE SALARY",  mobile_customers[[#This Row],[salary]]&lt;Q5882,"MID RANGE SALARY", mobile_customers[[#This Row],[salary]]&gt;Q5883, "LOW SALARY" )</f>
        <v>HIGHER SALARY</v>
      </c>
      <c r="L5878" s="2" t="str">
        <f>LEFT(mobile_customers[[#This Row],[Credit_card_nos]], 4)&amp;"XXXXX"</f>
        <v>5176XXXXX</v>
      </c>
    </row>
    <row r="5879" spans="1:12" x14ac:dyDescent="0.3">
      <c r="A5879" t="s">
        <v>8</v>
      </c>
      <c r="B5879" s="3" t="s">
        <v>11754</v>
      </c>
      <c r="C5879" t="s">
        <v>11755</v>
      </c>
      <c r="D5879" t="s">
        <v>2237</v>
      </c>
      <c r="E5879">
        <v>46</v>
      </c>
      <c r="F5879">
        <v>49138</v>
      </c>
      <c r="G5879" t="s">
        <v>12</v>
      </c>
      <c r="H5879">
        <v>213101077286556</v>
      </c>
      <c r="I5879" s="5" t="str">
        <f t="shared" si="91"/>
        <v>213101077286556</v>
      </c>
      <c r="J5879" t="str">
        <f>INDEX(Age_grp[Age], MATCH(mobile_customers[[#This Row],[age]],Age_grp[Value]))</f>
        <v>40 - 50</v>
      </c>
      <c r="K5879" s="2" t="str">
        <f>_xlfn.IFS(mobile_customers[[#This Row],[salary]]&gt;=Q5882,"HIGHER SALARY", mobile_customers[[#This Row],[salary]]&gt;=Q5883,"HIGHER MID RANGE SALARY",  mobile_customers[[#This Row],[salary]]&lt;Q5883,"MID RANGE SALARY", mobile_customers[[#This Row],[salary]]&gt;Q5884, "LOW SALARY" )</f>
        <v>HIGHER SALARY</v>
      </c>
      <c r="L5879" s="2" t="str">
        <f>LEFT(mobile_customers[[#This Row],[Credit_card_nos]], 4)&amp;"XXXXX"</f>
        <v>2131XXXXX</v>
      </c>
    </row>
    <row r="5880" spans="1:12" x14ac:dyDescent="0.3">
      <c r="A5880" t="s">
        <v>8</v>
      </c>
      <c r="B5880" s="3" t="s">
        <v>11756</v>
      </c>
      <c r="C5880" t="s">
        <v>11757</v>
      </c>
      <c r="D5880" t="s">
        <v>2533</v>
      </c>
      <c r="E5880">
        <v>48</v>
      </c>
      <c r="F5880">
        <v>122060</v>
      </c>
      <c r="G5880" t="s">
        <v>21</v>
      </c>
      <c r="H5880">
        <v>213105716034715</v>
      </c>
      <c r="I5880" s="5" t="str">
        <f t="shared" si="91"/>
        <v>213105716034715</v>
      </c>
      <c r="J5880" t="str">
        <f>INDEX(Age_grp[Age], MATCH(mobile_customers[[#This Row],[age]],Age_grp[Value]))</f>
        <v>40 - 50</v>
      </c>
      <c r="K5880" s="2" t="str">
        <f>_xlfn.IFS(mobile_customers[[#This Row],[salary]]&gt;=Q5883,"HIGHER SALARY", mobile_customers[[#This Row],[salary]]&gt;=Q5884,"HIGHER MID RANGE SALARY",  mobile_customers[[#This Row],[salary]]&lt;Q5884,"MID RANGE SALARY", mobile_customers[[#This Row],[salary]]&gt;Q5885, "LOW SALARY" )</f>
        <v>HIGHER SALARY</v>
      </c>
      <c r="L5880" s="2" t="str">
        <f>LEFT(mobile_customers[[#This Row],[Credit_card_nos]], 4)&amp;"XXXXX"</f>
        <v>2131XXXXX</v>
      </c>
    </row>
    <row r="5881" spans="1:12" x14ac:dyDescent="0.3">
      <c r="A5881" t="s">
        <v>8</v>
      </c>
      <c r="B5881" s="3" t="s">
        <v>11758</v>
      </c>
      <c r="C5881" t="s">
        <v>11759</v>
      </c>
      <c r="D5881" t="s">
        <v>144</v>
      </c>
      <c r="E5881">
        <v>43</v>
      </c>
      <c r="F5881">
        <v>127302</v>
      </c>
      <c r="G5881" t="s">
        <v>12</v>
      </c>
      <c r="H5881">
        <v>4.782410268247682E+18</v>
      </c>
      <c r="I5881" s="5" t="str">
        <f t="shared" si="91"/>
        <v>4782410268247680000</v>
      </c>
      <c r="J5881" t="str">
        <f>INDEX(Age_grp[Age], MATCH(mobile_customers[[#This Row],[age]],Age_grp[Value]))</f>
        <v>40 - 50</v>
      </c>
      <c r="K5881" s="2" t="str">
        <f>_xlfn.IFS(mobile_customers[[#This Row],[salary]]&gt;=Q5884,"HIGHER SALARY", mobile_customers[[#This Row],[salary]]&gt;=Q5885,"HIGHER MID RANGE SALARY",  mobile_customers[[#This Row],[salary]]&lt;Q5885,"MID RANGE SALARY", mobile_customers[[#This Row],[salary]]&gt;Q5886, "LOW SALARY" )</f>
        <v>HIGHER SALARY</v>
      </c>
      <c r="L5881" s="2" t="str">
        <f>LEFT(mobile_customers[[#This Row],[Credit_card_nos]], 4)&amp;"XXXXX"</f>
        <v>4782XXXXX</v>
      </c>
    </row>
    <row r="5882" spans="1:12" x14ac:dyDescent="0.3">
      <c r="A5882" t="s">
        <v>13</v>
      </c>
      <c r="B5882" s="3" t="s">
        <v>11760</v>
      </c>
      <c r="C5882" t="s">
        <v>11761</v>
      </c>
      <c r="D5882" t="s">
        <v>685</v>
      </c>
      <c r="E5882">
        <v>50</v>
      </c>
      <c r="F5882">
        <v>177344</v>
      </c>
      <c r="G5882" t="s">
        <v>12</v>
      </c>
      <c r="H5882">
        <v>4.0101776417563535E+18</v>
      </c>
      <c r="I5882" s="5" t="str">
        <f t="shared" si="91"/>
        <v>4010177641756350000</v>
      </c>
      <c r="J5882" t="str">
        <f>INDEX(Age_grp[Age], MATCH(mobile_customers[[#This Row],[age]],Age_grp[Value]))</f>
        <v>50 - 60</v>
      </c>
      <c r="K5882" s="2" t="str">
        <f>_xlfn.IFS(mobile_customers[[#This Row],[salary]]&gt;=Q5885,"HIGHER SALARY", mobile_customers[[#This Row],[salary]]&gt;=Q5886,"HIGHER MID RANGE SALARY",  mobile_customers[[#This Row],[salary]]&lt;Q5886,"MID RANGE SALARY", mobile_customers[[#This Row],[salary]]&gt;Q5887, "LOW SALARY" )</f>
        <v>HIGHER SALARY</v>
      </c>
      <c r="L5882" s="2" t="str">
        <f>LEFT(mobile_customers[[#This Row],[Credit_card_nos]], 4)&amp;"XXXXX"</f>
        <v>4010XXXXX</v>
      </c>
    </row>
    <row r="5883" spans="1:12" x14ac:dyDescent="0.3">
      <c r="A5883" t="s">
        <v>8</v>
      </c>
      <c r="B5883" s="3" t="s">
        <v>11762</v>
      </c>
      <c r="C5883" t="s">
        <v>11763</v>
      </c>
      <c r="D5883" t="s">
        <v>1988</v>
      </c>
      <c r="E5883">
        <v>44</v>
      </c>
      <c r="F5883">
        <v>228302</v>
      </c>
      <c r="G5883" t="s">
        <v>32</v>
      </c>
      <c r="H5883">
        <v>374998218108879</v>
      </c>
      <c r="I5883" s="5" t="str">
        <f t="shared" si="91"/>
        <v>374998218108879</v>
      </c>
      <c r="J5883" t="str">
        <f>INDEX(Age_grp[Age], MATCH(mobile_customers[[#This Row],[age]],Age_grp[Value]))</f>
        <v>40 - 50</v>
      </c>
      <c r="K5883" s="2" t="str">
        <f>_xlfn.IFS(mobile_customers[[#This Row],[salary]]&gt;=Q5886,"HIGHER SALARY", mobile_customers[[#This Row],[salary]]&gt;=Q5887,"HIGHER MID RANGE SALARY",  mobile_customers[[#This Row],[salary]]&lt;Q5887,"MID RANGE SALARY", mobile_customers[[#This Row],[salary]]&gt;Q5888, "LOW SALARY" )</f>
        <v>HIGHER SALARY</v>
      </c>
      <c r="L5883" s="2" t="str">
        <f>LEFT(mobile_customers[[#This Row],[Credit_card_nos]], 4)&amp;"XXXXX"</f>
        <v>3749XXXXX</v>
      </c>
    </row>
    <row r="5884" spans="1:12" x14ac:dyDescent="0.3">
      <c r="A5884" t="s">
        <v>8</v>
      </c>
      <c r="B5884" s="3" t="s">
        <v>11764</v>
      </c>
      <c r="C5884" t="s">
        <v>11765</v>
      </c>
      <c r="D5884" t="s">
        <v>1601</v>
      </c>
      <c r="E5884">
        <v>57</v>
      </c>
      <c r="F5884">
        <v>112890</v>
      </c>
      <c r="G5884" t="s">
        <v>21</v>
      </c>
      <c r="H5884">
        <v>6011339058503950</v>
      </c>
      <c r="I5884" s="5" t="str">
        <f t="shared" si="91"/>
        <v>6011339058503950</v>
      </c>
      <c r="J5884" t="str">
        <f>INDEX(Age_grp[Age], MATCH(mobile_customers[[#This Row],[age]],Age_grp[Value]))</f>
        <v>50 - 60</v>
      </c>
      <c r="K5884" s="2" t="str">
        <f>_xlfn.IFS(mobile_customers[[#This Row],[salary]]&gt;=Q5887,"HIGHER SALARY", mobile_customers[[#This Row],[salary]]&gt;=Q5888,"HIGHER MID RANGE SALARY",  mobile_customers[[#This Row],[salary]]&lt;Q5888,"MID RANGE SALARY", mobile_customers[[#This Row],[salary]]&gt;Q5889, "LOW SALARY" )</f>
        <v>HIGHER SALARY</v>
      </c>
      <c r="L5884" s="2" t="str">
        <f>LEFT(mobile_customers[[#This Row],[Credit_card_nos]], 4)&amp;"XXXXX"</f>
        <v>6011XXXXX</v>
      </c>
    </row>
    <row r="5885" spans="1:12" x14ac:dyDescent="0.3">
      <c r="A5885" t="s">
        <v>13</v>
      </c>
      <c r="B5885" s="3" t="s">
        <v>11766</v>
      </c>
      <c r="C5885" t="s">
        <v>11767</v>
      </c>
      <c r="D5885" t="s">
        <v>58</v>
      </c>
      <c r="E5885">
        <v>62</v>
      </c>
      <c r="F5885">
        <v>54372</v>
      </c>
      <c r="G5885" t="s">
        <v>21</v>
      </c>
      <c r="H5885">
        <v>4077513343732212</v>
      </c>
      <c r="I5885" s="5" t="str">
        <f t="shared" si="91"/>
        <v>4077513343732210</v>
      </c>
      <c r="J5885" t="str">
        <f>INDEX(Age_grp[Age], MATCH(mobile_customers[[#This Row],[age]],Age_grp[Value]))</f>
        <v>60 - 70</v>
      </c>
      <c r="K5885" s="2" t="str">
        <f>_xlfn.IFS(mobile_customers[[#This Row],[salary]]&gt;=Q5888,"HIGHER SALARY", mobile_customers[[#This Row],[salary]]&gt;=Q5889,"HIGHER MID RANGE SALARY",  mobile_customers[[#This Row],[salary]]&lt;Q5889,"MID RANGE SALARY", mobile_customers[[#This Row],[salary]]&gt;Q5890, "LOW SALARY" )</f>
        <v>HIGHER SALARY</v>
      </c>
      <c r="L5885" s="2" t="str">
        <f>LEFT(mobile_customers[[#This Row],[Credit_card_nos]], 4)&amp;"XXXXX"</f>
        <v>4077XXXXX</v>
      </c>
    </row>
    <row r="5886" spans="1:12" x14ac:dyDescent="0.3">
      <c r="A5886" t="s">
        <v>8</v>
      </c>
      <c r="B5886" s="3" t="s">
        <v>11768</v>
      </c>
      <c r="C5886" t="s">
        <v>11769</v>
      </c>
      <c r="D5886" t="s">
        <v>4476</v>
      </c>
      <c r="E5886">
        <v>26</v>
      </c>
      <c r="F5886">
        <v>121195</v>
      </c>
      <c r="G5886" t="s">
        <v>28</v>
      </c>
      <c r="H5886">
        <v>4587857914402363</v>
      </c>
      <c r="I5886" s="5" t="str">
        <f t="shared" si="91"/>
        <v>4587857914402360</v>
      </c>
      <c r="J5886" t="str">
        <f>INDEX(Age_grp[Age], MATCH(mobile_customers[[#This Row],[age]],Age_grp[Value]))</f>
        <v>20 - 30</v>
      </c>
      <c r="K5886" s="2" t="str">
        <f>_xlfn.IFS(mobile_customers[[#This Row],[salary]]&gt;=Q5889,"HIGHER SALARY", mobile_customers[[#This Row],[salary]]&gt;=Q5890,"HIGHER MID RANGE SALARY",  mobile_customers[[#This Row],[salary]]&lt;Q5890,"MID RANGE SALARY", mobile_customers[[#This Row],[salary]]&gt;Q5891, "LOW SALARY" )</f>
        <v>HIGHER SALARY</v>
      </c>
      <c r="L5886" s="2" t="str">
        <f>LEFT(mobile_customers[[#This Row],[Credit_card_nos]], 4)&amp;"XXXXX"</f>
        <v>4587XXXXX</v>
      </c>
    </row>
    <row r="5887" spans="1:12" x14ac:dyDescent="0.3">
      <c r="A5887" t="s">
        <v>13</v>
      </c>
      <c r="B5887" s="3" t="s">
        <v>11770</v>
      </c>
      <c r="C5887" t="s">
        <v>11771</v>
      </c>
      <c r="D5887" t="s">
        <v>478</v>
      </c>
      <c r="E5887">
        <v>37</v>
      </c>
      <c r="F5887">
        <v>98968</v>
      </c>
      <c r="G5887" t="s">
        <v>21</v>
      </c>
      <c r="H5887">
        <v>342538887321624</v>
      </c>
      <c r="I5887" s="5" t="str">
        <f t="shared" si="91"/>
        <v>342538887321624</v>
      </c>
      <c r="J5887" t="str">
        <f>INDEX(Age_grp[Age], MATCH(mobile_customers[[#This Row],[age]],Age_grp[Value]))</f>
        <v>30 - 40</v>
      </c>
      <c r="K5887" s="2" t="str">
        <f>_xlfn.IFS(mobile_customers[[#This Row],[salary]]&gt;=Q5890,"HIGHER SALARY", mobile_customers[[#This Row],[salary]]&gt;=Q5891,"HIGHER MID RANGE SALARY",  mobile_customers[[#This Row],[salary]]&lt;Q5891,"MID RANGE SALARY", mobile_customers[[#This Row],[salary]]&gt;Q5892, "LOW SALARY" )</f>
        <v>HIGHER SALARY</v>
      </c>
      <c r="L5887" s="2" t="str">
        <f>LEFT(mobile_customers[[#This Row],[Credit_card_nos]], 4)&amp;"XXXXX"</f>
        <v>3425XXXXX</v>
      </c>
    </row>
    <row r="5888" spans="1:12" x14ac:dyDescent="0.3">
      <c r="A5888" t="s">
        <v>8</v>
      </c>
      <c r="B5888" s="3" t="s">
        <v>11772</v>
      </c>
      <c r="C5888" t="s">
        <v>11773</v>
      </c>
      <c r="D5888" t="s">
        <v>3388</v>
      </c>
      <c r="E5888">
        <v>58</v>
      </c>
      <c r="F5888">
        <v>168246</v>
      </c>
      <c r="G5888" t="s">
        <v>39</v>
      </c>
      <c r="H5888">
        <v>2290306046507337</v>
      </c>
      <c r="I5888" s="5" t="str">
        <f t="shared" si="91"/>
        <v>2290306046507340</v>
      </c>
      <c r="J5888" t="str">
        <f>INDEX(Age_grp[Age], MATCH(mobile_customers[[#This Row],[age]],Age_grp[Value]))</f>
        <v>50 - 60</v>
      </c>
      <c r="K5888" s="2" t="str">
        <f>_xlfn.IFS(mobile_customers[[#This Row],[salary]]&gt;=Q5891,"HIGHER SALARY", mobile_customers[[#This Row],[salary]]&gt;=Q5892,"HIGHER MID RANGE SALARY",  mobile_customers[[#This Row],[salary]]&lt;Q5892,"MID RANGE SALARY", mobile_customers[[#This Row],[salary]]&gt;Q5893, "LOW SALARY" )</f>
        <v>HIGHER SALARY</v>
      </c>
      <c r="L5888" s="2" t="str">
        <f>LEFT(mobile_customers[[#This Row],[Credit_card_nos]], 4)&amp;"XXXXX"</f>
        <v>2290XXXXX</v>
      </c>
    </row>
    <row r="5889" spans="1:12" x14ac:dyDescent="0.3">
      <c r="A5889" t="s">
        <v>8</v>
      </c>
      <c r="B5889" s="3" t="s">
        <v>11774</v>
      </c>
      <c r="C5889" t="s">
        <v>11775</v>
      </c>
      <c r="D5889" t="s">
        <v>1271</v>
      </c>
      <c r="E5889">
        <v>53</v>
      </c>
      <c r="F5889">
        <v>230006</v>
      </c>
      <c r="G5889" t="s">
        <v>12</v>
      </c>
      <c r="H5889">
        <v>4964748008342</v>
      </c>
      <c r="I5889" s="5" t="str">
        <f t="shared" si="91"/>
        <v>4964748008342</v>
      </c>
      <c r="J5889" t="str">
        <f>INDEX(Age_grp[Age], MATCH(mobile_customers[[#This Row],[age]],Age_grp[Value]))</f>
        <v>50 - 60</v>
      </c>
      <c r="K5889" s="2" t="str">
        <f>_xlfn.IFS(mobile_customers[[#This Row],[salary]]&gt;=Q5892,"HIGHER SALARY", mobile_customers[[#This Row],[salary]]&gt;=Q5893,"HIGHER MID RANGE SALARY",  mobile_customers[[#This Row],[salary]]&lt;Q5893,"MID RANGE SALARY", mobile_customers[[#This Row],[salary]]&gt;Q5894, "LOW SALARY" )</f>
        <v>HIGHER SALARY</v>
      </c>
      <c r="L5889" s="2" t="str">
        <f>LEFT(mobile_customers[[#This Row],[Credit_card_nos]], 4)&amp;"XXXXX"</f>
        <v>4964XXXXX</v>
      </c>
    </row>
    <row r="5890" spans="1:12" x14ac:dyDescent="0.3">
      <c r="A5890" t="s">
        <v>13</v>
      </c>
      <c r="B5890" s="3" t="s">
        <v>11776</v>
      </c>
      <c r="C5890" t="s">
        <v>11777</v>
      </c>
      <c r="D5890" t="s">
        <v>156</v>
      </c>
      <c r="E5890">
        <v>50</v>
      </c>
      <c r="F5890">
        <v>128233</v>
      </c>
      <c r="G5890" t="s">
        <v>49</v>
      </c>
      <c r="H5890">
        <v>342661384022568</v>
      </c>
      <c r="I5890" s="5" t="str">
        <f t="shared" ref="I5890:I5953" si="92">TEXT(H5890, "0")</f>
        <v>342661384022568</v>
      </c>
      <c r="J5890" t="str">
        <f>INDEX(Age_grp[Age], MATCH(mobile_customers[[#This Row],[age]],Age_grp[Value]))</f>
        <v>50 - 60</v>
      </c>
      <c r="K5890" s="2" t="str">
        <f>_xlfn.IFS(mobile_customers[[#This Row],[salary]]&gt;=Q5893,"HIGHER SALARY", mobile_customers[[#This Row],[salary]]&gt;=Q5894,"HIGHER MID RANGE SALARY",  mobile_customers[[#This Row],[salary]]&lt;Q5894,"MID RANGE SALARY", mobile_customers[[#This Row],[salary]]&gt;Q5895, "LOW SALARY" )</f>
        <v>HIGHER SALARY</v>
      </c>
      <c r="L5890" s="2" t="str">
        <f>LEFT(mobile_customers[[#This Row],[Credit_card_nos]], 4)&amp;"XXXXX"</f>
        <v>3426XXXXX</v>
      </c>
    </row>
    <row r="5891" spans="1:12" x14ac:dyDescent="0.3">
      <c r="A5891" t="s">
        <v>13</v>
      </c>
      <c r="B5891" s="3" t="s">
        <v>11778</v>
      </c>
      <c r="C5891" t="s">
        <v>11779</v>
      </c>
      <c r="D5891" t="s">
        <v>587</v>
      </c>
      <c r="E5891">
        <v>39</v>
      </c>
      <c r="F5891">
        <v>168725</v>
      </c>
      <c r="G5891" t="s">
        <v>12</v>
      </c>
      <c r="H5891">
        <v>6582496929614058</v>
      </c>
      <c r="I5891" s="5" t="str">
        <f t="shared" si="92"/>
        <v>6582496929614060</v>
      </c>
      <c r="J5891" t="str">
        <f>INDEX(Age_grp[Age], MATCH(mobile_customers[[#This Row],[age]],Age_grp[Value]))</f>
        <v>30 - 40</v>
      </c>
      <c r="K5891" s="2" t="str">
        <f>_xlfn.IFS(mobile_customers[[#This Row],[salary]]&gt;=Q5894,"HIGHER SALARY", mobile_customers[[#This Row],[salary]]&gt;=Q5895,"HIGHER MID RANGE SALARY",  mobile_customers[[#This Row],[salary]]&lt;Q5895,"MID RANGE SALARY", mobile_customers[[#This Row],[salary]]&gt;Q5896, "LOW SALARY" )</f>
        <v>HIGHER SALARY</v>
      </c>
      <c r="L5891" s="2" t="str">
        <f>LEFT(mobile_customers[[#This Row],[Credit_card_nos]], 4)&amp;"XXXXX"</f>
        <v>6582XXXXX</v>
      </c>
    </row>
    <row r="5892" spans="1:12" x14ac:dyDescent="0.3">
      <c r="A5892" t="s">
        <v>13</v>
      </c>
      <c r="B5892" s="3" t="s">
        <v>11780</v>
      </c>
      <c r="C5892" t="s">
        <v>11781</v>
      </c>
      <c r="D5892" t="s">
        <v>4279</v>
      </c>
      <c r="E5892">
        <v>59</v>
      </c>
      <c r="F5892">
        <v>43558</v>
      </c>
      <c r="G5892" t="s">
        <v>17</v>
      </c>
      <c r="H5892">
        <v>2707763095191784</v>
      </c>
      <c r="I5892" s="5" t="str">
        <f t="shared" si="92"/>
        <v>2707763095191780</v>
      </c>
      <c r="J5892" t="str">
        <f>INDEX(Age_grp[Age], MATCH(mobile_customers[[#This Row],[age]],Age_grp[Value]))</f>
        <v>50 - 60</v>
      </c>
      <c r="K5892" s="2" t="str">
        <f>_xlfn.IFS(mobile_customers[[#This Row],[salary]]&gt;=Q5895,"HIGHER SALARY", mobile_customers[[#This Row],[salary]]&gt;=Q5896,"HIGHER MID RANGE SALARY",  mobile_customers[[#This Row],[salary]]&lt;Q5896,"MID RANGE SALARY", mobile_customers[[#This Row],[salary]]&gt;Q5897, "LOW SALARY" )</f>
        <v>HIGHER SALARY</v>
      </c>
      <c r="L5892" s="2" t="str">
        <f>LEFT(mobile_customers[[#This Row],[Credit_card_nos]], 4)&amp;"XXXXX"</f>
        <v>2707XXXXX</v>
      </c>
    </row>
    <row r="5893" spans="1:12" x14ac:dyDescent="0.3">
      <c r="A5893" t="s">
        <v>13</v>
      </c>
      <c r="B5893" s="3" t="s">
        <v>11782</v>
      </c>
      <c r="C5893" t="s">
        <v>11783</v>
      </c>
      <c r="D5893" t="s">
        <v>1009</v>
      </c>
      <c r="E5893">
        <v>42</v>
      </c>
      <c r="F5893">
        <v>116563</v>
      </c>
      <c r="G5893" t="s">
        <v>39</v>
      </c>
      <c r="H5893">
        <v>213159612825718</v>
      </c>
      <c r="I5893" s="5" t="str">
        <f t="shared" si="92"/>
        <v>213159612825718</v>
      </c>
      <c r="J5893" t="str">
        <f>INDEX(Age_grp[Age], MATCH(mobile_customers[[#This Row],[age]],Age_grp[Value]))</f>
        <v>40 - 50</v>
      </c>
      <c r="K5893" s="2" t="str">
        <f>_xlfn.IFS(mobile_customers[[#This Row],[salary]]&gt;=Q5896,"HIGHER SALARY", mobile_customers[[#This Row],[salary]]&gt;=Q5897,"HIGHER MID RANGE SALARY",  mobile_customers[[#This Row],[salary]]&lt;Q5897,"MID RANGE SALARY", mobile_customers[[#This Row],[salary]]&gt;Q5898, "LOW SALARY" )</f>
        <v>HIGHER SALARY</v>
      </c>
      <c r="L5893" s="2" t="str">
        <f>LEFT(mobile_customers[[#This Row],[Credit_card_nos]], 4)&amp;"XXXXX"</f>
        <v>2131XXXXX</v>
      </c>
    </row>
    <row r="5894" spans="1:12" x14ac:dyDescent="0.3">
      <c r="A5894" t="s">
        <v>13</v>
      </c>
      <c r="B5894" s="3" t="s">
        <v>11784</v>
      </c>
      <c r="C5894" t="s">
        <v>11785</v>
      </c>
      <c r="D5894" t="s">
        <v>5738</v>
      </c>
      <c r="E5894">
        <v>65</v>
      </c>
      <c r="F5894">
        <v>180901</v>
      </c>
      <c r="G5894" t="s">
        <v>39</v>
      </c>
      <c r="H5894">
        <v>2720967034049895</v>
      </c>
      <c r="I5894" s="5" t="str">
        <f t="shared" si="92"/>
        <v>2720967034049890</v>
      </c>
      <c r="J5894" t="str">
        <f>INDEX(Age_grp[Age], MATCH(mobile_customers[[#This Row],[age]],Age_grp[Value]))</f>
        <v>60 - 70</v>
      </c>
      <c r="K5894" s="2" t="str">
        <f>_xlfn.IFS(mobile_customers[[#This Row],[salary]]&gt;=Q5897,"HIGHER SALARY", mobile_customers[[#This Row],[salary]]&gt;=Q5898,"HIGHER MID RANGE SALARY",  mobile_customers[[#This Row],[salary]]&lt;Q5898,"MID RANGE SALARY", mobile_customers[[#This Row],[salary]]&gt;Q5899, "LOW SALARY" )</f>
        <v>HIGHER SALARY</v>
      </c>
      <c r="L5894" s="2" t="str">
        <f>LEFT(mobile_customers[[#This Row],[Credit_card_nos]], 4)&amp;"XXXXX"</f>
        <v>2720XXXXX</v>
      </c>
    </row>
    <row r="5895" spans="1:12" x14ac:dyDescent="0.3">
      <c r="A5895" t="s">
        <v>13</v>
      </c>
      <c r="B5895" s="3" t="s">
        <v>11786</v>
      </c>
      <c r="C5895" t="s">
        <v>11787</v>
      </c>
      <c r="D5895" t="s">
        <v>1516</v>
      </c>
      <c r="E5895">
        <v>22</v>
      </c>
      <c r="F5895">
        <v>197949</v>
      </c>
      <c r="G5895" t="s">
        <v>65</v>
      </c>
      <c r="H5895">
        <v>213176321936966</v>
      </c>
      <c r="I5895" s="5" t="str">
        <f t="shared" si="92"/>
        <v>213176321936966</v>
      </c>
      <c r="J5895" t="str">
        <f>INDEX(Age_grp[Age], MATCH(mobile_customers[[#This Row],[age]],Age_grp[Value]))</f>
        <v>20 - 30</v>
      </c>
      <c r="K5895" s="2" t="str">
        <f>_xlfn.IFS(mobile_customers[[#This Row],[salary]]&gt;=Q5898,"HIGHER SALARY", mobile_customers[[#This Row],[salary]]&gt;=Q5899,"HIGHER MID RANGE SALARY",  mobile_customers[[#This Row],[salary]]&lt;Q5899,"MID RANGE SALARY", mobile_customers[[#This Row],[salary]]&gt;Q5900, "LOW SALARY" )</f>
        <v>HIGHER SALARY</v>
      </c>
      <c r="L5895" s="2" t="str">
        <f>LEFT(mobile_customers[[#This Row],[Credit_card_nos]], 4)&amp;"XXXXX"</f>
        <v>2131XXXXX</v>
      </c>
    </row>
    <row r="5896" spans="1:12" x14ac:dyDescent="0.3">
      <c r="A5896" t="s">
        <v>8</v>
      </c>
      <c r="B5896" s="3" t="s">
        <v>11788</v>
      </c>
      <c r="C5896" t="s">
        <v>11789</v>
      </c>
      <c r="D5896" t="s">
        <v>1898</v>
      </c>
      <c r="E5896">
        <v>36</v>
      </c>
      <c r="F5896">
        <v>116379</v>
      </c>
      <c r="G5896" t="s">
        <v>21</v>
      </c>
      <c r="H5896">
        <v>4453810032728772</v>
      </c>
      <c r="I5896" s="5" t="str">
        <f t="shared" si="92"/>
        <v>4453810032728770</v>
      </c>
      <c r="J5896" t="str">
        <f>INDEX(Age_grp[Age], MATCH(mobile_customers[[#This Row],[age]],Age_grp[Value]))</f>
        <v>30 - 40</v>
      </c>
      <c r="K5896" s="2" t="str">
        <f>_xlfn.IFS(mobile_customers[[#This Row],[salary]]&gt;=Q5899,"HIGHER SALARY", mobile_customers[[#This Row],[salary]]&gt;=Q5900,"HIGHER MID RANGE SALARY",  mobile_customers[[#This Row],[salary]]&lt;Q5900,"MID RANGE SALARY", mobile_customers[[#This Row],[salary]]&gt;Q5901, "LOW SALARY" )</f>
        <v>HIGHER SALARY</v>
      </c>
      <c r="L5896" s="2" t="str">
        <f>LEFT(mobile_customers[[#This Row],[Credit_card_nos]], 4)&amp;"XXXXX"</f>
        <v>4453XXXXX</v>
      </c>
    </row>
    <row r="5897" spans="1:12" x14ac:dyDescent="0.3">
      <c r="A5897" t="s">
        <v>13</v>
      </c>
      <c r="B5897" s="3" t="s">
        <v>11790</v>
      </c>
      <c r="C5897" t="s">
        <v>11791</v>
      </c>
      <c r="D5897" t="s">
        <v>956</v>
      </c>
      <c r="E5897">
        <v>38</v>
      </c>
      <c r="F5897">
        <v>144907</v>
      </c>
      <c r="G5897" t="s">
        <v>49</v>
      </c>
      <c r="H5897">
        <v>4.1654796511228902E+18</v>
      </c>
      <c r="I5897" s="5" t="str">
        <f t="shared" si="92"/>
        <v>4165479651122890000</v>
      </c>
      <c r="J5897" t="str">
        <f>INDEX(Age_grp[Age], MATCH(mobile_customers[[#This Row],[age]],Age_grp[Value]))</f>
        <v>30 - 40</v>
      </c>
      <c r="K5897" s="2" t="str">
        <f>_xlfn.IFS(mobile_customers[[#This Row],[salary]]&gt;=Q5900,"HIGHER SALARY", mobile_customers[[#This Row],[salary]]&gt;=Q5901,"HIGHER MID RANGE SALARY",  mobile_customers[[#This Row],[salary]]&lt;Q5901,"MID RANGE SALARY", mobile_customers[[#This Row],[salary]]&gt;Q5902, "LOW SALARY" )</f>
        <v>HIGHER SALARY</v>
      </c>
      <c r="L5897" s="2" t="str">
        <f>LEFT(mobile_customers[[#This Row],[Credit_card_nos]], 4)&amp;"XXXXX"</f>
        <v>4165XXXXX</v>
      </c>
    </row>
    <row r="5898" spans="1:12" x14ac:dyDescent="0.3">
      <c r="A5898" t="s">
        <v>13</v>
      </c>
      <c r="B5898" s="3" t="s">
        <v>11792</v>
      </c>
      <c r="C5898" t="s">
        <v>11793</v>
      </c>
      <c r="D5898" t="s">
        <v>3140</v>
      </c>
      <c r="E5898">
        <v>25</v>
      </c>
      <c r="F5898">
        <v>56490</v>
      </c>
      <c r="G5898" t="s">
        <v>21</v>
      </c>
      <c r="H5898">
        <v>213178366292321</v>
      </c>
      <c r="I5898" s="5" t="str">
        <f t="shared" si="92"/>
        <v>213178366292321</v>
      </c>
      <c r="J5898" t="str">
        <f>INDEX(Age_grp[Age], MATCH(mobile_customers[[#This Row],[age]],Age_grp[Value]))</f>
        <v>20 - 30</v>
      </c>
      <c r="K5898" s="2" t="str">
        <f>_xlfn.IFS(mobile_customers[[#This Row],[salary]]&gt;=Q5901,"HIGHER SALARY", mobile_customers[[#This Row],[salary]]&gt;=Q5902,"HIGHER MID RANGE SALARY",  mobile_customers[[#This Row],[salary]]&lt;Q5902,"MID RANGE SALARY", mobile_customers[[#This Row],[salary]]&gt;Q5903, "LOW SALARY" )</f>
        <v>HIGHER SALARY</v>
      </c>
      <c r="L5898" s="2" t="str">
        <f>LEFT(mobile_customers[[#This Row],[Credit_card_nos]], 4)&amp;"XXXXX"</f>
        <v>2131XXXXX</v>
      </c>
    </row>
    <row r="5899" spans="1:12" x14ac:dyDescent="0.3">
      <c r="A5899" t="s">
        <v>13</v>
      </c>
      <c r="B5899" s="3" t="s">
        <v>11794</v>
      </c>
      <c r="C5899" t="s">
        <v>11795</v>
      </c>
      <c r="D5899" t="s">
        <v>1034</v>
      </c>
      <c r="E5899">
        <v>37</v>
      </c>
      <c r="F5899">
        <v>215296</v>
      </c>
      <c r="G5899" t="s">
        <v>65</v>
      </c>
      <c r="H5899">
        <v>6011636110071748</v>
      </c>
      <c r="I5899" s="5" t="str">
        <f t="shared" si="92"/>
        <v>6011636110071750</v>
      </c>
      <c r="J5899" t="str">
        <f>INDEX(Age_grp[Age], MATCH(mobile_customers[[#This Row],[age]],Age_grp[Value]))</f>
        <v>30 - 40</v>
      </c>
      <c r="K5899" s="2" t="str">
        <f>_xlfn.IFS(mobile_customers[[#This Row],[salary]]&gt;=Q5902,"HIGHER SALARY", mobile_customers[[#This Row],[salary]]&gt;=Q5903,"HIGHER MID RANGE SALARY",  mobile_customers[[#This Row],[salary]]&lt;Q5903,"MID RANGE SALARY", mobile_customers[[#This Row],[salary]]&gt;Q5904, "LOW SALARY" )</f>
        <v>HIGHER SALARY</v>
      </c>
      <c r="L5899" s="2" t="str">
        <f>LEFT(mobile_customers[[#This Row],[Credit_card_nos]], 4)&amp;"XXXXX"</f>
        <v>6011XXXXX</v>
      </c>
    </row>
    <row r="5900" spans="1:12" x14ac:dyDescent="0.3">
      <c r="A5900" t="s">
        <v>8</v>
      </c>
      <c r="B5900" s="3" t="s">
        <v>11796</v>
      </c>
      <c r="C5900" t="s">
        <v>11797</v>
      </c>
      <c r="D5900" t="s">
        <v>907</v>
      </c>
      <c r="E5900">
        <v>19</v>
      </c>
      <c r="F5900">
        <v>234668</v>
      </c>
      <c r="G5900" t="s">
        <v>94</v>
      </c>
      <c r="H5900">
        <v>4291149629445318</v>
      </c>
      <c r="I5900" s="5" t="str">
        <f t="shared" si="92"/>
        <v>4291149629445320</v>
      </c>
      <c r="J5900" t="str">
        <f>INDEX(Age_grp[Age], MATCH(mobile_customers[[#This Row],[age]],Age_grp[Value]))</f>
        <v>"10 - 20</v>
      </c>
      <c r="K5900" s="2" t="str">
        <f>_xlfn.IFS(mobile_customers[[#This Row],[salary]]&gt;=Q5903,"HIGHER SALARY", mobile_customers[[#This Row],[salary]]&gt;=Q5904,"HIGHER MID RANGE SALARY",  mobile_customers[[#This Row],[salary]]&lt;Q5904,"MID RANGE SALARY", mobile_customers[[#This Row],[salary]]&gt;Q5905, "LOW SALARY" )</f>
        <v>HIGHER SALARY</v>
      </c>
      <c r="L5900" s="2" t="str">
        <f>LEFT(mobile_customers[[#This Row],[Credit_card_nos]], 4)&amp;"XXXXX"</f>
        <v>4291XXXXX</v>
      </c>
    </row>
    <row r="5901" spans="1:12" x14ac:dyDescent="0.3">
      <c r="A5901" t="s">
        <v>13</v>
      </c>
      <c r="B5901" s="3" t="s">
        <v>11798</v>
      </c>
      <c r="C5901" t="s">
        <v>11799</v>
      </c>
      <c r="D5901" t="s">
        <v>345</v>
      </c>
      <c r="E5901">
        <v>43</v>
      </c>
      <c r="F5901">
        <v>61417</v>
      </c>
      <c r="G5901" t="s">
        <v>21</v>
      </c>
      <c r="H5901">
        <v>3545225574418397</v>
      </c>
      <c r="I5901" s="5" t="str">
        <f t="shared" si="92"/>
        <v>3545225574418400</v>
      </c>
      <c r="J5901" t="str">
        <f>INDEX(Age_grp[Age], MATCH(mobile_customers[[#This Row],[age]],Age_grp[Value]))</f>
        <v>40 - 50</v>
      </c>
      <c r="K5901" s="2" t="str">
        <f>_xlfn.IFS(mobile_customers[[#This Row],[salary]]&gt;=Q5904,"HIGHER SALARY", mobile_customers[[#This Row],[salary]]&gt;=Q5905,"HIGHER MID RANGE SALARY",  mobile_customers[[#This Row],[salary]]&lt;Q5905,"MID RANGE SALARY", mobile_customers[[#This Row],[salary]]&gt;Q5906, "LOW SALARY" )</f>
        <v>HIGHER SALARY</v>
      </c>
      <c r="L5901" s="2" t="str">
        <f>LEFT(mobile_customers[[#This Row],[Credit_card_nos]], 4)&amp;"XXXXX"</f>
        <v>3545XXXXX</v>
      </c>
    </row>
    <row r="5902" spans="1:12" x14ac:dyDescent="0.3">
      <c r="A5902" t="s">
        <v>8</v>
      </c>
      <c r="B5902" s="3" t="s">
        <v>11800</v>
      </c>
      <c r="C5902" t="s">
        <v>11801</v>
      </c>
      <c r="D5902" t="s">
        <v>108</v>
      </c>
      <c r="E5902">
        <v>42</v>
      </c>
      <c r="F5902">
        <v>144282</v>
      </c>
      <c r="G5902" t="s">
        <v>32</v>
      </c>
      <c r="H5902">
        <v>4938038249118141</v>
      </c>
      <c r="I5902" s="5" t="str">
        <f t="shared" si="92"/>
        <v>4938038249118140</v>
      </c>
      <c r="J5902" t="str">
        <f>INDEX(Age_grp[Age], MATCH(mobile_customers[[#This Row],[age]],Age_grp[Value]))</f>
        <v>40 - 50</v>
      </c>
      <c r="K5902" s="2" t="str">
        <f>_xlfn.IFS(mobile_customers[[#This Row],[salary]]&gt;=Q5905,"HIGHER SALARY", mobile_customers[[#This Row],[salary]]&gt;=Q5906,"HIGHER MID RANGE SALARY",  mobile_customers[[#This Row],[salary]]&lt;Q5906,"MID RANGE SALARY", mobile_customers[[#This Row],[salary]]&gt;Q5907, "LOW SALARY" )</f>
        <v>HIGHER SALARY</v>
      </c>
      <c r="L5902" s="2" t="str">
        <f>LEFT(mobile_customers[[#This Row],[Credit_card_nos]], 4)&amp;"XXXXX"</f>
        <v>4938XXXXX</v>
      </c>
    </row>
    <row r="5903" spans="1:12" x14ac:dyDescent="0.3">
      <c r="A5903" t="s">
        <v>13</v>
      </c>
      <c r="B5903" s="3" t="s">
        <v>11802</v>
      </c>
      <c r="C5903" t="s">
        <v>5306</v>
      </c>
      <c r="D5903" t="s">
        <v>214</v>
      </c>
      <c r="E5903">
        <v>24</v>
      </c>
      <c r="F5903">
        <v>221472</v>
      </c>
      <c r="G5903" t="s">
        <v>32</v>
      </c>
      <c r="H5903">
        <v>4331739963952</v>
      </c>
      <c r="I5903" s="5" t="str">
        <f t="shared" si="92"/>
        <v>4331739963952</v>
      </c>
      <c r="J5903" t="str">
        <f>INDEX(Age_grp[Age], MATCH(mobile_customers[[#This Row],[age]],Age_grp[Value]))</f>
        <v>20 - 30</v>
      </c>
      <c r="K5903" s="2" t="str">
        <f>_xlfn.IFS(mobile_customers[[#This Row],[salary]]&gt;=Q5906,"HIGHER SALARY", mobile_customers[[#This Row],[salary]]&gt;=Q5907,"HIGHER MID RANGE SALARY",  mobile_customers[[#This Row],[salary]]&lt;Q5907,"MID RANGE SALARY", mobile_customers[[#This Row],[salary]]&gt;Q5908, "LOW SALARY" )</f>
        <v>HIGHER SALARY</v>
      </c>
      <c r="L5903" s="2" t="str">
        <f>LEFT(mobile_customers[[#This Row],[Credit_card_nos]], 4)&amp;"XXXXX"</f>
        <v>4331XXXXX</v>
      </c>
    </row>
    <row r="5904" spans="1:12" x14ac:dyDescent="0.3">
      <c r="A5904" t="s">
        <v>13</v>
      </c>
      <c r="B5904" s="3" t="s">
        <v>11803</v>
      </c>
      <c r="C5904" t="s">
        <v>11804</v>
      </c>
      <c r="D5904" t="s">
        <v>4873</v>
      </c>
      <c r="E5904">
        <v>60</v>
      </c>
      <c r="F5904">
        <v>187471</v>
      </c>
      <c r="G5904" t="s">
        <v>21</v>
      </c>
      <c r="H5904">
        <v>348049175931201</v>
      </c>
      <c r="I5904" s="5" t="str">
        <f t="shared" si="92"/>
        <v>348049175931201</v>
      </c>
      <c r="J5904" t="str">
        <f>INDEX(Age_grp[Age], MATCH(mobile_customers[[#This Row],[age]],Age_grp[Value]))</f>
        <v>60 - 70</v>
      </c>
      <c r="K5904" s="2" t="str">
        <f>_xlfn.IFS(mobile_customers[[#This Row],[salary]]&gt;=Q5907,"HIGHER SALARY", mobile_customers[[#This Row],[salary]]&gt;=Q5908,"HIGHER MID RANGE SALARY",  mobile_customers[[#This Row],[salary]]&lt;Q5908,"MID RANGE SALARY", mobile_customers[[#This Row],[salary]]&gt;Q5909, "LOW SALARY" )</f>
        <v>HIGHER SALARY</v>
      </c>
      <c r="L5904" s="2" t="str">
        <f>LEFT(mobile_customers[[#This Row],[Credit_card_nos]], 4)&amp;"XXXXX"</f>
        <v>3480XXXXX</v>
      </c>
    </row>
    <row r="5905" spans="1:12" x14ac:dyDescent="0.3">
      <c r="A5905" t="s">
        <v>13</v>
      </c>
      <c r="B5905" s="3" t="s">
        <v>11805</v>
      </c>
      <c r="C5905" t="s">
        <v>11806</v>
      </c>
      <c r="D5905" t="s">
        <v>1203</v>
      </c>
      <c r="E5905">
        <v>65</v>
      </c>
      <c r="F5905">
        <v>121751</v>
      </c>
      <c r="G5905" t="s">
        <v>21</v>
      </c>
      <c r="H5905">
        <v>4329388845569891</v>
      </c>
      <c r="I5905" s="5" t="str">
        <f t="shared" si="92"/>
        <v>4329388845569890</v>
      </c>
      <c r="J5905" t="str">
        <f>INDEX(Age_grp[Age], MATCH(mobile_customers[[#This Row],[age]],Age_grp[Value]))</f>
        <v>60 - 70</v>
      </c>
      <c r="K5905" s="2" t="str">
        <f>_xlfn.IFS(mobile_customers[[#This Row],[salary]]&gt;=Q5908,"HIGHER SALARY", mobile_customers[[#This Row],[salary]]&gt;=Q5909,"HIGHER MID RANGE SALARY",  mobile_customers[[#This Row],[salary]]&lt;Q5909,"MID RANGE SALARY", mobile_customers[[#This Row],[salary]]&gt;Q5910, "LOW SALARY" )</f>
        <v>HIGHER SALARY</v>
      </c>
      <c r="L5905" s="2" t="str">
        <f>LEFT(mobile_customers[[#This Row],[Credit_card_nos]], 4)&amp;"XXXXX"</f>
        <v>4329XXXXX</v>
      </c>
    </row>
    <row r="5906" spans="1:12" x14ac:dyDescent="0.3">
      <c r="A5906" t="s">
        <v>13</v>
      </c>
      <c r="B5906" s="3" t="s">
        <v>11807</v>
      </c>
      <c r="C5906" t="s">
        <v>11808</v>
      </c>
      <c r="D5906" t="s">
        <v>1066</v>
      </c>
      <c r="E5906">
        <v>24</v>
      </c>
      <c r="F5906">
        <v>237096</v>
      </c>
      <c r="G5906" t="s">
        <v>49</v>
      </c>
      <c r="H5906">
        <v>4251450098456069</v>
      </c>
      <c r="I5906" s="5" t="str">
        <f t="shared" si="92"/>
        <v>4251450098456070</v>
      </c>
      <c r="J5906" t="str">
        <f>INDEX(Age_grp[Age], MATCH(mobile_customers[[#This Row],[age]],Age_grp[Value]))</f>
        <v>20 - 30</v>
      </c>
      <c r="K5906" s="2" t="str">
        <f>_xlfn.IFS(mobile_customers[[#This Row],[salary]]&gt;=Q5909,"HIGHER SALARY", mobile_customers[[#This Row],[salary]]&gt;=Q5910,"HIGHER MID RANGE SALARY",  mobile_customers[[#This Row],[salary]]&lt;Q5910,"MID RANGE SALARY", mobile_customers[[#This Row],[salary]]&gt;Q5911, "LOW SALARY" )</f>
        <v>HIGHER SALARY</v>
      </c>
      <c r="L5906" s="2" t="str">
        <f>LEFT(mobile_customers[[#This Row],[Credit_card_nos]], 4)&amp;"XXXXX"</f>
        <v>4251XXXXX</v>
      </c>
    </row>
    <row r="5907" spans="1:12" x14ac:dyDescent="0.3">
      <c r="A5907" t="s">
        <v>13</v>
      </c>
      <c r="B5907" s="3" t="s">
        <v>11809</v>
      </c>
      <c r="C5907" t="s">
        <v>1772</v>
      </c>
      <c r="D5907" t="s">
        <v>1154</v>
      </c>
      <c r="E5907">
        <v>37</v>
      </c>
      <c r="F5907">
        <v>131734</v>
      </c>
      <c r="G5907" t="s">
        <v>21</v>
      </c>
      <c r="H5907">
        <v>4964370776216</v>
      </c>
      <c r="I5907" s="5" t="str">
        <f t="shared" si="92"/>
        <v>4964370776216</v>
      </c>
      <c r="J5907" t="str">
        <f>INDEX(Age_grp[Age], MATCH(mobile_customers[[#This Row],[age]],Age_grp[Value]))</f>
        <v>30 - 40</v>
      </c>
      <c r="K5907" s="2" t="str">
        <f>_xlfn.IFS(mobile_customers[[#This Row],[salary]]&gt;=Q5910,"HIGHER SALARY", mobile_customers[[#This Row],[salary]]&gt;=Q5911,"HIGHER MID RANGE SALARY",  mobile_customers[[#This Row],[salary]]&lt;Q5911,"MID RANGE SALARY", mobile_customers[[#This Row],[salary]]&gt;Q5912, "LOW SALARY" )</f>
        <v>HIGHER SALARY</v>
      </c>
      <c r="L5907" s="2" t="str">
        <f>LEFT(mobile_customers[[#This Row],[Credit_card_nos]], 4)&amp;"XXXXX"</f>
        <v>4964XXXXX</v>
      </c>
    </row>
    <row r="5908" spans="1:12" x14ac:dyDescent="0.3">
      <c r="A5908" t="s">
        <v>13</v>
      </c>
      <c r="B5908" s="3" t="s">
        <v>11810</v>
      </c>
      <c r="C5908" t="s">
        <v>11811</v>
      </c>
      <c r="D5908" t="s">
        <v>5343</v>
      </c>
      <c r="E5908">
        <v>58</v>
      </c>
      <c r="F5908">
        <v>181967</v>
      </c>
      <c r="G5908" t="s">
        <v>21</v>
      </c>
      <c r="H5908">
        <v>342292748730108</v>
      </c>
      <c r="I5908" s="5" t="str">
        <f t="shared" si="92"/>
        <v>342292748730108</v>
      </c>
      <c r="J5908" t="str">
        <f>INDEX(Age_grp[Age], MATCH(mobile_customers[[#This Row],[age]],Age_grp[Value]))</f>
        <v>50 - 60</v>
      </c>
      <c r="K5908" s="2" t="str">
        <f>_xlfn.IFS(mobile_customers[[#This Row],[salary]]&gt;=Q5911,"HIGHER SALARY", mobile_customers[[#This Row],[salary]]&gt;=Q5912,"HIGHER MID RANGE SALARY",  mobile_customers[[#This Row],[salary]]&lt;Q5912,"MID RANGE SALARY", mobile_customers[[#This Row],[salary]]&gt;Q5913, "LOW SALARY" )</f>
        <v>HIGHER SALARY</v>
      </c>
      <c r="L5908" s="2" t="str">
        <f>LEFT(mobile_customers[[#This Row],[Credit_card_nos]], 4)&amp;"XXXXX"</f>
        <v>3422XXXXX</v>
      </c>
    </row>
    <row r="5909" spans="1:12" x14ac:dyDescent="0.3">
      <c r="A5909" t="s">
        <v>8</v>
      </c>
      <c r="B5909" s="3" t="s">
        <v>11812</v>
      </c>
      <c r="C5909" t="s">
        <v>11813</v>
      </c>
      <c r="D5909" t="s">
        <v>1355</v>
      </c>
      <c r="E5909">
        <v>42</v>
      </c>
      <c r="F5909">
        <v>55265</v>
      </c>
      <c r="G5909" t="s">
        <v>28</v>
      </c>
      <c r="H5909">
        <v>3521229822308333</v>
      </c>
      <c r="I5909" s="5" t="str">
        <f t="shared" si="92"/>
        <v>3521229822308330</v>
      </c>
      <c r="J5909" t="str">
        <f>INDEX(Age_grp[Age], MATCH(mobile_customers[[#This Row],[age]],Age_grp[Value]))</f>
        <v>40 - 50</v>
      </c>
      <c r="K5909" s="2" t="str">
        <f>_xlfn.IFS(mobile_customers[[#This Row],[salary]]&gt;=Q5912,"HIGHER SALARY", mobile_customers[[#This Row],[salary]]&gt;=Q5913,"HIGHER MID RANGE SALARY",  mobile_customers[[#This Row],[salary]]&lt;Q5913,"MID RANGE SALARY", mobile_customers[[#This Row],[salary]]&gt;Q5914, "LOW SALARY" )</f>
        <v>HIGHER SALARY</v>
      </c>
      <c r="L5909" s="2" t="str">
        <f>LEFT(mobile_customers[[#This Row],[Credit_card_nos]], 4)&amp;"XXXXX"</f>
        <v>3521XXXXX</v>
      </c>
    </row>
    <row r="5910" spans="1:12" x14ac:dyDescent="0.3">
      <c r="A5910" t="s">
        <v>8</v>
      </c>
      <c r="B5910" s="3" t="s">
        <v>11814</v>
      </c>
      <c r="C5910" t="s">
        <v>871</v>
      </c>
      <c r="D5910" t="s">
        <v>448</v>
      </c>
      <c r="E5910">
        <v>34</v>
      </c>
      <c r="F5910">
        <v>216250</v>
      </c>
      <c r="G5910" t="s">
        <v>39</v>
      </c>
      <c r="H5910">
        <v>4422448738151441</v>
      </c>
      <c r="I5910" s="5" t="str">
        <f t="shared" si="92"/>
        <v>4422448738151440</v>
      </c>
      <c r="J5910" t="str">
        <f>INDEX(Age_grp[Age], MATCH(mobile_customers[[#This Row],[age]],Age_grp[Value]))</f>
        <v>30 - 40</v>
      </c>
      <c r="K5910" s="2" t="str">
        <f>_xlfn.IFS(mobile_customers[[#This Row],[salary]]&gt;=Q5913,"HIGHER SALARY", mobile_customers[[#This Row],[salary]]&gt;=Q5914,"HIGHER MID RANGE SALARY",  mobile_customers[[#This Row],[salary]]&lt;Q5914,"MID RANGE SALARY", mobile_customers[[#This Row],[salary]]&gt;Q5915, "LOW SALARY" )</f>
        <v>HIGHER SALARY</v>
      </c>
      <c r="L5910" s="2" t="str">
        <f>LEFT(mobile_customers[[#This Row],[Credit_card_nos]], 4)&amp;"XXXXX"</f>
        <v>4422XXXXX</v>
      </c>
    </row>
    <row r="5911" spans="1:12" x14ac:dyDescent="0.3">
      <c r="A5911" t="s">
        <v>13</v>
      </c>
      <c r="B5911" s="3" t="s">
        <v>11815</v>
      </c>
      <c r="C5911" t="s">
        <v>11816</v>
      </c>
      <c r="D5911" t="s">
        <v>2220</v>
      </c>
      <c r="E5911">
        <v>52</v>
      </c>
      <c r="F5911">
        <v>78521</v>
      </c>
      <c r="G5911" t="s">
        <v>39</v>
      </c>
      <c r="H5911">
        <v>345012098167108</v>
      </c>
      <c r="I5911" s="5" t="str">
        <f t="shared" si="92"/>
        <v>345012098167108</v>
      </c>
      <c r="J5911" t="str">
        <f>INDEX(Age_grp[Age], MATCH(mobile_customers[[#This Row],[age]],Age_grp[Value]))</f>
        <v>50 - 60</v>
      </c>
      <c r="K5911" s="2" t="str">
        <f>_xlfn.IFS(mobile_customers[[#This Row],[salary]]&gt;=Q5914,"HIGHER SALARY", mobile_customers[[#This Row],[salary]]&gt;=Q5915,"HIGHER MID RANGE SALARY",  mobile_customers[[#This Row],[salary]]&lt;Q5915,"MID RANGE SALARY", mobile_customers[[#This Row],[salary]]&gt;Q5916, "LOW SALARY" )</f>
        <v>HIGHER SALARY</v>
      </c>
      <c r="L5911" s="2" t="str">
        <f>LEFT(mobile_customers[[#This Row],[Credit_card_nos]], 4)&amp;"XXXXX"</f>
        <v>3450XXXXX</v>
      </c>
    </row>
    <row r="5912" spans="1:12" x14ac:dyDescent="0.3">
      <c r="A5912" t="s">
        <v>8</v>
      </c>
      <c r="B5912" s="3" t="s">
        <v>11817</v>
      </c>
      <c r="C5912" t="s">
        <v>11818</v>
      </c>
      <c r="D5912" t="s">
        <v>504</v>
      </c>
      <c r="E5912">
        <v>57</v>
      </c>
      <c r="F5912">
        <v>179926</v>
      </c>
      <c r="G5912" t="s">
        <v>28</v>
      </c>
      <c r="H5912">
        <v>6540799240969908</v>
      </c>
      <c r="I5912" s="5" t="str">
        <f t="shared" si="92"/>
        <v>6540799240969910</v>
      </c>
      <c r="J5912" t="str">
        <f>INDEX(Age_grp[Age], MATCH(mobile_customers[[#This Row],[age]],Age_grp[Value]))</f>
        <v>50 - 60</v>
      </c>
      <c r="K5912" s="2" t="str">
        <f>_xlfn.IFS(mobile_customers[[#This Row],[salary]]&gt;=Q5915,"HIGHER SALARY", mobile_customers[[#This Row],[salary]]&gt;=Q5916,"HIGHER MID RANGE SALARY",  mobile_customers[[#This Row],[salary]]&lt;Q5916,"MID RANGE SALARY", mobile_customers[[#This Row],[salary]]&gt;Q5917, "LOW SALARY" )</f>
        <v>HIGHER SALARY</v>
      </c>
      <c r="L5912" s="2" t="str">
        <f>LEFT(mobile_customers[[#This Row],[Credit_card_nos]], 4)&amp;"XXXXX"</f>
        <v>6540XXXXX</v>
      </c>
    </row>
    <row r="5913" spans="1:12" x14ac:dyDescent="0.3">
      <c r="A5913" t="s">
        <v>8</v>
      </c>
      <c r="B5913" s="3" t="s">
        <v>11819</v>
      </c>
      <c r="C5913" t="s">
        <v>8525</v>
      </c>
      <c r="D5913" t="s">
        <v>1678</v>
      </c>
      <c r="E5913">
        <v>28</v>
      </c>
      <c r="F5913">
        <v>121728</v>
      </c>
      <c r="G5913" t="s">
        <v>49</v>
      </c>
      <c r="H5913">
        <v>4.3449019588973332E+18</v>
      </c>
      <c r="I5913" s="5" t="str">
        <f t="shared" si="92"/>
        <v>4344901958897330000</v>
      </c>
      <c r="J5913" t="str">
        <f>INDEX(Age_grp[Age], MATCH(mobile_customers[[#This Row],[age]],Age_grp[Value]))</f>
        <v>20 - 30</v>
      </c>
      <c r="K5913" s="2" t="str">
        <f>_xlfn.IFS(mobile_customers[[#This Row],[salary]]&gt;=Q5916,"HIGHER SALARY", mobile_customers[[#This Row],[salary]]&gt;=Q5917,"HIGHER MID RANGE SALARY",  mobile_customers[[#This Row],[salary]]&lt;Q5917,"MID RANGE SALARY", mobile_customers[[#This Row],[salary]]&gt;Q5918, "LOW SALARY" )</f>
        <v>HIGHER SALARY</v>
      </c>
      <c r="L5913" s="2" t="str">
        <f>LEFT(mobile_customers[[#This Row],[Credit_card_nos]], 4)&amp;"XXXXX"</f>
        <v>4344XXXXX</v>
      </c>
    </row>
    <row r="5914" spans="1:12" x14ac:dyDescent="0.3">
      <c r="A5914" t="s">
        <v>13</v>
      </c>
      <c r="B5914" s="3" t="s">
        <v>11820</v>
      </c>
      <c r="C5914" t="s">
        <v>11821</v>
      </c>
      <c r="D5914" t="s">
        <v>1994</v>
      </c>
      <c r="E5914">
        <v>37</v>
      </c>
      <c r="F5914">
        <v>140288</v>
      </c>
      <c r="G5914" t="s">
        <v>65</v>
      </c>
      <c r="H5914">
        <v>213150117248977</v>
      </c>
      <c r="I5914" s="5" t="str">
        <f t="shared" si="92"/>
        <v>213150117248977</v>
      </c>
      <c r="J5914" t="str">
        <f>INDEX(Age_grp[Age], MATCH(mobile_customers[[#This Row],[age]],Age_grp[Value]))</f>
        <v>30 - 40</v>
      </c>
      <c r="K5914" s="2" t="str">
        <f>_xlfn.IFS(mobile_customers[[#This Row],[salary]]&gt;=Q5917,"HIGHER SALARY", mobile_customers[[#This Row],[salary]]&gt;=Q5918,"HIGHER MID RANGE SALARY",  mobile_customers[[#This Row],[salary]]&lt;Q5918,"MID RANGE SALARY", mobile_customers[[#This Row],[salary]]&gt;Q5919, "LOW SALARY" )</f>
        <v>HIGHER SALARY</v>
      </c>
      <c r="L5914" s="2" t="str">
        <f>LEFT(mobile_customers[[#This Row],[Credit_card_nos]], 4)&amp;"XXXXX"</f>
        <v>2131XXXXX</v>
      </c>
    </row>
    <row r="5915" spans="1:12" x14ac:dyDescent="0.3">
      <c r="A5915" t="s">
        <v>13</v>
      </c>
      <c r="B5915" s="3" t="s">
        <v>11822</v>
      </c>
      <c r="C5915" t="s">
        <v>11823</v>
      </c>
      <c r="D5915" t="s">
        <v>1955</v>
      </c>
      <c r="E5915">
        <v>36</v>
      </c>
      <c r="F5915">
        <v>239733</v>
      </c>
      <c r="G5915" t="s">
        <v>49</v>
      </c>
      <c r="H5915">
        <v>4921607782062111</v>
      </c>
      <c r="I5915" s="5" t="str">
        <f t="shared" si="92"/>
        <v>4921607782062110</v>
      </c>
      <c r="J5915" t="str">
        <f>INDEX(Age_grp[Age], MATCH(mobile_customers[[#This Row],[age]],Age_grp[Value]))</f>
        <v>30 - 40</v>
      </c>
      <c r="K5915" s="2" t="str">
        <f>_xlfn.IFS(mobile_customers[[#This Row],[salary]]&gt;=Q5918,"HIGHER SALARY", mobile_customers[[#This Row],[salary]]&gt;=Q5919,"HIGHER MID RANGE SALARY",  mobile_customers[[#This Row],[salary]]&lt;Q5919,"MID RANGE SALARY", mobile_customers[[#This Row],[salary]]&gt;Q5920, "LOW SALARY" )</f>
        <v>HIGHER SALARY</v>
      </c>
      <c r="L5915" s="2" t="str">
        <f>LEFT(mobile_customers[[#This Row],[Credit_card_nos]], 4)&amp;"XXXXX"</f>
        <v>4921XXXXX</v>
      </c>
    </row>
    <row r="5916" spans="1:12" x14ac:dyDescent="0.3">
      <c r="A5916" t="s">
        <v>13</v>
      </c>
      <c r="B5916" s="3" t="s">
        <v>11824</v>
      </c>
      <c r="C5916" t="s">
        <v>11825</v>
      </c>
      <c r="D5916" t="s">
        <v>771</v>
      </c>
      <c r="E5916">
        <v>33</v>
      </c>
      <c r="F5916">
        <v>218813</v>
      </c>
      <c r="G5916" t="s">
        <v>28</v>
      </c>
      <c r="H5916">
        <v>4779288339957526</v>
      </c>
      <c r="I5916" s="5" t="str">
        <f t="shared" si="92"/>
        <v>4779288339957530</v>
      </c>
      <c r="J5916" t="str">
        <f>INDEX(Age_grp[Age], MATCH(mobile_customers[[#This Row],[age]],Age_grp[Value]))</f>
        <v>30 - 40</v>
      </c>
      <c r="K5916" s="2" t="str">
        <f>_xlfn.IFS(mobile_customers[[#This Row],[salary]]&gt;=Q5919,"HIGHER SALARY", mobile_customers[[#This Row],[salary]]&gt;=Q5920,"HIGHER MID RANGE SALARY",  mobile_customers[[#This Row],[salary]]&lt;Q5920,"MID RANGE SALARY", mobile_customers[[#This Row],[salary]]&gt;Q5921, "LOW SALARY" )</f>
        <v>HIGHER SALARY</v>
      </c>
      <c r="L5916" s="2" t="str">
        <f>LEFT(mobile_customers[[#This Row],[Credit_card_nos]], 4)&amp;"XXXXX"</f>
        <v>4779XXXXX</v>
      </c>
    </row>
    <row r="5917" spans="1:12" x14ac:dyDescent="0.3">
      <c r="A5917" t="s">
        <v>8</v>
      </c>
      <c r="B5917" s="3" t="s">
        <v>11826</v>
      </c>
      <c r="C5917" t="s">
        <v>11827</v>
      </c>
      <c r="D5917" t="s">
        <v>2659</v>
      </c>
      <c r="E5917">
        <v>29</v>
      </c>
      <c r="F5917">
        <v>94141</v>
      </c>
      <c r="G5917" t="s">
        <v>32</v>
      </c>
      <c r="H5917">
        <v>4.8986461328136172E+18</v>
      </c>
      <c r="I5917" s="5" t="str">
        <f t="shared" si="92"/>
        <v>4898646132813620000</v>
      </c>
      <c r="J5917" t="str">
        <f>INDEX(Age_grp[Age], MATCH(mobile_customers[[#This Row],[age]],Age_grp[Value]))</f>
        <v>20 - 30</v>
      </c>
      <c r="K5917" s="2" t="str">
        <f>_xlfn.IFS(mobile_customers[[#This Row],[salary]]&gt;=Q5920,"HIGHER SALARY", mobile_customers[[#This Row],[salary]]&gt;=Q5921,"HIGHER MID RANGE SALARY",  mobile_customers[[#This Row],[salary]]&lt;Q5921,"MID RANGE SALARY", mobile_customers[[#This Row],[salary]]&gt;Q5922, "LOW SALARY" )</f>
        <v>HIGHER SALARY</v>
      </c>
      <c r="L5917" s="2" t="str">
        <f>LEFT(mobile_customers[[#This Row],[Credit_card_nos]], 4)&amp;"XXXXX"</f>
        <v>4898XXXXX</v>
      </c>
    </row>
    <row r="5918" spans="1:12" x14ac:dyDescent="0.3">
      <c r="A5918" t="s">
        <v>8</v>
      </c>
      <c r="B5918" s="3" t="s">
        <v>11828</v>
      </c>
      <c r="C5918" t="s">
        <v>3118</v>
      </c>
      <c r="D5918" t="s">
        <v>1206</v>
      </c>
      <c r="E5918">
        <v>42</v>
      </c>
      <c r="F5918">
        <v>83062</v>
      </c>
      <c r="G5918" t="s">
        <v>17</v>
      </c>
      <c r="H5918">
        <v>4.0585378596139802E+18</v>
      </c>
      <c r="I5918" s="5" t="str">
        <f t="shared" si="92"/>
        <v>4058537859613980000</v>
      </c>
      <c r="J5918" t="str">
        <f>INDEX(Age_grp[Age], MATCH(mobile_customers[[#This Row],[age]],Age_grp[Value]))</f>
        <v>40 - 50</v>
      </c>
      <c r="K5918" s="2" t="str">
        <f>_xlfn.IFS(mobile_customers[[#This Row],[salary]]&gt;=Q5921,"HIGHER SALARY", mobile_customers[[#This Row],[salary]]&gt;=Q5922,"HIGHER MID RANGE SALARY",  mobile_customers[[#This Row],[salary]]&lt;Q5922,"MID RANGE SALARY", mobile_customers[[#This Row],[salary]]&gt;Q5923, "LOW SALARY" )</f>
        <v>HIGHER SALARY</v>
      </c>
      <c r="L5918" s="2" t="str">
        <f>LEFT(mobile_customers[[#This Row],[Credit_card_nos]], 4)&amp;"XXXXX"</f>
        <v>4058XXXXX</v>
      </c>
    </row>
    <row r="5919" spans="1:12" x14ac:dyDescent="0.3">
      <c r="A5919" t="s">
        <v>13</v>
      </c>
      <c r="B5919" s="3" t="s">
        <v>11829</v>
      </c>
      <c r="C5919" t="s">
        <v>11830</v>
      </c>
      <c r="D5919" t="s">
        <v>1121</v>
      </c>
      <c r="E5919">
        <v>57</v>
      </c>
      <c r="F5919">
        <v>173824</v>
      </c>
      <c r="G5919" t="s">
        <v>28</v>
      </c>
      <c r="H5919">
        <v>3534306062853940</v>
      </c>
      <c r="I5919" s="5" t="str">
        <f t="shared" si="92"/>
        <v>3534306062853940</v>
      </c>
      <c r="J5919" t="str">
        <f>INDEX(Age_grp[Age], MATCH(mobile_customers[[#This Row],[age]],Age_grp[Value]))</f>
        <v>50 - 60</v>
      </c>
      <c r="K5919" s="2" t="str">
        <f>_xlfn.IFS(mobile_customers[[#This Row],[salary]]&gt;=Q5922,"HIGHER SALARY", mobile_customers[[#This Row],[salary]]&gt;=Q5923,"HIGHER MID RANGE SALARY",  mobile_customers[[#This Row],[salary]]&lt;Q5923,"MID RANGE SALARY", mobile_customers[[#This Row],[salary]]&gt;Q5924, "LOW SALARY" )</f>
        <v>HIGHER SALARY</v>
      </c>
      <c r="L5919" s="2" t="str">
        <f>LEFT(mobile_customers[[#This Row],[Credit_card_nos]], 4)&amp;"XXXXX"</f>
        <v>3534XXXXX</v>
      </c>
    </row>
    <row r="5920" spans="1:12" x14ac:dyDescent="0.3">
      <c r="A5920" t="s">
        <v>8</v>
      </c>
      <c r="B5920" s="3" t="s">
        <v>11831</v>
      </c>
      <c r="C5920" t="s">
        <v>6073</v>
      </c>
      <c r="D5920" t="s">
        <v>1214</v>
      </c>
      <c r="E5920">
        <v>35</v>
      </c>
      <c r="F5920">
        <v>41549</v>
      </c>
      <c r="G5920" t="s">
        <v>12</v>
      </c>
      <c r="H5920">
        <v>213169091153417</v>
      </c>
      <c r="I5920" s="5" t="str">
        <f t="shared" si="92"/>
        <v>213169091153417</v>
      </c>
      <c r="J5920" t="str">
        <f>INDEX(Age_grp[Age], MATCH(mobile_customers[[#This Row],[age]],Age_grp[Value]))</f>
        <v>30 - 40</v>
      </c>
      <c r="K5920" s="2" t="str">
        <f>_xlfn.IFS(mobile_customers[[#This Row],[salary]]&gt;=Q5923,"HIGHER SALARY", mobile_customers[[#This Row],[salary]]&gt;=Q5924,"HIGHER MID RANGE SALARY",  mobile_customers[[#This Row],[salary]]&lt;Q5924,"MID RANGE SALARY", mobile_customers[[#This Row],[salary]]&gt;Q5925, "LOW SALARY" )</f>
        <v>HIGHER SALARY</v>
      </c>
      <c r="L5920" s="2" t="str">
        <f>LEFT(mobile_customers[[#This Row],[Credit_card_nos]], 4)&amp;"XXXXX"</f>
        <v>2131XXXXX</v>
      </c>
    </row>
    <row r="5921" spans="1:12" x14ac:dyDescent="0.3">
      <c r="A5921" t="s">
        <v>8</v>
      </c>
      <c r="B5921" s="3" t="s">
        <v>11832</v>
      </c>
      <c r="C5921" t="s">
        <v>11833</v>
      </c>
      <c r="D5921" t="s">
        <v>147</v>
      </c>
      <c r="E5921">
        <v>42</v>
      </c>
      <c r="F5921">
        <v>214804</v>
      </c>
      <c r="G5921" t="s">
        <v>49</v>
      </c>
      <c r="H5921">
        <v>4.0573411316177695E+18</v>
      </c>
      <c r="I5921" s="5" t="str">
        <f t="shared" si="92"/>
        <v>4057341131617770000</v>
      </c>
      <c r="J5921" t="str">
        <f>INDEX(Age_grp[Age], MATCH(mobile_customers[[#This Row],[age]],Age_grp[Value]))</f>
        <v>40 - 50</v>
      </c>
      <c r="K5921" s="2" t="str">
        <f>_xlfn.IFS(mobile_customers[[#This Row],[salary]]&gt;=Q5924,"HIGHER SALARY", mobile_customers[[#This Row],[salary]]&gt;=Q5925,"HIGHER MID RANGE SALARY",  mobile_customers[[#This Row],[salary]]&lt;Q5925,"MID RANGE SALARY", mobile_customers[[#This Row],[salary]]&gt;Q5926, "LOW SALARY" )</f>
        <v>HIGHER SALARY</v>
      </c>
      <c r="L5921" s="2" t="str">
        <f>LEFT(mobile_customers[[#This Row],[Credit_card_nos]], 4)&amp;"XXXXX"</f>
        <v>4057XXXXX</v>
      </c>
    </row>
    <row r="5922" spans="1:12" x14ac:dyDescent="0.3">
      <c r="A5922" t="s">
        <v>13</v>
      </c>
      <c r="B5922" s="3" t="s">
        <v>11834</v>
      </c>
      <c r="C5922" t="s">
        <v>1262</v>
      </c>
      <c r="D5922" t="s">
        <v>580</v>
      </c>
      <c r="E5922">
        <v>55</v>
      </c>
      <c r="F5922">
        <v>164710</v>
      </c>
      <c r="G5922" t="s">
        <v>94</v>
      </c>
      <c r="H5922">
        <v>4600552382514335</v>
      </c>
      <c r="I5922" s="5" t="str">
        <f t="shared" si="92"/>
        <v>4600552382514330</v>
      </c>
      <c r="J5922" t="str">
        <f>INDEX(Age_grp[Age], MATCH(mobile_customers[[#This Row],[age]],Age_grp[Value]))</f>
        <v>50 - 60</v>
      </c>
      <c r="K5922" s="2" t="str">
        <f>_xlfn.IFS(mobile_customers[[#This Row],[salary]]&gt;=Q5925,"HIGHER SALARY", mobile_customers[[#This Row],[salary]]&gt;=Q5926,"HIGHER MID RANGE SALARY",  mobile_customers[[#This Row],[salary]]&lt;Q5926,"MID RANGE SALARY", mobile_customers[[#This Row],[salary]]&gt;Q5927, "LOW SALARY" )</f>
        <v>HIGHER SALARY</v>
      </c>
      <c r="L5922" s="2" t="str">
        <f>LEFT(mobile_customers[[#This Row],[Credit_card_nos]], 4)&amp;"XXXXX"</f>
        <v>4600XXXXX</v>
      </c>
    </row>
    <row r="5923" spans="1:12" x14ac:dyDescent="0.3">
      <c r="A5923" t="s">
        <v>13</v>
      </c>
      <c r="B5923" s="3" t="s">
        <v>11835</v>
      </c>
      <c r="C5923" t="s">
        <v>11836</v>
      </c>
      <c r="D5923" t="s">
        <v>587</v>
      </c>
      <c r="E5923">
        <v>65</v>
      </c>
      <c r="F5923">
        <v>158344</v>
      </c>
      <c r="G5923" t="s">
        <v>17</v>
      </c>
      <c r="H5923">
        <v>371151158852154</v>
      </c>
      <c r="I5923" s="5" t="str">
        <f t="shared" si="92"/>
        <v>371151158852154</v>
      </c>
      <c r="J5923" t="str">
        <f>INDEX(Age_grp[Age], MATCH(mobile_customers[[#This Row],[age]],Age_grp[Value]))</f>
        <v>60 - 70</v>
      </c>
      <c r="K5923" s="2" t="str">
        <f>_xlfn.IFS(mobile_customers[[#This Row],[salary]]&gt;=Q5926,"HIGHER SALARY", mobile_customers[[#This Row],[salary]]&gt;=Q5927,"HIGHER MID RANGE SALARY",  mobile_customers[[#This Row],[salary]]&lt;Q5927,"MID RANGE SALARY", mobile_customers[[#This Row],[salary]]&gt;Q5928, "LOW SALARY" )</f>
        <v>HIGHER SALARY</v>
      </c>
      <c r="L5923" s="2" t="str">
        <f>LEFT(mobile_customers[[#This Row],[Credit_card_nos]], 4)&amp;"XXXXX"</f>
        <v>3711XXXXX</v>
      </c>
    </row>
    <row r="5924" spans="1:12" x14ac:dyDescent="0.3">
      <c r="A5924" t="s">
        <v>13</v>
      </c>
      <c r="B5924" s="3" t="s">
        <v>11837</v>
      </c>
      <c r="C5924" t="s">
        <v>11838</v>
      </c>
      <c r="D5924" t="s">
        <v>787</v>
      </c>
      <c r="E5924">
        <v>57</v>
      </c>
      <c r="F5924">
        <v>201861</v>
      </c>
      <c r="G5924" t="s">
        <v>21</v>
      </c>
      <c r="H5924">
        <v>4.5461446528531389E+18</v>
      </c>
      <c r="I5924" s="5" t="str">
        <f t="shared" si="92"/>
        <v>4546144652853140000</v>
      </c>
      <c r="J5924" t="str">
        <f>INDEX(Age_grp[Age], MATCH(mobile_customers[[#This Row],[age]],Age_grp[Value]))</f>
        <v>50 - 60</v>
      </c>
      <c r="K5924" s="2" t="str">
        <f>_xlfn.IFS(mobile_customers[[#This Row],[salary]]&gt;=Q5927,"HIGHER SALARY", mobile_customers[[#This Row],[salary]]&gt;=Q5928,"HIGHER MID RANGE SALARY",  mobile_customers[[#This Row],[salary]]&lt;Q5928,"MID RANGE SALARY", mobile_customers[[#This Row],[salary]]&gt;Q5929, "LOW SALARY" )</f>
        <v>HIGHER SALARY</v>
      </c>
      <c r="L5924" s="2" t="str">
        <f>LEFT(mobile_customers[[#This Row],[Credit_card_nos]], 4)&amp;"XXXXX"</f>
        <v>4546XXXXX</v>
      </c>
    </row>
    <row r="5925" spans="1:12" x14ac:dyDescent="0.3">
      <c r="A5925" t="s">
        <v>8</v>
      </c>
      <c r="B5925" s="3" t="s">
        <v>11839</v>
      </c>
      <c r="C5925" t="s">
        <v>11840</v>
      </c>
      <c r="D5925" t="s">
        <v>587</v>
      </c>
      <c r="E5925">
        <v>51</v>
      </c>
      <c r="F5925">
        <v>178811</v>
      </c>
      <c r="G5925" t="s">
        <v>12</v>
      </c>
      <c r="H5925">
        <v>3596972038145219</v>
      </c>
      <c r="I5925" s="5" t="str">
        <f t="shared" si="92"/>
        <v>3596972038145220</v>
      </c>
      <c r="J5925" t="str">
        <f>INDEX(Age_grp[Age], MATCH(mobile_customers[[#This Row],[age]],Age_grp[Value]))</f>
        <v>50 - 60</v>
      </c>
      <c r="K5925" s="2" t="str">
        <f>_xlfn.IFS(mobile_customers[[#This Row],[salary]]&gt;=Q5928,"HIGHER SALARY", mobile_customers[[#This Row],[salary]]&gt;=Q5929,"HIGHER MID RANGE SALARY",  mobile_customers[[#This Row],[salary]]&lt;Q5929,"MID RANGE SALARY", mobile_customers[[#This Row],[salary]]&gt;Q5930, "LOW SALARY" )</f>
        <v>HIGHER SALARY</v>
      </c>
      <c r="L5925" s="2" t="str">
        <f>LEFT(mobile_customers[[#This Row],[Credit_card_nos]], 4)&amp;"XXXXX"</f>
        <v>3596XXXXX</v>
      </c>
    </row>
    <row r="5926" spans="1:12" x14ac:dyDescent="0.3">
      <c r="A5926" t="s">
        <v>13</v>
      </c>
      <c r="B5926" s="3" t="s">
        <v>11841</v>
      </c>
      <c r="C5926" t="s">
        <v>11842</v>
      </c>
      <c r="D5926" t="s">
        <v>2643</v>
      </c>
      <c r="E5926">
        <v>57</v>
      </c>
      <c r="F5926">
        <v>97212</v>
      </c>
      <c r="G5926" t="s">
        <v>28</v>
      </c>
      <c r="H5926">
        <v>30059139446561</v>
      </c>
      <c r="I5926" s="5" t="str">
        <f t="shared" si="92"/>
        <v>30059139446561</v>
      </c>
      <c r="J5926" t="str">
        <f>INDEX(Age_grp[Age], MATCH(mobile_customers[[#This Row],[age]],Age_grp[Value]))</f>
        <v>50 - 60</v>
      </c>
      <c r="K5926" s="2" t="str">
        <f>_xlfn.IFS(mobile_customers[[#This Row],[salary]]&gt;=Q5929,"HIGHER SALARY", mobile_customers[[#This Row],[salary]]&gt;=Q5930,"HIGHER MID RANGE SALARY",  mobile_customers[[#This Row],[salary]]&lt;Q5930,"MID RANGE SALARY", mobile_customers[[#This Row],[salary]]&gt;Q5931, "LOW SALARY" )</f>
        <v>HIGHER SALARY</v>
      </c>
      <c r="L5926" s="2" t="str">
        <f>LEFT(mobile_customers[[#This Row],[Credit_card_nos]], 4)&amp;"XXXXX"</f>
        <v>3005XXXXX</v>
      </c>
    </row>
    <row r="5927" spans="1:12" x14ac:dyDescent="0.3">
      <c r="A5927" t="s">
        <v>8</v>
      </c>
      <c r="B5927" s="3" t="s">
        <v>11843</v>
      </c>
      <c r="C5927" t="s">
        <v>11844</v>
      </c>
      <c r="D5927" t="s">
        <v>5507</v>
      </c>
      <c r="E5927">
        <v>49</v>
      </c>
      <c r="F5927">
        <v>87808</v>
      </c>
      <c r="G5927" t="s">
        <v>21</v>
      </c>
      <c r="H5927">
        <v>3521515994143049</v>
      </c>
      <c r="I5927" s="5" t="str">
        <f t="shared" si="92"/>
        <v>3521515994143050</v>
      </c>
      <c r="J5927" t="str">
        <f>INDEX(Age_grp[Age], MATCH(mobile_customers[[#This Row],[age]],Age_grp[Value]))</f>
        <v>40 - 50</v>
      </c>
      <c r="K5927" s="2" t="str">
        <f>_xlfn.IFS(mobile_customers[[#This Row],[salary]]&gt;=Q5930,"HIGHER SALARY", mobile_customers[[#This Row],[salary]]&gt;=Q5931,"HIGHER MID RANGE SALARY",  mobile_customers[[#This Row],[salary]]&lt;Q5931,"MID RANGE SALARY", mobile_customers[[#This Row],[salary]]&gt;Q5932, "LOW SALARY" )</f>
        <v>HIGHER SALARY</v>
      </c>
      <c r="L5927" s="2" t="str">
        <f>LEFT(mobile_customers[[#This Row],[Credit_card_nos]], 4)&amp;"XXXXX"</f>
        <v>3521XXXXX</v>
      </c>
    </row>
    <row r="5928" spans="1:12" x14ac:dyDescent="0.3">
      <c r="A5928" t="s">
        <v>8</v>
      </c>
      <c r="B5928" s="3" t="s">
        <v>11845</v>
      </c>
      <c r="C5928" t="s">
        <v>1663</v>
      </c>
      <c r="D5928" t="s">
        <v>1843</v>
      </c>
      <c r="E5928">
        <v>31</v>
      </c>
      <c r="F5928">
        <v>114707</v>
      </c>
      <c r="G5928" t="s">
        <v>49</v>
      </c>
      <c r="H5928">
        <v>4979428927819203</v>
      </c>
      <c r="I5928" s="5" t="str">
        <f t="shared" si="92"/>
        <v>4979428927819200</v>
      </c>
      <c r="J5928" t="str">
        <f>INDEX(Age_grp[Age], MATCH(mobile_customers[[#This Row],[age]],Age_grp[Value]))</f>
        <v>30 - 40</v>
      </c>
      <c r="K5928" s="2" t="str">
        <f>_xlfn.IFS(mobile_customers[[#This Row],[salary]]&gt;=Q5931,"HIGHER SALARY", mobile_customers[[#This Row],[salary]]&gt;=Q5932,"HIGHER MID RANGE SALARY",  mobile_customers[[#This Row],[salary]]&lt;Q5932,"MID RANGE SALARY", mobile_customers[[#This Row],[salary]]&gt;Q5933, "LOW SALARY" )</f>
        <v>HIGHER SALARY</v>
      </c>
      <c r="L5928" s="2" t="str">
        <f>LEFT(mobile_customers[[#This Row],[Credit_card_nos]], 4)&amp;"XXXXX"</f>
        <v>4979XXXXX</v>
      </c>
    </row>
    <row r="5929" spans="1:12" x14ac:dyDescent="0.3">
      <c r="A5929" t="s">
        <v>13</v>
      </c>
      <c r="B5929" s="3" t="s">
        <v>11846</v>
      </c>
      <c r="C5929" t="s">
        <v>11847</v>
      </c>
      <c r="D5929" t="s">
        <v>141</v>
      </c>
      <c r="E5929">
        <v>38</v>
      </c>
      <c r="F5929">
        <v>232776</v>
      </c>
      <c r="G5929" t="s">
        <v>17</v>
      </c>
      <c r="H5929">
        <v>4363301622021</v>
      </c>
      <c r="I5929" s="5" t="str">
        <f t="shared" si="92"/>
        <v>4363301622021</v>
      </c>
      <c r="J5929" t="str">
        <f>INDEX(Age_grp[Age], MATCH(mobile_customers[[#This Row],[age]],Age_grp[Value]))</f>
        <v>30 - 40</v>
      </c>
      <c r="K5929" s="2" t="str">
        <f>_xlfn.IFS(mobile_customers[[#This Row],[salary]]&gt;=Q5932,"HIGHER SALARY", mobile_customers[[#This Row],[salary]]&gt;=Q5933,"HIGHER MID RANGE SALARY",  mobile_customers[[#This Row],[salary]]&lt;Q5933,"MID RANGE SALARY", mobile_customers[[#This Row],[salary]]&gt;Q5934, "LOW SALARY" )</f>
        <v>HIGHER SALARY</v>
      </c>
      <c r="L5929" s="2" t="str">
        <f>LEFT(mobile_customers[[#This Row],[Credit_card_nos]], 4)&amp;"XXXXX"</f>
        <v>4363XXXXX</v>
      </c>
    </row>
    <row r="5930" spans="1:12" x14ac:dyDescent="0.3">
      <c r="A5930" t="s">
        <v>13</v>
      </c>
      <c r="B5930" s="3" t="s">
        <v>11848</v>
      </c>
      <c r="C5930" t="s">
        <v>11849</v>
      </c>
      <c r="D5930" t="s">
        <v>1017</v>
      </c>
      <c r="E5930">
        <v>23</v>
      </c>
      <c r="F5930">
        <v>207826</v>
      </c>
      <c r="G5930" t="s">
        <v>49</v>
      </c>
      <c r="H5930">
        <v>4393275339211034</v>
      </c>
      <c r="I5930" s="5" t="str">
        <f t="shared" si="92"/>
        <v>4393275339211030</v>
      </c>
      <c r="J5930" t="str">
        <f>INDEX(Age_grp[Age], MATCH(mobile_customers[[#This Row],[age]],Age_grp[Value]))</f>
        <v>20 - 30</v>
      </c>
      <c r="K5930" s="2" t="str">
        <f>_xlfn.IFS(mobile_customers[[#This Row],[salary]]&gt;=Q5933,"HIGHER SALARY", mobile_customers[[#This Row],[salary]]&gt;=Q5934,"HIGHER MID RANGE SALARY",  mobile_customers[[#This Row],[salary]]&lt;Q5934,"MID RANGE SALARY", mobile_customers[[#This Row],[salary]]&gt;Q5935, "LOW SALARY" )</f>
        <v>HIGHER SALARY</v>
      </c>
      <c r="L5930" s="2" t="str">
        <f>LEFT(mobile_customers[[#This Row],[Credit_card_nos]], 4)&amp;"XXXXX"</f>
        <v>4393XXXXX</v>
      </c>
    </row>
    <row r="5931" spans="1:12" x14ac:dyDescent="0.3">
      <c r="A5931" t="s">
        <v>13</v>
      </c>
      <c r="B5931" s="3" t="s">
        <v>11850</v>
      </c>
      <c r="C5931" t="s">
        <v>11851</v>
      </c>
      <c r="D5931" t="s">
        <v>1012</v>
      </c>
      <c r="E5931">
        <v>54</v>
      </c>
      <c r="F5931">
        <v>85043</v>
      </c>
      <c r="G5931" t="s">
        <v>94</v>
      </c>
      <c r="H5931">
        <v>4952516067778295</v>
      </c>
      <c r="I5931" s="5" t="str">
        <f t="shared" si="92"/>
        <v>4952516067778290</v>
      </c>
      <c r="J5931" t="str">
        <f>INDEX(Age_grp[Age], MATCH(mobile_customers[[#This Row],[age]],Age_grp[Value]))</f>
        <v>50 - 60</v>
      </c>
      <c r="K5931" s="2" t="str">
        <f>_xlfn.IFS(mobile_customers[[#This Row],[salary]]&gt;=Q5934,"HIGHER SALARY", mobile_customers[[#This Row],[salary]]&gt;=Q5935,"HIGHER MID RANGE SALARY",  mobile_customers[[#This Row],[salary]]&lt;Q5935,"MID RANGE SALARY", mobile_customers[[#This Row],[salary]]&gt;Q5936, "LOW SALARY" )</f>
        <v>HIGHER SALARY</v>
      </c>
      <c r="L5931" s="2" t="str">
        <f>LEFT(mobile_customers[[#This Row],[Credit_card_nos]], 4)&amp;"XXXXX"</f>
        <v>4952XXXXX</v>
      </c>
    </row>
    <row r="5932" spans="1:12" x14ac:dyDescent="0.3">
      <c r="A5932" t="s">
        <v>13</v>
      </c>
      <c r="B5932" s="3" t="s">
        <v>11852</v>
      </c>
      <c r="C5932" t="s">
        <v>4685</v>
      </c>
      <c r="D5932" t="s">
        <v>2454</v>
      </c>
      <c r="E5932">
        <v>58</v>
      </c>
      <c r="F5932">
        <v>230301</v>
      </c>
      <c r="G5932" t="s">
        <v>21</v>
      </c>
      <c r="H5932">
        <v>4491667007641610</v>
      </c>
      <c r="I5932" s="5" t="str">
        <f t="shared" si="92"/>
        <v>4491667007641610</v>
      </c>
      <c r="J5932" t="str">
        <f>INDEX(Age_grp[Age], MATCH(mobile_customers[[#This Row],[age]],Age_grp[Value]))</f>
        <v>50 - 60</v>
      </c>
      <c r="K5932" s="2" t="str">
        <f>_xlfn.IFS(mobile_customers[[#This Row],[salary]]&gt;=Q5935,"HIGHER SALARY", mobile_customers[[#This Row],[salary]]&gt;=Q5936,"HIGHER MID RANGE SALARY",  mobile_customers[[#This Row],[salary]]&lt;Q5936,"MID RANGE SALARY", mobile_customers[[#This Row],[salary]]&gt;Q5937, "LOW SALARY" )</f>
        <v>HIGHER SALARY</v>
      </c>
      <c r="L5932" s="2" t="str">
        <f>LEFT(mobile_customers[[#This Row],[Credit_card_nos]], 4)&amp;"XXXXX"</f>
        <v>4491XXXXX</v>
      </c>
    </row>
    <row r="5933" spans="1:12" x14ac:dyDescent="0.3">
      <c r="A5933" t="s">
        <v>13</v>
      </c>
      <c r="B5933" s="3" t="s">
        <v>11853</v>
      </c>
      <c r="C5933" t="s">
        <v>11854</v>
      </c>
      <c r="D5933" t="s">
        <v>1533</v>
      </c>
      <c r="E5933">
        <v>64</v>
      </c>
      <c r="F5933">
        <v>144526</v>
      </c>
      <c r="G5933" t="s">
        <v>21</v>
      </c>
      <c r="H5933">
        <v>4.5533329565651651E+18</v>
      </c>
      <c r="I5933" s="5" t="str">
        <f t="shared" si="92"/>
        <v>4553332956565170000</v>
      </c>
      <c r="J5933" t="str">
        <f>INDEX(Age_grp[Age], MATCH(mobile_customers[[#This Row],[age]],Age_grp[Value]))</f>
        <v>60 - 70</v>
      </c>
      <c r="K5933" s="2" t="str">
        <f>_xlfn.IFS(mobile_customers[[#This Row],[salary]]&gt;=Q5936,"HIGHER SALARY", mobile_customers[[#This Row],[salary]]&gt;=Q5937,"HIGHER MID RANGE SALARY",  mobile_customers[[#This Row],[salary]]&lt;Q5937,"MID RANGE SALARY", mobile_customers[[#This Row],[salary]]&gt;Q5938, "LOW SALARY" )</f>
        <v>HIGHER SALARY</v>
      </c>
      <c r="L5933" s="2" t="str">
        <f>LEFT(mobile_customers[[#This Row],[Credit_card_nos]], 4)&amp;"XXXXX"</f>
        <v>4553XXXXX</v>
      </c>
    </row>
    <row r="5934" spans="1:12" x14ac:dyDescent="0.3">
      <c r="A5934" t="s">
        <v>8</v>
      </c>
      <c r="B5934" s="3" t="s">
        <v>11855</v>
      </c>
      <c r="C5934" t="s">
        <v>11856</v>
      </c>
      <c r="D5934" t="s">
        <v>11</v>
      </c>
      <c r="E5934">
        <v>54</v>
      </c>
      <c r="F5934">
        <v>33303</v>
      </c>
      <c r="G5934" t="s">
        <v>81</v>
      </c>
      <c r="H5934">
        <v>30243721395499</v>
      </c>
      <c r="I5934" s="5" t="str">
        <f t="shared" si="92"/>
        <v>30243721395499</v>
      </c>
      <c r="J5934" t="str">
        <f>INDEX(Age_grp[Age], MATCH(mobile_customers[[#This Row],[age]],Age_grp[Value]))</f>
        <v>50 - 60</v>
      </c>
      <c r="K5934" s="2" t="str">
        <f>_xlfn.IFS(mobile_customers[[#This Row],[salary]]&gt;=Q5937,"HIGHER SALARY", mobile_customers[[#This Row],[salary]]&gt;=Q5938,"HIGHER MID RANGE SALARY",  mobile_customers[[#This Row],[salary]]&lt;Q5938,"MID RANGE SALARY", mobile_customers[[#This Row],[salary]]&gt;Q5939, "LOW SALARY" )</f>
        <v>HIGHER SALARY</v>
      </c>
      <c r="L5934" s="2" t="str">
        <f>LEFT(mobile_customers[[#This Row],[Credit_card_nos]], 4)&amp;"XXXXX"</f>
        <v>3024XXXXX</v>
      </c>
    </row>
    <row r="5935" spans="1:12" x14ac:dyDescent="0.3">
      <c r="A5935" t="s">
        <v>8</v>
      </c>
      <c r="B5935" s="3" t="s">
        <v>11857</v>
      </c>
      <c r="C5935" t="s">
        <v>11858</v>
      </c>
      <c r="D5935" t="s">
        <v>1079</v>
      </c>
      <c r="E5935">
        <v>38</v>
      </c>
      <c r="F5935">
        <v>53371</v>
      </c>
      <c r="G5935" t="s">
        <v>17</v>
      </c>
      <c r="H5935">
        <v>30542080419950</v>
      </c>
      <c r="I5935" s="5" t="str">
        <f t="shared" si="92"/>
        <v>30542080419950</v>
      </c>
      <c r="J5935" t="str">
        <f>INDEX(Age_grp[Age], MATCH(mobile_customers[[#This Row],[age]],Age_grp[Value]))</f>
        <v>30 - 40</v>
      </c>
      <c r="K5935" s="2" t="str">
        <f>_xlfn.IFS(mobile_customers[[#This Row],[salary]]&gt;=Q5938,"HIGHER SALARY", mobile_customers[[#This Row],[salary]]&gt;=Q5939,"HIGHER MID RANGE SALARY",  mobile_customers[[#This Row],[salary]]&lt;Q5939,"MID RANGE SALARY", mobile_customers[[#This Row],[salary]]&gt;Q5940, "LOW SALARY" )</f>
        <v>HIGHER SALARY</v>
      </c>
      <c r="L5935" s="2" t="str">
        <f>LEFT(mobile_customers[[#This Row],[Credit_card_nos]], 4)&amp;"XXXXX"</f>
        <v>3054XXXXX</v>
      </c>
    </row>
    <row r="5936" spans="1:12" x14ac:dyDescent="0.3">
      <c r="A5936" t="s">
        <v>8</v>
      </c>
      <c r="B5936" s="3" t="s">
        <v>11859</v>
      </c>
      <c r="C5936" t="s">
        <v>11860</v>
      </c>
      <c r="D5936" t="s">
        <v>3140</v>
      </c>
      <c r="E5936">
        <v>42</v>
      </c>
      <c r="F5936">
        <v>84735</v>
      </c>
      <c r="G5936" t="s">
        <v>49</v>
      </c>
      <c r="H5936">
        <v>4.4931710926835251E+18</v>
      </c>
      <c r="I5936" s="5" t="str">
        <f t="shared" si="92"/>
        <v>4493171092683530000</v>
      </c>
      <c r="J5936" t="str">
        <f>INDEX(Age_grp[Age], MATCH(mobile_customers[[#This Row],[age]],Age_grp[Value]))</f>
        <v>40 - 50</v>
      </c>
      <c r="K5936" s="2" t="str">
        <f>_xlfn.IFS(mobile_customers[[#This Row],[salary]]&gt;=Q5939,"HIGHER SALARY", mobile_customers[[#This Row],[salary]]&gt;=Q5940,"HIGHER MID RANGE SALARY",  mobile_customers[[#This Row],[salary]]&lt;Q5940,"MID RANGE SALARY", mobile_customers[[#This Row],[salary]]&gt;Q5941, "LOW SALARY" )</f>
        <v>HIGHER SALARY</v>
      </c>
      <c r="L5936" s="2" t="str">
        <f>LEFT(mobile_customers[[#This Row],[Credit_card_nos]], 4)&amp;"XXXXX"</f>
        <v>4493XXXXX</v>
      </c>
    </row>
    <row r="5937" spans="1:12" x14ac:dyDescent="0.3">
      <c r="A5937" t="s">
        <v>8</v>
      </c>
      <c r="B5937" s="3" t="s">
        <v>11861</v>
      </c>
      <c r="C5937" t="s">
        <v>6025</v>
      </c>
      <c r="D5937" t="s">
        <v>1187</v>
      </c>
      <c r="E5937">
        <v>53</v>
      </c>
      <c r="F5937">
        <v>86753</v>
      </c>
      <c r="G5937" t="s">
        <v>94</v>
      </c>
      <c r="H5937">
        <v>4058436150050804</v>
      </c>
      <c r="I5937" s="5" t="str">
        <f t="shared" si="92"/>
        <v>4058436150050800</v>
      </c>
      <c r="J5937" t="str">
        <f>INDEX(Age_grp[Age], MATCH(mobile_customers[[#This Row],[age]],Age_grp[Value]))</f>
        <v>50 - 60</v>
      </c>
      <c r="K5937" s="2" t="str">
        <f>_xlfn.IFS(mobile_customers[[#This Row],[salary]]&gt;=Q5940,"HIGHER SALARY", mobile_customers[[#This Row],[salary]]&gt;=Q5941,"HIGHER MID RANGE SALARY",  mobile_customers[[#This Row],[salary]]&lt;Q5941,"MID RANGE SALARY", mobile_customers[[#This Row],[salary]]&gt;Q5942, "LOW SALARY" )</f>
        <v>HIGHER SALARY</v>
      </c>
      <c r="L5937" s="2" t="str">
        <f>LEFT(mobile_customers[[#This Row],[Credit_card_nos]], 4)&amp;"XXXXX"</f>
        <v>4058XXXXX</v>
      </c>
    </row>
    <row r="5938" spans="1:12" x14ac:dyDescent="0.3">
      <c r="A5938" t="s">
        <v>8</v>
      </c>
      <c r="B5938" s="3" t="s">
        <v>11862</v>
      </c>
      <c r="C5938" t="s">
        <v>11863</v>
      </c>
      <c r="D5938" t="s">
        <v>915</v>
      </c>
      <c r="E5938">
        <v>26</v>
      </c>
      <c r="F5938">
        <v>128972</v>
      </c>
      <c r="G5938" t="s">
        <v>65</v>
      </c>
      <c r="H5938">
        <v>2524433376741159</v>
      </c>
      <c r="I5938" s="5" t="str">
        <f t="shared" si="92"/>
        <v>2524433376741160</v>
      </c>
      <c r="J5938" t="str">
        <f>INDEX(Age_grp[Age], MATCH(mobile_customers[[#This Row],[age]],Age_grp[Value]))</f>
        <v>20 - 30</v>
      </c>
      <c r="K5938" s="2" t="str">
        <f>_xlfn.IFS(mobile_customers[[#This Row],[salary]]&gt;=Q5941,"HIGHER SALARY", mobile_customers[[#This Row],[salary]]&gt;=Q5942,"HIGHER MID RANGE SALARY",  mobile_customers[[#This Row],[salary]]&lt;Q5942,"MID RANGE SALARY", mobile_customers[[#This Row],[salary]]&gt;Q5943, "LOW SALARY" )</f>
        <v>HIGHER SALARY</v>
      </c>
      <c r="L5938" s="2" t="str">
        <f>LEFT(mobile_customers[[#This Row],[Credit_card_nos]], 4)&amp;"XXXXX"</f>
        <v>2524XXXXX</v>
      </c>
    </row>
    <row r="5939" spans="1:12" x14ac:dyDescent="0.3">
      <c r="A5939" t="s">
        <v>13</v>
      </c>
      <c r="B5939" s="3" t="s">
        <v>11864</v>
      </c>
      <c r="C5939" t="s">
        <v>11865</v>
      </c>
      <c r="D5939" t="s">
        <v>2115</v>
      </c>
      <c r="E5939">
        <v>65</v>
      </c>
      <c r="F5939">
        <v>211378</v>
      </c>
      <c r="G5939" t="s">
        <v>49</v>
      </c>
      <c r="H5939">
        <v>2242582665598885</v>
      </c>
      <c r="I5939" s="5" t="str">
        <f t="shared" si="92"/>
        <v>2242582665598880</v>
      </c>
      <c r="J5939" t="str">
        <f>INDEX(Age_grp[Age], MATCH(mobile_customers[[#This Row],[age]],Age_grp[Value]))</f>
        <v>60 - 70</v>
      </c>
      <c r="K5939" s="2" t="str">
        <f>_xlfn.IFS(mobile_customers[[#This Row],[salary]]&gt;=Q5942,"HIGHER SALARY", mobile_customers[[#This Row],[salary]]&gt;=Q5943,"HIGHER MID RANGE SALARY",  mobile_customers[[#This Row],[salary]]&lt;Q5943,"MID RANGE SALARY", mobile_customers[[#This Row],[salary]]&gt;Q5944, "LOW SALARY" )</f>
        <v>HIGHER SALARY</v>
      </c>
      <c r="L5939" s="2" t="str">
        <f>LEFT(mobile_customers[[#This Row],[Credit_card_nos]], 4)&amp;"XXXXX"</f>
        <v>2242XXXXX</v>
      </c>
    </row>
    <row r="5940" spans="1:12" x14ac:dyDescent="0.3">
      <c r="A5940" t="s">
        <v>8</v>
      </c>
      <c r="B5940" s="3" t="s">
        <v>11866</v>
      </c>
      <c r="C5940" t="s">
        <v>6238</v>
      </c>
      <c r="D5940" t="s">
        <v>617</v>
      </c>
      <c r="E5940">
        <v>37</v>
      </c>
      <c r="F5940">
        <v>142253</v>
      </c>
      <c r="G5940" t="s">
        <v>17</v>
      </c>
      <c r="H5940">
        <v>3577179099740960</v>
      </c>
      <c r="I5940" s="5" t="str">
        <f t="shared" si="92"/>
        <v>3577179099740960</v>
      </c>
      <c r="J5940" t="str">
        <f>INDEX(Age_grp[Age], MATCH(mobile_customers[[#This Row],[age]],Age_grp[Value]))</f>
        <v>30 - 40</v>
      </c>
      <c r="K5940" s="2" t="str">
        <f>_xlfn.IFS(mobile_customers[[#This Row],[salary]]&gt;=Q5943,"HIGHER SALARY", mobile_customers[[#This Row],[salary]]&gt;=Q5944,"HIGHER MID RANGE SALARY",  mobile_customers[[#This Row],[salary]]&lt;Q5944,"MID RANGE SALARY", mobile_customers[[#This Row],[salary]]&gt;Q5945, "LOW SALARY" )</f>
        <v>HIGHER SALARY</v>
      </c>
      <c r="L5940" s="2" t="str">
        <f>LEFT(mobile_customers[[#This Row],[Credit_card_nos]], 4)&amp;"XXXXX"</f>
        <v>3577XXXXX</v>
      </c>
    </row>
    <row r="5941" spans="1:12" x14ac:dyDescent="0.3">
      <c r="A5941" t="s">
        <v>8</v>
      </c>
      <c r="B5941" s="3" t="s">
        <v>11867</v>
      </c>
      <c r="C5941" t="s">
        <v>11868</v>
      </c>
      <c r="D5941" t="s">
        <v>3755</v>
      </c>
      <c r="E5941">
        <v>56</v>
      </c>
      <c r="F5941">
        <v>43871</v>
      </c>
      <c r="G5941" t="s">
        <v>28</v>
      </c>
      <c r="H5941">
        <v>4063184114488982</v>
      </c>
      <c r="I5941" s="5" t="str">
        <f t="shared" si="92"/>
        <v>4063184114488980</v>
      </c>
      <c r="J5941" t="str">
        <f>INDEX(Age_grp[Age], MATCH(mobile_customers[[#This Row],[age]],Age_grp[Value]))</f>
        <v>50 - 60</v>
      </c>
      <c r="K5941" s="2" t="str">
        <f>_xlfn.IFS(mobile_customers[[#This Row],[salary]]&gt;=Q5944,"HIGHER SALARY", mobile_customers[[#This Row],[salary]]&gt;=Q5945,"HIGHER MID RANGE SALARY",  mobile_customers[[#This Row],[salary]]&lt;Q5945,"MID RANGE SALARY", mobile_customers[[#This Row],[salary]]&gt;Q5946, "LOW SALARY" )</f>
        <v>HIGHER SALARY</v>
      </c>
      <c r="L5941" s="2" t="str">
        <f>LEFT(mobile_customers[[#This Row],[Credit_card_nos]], 4)&amp;"XXXXX"</f>
        <v>4063XXXXX</v>
      </c>
    </row>
    <row r="5942" spans="1:12" x14ac:dyDescent="0.3">
      <c r="A5942" t="s">
        <v>13</v>
      </c>
      <c r="B5942" s="3" t="s">
        <v>11869</v>
      </c>
      <c r="C5942" t="s">
        <v>11870</v>
      </c>
      <c r="D5942" t="s">
        <v>308</v>
      </c>
      <c r="E5942">
        <v>31</v>
      </c>
      <c r="F5942">
        <v>137567</v>
      </c>
      <c r="G5942" t="s">
        <v>65</v>
      </c>
      <c r="H5942">
        <v>3584963040945674</v>
      </c>
      <c r="I5942" s="5" t="str">
        <f t="shared" si="92"/>
        <v>3584963040945670</v>
      </c>
      <c r="J5942" t="str">
        <f>INDEX(Age_grp[Age], MATCH(mobile_customers[[#This Row],[age]],Age_grp[Value]))</f>
        <v>30 - 40</v>
      </c>
      <c r="K5942" s="2" t="str">
        <f>_xlfn.IFS(mobile_customers[[#This Row],[salary]]&gt;=Q5945,"HIGHER SALARY", mobile_customers[[#This Row],[salary]]&gt;=Q5946,"HIGHER MID RANGE SALARY",  mobile_customers[[#This Row],[salary]]&lt;Q5946,"MID RANGE SALARY", mobile_customers[[#This Row],[salary]]&gt;Q5947, "LOW SALARY" )</f>
        <v>HIGHER SALARY</v>
      </c>
      <c r="L5942" s="2" t="str">
        <f>LEFT(mobile_customers[[#This Row],[Credit_card_nos]], 4)&amp;"XXXXX"</f>
        <v>3584XXXXX</v>
      </c>
    </row>
    <row r="5943" spans="1:12" x14ac:dyDescent="0.3">
      <c r="A5943" t="s">
        <v>8</v>
      </c>
      <c r="B5943" s="3" t="s">
        <v>11871</v>
      </c>
      <c r="C5943" t="s">
        <v>11872</v>
      </c>
      <c r="D5943" t="s">
        <v>228</v>
      </c>
      <c r="E5943">
        <v>27</v>
      </c>
      <c r="F5943">
        <v>65644</v>
      </c>
      <c r="G5943" t="s">
        <v>94</v>
      </c>
      <c r="H5943">
        <v>560331424419</v>
      </c>
      <c r="I5943" s="5" t="str">
        <f t="shared" si="92"/>
        <v>560331424419</v>
      </c>
      <c r="J5943" t="str">
        <f>INDEX(Age_grp[Age], MATCH(mobile_customers[[#This Row],[age]],Age_grp[Value]))</f>
        <v>20 - 30</v>
      </c>
      <c r="K5943" s="2" t="str">
        <f>_xlfn.IFS(mobile_customers[[#This Row],[salary]]&gt;=Q5946,"HIGHER SALARY", mobile_customers[[#This Row],[salary]]&gt;=Q5947,"HIGHER MID RANGE SALARY",  mobile_customers[[#This Row],[salary]]&lt;Q5947,"MID RANGE SALARY", mobile_customers[[#This Row],[salary]]&gt;Q5948, "LOW SALARY" )</f>
        <v>HIGHER SALARY</v>
      </c>
      <c r="L5943" s="2" t="str">
        <f>LEFT(mobile_customers[[#This Row],[Credit_card_nos]], 4)&amp;"XXXXX"</f>
        <v>5603XXXXX</v>
      </c>
    </row>
    <row r="5944" spans="1:12" x14ac:dyDescent="0.3">
      <c r="A5944" t="s">
        <v>8</v>
      </c>
      <c r="B5944" s="3" t="s">
        <v>11873</v>
      </c>
      <c r="C5944" t="s">
        <v>11874</v>
      </c>
      <c r="D5944" t="s">
        <v>886</v>
      </c>
      <c r="E5944">
        <v>56</v>
      </c>
      <c r="F5944">
        <v>67646</v>
      </c>
      <c r="G5944" t="s">
        <v>49</v>
      </c>
      <c r="H5944">
        <v>2533330132077929</v>
      </c>
      <c r="I5944" s="5" t="str">
        <f t="shared" si="92"/>
        <v>2533330132077930</v>
      </c>
      <c r="J5944" t="str">
        <f>INDEX(Age_grp[Age], MATCH(mobile_customers[[#This Row],[age]],Age_grp[Value]))</f>
        <v>50 - 60</v>
      </c>
      <c r="K5944" s="2" t="str">
        <f>_xlfn.IFS(mobile_customers[[#This Row],[salary]]&gt;=Q5947,"HIGHER SALARY", mobile_customers[[#This Row],[salary]]&gt;=Q5948,"HIGHER MID RANGE SALARY",  mobile_customers[[#This Row],[salary]]&lt;Q5948,"MID RANGE SALARY", mobile_customers[[#This Row],[salary]]&gt;Q5949, "LOW SALARY" )</f>
        <v>HIGHER SALARY</v>
      </c>
      <c r="L5944" s="2" t="str">
        <f>LEFT(mobile_customers[[#This Row],[Credit_card_nos]], 4)&amp;"XXXXX"</f>
        <v>2533XXXXX</v>
      </c>
    </row>
    <row r="5945" spans="1:12" x14ac:dyDescent="0.3">
      <c r="A5945" t="s">
        <v>8</v>
      </c>
      <c r="B5945" s="3" t="s">
        <v>11875</v>
      </c>
      <c r="C5945" t="s">
        <v>7732</v>
      </c>
      <c r="D5945" t="s">
        <v>1763</v>
      </c>
      <c r="E5945">
        <v>42</v>
      </c>
      <c r="F5945">
        <v>230474</v>
      </c>
      <c r="G5945" t="s">
        <v>65</v>
      </c>
      <c r="H5945">
        <v>3582447528144119</v>
      </c>
      <c r="I5945" s="5" t="str">
        <f t="shared" si="92"/>
        <v>3582447528144120</v>
      </c>
      <c r="J5945" t="str">
        <f>INDEX(Age_grp[Age], MATCH(mobile_customers[[#This Row],[age]],Age_grp[Value]))</f>
        <v>40 - 50</v>
      </c>
      <c r="K5945" s="2" t="str">
        <f>_xlfn.IFS(mobile_customers[[#This Row],[salary]]&gt;=Q5948,"HIGHER SALARY", mobile_customers[[#This Row],[salary]]&gt;=Q5949,"HIGHER MID RANGE SALARY",  mobile_customers[[#This Row],[salary]]&lt;Q5949,"MID RANGE SALARY", mobile_customers[[#This Row],[salary]]&gt;Q5950, "LOW SALARY" )</f>
        <v>HIGHER SALARY</v>
      </c>
      <c r="L5945" s="2" t="str">
        <f>LEFT(mobile_customers[[#This Row],[Credit_card_nos]], 4)&amp;"XXXXX"</f>
        <v>3582XXXXX</v>
      </c>
    </row>
    <row r="5946" spans="1:12" x14ac:dyDescent="0.3">
      <c r="A5946" t="s">
        <v>13</v>
      </c>
      <c r="B5946" s="3" t="s">
        <v>11876</v>
      </c>
      <c r="C5946" t="s">
        <v>11877</v>
      </c>
      <c r="D5946" t="s">
        <v>1898</v>
      </c>
      <c r="E5946">
        <v>35</v>
      </c>
      <c r="F5946">
        <v>238706</v>
      </c>
      <c r="G5946" t="s">
        <v>21</v>
      </c>
      <c r="H5946">
        <v>639039127282</v>
      </c>
      <c r="I5946" s="5" t="str">
        <f t="shared" si="92"/>
        <v>639039127282</v>
      </c>
      <c r="J5946" t="str">
        <f>INDEX(Age_grp[Age], MATCH(mobile_customers[[#This Row],[age]],Age_grp[Value]))</f>
        <v>30 - 40</v>
      </c>
      <c r="K5946" s="2" t="str">
        <f>_xlfn.IFS(mobile_customers[[#This Row],[salary]]&gt;=Q5949,"HIGHER SALARY", mobile_customers[[#This Row],[salary]]&gt;=Q5950,"HIGHER MID RANGE SALARY",  mobile_customers[[#This Row],[salary]]&lt;Q5950,"MID RANGE SALARY", mobile_customers[[#This Row],[salary]]&gt;Q5951, "LOW SALARY" )</f>
        <v>HIGHER SALARY</v>
      </c>
      <c r="L5946" s="2" t="str">
        <f>LEFT(mobile_customers[[#This Row],[Credit_card_nos]], 4)&amp;"XXXXX"</f>
        <v>6390XXXXX</v>
      </c>
    </row>
    <row r="5947" spans="1:12" x14ac:dyDescent="0.3">
      <c r="A5947" t="s">
        <v>8</v>
      </c>
      <c r="B5947" s="3" t="s">
        <v>11878</v>
      </c>
      <c r="C5947" t="s">
        <v>11879</v>
      </c>
      <c r="D5947" t="s">
        <v>1760</v>
      </c>
      <c r="E5947">
        <v>47</v>
      </c>
      <c r="F5947">
        <v>225493</v>
      </c>
      <c r="G5947" t="s">
        <v>49</v>
      </c>
      <c r="H5947">
        <v>6595442547579922</v>
      </c>
      <c r="I5947" s="5" t="str">
        <f t="shared" si="92"/>
        <v>6595442547579920</v>
      </c>
      <c r="J5947" t="str">
        <f>INDEX(Age_grp[Age], MATCH(mobile_customers[[#This Row],[age]],Age_grp[Value]))</f>
        <v>40 - 50</v>
      </c>
      <c r="K5947" s="2" t="str">
        <f>_xlfn.IFS(mobile_customers[[#This Row],[salary]]&gt;=Q5950,"HIGHER SALARY", mobile_customers[[#This Row],[salary]]&gt;=Q5951,"HIGHER MID RANGE SALARY",  mobile_customers[[#This Row],[salary]]&lt;Q5951,"MID RANGE SALARY", mobile_customers[[#This Row],[salary]]&gt;Q5952, "LOW SALARY" )</f>
        <v>HIGHER SALARY</v>
      </c>
      <c r="L5947" s="2" t="str">
        <f>LEFT(mobile_customers[[#This Row],[Credit_card_nos]], 4)&amp;"XXXXX"</f>
        <v>6595XXXXX</v>
      </c>
    </row>
    <row r="5948" spans="1:12" x14ac:dyDescent="0.3">
      <c r="A5948" t="s">
        <v>13</v>
      </c>
      <c r="B5948" s="3" t="s">
        <v>11880</v>
      </c>
      <c r="C5948" t="s">
        <v>2972</v>
      </c>
      <c r="D5948" t="s">
        <v>1913</v>
      </c>
      <c r="E5948">
        <v>43</v>
      </c>
      <c r="F5948">
        <v>71467</v>
      </c>
      <c r="G5948" t="s">
        <v>39</v>
      </c>
      <c r="H5948">
        <v>38093354336308</v>
      </c>
      <c r="I5948" s="5" t="str">
        <f t="shared" si="92"/>
        <v>38093354336308</v>
      </c>
      <c r="J5948" t="str">
        <f>INDEX(Age_grp[Age], MATCH(mobile_customers[[#This Row],[age]],Age_grp[Value]))</f>
        <v>40 - 50</v>
      </c>
      <c r="K5948" s="2" t="str">
        <f>_xlfn.IFS(mobile_customers[[#This Row],[salary]]&gt;=Q5951,"HIGHER SALARY", mobile_customers[[#This Row],[salary]]&gt;=Q5952,"HIGHER MID RANGE SALARY",  mobile_customers[[#This Row],[salary]]&lt;Q5952,"MID RANGE SALARY", mobile_customers[[#This Row],[salary]]&gt;Q5953, "LOW SALARY" )</f>
        <v>HIGHER SALARY</v>
      </c>
      <c r="L5948" s="2" t="str">
        <f>LEFT(mobile_customers[[#This Row],[Credit_card_nos]], 4)&amp;"XXXXX"</f>
        <v>3809XXXXX</v>
      </c>
    </row>
    <row r="5949" spans="1:12" x14ac:dyDescent="0.3">
      <c r="A5949" t="s">
        <v>8</v>
      </c>
      <c r="B5949" s="3" t="s">
        <v>11881</v>
      </c>
      <c r="C5949" t="s">
        <v>11882</v>
      </c>
      <c r="D5949" t="s">
        <v>2390</v>
      </c>
      <c r="E5949">
        <v>25</v>
      </c>
      <c r="F5949">
        <v>189445</v>
      </c>
      <c r="G5949" t="s">
        <v>28</v>
      </c>
      <c r="H5949">
        <v>503852006272</v>
      </c>
      <c r="I5949" s="5" t="str">
        <f t="shared" si="92"/>
        <v>503852006272</v>
      </c>
      <c r="J5949" t="str">
        <f>INDEX(Age_grp[Age], MATCH(mobile_customers[[#This Row],[age]],Age_grp[Value]))</f>
        <v>20 - 30</v>
      </c>
      <c r="K5949" s="2" t="str">
        <f>_xlfn.IFS(mobile_customers[[#This Row],[salary]]&gt;=Q5952,"HIGHER SALARY", mobile_customers[[#This Row],[salary]]&gt;=Q5953,"HIGHER MID RANGE SALARY",  mobile_customers[[#This Row],[salary]]&lt;Q5953,"MID RANGE SALARY", mobile_customers[[#This Row],[salary]]&gt;Q5954, "LOW SALARY" )</f>
        <v>HIGHER SALARY</v>
      </c>
      <c r="L5949" s="2" t="str">
        <f>LEFT(mobile_customers[[#This Row],[Credit_card_nos]], 4)&amp;"XXXXX"</f>
        <v>5038XXXXX</v>
      </c>
    </row>
    <row r="5950" spans="1:12" x14ac:dyDescent="0.3">
      <c r="A5950" t="s">
        <v>13</v>
      </c>
      <c r="B5950" s="3" t="s">
        <v>11883</v>
      </c>
      <c r="C5950" t="s">
        <v>11884</v>
      </c>
      <c r="D5950" t="s">
        <v>5648</v>
      </c>
      <c r="E5950">
        <v>55</v>
      </c>
      <c r="F5950">
        <v>20399</v>
      </c>
      <c r="G5950" t="s">
        <v>32</v>
      </c>
      <c r="H5950">
        <v>213159365165072</v>
      </c>
      <c r="I5950" s="5" t="str">
        <f t="shared" si="92"/>
        <v>213159365165072</v>
      </c>
      <c r="J5950" t="str">
        <f>INDEX(Age_grp[Age], MATCH(mobile_customers[[#This Row],[age]],Age_grp[Value]))</f>
        <v>50 - 60</v>
      </c>
      <c r="K5950" s="2" t="str">
        <f>_xlfn.IFS(mobile_customers[[#This Row],[salary]]&gt;=Q5953,"HIGHER SALARY", mobile_customers[[#This Row],[salary]]&gt;=Q5954,"HIGHER MID RANGE SALARY",  mobile_customers[[#This Row],[salary]]&lt;Q5954,"MID RANGE SALARY", mobile_customers[[#This Row],[salary]]&gt;Q5955, "LOW SALARY" )</f>
        <v>HIGHER SALARY</v>
      </c>
      <c r="L5950" s="2" t="str">
        <f>LEFT(mobile_customers[[#This Row],[Credit_card_nos]], 4)&amp;"XXXXX"</f>
        <v>2131XXXXX</v>
      </c>
    </row>
    <row r="5951" spans="1:12" x14ac:dyDescent="0.3">
      <c r="A5951" t="s">
        <v>8</v>
      </c>
      <c r="B5951" s="3" t="s">
        <v>11885</v>
      </c>
      <c r="C5951" t="s">
        <v>11886</v>
      </c>
      <c r="D5951" t="s">
        <v>1685</v>
      </c>
      <c r="E5951">
        <v>30</v>
      </c>
      <c r="F5951">
        <v>83715</v>
      </c>
      <c r="G5951" t="s">
        <v>65</v>
      </c>
      <c r="H5951">
        <v>6518968051609121</v>
      </c>
      <c r="I5951" s="5" t="str">
        <f t="shared" si="92"/>
        <v>6518968051609120</v>
      </c>
      <c r="J5951" t="str">
        <f>INDEX(Age_grp[Age], MATCH(mobile_customers[[#This Row],[age]],Age_grp[Value]))</f>
        <v>30 - 40</v>
      </c>
      <c r="K5951" s="2" t="str">
        <f>_xlfn.IFS(mobile_customers[[#This Row],[salary]]&gt;=Q5954,"HIGHER SALARY", mobile_customers[[#This Row],[salary]]&gt;=Q5955,"HIGHER MID RANGE SALARY",  mobile_customers[[#This Row],[salary]]&lt;Q5955,"MID RANGE SALARY", mobile_customers[[#This Row],[salary]]&gt;Q5956, "LOW SALARY" )</f>
        <v>HIGHER SALARY</v>
      </c>
      <c r="L5951" s="2" t="str">
        <f>LEFT(mobile_customers[[#This Row],[Credit_card_nos]], 4)&amp;"XXXXX"</f>
        <v>6518XXXXX</v>
      </c>
    </row>
    <row r="5952" spans="1:12" x14ac:dyDescent="0.3">
      <c r="A5952" t="s">
        <v>13</v>
      </c>
      <c r="B5952" s="3" t="s">
        <v>11887</v>
      </c>
      <c r="C5952" t="s">
        <v>11888</v>
      </c>
      <c r="D5952" t="s">
        <v>1582</v>
      </c>
      <c r="E5952">
        <v>23</v>
      </c>
      <c r="F5952">
        <v>135407</v>
      </c>
      <c r="G5952" t="s">
        <v>32</v>
      </c>
      <c r="H5952">
        <v>345513592786426</v>
      </c>
      <c r="I5952" s="5" t="str">
        <f t="shared" si="92"/>
        <v>345513592786426</v>
      </c>
      <c r="J5952" t="str">
        <f>INDEX(Age_grp[Age], MATCH(mobile_customers[[#This Row],[age]],Age_grp[Value]))</f>
        <v>20 - 30</v>
      </c>
      <c r="K5952" s="2" t="str">
        <f>_xlfn.IFS(mobile_customers[[#This Row],[salary]]&gt;=Q5955,"HIGHER SALARY", mobile_customers[[#This Row],[salary]]&gt;=Q5956,"HIGHER MID RANGE SALARY",  mobile_customers[[#This Row],[salary]]&lt;Q5956,"MID RANGE SALARY", mobile_customers[[#This Row],[salary]]&gt;Q5957, "LOW SALARY" )</f>
        <v>HIGHER SALARY</v>
      </c>
      <c r="L5952" s="2" t="str">
        <f>LEFT(mobile_customers[[#This Row],[Credit_card_nos]], 4)&amp;"XXXXX"</f>
        <v>3455XXXXX</v>
      </c>
    </row>
    <row r="5953" spans="1:12" x14ac:dyDescent="0.3">
      <c r="A5953" t="s">
        <v>8</v>
      </c>
      <c r="B5953" s="3" t="s">
        <v>11889</v>
      </c>
      <c r="C5953" t="s">
        <v>11890</v>
      </c>
      <c r="D5953" t="s">
        <v>211</v>
      </c>
      <c r="E5953">
        <v>45</v>
      </c>
      <c r="F5953">
        <v>151677</v>
      </c>
      <c r="G5953" t="s">
        <v>21</v>
      </c>
      <c r="H5953">
        <v>213133155924824</v>
      </c>
      <c r="I5953" s="5" t="str">
        <f t="shared" si="92"/>
        <v>213133155924824</v>
      </c>
      <c r="J5953" t="str">
        <f>INDEX(Age_grp[Age], MATCH(mobile_customers[[#This Row],[age]],Age_grp[Value]))</f>
        <v>40 - 50</v>
      </c>
      <c r="K5953" s="2" t="str">
        <f>_xlfn.IFS(mobile_customers[[#This Row],[salary]]&gt;=Q5956,"HIGHER SALARY", mobile_customers[[#This Row],[salary]]&gt;=Q5957,"HIGHER MID RANGE SALARY",  mobile_customers[[#This Row],[salary]]&lt;Q5957,"MID RANGE SALARY", mobile_customers[[#This Row],[salary]]&gt;Q5958, "LOW SALARY" )</f>
        <v>HIGHER SALARY</v>
      </c>
      <c r="L5953" s="2" t="str">
        <f>LEFT(mobile_customers[[#This Row],[Credit_card_nos]], 4)&amp;"XXXXX"</f>
        <v>2131XXXXX</v>
      </c>
    </row>
    <row r="5954" spans="1:12" x14ac:dyDescent="0.3">
      <c r="A5954" t="s">
        <v>8</v>
      </c>
      <c r="B5954" s="3" t="s">
        <v>11891</v>
      </c>
      <c r="C5954" t="s">
        <v>11892</v>
      </c>
      <c r="D5954" t="s">
        <v>907</v>
      </c>
      <c r="E5954">
        <v>35</v>
      </c>
      <c r="F5954">
        <v>188358</v>
      </c>
      <c r="G5954" t="s">
        <v>28</v>
      </c>
      <c r="H5954">
        <v>213149684437187</v>
      </c>
      <c r="I5954" s="5" t="str">
        <f t="shared" ref="I5954:I6017" si="93">TEXT(H5954, "0")</f>
        <v>213149684437187</v>
      </c>
      <c r="J5954" t="str">
        <f>INDEX(Age_grp[Age], MATCH(mobile_customers[[#This Row],[age]],Age_grp[Value]))</f>
        <v>30 - 40</v>
      </c>
      <c r="K5954" s="2" t="str">
        <f>_xlfn.IFS(mobile_customers[[#This Row],[salary]]&gt;=Q5957,"HIGHER SALARY", mobile_customers[[#This Row],[salary]]&gt;=Q5958,"HIGHER MID RANGE SALARY",  mobile_customers[[#This Row],[salary]]&lt;Q5958,"MID RANGE SALARY", mobile_customers[[#This Row],[salary]]&gt;Q5959, "LOW SALARY" )</f>
        <v>HIGHER SALARY</v>
      </c>
      <c r="L5954" s="2" t="str">
        <f>LEFT(mobile_customers[[#This Row],[Credit_card_nos]], 4)&amp;"XXXXX"</f>
        <v>2131XXXXX</v>
      </c>
    </row>
    <row r="5955" spans="1:12" x14ac:dyDescent="0.3">
      <c r="A5955" t="s">
        <v>8</v>
      </c>
      <c r="B5955" s="3" t="s">
        <v>11893</v>
      </c>
      <c r="C5955" t="s">
        <v>11894</v>
      </c>
      <c r="D5955" t="s">
        <v>5348</v>
      </c>
      <c r="E5955">
        <v>51</v>
      </c>
      <c r="F5955">
        <v>169969</v>
      </c>
      <c r="G5955" t="s">
        <v>49</v>
      </c>
      <c r="H5955">
        <v>4694388822666</v>
      </c>
      <c r="I5955" s="5" t="str">
        <f t="shared" si="93"/>
        <v>4694388822666</v>
      </c>
      <c r="J5955" t="str">
        <f>INDEX(Age_grp[Age], MATCH(mobile_customers[[#This Row],[age]],Age_grp[Value]))</f>
        <v>50 - 60</v>
      </c>
      <c r="K5955" s="2" t="str">
        <f>_xlfn.IFS(mobile_customers[[#This Row],[salary]]&gt;=Q5958,"HIGHER SALARY", mobile_customers[[#This Row],[salary]]&gt;=Q5959,"HIGHER MID RANGE SALARY",  mobile_customers[[#This Row],[salary]]&lt;Q5959,"MID RANGE SALARY", mobile_customers[[#This Row],[salary]]&gt;Q5960, "LOW SALARY" )</f>
        <v>HIGHER SALARY</v>
      </c>
      <c r="L5955" s="2" t="str">
        <f>LEFT(mobile_customers[[#This Row],[Credit_card_nos]], 4)&amp;"XXXXX"</f>
        <v>4694XXXXX</v>
      </c>
    </row>
    <row r="5956" spans="1:12" x14ac:dyDescent="0.3">
      <c r="A5956" t="s">
        <v>8</v>
      </c>
      <c r="B5956" s="3" t="s">
        <v>11895</v>
      </c>
      <c r="C5956" t="s">
        <v>11896</v>
      </c>
      <c r="D5956" t="s">
        <v>4561</v>
      </c>
      <c r="E5956">
        <v>28</v>
      </c>
      <c r="F5956">
        <v>146547</v>
      </c>
      <c r="G5956" t="s">
        <v>17</v>
      </c>
      <c r="H5956">
        <v>4.4580702447642875E+18</v>
      </c>
      <c r="I5956" s="5" t="str">
        <f t="shared" si="93"/>
        <v>4458070244764290000</v>
      </c>
      <c r="J5956" t="str">
        <f>INDEX(Age_grp[Age], MATCH(mobile_customers[[#This Row],[age]],Age_grp[Value]))</f>
        <v>20 - 30</v>
      </c>
      <c r="K5956" s="2" t="str">
        <f>_xlfn.IFS(mobile_customers[[#This Row],[salary]]&gt;=Q5959,"HIGHER SALARY", mobile_customers[[#This Row],[salary]]&gt;=Q5960,"HIGHER MID RANGE SALARY",  mobile_customers[[#This Row],[salary]]&lt;Q5960,"MID RANGE SALARY", mobile_customers[[#This Row],[salary]]&gt;Q5961, "LOW SALARY" )</f>
        <v>HIGHER SALARY</v>
      </c>
      <c r="L5956" s="2" t="str">
        <f>LEFT(mobile_customers[[#This Row],[Credit_card_nos]], 4)&amp;"XXXXX"</f>
        <v>4458XXXXX</v>
      </c>
    </row>
    <row r="5957" spans="1:12" x14ac:dyDescent="0.3">
      <c r="A5957" t="s">
        <v>8</v>
      </c>
      <c r="B5957" s="3" t="s">
        <v>11897</v>
      </c>
      <c r="C5957" t="s">
        <v>11898</v>
      </c>
      <c r="D5957" t="s">
        <v>159</v>
      </c>
      <c r="E5957">
        <v>39</v>
      </c>
      <c r="F5957">
        <v>103080</v>
      </c>
      <c r="G5957" t="s">
        <v>21</v>
      </c>
      <c r="H5957">
        <v>3532428846504631</v>
      </c>
      <c r="I5957" s="5" t="str">
        <f t="shared" si="93"/>
        <v>3532428846504630</v>
      </c>
      <c r="J5957" t="str">
        <f>INDEX(Age_grp[Age], MATCH(mobile_customers[[#This Row],[age]],Age_grp[Value]))</f>
        <v>30 - 40</v>
      </c>
      <c r="K5957" s="2" t="str">
        <f>_xlfn.IFS(mobile_customers[[#This Row],[salary]]&gt;=Q5960,"HIGHER SALARY", mobile_customers[[#This Row],[salary]]&gt;=Q5961,"HIGHER MID RANGE SALARY",  mobile_customers[[#This Row],[salary]]&lt;Q5961,"MID RANGE SALARY", mobile_customers[[#This Row],[salary]]&gt;Q5962, "LOW SALARY" )</f>
        <v>HIGHER SALARY</v>
      </c>
      <c r="L5957" s="2" t="str">
        <f>LEFT(mobile_customers[[#This Row],[Credit_card_nos]], 4)&amp;"XXXXX"</f>
        <v>3532XXXXX</v>
      </c>
    </row>
    <row r="5958" spans="1:12" x14ac:dyDescent="0.3">
      <c r="A5958" t="s">
        <v>8</v>
      </c>
      <c r="B5958" s="3" t="s">
        <v>11899</v>
      </c>
      <c r="C5958" t="s">
        <v>11900</v>
      </c>
      <c r="D5958" t="s">
        <v>931</v>
      </c>
      <c r="E5958">
        <v>42</v>
      </c>
      <c r="F5958">
        <v>192688</v>
      </c>
      <c r="G5958" t="s">
        <v>28</v>
      </c>
      <c r="H5958">
        <v>4142940767701053</v>
      </c>
      <c r="I5958" s="5" t="str">
        <f t="shared" si="93"/>
        <v>4142940767701050</v>
      </c>
      <c r="J5958" t="str">
        <f>INDEX(Age_grp[Age], MATCH(mobile_customers[[#This Row],[age]],Age_grp[Value]))</f>
        <v>40 - 50</v>
      </c>
      <c r="K5958" s="2" t="str">
        <f>_xlfn.IFS(mobile_customers[[#This Row],[salary]]&gt;=Q5961,"HIGHER SALARY", mobile_customers[[#This Row],[salary]]&gt;=Q5962,"HIGHER MID RANGE SALARY",  mobile_customers[[#This Row],[salary]]&lt;Q5962,"MID RANGE SALARY", mobile_customers[[#This Row],[salary]]&gt;Q5963, "LOW SALARY" )</f>
        <v>HIGHER SALARY</v>
      </c>
      <c r="L5958" s="2" t="str">
        <f>LEFT(mobile_customers[[#This Row],[Credit_card_nos]], 4)&amp;"XXXXX"</f>
        <v>4142XXXXX</v>
      </c>
    </row>
    <row r="5959" spans="1:12" x14ac:dyDescent="0.3">
      <c r="A5959" t="s">
        <v>13</v>
      </c>
      <c r="B5959" s="3" t="s">
        <v>11901</v>
      </c>
      <c r="C5959" t="s">
        <v>11902</v>
      </c>
      <c r="D5959" t="s">
        <v>430</v>
      </c>
      <c r="E5959">
        <v>24</v>
      </c>
      <c r="F5959">
        <v>168816</v>
      </c>
      <c r="G5959" t="s">
        <v>49</v>
      </c>
      <c r="H5959">
        <v>3572715272572491</v>
      </c>
      <c r="I5959" s="5" t="str">
        <f t="shared" si="93"/>
        <v>3572715272572490</v>
      </c>
      <c r="J5959" t="str">
        <f>INDEX(Age_grp[Age], MATCH(mobile_customers[[#This Row],[age]],Age_grp[Value]))</f>
        <v>20 - 30</v>
      </c>
      <c r="K5959" s="2" t="str">
        <f>_xlfn.IFS(mobile_customers[[#This Row],[salary]]&gt;=Q5962,"HIGHER SALARY", mobile_customers[[#This Row],[salary]]&gt;=Q5963,"HIGHER MID RANGE SALARY",  mobile_customers[[#This Row],[salary]]&lt;Q5963,"MID RANGE SALARY", mobile_customers[[#This Row],[salary]]&gt;Q5964, "LOW SALARY" )</f>
        <v>HIGHER SALARY</v>
      </c>
      <c r="L5959" s="2" t="str">
        <f>LEFT(mobile_customers[[#This Row],[Credit_card_nos]], 4)&amp;"XXXXX"</f>
        <v>3572XXXXX</v>
      </c>
    </row>
    <row r="5960" spans="1:12" x14ac:dyDescent="0.3">
      <c r="A5960" t="s">
        <v>8</v>
      </c>
      <c r="B5960" s="3" t="s">
        <v>11903</v>
      </c>
      <c r="C5960" t="s">
        <v>11904</v>
      </c>
      <c r="D5960" t="s">
        <v>2983</v>
      </c>
      <c r="E5960">
        <v>37</v>
      </c>
      <c r="F5960">
        <v>58381</v>
      </c>
      <c r="G5960" t="s">
        <v>28</v>
      </c>
      <c r="H5960">
        <v>213120137154406</v>
      </c>
      <c r="I5960" s="5" t="str">
        <f t="shared" si="93"/>
        <v>213120137154406</v>
      </c>
      <c r="J5960" t="str">
        <f>INDEX(Age_grp[Age], MATCH(mobile_customers[[#This Row],[age]],Age_grp[Value]))</f>
        <v>30 - 40</v>
      </c>
      <c r="K5960" s="2" t="str">
        <f>_xlfn.IFS(mobile_customers[[#This Row],[salary]]&gt;=Q5963,"HIGHER SALARY", mobile_customers[[#This Row],[salary]]&gt;=Q5964,"HIGHER MID RANGE SALARY",  mobile_customers[[#This Row],[salary]]&lt;Q5964,"MID RANGE SALARY", mobile_customers[[#This Row],[salary]]&gt;Q5965, "LOW SALARY" )</f>
        <v>HIGHER SALARY</v>
      </c>
      <c r="L5960" s="2" t="str">
        <f>LEFT(mobile_customers[[#This Row],[Credit_card_nos]], 4)&amp;"XXXXX"</f>
        <v>2131XXXXX</v>
      </c>
    </row>
    <row r="5961" spans="1:12" x14ac:dyDescent="0.3">
      <c r="A5961" t="s">
        <v>13</v>
      </c>
      <c r="B5961" s="3" t="s">
        <v>11905</v>
      </c>
      <c r="C5961" t="s">
        <v>11906</v>
      </c>
      <c r="D5961" t="s">
        <v>931</v>
      </c>
      <c r="E5961">
        <v>35</v>
      </c>
      <c r="F5961">
        <v>169781</v>
      </c>
      <c r="G5961" t="s">
        <v>12</v>
      </c>
      <c r="H5961">
        <v>4.997334426488151E+18</v>
      </c>
      <c r="I5961" s="5" t="str">
        <f t="shared" si="93"/>
        <v>4997334426488150000</v>
      </c>
      <c r="J5961" t="str">
        <f>INDEX(Age_grp[Age], MATCH(mobile_customers[[#This Row],[age]],Age_grp[Value]))</f>
        <v>30 - 40</v>
      </c>
      <c r="K5961" s="2" t="str">
        <f>_xlfn.IFS(mobile_customers[[#This Row],[salary]]&gt;=Q5964,"HIGHER SALARY", mobile_customers[[#This Row],[salary]]&gt;=Q5965,"HIGHER MID RANGE SALARY",  mobile_customers[[#This Row],[salary]]&lt;Q5965,"MID RANGE SALARY", mobile_customers[[#This Row],[salary]]&gt;Q5966, "LOW SALARY" )</f>
        <v>HIGHER SALARY</v>
      </c>
      <c r="L5961" s="2" t="str">
        <f>LEFT(mobile_customers[[#This Row],[Credit_card_nos]], 4)&amp;"XXXXX"</f>
        <v>4997XXXXX</v>
      </c>
    </row>
    <row r="5962" spans="1:12" x14ac:dyDescent="0.3">
      <c r="A5962" t="s">
        <v>8</v>
      </c>
      <c r="B5962" s="3" t="s">
        <v>11907</v>
      </c>
      <c r="C5962" t="s">
        <v>11908</v>
      </c>
      <c r="D5962" t="s">
        <v>1388</v>
      </c>
      <c r="E5962">
        <v>40</v>
      </c>
      <c r="F5962">
        <v>77486</v>
      </c>
      <c r="G5962" t="s">
        <v>17</v>
      </c>
      <c r="H5962">
        <v>2237652316328920</v>
      </c>
      <c r="I5962" s="5" t="str">
        <f t="shared" si="93"/>
        <v>2237652316328920</v>
      </c>
      <c r="J5962" t="str">
        <f>INDEX(Age_grp[Age], MATCH(mobile_customers[[#This Row],[age]],Age_grp[Value]))</f>
        <v>40 - 50</v>
      </c>
      <c r="K5962" s="2" t="str">
        <f>_xlfn.IFS(mobile_customers[[#This Row],[salary]]&gt;=Q5965,"HIGHER SALARY", mobile_customers[[#This Row],[salary]]&gt;=Q5966,"HIGHER MID RANGE SALARY",  mobile_customers[[#This Row],[salary]]&lt;Q5966,"MID RANGE SALARY", mobile_customers[[#This Row],[salary]]&gt;Q5967, "LOW SALARY" )</f>
        <v>HIGHER SALARY</v>
      </c>
      <c r="L5962" s="2" t="str">
        <f>LEFT(mobile_customers[[#This Row],[Credit_card_nos]], 4)&amp;"XXXXX"</f>
        <v>2237XXXXX</v>
      </c>
    </row>
    <row r="5963" spans="1:12" x14ac:dyDescent="0.3">
      <c r="A5963" t="s">
        <v>8</v>
      </c>
      <c r="B5963" s="3" t="s">
        <v>11909</v>
      </c>
      <c r="C5963" t="s">
        <v>11910</v>
      </c>
      <c r="D5963" t="s">
        <v>784</v>
      </c>
      <c r="E5963">
        <v>64</v>
      </c>
      <c r="F5963">
        <v>185573</v>
      </c>
      <c r="G5963" t="s">
        <v>49</v>
      </c>
      <c r="H5963">
        <v>4122017715501887</v>
      </c>
      <c r="I5963" s="5" t="str">
        <f t="shared" si="93"/>
        <v>4122017715501890</v>
      </c>
      <c r="J5963" t="str">
        <f>INDEX(Age_grp[Age], MATCH(mobile_customers[[#This Row],[age]],Age_grp[Value]))</f>
        <v>60 - 70</v>
      </c>
      <c r="K5963" s="2" t="str">
        <f>_xlfn.IFS(mobile_customers[[#This Row],[salary]]&gt;=Q5966,"HIGHER SALARY", mobile_customers[[#This Row],[salary]]&gt;=Q5967,"HIGHER MID RANGE SALARY",  mobile_customers[[#This Row],[salary]]&lt;Q5967,"MID RANGE SALARY", mobile_customers[[#This Row],[salary]]&gt;Q5968, "LOW SALARY" )</f>
        <v>HIGHER SALARY</v>
      </c>
      <c r="L5963" s="2" t="str">
        <f>LEFT(mobile_customers[[#This Row],[Credit_card_nos]], 4)&amp;"XXXXX"</f>
        <v>4122XXXXX</v>
      </c>
    </row>
    <row r="5964" spans="1:12" x14ac:dyDescent="0.3">
      <c r="A5964" t="s">
        <v>8</v>
      </c>
      <c r="B5964" s="3" t="s">
        <v>11911</v>
      </c>
      <c r="C5964" t="s">
        <v>11912</v>
      </c>
      <c r="D5964" t="s">
        <v>2019</v>
      </c>
      <c r="E5964">
        <v>24</v>
      </c>
      <c r="F5964">
        <v>231108</v>
      </c>
      <c r="G5964" t="s">
        <v>65</v>
      </c>
      <c r="H5964">
        <v>501854092597</v>
      </c>
      <c r="I5964" s="5" t="str">
        <f t="shared" si="93"/>
        <v>501854092597</v>
      </c>
      <c r="J5964" t="str">
        <f>INDEX(Age_grp[Age], MATCH(mobile_customers[[#This Row],[age]],Age_grp[Value]))</f>
        <v>20 - 30</v>
      </c>
      <c r="K5964" s="2" t="str">
        <f>_xlfn.IFS(mobile_customers[[#This Row],[salary]]&gt;=Q5967,"HIGHER SALARY", mobile_customers[[#This Row],[salary]]&gt;=Q5968,"HIGHER MID RANGE SALARY",  mobile_customers[[#This Row],[salary]]&lt;Q5968,"MID RANGE SALARY", mobile_customers[[#This Row],[salary]]&gt;Q5969, "LOW SALARY" )</f>
        <v>HIGHER SALARY</v>
      </c>
      <c r="L5964" s="2" t="str">
        <f>LEFT(mobile_customers[[#This Row],[Credit_card_nos]], 4)&amp;"XXXXX"</f>
        <v>5018XXXXX</v>
      </c>
    </row>
    <row r="5965" spans="1:12" x14ac:dyDescent="0.3">
      <c r="A5965" t="s">
        <v>8</v>
      </c>
      <c r="B5965" s="3" t="s">
        <v>11913</v>
      </c>
      <c r="C5965" t="s">
        <v>266</v>
      </c>
      <c r="D5965" t="s">
        <v>58</v>
      </c>
      <c r="E5965">
        <v>23</v>
      </c>
      <c r="F5965">
        <v>128934</v>
      </c>
      <c r="G5965" t="s">
        <v>49</v>
      </c>
      <c r="H5965">
        <v>4503024564642</v>
      </c>
      <c r="I5965" s="5" t="str">
        <f t="shared" si="93"/>
        <v>4503024564642</v>
      </c>
      <c r="J5965" t="str">
        <f>INDEX(Age_grp[Age], MATCH(mobile_customers[[#This Row],[age]],Age_grp[Value]))</f>
        <v>20 - 30</v>
      </c>
      <c r="K5965" s="2" t="str">
        <f>_xlfn.IFS(mobile_customers[[#This Row],[salary]]&gt;=Q5968,"HIGHER SALARY", mobile_customers[[#This Row],[salary]]&gt;=Q5969,"HIGHER MID RANGE SALARY",  mobile_customers[[#This Row],[salary]]&lt;Q5969,"MID RANGE SALARY", mobile_customers[[#This Row],[salary]]&gt;Q5970, "LOW SALARY" )</f>
        <v>HIGHER SALARY</v>
      </c>
      <c r="L5965" s="2" t="str">
        <f>LEFT(mobile_customers[[#This Row],[Credit_card_nos]], 4)&amp;"XXXXX"</f>
        <v>4503XXXXX</v>
      </c>
    </row>
    <row r="5966" spans="1:12" x14ac:dyDescent="0.3">
      <c r="A5966" t="s">
        <v>8</v>
      </c>
      <c r="B5966" s="3" t="s">
        <v>11914</v>
      </c>
      <c r="C5966" t="s">
        <v>11915</v>
      </c>
      <c r="D5966" t="s">
        <v>3472</v>
      </c>
      <c r="E5966">
        <v>47</v>
      </c>
      <c r="F5966">
        <v>200456</v>
      </c>
      <c r="G5966" t="s">
        <v>32</v>
      </c>
      <c r="H5966">
        <v>4539659994037369</v>
      </c>
      <c r="I5966" s="5" t="str">
        <f t="shared" si="93"/>
        <v>4539659994037370</v>
      </c>
      <c r="J5966" t="str">
        <f>INDEX(Age_grp[Age], MATCH(mobile_customers[[#This Row],[age]],Age_grp[Value]))</f>
        <v>40 - 50</v>
      </c>
      <c r="K5966" s="2" t="str">
        <f>_xlfn.IFS(mobile_customers[[#This Row],[salary]]&gt;=Q5969,"HIGHER SALARY", mobile_customers[[#This Row],[salary]]&gt;=Q5970,"HIGHER MID RANGE SALARY",  mobile_customers[[#This Row],[salary]]&lt;Q5970,"MID RANGE SALARY", mobile_customers[[#This Row],[salary]]&gt;Q5971, "LOW SALARY" )</f>
        <v>HIGHER SALARY</v>
      </c>
      <c r="L5966" s="2" t="str">
        <f>LEFT(mobile_customers[[#This Row],[Credit_card_nos]], 4)&amp;"XXXXX"</f>
        <v>4539XXXXX</v>
      </c>
    </row>
    <row r="5967" spans="1:12" x14ac:dyDescent="0.3">
      <c r="A5967" t="s">
        <v>8</v>
      </c>
      <c r="B5967" s="3" t="s">
        <v>11916</v>
      </c>
      <c r="C5967" t="s">
        <v>11917</v>
      </c>
      <c r="D5967" t="s">
        <v>222</v>
      </c>
      <c r="E5967">
        <v>31</v>
      </c>
      <c r="F5967">
        <v>182408</v>
      </c>
      <c r="G5967" t="s">
        <v>12</v>
      </c>
      <c r="H5967">
        <v>3520105758360442</v>
      </c>
      <c r="I5967" s="5" t="str">
        <f t="shared" si="93"/>
        <v>3520105758360440</v>
      </c>
      <c r="J5967" t="str">
        <f>INDEX(Age_grp[Age], MATCH(mobile_customers[[#This Row],[age]],Age_grp[Value]))</f>
        <v>30 - 40</v>
      </c>
      <c r="K5967" s="2" t="str">
        <f>_xlfn.IFS(mobile_customers[[#This Row],[salary]]&gt;=Q5970,"HIGHER SALARY", mobile_customers[[#This Row],[salary]]&gt;=Q5971,"HIGHER MID RANGE SALARY",  mobile_customers[[#This Row],[salary]]&lt;Q5971,"MID RANGE SALARY", mobile_customers[[#This Row],[salary]]&gt;Q5972, "LOW SALARY" )</f>
        <v>HIGHER SALARY</v>
      </c>
      <c r="L5967" s="2" t="str">
        <f>LEFT(mobile_customers[[#This Row],[Credit_card_nos]], 4)&amp;"XXXXX"</f>
        <v>3520XXXXX</v>
      </c>
    </row>
    <row r="5968" spans="1:12" x14ac:dyDescent="0.3">
      <c r="A5968" t="s">
        <v>8</v>
      </c>
      <c r="B5968" s="3" t="s">
        <v>11918</v>
      </c>
      <c r="C5968" t="s">
        <v>11919</v>
      </c>
      <c r="D5968" t="s">
        <v>495</v>
      </c>
      <c r="E5968">
        <v>53</v>
      </c>
      <c r="F5968">
        <v>94896</v>
      </c>
      <c r="G5968" t="s">
        <v>39</v>
      </c>
      <c r="H5968">
        <v>213190251842730</v>
      </c>
      <c r="I5968" s="5" t="str">
        <f t="shared" si="93"/>
        <v>213190251842730</v>
      </c>
      <c r="J5968" t="str">
        <f>INDEX(Age_grp[Age], MATCH(mobile_customers[[#This Row],[age]],Age_grp[Value]))</f>
        <v>50 - 60</v>
      </c>
      <c r="K5968" s="2" t="str">
        <f>_xlfn.IFS(mobile_customers[[#This Row],[salary]]&gt;=Q5971,"HIGHER SALARY", mobile_customers[[#This Row],[salary]]&gt;=Q5972,"HIGHER MID RANGE SALARY",  mobile_customers[[#This Row],[salary]]&lt;Q5972,"MID RANGE SALARY", mobile_customers[[#This Row],[salary]]&gt;Q5973, "LOW SALARY" )</f>
        <v>HIGHER SALARY</v>
      </c>
      <c r="L5968" s="2" t="str">
        <f>LEFT(mobile_customers[[#This Row],[Credit_card_nos]], 4)&amp;"XXXXX"</f>
        <v>2131XXXXX</v>
      </c>
    </row>
    <row r="5969" spans="1:12" x14ac:dyDescent="0.3">
      <c r="A5969" t="s">
        <v>13</v>
      </c>
      <c r="B5969" s="3" t="s">
        <v>11920</v>
      </c>
      <c r="C5969" t="s">
        <v>11921</v>
      </c>
      <c r="D5969" t="s">
        <v>2817</v>
      </c>
      <c r="E5969">
        <v>26</v>
      </c>
      <c r="F5969">
        <v>125385</v>
      </c>
      <c r="G5969" t="s">
        <v>94</v>
      </c>
      <c r="H5969">
        <v>30493656359651</v>
      </c>
      <c r="I5969" s="5" t="str">
        <f t="shared" si="93"/>
        <v>30493656359651</v>
      </c>
      <c r="J5969" t="str">
        <f>INDEX(Age_grp[Age], MATCH(mobile_customers[[#This Row],[age]],Age_grp[Value]))</f>
        <v>20 - 30</v>
      </c>
      <c r="K5969" s="2" t="str">
        <f>_xlfn.IFS(mobile_customers[[#This Row],[salary]]&gt;=Q5972,"HIGHER SALARY", mobile_customers[[#This Row],[salary]]&gt;=Q5973,"HIGHER MID RANGE SALARY",  mobile_customers[[#This Row],[salary]]&lt;Q5973,"MID RANGE SALARY", mobile_customers[[#This Row],[salary]]&gt;Q5974, "LOW SALARY" )</f>
        <v>HIGHER SALARY</v>
      </c>
      <c r="L5969" s="2" t="str">
        <f>LEFT(mobile_customers[[#This Row],[Credit_card_nos]], 4)&amp;"XXXXX"</f>
        <v>3049XXXXX</v>
      </c>
    </row>
    <row r="5970" spans="1:12" x14ac:dyDescent="0.3">
      <c r="A5970" t="s">
        <v>13</v>
      </c>
      <c r="B5970" s="3" t="s">
        <v>11922</v>
      </c>
      <c r="C5970" t="s">
        <v>11923</v>
      </c>
      <c r="D5970" t="s">
        <v>1472</v>
      </c>
      <c r="E5970">
        <v>55</v>
      </c>
      <c r="F5970">
        <v>127606</v>
      </c>
      <c r="G5970" t="s">
        <v>21</v>
      </c>
      <c r="H5970">
        <v>3591027114042056</v>
      </c>
      <c r="I5970" s="5" t="str">
        <f t="shared" si="93"/>
        <v>3591027114042060</v>
      </c>
      <c r="J5970" t="str">
        <f>INDEX(Age_grp[Age], MATCH(mobile_customers[[#This Row],[age]],Age_grp[Value]))</f>
        <v>50 - 60</v>
      </c>
      <c r="K5970" s="2" t="str">
        <f>_xlfn.IFS(mobile_customers[[#This Row],[salary]]&gt;=Q5973,"HIGHER SALARY", mobile_customers[[#This Row],[salary]]&gt;=Q5974,"HIGHER MID RANGE SALARY",  mobile_customers[[#This Row],[salary]]&lt;Q5974,"MID RANGE SALARY", mobile_customers[[#This Row],[salary]]&gt;Q5975, "LOW SALARY" )</f>
        <v>HIGHER SALARY</v>
      </c>
      <c r="L5970" s="2" t="str">
        <f>LEFT(mobile_customers[[#This Row],[Credit_card_nos]], 4)&amp;"XXXXX"</f>
        <v>3591XXXXX</v>
      </c>
    </row>
    <row r="5971" spans="1:12" x14ac:dyDescent="0.3">
      <c r="A5971" t="s">
        <v>8</v>
      </c>
      <c r="B5971" s="3" t="s">
        <v>11924</v>
      </c>
      <c r="C5971" t="s">
        <v>304</v>
      </c>
      <c r="D5971" t="s">
        <v>1625</v>
      </c>
      <c r="E5971">
        <v>34</v>
      </c>
      <c r="F5971">
        <v>65786</v>
      </c>
      <c r="G5971" t="s">
        <v>12</v>
      </c>
      <c r="H5971">
        <v>503848784131</v>
      </c>
      <c r="I5971" s="5" t="str">
        <f t="shared" si="93"/>
        <v>503848784131</v>
      </c>
      <c r="J5971" t="str">
        <f>INDEX(Age_grp[Age], MATCH(mobile_customers[[#This Row],[age]],Age_grp[Value]))</f>
        <v>30 - 40</v>
      </c>
      <c r="K5971" s="2" t="str">
        <f>_xlfn.IFS(mobile_customers[[#This Row],[salary]]&gt;=Q5974,"HIGHER SALARY", mobile_customers[[#This Row],[salary]]&gt;=Q5975,"HIGHER MID RANGE SALARY",  mobile_customers[[#This Row],[salary]]&lt;Q5975,"MID RANGE SALARY", mobile_customers[[#This Row],[salary]]&gt;Q5976, "LOW SALARY" )</f>
        <v>HIGHER SALARY</v>
      </c>
      <c r="L5971" s="2" t="str">
        <f>LEFT(mobile_customers[[#This Row],[Credit_card_nos]], 4)&amp;"XXXXX"</f>
        <v>5038XXXXX</v>
      </c>
    </row>
    <row r="5972" spans="1:12" x14ac:dyDescent="0.3">
      <c r="A5972" t="s">
        <v>8</v>
      </c>
      <c r="B5972" s="3" t="s">
        <v>11925</v>
      </c>
      <c r="C5972" t="s">
        <v>11926</v>
      </c>
      <c r="D5972" t="s">
        <v>308</v>
      </c>
      <c r="E5972">
        <v>40</v>
      </c>
      <c r="F5972">
        <v>152671</v>
      </c>
      <c r="G5972" t="s">
        <v>32</v>
      </c>
      <c r="H5972">
        <v>6516586831578184</v>
      </c>
      <c r="I5972" s="5" t="str">
        <f t="shared" si="93"/>
        <v>6516586831578180</v>
      </c>
      <c r="J5972" t="str">
        <f>INDEX(Age_grp[Age], MATCH(mobile_customers[[#This Row],[age]],Age_grp[Value]))</f>
        <v>40 - 50</v>
      </c>
      <c r="K5972" s="2" t="str">
        <f>_xlfn.IFS(mobile_customers[[#This Row],[salary]]&gt;=Q5975,"HIGHER SALARY", mobile_customers[[#This Row],[salary]]&gt;=Q5976,"HIGHER MID RANGE SALARY",  mobile_customers[[#This Row],[salary]]&lt;Q5976,"MID RANGE SALARY", mobile_customers[[#This Row],[salary]]&gt;Q5977, "LOW SALARY" )</f>
        <v>HIGHER SALARY</v>
      </c>
      <c r="L5972" s="2" t="str">
        <f>LEFT(mobile_customers[[#This Row],[Credit_card_nos]], 4)&amp;"XXXXX"</f>
        <v>6516XXXXX</v>
      </c>
    </row>
    <row r="5973" spans="1:12" x14ac:dyDescent="0.3">
      <c r="A5973" t="s">
        <v>13</v>
      </c>
      <c r="B5973" s="3" t="s">
        <v>11927</v>
      </c>
      <c r="C5973" t="s">
        <v>9867</v>
      </c>
      <c r="D5973" t="s">
        <v>2517</v>
      </c>
      <c r="E5973">
        <v>28</v>
      </c>
      <c r="F5973">
        <v>95075</v>
      </c>
      <c r="G5973" t="s">
        <v>17</v>
      </c>
      <c r="H5973">
        <v>4394367269679519</v>
      </c>
      <c r="I5973" s="5" t="str">
        <f t="shared" si="93"/>
        <v>4394367269679520</v>
      </c>
      <c r="J5973" t="str">
        <f>INDEX(Age_grp[Age], MATCH(mobile_customers[[#This Row],[age]],Age_grp[Value]))</f>
        <v>20 - 30</v>
      </c>
      <c r="K5973" s="2" t="str">
        <f>_xlfn.IFS(mobile_customers[[#This Row],[salary]]&gt;=Q5976,"HIGHER SALARY", mobile_customers[[#This Row],[salary]]&gt;=Q5977,"HIGHER MID RANGE SALARY",  mobile_customers[[#This Row],[salary]]&lt;Q5977,"MID RANGE SALARY", mobile_customers[[#This Row],[salary]]&gt;Q5978, "LOW SALARY" )</f>
        <v>HIGHER SALARY</v>
      </c>
      <c r="L5973" s="2" t="str">
        <f>LEFT(mobile_customers[[#This Row],[Credit_card_nos]], 4)&amp;"XXXXX"</f>
        <v>4394XXXXX</v>
      </c>
    </row>
    <row r="5974" spans="1:12" x14ac:dyDescent="0.3">
      <c r="A5974" t="s">
        <v>8</v>
      </c>
      <c r="B5974" s="3" t="s">
        <v>11928</v>
      </c>
      <c r="C5974" t="s">
        <v>11929</v>
      </c>
      <c r="D5974" t="s">
        <v>1857</v>
      </c>
      <c r="E5974">
        <v>59</v>
      </c>
      <c r="F5974">
        <v>192987</v>
      </c>
      <c r="G5974" t="s">
        <v>39</v>
      </c>
      <c r="H5974">
        <v>4.7029388539666903E+18</v>
      </c>
      <c r="I5974" s="5" t="str">
        <f t="shared" si="93"/>
        <v>4702938853966690000</v>
      </c>
      <c r="J5974" t="str">
        <f>INDEX(Age_grp[Age], MATCH(mobile_customers[[#This Row],[age]],Age_grp[Value]))</f>
        <v>50 - 60</v>
      </c>
      <c r="K5974" s="2" t="str">
        <f>_xlfn.IFS(mobile_customers[[#This Row],[salary]]&gt;=Q5977,"HIGHER SALARY", mobile_customers[[#This Row],[salary]]&gt;=Q5978,"HIGHER MID RANGE SALARY",  mobile_customers[[#This Row],[salary]]&lt;Q5978,"MID RANGE SALARY", mobile_customers[[#This Row],[salary]]&gt;Q5979, "LOW SALARY" )</f>
        <v>HIGHER SALARY</v>
      </c>
      <c r="L5974" s="2" t="str">
        <f>LEFT(mobile_customers[[#This Row],[Credit_card_nos]], 4)&amp;"XXXXX"</f>
        <v>4702XXXXX</v>
      </c>
    </row>
    <row r="5975" spans="1:12" x14ac:dyDescent="0.3">
      <c r="A5975" t="s">
        <v>8</v>
      </c>
      <c r="B5975" s="3" t="s">
        <v>11930</v>
      </c>
      <c r="C5975" t="s">
        <v>11931</v>
      </c>
      <c r="D5975" t="s">
        <v>1734</v>
      </c>
      <c r="E5975">
        <v>18</v>
      </c>
      <c r="F5975">
        <v>140432</v>
      </c>
      <c r="G5975" t="s">
        <v>81</v>
      </c>
      <c r="H5975">
        <v>371071041076672</v>
      </c>
      <c r="I5975" s="5" t="str">
        <f t="shared" si="93"/>
        <v>371071041076672</v>
      </c>
      <c r="J5975" t="str">
        <f>INDEX(Age_grp[Age], MATCH(mobile_customers[[#This Row],[age]],Age_grp[Value]))</f>
        <v>"10 - 20</v>
      </c>
      <c r="K5975" s="2" t="str">
        <f>_xlfn.IFS(mobile_customers[[#This Row],[salary]]&gt;=Q5978,"HIGHER SALARY", mobile_customers[[#This Row],[salary]]&gt;=Q5979,"HIGHER MID RANGE SALARY",  mobile_customers[[#This Row],[salary]]&lt;Q5979,"MID RANGE SALARY", mobile_customers[[#This Row],[salary]]&gt;Q5980, "LOW SALARY" )</f>
        <v>HIGHER SALARY</v>
      </c>
      <c r="L5975" s="2" t="str">
        <f>LEFT(mobile_customers[[#This Row],[Credit_card_nos]], 4)&amp;"XXXXX"</f>
        <v>3710XXXXX</v>
      </c>
    </row>
    <row r="5976" spans="1:12" x14ac:dyDescent="0.3">
      <c r="A5976" t="s">
        <v>8</v>
      </c>
      <c r="B5976" s="3" t="s">
        <v>11932</v>
      </c>
      <c r="C5976" t="s">
        <v>11933</v>
      </c>
      <c r="D5976" t="s">
        <v>1929</v>
      </c>
      <c r="E5976">
        <v>38</v>
      </c>
      <c r="F5976">
        <v>175172</v>
      </c>
      <c r="G5976" t="s">
        <v>21</v>
      </c>
      <c r="H5976">
        <v>676267160650</v>
      </c>
      <c r="I5976" s="5" t="str">
        <f t="shared" si="93"/>
        <v>676267160650</v>
      </c>
      <c r="J5976" t="str">
        <f>INDEX(Age_grp[Age], MATCH(mobile_customers[[#This Row],[age]],Age_grp[Value]))</f>
        <v>30 - 40</v>
      </c>
      <c r="K5976" s="2" t="str">
        <f>_xlfn.IFS(mobile_customers[[#This Row],[salary]]&gt;=Q5979,"HIGHER SALARY", mobile_customers[[#This Row],[salary]]&gt;=Q5980,"HIGHER MID RANGE SALARY",  mobile_customers[[#This Row],[salary]]&lt;Q5980,"MID RANGE SALARY", mobile_customers[[#This Row],[salary]]&gt;Q5981, "LOW SALARY" )</f>
        <v>HIGHER SALARY</v>
      </c>
      <c r="L5976" s="2" t="str">
        <f>LEFT(mobile_customers[[#This Row],[Credit_card_nos]], 4)&amp;"XXXXX"</f>
        <v>6762XXXXX</v>
      </c>
    </row>
    <row r="5977" spans="1:12" x14ac:dyDescent="0.3">
      <c r="A5977" t="s">
        <v>13</v>
      </c>
      <c r="B5977" s="3" t="s">
        <v>11934</v>
      </c>
      <c r="C5977" t="s">
        <v>5394</v>
      </c>
      <c r="D5977" t="s">
        <v>481</v>
      </c>
      <c r="E5977">
        <v>60</v>
      </c>
      <c r="F5977">
        <v>51650</v>
      </c>
      <c r="G5977" t="s">
        <v>65</v>
      </c>
      <c r="H5977">
        <v>180089078486268</v>
      </c>
      <c r="I5977" s="5" t="str">
        <f t="shared" si="93"/>
        <v>180089078486268</v>
      </c>
      <c r="J5977" t="str">
        <f>INDEX(Age_grp[Age], MATCH(mobile_customers[[#This Row],[age]],Age_grp[Value]))</f>
        <v>60 - 70</v>
      </c>
      <c r="K5977" s="2" t="str">
        <f>_xlfn.IFS(mobile_customers[[#This Row],[salary]]&gt;=Q5980,"HIGHER SALARY", mobile_customers[[#This Row],[salary]]&gt;=Q5981,"HIGHER MID RANGE SALARY",  mobile_customers[[#This Row],[salary]]&lt;Q5981,"MID RANGE SALARY", mobile_customers[[#This Row],[salary]]&gt;Q5982, "LOW SALARY" )</f>
        <v>HIGHER SALARY</v>
      </c>
      <c r="L5977" s="2" t="str">
        <f>LEFT(mobile_customers[[#This Row],[Credit_card_nos]], 4)&amp;"XXXXX"</f>
        <v>1800XXXXX</v>
      </c>
    </row>
    <row r="5978" spans="1:12" x14ac:dyDescent="0.3">
      <c r="A5978" t="s">
        <v>13</v>
      </c>
      <c r="B5978" s="3" t="s">
        <v>11935</v>
      </c>
      <c r="C5978" t="s">
        <v>11936</v>
      </c>
      <c r="D5978" t="s">
        <v>4279</v>
      </c>
      <c r="E5978">
        <v>61</v>
      </c>
      <c r="F5978">
        <v>194526</v>
      </c>
      <c r="G5978" t="s">
        <v>49</v>
      </c>
      <c r="H5978">
        <v>180023444507978</v>
      </c>
      <c r="I5978" s="5" t="str">
        <f t="shared" si="93"/>
        <v>180023444507978</v>
      </c>
      <c r="J5978" t="str">
        <f>INDEX(Age_grp[Age], MATCH(mobile_customers[[#This Row],[age]],Age_grp[Value]))</f>
        <v>60 - 70</v>
      </c>
      <c r="K5978" s="2" t="str">
        <f>_xlfn.IFS(mobile_customers[[#This Row],[salary]]&gt;=Q5981,"HIGHER SALARY", mobile_customers[[#This Row],[salary]]&gt;=Q5982,"HIGHER MID RANGE SALARY",  mobile_customers[[#This Row],[salary]]&lt;Q5982,"MID RANGE SALARY", mobile_customers[[#This Row],[salary]]&gt;Q5983, "LOW SALARY" )</f>
        <v>HIGHER SALARY</v>
      </c>
      <c r="L5978" s="2" t="str">
        <f>LEFT(mobile_customers[[#This Row],[Credit_card_nos]], 4)&amp;"XXXXX"</f>
        <v>1800XXXXX</v>
      </c>
    </row>
    <row r="5979" spans="1:12" x14ac:dyDescent="0.3">
      <c r="A5979" t="s">
        <v>13</v>
      </c>
      <c r="B5979" s="3" t="s">
        <v>11937</v>
      </c>
      <c r="C5979" t="s">
        <v>11938</v>
      </c>
      <c r="D5979" t="s">
        <v>880</v>
      </c>
      <c r="E5979">
        <v>64</v>
      </c>
      <c r="F5979">
        <v>226875</v>
      </c>
      <c r="G5979" t="s">
        <v>32</v>
      </c>
      <c r="H5979">
        <v>347071199945885</v>
      </c>
      <c r="I5979" s="5" t="str">
        <f t="shared" si="93"/>
        <v>347071199945885</v>
      </c>
      <c r="J5979" t="str">
        <f>INDEX(Age_grp[Age], MATCH(mobile_customers[[#This Row],[age]],Age_grp[Value]))</f>
        <v>60 - 70</v>
      </c>
      <c r="K5979" s="2" t="str">
        <f>_xlfn.IFS(mobile_customers[[#This Row],[salary]]&gt;=Q5982,"HIGHER SALARY", mobile_customers[[#This Row],[salary]]&gt;=Q5983,"HIGHER MID RANGE SALARY",  mobile_customers[[#This Row],[salary]]&lt;Q5983,"MID RANGE SALARY", mobile_customers[[#This Row],[salary]]&gt;Q5984, "LOW SALARY" )</f>
        <v>HIGHER SALARY</v>
      </c>
      <c r="L5979" s="2" t="str">
        <f>LEFT(mobile_customers[[#This Row],[Credit_card_nos]], 4)&amp;"XXXXX"</f>
        <v>3470XXXXX</v>
      </c>
    </row>
    <row r="5980" spans="1:12" x14ac:dyDescent="0.3">
      <c r="A5980" t="s">
        <v>13</v>
      </c>
      <c r="B5980" s="3" t="s">
        <v>11939</v>
      </c>
      <c r="C5980" t="s">
        <v>11940</v>
      </c>
      <c r="D5980" t="s">
        <v>1206</v>
      </c>
      <c r="E5980">
        <v>51</v>
      </c>
      <c r="F5980">
        <v>222125</v>
      </c>
      <c r="G5980" t="s">
        <v>49</v>
      </c>
      <c r="H5980">
        <v>3508754684578522</v>
      </c>
      <c r="I5980" s="5" t="str">
        <f t="shared" si="93"/>
        <v>3508754684578520</v>
      </c>
      <c r="J5980" t="str">
        <f>INDEX(Age_grp[Age], MATCH(mobile_customers[[#This Row],[age]],Age_grp[Value]))</f>
        <v>50 - 60</v>
      </c>
      <c r="K5980" s="2" t="str">
        <f>_xlfn.IFS(mobile_customers[[#This Row],[salary]]&gt;=Q5983,"HIGHER SALARY", mobile_customers[[#This Row],[salary]]&gt;=Q5984,"HIGHER MID RANGE SALARY",  mobile_customers[[#This Row],[salary]]&lt;Q5984,"MID RANGE SALARY", mobile_customers[[#This Row],[salary]]&gt;Q5985, "LOW SALARY" )</f>
        <v>HIGHER SALARY</v>
      </c>
      <c r="L5980" s="2" t="str">
        <f>LEFT(mobile_customers[[#This Row],[Credit_card_nos]], 4)&amp;"XXXXX"</f>
        <v>3508XXXXX</v>
      </c>
    </row>
    <row r="5981" spans="1:12" x14ac:dyDescent="0.3">
      <c r="A5981" t="s">
        <v>8</v>
      </c>
      <c r="B5981" s="3" t="s">
        <v>11941</v>
      </c>
      <c r="C5981" t="s">
        <v>11942</v>
      </c>
      <c r="D5981" t="s">
        <v>264</v>
      </c>
      <c r="E5981">
        <v>54</v>
      </c>
      <c r="F5981">
        <v>182866</v>
      </c>
      <c r="G5981" t="s">
        <v>12</v>
      </c>
      <c r="H5981">
        <v>4093732381412780</v>
      </c>
      <c r="I5981" s="5" t="str">
        <f t="shared" si="93"/>
        <v>4093732381412780</v>
      </c>
      <c r="J5981" t="str">
        <f>INDEX(Age_grp[Age], MATCH(mobile_customers[[#This Row],[age]],Age_grp[Value]))</f>
        <v>50 - 60</v>
      </c>
      <c r="K5981" s="2" t="str">
        <f>_xlfn.IFS(mobile_customers[[#This Row],[salary]]&gt;=Q5984,"HIGHER SALARY", mobile_customers[[#This Row],[salary]]&gt;=Q5985,"HIGHER MID RANGE SALARY",  mobile_customers[[#This Row],[salary]]&lt;Q5985,"MID RANGE SALARY", mobile_customers[[#This Row],[salary]]&gt;Q5986, "LOW SALARY" )</f>
        <v>HIGHER SALARY</v>
      </c>
      <c r="L5981" s="2" t="str">
        <f>LEFT(mobile_customers[[#This Row],[Credit_card_nos]], 4)&amp;"XXXXX"</f>
        <v>4093XXXXX</v>
      </c>
    </row>
    <row r="5982" spans="1:12" x14ac:dyDescent="0.3">
      <c r="A5982" t="s">
        <v>13</v>
      </c>
      <c r="B5982" s="3" t="s">
        <v>11943</v>
      </c>
      <c r="C5982" t="s">
        <v>11944</v>
      </c>
      <c r="D5982" t="s">
        <v>7381</v>
      </c>
      <c r="E5982">
        <v>43</v>
      </c>
      <c r="F5982">
        <v>134742</v>
      </c>
      <c r="G5982" t="s">
        <v>39</v>
      </c>
      <c r="H5982">
        <v>2635055742159547</v>
      </c>
      <c r="I5982" s="5" t="str">
        <f t="shared" si="93"/>
        <v>2635055742159550</v>
      </c>
      <c r="J5982" t="str">
        <f>INDEX(Age_grp[Age], MATCH(mobile_customers[[#This Row],[age]],Age_grp[Value]))</f>
        <v>40 - 50</v>
      </c>
      <c r="K5982" s="2" t="str">
        <f>_xlfn.IFS(mobile_customers[[#This Row],[salary]]&gt;=Q5985,"HIGHER SALARY", mobile_customers[[#This Row],[salary]]&gt;=Q5986,"HIGHER MID RANGE SALARY",  mobile_customers[[#This Row],[salary]]&lt;Q5986,"MID RANGE SALARY", mobile_customers[[#This Row],[salary]]&gt;Q5987, "LOW SALARY" )</f>
        <v>HIGHER SALARY</v>
      </c>
      <c r="L5982" s="2" t="str">
        <f>LEFT(mobile_customers[[#This Row],[Credit_card_nos]], 4)&amp;"XXXXX"</f>
        <v>2635XXXXX</v>
      </c>
    </row>
    <row r="5983" spans="1:12" x14ac:dyDescent="0.3">
      <c r="A5983" t="s">
        <v>13</v>
      </c>
      <c r="B5983" s="3" t="s">
        <v>11945</v>
      </c>
      <c r="C5983" t="s">
        <v>11946</v>
      </c>
      <c r="D5983" t="s">
        <v>2983</v>
      </c>
      <c r="E5983">
        <v>60</v>
      </c>
      <c r="F5983">
        <v>99295</v>
      </c>
      <c r="G5983" t="s">
        <v>21</v>
      </c>
      <c r="H5983">
        <v>3576285271767290</v>
      </c>
      <c r="I5983" s="5" t="str">
        <f t="shared" si="93"/>
        <v>3576285271767290</v>
      </c>
      <c r="J5983" t="str">
        <f>INDEX(Age_grp[Age], MATCH(mobile_customers[[#This Row],[age]],Age_grp[Value]))</f>
        <v>60 - 70</v>
      </c>
      <c r="K5983" s="2" t="str">
        <f>_xlfn.IFS(mobile_customers[[#This Row],[salary]]&gt;=Q5986,"HIGHER SALARY", mobile_customers[[#This Row],[salary]]&gt;=Q5987,"HIGHER MID RANGE SALARY",  mobile_customers[[#This Row],[salary]]&lt;Q5987,"MID RANGE SALARY", mobile_customers[[#This Row],[salary]]&gt;Q5988, "LOW SALARY" )</f>
        <v>HIGHER SALARY</v>
      </c>
      <c r="L5983" s="2" t="str">
        <f>LEFT(mobile_customers[[#This Row],[Credit_card_nos]], 4)&amp;"XXXXX"</f>
        <v>3576XXXXX</v>
      </c>
    </row>
    <row r="5984" spans="1:12" x14ac:dyDescent="0.3">
      <c r="A5984" t="s">
        <v>13</v>
      </c>
      <c r="B5984" s="3" t="s">
        <v>11947</v>
      </c>
      <c r="C5984" t="s">
        <v>11948</v>
      </c>
      <c r="D5984" t="s">
        <v>61</v>
      </c>
      <c r="E5984">
        <v>20</v>
      </c>
      <c r="F5984">
        <v>231318</v>
      </c>
      <c r="G5984" t="s">
        <v>21</v>
      </c>
      <c r="H5984">
        <v>36704179057653</v>
      </c>
      <c r="I5984" s="5" t="str">
        <f t="shared" si="93"/>
        <v>36704179057653</v>
      </c>
      <c r="J5984" t="str">
        <f>INDEX(Age_grp[Age], MATCH(mobile_customers[[#This Row],[age]],Age_grp[Value]))</f>
        <v>20 - 30</v>
      </c>
      <c r="K5984" s="2" t="str">
        <f>_xlfn.IFS(mobile_customers[[#This Row],[salary]]&gt;=Q5987,"HIGHER SALARY", mobile_customers[[#This Row],[salary]]&gt;=Q5988,"HIGHER MID RANGE SALARY",  mobile_customers[[#This Row],[salary]]&lt;Q5988,"MID RANGE SALARY", mobile_customers[[#This Row],[salary]]&gt;Q5989, "LOW SALARY" )</f>
        <v>HIGHER SALARY</v>
      </c>
      <c r="L5984" s="2" t="str">
        <f>LEFT(mobile_customers[[#This Row],[Credit_card_nos]], 4)&amp;"XXXXX"</f>
        <v>3670XXXXX</v>
      </c>
    </row>
    <row r="5985" spans="1:12" x14ac:dyDescent="0.3">
      <c r="A5985" t="s">
        <v>8</v>
      </c>
      <c r="B5985" s="3" t="s">
        <v>11949</v>
      </c>
      <c r="C5985" t="s">
        <v>11950</v>
      </c>
      <c r="D5985" t="s">
        <v>3435</v>
      </c>
      <c r="E5985">
        <v>62</v>
      </c>
      <c r="F5985">
        <v>168052</v>
      </c>
      <c r="G5985" t="s">
        <v>65</v>
      </c>
      <c r="H5985">
        <v>372061108380728</v>
      </c>
      <c r="I5985" s="5" t="str">
        <f t="shared" si="93"/>
        <v>372061108380728</v>
      </c>
      <c r="J5985" t="str">
        <f>INDEX(Age_grp[Age], MATCH(mobile_customers[[#This Row],[age]],Age_grp[Value]))</f>
        <v>60 - 70</v>
      </c>
      <c r="K5985" s="2" t="str">
        <f>_xlfn.IFS(mobile_customers[[#This Row],[salary]]&gt;=Q5988,"HIGHER SALARY", mobile_customers[[#This Row],[salary]]&gt;=Q5989,"HIGHER MID RANGE SALARY",  mobile_customers[[#This Row],[salary]]&lt;Q5989,"MID RANGE SALARY", mobile_customers[[#This Row],[salary]]&gt;Q5990, "LOW SALARY" )</f>
        <v>HIGHER SALARY</v>
      </c>
      <c r="L5985" s="2" t="str">
        <f>LEFT(mobile_customers[[#This Row],[Credit_card_nos]], 4)&amp;"XXXXX"</f>
        <v>3720XXXXX</v>
      </c>
    </row>
    <row r="5986" spans="1:12" x14ac:dyDescent="0.3">
      <c r="A5986" t="s">
        <v>8</v>
      </c>
      <c r="B5986" s="3" t="s">
        <v>11951</v>
      </c>
      <c r="C5986" t="s">
        <v>11952</v>
      </c>
      <c r="D5986" t="s">
        <v>1404</v>
      </c>
      <c r="E5986">
        <v>53</v>
      </c>
      <c r="F5986">
        <v>242325</v>
      </c>
      <c r="G5986" t="s">
        <v>17</v>
      </c>
      <c r="H5986">
        <v>4864205184668111</v>
      </c>
      <c r="I5986" s="5" t="str">
        <f t="shared" si="93"/>
        <v>4864205184668110</v>
      </c>
      <c r="J5986" t="str">
        <f>INDEX(Age_grp[Age], MATCH(mobile_customers[[#This Row],[age]],Age_grp[Value]))</f>
        <v>50 - 60</v>
      </c>
      <c r="K5986" s="2" t="str">
        <f>_xlfn.IFS(mobile_customers[[#This Row],[salary]]&gt;=Q5989,"HIGHER SALARY", mobile_customers[[#This Row],[salary]]&gt;=Q5990,"HIGHER MID RANGE SALARY",  mobile_customers[[#This Row],[salary]]&lt;Q5990,"MID RANGE SALARY", mobile_customers[[#This Row],[salary]]&gt;Q5991, "LOW SALARY" )</f>
        <v>HIGHER SALARY</v>
      </c>
      <c r="L5986" s="2" t="str">
        <f>LEFT(mobile_customers[[#This Row],[Credit_card_nos]], 4)&amp;"XXXXX"</f>
        <v>4864XXXXX</v>
      </c>
    </row>
    <row r="5987" spans="1:12" x14ac:dyDescent="0.3">
      <c r="A5987" t="s">
        <v>8</v>
      </c>
      <c r="B5987" s="3" t="s">
        <v>11953</v>
      </c>
      <c r="C5987" t="s">
        <v>11954</v>
      </c>
      <c r="D5987" t="s">
        <v>427</v>
      </c>
      <c r="E5987">
        <v>51</v>
      </c>
      <c r="F5987">
        <v>45185</v>
      </c>
      <c r="G5987" t="s">
        <v>49</v>
      </c>
      <c r="H5987">
        <v>346968890725352</v>
      </c>
      <c r="I5987" s="5" t="str">
        <f t="shared" si="93"/>
        <v>346968890725352</v>
      </c>
      <c r="J5987" t="str">
        <f>INDEX(Age_grp[Age], MATCH(mobile_customers[[#This Row],[age]],Age_grp[Value]))</f>
        <v>50 - 60</v>
      </c>
      <c r="K5987" s="2" t="str">
        <f>_xlfn.IFS(mobile_customers[[#This Row],[salary]]&gt;=Q5990,"HIGHER SALARY", mobile_customers[[#This Row],[salary]]&gt;=Q5991,"HIGHER MID RANGE SALARY",  mobile_customers[[#This Row],[salary]]&lt;Q5991,"MID RANGE SALARY", mobile_customers[[#This Row],[salary]]&gt;Q5992, "LOW SALARY" )</f>
        <v>HIGHER SALARY</v>
      </c>
      <c r="L5987" s="2" t="str">
        <f>LEFT(mobile_customers[[#This Row],[Credit_card_nos]], 4)&amp;"XXXXX"</f>
        <v>3469XXXXX</v>
      </c>
    </row>
    <row r="5988" spans="1:12" x14ac:dyDescent="0.3">
      <c r="A5988" t="s">
        <v>8</v>
      </c>
      <c r="B5988" s="3" t="s">
        <v>11955</v>
      </c>
      <c r="C5988" t="s">
        <v>11956</v>
      </c>
      <c r="D5988" t="s">
        <v>3440</v>
      </c>
      <c r="E5988">
        <v>47</v>
      </c>
      <c r="F5988">
        <v>94869</v>
      </c>
      <c r="G5988" t="s">
        <v>65</v>
      </c>
      <c r="H5988">
        <v>213111903297594</v>
      </c>
      <c r="I5988" s="5" t="str">
        <f t="shared" si="93"/>
        <v>213111903297594</v>
      </c>
      <c r="J5988" t="str">
        <f>INDEX(Age_grp[Age], MATCH(mobile_customers[[#This Row],[age]],Age_grp[Value]))</f>
        <v>40 - 50</v>
      </c>
      <c r="K5988" s="2" t="str">
        <f>_xlfn.IFS(mobile_customers[[#This Row],[salary]]&gt;=Q5991,"HIGHER SALARY", mobile_customers[[#This Row],[salary]]&gt;=Q5992,"HIGHER MID RANGE SALARY",  mobile_customers[[#This Row],[salary]]&lt;Q5992,"MID RANGE SALARY", mobile_customers[[#This Row],[salary]]&gt;Q5993, "LOW SALARY" )</f>
        <v>HIGHER SALARY</v>
      </c>
      <c r="L5988" s="2" t="str">
        <f>LEFT(mobile_customers[[#This Row],[Credit_card_nos]], 4)&amp;"XXXXX"</f>
        <v>2131XXXXX</v>
      </c>
    </row>
    <row r="5989" spans="1:12" x14ac:dyDescent="0.3">
      <c r="A5989" t="s">
        <v>8</v>
      </c>
      <c r="B5989" s="3" t="s">
        <v>11957</v>
      </c>
      <c r="C5989" t="s">
        <v>8755</v>
      </c>
      <c r="D5989" t="s">
        <v>1706</v>
      </c>
      <c r="E5989">
        <v>27</v>
      </c>
      <c r="F5989">
        <v>74394</v>
      </c>
      <c r="G5989" t="s">
        <v>28</v>
      </c>
      <c r="H5989">
        <v>180047717166808</v>
      </c>
      <c r="I5989" s="5" t="str">
        <f t="shared" si="93"/>
        <v>180047717166808</v>
      </c>
      <c r="J5989" t="str">
        <f>INDEX(Age_grp[Age], MATCH(mobile_customers[[#This Row],[age]],Age_grp[Value]))</f>
        <v>20 - 30</v>
      </c>
      <c r="K5989" s="2" t="str">
        <f>_xlfn.IFS(mobile_customers[[#This Row],[salary]]&gt;=Q5992,"HIGHER SALARY", mobile_customers[[#This Row],[salary]]&gt;=Q5993,"HIGHER MID RANGE SALARY",  mobile_customers[[#This Row],[salary]]&lt;Q5993,"MID RANGE SALARY", mobile_customers[[#This Row],[salary]]&gt;Q5994, "LOW SALARY" )</f>
        <v>HIGHER SALARY</v>
      </c>
      <c r="L5989" s="2" t="str">
        <f>LEFT(mobile_customers[[#This Row],[Credit_card_nos]], 4)&amp;"XXXXX"</f>
        <v>1800XXXXX</v>
      </c>
    </row>
    <row r="5990" spans="1:12" x14ac:dyDescent="0.3">
      <c r="A5990" t="s">
        <v>8</v>
      </c>
      <c r="B5990" s="3" t="s">
        <v>11958</v>
      </c>
      <c r="C5990" t="s">
        <v>10764</v>
      </c>
      <c r="D5990" t="s">
        <v>5507</v>
      </c>
      <c r="E5990">
        <v>27</v>
      </c>
      <c r="F5990">
        <v>58578</v>
      </c>
      <c r="G5990" t="s">
        <v>17</v>
      </c>
      <c r="H5990">
        <v>564791542926</v>
      </c>
      <c r="I5990" s="5" t="str">
        <f t="shared" si="93"/>
        <v>564791542926</v>
      </c>
      <c r="J5990" t="str">
        <f>INDEX(Age_grp[Age], MATCH(mobile_customers[[#This Row],[age]],Age_grp[Value]))</f>
        <v>20 - 30</v>
      </c>
      <c r="K5990" s="2" t="str">
        <f>_xlfn.IFS(mobile_customers[[#This Row],[salary]]&gt;=Q5993,"HIGHER SALARY", mobile_customers[[#This Row],[salary]]&gt;=Q5994,"HIGHER MID RANGE SALARY",  mobile_customers[[#This Row],[salary]]&lt;Q5994,"MID RANGE SALARY", mobile_customers[[#This Row],[salary]]&gt;Q5995, "LOW SALARY" )</f>
        <v>HIGHER SALARY</v>
      </c>
      <c r="L5990" s="2" t="str">
        <f>LEFT(mobile_customers[[#This Row],[Credit_card_nos]], 4)&amp;"XXXXX"</f>
        <v>5647XXXXX</v>
      </c>
    </row>
    <row r="5991" spans="1:12" x14ac:dyDescent="0.3">
      <c r="A5991" t="s">
        <v>8</v>
      </c>
      <c r="B5991" s="3" t="s">
        <v>11959</v>
      </c>
      <c r="C5991" t="s">
        <v>11960</v>
      </c>
      <c r="D5991" t="s">
        <v>774</v>
      </c>
      <c r="E5991">
        <v>56</v>
      </c>
      <c r="F5991">
        <v>238049</v>
      </c>
      <c r="G5991" t="s">
        <v>39</v>
      </c>
      <c r="H5991">
        <v>180096168942928</v>
      </c>
      <c r="I5991" s="5" t="str">
        <f t="shared" si="93"/>
        <v>180096168942928</v>
      </c>
      <c r="J5991" t="str">
        <f>INDEX(Age_grp[Age], MATCH(mobile_customers[[#This Row],[age]],Age_grp[Value]))</f>
        <v>50 - 60</v>
      </c>
      <c r="K5991" s="2" t="str">
        <f>_xlfn.IFS(mobile_customers[[#This Row],[salary]]&gt;=Q5994,"HIGHER SALARY", mobile_customers[[#This Row],[salary]]&gt;=Q5995,"HIGHER MID RANGE SALARY",  mobile_customers[[#This Row],[salary]]&lt;Q5995,"MID RANGE SALARY", mobile_customers[[#This Row],[salary]]&gt;Q5996, "LOW SALARY" )</f>
        <v>HIGHER SALARY</v>
      </c>
      <c r="L5991" s="2" t="str">
        <f>LEFT(mobile_customers[[#This Row],[Credit_card_nos]], 4)&amp;"XXXXX"</f>
        <v>1800XXXXX</v>
      </c>
    </row>
    <row r="5992" spans="1:12" x14ac:dyDescent="0.3">
      <c r="A5992" t="s">
        <v>13</v>
      </c>
      <c r="B5992" s="3" t="s">
        <v>11961</v>
      </c>
      <c r="C5992" t="s">
        <v>11962</v>
      </c>
      <c r="D5992" t="s">
        <v>524</v>
      </c>
      <c r="E5992">
        <v>35</v>
      </c>
      <c r="F5992">
        <v>205278</v>
      </c>
      <c r="G5992" t="s">
        <v>28</v>
      </c>
      <c r="H5992">
        <v>4235206383229657</v>
      </c>
      <c r="I5992" s="5" t="str">
        <f t="shared" si="93"/>
        <v>4235206383229660</v>
      </c>
      <c r="J5992" t="str">
        <f>INDEX(Age_grp[Age], MATCH(mobile_customers[[#This Row],[age]],Age_grp[Value]))</f>
        <v>30 - 40</v>
      </c>
      <c r="K5992" s="2" t="str">
        <f>_xlfn.IFS(mobile_customers[[#This Row],[salary]]&gt;=Q5995,"HIGHER SALARY", mobile_customers[[#This Row],[salary]]&gt;=Q5996,"HIGHER MID RANGE SALARY",  mobile_customers[[#This Row],[salary]]&lt;Q5996,"MID RANGE SALARY", mobile_customers[[#This Row],[salary]]&gt;Q5997, "LOW SALARY" )</f>
        <v>HIGHER SALARY</v>
      </c>
      <c r="L5992" s="2" t="str">
        <f>LEFT(mobile_customers[[#This Row],[Credit_card_nos]], 4)&amp;"XXXXX"</f>
        <v>4235XXXXX</v>
      </c>
    </row>
    <row r="5993" spans="1:12" x14ac:dyDescent="0.3">
      <c r="A5993" t="s">
        <v>8</v>
      </c>
      <c r="B5993" s="3" t="s">
        <v>11963</v>
      </c>
      <c r="C5993" t="s">
        <v>11964</v>
      </c>
      <c r="D5993" t="s">
        <v>1964</v>
      </c>
      <c r="E5993">
        <v>38</v>
      </c>
      <c r="F5993">
        <v>52398</v>
      </c>
      <c r="G5993" t="s">
        <v>12</v>
      </c>
      <c r="H5993">
        <v>4595701807756768</v>
      </c>
      <c r="I5993" s="5" t="str">
        <f t="shared" si="93"/>
        <v>4595701807756770</v>
      </c>
      <c r="J5993" t="str">
        <f>INDEX(Age_grp[Age], MATCH(mobile_customers[[#This Row],[age]],Age_grp[Value]))</f>
        <v>30 - 40</v>
      </c>
      <c r="K5993" s="2" t="str">
        <f>_xlfn.IFS(mobile_customers[[#This Row],[salary]]&gt;=Q5996,"HIGHER SALARY", mobile_customers[[#This Row],[salary]]&gt;=Q5997,"HIGHER MID RANGE SALARY",  mobile_customers[[#This Row],[salary]]&lt;Q5997,"MID RANGE SALARY", mobile_customers[[#This Row],[salary]]&gt;Q5998, "LOW SALARY" )</f>
        <v>HIGHER SALARY</v>
      </c>
      <c r="L5993" s="2" t="str">
        <f>LEFT(mobile_customers[[#This Row],[Credit_card_nos]], 4)&amp;"XXXXX"</f>
        <v>4595XXXXX</v>
      </c>
    </row>
    <row r="5994" spans="1:12" x14ac:dyDescent="0.3">
      <c r="A5994" t="s">
        <v>13</v>
      </c>
      <c r="B5994" s="3" t="s">
        <v>11965</v>
      </c>
      <c r="C5994" t="s">
        <v>11966</v>
      </c>
      <c r="D5994" t="s">
        <v>454</v>
      </c>
      <c r="E5994">
        <v>64</v>
      </c>
      <c r="F5994">
        <v>227221</v>
      </c>
      <c r="G5994" t="s">
        <v>65</v>
      </c>
      <c r="H5994">
        <v>30303214629810</v>
      </c>
      <c r="I5994" s="5" t="str">
        <f t="shared" si="93"/>
        <v>30303214629810</v>
      </c>
      <c r="J5994" t="str">
        <f>INDEX(Age_grp[Age], MATCH(mobile_customers[[#This Row],[age]],Age_grp[Value]))</f>
        <v>60 - 70</v>
      </c>
      <c r="K5994" s="2" t="str">
        <f>_xlfn.IFS(mobile_customers[[#This Row],[salary]]&gt;=Q5997,"HIGHER SALARY", mobile_customers[[#This Row],[salary]]&gt;=Q5998,"HIGHER MID RANGE SALARY",  mobile_customers[[#This Row],[salary]]&lt;Q5998,"MID RANGE SALARY", mobile_customers[[#This Row],[salary]]&gt;Q5999, "LOW SALARY" )</f>
        <v>HIGHER SALARY</v>
      </c>
      <c r="L5994" s="2" t="str">
        <f>LEFT(mobile_customers[[#This Row],[Credit_card_nos]], 4)&amp;"XXXXX"</f>
        <v>3030XXXXX</v>
      </c>
    </row>
    <row r="5995" spans="1:12" x14ac:dyDescent="0.3">
      <c r="A5995" t="s">
        <v>8</v>
      </c>
      <c r="B5995" s="3" t="s">
        <v>11967</v>
      </c>
      <c r="C5995" t="s">
        <v>3256</v>
      </c>
      <c r="D5995" t="s">
        <v>84</v>
      </c>
      <c r="E5995">
        <v>54</v>
      </c>
      <c r="F5995">
        <v>48536</v>
      </c>
      <c r="G5995" t="s">
        <v>49</v>
      </c>
      <c r="H5995">
        <v>4429788656968422</v>
      </c>
      <c r="I5995" s="5" t="str">
        <f t="shared" si="93"/>
        <v>4429788656968420</v>
      </c>
      <c r="J5995" t="str">
        <f>INDEX(Age_grp[Age], MATCH(mobile_customers[[#This Row],[age]],Age_grp[Value]))</f>
        <v>50 - 60</v>
      </c>
      <c r="K5995" s="2" t="str">
        <f>_xlfn.IFS(mobile_customers[[#This Row],[salary]]&gt;=Q5998,"HIGHER SALARY", mobile_customers[[#This Row],[salary]]&gt;=Q5999,"HIGHER MID RANGE SALARY",  mobile_customers[[#This Row],[salary]]&lt;Q5999,"MID RANGE SALARY", mobile_customers[[#This Row],[salary]]&gt;Q6000, "LOW SALARY" )</f>
        <v>HIGHER SALARY</v>
      </c>
      <c r="L5995" s="2" t="str">
        <f>LEFT(mobile_customers[[#This Row],[Credit_card_nos]], 4)&amp;"XXXXX"</f>
        <v>4429XXXXX</v>
      </c>
    </row>
    <row r="5996" spans="1:12" x14ac:dyDescent="0.3">
      <c r="A5996" t="s">
        <v>8</v>
      </c>
      <c r="B5996" s="3" t="s">
        <v>11968</v>
      </c>
      <c r="C5996" t="s">
        <v>11969</v>
      </c>
      <c r="D5996" t="s">
        <v>1510</v>
      </c>
      <c r="E5996">
        <v>18</v>
      </c>
      <c r="F5996">
        <v>44670</v>
      </c>
      <c r="G5996" t="s">
        <v>94</v>
      </c>
      <c r="H5996">
        <v>213173715103378</v>
      </c>
      <c r="I5996" s="5" t="str">
        <f t="shared" si="93"/>
        <v>213173715103378</v>
      </c>
      <c r="J5996" t="str">
        <f>INDEX(Age_grp[Age], MATCH(mobile_customers[[#This Row],[age]],Age_grp[Value]))</f>
        <v>"10 - 20</v>
      </c>
      <c r="K5996" s="2" t="str">
        <f>_xlfn.IFS(mobile_customers[[#This Row],[salary]]&gt;=Q5999,"HIGHER SALARY", mobile_customers[[#This Row],[salary]]&gt;=Q6000,"HIGHER MID RANGE SALARY",  mobile_customers[[#This Row],[salary]]&lt;Q6000,"MID RANGE SALARY", mobile_customers[[#This Row],[salary]]&gt;Q6001, "LOW SALARY" )</f>
        <v>HIGHER SALARY</v>
      </c>
      <c r="L5996" s="2" t="str">
        <f>LEFT(mobile_customers[[#This Row],[Credit_card_nos]], 4)&amp;"XXXXX"</f>
        <v>2131XXXXX</v>
      </c>
    </row>
    <row r="5997" spans="1:12" x14ac:dyDescent="0.3">
      <c r="A5997" t="s">
        <v>13</v>
      </c>
      <c r="B5997" s="3" t="s">
        <v>11970</v>
      </c>
      <c r="C5997" t="s">
        <v>11971</v>
      </c>
      <c r="D5997" t="s">
        <v>3633</v>
      </c>
      <c r="E5997">
        <v>19</v>
      </c>
      <c r="F5997">
        <v>169801</v>
      </c>
      <c r="G5997" t="s">
        <v>94</v>
      </c>
      <c r="H5997">
        <v>30408514351898</v>
      </c>
      <c r="I5997" s="5" t="str">
        <f t="shared" si="93"/>
        <v>30408514351898</v>
      </c>
      <c r="J5997" t="str">
        <f>INDEX(Age_grp[Age], MATCH(mobile_customers[[#This Row],[age]],Age_grp[Value]))</f>
        <v>"10 - 20</v>
      </c>
      <c r="K5997" s="2" t="str">
        <f>_xlfn.IFS(mobile_customers[[#This Row],[salary]]&gt;=Q6000,"HIGHER SALARY", mobile_customers[[#This Row],[salary]]&gt;=Q6001,"HIGHER MID RANGE SALARY",  mobile_customers[[#This Row],[salary]]&lt;Q6001,"MID RANGE SALARY", mobile_customers[[#This Row],[salary]]&gt;Q6002, "LOW SALARY" )</f>
        <v>HIGHER SALARY</v>
      </c>
      <c r="L5997" s="2" t="str">
        <f>LEFT(mobile_customers[[#This Row],[Credit_card_nos]], 4)&amp;"XXXXX"</f>
        <v>3040XXXXX</v>
      </c>
    </row>
    <row r="5998" spans="1:12" x14ac:dyDescent="0.3">
      <c r="A5998" t="s">
        <v>8</v>
      </c>
      <c r="B5998" s="3" t="s">
        <v>11972</v>
      </c>
      <c r="C5998" t="s">
        <v>11973</v>
      </c>
      <c r="D5998" t="s">
        <v>1841</v>
      </c>
      <c r="E5998">
        <v>37</v>
      </c>
      <c r="F5998">
        <v>225253</v>
      </c>
      <c r="G5998" t="s">
        <v>21</v>
      </c>
      <c r="H5998">
        <v>501860124194</v>
      </c>
      <c r="I5998" s="5" t="str">
        <f t="shared" si="93"/>
        <v>501860124194</v>
      </c>
      <c r="J5998" t="str">
        <f>INDEX(Age_grp[Age], MATCH(mobile_customers[[#This Row],[age]],Age_grp[Value]))</f>
        <v>30 - 40</v>
      </c>
      <c r="K5998" s="2" t="str">
        <f>_xlfn.IFS(mobile_customers[[#This Row],[salary]]&gt;=Q6001,"HIGHER SALARY", mobile_customers[[#This Row],[salary]]&gt;=Q6002,"HIGHER MID RANGE SALARY",  mobile_customers[[#This Row],[salary]]&lt;Q6002,"MID RANGE SALARY", mobile_customers[[#This Row],[salary]]&gt;Q6003, "LOW SALARY" )</f>
        <v>HIGHER SALARY</v>
      </c>
      <c r="L5998" s="2" t="str">
        <f>LEFT(mobile_customers[[#This Row],[Credit_card_nos]], 4)&amp;"XXXXX"</f>
        <v>5018XXXXX</v>
      </c>
    </row>
    <row r="5999" spans="1:12" x14ac:dyDescent="0.3">
      <c r="A5999" t="s">
        <v>8</v>
      </c>
      <c r="B5999" s="3" t="s">
        <v>11974</v>
      </c>
      <c r="C5999" t="s">
        <v>11975</v>
      </c>
      <c r="D5999" t="s">
        <v>156</v>
      </c>
      <c r="E5999">
        <v>29</v>
      </c>
      <c r="F5999">
        <v>50187</v>
      </c>
      <c r="G5999" t="s">
        <v>21</v>
      </c>
      <c r="H5999">
        <v>38890405699992</v>
      </c>
      <c r="I5999" s="5" t="str">
        <f t="shared" si="93"/>
        <v>38890405699992</v>
      </c>
      <c r="J5999" t="str">
        <f>INDEX(Age_grp[Age], MATCH(mobile_customers[[#This Row],[age]],Age_grp[Value]))</f>
        <v>20 - 30</v>
      </c>
      <c r="K5999" s="2" t="str">
        <f>_xlfn.IFS(mobile_customers[[#This Row],[salary]]&gt;=Q6002,"HIGHER SALARY", mobile_customers[[#This Row],[salary]]&gt;=Q6003,"HIGHER MID RANGE SALARY",  mobile_customers[[#This Row],[salary]]&lt;Q6003,"MID RANGE SALARY", mobile_customers[[#This Row],[salary]]&gt;Q6004, "LOW SALARY" )</f>
        <v>HIGHER SALARY</v>
      </c>
      <c r="L5999" s="2" t="str">
        <f>LEFT(mobile_customers[[#This Row],[Credit_card_nos]], 4)&amp;"XXXXX"</f>
        <v>3889XXXXX</v>
      </c>
    </row>
    <row r="6000" spans="1:12" x14ac:dyDescent="0.3">
      <c r="A6000" t="s">
        <v>8</v>
      </c>
      <c r="B6000" s="3" t="s">
        <v>11976</v>
      </c>
      <c r="C6000" t="s">
        <v>11977</v>
      </c>
      <c r="D6000" t="s">
        <v>2517</v>
      </c>
      <c r="E6000">
        <v>23</v>
      </c>
      <c r="F6000">
        <v>159324</v>
      </c>
      <c r="G6000" t="s">
        <v>28</v>
      </c>
      <c r="H6000">
        <v>6011507770044863</v>
      </c>
      <c r="I6000" s="5" t="str">
        <f t="shared" si="93"/>
        <v>6011507770044860</v>
      </c>
      <c r="J6000" t="str">
        <f>INDEX(Age_grp[Age], MATCH(mobile_customers[[#This Row],[age]],Age_grp[Value]))</f>
        <v>20 - 30</v>
      </c>
      <c r="K6000" s="2" t="str">
        <f>_xlfn.IFS(mobile_customers[[#This Row],[salary]]&gt;=Q6003,"HIGHER SALARY", mobile_customers[[#This Row],[salary]]&gt;=Q6004,"HIGHER MID RANGE SALARY",  mobile_customers[[#This Row],[salary]]&lt;Q6004,"MID RANGE SALARY", mobile_customers[[#This Row],[salary]]&gt;Q6005, "LOW SALARY" )</f>
        <v>HIGHER SALARY</v>
      </c>
      <c r="L6000" s="2" t="str">
        <f>LEFT(mobile_customers[[#This Row],[Credit_card_nos]], 4)&amp;"XXXXX"</f>
        <v>6011XXXXX</v>
      </c>
    </row>
    <row r="6001" spans="1:12" x14ac:dyDescent="0.3">
      <c r="A6001" t="s">
        <v>13</v>
      </c>
      <c r="B6001" s="3" t="s">
        <v>11978</v>
      </c>
      <c r="C6001" t="s">
        <v>3087</v>
      </c>
      <c r="D6001" t="s">
        <v>6413</v>
      </c>
      <c r="E6001">
        <v>40</v>
      </c>
      <c r="F6001">
        <v>89281</v>
      </c>
      <c r="G6001" t="s">
        <v>65</v>
      </c>
      <c r="H6001">
        <v>4116514946082230</v>
      </c>
      <c r="I6001" s="5" t="str">
        <f t="shared" si="93"/>
        <v>4116514946082230</v>
      </c>
      <c r="J6001" t="str">
        <f>INDEX(Age_grp[Age], MATCH(mobile_customers[[#This Row],[age]],Age_grp[Value]))</f>
        <v>40 - 50</v>
      </c>
      <c r="K6001" s="2" t="str">
        <f>_xlfn.IFS(mobile_customers[[#This Row],[salary]]&gt;=Q6004,"HIGHER SALARY", mobile_customers[[#This Row],[salary]]&gt;=Q6005,"HIGHER MID RANGE SALARY",  mobile_customers[[#This Row],[salary]]&lt;Q6005,"MID RANGE SALARY", mobile_customers[[#This Row],[salary]]&gt;Q6006, "LOW SALARY" )</f>
        <v>HIGHER SALARY</v>
      </c>
      <c r="L6001" s="2" t="str">
        <f>LEFT(mobile_customers[[#This Row],[Credit_card_nos]], 4)&amp;"XXXXX"</f>
        <v>4116XXXXX</v>
      </c>
    </row>
    <row r="6002" spans="1:12" x14ac:dyDescent="0.3">
      <c r="A6002" t="s">
        <v>13</v>
      </c>
      <c r="B6002" s="3" t="s">
        <v>11979</v>
      </c>
      <c r="C6002" t="s">
        <v>7224</v>
      </c>
      <c r="D6002" t="s">
        <v>2019</v>
      </c>
      <c r="E6002">
        <v>35</v>
      </c>
      <c r="F6002">
        <v>51334</v>
      </c>
      <c r="G6002" t="s">
        <v>21</v>
      </c>
      <c r="H6002">
        <v>2286471708028869</v>
      </c>
      <c r="I6002" s="5" t="str">
        <f t="shared" si="93"/>
        <v>2286471708028870</v>
      </c>
      <c r="J6002" t="str">
        <f>INDEX(Age_grp[Age], MATCH(mobile_customers[[#This Row],[age]],Age_grp[Value]))</f>
        <v>30 - 40</v>
      </c>
      <c r="K6002" s="2" t="str">
        <f>_xlfn.IFS(mobile_customers[[#This Row],[salary]]&gt;=Q6005,"HIGHER SALARY", mobile_customers[[#This Row],[salary]]&gt;=Q6006,"HIGHER MID RANGE SALARY",  mobile_customers[[#This Row],[salary]]&lt;Q6006,"MID RANGE SALARY", mobile_customers[[#This Row],[salary]]&gt;Q6007, "LOW SALARY" )</f>
        <v>HIGHER SALARY</v>
      </c>
      <c r="L6002" s="2" t="str">
        <f>LEFT(mobile_customers[[#This Row],[Credit_card_nos]], 4)&amp;"XXXXX"</f>
        <v>2286XXXXX</v>
      </c>
    </row>
    <row r="6003" spans="1:12" x14ac:dyDescent="0.3">
      <c r="A6003" t="s">
        <v>8</v>
      </c>
      <c r="B6003" s="3" t="s">
        <v>11980</v>
      </c>
      <c r="C6003" t="s">
        <v>3709</v>
      </c>
      <c r="D6003" t="s">
        <v>2205</v>
      </c>
      <c r="E6003">
        <v>64</v>
      </c>
      <c r="F6003">
        <v>72235</v>
      </c>
      <c r="G6003" t="s">
        <v>21</v>
      </c>
      <c r="H6003">
        <v>213186268055126</v>
      </c>
      <c r="I6003" s="5" t="str">
        <f t="shared" si="93"/>
        <v>213186268055126</v>
      </c>
      <c r="J6003" t="str">
        <f>INDEX(Age_grp[Age], MATCH(mobile_customers[[#This Row],[age]],Age_grp[Value]))</f>
        <v>60 - 70</v>
      </c>
      <c r="K6003" s="2" t="str">
        <f>_xlfn.IFS(mobile_customers[[#This Row],[salary]]&gt;=Q6006,"HIGHER SALARY", mobile_customers[[#This Row],[salary]]&gt;=Q6007,"HIGHER MID RANGE SALARY",  mobile_customers[[#This Row],[salary]]&lt;Q6007,"MID RANGE SALARY", mobile_customers[[#This Row],[salary]]&gt;Q6008, "LOW SALARY" )</f>
        <v>HIGHER SALARY</v>
      </c>
      <c r="L6003" s="2" t="str">
        <f>LEFT(mobile_customers[[#This Row],[Credit_card_nos]], 4)&amp;"XXXXX"</f>
        <v>2131XXXXX</v>
      </c>
    </row>
    <row r="6004" spans="1:12" x14ac:dyDescent="0.3">
      <c r="A6004" t="s">
        <v>13</v>
      </c>
      <c r="B6004" s="3" t="s">
        <v>11981</v>
      </c>
      <c r="C6004" t="s">
        <v>11982</v>
      </c>
      <c r="D6004" t="s">
        <v>290</v>
      </c>
      <c r="E6004">
        <v>44</v>
      </c>
      <c r="F6004">
        <v>108727</v>
      </c>
      <c r="G6004" t="s">
        <v>28</v>
      </c>
      <c r="H6004">
        <v>3560728533858454</v>
      </c>
      <c r="I6004" s="5" t="str">
        <f t="shared" si="93"/>
        <v>3560728533858450</v>
      </c>
      <c r="J6004" t="str">
        <f>INDEX(Age_grp[Age], MATCH(mobile_customers[[#This Row],[age]],Age_grp[Value]))</f>
        <v>40 - 50</v>
      </c>
      <c r="K6004" s="2" t="str">
        <f>_xlfn.IFS(mobile_customers[[#This Row],[salary]]&gt;=Q6007,"HIGHER SALARY", mobile_customers[[#This Row],[salary]]&gt;=Q6008,"HIGHER MID RANGE SALARY",  mobile_customers[[#This Row],[salary]]&lt;Q6008,"MID RANGE SALARY", mobile_customers[[#This Row],[salary]]&gt;Q6009, "LOW SALARY" )</f>
        <v>HIGHER SALARY</v>
      </c>
      <c r="L6004" s="2" t="str">
        <f>LEFT(mobile_customers[[#This Row],[Credit_card_nos]], 4)&amp;"XXXXX"</f>
        <v>3560XXXXX</v>
      </c>
    </row>
    <row r="6005" spans="1:12" x14ac:dyDescent="0.3">
      <c r="A6005" t="s">
        <v>13</v>
      </c>
      <c r="B6005" s="3" t="s">
        <v>11983</v>
      </c>
      <c r="C6005" t="s">
        <v>11984</v>
      </c>
      <c r="D6005" t="s">
        <v>237</v>
      </c>
      <c r="E6005">
        <v>48</v>
      </c>
      <c r="F6005">
        <v>100218</v>
      </c>
      <c r="G6005" t="s">
        <v>32</v>
      </c>
      <c r="H6005">
        <v>6011168311849854</v>
      </c>
      <c r="I6005" s="5" t="str">
        <f t="shared" si="93"/>
        <v>6011168311849850</v>
      </c>
      <c r="J6005" t="str">
        <f>INDEX(Age_grp[Age], MATCH(mobile_customers[[#This Row],[age]],Age_grp[Value]))</f>
        <v>40 - 50</v>
      </c>
      <c r="K6005" s="2" t="str">
        <f>_xlfn.IFS(mobile_customers[[#This Row],[salary]]&gt;=Q6008,"HIGHER SALARY", mobile_customers[[#This Row],[salary]]&gt;=Q6009,"HIGHER MID RANGE SALARY",  mobile_customers[[#This Row],[salary]]&lt;Q6009,"MID RANGE SALARY", mobile_customers[[#This Row],[salary]]&gt;Q6010, "LOW SALARY" )</f>
        <v>HIGHER SALARY</v>
      </c>
      <c r="L6005" s="2" t="str">
        <f>LEFT(mobile_customers[[#This Row],[Credit_card_nos]], 4)&amp;"XXXXX"</f>
        <v>6011XXXXX</v>
      </c>
    </row>
    <row r="6006" spans="1:12" x14ac:dyDescent="0.3">
      <c r="A6006" t="s">
        <v>8</v>
      </c>
      <c r="B6006" s="3" t="s">
        <v>11985</v>
      </c>
      <c r="C6006" t="s">
        <v>11986</v>
      </c>
      <c r="D6006" t="s">
        <v>691</v>
      </c>
      <c r="E6006">
        <v>63</v>
      </c>
      <c r="F6006">
        <v>226228</v>
      </c>
      <c r="G6006" t="s">
        <v>17</v>
      </c>
      <c r="H6006">
        <v>346125588378396</v>
      </c>
      <c r="I6006" s="5" t="str">
        <f t="shared" si="93"/>
        <v>346125588378396</v>
      </c>
      <c r="J6006" t="str">
        <f>INDEX(Age_grp[Age], MATCH(mobile_customers[[#This Row],[age]],Age_grp[Value]))</f>
        <v>60 - 70</v>
      </c>
      <c r="K6006" s="2" t="str">
        <f>_xlfn.IFS(mobile_customers[[#This Row],[salary]]&gt;=Q6009,"HIGHER SALARY", mobile_customers[[#This Row],[salary]]&gt;=Q6010,"HIGHER MID RANGE SALARY",  mobile_customers[[#This Row],[salary]]&lt;Q6010,"MID RANGE SALARY", mobile_customers[[#This Row],[salary]]&gt;Q6011, "LOW SALARY" )</f>
        <v>HIGHER SALARY</v>
      </c>
      <c r="L6006" s="2" t="str">
        <f>LEFT(mobile_customers[[#This Row],[Credit_card_nos]], 4)&amp;"XXXXX"</f>
        <v>3461XXXXX</v>
      </c>
    </row>
    <row r="6007" spans="1:12" x14ac:dyDescent="0.3">
      <c r="A6007" t="s">
        <v>13</v>
      </c>
      <c r="B6007" s="3" t="s">
        <v>11987</v>
      </c>
      <c r="C6007" t="s">
        <v>11988</v>
      </c>
      <c r="D6007" t="s">
        <v>2782</v>
      </c>
      <c r="E6007">
        <v>25</v>
      </c>
      <c r="F6007">
        <v>220534</v>
      </c>
      <c r="G6007" t="s">
        <v>28</v>
      </c>
      <c r="H6007">
        <v>5328274276176117</v>
      </c>
      <c r="I6007" s="5" t="str">
        <f t="shared" si="93"/>
        <v>5328274276176120</v>
      </c>
      <c r="J6007" t="str">
        <f>INDEX(Age_grp[Age], MATCH(mobile_customers[[#This Row],[age]],Age_grp[Value]))</f>
        <v>20 - 30</v>
      </c>
      <c r="K6007" s="2" t="str">
        <f>_xlfn.IFS(mobile_customers[[#This Row],[salary]]&gt;=Q6010,"HIGHER SALARY", mobile_customers[[#This Row],[salary]]&gt;=Q6011,"HIGHER MID RANGE SALARY",  mobile_customers[[#This Row],[salary]]&lt;Q6011,"MID RANGE SALARY", mobile_customers[[#This Row],[salary]]&gt;Q6012, "LOW SALARY" )</f>
        <v>HIGHER SALARY</v>
      </c>
      <c r="L6007" s="2" t="str">
        <f>LEFT(mobile_customers[[#This Row],[Credit_card_nos]], 4)&amp;"XXXXX"</f>
        <v>5328XXXXX</v>
      </c>
    </row>
    <row r="6008" spans="1:12" x14ac:dyDescent="0.3">
      <c r="A6008" t="s">
        <v>13</v>
      </c>
      <c r="B6008" s="3" t="s">
        <v>11989</v>
      </c>
      <c r="C6008" t="s">
        <v>11990</v>
      </c>
      <c r="D6008" t="s">
        <v>2294</v>
      </c>
      <c r="E6008">
        <v>33</v>
      </c>
      <c r="F6008">
        <v>25106</v>
      </c>
      <c r="G6008" t="s">
        <v>28</v>
      </c>
      <c r="H6008">
        <v>4968360091614016</v>
      </c>
      <c r="I6008" s="5" t="str">
        <f t="shared" si="93"/>
        <v>4968360091614020</v>
      </c>
      <c r="J6008" t="str">
        <f>INDEX(Age_grp[Age], MATCH(mobile_customers[[#This Row],[age]],Age_grp[Value]))</f>
        <v>30 - 40</v>
      </c>
      <c r="K6008" s="2" t="str">
        <f>_xlfn.IFS(mobile_customers[[#This Row],[salary]]&gt;=Q6011,"HIGHER SALARY", mobile_customers[[#This Row],[salary]]&gt;=Q6012,"HIGHER MID RANGE SALARY",  mobile_customers[[#This Row],[salary]]&lt;Q6012,"MID RANGE SALARY", mobile_customers[[#This Row],[salary]]&gt;Q6013, "LOW SALARY" )</f>
        <v>HIGHER SALARY</v>
      </c>
      <c r="L6008" s="2" t="str">
        <f>LEFT(mobile_customers[[#This Row],[Credit_card_nos]], 4)&amp;"XXXXX"</f>
        <v>4968XXXXX</v>
      </c>
    </row>
    <row r="6009" spans="1:12" x14ac:dyDescent="0.3">
      <c r="A6009" t="s">
        <v>8</v>
      </c>
      <c r="B6009" s="3" t="s">
        <v>11991</v>
      </c>
      <c r="C6009" t="s">
        <v>10348</v>
      </c>
      <c r="D6009" t="s">
        <v>298</v>
      </c>
      <c r="E6009">
        <v>22</v>
      </c>
      <c r="F6009">
        <v>51170</v>
      </c>
      <c r="G6009" t="s">
        <v>81</v>
      </c>
      <c r="H6009">
        <v>501808095894</v>
      </c>
      <c r="I6009" s="5" t="str">
        <f t="shared" si="93"/>
        <v>501808095894</v>
      </c>
      <c r="J6009" t="str">
        <f>INDEX(Age_grp[Age], MATCH(mobile_customers[[#This Row],[age]],Age_grp[Value]))</f>
        <v>20 - 30</v>
      </c>
      <c r="K6009" s="2" t="str">
        <f>_xlfn.IFS(mobile_customers[[#This Row],[salary]]&gt;=Q6012,"HIGHER SALARY", mobile_customers[[#This Row],[salary]]&gt;=Q6013,"HIGHER MID RANGE SALARY",  mobile_customers[[#This Row],[salary]]&lt;Q6013,"MID RANGE SALARY", mobile_customers[[#This Row],[salary]]&gt;Q6014, "LOW SALARY" )</f>
        <v>HIGHER SALARY</v>
      </c>
      <c r="L6009" s="2" t="str">
        <f>LEFT(mobile_customers[[#This Row],[Credit_card_nos]], 4)&amp;"XXXXX"</f>
        <v>5018XXXXX</v>
      </c>
    </row>
    <row r="6010" spans="1:12" x14ac:dyDescent="0.3">
      <c r="A6010" t="s">
        <v>8</v>
      </c>
      <c r="B6010" s="3" t="s">
        <v>1517</v>
      </c>
      <c r="C6010" t="s">
        <v>11992</v>
      </c>
      <c r="D6010" t="s">
        <v>1271</v>
      </c>
      <c r="E6010">
        <v>35</v>
      </c>
      <c r="F6010">
        <v>83138</v>
      </c>
      <c r="G6010" t="s">
        <v>21</v>
      </c>
      <c r="H6010">
        <v>4016525255941</v>
      </c>
      <c r="I6010" s="5" t="str">
        <f t="shared" si="93"/>
        <v>4016525255941</v>
      </c>
      <c r="J6010" t="str">
        <f>INDEX(Age_grp[Age], MATCH(mobile_customers[[#This Row],[age]],Age_grp[Value]))</f>
        <v>30 - 40</v>
      </c>
      <c r="K6010" s="2" t="str">
        <f>_xlfn.IFS(mobile_customers[[#This Row],[salary]]&gt;=Q6013,"HIGHER SALARY", mobile_customers[[#This Row],[salary]]&gt;=Q6014,"HIGHER MID RANGE SALARY",  mobile_customers[[#This Row],[salary]]&lt;Q6014,"MID RANGE SALARY", mobile_customers[[#This Row],[salary]]&gt;Q6015, "LOW SALARY" )</f>
        <v>HIGHER SALARY</v>
      </c>
      <c r="L6010" s="2" t="str">
        <f>LEFT(mobile_customers[[#This Row],[Credit_card_nos]], 4)&amp;"XXXXX"</f>
        <v>4016XXXXX</v>
      </c>
    </row>
    <row r="6011" spans="1:12" x14ac:dyDescent="0.3">
      <c r="A6011" t="s">
        <v>13</v>
      </c>
      <c r="B6011" s="3" t="s">
        <v>11993</v>
      </c>
      <c r="C6011" t="s">
        <v>11994</v>
      </c>
      <c r="D6011" t="s">
        <v>2193</v>
      </c>
      <c r="E6011">
        <v>22</v>
      </c>
      <c r="F6011">
        <v>96391</v>
      </c>
      <c r="G6011" t="s">
        <v>28</v>
      </c>
      <c r="H6011">
        <v>6586772128717975</v>
      </c>
      <c r="I6011" s="5" t="str">
        <f t="shared" si="93"/>
        <v>6586772128717970</v>
      </c>
      <c r="J6011" t="str">
        <f>INDEX(Age_grp[Age], MATCH(mobile_customers[[#This Row],[age]],Age_grp[Value]))</f>
        <v>20 - 30</v>
      </c>
      <c r="K6011" s="2" t="str">
        <f>_xlfn.IFS(mobile_customers[[#This Row],[salary]]&gt;=Q6014,"HIGHER SALARY", mobile_customers[[#This Row],[salary]]&gt;=Q6015,"HIGHER MID RANGE SALARY",  mobile_customers[[#This Row],[salary]]&lt;Q6015,"MID RANGE SALARY", mobile_customers[[#This Row],[salary]]&gt;Q6016, "LOW SALARY" )</f>
        <v>HIGHER SALARY</v>
      </c>
      <c r="L6011" s="2" t="str">
        <f>LEFT(mobile_customers[[#This Row],[Credit_card_nos]], 4)&amp;"XXXXX"</f>
        <v>6586XXXXX</v>
      </c>
    </row>
    <row r="6012" spans="1:12" x14ac:dyDescent="0.3">
      <c r="A6012" t="s">
        <v>13</v>
      </c>
      <c r="B6012" s="3" t="s">
        <v>11995</v>
      </c>
      <c r="C6012" t="s">
        <v>11996</v>
      </c>
      <c r="D6012" t="s">
        <v>323</v>
      </c>
      <c r="E6012">
        <v>24</v>
      </c>
      <c r="F6012">
        <v>76437</v>
      </c>
      <c r="G6012" t="s">
        <v>49</v>
      </c>
      <c r="H6012">
        <v>3563013729320305</v>
      </c>
      <c r="I6012" s="5" t="str">
        <f t="shared" si="93"/>
        <v>3563013729320300</v>
      </c>
      <c r="J6012" t="str">
        <f>INDEX(Age_grp[Age], MATCH(mobile_customers[[#This Row],[age]],Age_grp[Value]))</f>
        <v>20 - 30</v>
      </c>
      <c r="K6012" s="2" t="str">
        <f>_xlfn.IFS(mobile_customers[[#This Row],[salary]]&gt;=Q6015,"HIGHER SALARY", mobile_customers[[#This Row],[salary]]&gt;=Q6016,"HIGHER MID RANGE SALARY",  mobile_customers[[#This Row],[salary]]&lt;Q6016,"MID RANGE SALARY", mobile_customers[[#This Row],[salary]]&gt;Q6017, "LOW SALARY" )</f>
        <v>HIGHER SALARY</v>
      </c>
      <c r="L6012" s="2" t="str">
        <f>LEFT(mobile_customers[[#This Row],[Credit_card_nos]], 4)&amp;"XXXXX"</f>
        <v>3563XXXXX</v>
      </c>
    </row>
    <row r="6013" spans="1:12" x14ac:dyDescent="0.3">
      <c r="A6013" t="s">
        <v>8</v>
      </c>
      <c r="B6013" s="3" t="s">
        <v>11997</v>
      </c>
      <c r="C6013" t="s">
        <v>11998</v>
      </c>
      <c r="D6013" t="s">
        <v>2229</v>
      </c>
      <c r="E6013">
        <v>33</v>
      </c>
      <c r="F6013">
        <v>168488</v>
      </c>
      <c r="G6013" t="s">
        <v>81</v>
      </c>
      <c r="H6013">
        <v>4656108044314011</v>
      </c>
      <c r="I6013" s="5" t="str">
        <f t="shared" si="93"/>
        <v>4656108044314010</v>
      </c>
      <c r="J6013" t="str">
        <f>INDEX(Age_grp[Age], MATCH(mobile_customers[[#This Row],[age]],Age_grp[Value]))</f>
        <v>30 - 40</v>
      </c>
      <c r="K6013" s="2" t="str">
        <f>_xlfn.IFS(mobile_customers[[#This Row],[salary]]&gt;=Q6016,"HIGHER SALARY", mobile_customers[[#This Row],[salary]]&gt;=Q6017,"HIGHER MID RANGE SALARY",  mobile_customers[[#This Row],[salary]]&lt;Q6017,"MID RANGE SALARY", mobile_customers[[#This Row],[salary]]&gt;Q6018, "LOW SALARY" )</f>
        <v>HIGHER SALARY</v>
      </c>
      <c r="L6013" s="2" t="str">
        <f>LEFT(mobile_customers[[#This Row],[Credit_card_nos]], 4)&amp;"XXXXX"</f>
        <v>4656XXXXX</v>
      </c>
    </row>
    <row r="6014" spans="1:12" x14ac:dyDescent="0.3">
      <c r="A6014" t="s">
        <v>13</v>
      </c>
      <c r="B6014" s="3" t="s">
        <v>11999</v>
      </c>
      <c r="C6014" t="s">
        <v>12000</v>
      </c>
      <c r="D6014" t="s">
        <v>2817</v>
      </c>
      <c r="E6014">
        <v>21</v>
      </c>
      <c r="F6014">
        <v>26017</v>
      </c>
      <c r="G6014" t="s">
        <v>12</v>
      </c>
      <c r="H6014">
        <v>3534643386341230</v>
      </c>
      <c r="I6014" s="5" t="str">
        <f t="shared" si="93"/>
        <v>3534643386341230</v>
      </c>
      <c r="J6014" t="str">
        <f>INDEX(Age_grp[Age], MATCH(mobile_customers[[#This Row],[age]],Age_grp[Value]))</f>
        <v>20 - 30</v>
      </c>
      <c r="K6014" s="2" t="str">
        <f>_xlfn.IFS(mobile_customers[[#This Row],[salary]]&gt;=Q6017,"HIGHER SALARY", mobile_customers[[#This Row],[salary]]&gt;=Q6018,"HIGHER MID RANGE SALARY",  mobile_customers[[#This Row],[salary]]&lt;Q6018,"MID RANGE SALARY", mobile_customers[[#This Row],[salary]]&gt;Q6019, "LOW SALARY" )</f>
        <v>HIGHER SALARY</v>
      </c>
      <c r="L6014" s="2" t="str">
        <f>LEFT(mobile_customers[[#This Row],[Credit_card_nos]], 4)&amp;"XXXXX"</f>
        <v>3534XXXXX</v>
      </c>
    </row>
    <row r="6015" spans="1:12" x14ac:dyDescent="0.3">
      <c r="A6015" t="s">
        <v>8</v>
      </c>
      <c r="B6015" s="3" t="s">
        <v>12001</v>
      </c>
      <c r="C6015" t="s">
        <v>12002</v>
      </c>
      <c r="D6015" t="s">
        <v>1407</v>
      </c>
      <c r="E6015">
        <v>45</v>
      </c>
      <c r="F6015">
        <v>212643</v>
      </c>
      <c r="G6015" t="s">
        <v>49</v>
      </c>
      <c r="H6015">
        <v>4509046415549</v>
      </c>
      <c r="I6015" s="5" t="str">
        <f t="shared" si="93"/>
        <v>4509046415549</v>
      </c>
      <c r="J6015" t="str">
        <f>INDEX(Age_grp[Age], MATCH(mobile_customers[[#This Row],[age]],Age_grp[Value]))</f>
        <v>40 - 50</v>
      </c>
      <c r="K6015" s="2" t="str">
        <f>_xlfn.IFS(mobile_customers[[#This Row],[salary]]&gt;=Q6018,"HIGHER SALARY", mobile_customers[[#This Row],[salary]]&gt;=Q6019,"HIGHER MID RANGE SALARY",  mobile_customers[[#This Row],[salary]]&lt;Q6019,"MID RANGE SALARY", mobile_customers[[#This Row],[salary]]&gt;Q6020, "LOW SALARY" )</f>
        <v>HIGHER SALARY</v>
      </c>
      <c r="L6015" s="2" t="str">
        <f>LEFT(mobile_customers[[#This Row],[Credit_card_nos]], 4)&amp;"XXXXX"</f>
        <v>4509XXXXX</v>
      </c>
    </row>
    <row r="6016" spans="1:12" x14ac:dyDescent="0.3">
      <c r="A6016" t="s">
        <v>8</v>
      </c>
      <c r="B6016" s="3" t="s">
        <v>12003</v>
      </c>
      <c r="C6016" t="s">
        <v>12004</v>
      </c>
      <c r="D6016" t="s">
        <v>102</v>
      </c>
      <c r="E6016">
        <v>35</v>
      </c>
      <c r="F6016">
        <v>38683</v>
      </c>
      <c r="G6016" t="s">
        <v>81</v>
      </c>
      <c r="H6016">
        <v>3509576783846313</v>
      </c>
      <c r="I6016" s="5" t="str">
        <f t="shared" si="93"/>
        <v>3509576783846310</v>
      </c>
      <c r="J6016" t="str">
        <f>INDEX(Age_grp[Age], MATCH(mobile_customers[[#This Row],[age]],Age_grp[Value]))</f>
        <v>30 - 40</v>
      </c>
      <c r="K6016" s="2" t="str">
        <f>_xlfn.IFS(mobile_customers[[#This Row],[salary]]&gt;=Q6019,"HIGHER SALARY", mobile_customers[[#This Row],[salary]]&gt;=Q6020,"HIGHER MID RANGE SALARY",  mobile_customers[[#This Row],[salary]]&lt;Q6020,"MID RANGE SALARY", mobile_customers[[#This Row],[salary]]&gt;Q6021, "LOW SALARY" )</f>
        <v>HIGHER SALARY</v>
      </c>
      <c r="L6016" s="2" t="str">
        <f>LEFT(mobile_customers[[#This Row],[Credit_card_nos]], 4)&amp;"XXXXX"</f>
        <v>3509XXXXX</v>
      </c>
    </row>
    <row r="6017" spans="1:12" x14ac:dyDescent="0.3">
      <c r="A6017" t="s">
        <v>8</v>
      </c>
      <c r="B6017" s="3" t="s">
        <v>12005</v>
      </c>
      <c r="C6017" t="s">
        <v>4218</v>
      </c>
      <c r="D6017" t="s">
        <v>4279</v>
      </c>
      <c r="E6017">
        <v>65</v>
      </c>
      <c r="F6017">
        <v>56521</v>
      </c>
      <c r="G6017" t="s">
        <v>28</v>
      </c>
      <c r="H6017">
        <v>180004500331321</v>
      </c>
      <c r="I6017" s="5" t="str">
        <f t="shared" si="93"/>
        <v>180004500331321</v>
      </c>
      <c r="J6017" t="str">
        <f>INDEX(Age_grp[Age], MATCH(mobile_customers[[#This Row],[age]],Age_grp[Value]))</f>
        <v>60 - 70</v>
      </c>
      <c r="K6017" s="2" t="str">
        <f>_xlfn.IFS(mobile_customers[[#This Row],[salary]]&gt;=Q6020,"HIGHER SALARY", mobile_customers[[#This Row],[salary]]&gt;=Q6021,"HIGHER MID RANGE SALARY",  mobile_customers[[#This Row],[salary]]&lt;Q6021,"MID RANGE SALARY", mobile_customers[[#This Row],[salary]]&gt;Q6022, "LOW SALARY" )</f>
        <v>HIGHER SALARY</v>
      </c>
      <c r="L6017" s="2" t="str">
        <f>LEFT(mobile_customers[[#This Row],[Credit_card_nos]], 4)&amp;"XXXXX"</f>
        <v>1800XXXXX</v>
      </c>
    </row>
    <row r="6018" spans="1:12" x14ac:dyDescent="0.3">
      <c r="A6018" t="s">
        <v>8</v>
      </c>
      <c r="B6018" s="3" t="s">
        <v>12006</v>
      </c>
      <c r="C6018" t="s">
        <v>12007</v>
      </c>
      <c r="D6018" t="s">
        <v>314</v>
      </c>
      <c r="E6018">
        <v>24</v>
      </c>
      <c r="F6018">
        <v>124693</v>
      </c>
      <c r="G6018" t="s">
        <v>17</v>
      </c>
      <c r="H6018">
        <v>6011982411156402</v>
      </c>
      <c r="I6018" s="5" t="str">
        <f t="shared" ref="I6018:I6081" si="94">TEXT(H6018, "0")</f>
        <v>6011982411156400</v>
      </c>
      <c r="J6018" t="str">
        <f>INDEX(Age_grp[Age], MATCH(mobile_customers[[#This Row],[age]],Age_grp[Value]))</f>
        <v>20 - 30</v>
      </c>
      <c r="K6018" s="2" t="str">
        <f>_xlfn.IFS(mobile_customers[[#This Row],[salary]]&gt;=Q6021,"HIGHER SALARY", mobile_customers[[#This Row],[salary]]&gt;=Q6022,"HIGHER MID RANGE SALARY",  mobile_customers[[#This Row],[salary]]&lt;Q6022,"MID RANGE SALARY", mobile_customers[[#This Row],[salary]]&gt;Q6023, "LOW SALARY" )</f>
        <v>HIGHER SALARY</v>
      </c>
      <c r="L6018" s="2" t="str">
        <f>LEFT(mobile_customers[[#This Row],[Credit_card_nos]], 4)&amp;"XXXXX"</f>
        <v>6011XXXXX</v>
      </c>
    </row>
    <row r="6019" spans="1:12" x14ac:dyDescent="0.3">
      <c r="A6019" t="s">
        <v>8</v>
      </c>
      <c r="B6019" s="3" t="s">
        <v>12008</v>
      </c>
      <c r="C6019" t="s">
        <v>12009</v>
      </c>
      <c r="D6019" t="s">
        <v>2130</v>
      </c>
      <c r="E6019">
        <v>63</v>
      </c>
      <c r="F6019">
        <v>64492</v>
      </c>
      <c r="G6019" t="s">
        <v>21</v>
      </c>
      <c r="H6019">
        <v>4066463735673223</v>
      </c>
      <c r="I6019" s="5" t="str">
        <f t="shared" si="94"/>
        <v>4066463735673220</v>
      </c>
      <c r="J6019" t="str">
        <f>INDEX(Age_grp[Age], MATCH(mobile_customers[[#This Row],[age]],Age_grp[Value]))</f>
        <v>60 - 70</v>
      </c>
      <c r="K6019" s="2" t="str">
        <f>_xlfn.IFS(mobile_customers[[#This Row],[salary]]&gt;=Q6022,"HIGHER SALARY", mobile_customers[[#This Row],[salary]]&gt;=Q6023,"HIGHER MID RANGE SALARY",  mobile_customers[[#This Row],[salary]]&lt;Q6023,"MID RANGE SALARY", mobile_customers[[#This Row],[salary]]&gt;Q6024, "LOW SALARY" )</f>
        <v>HIGHER SALARY</v>
      </c>
      <c r="L6019" s="2" t="str">
        <f>LEFT(mobile_customers[[#This Row],[Credit_card_nos]], 4)&amp;"XXXXX"</f>
        <v>4066XXXXX</v>
      </c>
    </row>
    <row r="6020" spans="1:12" x14ac:dyDescent="0.3">
      <c r="A6020" t="s">
        <v>8</v>
      </c>
      <c r="B6020" s="3" t="s">
        <v>12010</v>
      </c>
      <c r="C6020" t="s">
        <v>12011</v>
      </c>
      <c r="D6020" t="s">
        <v>1805</v>
      </c>
      <c r="E6020">
        <v>26</v>
      </c>
      <c r="F6020">
        <v>72061</v>
      </c>
      <c r="G6020" t="s">
        <v>81</v>
      </c>
      <c r="H6020">
        <v>4439258926796118</v>
      </c>
      <c r="I6020" s="5" t="str">
        <f t="shared" si="94"/>
        <v>4439258926796120</v>
      </c>
      <c r="J6020" t="str">
        <f>INDEX(Age_grp[Age], MATCH(mobile_customers[[#This Row],[age]],Age_grp[Value]))</f>
        <v>20 - 30</v>
      </c>
      <c r="K6020" s="2" t="str">
        <f>_xlfn.IFS(mobile_customers[[#This Row],[salary]]&gt;=Q6023,"HIGHER SALARY", mobile_customers[[#This Row],[salary]]&gt;=Q6024,"HIGHER MID RANGE SALARY",  mobile_customers[[#This Row],[salary]]&lt;Q6024,"MID RANGE SALARY", mobile_customers[[#This Row],[salary]]&gt;Q6025, "LOW SALARY" )</f>
        <v>HIGHER SALARY</v>
      </c>
      <c r="L6020" s="2" t="str">
        <f>LEFT(mobile_customers[[#This Row],[Credit_card_nos]], 4)&amp;"XXXXX"</f>
        <v>4439XXXXX</v>
      </c>
    </row>
    <row r="6021" spans="1:12" x14ac:dyDescent="0.3">
      <c r="A6021" t="s">
        <v>8</v>
      </c>
      <c r="B6021" s="3" t="s">
        <v>12012</v>
      </c>
      <c r="C6021" t="s">
        <v>9079</v>
      </c>
      <c r="D6021" t="s">
        <v>1040</v>
      </c>
      <c r="E6021">
        <v>59</v>
      </c>
      <c r="F6021">
        <v>67423</v>
      </c>
      <c r="G6021" t="s">
        <v>21</v>
      </c>
      <c r="H6021">
        <v>341785062901958</v>
      </c>
      <c r="I6021" s="5" t="str">
        <f t="shared" si="94"/>
        <v>341785062901958</v>
      </c>
      <c r="J6021" t="str">
        <f>INDEX(Age_grp[Age], MATCH(mobile_customers[[#This Row],[age]],Age_grp[Value]))</f>
        <v>50 - 60</v>
      </c>
      <c r="K6021" s="2" t="str">
        <f>_xlfn.IFS(mobile_customers[[#This Row],[salary]]&gt;=Q6024,"HIGHER SALARY", mobile_customers[[#This Row],[salary]]&gt;=Q6025,"HIGHER MID RANGE SALARY",  mobile_customers[[#This Row],[salary]]&lt;Q6025,"MID RANGE SALARY", mobile_customers[[#This Row],[salary]]&gt;Q6026, "LOW SALARY" )</f>
        <v>HIGHER SALARY</v>
      </c>
      <c r="L6021" s="2" t="str">
        <f>LEFT(mobile_customers[[#This Row],[Credit_card_nos]], 4)&amp;"XXXXX"</f>
        <v>3417XXXXX</v>
      </c>
    </row>
    <row r="6022" spans="1:12" x14ac:dyDescent="0.3">
      <c r="A6022" t="s">
        <v>8</v>
      </c>
      <c r="B6022" s="3" t="s">
        <v>12013</v>
      </c>
      <c r="C6022" t="s">
        <v>3498</v>
      </c>
      <c r="D6022" t="s">
        <v>1237</v>
      </c>
      <c r="E6022">
        <v>62</v>
      </c>
      <c r="F6022">
        <v>184518</v>
      </c>
      <c r="G6022" t="s">
        <v>28</v>
      </c>
      <c r="H6022">
        <v>6011524652222251</v>
      </c>
      <c r="I6022" s="5" t="str">
        <f t="shared" si="94"/>
        <v>6011524652222250</v>
      </c>
      <c r="J6022" t="str">
        <f>INDEX(Age_grp[Age], MATCH(mobile_customers[[#This Row],[age]],Age_grp[Value]))</f>
        <v>60 - 70</v>
      </c>
      <c r="K6022" s="2" t="str">
        <f>_xlfn.IFS(mobile_customers[[#This Row],[salary]]&gt;=Q6025,"HIGHER SALARY", mobile_customers[[#This Row],[salary]]&gt;=Q6026,"HIGHER MID RANGE SALARY",  mobile_customers[[#This Row],[salary]]&lt;Q6026,"MID RANGE SALARY", mobile_customers[[#This Row],[salary]]&gt;Q6027, "LOW SALARY" )</f>
        <v>HIGHER SALARY</v>
      </c>
      <c r="L6022" s="2" t="str">
        <f>LEFT(mobile_customers[[#This Row],[Credit_card_nos]], 4)&amp;"XXXXX"</f>
        <v>6011XXXXX</v>
      </c>
    </row>
    <row r="6023" spans="1:12" x14ac:dyDescent="0.3">
      <c r="A6023" t="s">
        <v>13</v>
      </c>
      <c r="B6023" s="3" t="s">
        <v>12014</v>
      </c>
      <c r="C6023" t="s">
        <v>12015</v>
      </c>
      <c r="D6023" t="s">
        <v>1187</v>
      </c>
      <c r="E6023">
        <v>52</v>
      </c>
      <c r="F6023">
        <v>70616</v>
      </c>
      <c r="G6023" t="s">
        <v>21</v>
      </c>
      <c r="H6023">
        <v>4075099040279</v>
      </c>
      <c r="I6023" s="5" t="str">
        <f t="shared" si="94"/>
        <v>4075099040279</v>
      </c>
      <c r="J6023" t="str">
        <f>INDEX(Age_grp[Age], MATCH(mobile_customers[[#This Row],[age]],Age_grp[Value]))</f>
        <v>50 - 60</v>
      </c>
      <c r="K6023" s="2" t="str">
        <f>_xlfn.IFS(mobile_customers[[#This Row],[salary]]&gt;=Q6026,"HIGHER SALARY", mobile_customers[[#This Row],[salary]]&gt;=Q6027,"HIGHER MID RANGE SALARY",  mobile_customers[[#This Row],[salary]]&lt;Q6027,"MID RANGE SALARY", mobile_customers[[#This Row],[salary]]&gt;Q6028, "LOW SALARY" )</f>
        <v>HIGHER SALARY</v>
      </c>
      <c r="L6023" s="2" t="str">
        <f>LEFT(mobile_customers[[#This Row],[Credit_card_nos]], 4)&amp;"XXXXX"</f>
        <v>4075XXXXX</v>
      </c>
    </row>
    <row r="6024" spans="1:12" x14ac:dyDescent="0.3">
      <c r="A6024" t="s">
        <v>8</v>
      </c>
      <c r="B6024" s="3" t="s">
        <v>12016</v>
      </c>
      <c r="C6024" t="s">
        <v>5611</v>
      </c>
      <c r="D6024" t="s">
        <v>1790</v>
      </c>
      <c r="E6024">
        <v>45</v>
      </c>
      <c r="F6024">
        <v>161803</v>
      </c>
      <c r="G6024" t="s">
        <v>28</v>
      </c>
      <c r="H6024">
        <v>503823208247</v>
      </c>
      <c r="I6024" s="5" t="str">
        <f t="shared" si="94"/>
        <v>503823208247</v>
      </c>
      <c r="J6024" t="str">
        <f>INDEX(Age_grp[Age], MATCH(mobile_customers[[#This Row],[age]],Age_grp[Value]))</f>
        <v>40 - 50</v>
      </c>
      <c r="K6024" s="2" t="str">
        <f>_xlfn.IFS(mobile_customers[[#This Row],[salary]]&gt;=Q6027,"HIGHER SALARY", mobile_customers[[#This Row],[salary]]&gt;=Q6028,"HIGHER MID RANGE SALARY",  mobile_customers[[#This Row],[salary]]&lt;Q6028,"MID RANGE SALARY", mobile_customers[[#This Row],[salary]]&gt;Q6029, "LOW SALARY" )</f>
        <v>HIGHER SALARY</v>
      </c>
      <c r="L6024" s="2" t="str">
        <f>LEFT(mobile_customers[[#This Row],[Credit_card_nos]], 4)&amp;"XXXXX"</f>
        <v>5038XXXXX</v>
      </c>
    </row>
    <row r="6025" spans="1:12" x14ac:dyDescent="0.3">
      <c r="A6025" t="s">
        <v>8</v>
      </c>
      <c r="B6025" s="3" t="s">
        <v>12017</v>
      </c>
      <c r="C6025" t="s">
        <v>12018</v>
      </c>
      <c r="D6025" t="s">
        <v>4279</v>
      </c>
      <c r="E6025">
        <v>32</v>
      </c>
      <c r="F6025">
        <v>48140</v>
      </c>
      <c r="G6025" t="s">
        <v>94</v>
      </c>
      <c r="H6025">
        <v>3591219484097436</v>
      </c>
      <c r="I6025" s="5" t="str">
        <f t="shared" si="94"/>
        <v>3591219484097440</v>
      </c>
      <c r="J6025" t="str">
        <f>INDEX(Age_grp[Age], MATCH(mobile_customers[[#This Row],[age]],Age_grp[Value]))</f>
        <v>30 - 40</v>
      </c>
      <c r="K6025" s="2" t="str">
        <f>_xlfn.IFS(mobile_customers[[#This Row],[salary]]&gt;=Q6028,"HIGHER SALARY", mobile_customers[[#This Row],[salary]]&gt;=Q6029,"HIGHER MID RANGE SALARY",  mobile_customers[[#This Row],[salary]]&lt;Q6029,"MID RANGE SALARY", mobile_customers[[#This Row],[salary]]&gt;Q6030, "LOW SALARY" )</f>
        <v>HIGHER SALARY</v>
      </c>
      <c r="L6025" s="2" t="str">
        <f>LEFT(mobile_customers[[#This Row],[Credit_card_nos]], 4)&amp;"XXXXX"</f>
        <v>3591XXXXX</v>
      </c>
    </row>
    <row r="6026" spans="1:12" x14ac:dyDescent="0.3">
      <c r="A6026" t="s">
        <v>13</v>
      </c>
      <c r="B6026" s="3" t="s">
        <v>12019</v>
      </c>
      <c r="C6026" t="s">
        <v>12020</v>
      </c>
      <c r="D6026" t="s">
        <v>1606</v>
      </c>
      <c r="E6026">
        <v>27</v>
      </c>
      <c r="F6026">
        <v>96557</v>
      </c>
      <c r="G6026" t="s">
        <v>12</v>
      </c>
      <c r="H6026">
        <v>4587185665389</v>
      </c>
      <c r="I6026" s="5" t="str">
        <f t="shared" si="94"/>
        <v>4587185665389</v>
      </c>
      <c r="J6026" t="str">
        <f>INDEX(Age_grp[Age], MATCH(mobile_customers[[#This Row],[age]],Age_grp[Value]))</f>
        <v>20 - 30</v>
      </c>
      <c r="K6026" s="2" t="str">
        <f>_xlfn.IFS(mobile_customers[[#This Row],[salary]]&gt;=Q6029,"HIGHER SALARY", mobile_customers[[#This Row],[salary]]&gt;=Q6030,"HIGHER MID RANGE SALARY",  mobile_customers[[#This Row],[salary]]&lt;Q6030,"MID RANGE SALARY", mobile_customers[[#This Row],[salary]]&gt;Q6031, "LOW SALARY" )</f>
        <v>HIGHER SALARY</v>
      </c>
      <c r="L6026" s="2" t="str">
        <f>LEFT(mobile_customers[[#This Row],[Credit_card_nos]], 4)&amp;"XXXXX"</f>
        <v>4587XXXXX</v>
      </c>
    </row>
    <row r="6027" spans="1:12" x14ac:dyDescent="0.3">
      <c r="A6027" t="s">
        <v>8</v>
      </c>
      <c r="B6027" s="3" t="s">
        <v>12021</v>
      </c>
      <c r="C6027" t="s">
        <v>12022</v>
      </c>
      <c r="D6027" t="s">
        <v>225</v>
      </c>
      <c r="E6027">
        <v>52</v>
      </c>
      <c r="F6027">
        <v>243475</v>
      </c>
      <c r="G6027" t="s">
        <v>94</v>
      </c>
      <c r="H6027">
        <v>3535079409819432</v>
      </c>
      <c r="I6027" s="5" t="str">
        <f t="shared" si="94"/>
        <v>3535079409819430</v>
      </c>
      <c r="J6027" t="str">
        <f>INDEX(Age_grp[Age], MATCH(mobile_customers[[#This Row],[age]],Age_grp[Value]))</f>
        <v>50 - 60</v>
      </c>
      <c r="K6027" s="2" t="str">
        <f>_xlfn.IFS(mobile_customers[[#This Row],[salary]]&gt;=Q6030,"HIGHER SALARY", mobile_customers[[#This Row],[salary]]&gt;=Q6031,"HIGHER MID RANGE SALARY",  mobile_customers[[#This Row],[salary]]&lt;Q6031,"MID RANGE SALARY", mobile_customers[[#This Row],[salary]]&gt;Q6032, "LOW SALARY" )</f>
        <v>HIGHER SALARY</v>
      </c>
      <c r="L6027" s="2" t="str">
        <f>LEFT(mobile_customers[[#This Row],[Credit_card_nos]], 4)&amp;"XXXXX"</f>
        <v>3535XXXXX</v>
      </c>
    </row>
    <row r="6028" spans="1:12" x14ac:dyDescent="0.3">
      <c r="A6028" t="s">
        <v>8</v>
      </c>
      <c r="B6028" s="3" t="s">
        <v>12023</v>
      </c>
      <c r="C6028" t="s">
        <v>5969</v>
      </c>
      <c r="D6028" t="s">
        <v>2731</v>
      </c>
      <c r="E6028">
        <v>20</v>
      </c>
      <c r="F6028">
        <v>89700</v>
      </c>
      <c r="G6028" t="s">
        <v>32</v>
      </c>
      <c r="H6028">
        <v>4.8732469421733571E+18</v>
      </c>
      <c r="I6028" s="5" t="str">
        <f t="shared" si="94"/>
        <v>4873246942173360000</v>
      </c>
      <c r="J6028" t="str">
        <f>INDEX(Age_grp[Age], MATCH(mobile_customers[[#This Row],[age]],Age_grp[Value]))</f>
        <v>20 - 30</v>
      </c>
      <c r="K6028" s="2" t="str">
        <f>_xlfn.IFS(mobile_customers[[#This Row],[salary]]&gt;=Q6031,"HIGHER SALARY", mobile_customers[[#This Row],[salary]]&gt;=Q6032,"HIGHER MID RANGE SALARY",  mobile_customers[[#This Row],[salary]]&lt;Q6032,"MID RANGE SALARY", mobile_customers[[#This Row],[salary]]&gt;Q6033, "LOW SALARY" )</f>
        <v>HIGHER SALARY</v>
      </c>
      <c r="L6028" s="2" t="str">
        <f>LEFT(mobile_customers[[#This Row],[Credit_card_nos]], 4)&amp;"XXXXX"</f>
        <v>4873XXXXX</v>
      </c>
    </row>
    <row r="6029" spans="1:12" x14ac:dyDescent="0.3">
      <c r="A6029" t="s">
        <v>13</v>
      </c>
      <c r="B6029" s="3" t="s">
        <v>12024</v>
      </c>
      <c r="C6029" t="s">
        <v>12025</v>
      </c>
      <c r="D6029" t="s">
        <v>3074</v>
      </c>
      <c r="E6029">
        <v>21</v>
      </c>
      <c r="F6029">
        <v>51132</v>
      </c>
      <c r="G6029" t="s">
        <v>12</v>
      </c>
      <c r="H6029">
        <v>3562719094475083</v>
      </c>
      <c r="I6029" s="5" t="str">
        <f t="shared" si="94"/>
        <v>3562719094475080</v>
      </c>
      <c r="J6029" t="str">
        <f>INDEX(Age_grp[Age], MATCH(mobile_customers[[#This Row],[age]],Age_grp[Value]))</f>
        <v>20 - 30</v>
      </c>
      <c r="K6029" s="2" t="str">
        <f>_xlfn.IFS(mobile_customers[[#This Row],[salary]]&gt;=Q6032,"HIGHER SALARY", mobile_customers[[#This Row],[salary]]&gt;=Q6033,"HIGHER MID RANGE SALARY",  mobile_customers[[#This Row],[salary]]&lt;Q6033,"MID RANGE SALARY", mobile_customers[[#This Row],[salary]]&gt;Q6034, "LOW SALARY" )</f>
        <v>HIGHER SALARY</v>
      </c>
      <c r="L6029" s="2" t="str">
        <f>LEFT(mobile_customers[[#This Row],[Credit_card_nos]], 4)&amp;"XXXXX"</f>
        <v>3562XXXXX</v>
      </c>
    </row>
    <row r="6030" spans="1:12" x14ac:dyDescent="0.3">
      <c r="A6030" t="s">
        <v>13</v>
      </c>
      <c r="B6030" s="3" t="s">
        <v>12026</v>
      </c>
      <c r="C6030" t="s">
        <v>12027</v>
      </c>
      <c r="D6030" t="s">
        <v>504</v>
      </c>
      <c r="E6030">
        <v>37</v>
      </c>
      <c r="F6030">
        <v>116449</v>
      </c>
      <c r="G6030" t="s">
        <v>49</v>
      </c>
      <c r="H6030">
        <v>30472054889303</v>
      </c>
      <c r="I6030" s="5" t="str">
        <f t="shared" si="94"/>
        <v>30472054889303</v>
      </c>
      <c r="J6030" t="str">
        <f>INDEX(Age_grp[Age], MATCH(mobile_customers[[#This Row],[age]],Age_grp[Value]))</f>
        <v>30 - 40</v>
      </c>
      <c r="K6030" s="2" t="str">
        <f>_xlfn.IFS(mobile_customers[[#This Row],[salary]]&gt;=Q6033,"HIGHER SALARY", mobile_customers[[#This Row],[salary]]&gt;=Q6034,"HIGHER MID RANGE SALARY",  mobile_customers[[#This Row],[salary]]&lt;Q6034,"MID RANGE SALARY", mobile_customers[[#This Row],[salary]]&gt;Q6035, "LOW SALARY" )</f>
        <v>HIGHER SALARY</v>
      </c>
      <c r="L6030" s="2" t="str">
        <f>LEFT(mobile_customers[[#This Row],[Credit_card_nos]], 4)&amp;"XXXXX"</f>
        <v>3047XXXXX</v>
      </c>
    </row>
    <row r="6031" spans="1:12" x14ac:dyDescent="0.3">
      <c r="A6031" t="s">
        <v>8</v>
      </c>
      <c r="B6031" s="3" t="s">
        <v>12028</v>
      </c>
      <c r="C6031" t="s">
        <v>12029</v>
      </c>
      <c r="D6031" t="s">
        <v>544</v>
      </c>
      <c r="E6031">
        <v>21</v>
      </c>
      <c r="F6031">
        <v>165865</v>
      </c>
      <c r="G6031" t="s">
        <v>17</v>
      </c>
      <c r="H6031">
        <v>4804104851127</v>
      </c>
      <c r="I6031" s="5" t="str">
        <f t="shared" si="94"/>
        <v>4804104851127</v>
      </c>
      <c r="J6031" t="str">
        <f>INDEX(Age_grp[Age], MATCH(mobile_customers[[#This Row],[age]],Age_grp[Value]))</f>
        <v>20 - 30</v>
      </c>
      <c r="K6031" s="2" t="str">
        <f>_xlfn.IFS(mobile_customers[[#This Row],[salary]]&gt;=Q6034,"HIGHER SALARY", mobile_customers[[#This Row],[salary]]&gt;=Q6035,"HIGHER MID RANGE SALARY",  mobile_customers[[#This Row],[salary]]&lt;Q6035,"MID RANGE SALARY", mobile_customers[[#This Row],[salary]]&gt;Q6036, "LOW SALARY" )</f>
        <v>HIGHER SALARY</v>
      </c>
      <c r="L6031" s="2" t="str">
        <f>LEFT(mobile_customers[[#This Row],[Credit_card_nos]], 4)&amp;"XXXXX"</f>
        <v>4804XXXXX</v>
      </c>
    </row>
    <row r="6032" spans="1:12" x14ac:dyDescent="0.3">
      <c r="A6032" t="s">
        <v>13</v>
      </c>
      <c r="B6032" s="3" t="s">
        <v>12030</v>
      </c>
      <c r="C6032" t="s">
        <v>12031</v>
      </c>
      <c r="D6032" t="s">
        <v>1066</v>
      </c>
      <c r="E6032">
        <v>27</v>
      </c>
      <c r="F6032">
        <v>123849</v>
      </c>
      <c r="G6032" t="s">
        <v>49</v>
      </c>
      <c r="H6032">
        <v>676195968539</v>
      </c>
      <c r="I6032" s="5" t="str">
        <f t="shared" si="94"/>
        <v>676195968539</v>
      </c>
      <c r="J6032" t="str">
        <f>INDEX(Age_grp[Age], MATCH(mobile_customers[[#This Row],[age]],Age_grp[Value]))</f>
        <v>20 - 30</v>
      </c>
      <c r="K6032" s="2" t="str">
        <f>_xlfn.IFS(mobile_customers[[#This Row],[salary]]&gt;=Q6035,"HIGHER SALARY", mobile_customers[[#This Row],[salary]]&gt;=Q6036,"HIGHER MID RANGE SALARY",  mobile_customers[[#This Row],[salary]]&lt;Q6036,"MID RANGE SALARY", mobile_customers[[#This Row],[salary]]&gt;Q6037, "LOW SALARY" )</f>
        <v>HIGHER SALARY</v>
      </c>
      <c r="L6032" s="2" t="str">
        <f>LEFT(mobile_customers[[#This Row],[Credit_card_nos]], 4)&amp;"XXXXX"</f>
        <v>6761XXXXX</v>
      </c>
    </row>
    <row r="6033" spans="1:12" x14ac:dyDescent="0.3">
      <c r="A6033" t="s">
        <v>13</v>
      </c>
      <c r="B6033" s="3" t="s">
        <v>12032</v>
      </c>
      <c r="C6033" t="s">
        <v>12033</v>
      </c>
      <c r="D6033" t="s">
        <v>673</v>
      </c>
      <c r="E6033">
        <v>54</v>
      </c>
      <c r="F6033">
        <v>129000</v>
      </c>
      <c r="G6033" t="s">
        <v>21</v>
      </c>
      <c r="H6033">
        <v>4835952886377</v>
      </c>
      <c r="I6033" s="5" t="str">
        <f t="shared" si="94"/>
        <v>4835952886377</v>
      </c>
      <c r="J6033" t="str">
        <f>INDEX(Age_grp[Age], MATCH(mobile_customers[[#This Row],[age]],Age_grp[Value]))</f>
        <v>50 - 60</v>
      </c>
      <c r="K6033" s="2" t="str">
        <f>_xlfn.IFS(mobile_customers[[#This Row],[salary]]&gt;=Q6036,"HIGHER SALARY", mobile_customers[[#This Row],[salary]]&gt;=Q6037,"HIGHER MID RANGE SALARY",  mobile_customers[[#This Row],[salary]]&lt;Q6037,"MID RANGE SALARY", mobile_customers[[#This Row],[salary]]&gt;Q6038, "LOW SALARY" )</f>
        <v>HIGHER SALARY</v>
      </c>
      <c r="L6033" s="2" t="str">
        <f>LEFT(mobile_customers[[#This Row],[Credit_card_nos]], 4)&amp;"XXXXX"</f>
        <v>4835XXXXX</v>
      </c>
    </row>
    <row r="6034" spans="1:12" x14ac:dyDescent="0.3">
      <c r="A6034" t="s">
        <v>13</v>
      </c>
      <c r="B6034" s="3" t="s">
        <v>12034</v>
      </c>
      <c r="C6034" t="s">
        <v>12035</v>
      </c>
      <c r="D6034" t="s">
        <v>922</v>
      </c>
      <c r="E6034">
        <v>43</v>
      </c>
      <c r="F6034">
        <v>99207</v>
      </c>
      <c r="G6034" t="s">
        <v>21</v>
      </c>
      <c r="H6034">
        <v>3542279430618412</v>
      </c>
      <c r="I6034" s="5" t="str">
        <f t="shared" si="94"/>
        <v>3542279430618410</v>
      </c>
      <c r="J6034" t="str">
        <f>INDEX(Age_grp[Age], MATCH(mobile_customers[[#This Row],[age]],Age_grp[Value]))</f>
        <v>40 - 50</v>
      </c>
      <c r="K6034" s="2" t="str">
        <f>_xlfn.IFS(mobile_customers[[#This Row],[salary]]&gt;=Q6037,"HIGHER SALARY", mobile_customers[[#This Row],[salary]]&gt;=Q6038,"HIGHER MID RANGE SALARY",  mobile_customers[[#This Row],[salary]]&lt;Q6038,"MID RANGE SALARY", mobile_customers[[#This Row],[salary]]&gt;Q6039, "LOW SALARY" )</f>
        <v>HIGHER SALARY</v>
      </c>
      <c r="L6034" s="2" t="str">
        <f>LEFT(mobile_customers[[#This Row],[Credit_card_nos]], 4)&amp;"XXXXX"</f>
        <v>3542XXXXX</v>
      </c>
    </row>
    <row r="6035" spans="1:12" x14ac:dyDescent="0.3">
      <c r="A6035" t="s">
        <v>8</v>
      </c>
      <c r="B6035" s="3" t="s">
        <v>12036</v>
      </c>
      <c r="C6035" t="s">
        <v>2324</v>
      </c>
      <c r="D6035" t="s">
        <v>5343</v>
      </c>
      <c r="E6035">
        <v>31</v>
      </c>
      <c r="F6035">
        <v>46991</v>
      </c>
      <c r="G6035" t="s">
        <v>49</v>
      </c>
      <c r="H6035">
        <v>4.4880911682760924E+18</v>
      </c>
      <c r="I6035" s="5" t="str">
        <f t="shared" si="94"/>
        <v>4488091168276090000</v>
      </c>
      <c r="J6035" t="str">
        <f>INDEX(Age_grp[Age], MATCH(mobile_customers[[#This Row],[age]],Age_grp[Value]))</f>
        <v>30 - 40</v>
      </c>
      <c r="K6035" s="2" t="str">
        <f>_xlfn.IFS(mobile_customers[[#This Row],[salary]]&gt;=Q6038,"HIGHER SALARY", mobile_customers[[#This Row],[salary]]&gt;=Q6039,"HIGHER MID RANGE SALARY",  mobile_customers[[#This Row],[salary]]&lt;Q6039,"MID RANGE SALARY", mobile_customers[[#This Row],[salary]]&gt;Q6040, "LOW SALARY" )</f>
        <v>HIGHER SALARY</v>
      </c>
      <c r="L6035" s="2" t="str">
        <f>LEFT(mobile_customers[[#This Row],[Credit_card_nos]], 4)&amp;"XXXXX"</f>
        <v>4488XXXXX</v>
      </c>
    </row>
    <row r="6036" spans="1:12" x14ac:dyDescent="0.3">
      <c r="A6036" t="s">
        <v>8</v>
      </c>
      <c r="B6036" s="3" t="s">
        <v>12037</v>
      </c>
      <c r="C6036" t="s">
        <v>12038</v>
      </c>
      <c r="D6036" t="s">
        <v>2105</v>
      </c>
      <c r="E6036">
        <v>21</v>
      </c>
      <c r="F6036">
        <v>143561</v>
      </c>
      <c r="G6036" t="s">
        <v>28</v>
      </c>
      <c r="H6036">
        <v>4824594688940764</v>
      </c>
      <c r="I6036" s="5" t="str">
        <f t="shared" si="94"/>
        <v>4824594688940760</v>
      </c>
      <c r="J6036" t="str">
        <f>INDEX(Age_grp[Age], MATCH(mobile_customers[[#This Row],[age]],Age_grp[Value]))</f>
        <v>20 - 30</v>
      </c>
      <c r="K6036" s="2" t="str">
        <f>_xlfn.IFS(mobile_customers[[#This Row],[salary]]&gt;=Q6039,"HIGHER SALARY", mobile_customers[[#This Row],[salary]]&gt;=Q6040,"HIGHER MID RANGE SALARY",  mobile_customers[[#This Row],[salary]]&lt;Q6040,"MID RANGE SALARY", mobile_customers[[#This Row],[salary]]&gt;Q6041, "LOW SALARY" )</f>
        <v>HIGHER SALARY</v>
      </c>
      <c r="L6036" s="2" t="str">
        <f>LEFT(mobile_customers[[#This Row],[Credit_card_nos]], 4)&amp;"XXXXX"</f>
        <v>4824XXXXX</v>
      </c>
    </row>
    <row r="6037" spans="1:12" x14ac:dyDescent="0.3">
      <c r="A6037" t="s">
        <v>8</v>
      </c>
      <c r="B6037" s="3" t="s">
        <v>12039</v>
      </c>
      <c r="C6037" t="s">
        <v>12040</v>
      </c>
      <c r="D6037" t="s">
        <v>84</v>
      </c>
      <c r="E6037">
        <v>34</v>
      </c>
      <c r="F6037">
        <v>86080</v>
      </c>
      <c r="G6037" t="s">
        <v>21</v>
      </c>
      <c r="H6037">
        <v>3511716984546967</v>
      </c>
      <c r="I6037" s="5" t="str">
        <f t="shared" si="94"/>
        <v>3511716984546970</v>
      </c>
      <c r="J6037" t="str">
        <f>INDEX(Age_grp[Age], MATCH(mobile_customers[[#This Row],[age]],Age_grp[Value]))</f>
        <v>30 - 40</v>
      </c>
      <c r="K6037" s="2" t="str">
        <f>_xlfn.IFS(mobile_customers[[#This Row],[salary]]&gt;=Q6040,"HIGHER SALARY", mobile_customers[[#This Row],[salary]]&gt;=Q6041,"HIGHER MID RANGE SALARY",  mobile_customers[[#This Row],[salary]]&lt;Q6041,"MID RANGE SALARY", mobile_customers[[#This Row],[salary]]&gt;Q6042, "LOW SALARY" )</f>
        <v>HIGHER SALARY</v>
      </c>
      <c r="L6037" s="2" t="str">
        <f>LEFT(mobile_customers[[#This Row],[Credit_card_nos]], 4)&amp;"XXXXX"</f>
        <v>3511XXXXX</v>
      </c>
    </row>
    <row r="6038" spans="1:12" x14ac:dyDescent="0.3">
      <c r="A6038" t="s">
        <v>13</v>
      </c>
      <c r="B6038" s="3" t="s">
        <v>12041</v>
      </c>
      <c r="C6038" t="s">
        <v>12042</v>
      </c>
      <c r="D6038" t="s">
        <v>487</v>
      </c>
      <c r="E6038">
        <v>23</v>
      </c>
      <c r="F6038">
        <v>213152</v>
      </c>
      <c r="G6038" t="s">
        <v>65</v>
      </c>
      <c r="H6038">
        <v>6513818380685760</v>
      </c>
      <c r="I6038" s="5" t="str">
        <f t="shared" si="94"/>
        <v>6513818380685760</v>
      </c>
      <c r="J6038" t="str">
        <f>INDEX(Age_grp[Age], MATCH(mobile_customers[[#This Row],[age]],Age_grp[Value]))</f>
        <v>20 - 30</v>
      </c>
      <c r="K6038" s="2" t="str">
        <f>_xlfn.IFS(mobile_customers[[#This Row],[salary]]&gt;=Q6041,"HIGHER SALARY", mobile_customers[[#This Row],[salary]]&gt;=Q6042,"HIGHER MID RANGE SALARY",  mobile_customers[[#This Row],[salary]]&lt;Q6042,"MID RANGE SALARY", mobile_customers[[#This Row],[salary]]&gt;Q6043, "LOW SALARY" )</f>
        <v>HIGHER SALARY</v>
      </c>
      <c r="L6038" s="2" t="str">
        <f>LEFT(mobile_customers[[#This Row],[Credit_card_nos]], 4)&amp;"XXXXX"</f>
        <v>6513XXXXX</v>
      </c>
    </row>
    <row r="6039" spans="1:12" x14ac:dyDescent="0.3">
      <c r="A6039" t="s">
        <v>13</v>
      </c>
      <c r="B6039" s="3" t="s">
        <v>12043</v>
      </c>
      <c r="C6039" t="s">
        <v>12044</v>
      </c>
      <c r="D6039" t="s">
        <v>1513</v>
      </c>
      <c r="E6039">
        <v>36</v>
      </c>
      <c r="F6039">
        <v>186570</v>
      </c>
      <c r="G6039" t="s">
        <v>39</v>
      </c>
      <c r="H6039">
        <v>503885360712</v>
      </c>
      <c r="I6039" s="5" t="str">
        <f t="shared" si="94"/>
        <v>503885360712</v>
      </c>
      <c r="J6039" t="str">
        <f>INDEX(Age_grp[Age], MATCH(mobile_customers[[#This Row],[age]],Age_grp[Value]))</f>
        <v>30 - 40</v>
      </c>
      <c r="K6039" s="2" t="str">
        <f>_xlfn.IFS(mobile_customers[[#This Row],[salary]]&gt;=Q6042,"HIGHER SALARY", mobile_customers[[#This Row],[salary]]&gt;=Q6043,"HIGHER MID RANGE SALARY",  mobile_customers[[#This Row],[salary]]&lt;Q6043,"MID RANGE SALARY", mobile_customers[[#This Row],[salary]]&gt;Q6044, "LOW SALARY" )</f>
        <v>HIGHER SALARY</v>
      </c>
      <c r="L6039" s="2" t="str">
        <f>LEFT(mobile_customers[[#This Row],[Credit_card_nos]], 4)&amp;"XXXXX"</f>
        <v>5038XXXXX</v>
      </c>
    </row>
    <row r="6040" spans="1:12" x14ac:dyDescent="0.3">
      <c r="A6040" t="s">
        <v>13</v>
      </c>
      <c r="B6040" s="3" t="s">
        <v>12045</v>
      </c>
      <c r="C6040" t="s">
        <v>12046</v>
      </c>
      <c r="D6040" t="s">
        <v>255</v>
      </c>
      <c r="E6040">
        <v>23</v>
      </c>
      <c r="F6040">
        <v>100618</v>
      </c>
      <c r="G6040" t="s">
        <v>49</v>
      </c>
      <c r="H6040">
        <v>4115304297168999</v>
      </c>
      <c r="I6040" s="5" t="str">
        <f t="shared" si="94"/>
        <v>4115304297169000</v>
      </c>
      <c r="J6040" t="str">
        <f>INDEX(Age_grp[Age], MATCH(mobile_customers[[#This Row],[age]],Age_grp[Value]))</f>
        <v>20 - 30</v>
      </c>
      <c r="K6040" s="2" t="str">
        <f>_xlfn.IFS(mobile_customers[[#This Row],[salary]]&gt;=Q6043,"HIGHER SALARY", mobile_customers[[#This Row],[salary]]&gt;=Q6044,"HIGHER MID RANGE SALARY",  mobile_customers[[#This Row],[salary]]&lt;Q6044,"MID RANGE SALARY", mobile_customers[[#This Row],[salary]]&gt;Q6045, "LOW SALARY" )</f>
        <v>HIGHER SALARY</v>
      </c>
      <c r="L6040" s="2" t="str">
        <f>LEFT(mobile_customers[[#This Row],[Credit_card_nos]], 4)&amp;"XXXXX"</f>
        <v>4115XXXXX</v>
      </c>
    </row>
    <row r="6041" spans="1:12" x14ac:dyDescent="0.3">
      <c r="A6041" t="s">
        <v>8</v>
      </c>
      <c r="B6041" s="3" t="s">
        <v>12047</v>
      </c>
      <c r="C6041" t="s">
        <v>12048</v>
      </c>
      <c r="D6041" t="s">
        <v>504</v>
      </c>
      <c r="E6041">
        <v>41</v>
      </c>
      <c r="F6041">
        <v>110839</v>
      </c>
      <c r="G6041" t="s">
        <v>17</v>
      </c>
      <c r="H6041">
        <v>180077729662502</v>
      </c>
      <c r="I6041" s="5" t="str">
        <f t="shared" si="94"/>
        <v>180077729662502</v>
      </c>
      <c r="J6041" t="str">
        <f>INDEX(Age_grp[Age], MATCH(mobile_customers[[#This Row],[age]],Age_grp[Value]))</f>
        <v>40 - 50</v>
      </c>
      <c r="K6041" s="2" t="str">
        <f>_xlfn.IFS(mobile_customers[[#This Row],[salary]]&gt;=Q6044,"HIGHER SALARY", mobile_customers[[#This Row],[salary]]&gt;=Q6045,"HIGHER MID RANGE SALARY",  mobile_customers[[#This Row],[salary]]&lt;Q6045,"MID RANGE SALARY", mobile_customers[[#This Row],[salary]]&gt;Q6046, "LOW SALARY" )</f>
        <v>HIGHER SALARY</v>
      </c>
      <c r="L6041" s="2" t="str">
        <f>LEFT(mobile_customers[[#This Row],[Credit_card_nos]], 4)&amp;"XXXXX"</f>
        <v>1800XXXXX</v>
      </c>
    </row>
    <row r="6042" spans="1:12" x14ac:dyDescent="0.3">
      <c r="A6042" t="s">
        <v>13</v>
      </c>
      <c r="B6042" s="3" t="s">
        <v>12049</v>
      </c>
      <c r="C6042" t="s">
        <v>1759</v>
      </c>
      <c r="D6042" t="s">
        <v>278</v>
      </c>
      <c r="E6042">
        <v>36</v>
      </c>
      <c r="F6042">
        <v>171690</v>
      </c>
      <c r="G6042" t="s">
        <v>49</v>
      </c>
      <c r="H6042">
        <v>213133836502247</v>
      </c>
      <c r="I6042" s="5" t="str">
        <f t="shared" si="94"/>
        <v>213133836502247</v>
      </c>
      <c r="J6042" t="str">
        <f>INDEX(Age_grp[Age], MATCH(mobile_customers[[#This Row],[age]],Age_grp[Value]))</f>
        <v>30 - 40</v>
      </c>
      <c r="K6042" s="2" t="str">
        <f>_xlfn.IFS(mobile_customers[[#This Row],[salary]]&gt;=Q6045,"HIGHER SALARY", mobile_customers[[#This Row],[salary]]&gt;=Q6046,"HIGHER MID RANGE SALARY",  mobile_customers[[#This Row],[salary]]&lt;Q6046,"MID RANGE SALARY", mobile_customers[[#This Row],[salary]]&gt;Q6047, "LOW SALARY" )</f>
        <v>HIGHER SALARY</v>
      </c>
      <c r="L6042" s="2" t="str">
        <f>LEFT(mobile_customers[[#This Row],[Credit_card_nos]], 4)&amp;"XXXXX"</f>
        <v>2131XXXXX</v>
      </c>
    </row>
    <row r="6043" spans="1:12" x14ac:dyDescent="0.3">
      <c r="A6043" t="s">
        <v>8</v>
      </c>
      <c r="B6043" s="3" t="s">
        <v>12050</v>
      </c>
      <c r="C6043" t="s">
        <v>1226</v>
      </c>
      <c r="D6043" t="s">
        <v>3013</v>
      </c>
      <c r="E6043">
        <v>55</v>
      </c>
      <c r="F6043">
        <v>106770</v>
      </c>
      <c r="G6043" t="s">
        <v>28</v>
      </c>
      <c r="H6043">
        <v>30360133652000</v>
      </c>
      <c r="I6043" s="5" t="str">
        <f t="shared" si="94"/>
        <v>30360133652000</v>
      </c>
      <c r="J6043" t="str">
        <f>INDEX(Age_grp[Age], MATCH(mobile_customers[[#This Row],[age]],Age_grp[Value]))</f>
        <v>50 - 60</v>
      </c>
      <c r="K6043" s="2" t="str">
        <f>_xlfn.IFS(mobile_customers[[#This Row],[salary]]&gt;=Q6046,"HIGHER SALARY", mobile_customers[[#This Row],[salary]]&gt;=Q6047,"HIGHER MID RANGE SALARY",  mobile_customers[[#This Row],[salary]]&lt;Q6047,"MID RANGE SALARY", mobile_customers[[#This Row],[salary]]&gt;Q6048, "LOW SALARY" )</f>
        <v>HIGHER SALARY</v>
      </c>
      <c r="L6043" s="2" t="str">
        <f>LEFT(mobile_customers[[#This Row],[Credit_card_nos]], 4)&amp;"XXXXX"</f>
        <v>3036XXXXX</v>
      </c>
    </row>
    <row r="6044" spans="1:12" x14ac:dyDescent="0.3">
      <c r="A6044" t="s">
        <v>13</v>
      </c>
      <c r="B6044" s="3" t="s">
        <v>12051</v>
      </c>
      <c r="C6044" t="s">
        <v>2040</v>
      </c>
      <c r="D6044" t="s">
        <v>3499</v>
      </c>
      <c r="E6044">
        <v>56</v>
      </c>
      <c r="F6044">
        <v>137723</v>
      </c>
      <c r="G6044" t="s">
        <v>21</v>
      </c>
      <c r="H6044">
        <v>3507439213577499</v>
      </c>
      <c r="I6044" s="5" t="str">
        <f t="shared" si="94"/>
        <v>3507439213577500</v>
      </c>
      <c r="J6044" t="str">
        <f>INDEX(Age_grp[Age], MATCH(mobile_customers[[#This Row],[age]],Age_grp[Value]))</f>
        <v>50 - 60</v>
      </c>
      <c r="K6044" s="2" t="str">
        <f>_xlfn.IFS(mobile_customers[[#This Row],[salary]]&gt;=Q6047,"HIGHER SALARY", mobile_customers[[#This Row],[salary]]&gt;=Q6048,"HIGHER MID RANGE SALARY",  mobile_customers[[#This Row],[salary]]&lt;Q6048,"MID RANGE SALARY", mobile_customers[[#This Row],[salary]]&gt;Q6049, "LOW SALARY" )</f>
        <v>HIGHER SALARY</v>
      </c>
      <c r="L6044" s="2" t="str">
        <f>LEFT(mobile_customers[[#This Row],[Credit_card_nos]], 4)&amp;"XXXXX"</f>
        <v>3507XXXXX</v>
      </c>
    </row>
    <row r="6045" spans="1:12" x14ac:dyDescent="0.3">
      <c r="A6045" t="s">
        <v>13</v>
      </c>
      <c r="B6045" s="3" t="s">
        <v>12052</v>
      </c>
      <c r="C6045" t="s">
        <v>12053</v>
      </c>
      <c r="D6045" t="s">
        <v>108</v>
      </c>
      <c r="E6045">
        <v>29</v>
      </c>
      <c r="F6045">
        <v>115385</v>
      </c>
      <c r="G6045" t="s">
        <v>65</v>
      </c>
      <c r="H6045">
        <v>180030405465740</v>
      </c>
      <c r="I6045" s="5" t="str">
        <f t="shared" si="94"/>
        <v>180030405465740</v>
      </c>
      <c r="J6045" t="str">
        <f>INDEX(Age_grp[Age], MATCH(mobile_customers[[#This Row],[age]],Age_grp[Value]))</f>
        <v>20 - 30</v>
      </c>
      <c r="K6045" s="2" t="str">
        <f>_xlfn.IFS(mobile_customers[[#This Row],[salary]]&gt;=Q6048,"HIGHER SALARY", mobile_customers[[#This Row],[salary]]&gt;=Q6049,"HIGHER MID RANGE SALARY",  mobile_customers[[#This Row],[salary]]&lt;Q6049,"MID RANGE SALARY", mobile_customers[[#This Row],[salary]]&gt;Q6050, "LOW SALARY" )</f>
        <v>HIGHER SALARY</v>
      </c>
      <c r="L6045" s="2" t="str">
        <f>LEFT(mobile_customers[[#This Row],[Credit_card_nos]], 4)&amp;"XXXXX"</f>
        <v>1800XXXXX</v>
      </c>
    </row>
    <row r="6046" spans="1:12" x14ac:dyDescent="0.3">
      <c r="A6046" t="s">
        <v>13</v>
      </c>
      <c r="B6046" s="3" t="s">
        <v>12054</v>
      </c>
      <c r="C6046" t="s">
        <v>12055</v>
      </c>
      <c r="D6046" t="s">
        <v>1625</v>
      </c>
      <c r="E6046">
        <v>18</v>
      </c>
      <c r="F6046">
        <v>184835</v>
      </c>
      <c r="G6046" t="s">
        <v>17</v>
      </c>
      <c r="H6046">
        <v>6011134066136509</v>
      </c>
      <c r="I6046" s="5" t="str">
        <f t="shared" si="94"/>
        <v>6011134066136510</v>
      </c>
      <c r="J6046" t="str">
        <f>INDEX(Age_grp[Age], MATCH(mobile_customers[[#This Row],[age]],Age_grp[Value]))</f>
        <v>"10 - 20</v>
      </c>
      <c r="K6046" s="2" t="str">
        <f>_xlfn.IFS(mobile_customers[[#This Row],[salary]]&gt;=Q6049,"HIGHER SALARY", mobile_customers[[#This Row],[salary]]&gt;=Q6050,"HIGHER MID RANGE SALARY",  mobile_customers[[#This Row],[salary]]&lt;Q6050,"MID RANGE SALARY", mobile_customers[[#This Row],[salary]]&gt;Q6051, "LOW SALARY" )</f>
        <v>HIGHER SALARY</v>
      </c>
      <c r="L6046" s="2" t="str">
        <f>LEFT(mobile_customers[[#This Row],[Credit_card_nos]], 4)&amp;"XXXXX"</f>
        <v>6011XXXXX</v>
      </c>
    </row>
    <row r="6047" spans="1:12" x14ac:dyDescent="0.3">
      <c r="A6047" t="s">
        <v>8</v>
      </c>
      <c r="B6047" s="3" t="s">
        <v>12056</v>
      </c>
      <c r="C6047" t="s">
        <v>12057</v>
      </c>
      <c r="D6047" t="s">
        <v>165</v>
      </c>
      <c r="E6047">
        <v>21</v>
      </c>
      <c r="F6047">
        <v>68602</v>
      </c>
      <c r="G6047" t="s">
        <v>65</v>
      </c>
      <c r="H6047">
        <v>180081208833436</v>
      </c>
      <c r="I6047" s="5" t="str">
        <f t="shared" si="94"/>
        <v>180081208833436</v>
      </c>
      <c r="J6047" t="str">
        <f>INDEX(Age_grp[Age], MATCH(mobile_customers[[#This Row],[age]],Age_grp[Value]))</f>
        <v>20 - 30</v>
      </c>
      <c r="K6047" s="2" t="str">
        <f>_xlfn.IFS(mobile_customers[[#This Row],[salary]]&gt;=Q6050,"HIGHER SALARY", mobile_customers[[#This Row],[salary]]&gt;=Q6051,"HIGHER MID RANGE SALARY",  mobile_customers[[#This Row],[salary]]&lt;Q6051,"MID RANGE SALARY", mobile_customers[[#This Row],[salary]]&gt;Q6052, "LOW SALARY" )</f>
        <v>HIGHER SALARY</v>
      </c>
      <c r="L6047" s="2" t="str">
        <f>LEFT(mobile_customers[[#This Row],[Credit_card_nos]], 4)&amp;"XXXXX"</f>
        <v>1800XXXXX</v>
      </c>
    </row>
    <row r="6048" spans="1:12" x14ac:dyDescent="0.3">
      <c r="A6048" t="s">
        <v>13</v>
      </c>
      <c r="B6048" s="3" t="s">
        <v>12058</v>
      </c>
      <c r="C6048" t="s">
        <v>12059</v>
      </c>
      <c r="D6048" t="s">
        <v>71</v>
      </c>
      <c r="E6048">
        <v>47</v>
      </c>
      <c r="F6048">
        <v>180777</v>
      </c>
      <c r="G6048" t="s">
        <v>17</v>
      </c>
      <c r="H6048">
        <v>2299472172698067</v>
      </c>
      <c r="I6048" s="5" t="str">
        <f t="shared" si="94"/>
        <v>2299472172698070</v>
      </c>
      <c r="J6048" t="str">
        <f>INDEX(Age_grp[Age], MATCH(mobile_customers[[#This Row],[age]],Age_grp[Value]))</f>
        <v>40 - 50</v>
      </c>
      <c r="K6048" s="2" t="str">
        <f>_xlfn.IFS(mobile_customers[[#This Row],[salary]]&gt;=Q6051,"HIGHER SALARY", mobile_customers[[#This Row],[salary]]&gt;=Q6052,"HIGHER MID RANGE SALARY",  mobile_customers[[#This Row],[salary]]&lt;Q6052,"MID RANGE SALARY", mobile_customers[[#This Row],[salary]]&gt;Q6053, "LOW SALARY" )</f>
        <v>HIGHER SALARY</v>
      </c>
      <c r="L6048" s="2" t="str">
        <f>LEFT(mobile_customers[[#This Row],[Credit_card_nos]], 4)&amp;"XXXXX"</f>
        <v>2299XXXXX</v>
      </c>
    </row>
    <row r="6049" spans="1:12" x14ac:dyDescent="0.3">
      <c r="A6049" t="s">
        <v>13</v>
      </c>
      <c r="B6049" s="3" t="s">
        <v>12060</v>
      </c>
      <c r="C6049" t="s">
        <v>12061</v>
      </c>
      <c r="D6049" t="s">
        <v>1991</v>
      </c>
      <c r="E6049">
        <v>51</v>
      </c>
      <c r="F6049">
        <v>128983</v>
      </c>
      <c r="G6049" t="s">
        <v>28</v>
      </c>
      <c r="H6049">
        <v>4311756547820251</v>
      </c>
      <c r="I6049" s="5" t="str">
        <f t="shared" si="94"/>
        <v>4311756547820250</v>
      </c>
      <c r="J6049" t="str">
        <f>INDEX(Age_grp[Age], MATCH(mobile_customers[[#This Row],[age]],Age_grp[Value]))</f>
        <v>50 - 60</v>
      </c>
      <c r="K6049" s="2" t="str">
        <f>_xlfn.IFS(mobile_customers[[#This Row],[salary]]&gt;=Q6052,"HIGHER SALARY", mobile_customers[[#This Row],[salary]]&gt;=Q6053,"HIGHER MID RANGE SALARY",  mobile_customers[[#This Row],[salary]]&lt;Q6053,"MID RANGE SALARY", mobile_customers[[#This Row],[salary]]&gt;Q6054, "LOW SALARY" )</f>
        <v>HIGHER SALARY</v>
      </c>
      <c r="L6049" s="2" t="str">
        <f>LEFT(mobile_customers[[#This Row],[Credit_card_nos]], 4)&amp;"XXXXX"</f>
        <v>4311XXXXX</v>
      </c>
    </row>
    <row r="6050" spans="1:12" x14ac:dyDescent="0.3">
      <c r="A6050" t="s">
        <v>13</v>
      </c>
      <c r="B6050" s="3" t="s">
        <v>12062</v>
      </c>
      <c r="C6050" t="s">
        <v>12063</v>
      </c>
      <c r="D6050" t="s">
        <v>487</v>
      </c>
      <c r="E6050">
        <v>26</v>
      </c>
      <c r="F6050">
        <v>147801</v>
      </c>
      <c r="G6050" t="s">
        <v>12</v>
      </c>
      <c r="H6050">
        <v>30014202413493</v>
      </c>
      <c r="I6050" s="5" t="str">
        <f t="shared" si="94"/>
        <v>30014202413493</v>
      </c>
      <c r="J6050" t="str">
        <f>INDEX(Age_grp[Age], MATCH(mobile_customers[[#This Row],[age]],Age_grp[Value]))</f>
        <v>20 - 30</v>
      </c>
      <c r="K6050" s="2" t="str">
        <f>_xlfn.IFS(mobile_customers[[#This Row],[salary]]&gt;=Q6053,"HIGHER SALARY", mobile_customers[[#This Row],[salary]]&gt;=Q6054,"HIGHER MID RANGE SALARY",  mobile_customers[[#This Row],[salary]]&lt;Q6054,"MID RANGE SALARY", mobile_customers[[#This Row],[salary]]&gt;Q6055, "LOW SALARY" )</f>
        <v>HIGHER SALARY</v>
      </c>
      <c r="L6050" s="2" t="str">
        <f>LEFT(mobile_customers[[#This Row],[Credit_card_nos]], 4)&amp;"XXXXX"</f>
        <v>3001XXXXX</v>
      </c>
    </row>
    <row r="6051" spans="1:12" x14ac:dyDescent="0.3">
      <c r="A6051" t="s">
        <v>8</v>
      </c>
      <c r="B6051" s="3" t="s">
        <v>12064</v>
      </c>
      <c r="C6051" t="s">
        <v>12065</v>
      </c>
      <c r="D6051" t="s">
        <v>2586</v>
      </c>
      <c r="E6051">
        <v>20</v>
      </c>
      <c r="F6051">
        <v>165078</v>
      </c>
      <c r="G6051" t="s">
        <v>17</v>
      </c>
      <c r="H6051">
        <v>4924186341878</v>
      </c>
      <c r="I6051" s="5" t="str">
        <f t="shared" si="94"/>
        <v>4924186341878</v>
      </c>
      <c r="J6051" t="str">
        <f>INDEX(Age_grp[Age], MATCH(mobile_customers[[#This Row],[age]],Age_grp[Value]))</f>
        <v>20 - 30</v>
      </c>
      <c r="K6051" s="2" t="str">
        <f>_xlfn.IFS(mobile_customers[[#This Row],[salary]]&gt;=Q6054,"HIGHER SALARY", mobile_customers[[#This Row],[salary]]&gt;=Q6055,"HIGHER MID RANGE SALARY",  mobile_customers[[#This Row],[salary]]&lt;Q6055,"MID RANGE SALARY", mobile_customers[[#This Row],[salary]]&gt;Q6056, "LOW SALARY" )</f>
        <v>HIGHER SALARY</v>
      </c>
      <c r="L6051" s="2" t="str">
        <f>LEFT(mobile_customers[[#This Row],[Credit_card_nos]], 4)&amp;"XXXXX"</f>
        <v>4924XXXXX</v>
      </c>
    </row>
    <row r="6052" spans="1:12" x14ac:dyDescent="0.3">
      <c r="A6052" t="s">
        <v>13</v>
      </c>
      <c r="B6052" s="3" t="s">
        <v>12066</v>
      </c>
      <c r="C6052" t="s">
        <v>12067</v>
      </c>
      <c r="D6052" t="s">
        <v>1028</v>
      </c>
      <c r="E6052">
        <v>61</v>
      </c>
      <c r="F6052">
        <v>174258</v>
      </c>
      <c r="G6052" t="s">
        <v>17</v>
      </c>
      <c r="H6052">
        <v>3541208111528625</v>
      </c>
      <c r="I6052" s="5" t="str">
        <f t="shared" si="94"/>
        <v>3541208111528620</v>
      </c>
      <c r="J6052" t="str">
        <f>INDEX(Age_grp[Age], MATCH(mobile_customers[[#This Row],[age]],Age_grp[Value]))</f>
        <v>60 - 70</v>
      </c>
      <c r="K6052" s="2" t="str">
        <f>_xlfn.IFS(mobile_customers[[#This Row],[salary]]&gt;=Q6055,"HIGHER SALARY", mobile_customers[[#This Row],[salary]]&gt;=Q6056,"HIGHER MID RANGE SALARY",  mobile_customers[[#This Row],[salary]]&lt;Q6056,"MID RANGE SALARY", mobile_customers[[#This Row],[salary]]&gt;Q6057, "LOW SALARY" )</f>
        <v>HIGHER SALARY</v>
      </c>
      <c r="L6052" s="2" t="str">
        <f>LEFT(mobile_customers[[#This Row],[Credit_card_nos]], 4)&amp;"XXXXX"</f>
        <v>3541XXXXX</v>
      </c>
    </row>
    <row r="6053" spans="1:12" x14ac:dyDescent="0.3">
      <c r="A6053" t="s">
        <v>13</v>
      </c>
      <c r="B6053" s="3" t="s">
        <v>12068</v>
      </c>
      <c r="C6053" t="s">
        <v>12069</v>
      </c>
      <c r="D6053" t="s">
        <v>2331</v>
      </c>
      <c r="E6053">
        <v>54</v>
      </c>
      <c r="F6053">
        <v>87863</v>
      </c>
      <c r="G6053" t="s">
        <v>49</v>
      </c>
      <c r="H6053">
        <v>379012883138073</v>
      </c>
      <c r="I6053" s="5" t="str">
        <f t="shared" si="94"/>
        <v>379012883138073</v>
      </c>
      <c r="J6053" t="str">
        <f>INDEX(Age_grp[Age], MATCH(mobile_customers[[#This Row],[age]],Age_grp[Value]))</f>
        <v>50 - 60</v>
      </c>
      <c r="K6053" s="2" t="str">
        <f>_xlfn.IFS(mobile_customers[[#This Row],[salary]]&gt;=Q6056,"HIGHER SALARY", mobile_customers[[#This Row],[salary]]&gt;=Q6057,"HIGHER MID RANGE SALARY",  mobile_customers[[#This Row],[salary]]&lt;Q6057,"MID RANGE SALARY", mobile_customers[[#This Row],[salary]]&gt;Q6058, "LOW SALARY" )</f>
        <v>HIGHER SALARY</v>
      </c>
      <c r="L6053" s="2" t="str">
        <f>LEFT(mobile_customers[[#This Row],[Credit_card_nos]], 4)&amp;"XXXXX"</f>
        <v>3790XXXXX</v>
      </c>
    </row>
    <row r="6054" spans="1:12" x14ac:dyDescent="0.3">
      <c r="A6054" t="s">
        <v>8</v>
      </c>
      <c r="B6054" s="3" t="s">
        <v>12070</v>
      </c>
      <c r="C6054" t="s">
        <v>9777</v>
      </c>
      <c r="D6054" t="s">
        <v>5648</v>
      </c>
      <c r="E6054">
        <v>58</v>
      </c>
      <c r="F6054">
        <v>160915</v>
      </c>
      <c r="G6054" t="s">
        <v>12</v>
      </c>
      <c r="H6054">
        <v>4995434493160063</v>
      </c>
      <c r="I6054" s="5" t="str">
        <f t="shared" si="94"/>
        <v>4995434493160060</v>
      </c>
      <c r="J6054" t="str">
        <f>INDEX(Age_grp[Age], MATCH(mobile_customers[[#This Row],[age]],Age_grp[Value]))</f>
        <v>50 - 60</v>
      </c>
      <c r="K6054" s="2" t="str">
        <f>_xlfn.IFS(mobile_customers[[#This Row],[salary]]&gt;=Q6057,"HIGHER SALARY", mobile_customers[[#This Row],[salary]]&gt;=Q6058,"HIGHER MID RANGE SALARY",  mobile_customers[[#This Row],[salary]]&lt;Q6058,"MID RANGE SALARY", mobile_customers[[#This Row],[salary]]&gt;Q6059, "LOW SALARY" )</f>
        <v>HIGHER SALARY</v>
      </c>
      <c r="L6054" s="2" t="str">
        <f>LEFT(mobile_customers[[#This Row],[Credit_card_nos]], 4)&amp;"XXXXX"</f>
        <v>4995XXXXX</v>
      </c>
    </row>
    <row r="6055" spans="1:12" x14ac:dyDescent="0.3">
      <c r="A6055" t="s">
        <v>8</v>
      </c>
      <c r="B6055" s="3" t="s">
        <v>12071</v>
      </c>
      <c r="C6055" t="s">
        <v>12072</v>
      </c>
      <c r="D6055" t="s">
        <v>2200</v>
      </c>
      <c r="E6055">
        <v>36</v>
      </c>
      <c r="F6055">
        <v>35571</v>
      </c>
      <c r="G6055" t="s">
        <v>49</v>
      </c>
      <c r="H6055">
        <v>373096755213094</v>
      </c>
      <c r="I6055" s="5" t="str">
        <f t="shared" si="94"/>
        <v>373096755213094</v>
      </c>
      <c r="J6055" t="str">
        <f>INDEX(Age_grp[Age], MATCH(mobile_customers[[#This Row],[age]],Age_grp[Value]))</f>
        <v>30 - 40</v>
      </c>
      <c r="K6055" s="2" t="str">
        <f>_xlfn.IFS(mobile_customers[[#This Row],[salary]]&gt;=Q6058,"HIGHER SALARY", mobile_customers[[#This Row],[salary]]&gt;=Q6059,"HIGHER MID RANGE SALARY",  mobile_customers[[#This Row],[salary]]&lt;Q6059,"MID RANGE SALARY", mobile_customers[[#This Row],[salary]]&gt;Q6060, "LOW SALARY" )</f>
        <v>HIGHER SALARY</v>
      </c>
      <c r="L6055" s="2" t="str">
        <f>LEFT(mobile_customers[[#This Row],[Credit_card_nos]], 4)&amp;"XXXXX"</f>
        <v>3730XXXXX</v>
      </c>
    </row>
    <row r="6056" spans="1:12" x14ac:dyDescent="0.3">
      <c r="A6056" t="s">
        <v>8</v>
      </c>
      <c r="B6056" s="3" t="s">
        <v>12073</v>
      </c>
      <c r="C6056" t="s">
        <v>12074</v>
      </c>
      <c r="D6056" t="s">
        <v>1358</v>
      </c>
      <c r="E6056">
        <v>45</v>
      </c>
      <c r="F6056">
        <v>28213</v>
      </c>
      <c r="G6056" t="s">
        <v>28</v>
      </c>
      <c r="H6056">
        <v>213193181498474</v>
      </c>
      <c r="I6056" s="5" t="str">
        <f t="shared" si="94"/>
        <v>213193181498474</v>
      </c>
      <c r="J6056" t="str">
        <f>INDEX(Age_grp[Age], MATCH(mobile_customers[[#This Row],[age]],Age_grp[Value]))</f>
        <v>40 - 50</v>
      </c>
      <c r="K6056" s="2" t="str">
        <f>_xlfn.IFS(mobile_customers[[#This Row],[salary]]&gt;=Q6059,"HIGHER SALARY", mobile_customers[[#This Row],[salary]]&gt;=Q6060,"HIGHER MID RANGE SALARY",  mobile_customers[[#This Row],[salary]]&lt;Q6060,"MID RANGE SALARY", mobile_customers[[#This Row],[salary]]&gt;Q6061, "LOW SALARY" )</f>
        <v>HIGHER SALARY</v>
      </c>
      <c r="L6056" s="2" t="str">
        <f>LEFT(mobile_customers[[#This Row],[Credit_card_nos]], 4)&amp;"XXXXX"</f>
        <v>2131XXXXX</v>
      </c>
    </row>
    <row r="6057" spans="1:12" x14ac:dyDescent="0.3">
      <c r="A6057" t="s">
        <v>13</v>
      </c>
      <c r="B6057" s="3" t="s">
        <v>12075</v>
      </c>
      <c r="C6057" t="s">
        <v>4193</v>
      </c>
      <c r="D6057" t="s">
        <v>1266</v>
      </c>
      <c r="E6057">
        <v>21</v>
      </c>
      <c r="F6057">
        <v>172674</v>
      </c>
      <c r="G6057" t="s">
        <v>28</v>
      </c>
      <c r="H6057">
        <v>6571069716234670</v>
      </c>
      <c r="I6057" s="5" t="str">
        <f t="shared" si="94"/>
        <v>6571069716234670</v>
      </c>
      <c r="J6057" t="str">
        <f>INDEX(Age_grp[Age], MATCH(mobile_customers[[#This Row],[age]],Age_grp[Value]))</f>
        <v>20 - 30</v>
      </c>
      <c r="K6057" s="2" t="str">
        <f>_xlfn.IFS(mobile_customers[[#This Row],[salary]]&gt;=Q6060,"HIGHER SALARY", mobile_customers[[#This Row],[salary]]&gt;=Q6061,"HIGHER MID RANGE SALARY",  mobile_customers[[#This Row],[salary]]&lt;Q6061,"MID RANGE SALARY", mobile_customers[[#This Row],[salary]]&gt;Q6062, "LOW SALARY" )</f>
        <v>HIGHER SALARY</v>
      </c>
      <c r="L6057" s="2" t="str">
        <f>LEFT(mobile_customers[[#This Row],[Credit_card_nos]], 4)&amp;"XXXXX"</f>
        <v>6571XXXXX</v>
      </c>
    </row>
    <row r="6058" spans="1:12" x14ac:dyDescent="0.3">
      <c r="A6058" t="s">
        <v>8</v>
      </c>
      <c r="B6058" s="3" t="s">
        <v>12076</v>
      </c>
      <c r="C6058" t="s">
        <v>12077</v>
      </c>
      <c r="D6058" t="s">
        <v>974</v>
      </c>
      <c r="E6058">
        <v>58</v>
      </c>
      <c r="F6058">
        <v>103845</v>
      </c>
      <c r="G6058" t="s">
        <v>28</v>
      </c>
      <c r="H6058">
        <v>3538007157861808</v>
      </c>
      <c r="I6058" s="5" t="str">
        <f t="shared" si="94"/>
        <v>3538007157861810</v>
      </c>
      <c r="J6058" t="str">
        <f>INDEX(Age_grp[Age], MATCH(mobile_customers[[#This Row],[age]],Age_grp[Value]))</f>
        <v>50 - 60</v>
      </c>
      <c r="K6058" s="2" t="str">
        <f>_xlfn.IFS(mobile_customers[[#This Row],[salary]]&gt;=Q6061,"HIGHER SALARY", mobile_customers[[#This Row],[salary]]&gt;=Q6062,"HIGHER MID RANGE SALARY",  mobile_customers[[#This Row],[salary]]&lt;Q6062,"MID RANGE SALARY", mobile_customers[[#This Row],[salary]]&gt;Q6063, "LOW SALARY" )</f>
        <v>HIGHER SALARY</v>
      </c>
      <c r="L6058" s="2" t="str">
        <f>LEFT(mobile_customers[[#This Row],[Credit_card_nos]], 4)&amp;"XXXXX"</f>
        <v>3538XXXXX</v>
      </c>
    </row>
    <row r="6059" spans="1:12" x14ac:dyDescent="0.3">
      <c r="A6059" t="s">
        <v>8</v>
      </c>
      <c r="B6059" s="3" t="s">
        <v>12078</v>
      </c>
      <c r="C6059" t="s">
        <v>12079</v>
      </c>
      <c r="D6059" t="s">
        <v>2678</v>
      </c>
      <c r="E6059">
        <v>60</v>
      </c>
      <c r="F6059">
        <v>98035</v>
      </c>
      <c r="G6059" t="s">
        <v>32</v>
      </c>
      <c r="H6059">
        <v>4984207040596507</v>
      </c>
      <c r="I6059" s="5" t="str">
        <f t="shared" si="94"/>
        <v>4984207040596510</v>
      </c>
      <c r="J6059" t="str">
        <f>INDEX(Age_grp[Age], MATCH(mobile_customers[[#This Row],[age]],Age_grp[Value]))</f>
        <v>60 - 70</v>
      </c>
      <c r="K6059" s="2" t="str">
        <f>_xlfn.IFS(mobile_customers[[#This Row],[salary]]&gt;=Q6062,"HIGHER SALARY", mobile_customers[[#This Row],[salary]]&gt;=Q6063,"HIGHER MID RANGE SALARY",  mobile_customers[[#This Row],[salary]]&lt;Q6063,"MID RANGE SALARY", mobile_customers[[#This Row],[salary]]&gt;Q6064, "LOW SALARY" )</f>
        <v>HIGHER SALARY</v>
      </c>
      <c r="L6059" s="2" t="str">
        <f>LEFT(mobile_customers[[#This Row],[Credit_card_nos]], 4)&amp;"XXXXX"</f>
        <v>4984XXXXX</v>
      </c>
    </row>
    <row r="6060" spans="1:12" x14ac:dyDescent="0.3">
      <c r="A6060" t="s">
        <v>8</v>
      </c>
      <c r="B6060" s="3" t="s">
        <v>12080</v>
      </c>
      <c r="C6060" t="s">
        <v>4814</v>
      </c>
      <c r="D6060" t="s">
        <v>1427</v>
      </c>
      <c r="E6060">
        <v>40</v>
      </c>
      <c r="F6060">
        <v>92329</v>
      </c>
      <c r="G6060" t="s">
        <v>94</v>
      </c>
      <c r="H6060">
        <v>30201643910910</v>
      </c>
      <c r="I6060" s="5" t="str">
        <f t="shared" si="94"/>
        <v>30201643910910</v>
      </c>
      <c r="J6060" t="str">
        <f>INDEX(Age_grp[Age], MATCH(mobile_customers[[#This Row],[age]],Age_grp[Value]))</f>
        <v>40 - 50</v>
      </c>
      <c r="K6060" s="2" t="str">
        <f>_xlfn.IFS(mobile_customers[[#This Row],[salary]]&gt;=Q6063,"HIGHER SALARY", mobile_customers[[#This Row],[salary]]&gt;=Q6064,"HIGHER MID RANGE SALARY",  mobile_customers[[#This Row],[salary]]&lt;Q6064,"MID RANGE SALARY", mobile_customers[[#This Row],[salary]]&gt;Q6065, "LOW SALARY" )</f>
        <v>HIGHER SALARY</v>
      </c>
      <c r="L6060" s="2" t="str">
        <f>LEFT(mobile_customers[[#This Row],[Credit_card_nos]], 4)&amp;"XXXXX"</f>
        <v>3020XXXXX</v>
      </c>
    </row>
    <row r="6061" spans="1:12" x14ac:dyDescent="0.3">
      <c r="A6061" t="s">
        <v>8</v>
      </c>
      <c r="B6061" s="3" t="s">
        <v>12081</v>
      </c>
      <c r="C6061" t="s">
        <v>12082</v>
      </c>
      <c r="D6061" t="s">
        <v>1361</v>
      </c>
      <c r="E6061">
        <v>60</v>
      </c>
      <c r="F6061">
        <v>24197</v>
      </c>
      <c r="G6061" t="s">
        <v>94</v>
      </c>
      <c r="H6061">
        <v>3571746482366243</v>
      </c>
      <c r="I6061" s="5" t="str">
        <f t="shared" si="94"/>
        <v>3571746482366240</v>
      </c>
      <c r="J6061" t="str">
        <f>INDEX(Age_grp[Age], MATCH(mobile_customers[[#This Row],[age]],Age_grp[Value]))</f>
        <v>60 - 70</v>
      </c>
      <c r="K6061" s="2" t="str">
        <f>_xlfn.IFS(mobile_customers[[#This Row],[salary]]&gt;=Q6064,"HIGHER SALARY", mobile_customers[[#This Row],[salary]]&gt;=Q6065,"HIGHER MID RANGE SALARY",  mobile_customers[[#This Row],[salary]]&lt;Q6065,"MID RANGE SALARY", mobile_customers[[#This Row],[salary]]&gt;Q6066, "LOW SALARY" )</f>
        <v>HIGHER SALARY</v>
      </c>
      <c r="L6061" s="2" t="str">
        <f>LEFT(mobile_customers[[#This Row],[Credit_card_nos]], 4)&amp;"XXXXX"</f>
        <v>3571XXXXX</v>
      </c>
    </row>
    <row r="6062" spans="1:12" x14ac:dyDescent="0.3">
      <c r="A6062" t="s">
        <v>8</v>
      </c>
      <c r="B6062" s="3" t="s">
        <v>12083</v>
      </c>
      <c r="C6062" t="s">
        <v>12084</v>
      </c>
      <c r="D6062" t="s">
        <v>1118</v>
      </c>
      <c r="E6062">
        <v>63</v>
      </c>
      <c r="F6062">
        <v>186830</v>
      </c>
      <c r="G6062" t="s">
        <v>49</v>
      </c>
      <c r="H6062">
        <v>4495730655075485</v>
      </c>
      <c r="I6062" s="5" t="str">
        <f t="shared" si="94"/>
        <v>4495730655075480</v>
      </c>
      <c r="J6062" t="str">
        <f>INDEX(Age_grp[Age], MATCH(mobile_customers[[#This Row],[age]],Age_grp[Value]))</f>
        <v>60 - 70</v>
      </c>
      <c r="K6062" s="2" t="str">
        <f>_xlfn.IFS(mobile_customers[[#This Row],[salary]]&gt;=Q6065,"HIGHER SALARY", mobile_customers[[#This Row],[salary]]&gt;=Q6066,"HIGHER MID RANGE SALARY",  mobile_customers[[#This Row],[salary]]&lt;Q6066,"MID RANGE SALARY", mobile_customers[[#This Row],[salary]]&gt;Q6067, "LOW SALARY" )</f>
        <v>HIGHER SALARY</v>
      </c>
      <c r="L6062" s="2" t="str">
        <f>LEFT(mobile_customers[[#This Row],[Credit_card_nos]], 4)&amp;"XXXXX"</f>
        <v>4495XXXXX</v>
      </c>
    </row>
    <row r="6063" spans="1:12" x14ac:dyDescent="0.3">
      <c r="A6063" t="s">
        <v>13</v>
      </c>
      <c r="B6063" s="3" t="s">
        <v>12085</v>
      </c>
      <c r="C6063" t="s">
        <v>12086</v>
      </c>
      <c r="D6063" t="s">
        <v>473</v>
      </c>
      <c r="E6063">
        <v>52</v>
      </c>
      <c r="F6063">
        <v>46832</v>
      </c>
      <c r="G6063" t="s">
        <v>94</v>
      </c>
      <c r="H6063">
        <v>6516662861591296</v>
      </c>
      <c r="I6063" s="5" t="str">
        <f t="shared" si="94"/>
        <v>6516662861591300</v>
      </c>
      <c r="J6063" t="str">
        <f>INDEX(Age_grp[Age], MATCH(mobile_customers[[#This Row],[age]],Age_grp[Value]))</f>
        <v>50 - 60</v>
      </c>
      <c r="K6063" s="2" t="str">
        <f>_xlfn.IFS(mobile_customers[[#This Row],[salary]]&gt;=Q6066,"HIGHER SALARY", mobile_customers[[#This Row],[salary]]&gt;=Q6067,"HIGHER MID RANGE SALARY",  mobile_customers[[#This Row],[salary]]&lt;Q6067,"MID RANGE SALARY", mobile_customers[[#This Row],[salary]]&gt;Q6068, "LOW SALARY" )</f>
        <v>HIGHER SALARY</v>
      </c>
      <c r="L6063" s="2" t="str">
        <f>LEFT(mobile_customers[[#This Row],[Credit_card_nos]], 4)&amp;"XXXXX"</f>
        <v>6516XXXXX</v>
      </c>
    </row>
    <row r="6064" spans="1:12" x14ac:dyDescent="0.3">
      <c r="A6064" t="s">
        <v>8</v>
      </c>
      <c r="B6064" s="3" t="s">
        <v>12087</v>
      </c>
      <c r="C6064" t="s">
        <v>12088</v>
      </c>
      <c r="D6064" t="s">
        <v>3727</v>
      </c>
      <c r="E6064">
        <v>41</v>
      </c>
      <c r="F6064">
        <v>120103</v>
      </c>
      <c r="G6064" t="s">
        <v>28</v>
      </c>
      <c r="H6064">
        <v>3567921433510175</v>
      </c>
      <c r="I6064" s="5" t="str">
        <f t="shared" si="94"/>
        <v>3567921433510170</v>
      </c>
      <c r="J6064" t="str">
        <f>INDEX(Age_grp[Age], MATCH(mobile_customers[[#This Row],[age]],Age_grp[Value]))</f>
        <v>40 - 50</v>
      </c>
      <c r="K6064" s="2" t="str">
        <f>_xlfn.IFS(mobile_customers[[#This Row],[salary]]&gt;=Q6067,"HIGHER SALARY", mobile_customers[[#This Row],[salary]]&gt;=Q6068,"HIGHER MID RANGE SALARY",  mobile_customers[[#This Row],[salary]]&lt;Q6068,"MID RANGE SALARY", mobile_customers[[#This Row],[salary]]&gt;Q6069, "LOW SALARY" )</f>
        <v>HIGHER SALARY</v>
      </c>
      <c r="L6064" s="2" t="str">
        <f>LEFT(mobile_customers[[#This Row],[Credit_card_nos]], 4)&amp;"XXXXX"</f>
        <v>3567XXXXX</v>
      </c>
    </row>
    <row r="6065" spans="1:12" x14ac:dyDescent="0.3">
      <c r="A6065" t="s">
        <v>8</v>
      </c>
      <c r="B6065" s="3" t="s">
        <v>12089</v>
      </c>
      <c r="C6065" t="s">
        <v>12090</v>
      </c>
      <c r="D6065" t="s">
        <v>2193</v>
      </c>
      <c r="E6065">
        <v>44</v>
      </c>
      <c r="F6065">
        <v>144602</v>
      </c>
      <c r="G6065" t="s">
        <v>21</v>
      </c>
      <c r="H6065">
        <v>6011151166710389</v>
      </c>
      <c r="I6065" s="5" t="str">
        <f t="shared" si="94"/>
        <v>6011151166710390</v>
      </c>
      <c r="J6065" t="str">
        <f>INDEX(Age_grp[Age], MATCH(mobile_customers[[#This Row],[age]],Age_grp[Value]))</f>
        <v>40 - 50</v>
      </c>
      <c r="K6065" s="2" t="str">
        <f>_xlfn.IFS(mobile_customers[[#This Row],[salary]]&gt;=Q6068,"HIGHER SALARY", mobile_customers[[#This Row],[salary]]&gt;=Q6069,"HIGHER MID RANGE SALARY",  mobile_customers[[#This Row],[salary]]&lt;Q6069,"MID RANGE SALARY", mobile_customers[[#This Row],[salary]]&gt;Q6070, "LOW SALARY" )</f>
        <v>HIGHER SALARY</v>
      </c>
      <c r="L6065" s="2" t="str">
        <f>LEFT(mobile_customers[[#This Row],[Credit_card_nos]], 4)&amp;"XXXXX"</f>
        <v>6011XXXXX</v>
      </c>
    </row>
    <row r="6066" spans="1:12" x14ac:dyDescent="0.3">
      <c r="A6066" t="s">
        <v>8</v>
      </c>
      <c r="B6066" s="3" t="s">
        <v>12091</v>
      </c>
      <c r="C6066" t="s">
        <v>12092</v>
      </c>
      <c r="D6066" t="s">
        <v>2820</v>
      </c>
      <c r="E6066">
        <v>26</v>
      </c>
      <c r="F6066">
        <v>159034</v>
      </c>
      <c r="G6066" t="s">
        <v>17</v>
      </c>
      <c r="H6066">
        <v>180071734279493</v>
      </c>
      <c r="I6066" s="5" t="str">
        <f t="shared" si="94"/>
        <v>180071734279493</v>
      </c>
      <c r="J6066" t="str">
        <f>INDEX(Age_grp[Age], MATCH(mobile_customers[[#This Row],[age]],Age_grp[Value]))</f>
        <v>20 - 30</v>
      </c>
      <c r="K6066" s="2" t="str">
        <f>_xlfn.IFS(mobile_customers[[#This Row],[salary]]&gt;=Q6069,"HIGHER SALARY", mobile_customers[[#This Row],[salary]]&gt;=Q6070,"HIGHER MID RANGE SALARY",  mobile_customers[[#This Row],[salary]]&lt;Q6070,"MID RANGE SALARY", mobile_customers[[#This Row],[salary]]&gt;Q6071, "LOW SALARY" )</f>
        <v>HIGHER SALARY</v>
      </c>
      <c r="L6066" s="2" t="str">
        <f>LEFT(mobile_customers[[#This Row],[Credit_card_nos]], 4)&amp;"XXXXX"</f>
        <v>1800XXXXX</v>
      </c>
    </row>
    <row r="6067" spans="1:12" x14ac:dyDescent="0.3">
      <c r="A6067" t="s">
        <v>13</v>
      </c>
      <c r="B6067" s="3" t="s">
        <v>12093</v>
      </c>
      <c r="C6067" t="s">
        <v>12094</v>
      </c>
      <c r="D6067" t="s">
        <v>3205</v>
      </c>
      <c r="E6067">
        <v>32</v>
      </c>
      <c r="F6067">
        <v>106926</v>
      </c>
      <c r="G6067" t="s">
        <v>39</v>
      </c>
      <c r="H6067">
        <v>4653089835202198</v>
      </c>
      <c r="I6067" s="5" t="str">
        <f t="shared" si="94"/>
        <v>4653089835202200</v>
      </c>
      <c r="J6067" t="str">
        <f>INDEX(Age_grp[Age], MATCH(mobile_customers[[#This Row],[age]],Age_grp[Value]))</f>
        <v>30 - 40</v>
      </c>
      <c r="K6067" s="2" t="str">
        <f>_xlfn.IFS(mobile_customers[[#This Row],[salary]]&gt;=Q6070,"HIGHER SALARY", mobile_customers[[#This Row],[salary]]&gt;=Q6071,"HIGHER MID RANGE SALARY",  mobile_customers[[#This Row],[salary]]&lt;Q6071,"MID RANGE SALARY", mobile_customers[[#This Row],[salary]]&gt;Q6072, "LOW SALARY" )</f>
        <v>HIGHER SALARY</v>
      </c>
      <c r="L6067" s="2" t="str">
        <f>LEFT(mobile_customers[[#This Row],[Credit_card_nos]], 4)&amp;"XXXXX"</f>
        <v>4653XXXXX</v>
      </c>
    </row>
    <row r="6068" spans="1:12" x14ac:dyDescent="0.3">
      <c r="A6068" t="s">
        <v>13</v>
      </c>
      <c r="B6068" s="3" t="s">
        <v>12095</v>
      </c>
      <c r="C6068" t="s">
        <v>12096</v>
      </c>
      <c r="D6068" t="s">
        <v>771</v>
      </c>
      <c r="E6068">
        <v>61</v>
      </c>
      <c r="F6068">
        <v>201780</v>
      </c>
      <c r="G6068" t="s">
        <v>32</v>
      </c>
      <c r="H6068">
        <v>4489710825272590</v>
      </c>
      <c r="I6068" s="5" t="str">
        <f t="shared" si="94"/>
        <v>4489710825272590</v>
      </c>
      <c r="J6068" t="str">
        <f>INDEX(Age_grp[Age], MATCH(mobile_customers[[#This Row],[age]],Age_grp[Value]))</f>
        <v>60 - 70</v>
      </c>
      <c r="K6068" s="2" t="str">
        <f>_xlfn.IFS(mobile_customers[[#This Row],[salary]]&gt;=Q6071,"HIGHER SALARY", mobile_customers[[#This Row],[salary]]&gt;=Q6072,"HIGHER MID RANGE SALARY",  mobile_customers[[#This Row],[salary]]&lt;Q6072,"MID RANGE SALARY", mobile_customers[[#This Row],[salary]]&gt;Q6073, "LOW SALARY" )</f>
        <v>HIGHER SALARY</v>
      </c>
      <c r="L6068" s="2" t="str">
        <f>LEFT(mobile_customers[[#This Row],[Credit_card_nos]], 4)&amp;"XXXXX"</f>
        <v>4489XXXXX</v>
      </c>
    </row>
    <row r="6069" spans="1:12" x14ac:dyDescent="0.3">
      <c r="A6069" t="s">
        <v>13</v>
      </c>
      <c r="B6069" s="3" t="s">
        <v>12097</v>
      </c>
      <c r="C6069" t="s">
        <v>12098</v>
      </c>
      <c r="D6069" t="s">
        <v>2593</v>
      </c>
      <c r="E6069">
        <v>27</v>
      </c>
      <c r="F6069">
        <v>96506</v>
      </c>
      <c r="G6069" t="s">
        <v>81</v>
      </c>
      <c r="H6069">
        <v>4.1040362410486149E+18</v>
      </c>
      <c r="I6069" s="5" t="str">
        <f t="shared" si="94"/>
        <v>4104036241048610000</v>
      </c>
      <c r="J6069" t="str">
        <f>INDEX(Age_grp[Age], MATCH(mobile_customers[[#This Row],[age]],Age_grp[Value]))</f>
        <v>20 - 30</v>
      </c>
      <c r="K6069" s="2" t="str">
        <f>_xlfn.IFS(mobile_customers[[#This Row],[salary]]&gt;=Q6072,"HIGHER SALARY", mobile_customers[[#This Row],[salary]]&gt;=Q6073,"HIGHER MID RANGE SALARY",  mobile_customers[[#This Row],[salary]]&lt;Q6073,"MID RANGE SALARY", mobile_customers[[#This Row],[salary]]&gt;Q6074, "LOW SALARY" )</f>
        <v>HIGHER SALARY</v>
      </c>
      <c r="L6069" s="2" t="str">
        <f>LEFT(mobile_customers[[#This Row],[Credit_card_nos]], 4)&amp;"XXXXX"</f>
        <v>4104XXXXX</v>
      </c>
    </row>
    <row r="6070" spans="1:12" x14ac:dyDescent="0.3">
      <c r="A6070" t="s">
        <v>8</v>
      </c>
      <c r="B6070" s="3" t="s">
        <v>12099</v>
      </c>
      <c r="C6070" t="s">
        <v>12100</v>
      </c>
      <c r="D6070" t="s">
        <v>2593</v>
      </c>
      <c r="E6070">
        <v>53</v>
      </c>
      <c r="F6070">
        <v>49469</v>
      </c>
      <c r="G6070" t="s">
        <v>21</v>
      </c>
      <c r="H6070">
        <v>4289142435845098</v>
      </c>
      <c r="I6070" s="5" t="str">
        <f t="shared" si="94"/>
        <v>4289142435845100</v>
      </c>
      <c r="J6070" t="str">
        <f>INDEX(Age_grp[Age], MATCH(mobile_customers[[#This Row],[age]],Age_grp[Value]))</f>
        <v>50 - 60</v>
      </c>
      <c r="K6070" s="2" t="str">
        <f>_xlfn.IFS(mobile_customers[[#This Row],[salary]]&gt;=Q6073,"HIGHER SALARY", mobile_customers[[#This Row],[salary]]&gt;=Q6074,"HIGHER MID RANGE SALARY",  mobile_customers[[#This Row],[salary]]&lt;Q6074,"MID RANGE SALARY", mobile_customers[[#This Row],[salary]]&gt;Q6075, "LOW SALARY" )</f>
        <v>HIGHER SALARY</v>
      </c>
      <c r="L6070" s="2" t="str">
        <f>LEFT(mobile_customers[[#This Row],[Credit_card_nos]], 4)&amp;"XXXXX"</f>
        <v>4289XXXXX</v>
      </c>
    </row>
    <row r="6071" spans="1:12" x14ac:dyDescent="0.3">
      <c r="A6071" t="s">
        <v>8</v>
      </c>
      <c r="B6071" s="3" t="s">
        <v>12101</v>
      </c>
      <c r="C6071" t="s">
        <v>12102</v>
      </c>
      <c r="D6071" t="s">
        <v>4279</v>
      </c>
      <c r="E6071">
        <v>31</v>
      </c>
      <c r="F6071">
        <v>196459</v>
      </c>
      <c r="G6071" t="s">
        <v>17</v>
      </c>
      <c r="H6071">
        <v>213152756431229</v>
      </c>
      <c r="I6071" s="5" t="str">
        <f t="shared" si="94"/>
        <v>213152756431229</v>
      </c>
      <c r="J6071" t="str">
        <f>INDEX(Age_grp[Age], MATCH(mobile_customers[[#This Row],[age]],Age_grp[Value]))</f>
        <v>30 - 40</v>
      </c>
      <c r="K6071" s="2" t="str">
        <f>_xlfn.IFS(mobile_customers[[#This Row],[salary]]&gt;=Q6074,"HIGHER SALARY", mobile_customers[[#This Row],[salary]]&gt;=Q6075,"HIGHER MID RANGE SALARY",  mobile_customers[[#This Row],[salary]]&lt;Q6075,"MID RANGE SALARY", mobile_customers[[#This Row],[salary]]&gt;Q6076, "LOW SALARY" )</f>
        <v>HIGHER SALARY</v>
      </c>
      <c r="L6071" s="2" t="str">
        <f>LEFT(mobile_customers[[#This Row],[Credit_card_nos]], 4)&amp;"XXXXX"</f>
        <v>2131XXXXX</v>
      </c>
    </row>
    <row r="6072" spans="1:12" x14ac:dyDescent="0.3">
      <c r="A6072" t="s">
        <v>8</v>
      </c>
      <c r="B6072" s="3" t="s">
        <v>12103</v>
      </c>
      <c r="C6072" t="s">
        <v>12104</v>
      </c>
      <c r="D6072" t="s">
        <v>1632</v>
      </c>
      <c r="E6072">
        <v>24</v>
      </c>
      <c r="F6072">
        <v>89349</v>
      </c>
      <c r="G6072" t="s">
        <v>28</v>
      </c>
      <c r="H6072">
        <v>213166757516994</v>
      </c>
      <c r="I6072" s="5" t="str">
        <f t="shared" si="94"/>
        <v>213166757516994</v>
      </c>
      <c r="J6072" t="str">
        <f>INDEX(Age_grp[Age], MATCH(mobile_customers[[#This Row],[age]],Age_grp[Value]))</f>
        <v>20 - 30</v>
      </c>
      <c r="K6072" s="2" t="str">
        <f>_xlfn.IFS(mobile_customers[[#This Row],[salary]]&gt;=Q6075,"HIGHER SALARY", mobile_customers[[#This Row],[salary]]&gt;=Q6076,"HIGHER MID RANGE SALARY",  mobile_customers[[#This Row],[salary]]&lt;Q6076,"MID RANGE SALARY", mobile_customers[[#This Row],[salary]]&gt;Q6077, "LOW SALARY" )</f>
        <v>HIGHER SALARY</v>
      </c>
      <c r="L6072" s="2" t="str">
        <f>LEFT(mobile_customers[[#This Row],[Credit_card_nos]], 4)&amp;"XXXXX"</f>
        <v>2131XXXXX</v>
      </c>
    </row>
    <row r="6073" spans="1:12" x14ac:dyDescent="0.3">
      <c r="A6073" t="s">
        <v>8</v>
      </c>
      <c r="B6073" s="3" t="s">
        <v>12105</v>
      </c>
      <c r="C6073" t="s">
        <v>2547</v>
      </c>
      <c r="D6073" t="s">
        <v>2217</v>
      </c>
      <c r="E6073">
        <v>36</v>
      </c>
      <c r="F6073">
        <v>172291</v>
      </c>
      <c r="G6073" t="s">
        <v>17</v>
      </c>
      <c r="H6073">
        <v>30352403953911</v>
      </c>
      <c r="I6073" s="5" t="str">
        <f t="shared" si="94"/>
        <v>30352403953911</v>
      </c>
      <c r="J6073" t="str">
        <f>INDEX(Age_grp[Age], MATCH(mobile_customers[[#This Row],[age]],Age_grp[Value]))</f>
        <v>30 - 40</v>
      </c>
      <c r="K6073" s="2" t="str">
        <f>_xlfn.IFS(mobile_customers[[#This Row],[salary]]&gt;=Q6076,"HIGHER SALARY", mobile_customers[[#This Row],[salary]]&gt;=Q6077,"HIGHER MID RANGE SALARY",  mobile_customers[[#This Row],[salary]]&lt;Q6077,"MID RANGE SALARY", mobile_customers[[#This Row],[salary]]&gt;Q6078, "LOW SALARY" )</f>
        <v>HIGHER SALARY</v>
      </c>
      <c r="L6073" s="2" t="str">
        <f>LEFT(mobile_customers[[#This Row],[Credit_card_nos]], 4)&amp;"XXXXX"</f>
        <v>3035XXXXX</v>
      </c>
    </row>
    <row r="6074" spans="1:12" x14ac:dyDescent="0.3">
      <c r="A6074" t="s">
        <v>13</v>
      </c>
      <c r="B6074" s="3" t="s">
        <v>12106</v>
      </c>
      <c r="C6074" t="s">
        <v>12107</v>
      </c>
      <c r="D6074" t="s">
        <v>2097</v>
      </c>
      <c r="E6074">
        <v>29</v>
      </c>
      <c r="F6074">
        <v>70642</v>
      </c>
      <c r="G6074" t="s">
        <v>12</v>
      </c>
      <c r="H6074">
        <v>341206773514311</v>
      </c>
      <c r="I6074" s="5" t="str">
        <f t="shared" si="94"/>
        <v>341206773514311</v>
      </c>
      <c r="J6074" t="str">
        <f>INDEX(Age_grp[Age], MATCH(mobile_customers[[#This Row],[age]],Age_grp[Value]))</f>
        <v>20 - 30</v>
      </c>
      <c r="K6074" s="2" t="str">
        <f>_xlfn.IFS(mobile_customers[[#This Row],[salary]]&gt;=Q6077,"HIGHER SALARY", mobile_customers[[#This Row],[salary]]&gt;=Q6078,"HIGHER MID RANGE SALARY",  mobile_customers[[#This Row],[salary]]&lt;Q6078,"MID RANGE SALARY", mobile_customers[[#This Row],[salary]]&gt;Q6079, "LOW SALARY" )</f>
        <v>HIGHER SALARY</v>
      </c>
      <c r="L6074" s="2" t="str">
        <f>LEFT(mobile_customers[[#This Row],[Credit_card_nos]], 4)&amp;"XXXXX"</f>
        <v>3412XXXXX</v>
      </c>
    </row>
    <row r="6075" spans="1:12" x14ac:dyDescent="0.3">
      <c r="A6075" t="s">
        <v>13</v>
      </c>
      <c r="B6075" s="3" t="s">
        <v>12108</v>
      </c>
      <c r="C6075" t="s">
        <v>1107</v>
      </c>
      <c r="D6075" t="s">
        <v>3862</v>
      </c>
      <c r="E6075">
        <v>20</v>
      </c>
      <c r="F6075">
        <v>41522</v>
      </c>
      <c r="G6075" t="s">
        <v>65</v>
      </c>
      <c r="H6075">
        <v>4569151977646617</v>
      </c>
      <c r="I6075" s="5" t="str">
        <f t="shared" si="94"/>
        <v>4569151977646620</v>
      </c>
      <c r="J6075" t="str">
        <f>INDEX(Age_grp[Age], MATCH(mobile_customers[[#This Row],[age]],Age_grp[Value]))</f>
        <v>20 - 30</v>
      </c>
      <c r="K6075" s="2" t="str">
        <f>_xlfn.IFS(mobile_customers[[#This Row],[salary]]&gt;=Q6078,"HIGHER SALARY", mobile_customers[[#This Row],[salary]]&gt;=Q6079,"HIGHER MID RANGE SALARY",  mobile_customers[[#This Row],[salary]]&lt;Q6079,"MID RANGE SALARY", mobile_customers[[#This Row],[salary]]&gt;Q6080, "LOW SALARY" )</f>
        <v>HIGHER SALARY</v>
      </c>
      <c r="L6075" s="2" t="str">
        <f>LEFT(mobile_customers[[#This Row],[Credit_card_nos]], 4)&amp;"XXXXX"</f>
        <v>4569XXXXX</v>
      </c>
    </row>
    <row r="6076" spans="1:12" x14ac:dyDescent="0.3">
      <c r="A6076" t="s">
        <v>13</v>
      </c>
      <c r="B6076" s="3" t="s">
        <v>12109</v>
      </c>
      <c r="C6076" t="s">
        <v>12110</v>
      </c>
      <c r="D6076" t="s">
        <v>1320</v>
      </c>
      <c r="E6076">
        <v>39</v>
      </c>
      <c r="F6076">
        <v>160560</v>
      </c>
      <c r="G6076" t="s">
        <v>28</v>
      </c>
      <c r="H6076">
        <v>213153142993682</v>
      </c>
      <c r="I6076" s="5" t="str">
        <f t="shared" si="94"/>
        <v>213153142993682</v>
      </c>
      <c r="J6076" t="str">
        <f>INDEX(Age_grp[Age], MATCH(mobile_customers[[#This Row],[age]],Age_grp[Value]))</f>
        <v>30 - 40</v>
      </c>
      <c r="K6076" s="2" t="str">
        <f>_xlfn.IFS(mobile_customers[[#This Row],[salary]]&gt;=Q6079,"HIGHER SALARY", mobile_customers[[#This Row],[salary]]&gt;=Q6080,"HIGHER MID RANGE SALARY",  mobile_customers[[#This Row],[salary]]&lt;Q6080,"MID RANGE SALARY", mobile_customers[[#This Row],[salary]]&gt;Q6081, "LOW SALARY" )</f>
        <v>HIGHER SALARY</v>
      </c>
      <c r="L6076" s="2" t="str">
        <f>LEFT(mobile_customers[[#This Row],[Credit_card_nos]], 4)&amp;"XXXXX"</f>
        <v>2131XXXXX</v>
      </c>
    </row>
    <row r="6077" spans="1:12" x14ac:dyDescent="0.3">
      <c r="A6077" t="s">
        <v>8</v>
      </c>
      <c r="B6077" s="3" t="s">
        <v>12111</v>
      </c>
      <c r="C6077" t="s">
        <v>4492</v>
      </c>
      <c r="D6077" t="s">
        <v>1489</v>
      </c>
      <c r="E6077">
        <v>41</v>
      </c>
      <c r="F6077">
        <v>68575</v>
      </c>
      <c r="G6077" t="s">
        <v>81</v>
      </c>
      <c r="H6077">
        <v>6011847461123919</v>
      </c>
      <c r="I6077" s="5" t="str">
        <f t="shared" si="94"/>
        <v>6011847461123920</v>
      </c>
      <c r="J6077" t="str">
        <f>INDEX(Age_grp[Age], MATCH(mobile_customers[[#This Row],[age]],Age_grp[Value]))</f>
        <v>40 - 50</v>
      </c>
      <c r="K6077" s="2" t="str">
        <f>_xlfn.IFS(mobile_customers[[#This Row],[salary]]&gt;=Q6080,"HIGHER SALARY", mobile_customers[[#This Row],[salary]]&gt;=Q6081,"HIGHER MID RANGE SALARY",  mobile_customers[[#This Row],[salary]]&lt;Q6081,"MID RANGE SALARY", mobile_customers[[#This Row],[salary]]&gt;Q6082, "LOW SALARY" )</f>
        <v>HIGHER SALARY</v>
      </c>
      <c r="L6077" s="2" t="str">
        <f>LEFT(mobile_customers[[#This Row],[Credit_card_nos]], 4)&amp;"XXXXX"</f>
        <v>6011XXXXX</v>
      </c>
    </row>
    <row r="6078" spans="1:12" x14ac:dyDescent="0.3">
      <c r="A6078" t="s">
        <v>8</v>
      </c>
      <c r="B6078" s="3" t="s">
        <v>12112</v>
      </c>
      <c r="C6078" t="s">
        <v>12113</v>
      </c>
      <c r="D6078" t="s">
        <v>1096</v>
      </c>
      <c r="E6078">
        <v>34</v>
      </c>
      <c r="F6078">
        <v>148999</v>
      </c>
      <c r="G6078" t="s">
        <v>12</v>
      </c>
      <c r="H6078">
        <v>4690765562846365</v>
      </c>
      <c r="I6078" s="5" t="str">
        <f t="shared" si="94"/>
        <v>4690765562846360</v>
      </c>
      <c r="J6078" t="str">
        <f>INDEX(Age_grp[Age], MATCH(mobile_customers[[#This Row],[age]],Age_grp[Value]))</f>
        <v>30 - 40</v>
      </c>
      <c r="K6078" s="2" t="str">
        <f>_xlfn.IFS(mobile_customers[[#This Row],[salary]]&gt;=Q6081,"HIGHER SALARY", mobile_customers[[#This Row],[salary]]&gt;=Q6082,"HIGHER MID RANGE SALARY",  mobile_customers[[#This Row],[salary]]&lt;Q6082,"MID RANGE SALARY", mobile_customers[[#This Row],[salary]]&gt;Q6083, "LOW SALARY" )</f>
        <v>HIGHER SALARY</v>
      </c>
      <c r="L6078" s="2" t="str">
        <f>LEFT(mobile_customers[[#This Row],[Credit_card_nos]], 4)&amp;"XXXXX"</f>
        <v>4690XXXXX</v>
      </c>
    </row>
    <row r="6079" spans="1:12" x14ac:dyDescent="0.3">
      <c r="A6079" t="s">
        <v>8</v>
      </c>
      <c r="B6079" s="3" t="s">
        <v>12114</v>
      </c>
      <c r="C6079" t="s">
        <v>11315</v>
      </c>
      <c r="D6079" t="s">
        <v>1817</v>
      </c>
      <c r="E6079">
        <v>23</v>
      </c>
      <c r="F6079">
        <v>189773</v>
      </c>
      <c r="G6079" t="s">
        <v>65</v>
      </c>
      <c r="H6079">
        <v>4051301907808176</v>
      </c>
      <c r="I6079" s="5" t="str">
        <f t="shared" si="94"/>
        <v>4051301907808180</v>
      </c>
      <c r="J6079" t="str">
        <f>INDEX(Age_grp[Age], MATCH(mobile_customers[[#This Row],[age]],Age_grp[Value]))</f>
        <v>20 - 30</v>
      </c>
      <c r="K6079" s="2" t="str">
        <f>_xlfn.IFS(mobile_customers[[#This Row],[salary]]&gt;=Q6082,"HIGHER SALARY", mobile_customers[[#This Row],[salary]]&gt;=Q6083,"HIGHER MID RANGE SALARY",  mobile_customers[[#This Row],[salary]]&lt;Q6083,"MID RANGE SALARY", mobile_customers[[#This Row],[salary]]&gt;Q6084, "LOW SALARY" )</f>
        <v>HIGHER SALARY</v>
      </c>
      <c r="L6079" s="2" t="str">
        <f>LEFT(mobile_customers[[#This Row],[Credit_card_nos]], 4)&amp;"XXXXX"</f>
        <v>4051XXXXX</v>
      </c>
    </row>
    <row r="6080" spans="1:12" x14ac:dyDescent="0.3">
      <c r="A6080" t="s">
        <v>13</v>
      </c>
      <c r="B6080" s="3" t="s">
        <v>12115</v>
      </c>
      <c r="C6080" t="s">
        <v>3929</v>
      </c>
      <c r="D6080" t="s">
        <v>84</v>
      </c>
      <c r="E6080">
        <v>38</v>
      </c>
      <c r="F6080">
        <v>52402</v>
      </c>
      <c r="G6080" t="s">
        <v>39</v>
      </c>
      <c r="H6080">
        <v>4615384538146520</v>
      </c>
      <c r="I6080" s="5" t="str">
        <f t="shared" si="94"/>
        <v>4615384538146520</v>
      </c>
      <c r="J6080" t="str">
        <f>INDEX(Age_grp[Age], MATCH(mobile_customers[[#This Row],[age]],Age_grp[Value]))</f>
        <v>30 - 40</v>
      </c>
      <c r="K6080" s="2" t="str">
        <f>_xlfn.IFS(mobile_customers[[#This Row],[salary]]&gt;=Q6083,"HIGHER SALARY", mobile_customers[[#This Row],[salary]]&gt;=Q6084,"HIGHER MID RANGE SALARY",  mobile_customers[[#This Row],[salary]]&lt;Q6084,"MID RANGE SALARY", mobile_customers[[#This Row],[salary]]&gt;Q6085, "LOW SALARY" )</f>
        <v>HIGHER SALARY</v>
      </c>
      <c r="L6080" s="2" t="str">
        <f>LEFT(mobile_customers[[#This Row],[Credit_card_nos]], 4)&amp;"XXXXX"</f>
        <v>4615XXXXX</v>
      </c>
    </row>
    <row r="6081" spans="1:12" x14ac:dyDescent="0.3">
      <c r="A6081" t="s">
        <v>13</v>
      </c>
      <c r="B6081" s="3" t="s">
        <v>12116</v>
      </c>
      <c r="C6081" t="s">
        <v>8834</v>
      </c>
      <c r="D6081" t="s">
        <v>6708</v>
      </c>
      <c r="E6081">
        <v>26</v>
      </c>
      <c r="F6081">
        <v>176888</v>
      </c>
      <c r="G6081" t="s">
        <v>49</v>
      </c>
      <c r="H6081">
        <v>3557303242601150</v>
      </c>
      <c r="I6081" s="5" t="str">
        <f t="shared" si="94"/>
        <v>3557303242601150</v>
      </c>
      <c r="J6081" t="str">
        <f>INDEX(Age_grp[Age], MATCH(mobile_customers[[#This Row],[age]],Age_grp[Value]))</f>
        <v>20 - 30</v>
      </c>
      <c r="K6081" s="2" t="str">
        <f>_xlfn.IFS(mobile_customers[[#This Row],[salary]]&gt;=Q6084,"HIGHER SALARY", mobile_customers[[#This Row],[salary]]&gt;=Q6085,"HIGHER MID RANGE SALARY",  mobile_customers[[#This Row],[salary]]&lt;Q6085,"MID RANGE SALARY", mobile_customers[[#This Row],[salary]]&gt;Q6086, "LOW SALARY" )</f>
        <v>HIGHER SALARY</v>
      </c>
      <c r="L6081" s="2" t="str">
        <f>LEFT(mobile_customers[[#This Row],[Credit_card_nos]], 4)&amp;"XXXXX"</f>
        <v>3557XXXXX</v>
      </c>
    </row>
    <row r="6082" spans="1:12" x14ac:dyDescent="0.3">
      <c r="A6082" t="s">
        <v>8</v>
      </c>
      <c r="B6082" s="3" t="s">
        <v>12117</v>
      </c>
      <c r="C6082" t="s">
        <v>12118</v>
      </c>
      <c r="D6082" t="s">
        <v>1685</v>
      </c>
      <c r="E6082">
        <v>62</v>
      </c>
      <c r="F6082">
        <v>106070</v>
      </c>
      <c r="G6082" t="s">
        <v>39</v>
      </c>
      <c r="H6082">
        <v>4522620588169</v>
      </c>
      <c r="I6082" s="5" t="str">
        <f t="shared" ref="I6082:I6145" si="95">TEXT(H6082, "0")</f>
        <v>4522620588169</v>
      </c>
      <c r="J6082" t="str">
        <f>INDEX(Age_grp[Age], MATCH(mobile_customers[[#This Row],[age]],Age_grp[Value]))</f>
        <v>60 - 70</v>
      </c>
      <c r="K6082" s="2" t="str">
        <f>_xlfn.IFS(mobile_customers[[#This Row],[salary]]&gt;=Q6085,"HIGHER SALARY", mobile_customers[[#This Row],[salary]]&gt;=Q6086,"HIGHER MID RANGE SALARY",  mobile_customers[[#This Row],[salary]]&lt;Q6086,"MID RANGE SALARY", mobile_customers[[#This Row],[salary]]&gt;Q6087, "LOW SALARY" )</f>
        <v>HIGHER SALARY</v>
      </c>
      <c r="L6082" s="2" t="str">
        <f>LEFT(mobile_customers[[#This Row],[Credit_card_nos]], 4)&amp;"XXXXX"</f>
        <v>4522XXXXX</v>
      </c>
    </row>
    <row r="6083" spans="1:12" x14ac:dyDescent="0.3">
      <c r="A6083" t="s">
        <v>13</v>
      </c>
      <c r="B6083" s="3" t="s">
        <v>12119</v>
      </c>
      <c r="C6083" t="s">
        <v>6238</v>
      </c>
      <c r="D6083" t="s">
        <v>20</v>
      </c>
      <c r="E6083">
        <v>43</v>
      </c>
      <c r="F6083">
        <v>75808</v>
      </c>
      <c r="G6083" t="s">
        <v>94</v>
      </c>
      <c r="H6083">
        <v>4.5773800927378616E+18</v>
      </c>
      <c r="I6083" s="5" t="str">
        <f t="shared" si="95"/>
        <v>4577380092737860000</v>
      </c>
      <c r="J6083" t="str">
        <f>INDEX(Age_grp[Age], MATCH(mobile_customers[[#This Row],[age]],Age_grp[Value]))</f>
        <v>40 - 50</v>
      </c>
      <c r="K6083" s="2" t="str">
        <f>_xlfn.IFS(mobile_customers[[#This Row],[salary]]&gt;=Q6086,"HIGHER SALARY", mobile_customers[[#This Row],[salary]]&gt;=Q6087,"HIGHER MID RANGE SALARY",  mobile_customers[[#This Row],[salary]]&lt;Q6087,"MID RANGE SALARY", mobile_customers[[#This Row],[salary]]&gt;Q6088, "LOW SALARY" )</f>
        <v>HIGHER SALARY</v>
      </c>
      <c r="L6083" s="2" t="str">
        <f>LEFT(mobile_customers[[#This Row],[Credit_card_nos]], 4)&amp;"XXXXX"</f>
        <v>4577XXXXX</v>
      </c>
    </row>
    <row r="6084" spans="1:12" x14ac:dyDescent="0.3">
      <c r="A6084" t="s">
        <v>8</v>
      </c>
      <c r="B6084" s="3" t="s">
        <v>12120</v>
      </c>
      <c r="C6084" t="s">
        <v>10077</v>
      </c>
      <c r="D6084" t="s">
        <v>454</v>
      </c>
      <c r="E6084">
        <v>27</v>
      </c>
      <c r="F6084">
        <v>205712</v>
      </c>
      <c r="G6084" t="s">
        <v>21</v>
      </c>
      <c r="H6084">
        <v>4683232792692076</v>
      </c>
      <c r="I6084" s="5" t="str">
        <f t="shared" si="95"/>
        <v>4683232792692080</v>
      </c>
      <c r="J6084" t="str">
        <f>INDEX(Age_grp[Age], MATCH(mobile_customers[[#This Row],[age]],Age_grp[Value]))</f>
        <v>20 - 30</v>
      </c>
      <c r="K6084" s="2" t="str">
        <f>_xlfn.IFS(mobile_customers[[#This Row],[salary]]&gt;=Q6087,"HIGHER SALARY", mobile_customers[[#This Row],[salary]]&gt;=Q6088,"HIGHER MID RANGE SALARY",  mobile_customers[[#This Row],[salary]]&lt;Q6088,"MID RANGE SALARY", mobile_customers[[#This Row],[salary]]&gt;Q6089, "LOW SALARY" )</f>
        <v>HIGHER SALARY</v>
      </c>
      <c r="L6084" s="2" t="str">
        <f>LEFT(mobile_customers[[#This Row],[Credit_card_nos]], 4)&amp;"XXXXX"</f>
        <v>4683XXXXX</v>
      </c>
    </row>
    <row r="6085" spans="1:12" x14ac:dyDescent="0.3">
      <c r="A6085" t="s">
        <v>8</v>
      </c>
      <c r="B6085" s="3" t="s">
        <v>12121</v>
      </c>
      <c r="C6085" t="s">
        <v>12122</v>
      </c>
      <c r="D6085" t="s">
        <v>3114</v>
      </c>
      <c r="E6085">
        <v>61</v>
      </c>
      <c r="F6085">
        <v>55695</v>
      </c>
      <c r="G6085" t="s">
        <v>21</v>
      </c>
      <c r="H6085">
        <v>3570046078292403</v>
      </c>
      <c r="I6085" s="5" t="str">
        <f t="shared" si="95"/>
        <v>3570046078292400</v>
      </c>
      <c r="J6085" t="str">
        <f>INDEX(Age_grp[Age], MATCH(mobile_customers[[#This Row],[age]],Age_grp[Value]))</f>
        <v>60 - 70</v>
      </c>
      <c r="K6085" s="2" t="str">
        <f>_xlfn.IFS(mobile_customers[[#This Row],[salary]]&gt;=Q6088,"HIGHER SALARY", mobile_customers[[#This Row],[salary]]&gt;=Q6089,"HIGHER MID RANGE SALARY",  mobile_customers[[#This Row],[salary]]&lt;Q6089,"MID RANGE SALARY", mobile_customers[[#This Row],[salary]]&gt;Q6090, "LOW SALARY" )</f>
        <v>HIGHER SALARY</v>
      </c>
      <c r="L6085" s="2" t="str">
        <f>LEFT(mobile_customers[[#This Row],[Credit_card_nos]], 4)&amp;"XXXXX"</f>
        <v>3570XXXXX</v>
      </c>
    </row>
    <row r="6086" spans="1:12" x14ac:dyDescent="0.3">
      <c r="A6086" t="s">
        <v>13</v>
      </c>
      <c r="B6086" s="3" t="s">
        <v>12123</v>
      </c>
      <c r="C6086" t="s">
        <v>12124</v>
      </c>
      <c r="D6086" t="s">
        <v>1563</v>
      </c>
      <c r="E6086">
        <v>21</v>
      </c>
      <c r="F6086">
        <v>178136</v>
      </c>
      <c r="G6086" t="s">
        <v>32</v>
      </c>
      <c r="H6086">
        <v>3557402840870876</v>
      </c>
      <c r="I6086" s="5" t="str">
        <f t="shared" si="95"/>
        <v>3557402840870880</v>
      </c>
      <c r="J6086" t="str">
        <f>INDEX(Age_grp[Age], MATCH(mobile_customers[[#This Row],[age]],Age_grp[Value]))</f>
        <v>20 - 30</v>
      </c>
      <c r="K6086" s="2" t="str">
        <f>_xlfn.IFS(mobile_customers[[#This Row],[salary]]&gt;=Q6089,"HIGHER SALARY", mobile_customers[[#This Row],[salary]]&gt;=Q6090,"HIGHER MID RANGE SALARY",  mobile_customers[[#This Row],[salary]]&lt;Q6090,"MID RANGE SALARY", mobile_customers[[#This Row],[salary]]&gt;Q6091, "LOW SALARY" )</f>
        <v>HIGHER SALARY</v>
      </c>
      <c r="L6086" s="2" t="str">
        <f>LEFT(mobile_customers[[#This Row],[Credit_card_nos]], 4)&amp;"XXXXX"</f>
        <v>3557XXXXX</v>
      </c>
    </row>
    <row r="6087" spans="1:12" x14ac:dyDescent="0.3">
      <c r="A6087" t="s">
        <v>8</v>
      </c>
      <c r="B6087" s="3" t="s">
        <v>12125</v>
      </c>
      <c r="C6087" t="s">
        <v>12126</v>
      </c>
      <c r="D6087" t="s">
        <v>1550</v>
      </c>
      <c r="E6087">
        <v>62</v>
      </c>
      <c r="F6087">
        <v>210614</v>
      </c>
      <c r="G6087" t="s">
        <v>49</v>
      </c>
      <c r="H6087">
        <v>6011346954516648</v>
      </c>
      <c r="I6087" s="5" t="str">
        <f t="shared" si="95"/>
        <v>6011346954516650</v>
      </c>
      <c r="J6087" t="str">
        <f>INDEX(Age_grp[Age], MATCH(mobile_customers[[#This Row],[age]],Age_grp[Value]))</f>
        <v>60 - 70</v>
      </c>
      <c r="K6087" s="2" t="str">
        <f>_xlfn.IFS(mobile_customers[[#This Row],[salary]]&gt;=Q6090,"HIGHER SALARY", mobile_customers[[#This Row],[salary]]&gt;=Q6091,"HIGHER MID RANGE SALARY",  mobile_customers[[#This Row],[salary]]&lt;Q6091,"MID RANGE SALARY", mobile_customers[[#This Row],[salary]]&gt;Q6092, "LOW SALARY" )</f>
        <v>HIGHER SALARY</v>
      </c>
      <c r="L6087" s="2" t="str">
        <f>LEFT(mobile_customers[[#This Row],[Credit_card_nos]], 4)&amp;"XXXXX"</f>
        <v>6011XXXXX</v>
      </c>
    </row>
    <row r="6088" spans="1:12" x14ac:dyDescent="0.3">
      <c r="A6088" t="s">
        <v>8</v>
      </c>
      <c r="B6088" s="3" t="s">
        <v>12127</v>
      </c>
      <c r="C6088" t="s">
        <v>12128</v>
      </c>
      <c r="D6088" t="s">
        <v>651</v>
      </c>
      <c r="E6088">
        <v>25</v>
      </c>
      <c r="F6088">
        <v>233142</v>
      </c>
      <c r="G6088" t="s">
        <v>39</v>
      </c>
      <c r="H6088">
        <v>3510197612563131</v>
      </c>
      <c r="I6088" s="5" t="str">
        <f t="shared" si="95"/>
        <v>3510197612563130</v>
      </c>
      <c r="J6088" t="str">
        <f>INDEX(Age_grp[Age], MATCH(mobile_customers[[#This Row],[age]],Age_grp[Value]))</f>
        <v>20 - 30</v>
      </c>
      <c r="K6088" s="2" t="str">
        <f>_xlfn.IFS(mobile_customers[[#This Row],[salary]]&gt;=Q6091,"HIGHER SALARY", mobile_customers[[#This Row],[salary]]&gt;=Q6092,"HIGHER MID RANGE SALARY",  mobile_customers[[#This Row],[salary]]&lt;Q6092,"MID RANGE SALARY", mobile_customers[[#This Row],[salary]]&gt;Q6093, "LOW SALARY" )</f>
        <v>HIGHER SALARY</v>
      </c>
      <c r="L6088" s="2" t="str">
        <f>LEFT(mobile_customers[[#This Row],[Credit_card_nos]], 4)&amp;"XXXXX"</f>
        <v>3510XXXXX</v>
      </c>
    </row>
    <row r="6089" spans="1:12" x14ac:dyDescent="0.3">
      <c r="A6089" t="s">
        <v>13</v>
      </c>
      <c r="B6089" s="3" t="s">
        <v>12129</v>
      </c>
      <c r="C6089" t="s">
        <v>12130</v>
      </c>
      <c r="D6089" t="s">
        <v>445</v>
      </c>
      <c r="E6089">
        <v>45</v>
      </c>
      <c r="F6089">
        <v>201565</v>
      </c>
      <c r="G6089" t="s">
        <v>65</v>
      </c>
      <c r="H6089">
        <v>30099858047646</v>
      </c>
      <c r="I6089" s="5" t="str">
        <f t="shared" si="95"/>
        <v>30099858047646</v>
      </c>
      <c r="J6089" t="str">
        <f>INDEX(Age_grp[Age], MATCH(mobile_customers[[#This Row],[age]],Age_grp[Value]))</f>
        <v>40 - 50</v>
      </c>
      <c r="K6089" s="2" t="str">
        <f>_xlfn.IFS(mobile_customers[[#This Row],[salary]]&gt;=Q6092,"HIGHER SALARY", mobile_customers[[#This Row],[salary]]&gt;=Q6093,"HIGHER MID RANGE SALARY",  mobile_customers[[#This Row],[salary]]&lt;Q6093,"MID RANGE SALARY", mobile_customers[[#This Row],[salary]]&gt;Q6094, "LOW SALARY" )</f>
        <v>HIGHER SALARY</v>
      </c>
      <c r="L6089" s="2" t="str">
        <f>LEFT(mobile_customers[[#This Row],[Credit_card_nos]], 4)&amp;"XXXXX"</f>
        <v>3009XXXXX</v>
      </c>
    </row>
    <row r="6090" spans="1:12" x14ac:dyDescent="0.3">
      <c r="A6090" t="s">
        <v>13</v>
      </c>
      <c r="B6090" s="3" t="s">
        <v>12131</v>
      </c>
      <c r="C6090" t="s">
        <v>12132</v>
      </c>
      <c r="D6090" t="s">
        <v>501</v>
      </c>
      <c r="E6090">
        <v>41</v>
      </c>
      <c r="F6090">
        <v>73259</v>
      </c>
      <c r="G6090" t="s">
        <v>12</v>
      </c>
      <c r="H6090">
        <v>581190149517</v>
      </c>
      <c r="I6090" s="5" t="str">
        <f t="shared" si="95"/>
        <v>581190149517</v>
      </c>
      <c r="J6090" t="str">
        <f>INDEX(Age_grp[Age], MATCH(mobile_customers[[#This Row],[age]],Age_grp[Value]))</f>
        <v>40 - 50</v>
      </c>
      <c r="K6090" s="2" t="str">
        <f>_xlfn.IFS(mobile_customers[[#This Row],[salary]]&gt;=Q6093,"HIGHER SALARY", mobile_customers[[#This Row],[salary]]&gt;=Q6094,"HIGHER MID RANGE SALARY",  mobile_customers[[#This Row],[salary]]&lt;Q6094,"MID RANGE SALARY", mobile_customers[[#This Row],[salary]]&gt;Q6095, "LOW SALARY" )</f>
        <v>HIGHER SALARY</v>
      </c>
      <c r="L6090" s="2" t="str">
        <f>LEFT(mobile_customers[[#This Row],[Credit_card_nos]], 4)&amp;"XXXXX"</f>
        <v>5811XXXXX</v>
      </c>
    </row>
    <row r="6091" spans="1:12" x14ac:dyDescent="0.3">
      <c r="A6091" t="s">
        <v>8</v>
      </c>
      <c r="B6091" s="3" t="s">
        <v>12133</v>
      </c>
      <c r="C6091" t="s">
        <v>12134</v>
      </c>
      <c r="D6091" t="s">
        <v>7381</v>
      </c>
      <c r="E6091">
        <v>55</v>
      </c>
      <c r="F6091">
        <v>157155</v>
      </c>
      <c r="G6091" t="s">
        <v>21</v>
      </c>
      <c r="H6091">
        <v>3516914405777999</v>
      </c>
      <c r="I6091" s="5" t="str">
        <f t="shared" si="95"/>
        <v>3516914405778000</v>
      </c>
      <c r="J6091" t="str">
        <f>INDEX(Age_grp[Age], MATCH(mobile_customers[[#This Row],[age]],Age_grp[Value]))</f>
        <v>50 - 60</v>
      </c>
      <c r="K6091" s="2" t="str">
        <f>_xlfn.IFS(mobile_customers[[#This Row],[salary]]&gt;=Q6094,"HIGHER SALARY", mobile_customers[[#This Row],[salary]]&gt;=Q6095,"HIGHER MID RANGE SALARY",  mobile_customers[[#This Row],[salary]]&lt;Q6095,"MID RANGE SALARY", mobile_customers[[#This Row],[salary]]&gt;Q6096, "LOW SALARY" )</f>
        <v>HIGHER SALARY</v>
      </c>
      <c r="L6091" s="2" t="str">
        <f>LEFT(mobile_customers[[#This Row],[Credit_card_nos]], 4)&amp;"XXXXX"</f>
        <v>3516XXXXX</v>
      </c>
    </row>
    <row r="6092" spans="1:12" x14ac:dyDescent="0.3">
      <c r="A6092" t="s">
        <v>13</v>
      </c>
      <c r="B6092" s="3" t="s">
        <v>12135</v>
      </c>
      <c r="C6092" t="s">
        <v>12136</v>
      </c>
      <c r="D6092" t="s">
        <v>150</v>
      </c>
      <c r="E6092">
        <v>32</v>
      </c>
      <c r="F6092">
        <v>197430</v>
      </c>
      <c r="G6092" t="s">
        <v>17</v>
      </c>
      <c r="H6092">
        <v>4683861648508183</v>
      </c>
      <c r="I6092" s="5" t="str">
        <f t="shared" si="95"/>
        <v>4683861648508180</v>
      </c>
      <c r="J6092" t="str">
        <f>INDEX(Age_grp[Age], MATCH(mobile_customers[[#This Row],[age]],Age_grp[Value]))</f>
        <v>30 - 40</v>
      </c>
      <c r="K6092" s="2" t="str">
        <f>_xlfn.IFS(mobile_customers[[#This Row],[salary]]&gt;=Q6095,"HIGHER SALARY", mobile_customers[[#This Row],[salary]]&gt;=Q6096,"HIGHER MID RANGE SALARY",  mobile_customers[[#This Row],[salary]]&lt;Q6096,"MID RANGE SALARY", mobile_customers[[#This Row],[salary]]&gt;Q6097, "LOW SALARY" )</f>
        <v>HIGHER SALARY</v>
      </c>
      <c r="L6092" s="2" t="str">
        <f>LEFT(mobile_customers[[#This Row],[Credit_card_nos]], 4)&amp;"XXXXX"</f>
        <v>4683XXXXX</v>
      </c>
    </row>
    <row r="6093" spans="1:12" x14ac:dyDescent="0.3">
      <c r="A6093" t="s">
        <v>8</v>
      </c>
      <c r="B6093" s="3" t="s">
        <v>12137</v>
      </c>
      <c r="C6093" t="s">
        <v>12138</v>
      </c>
      <c r="D6093" t="s">
        <v>202</v>
      </c>
      <c r="E6093">
        <v>27</v>
      </c>
      <c r="F6093">
        <v>30550</v>
      </c>
      <c r="G6093" t="s">
        <v>81</v>
      </c>
      <c r="H6093">
        <v>5406399653322755</v>
      </c>
      <c r="I6093" s="5" t="str">
        <f t="shared" si="95"/>
        <v>5406399653322750</v>
      </c>
      <c r="J6093" t="str">
        <f>INDEX(Age_grp[Age], MATCH(mobile_customers[[#This Row],[age]],Age_grp[Value]))</f>
        <v>20 - 30</v>
      </c>
      <c r="K6093" s="2" t="str">
        <f>_xlfn.IFS(mobile_customers[[#This Row],[salary]]&gt;=Q6096,"HIGHER SALARY", mobile_customers[[#This Row],[salary]]&gt;=Q6097,"HIGHER MID RANGE SALARY",  mobile_customers[[#This Row],[salary]]&lt;Q6097,"MID RANGE SALARY", mobile_customers[[#This Row],[salary]]&gt;Q6098, "LOW SALARY" )</f>
        <v>HIGHER SALARY</v>
      </c>
      <c r="L6093" s="2" t="str">
        <f>LEFT(mobile_customers[[#This Row],[Credit_card_nos]], 4)&amp;"XXXXX"</f>
        <v>5406XXXXX</v>
      </c>
    </row>
    <row r="6094" spans="1:12" x14ac:dyDescent="0.3">
      <c r="A6094" t="s">
        <v>13</v>
      </c>
      <c r="B6094" s="3" t="s">
        <v>12139</v>
      </c>
      <c r="C6094" t="s">
        <v>12140</v>
      </c>
      <c r="D6094" t="s">
        <v>2316</v>
      </c>
      <c r="E6094">
        <v>60</v>
      </c>
      <c r="F6094">
        <v>81034</v>
      </c>
      <c r="G6094" t="s">
        <v>81</v>
      </c>
      <c r="H6094">
        <v>630462375027</v>
      </c>
      <c r="I6094" s="5" t="str">
        <f t="shared" si="95"/>
        <v>630462375027</v>
      </c>
      <c r="J6094" t="str">
        <f>INDEX(Age_grp[Age], MATCH(mobile_customers[[#This Row],[age]],Age_grp[Value]))</f>
        <v>60 - 70</v>
      </c>
      <c r="K6094" s="2" t="str">
        <f>_xlfn.IFS(mobile_customers[[#This Row],[salary]]&gt;=Q6097,"HIGHER SALARY", mobile_customers[[#This Row],[salary]]&gt;=Q6098,"HIGHER MID RANGE SALARY",  mobile_customers[[#This Row],[salary]]&lt;Q6098,"MID RANGE SALARY", mobile_customers[[#This Row],[salary]]&gt;Q6099, "LOW SALARY" )</f>
        <v>HIGHER SALARY</v>
      </c>
      <c r="L6094" s="2" t="str">
        <f>LEFT(mobile_customers[[#This Row],[Credit_card_nos]], 4)&amp;"XXXXX"</f>
        <v>6304XXXXX</v>
      </c>
    </row>
    <row r="6095" spans="1:12" x14ac:dyDescent="0.3">
      <c r="A6095" t="s">
        <v>13</v>
      </c>
      <c r="B6095" s="3" t="s">
        <v>12141</v>
      </c>
      <c r="C6095" t="s">
        <v>12142</v>
      </c>
      <c r="D6095" t="s">
        <v>314</v>
      </c>
      <c r="E6095">
        <v>58</v>
      </c>
      <c r="F6095">
        <v>242092</v>
      </c>
      <c r="G6095" t="s">
        <v>39</v>
      </c>
      <c r="H6095">
        <v>2234420416444168</v>
      </c>
      <c r="I6095" s="5" t="str">
        <f t="shared" si="95"/>
        <v>2234420416444170</v>
      </c>
      <c r="J6095" t="str">
        <f>INDEX(Age_grp[Age], MATCH(mobile_customers[[#This Row],[age]],Age_grp[Value]))</f>
        <v>50 - 60</v>
      </c>
      <c r="K6095" s="2" t="str">
        <f>_xlfn.IFS(mobile_customers[[#This Row],[salary]]&gt;=Q6098,"HIGHER SALARY", mobile_customers[[#This Row],[salary]]&gt;=Q6099,"HIGHER MID RANGE SALARY",  mobile_customers[[#This Row],[salary]]&lt;Q6099,"MID RANGE SALARY", mobile_customers[[#This Row],[salary]]&gt;Q6100, "LOW SALARY" )</f>
        <v>HIGHER SALARY</v>
      </c>
      <c r="L6095" s="2" t="str">
        <f>LEFT(mobile_customers[[#This Row],[Credit_card_nos]], 4)&amp;"XXXXX"</f>
        <v>2234XXXXX</v>
      </c>
    </row>
    <row r="6096" spans="1:12" x14ac:dyDescent="0.3">
      <c r="A6096" t="s">
        <v>13</v>
      </c>
      <c r="B6096" s="3" t="s">
        <v>12143</v>
      </c>
      <c r="C6096" t="s">
        <v>12144</v>
      </c>
      <c r="D6096" t="s">
        <v>593</v>
      </c>
      <c r="E6096">
        <v>65</v>
      </c>
      <c r="F6096">
        <v>44860</v>
      </c>
      <c r="G6096" t="s">
        <v>32</v>
      </c>
      <c r="H6096">
        <v>4963028587740596</v>
      </c>
      <c r="I6096" s="5" t="str">
        <f t="shared" si="95"/>
        <v>4963028587740600</v>
      </c>
      <c r="J6096" t="str">
        <f>INDEX(Age_grp[Age], MATCH(mobile_customers[[#This Row],[age]],Age_grp[Value]))</f>
        <v>60 - 70</v>
      </c>
      <c r="K6096" s="2" t="str">
        <f>_xlfn.IFS(mobile_customers[[#This Row],[salary]]&gt;=Q6099,"HIGHER SALARY", mobile_customers[[#This Row],[salary]]&gt;=Q6100,"HIGHER MID RANGE SALARY",  mobile_customers[[#This Row],[salary]]&lt;Q6100,"MID RANGE SALARY", mobile_customers[[#This Row],[salary]]&gt;Q6101, "LOW SALARY" )</f>
        <v>HIGHER SALARY</v>
      </c>
      <c r="L6096" s="2" t="str">
        <f>LEFT(mobile_customers[[#This Row],[Credit_card_nos]], 4)&amp;"XXXXX"</f>
        <v>4963XXXXX</v>
      </c>
    </row>
    <row r="6097" spans="1:12" x14ac:dyDescent="0.3">
      <c r="A6097" t="s">
        <v>13</v>
      </c>
      <c r="B6097" s="3" t="s">
        <v>12145</v>
      </c>
      <c r="C6097" t="s">
        <v>12146</v>
      </c>
      <c r="D6097" t="s">
        <v>1028</v>
      </c>
      <c r="E6097">
        <v>45</v>
      </c>
      <c r="F6097">
        <v>26819</v>
      </c>
      <c r="G6097" t="s">
        <v>28</v>
      </c>
      <c r="H6097">
        <v>6541039956301502</v>
      </c>
      <c r="I6097" s="5" t="str">
        <f t="shared" si="95"/>
        <v>6541039956301500</v>
      </c>
      <c r="J6097" t="str">
        <f>INDEX(Age_grp[Age], MATCH(mobile_customers[[#This Row],[age]],Age_grp[Value]))</f>
        <v>40 - 50</v>
      </c>
      <c r="K6097" s="2" t="str">
        <f>_xlfn.IFS(mobile_customers[[#This Row],[salary]]&gt;=Q6100,"HIGHER SALARY", mobile_customers[[#This Row],[salary]]&gt;=Q6101,"HIGHER MID RANGE SALARY",  mobile_customers[[#This Row],[salary]]&lt;Q6101,"MID RANGE SALARY", mobile_customers[[#This Row],[salary]]&gt;Q6102, "LOW SALARY" )</f>
        <v>HIGHER SALARY</v>
      </c>
      <c r="L6097" s="2" t="str">
        <f>LEFT(mobile_customers[[#This Row],[Credit_card_nos]], 4)&amp;"XXXXX"</f>
        <v>6541XXXXX</v>
      </c>
    </row>
    <row r="6098" spans="1:12" x14ac:dyDescent="0.3">
      <c r="A6098" t="s">
        <v>13</v>
      </c>
      <c r="B6098" s="3" t="s">
        <v>12147</v>
      </c>
      <c r="C6098" t="s">
        <v>12148</v>
      </c>
      <c r="D6098" t="s">
        <v>2169</v>
      </c>
      <c r="E6098">
        <v>24</v>
      </c>
      <c r="F6098">
        <v>150361</v>
      </c>
      <c r="G6098" t="s">
        <v>32</v>
      </c>
      <c r="H6098">
        <v>4769118925001276</v>
      </c>
      <c r="I6098" s="5" t="str">
        <f t="shared" si="95"/>
        <v>4769118925001280</v>
      </c>
      <c r="J6098" t="str">
        <f>INDEX(Age_grp[Age], MATCH(mobile_customers[[#This Row],[age]],Age_grp[Value]))</f>
        <v>20 - 30</v>
      </c>
      <c r="K6098" s="2" t="str">
        <f>_xlfn.IFS(mobile_customers[[#This Row],[salary]]&gt;=Q6101,"HIGHER SALARY", mobile_customers[[#This Row],[salary]]&gt;=Q6102,"HIGHER MID RANGE SALARY",  mobile_customers[[#This Row],[salary]]&lt;Q6102,"MID RANGE SALARY", mobile_customers[[#This Row],[salary]]&gt;Q6103, "LOW SALARY" )</f>
        <v>HIGHER SALARY</v>
      </c>
      <c r="L6098" s="2" t="str">
        <f>LEFT(mobile_customers[[#This Row],[Credit_card_nos]], 4)&amp;"XXXXX"</f>
        <v>4769XXXXX</v>
      </c>
    </row>
    <row r="6099" spans="1:12" x14ac:dyDescent="0.3">
      <c r="A6099" t="s">
        <v>13</v>
      </c>
      <c r="B6099" s="3" t="s">
        <v>12149</v>
      </c>
      <c r="C6099" t="s">
        <v>11588</v>
      </c>
      <c r="D6099" t="s">
        <v>551</v>
      </c>
      <c r="E6099">
        <v>31</v>
      </c>
      <c r="F6099">
        <v>34635</v>
      </c>
      <c r="G6099" t="s">
        <v>32</v>
      </c>
      <c r="H6099">
        <v>30322119640383</v>
      </c>
      <c r="I6099" s="5" t="str">
        <f t="shared" si="95"/>
        <v>30322119640383</v>
      </c>
      <c r="J6099" t="str">
        <f>INDEX(Age_grp[Age], MATCH(mobile_customers[[#This Row],[age]],Age_grp[Value]))</f>
        <v>30 - 40</v>
      </c>
      <c r="K6099" s="2" t="str">
        <f>_xlfn.IFS(mobile_customers[[#This Row],[salary]]&gt;=Q6102,"HIGHER SALARY", mobile_customers[[#This Row],[salary]]&gt;=Q6103,"HIGHER MID RANGE SALARY",  mobile_customers[[#This Row],[salary]]&lt;Q6103,"MID RANGE SALARY", mobile_customers[[#This Row],[salary]]&gt;Q6104, "LOW SALARY" )</f>
        <v>HIGHER SALARY</v>
      </c>
      <c r="L6099" s="2" t="str">
        <f>LEFT(mobile_customers[[#This Row],[Credit_card_nos]], 4)&amp;"XXXXX"</f>
        <v>3032XXXXX</v>
      </c>
    </row>
    <row r="6100" spans="1:12" x14ac:dyDescent="0.3">
      <c r="A6100" t="s">
        <v>13</v>
      </c>
      <c r="B6100" s="3" t="s">
        <v>12150</v>
      </c>
      <c r="C6100" t="s">
        <v>12151</v>
      </c>
      <c r="D6100" t="s">
        <v>2105</v>
      </c>
      <c r="E6100">
        <v>32</v>
      </c>
      <c r="F6100">
        <v>41357</v>
      </c>
      <c r="G6100" t="s">
        <v>94</v>
      </c>
      <c r="H6100">
        <v>6011002761388933</v>
      </c>
      <c r="I6100" s="5" t="str">
        <f t="shared" si="95"/>
        <v>6011002761388930</v>
      </c>
      <c r="J6100" t="str">
        <f>INDEX(Age_grp[Age], MATCH(mobile_customers[[#This Row],[age]],Age_grp[Value]))</f>
        <v>30 - 40</v>
      </c>
      <c r="K6100" s="2" t="str">
        <f>_xlfn.IFS(mobile_customers[[#This Row],[salary]]&gt;=Q6103,"HIGHER SALARY", mobile_customers[[#This Row],[salary]]&gt;=Q6104,"HIGHER MID RANGE SALARY",  mobile_customers[[#This Row],[salary]]&lt;Q6104,"MID RANGE SALARY", mobile_customers[[#This Row],[salary]]&gt;Q6105, "LOW SALARY" )</f>
        <v>HIGHER SALARY</v>
      </c>
      <c r="L6100" s="2" t="str">
        <f>LEFT(mobile_customers[[#This Row],[Credit_card_nos]], 4)&amp;"XXXXX"</f>
        <v>6011XXXXX</v>
      </c>
    </row>
    <row r="6101" spans="1:12" x14ac:dyDescent="0.3">
      <c r="A6101" t="s">
        <v>8</v>
      </c>
      <c r="B6101" s="3" t="s">
        <v>12152</v>
      </c>
      <c r="C6101" t="s">
        <v>12084</v>
      </c>
      <c r="D6101" t="s">
        <v>1948</v>
      </c>
      <c r="E6101">
        <v>23</v>
      </c>
      <c r="F6101">
        <v>164467</v>
      </c>
      <c r="G6101" t="s">
        <v>12</v>
      </c>
      <c r="H6101">
        <v>4101048536126336</v>
      </c>
      <c r="I6101" s="5" t="str">
        <f t="shared" si="95"/>
        <v>4101048536126340</v>
      </c>
      <c r="J6101" t="str">
        <f>INDEX(Age_grp[Age], MATCH(mobile_customers[[#This Row],[age]],Age_grp[Value]))</f>
        <v>20 - 30</v>
      </c>
      <c r="K6101" s="2" t="str">
        <f>_xlfn.IFS(mobile_customers[[#This Row],[salary]]&gt;=Q6104,"HIGHER SALARY", mobile_customers[[#This Row],[salary]]&gt;=Q6105,"HIGHER MID RANGE SALARY",  mobile_customers[[#This Row],[salary]]&lt;Q6105,"MID RANGE SALARY", mobile_customers[[#This Row],[salary]]&gt;Q6106, "LOW SALARY" )</f>
        <v>HIGHER SALARY</v>
      </c>
      <c r="L6101" s="2" t="str">
        <f>LEFT(mobile_customers[[#This Row],[Credit_card_nos]], 4)&amp;"XXXXX"</f>
        <v>4101XXXXX</v>
      </c>
    </row>
    <row r="6102" spans="1:12" x14ac:dyDescent="0.3">
      <c r="A6102" t="s">
        <v>8</v>
      </c>
      <c r="B6102" s="3" t="s">
        <v>12153</v>
      </c>
      <c r="C6102" t="s">
        <v>12154</v>
      </c>
      <c r="D6102" t="s">
        <v>817</v>
      </c>
      <c r="E6102">
        <v>57</v>
      </c>
      <c r="F6102">
        <v>191431</v>
      </c>
      <c r="G6102" t="s">
        <v>39</v>
      </c>
      <c r="H6102">
        <v>347874956285613</v>
      </c>
      <c r="I6102" s="5" t="str">
        <f t="shared" si="95"/>
        <v>347874956285613</v>
      </c>
      <c r="J6102" t="str">
        <f>INDEX(Age_grp[Age], MATCH(mobile_customers[[#This Row],[age]],Age_grp[Value]))</f>
        <v>50 - 60</v>
      </c>
      <c r="K6102" s="2" t="str">
        <f>_xlfn.IFS(mobile_customers[[#This Row],[salary]]&gt;=Q6105,"HIGHER SALARY", mobile_customers[[#This Row],[salary]]&gt;=Q6106,"HIGHER MID RANGE SALARY",  mobile_customers[[#This Row],[salary]]&lt;Q6106,"MID RANGE SALARY", mobile_customers[[#This Row],[salary]]&gt;Q6107, "LOW SALARY" )</f>
        <v>HIGHER SALARY</v>
      </c>
      <c r="L6102" s="2" t="str">
        <f>LEFT(mobile_customers[[#This Row],[Credit_card_nos]], 4)&amp;"XXXXX"</f>
        <v>3478XXXXX</v>
      </c>
    </row>
    <row r="6103" spans="1:12" x14ac:dyDescent="0.3">
      <c r="A6103" t="s">
        <v>8</v>
      </c>
      <c r="B6103" s="3" t="s">
        <v>12155</v>
      </c>
      <c r="C6103" t="s">
        <v>12156</v>
      </c>
      <c r="D6103" t="s">
        <v>962</v>
      </c>
      <c r="E6103">
        <v>34</v>
      </c>
      <c r="F6103">
        <v>243667</v>
      </c>
      <c r="G6103" t="s">
        <v>65</v>
      </c>
      <c r="H6103">
        <v>4226757259373707</v>
      </c>
      <c r="I6103" s="5" t="str">
        <f t="shared" si="95"/>
        <v>4226757259373710</v>
      </c>
      <c r="J6103" t="str">
        <f>INDEX(Age_grp[Age], MATCH(mobile_customers[[#This Row],[age]],Age_grp[Value]))</f>
        <v>30 - 40</v>
      </c>
      <c r="K6103" s="2" t="str">
        <f>_xlfn.IFS(mobile_customers[[#This Row],[salary]]&gt;=Q6106,"HIGHER SALARY", mobile_customers[[#This Row],[salary]]&gt;=Q6107,"HIGHER MID RANGE SALARY",  mobile_customers[[#This Row],[salary]]&lt;Q6107,"MID RANGE SALARY", mobile_customers[[#This Row],[salary]]&gt;Q6108, "LOW SALARY" )</f>
        <v>HIGHER SALARY</v>
      </c>
      <c r="L6103" s="2" t="str">
        <f>LEFT(mobile_customers[[#This Row],[Credit_card_nos]], 4)&amp;"XXXXX"</f>
        <v>4226XXXXX</v>
      </c>
    </row>
    <row r="6104" spans="1:12" x14ac:dyDescent="0.3">
      <c r="A6104" t="s">
        <v>13</v>
      </c>
      <c r="B6104" s="3" t="s">
        <v>12157</v>
      </c>
      <c r="C6104" t="s">
        <v>12158</v>
      </c>
      <c r="D6104" t="s">
        <v>761</v>
      </c>
      <c r="E6104">
        <v>35</v>
      </c>
      <c r="F6104">
        <v>88741</v>
      </c>
      <c r="G6104" t="s">
        <v>32</v>
      </c>
      <c r="H6104">
        <v>4679235363541735</v>
      </c>
      <c r="I6104" s="5" t="str">
        <f t="shared" si="95"/>
        <v>4679235363541730</v>
      </c>
      <c r="J6104" t="str">
        <f>INDEX(Age_grp[Age], MATCH(mobile_customers[[#This Row],[age]],Age_grp[Value]))</f>
        <v>30 - 40</v>
      </c>
      <c r="K6104" s="2" t="str">
        <f>_xlfn.IFS(mobile_customers[[#This Row],[salary]]&gt;=Q6107,"HIGHER SALARY", mobile_customers[[#This Row],[salary]]&gt;=Q6108,"HIGHER MID RANGE SALARY",  mobile_customers[[#This Row],[salary]]&lt;Q6108,"MID RANGE SALARY", mobile_customers[[#This Row],[salary]]&gt;Q6109, "LOW SALARY" )</f>
        <v>HIGHER SALARY</v>
      </c>
      <c r="L6104" s="2" t="str">
        <f>LEFT(mobile_customers[[#This Row],[Credit_card_nos]], 4)&amp;"XXXXX"</f>
        <v>4679XXXXX</v>
      </c>
    </row>
    <row r="6105" spans="1:12" x14ac:dyDescent="0.3">
      <c r="A6105" t="s">
        <v>13</v>
      </c>
      <c r="B6105" s="3" t="s">
        <v>12159</v>
      </c>
      <c r="C6105" t="s">
        <v>12160</v>
      </c>
      <c r="D6105" t="s">
        <v>521</v>
      </c>
      <c r="E6105">
        <v>25</v>
      </c>
      <c r="F6105">
        <v>97555</v>
      </c>
      <c r="G6105" t="s">
        <v>32</v>
      </c>
      <c r="H6105">
        <v>4.0996505425058826E+18</v>
      </c>
      <c r="I6105" s="5" t="str">
        <f t="shared" si="95"/>
        <v>4099650542505880000</v>
      </c>
      <c r="J6105" t="str">
        <f>INDEX(Age_grp[Age], MATCH(mobile_customers[[#This Row],[age]],Age_grp[Value]))</f>
        <v>20 - 30</v>
      </c>
      <c r="K6105" s="2" t="str">
        <f>_xlfn.IFS(mobile_customers[[#This Row],[salary]]&gt;=Q6108,"HIGHER SALARY", mobile_customers[[#This Row],[salary]]&gt;=Q6109,"HIGHER MID RANGE SALARY",  mobile_customers[[#This Row],[salary]]&lt;Q6109,"MID RANGE SALARY", mobile_customers[[#This Row],[salary]]&gt;Q6110, "LOW SALARY" )</f>
        <v>HIGHER SALARY</v>
      </c>
      <c r="L6105" s="2" t="str">
        <f>LEFT(mobile_customers[[#This Row],[Credit_card_nos]], 4)&amp;"XXXXX"</f>
        <v>4099XXXXX</v>
      </c>
    </row>
    <row r="6106" spans="1:12" x14ac:dyDescent="0.3">
      <c r="A6106" t="s">
        <v>8</v>
      </c>
      <c r="B6106" s="3" t="s">
        <v>12161</v>
      </c>
      <c r="C6106" t="s">
        <v>12162</v>
      </c>
      <c r="D6106" t="s">
        <v>2251</v>
      </c>
      <c r="E6106">
        <v>65</v>
      </c>
      <c r="F6106">
        <v>210069</v>
      </c>
      <c r="G6106" t="s">
        <v>28</v>
      </c>
      <c r="H6106">
        <v>4459402995612427</v>
      </c>
      <c r="I6106" s="5" t="str">
        <f t="shared" si="95"/>
        <v>4459402995612430</v>
      </c>
      <c r="J6106" t="str">
        <f>INDEX(Age_grp[Age], MATCH(mobile_customers[[#This Row],[age]],Age_grp[Value]))</f>
        <v>60 - 70</v>
      </c>
      <c r="K6106" s="2" t="str">
        <f>_xlfn.IFS(mobile_customers[[#This Row],[salary]]&gt;=Q6109,"HIGHER SALARY", mobile_customers[[#This Row],[salary]]&gt;=Q6110,"HIGHER MID RANGE SALARY",  mobile_customers[[#This Row],[salary]]&lt;Q6110,"MID RANGE SALARY", mobile_customers[[#This Row],[salary]]&gt;Q6111, "LOW SALARY" )</f>
        <v>HIGHER SALARY</v>
      </c>
      <c r="L6106" s="2" t="str">
        <f>LEFT(mobile_customers[[#This Row],[Credit_card_nos]], 4)&amp;"XXXXX"</f>
        <v>4459XXXXX</v>
      </c>
    </row>
    <row r="6107" spans="1:12" x14ac:dyDescent="0.3">
      <c r="A6107" t="s">
        <v>13</v>
      </c>
      <c r="B6107" s="3" t="s">
        <v>12163</v>
      </c>
      <c r="C6107" t="s">
        <v>3010</v>
      </c>
      <c r="D6107" t="s">
        <v>603</v>
      </c>
      <c r="E6107">
        <v>40</v>
      </c>
      <c r="F6107">
        <v>23486</v>
      </c>
      <c r="G6107" t="s">
        <v>12</v>
      </c>
      <c r="H6107">
        <v>3583550687160948</v>
      </c>
      <c r="I6107" s="5" t="str">
        <f t="shared" si="95"/>
        <v>3583550687160950</v>
      </c>
      <c r="J6107" t="str">
        <f>INDEX(Age_grp[Age], MATCH(mobile_customers[[#This Row],[age]],Age_grp[Value]))</f>
        <v>40 - 50</v>
      </c>
      <c r="K6107" s="2" t="str">
        <f>_xlfn.IFS(mobile_customers[[#This Row],[salary]]&gt;=Q6110,"HIGHER SALARY", mobile_customers[[#This Row],[salary]]&gt;=Q6111,"HIGHER MID RANGE SALARY",  mobile_customers[[#This Row],[salary]]&lt;Q6111,"MID RANGE SALARY", mobile_customers[[#This Row],[salary]]&gt;Q6112, "LOW SALARY" )</f>
        <v>HIGHER SALARY</v>
      </c>
      <c r="L6107" s="2" t="str">
        <f>LEFT(mobile_customers[[#This Row],[Credit_card_nos]], 4)&amp;"XXXXX"</f>
        <v>3583XXXXX</v>
      </c>
    </row>
    <row r="6108" spans="1:12" x14ac:dyDescent="0.3">
      <c r="A6108" t="s">
        <v>8</v>
      </c>
      <c r="B6108" s="3" t="s">
        <v>12164</v>
      </c>
      <c r="C6108" t="s">
        <v>12165</v>
      </c>
      <c r="D6108" t="s">
        <v>58</v>
      </c>
      <c r="E6108">
        <v>37</v>
      </c>
      <c r="F6108">
        <v>22108</v>
      </c>
      <c r="G6108" t="s">
        <v>12</v>
      </c>
      <c r="H6108">
        <v>630486424488</v>
      </c>
      <c r="I6108" s="5" t="str">
        <f t="shared" si="95"/>
        <v>630486424488</v>
      </c>
      <c r="J6108" t="str">
        <f>INDEX(Age_grp[Age], MATCH(mobile_customers[[#This Row],[age]],Age_grp[Value]))</f>
        <v>30 - 40</v>
      </c>
      <c r="K6108" s="2" t="str">
        <f>_xlfn.IFS(mobile_customers[[#This Row],[salary]]&gt;=Q6111,"HIGHER SALARY", mobile_customers[[#This Row],[salary]]&gt;=Q6112,"HIGHER MID RANGE SALARY",  mobile_customers[[#This Row],[salary]]&lt;Q6112,"MID RANGE SALARY", mobile_customers[[#This Row],[salary]]&gt;Q6113, "LOW SALARY" )</f>
        <v>HIGHER SALARY</v>
      </c>
      <c r="L6108" s="2" t="str">
        <f>LEFT(mobile_customers[[#This Row],[Credit_card_nos]], 4)&amp;"XXXXX"</f>
        <v>6304XXXXX</v>
      </c>
    </row>
    <row r="6109" spans="1:12" x14ac:dyDescent="0.3">
      <c r="A6109" t="s">
        <v>8</v>
      </c>
      <c r="B6109" s="3" t="s">
        <v>12166</v>
      </c>
      <c r="C6109" t="s">
        <v>12167</v>
      </c>
      <c r="D6109" t="s">
        <v>688</v>
      </c>
      <c r="E6109">
        <v>62</v>
      </c>
      <c r="F6109">
        <v>151935</v>
      </c>
      <c r="G6109" t="s">
        <v>21</v>
      </c>
      <c r="H6109">
        <v>30356910048818</v>
      </c>
      <c r="I6109" s="5" t="str">
        <f t="shared" si="95"/>
        <v>30356910048818</v>
      </c>
      <c r="J6109" t="str">
        <f>INDEX(Age_grp[Age], MATCH(mobile_customers[[#This Row],[age]],Age_grp[Value]))</f>
        <v>60 - 70</v>
      </c>
      <c r="K6109" s="2" t="str">
        <f>_xlfn.IFS(mobile_customers[[#This Row],[salary]]&gt;=Q6112,"HIGHER SALARY", mobile_customers[[#This Row],[salary]]&gt;=Q6113,"HIGHER MID RANGE SALARY",  mobile_customers[[#This Row],[salary]]&lt;Q6113,"MID RANGE SALARY", mobile_customers[[#This Row],[salary]]&gt;Q6114, "LOW SALARY" )</f>
        <v>HIGHER SALARY</v>
      </c>
      <c r="L6109" s="2" t="str">
        <f>LEFT(mobile_customers[[#This Row],[Credit_card_nos]], 4)&amp;"XXXXX"</f>
        <v>3035XXXXX</v>
      </c>
    </row>
    <row r="6110" spans="1:12" x14ac:dyDescent="0.3">
      <c r="A6110" t="s">
        <v>8</v>
      </c>
      <c r="B6110" s="3" t="s">
        <v>12168</v>
      </c>
      <c r="C6110" t="s">
        <v>12169</v>
      </c>
      <c r="D6110" t="s">
        <v>3273</v>
      </c>
      <c r="E6110">
        <v>28</v>
      </c>
      <c r="F6110">
        <v>201472</v>
      </c>
      <c r="G6110" t="s">
        <v>21</v>
      </c>
      <c r="H6110">
        <v>345508412487338</v>
      </c>
      <c r="I6110" s="5" t="str">
        <f t="shared" si="95"/>
        <v>345508412487338</v>
      </c>
      <c r="J6110" t="str">
        <f>INDEX(Age_grp[Age], MATCH(mobile_customers[[#This Row],[age]],Age_grp[Value]))</f>
        <v>20 - 30</v>
      </c>
      <c r="K6110" s="2" t="str">
        <f>_xlfn.IFS(mobile_customers[[#This Row],[salary]]&gt;=Q6113,"HIGHER SALARY", mobile_customers[[#This Row],[salary]]&gt;=Q6114,"HIGHER MID RANGE SALARY",  mobile_customers[[#This Row],[salary]]&lt;Q6114,"MID RANGE SALARY", mobile_customers[[#This Row],[salary]]&gt;Q6115, "LOW SALARY" )</f>
        <v>HIGHER SALARY</v>
      </c>
      <c r="L6110" s="2" t="str">
        <f>LEFT(mobile_customers[[#This Row],[Credit_card_nos]], 4)&amp;"XXXXX"</f>
        <v>3455XXXXX</v>
      </c>
    </row>
    <row r="6111" spans="1:12" x14ac:dyDescent="0.3">
      <c r="A6111" t="s">
        <v>13</v>
      </c>
      <c r="B6111" s="3" t="s">
        <v>12170</v>
      </c>
      <c r="C6111" t="s">
        <v>12171</v>
      </c>
      <c r="D6111" t="s">
        <v>185</v>
      </c>
      <c r="E6111">
        <v>55</v>
      </c>
      <c r="F6111">
        <v>160789</v>
      </c>
      <c r="G6111" t="s">
        <v>65</v>
      </c>
      <c r="H6111">
        <v>630421956354</v>
      </c>
      <c r="I6111" s="5" t="str">
        <f t="shared" si="95"/>
        <v>630421956354</v>
      </c>
      <c r="J6111" t="str">
        <f>INDEX(Age_grp[Age], MATCH(mobile_customers[[#This Row],[age]],Age_grp[Value]))</f>
        <v>50 - 60</v>
      </c>
      <c r="K6111" s="2" t="str">
        <f>_xlfn.IFS(mobile_customers[[#This Row],[salary]]&gt;=Q6114,"HIGHER SALARY", mobile_customers[[#This Row],[salary]]&gt;=Q6115,"HIGHER MID RANGE SALARY",  mobile_customers[[#This Row],[salary]]&lt;Q6115,"MID RANGE SALARY", mobile_customers[[#This Row],[salary]]&gt;Q6116, "LOW SALARY" )</f>
        <v>HIGHER SALARY</v>
      </c>
      <c r="L6111" s="2" t="str">
        <f>LEFT(mobile_customers[[#This Row],[Credit_card_nos]], 4)&amp;"XXXXX"</f>
        <v>6304XXXXX</v>
      </c>
    </row>
    <row r="6112" spans="1:12" x14ac:dyDescent="0.3">
      <c r="A6112" t="s">
        <v>8</v>
      </c>
      <c r="B6112" s="3" t="s">
        <v>12172</v>
      </c>
      <c r="C6112" t="s">
        <v>12173</v>
      </c>
      <c r="D6112" t="s">
        <v>2193</v>
      </c>
      <c r="E6112">
        <v>36</v>
      </c>
      <c r="F6112">
        <v>232738</v>
      </c>
      <c r="G6112" t="s">
        <v>65</v>
      </c>
      <c r="H6112">
        <v>3555791712310462</v>
      </c>
      <c r="I6112" s="5" t="str">
        <f t="shared" si="95"/>
        <v>3555791712310460</v>
      </c>
      <c r="J6112" t="str">
        <f>INDEX(Age_grp[Age], MATCH(mobile_customers[[#This Row],[age]],Age_grp[Value]))</f>
        <v>30 - 40</v>
      </c>
      <c r="K6112" s="2" t="str">
        <f>_xlfn.IFS(mobile_customers[[#This Row],[salary]]&gt;=Q6115,"HIGHER SALARY", mobile_customers[[#This Row],[salary]]&gt;=Q6116,"HIGHER MID RANGE SALARY",  mobile_customers[[#This Row],[salary]]&lt;Q6116,"MID RANGE SALARY", mobile_customers[[#This Row],[salary]]&gt;Q6117, "LOW SALARY" )</f>
        <v>HIGHER SALARY</v>
      </c>
      <c r="L6112" s="2" t="str">
        <f>LEFT(mobile_customers[[#This Row],[Credit_card_nos]], 4)&amp;"XXXXX"</f>
        <v>3555XXXXX</v>
      </c>
    </row>
    <row r="6113" spans="1:12" x14ac:dyDescent="0.3">
      <c r="A6113" t="s">
        <v>8</v>
      </c>
      <c r="B6113" s="3" t="s">
        <v>12174</v>
      </c>
      <c r="C6113" t="s">
        <v>12175</v>
      </c>
      <c r="D6113" t="s">
        <v>606</v>
      </c>
      <c r="E6113">
        <v>62</v>
      </c>
      <c r="F6113">
        <v>26238</v>
      </c>
      <c r="G6113" t="s">
        <v>28</v>
      </c>
      <c r="H6113">
        <v>30189707248626</v>
      </c>
      <c r="I6113" s="5" t="str">
        <f t="shared" si="95"/>
        <v>30189707248626</v>
      </c>
      <c r="J6113" t="str">
        <f>INDEX(Age_grp[Age], MATCH(mobile_customers[[#This Row],[age]],Age_grp[Value]))</f>
        <v>60 - 70</v>
      </c>
      <c r="K6113" s="2" t="str">
        <f>_xlfn.IFS(mobile_customers[[#This Row],[salary]]&gt;=Q6116,"HIGHER SALARY", mobile_customers[[#This Row],[salary]]&gt;=Q6117,"HIGHER MID RANGE SALARY",  mobile_customers[[#This Row],[salary]]&lt;Q6117,"MID RANGE SALARY", mobile_customers[[#This Row],[salary]]&gt;Q6118, "LOW SALARY" )</f>
        <v>HIGHER SALARY</v>
      </c>
      <c r="L6113" s="2" t="str">
        <f>LEFT(mobile_customers[[#This Row],[Credit_card_nos]], 4)&amp;"XXXXX"</f>
        <v>3018XXXXX</v>
      </c>
    </row>
    <row r="6114" spans="1:12" x14ac:dyDescent="0.3">
      <c r="A6114" t="s">
        <v>8</v>
      </c>
      <c r="B6114" s="3" t="s">
        <v>12176</v>
      </c>
      <c r="C6114" t="s">
        <v>693</v>
      </c>
      <c r="D6114" t="s">
        <v>1063</v>
      </c>
      <c r="E6114">
        <v>19</v>
      </c>
      <c r="F6114">
        <v>212322</v>
      </c>
      <c r="G6114" t="s">
        <v>12</v>
      </c>
      <c r="H6114">
        <v>6553711392875688</v>
      </c>
      <c r="I6114" s="5" t="str">
        <f t="shared" si="95"/>
        <v>6553711392875690</v>
      </c>
      <c r="J6114" t="str">
        <f>INDEX(Age_grp[Age], MATCH(mobile_customers[[#This Row],[age]],Age_grp[Value]))</f>
        <v>"10 - 20</v>
      </c>
      <c r="K6114" s="2" t="str">
        <f>_xlfn.IFS(mobile_customers[[#This Row],[salary]]&gt;=Q6117,"HIGHER SALARY", mobile_customers[[#This Row],[salary]]&gt;=Q6118,"HIGHER MID RANGE SALARY",  mobile_customers[[#This Row],[salary]]&lt;Q6118,"MID RANGE SALARY", mobile_customers[[#This Row],[salary]]&gt;Q6119, "LOW SALARY" )</f>
        <v>HIGHER SALARY</v>
      </c>
      <c r="L6114" s="2" t="str">
        <f>LEFT(mobile_customers[[#This Row],[Credit_card_nos]], 4)&amp;"XXXXX"</f>
        <v>6553XXXXX</v>
      </c>
    </row>
    <row r="6115" spans="1:12" x14ac:dyDescent="0.3">
      <c r="A6115" t="s">
        <v>13</v>
      </c>
      <c r="B6115" s="3" t="s">
        <v>12177</v>
      </c>
      <c r="C6115" t="s">
        <v>12178</v>
      </c>
      <c r="D6115" t="s">
        <v>670</v>
      </c>
      <c r="E6115">
        <v>50</v>
      </c>
      <c r="F6115">
        <v>146294</v>
      </c>
      <c r="G6115" t="s">
        <v>12</v>
      </c>
      <c r="H6115">
        <v>5154819794882320</v>
      </c>
      <c r="I6115" s="5" t="str">
        <f t="shared" si="95"/>
        <v>5154819794882320</v>
      </c>
      <c r="J6115" t="str">
        <f>INDEX(Age_grp[Age], MATCH(mobile_customers[[#This Row],[age]],Age_grp[Value]))</f>
        <v>50 - 60</v>
      </c>
      <c r="K6115" s="2" t="str">
        <f>_xlfn.IFS(mobile_customers[[#This Row],[salary]]&gt;=Q6118,"HIGHER SALARY", mobile_customers[[#This Row],[salary]]&gt;=Q6119,"HIGHER MID RANGE SALARY",  mobile_customers[[#This Row],[salary]]&lt;Q6119,"MID RANGE SALARY", mobile_customers[[#This Row],[salary]]&gt;Q6120, "LOW SALARY" )</f>
        <v>HIGHER SALARY</v>
      </c>
      <c r="L6115" s="2" t="str">
        <f>LEFT(mobile_customers[[#This Row],[Credit_card_nos]], 4)&amp;"XXXXX"</f>
        <v>5154XXXXX</v>
      </c>
    </row>
    <row r="6116" spans="1:12" x14ac:dyDescent="0.3">
      <c r="A6116" t="s">
        <v>8</v>
      </c>
      <c r="B6116" s="3" t="s">
        <v>12179</v>
      </c>
      <c r="C6116" t="s">
        <v>12180</v>
      </c>
      <c r="D6116" t="s">
        <v>1177</v>
      </c>
      <c r="E6116">
        <v>40</v>
      </c>
      <c r="F6116">
        <v>51099</v>
      </c>
      <c r="G6116" t="s">
        <v>32</v>
      </c>
      <c r="H6116">
        <v>4734516263530</v>
      </c>
      <c r="I6116" s="5" t="str">
        <f t="shared" si="95"/>
        <v>4734516263530</v>
      </c>
      <c r="J6116" t="str">
        <f>INDEX(Age_grp[Age], MATCH(mobile_customers[[#This Row],[age]],Age_grp[Value]))</f>
        <v>40 - 50</v>
      </c>
      <c r="K6116" s="2" t="str">
        <f>_xlfn.IFS(mobile_customers[[#This Row],[salary]]&gt;=Q6119,"HIGHER SALARY", mobile_customers[[#This Row],[salary]]&gt;=Q6120,"HIGHER MID RANGE SALARY",  mobile_customers[[#This Row],[salary]]&lt;Q6120,"MID RANGE SALARY", mobile_customers[[#This Row],[salary]]&gt;Q6121, "LOW SALARY" )</f>
        <v>HIGHER SALARY</v>
      </c>
      <c r="L6116" s="2" t="str">
        <f>LEFT(mobile_customers[[#This Row],[Credit_card_nos]], 4)&amp;"XXXXX"</f>
        <v>4734XXXXX</v>
      </c>
    </row>
    <row r="6117" spans="1:12" x14ac:dyDescent="0.3">
      <c r="A6117" t="s">
        <v>13</v>
      </c>
      <c r="B6117" s="3" t="s">
        <v>12181</v>
      </c>
      <c r="C6117" t="s">
        <v>10362</v>
      </c>
      <c r="D6117" t="s">
        <v>680</v>
      </c>
      <c r="E6117">
        <v>63</v>
      </c>
      <c r="F6117">
        <v>111482</v>
      </c>
      <c r="G6117" t="s">
        <v>39</v>
      </c>
      <c r="H6117">
        <v>6547900449372125</v>
      </c>
      <c r="I6117" s="5" t="str">
        <f t="shared" si="95"/>
        <v>6547900449372120</v>
      </c>
      <c r="J6117" t="str">
        <f>INDEX(Age_grp[Age], MATCH(mobile_customers[[#This Row],[age]],Age_grp[Value]))</f>
        <v>60 - 70</v>
      </c>
      <c r="K6117" s="2" t="str">
        <f>_xlfn.IFS(mobile_customers[[#This Row],[salary]]&gt;=Q6120,"HIGHER SALARY", mobile_customers[[#This Row],[salary]]&gt;=Q6121,"HIGHER MID RANGE SALARY",  mobile_customers[[#This Row],[salary]]&lt;Q6121,"MID RANGE SALARY", mobile_customers[[#This Row],[salary]]&gt;Q6122, "LOW SALARY" )</f>
        <v>HIGHER SALARY</v>
      </c>
      <c r="L6117" s="2" t="str">
        <f>LEFT(mobile_customers[[#This Row],[Credit_card_nos]], 4)&amp;"XXXXX"</f>
        <v>6547XXXXX</v>
      </c>
    </row>
    <row r="6118" spans="1:12" x14ac:dyDescent="0.3">
      <c r="A6118" t="s">
        <v>8</v>
      </c>
      <c r="B6118" s="3" t="s">
        <v>12182</v>
      </c>
      <c r="C6118" t="s">
        <v>12183</v>
      </c>
      <c r="D6118" t="s">
        <v>3973</v>
      </c>
      <c r="E6118">
        <v>21</v>
      </c>
      <c r="F6118">
        <v>104846</v>
      </c>
      <c r="G6118" t="s">
        <v>94</v>
      </c>
      <c r="H6118">
        <v>6011025758094172</v>
      </c>
      <c r="I6118" s="5" t="str">
        <f t="shared" si="95"/>
        <v>6011025758094170</v>
      </c>
      <c r="J6118" t="str">
        <f>INDEX(Age_grp[Age], MATCH(mobile_customers[[#This Row],[age]],Age_grp[Value]))</f>
        <v>20 - 30</v>
      </c>
      <c r="K6118" s="2" t="str">
        <f>_xlfn.IFS(mobile_customers[[#This Row],[salary]]&gt;=Q6121,"HIGHER SALARY", mobile_customers[[#This Row],[salary]]&gt;=Q6122,"HIGHER MID RANGE SALARY",  mobile_customers[[#This Row],[salary]]&lt;Q6122,"MID RANGE SALARY", mobile_customers[[#This Row],[salary]]&gt;Q6123, "LOW SALARY" )</f>
        <v>HIGHER SALARY</v>
      </c>
      <c r="L6118" s="2" t="str">
        <f>LEFT(mobile_customers[[#This Row],[Credit_card_nos]], 4)&amp;"XXXXX"</f>
        <v>6011XXXXX</v>
      </c>
    </row>
    <row r="6119" spans="1:12" x14ac:dyDescent="0.3">
      <c r="A6119" t="s">
        <v>13</v>
      </c>
      <c r="B6119" s="3" t="s">
        <v>12184</v>
      </c>
      <c r="C6119" t="s">
        <v>12185</v>
      </c>
      <c r="D6119" t="s">
        <v>1765</v>
      </c>
      <c r="E6119">
        <v>56</v>
      </c>
      <c r="F6119">
        <v>153903</v>
      </c>
      <c r="G6119" t="s">
        <v>39</v>
      </c>
      <c r="H6119">
        <v>3593800476915459</v>
      </c>
      <c r="I6119" s="5" t="str">
        <f t="shared" si="95"/>
        <v>3593800476915460</v>
      </c>
      <c r="J6119" t="str">
        <f>INDEX(Age_grp[Age], MATCH(mobile_customers[[#This Row],[age]],Age_grp[Value]))</f>
        <v>50 - 60</v>
      </c>
      <c r="K6119" s="2" t="str">
        <f>_xlfn.IFS(mobile_customers[[#This Row],[salary]]&gt;=Q6122,"HIGHER SALARY", mobile_customers[[#This Row],[salary]]&gt;=Q6123,"HIGHER MID RANGE SALARY",  mobile_customers[[#This Row],[salary]]&lt;Q6123,"MID RANGE SALARY", mobile_customers[[#This Row],[salary]]&gt;Q6124, "LOW SALARY" )</f>
        <v>HIGHER SALARY</v>
      </c>
      <c r="L6119" s="2" t="str">
        <f>LEFT(mobile_customers[[#This Row],[Credit_card_nos]], 4)&amp;"XXXXX"</f>
        <v>3593XXXXX</v>
      </c>
    </row>
    <row r="6120" spans="1:12" x14ac:dyDescent="0.3">
      <c r="A6120" t="s">
        <v>13</v>
      </c>
      <c r="B6120" s="3" t="s">
        <v>12186</v>
      </c>
      <c r="C6120" t="s">
        <v>1665</v>
      </c>
      <c r="D6120" t="s">
        <v>717</v>
      </c>
      <c r="E6120">
        <v>44</v>
      </c>
      <c r="F6120">
        <v>159848</v>
      </c>
      <c r="G6120" t="s">
        <v>17</v>
      </c>
      <c r="H6120">
        <v>30412328254652</v>
      </c>
      <c r="I6120" s="5" t="str">
        <f t="shared" si="95"/>
        <v>30412328254652</v>
      </c>
      <c r="J6120" t="str">
        <f>INDEX(Age_grp[Age], MATCH(mobile_customers[[#This Row],[age]],Age_grp[Value]))</f>
        <v>40 - 50</v>
      </c>
      <c r="K6120" s="2" t="str">
        <f>_xlfn.IFS(mobile_customers[[#This Row],[salary]]&gt;=Q6123,"HIGHER SALARY", mobile_customers[[#This Row],[salary]]&gt;=Q6124,"HIGHER MID RANGE SALARY",  mobile_customers[[#This Row],[salary]]&lt;Q6124,"MID RANGE SALARY", mobile_customers[[#This Row],[salary]]&gt;Q6125, "LOW SALARY" )</f>
        <v>HIGHER SALARY</v>
      </c>
      <c r="L6120" s="2" t="str">
        <f>LEFT(mobile_customers[[#This Row],[Credit_card_nos]], 4)&amp;"XXXXX"</f>
        <v>3041XXXXX</v>
      </c>
    </row>
    <row r="6121" spans="1:12" x14ac:dyDescent="0.3">
      <c r="A6121" t="s">
        <v>8</v>
      </c>
      <c r="B6121" s="3" t="s">
        <v>12187</v>
      </c>
      <c r="C6121" t="s">
        <v>1156</v>
      </c>
      <c r="D6121" t="s">
        <v>1829</v>
      </c>
      <c r="E6121">
        <v>28</v>
      </c>
      <c r="F6121">
        <v>82714</v>
      </c>
      <c r="G6121" t="s">
        <v>39</v>
      </c>
      <c r="H6121">
        <v>639038967308</v>
      </c>
      <c r="I6121" s="5" t="str">
        <f t="shared" si="95"/>
        <v>639038967308</v>
      </c>
      <c r="J6121" t="str">
        <f>INDEX(Age_grp[Age], MATCH(mobile_customers[[#This Row],[age]],Age_grp[Value]))</f>
        <v>20 - 30</v>
      </c>
      <c r="K6121" s="2" t="str">
        <f>_xlfn.IFS(mobile_customers[[#This Row],[salary]]&gt;=Q6124,"HIGHER SALARY", mobile_customers[[#This Row],[salary]]&gt;=Q6125,"HIGHER MID RANGE SALARY",  mobile_customers[[#This Row],[salary]]&lt;Q6125,"MID RANGE SALARY", mobile_customers[[#This Row],[salary]]&gt;Q6126, "LOW SALARY" )</f>
        <v>HIGHER SALARY</v>
      </c>
      <c r="L6121" s="2" t="str">
        <f>LEFT(mobile_customers[[#This Row],[Credit_card_nos]], 4)&amp;"XXXXX"</f>
        <v>6390XXXXX</v>
      </c>
    </row>
    <row r="6122" spans="1:12" x14ac:dyDescent="0.3">
      <c r="A6122" t="s">
        <v>8</v>
      </c>
      <c r="B6122" s="3" t="s">
        <v>12188</v>
      </c>
      <c r="C6122" t="s">
        <v>12189</v>
      </c>
      <c r="D6122" t="s">
        <v>4012</v>
      </c>
      <c r="E6122">
        <v>52</v>
      </c>
      <c r="F6122">
        <v>63128</v>
      </c>
      <c r="G6122" t="s">
        <v>94</v>
      </c>
      <c r="H6122">
        <v>3504453796471460</v>
      </c>
      <c r="I6122" s="5" t="str">
        <f t="shared" si="95"/>
        <v>3504453796471460</v>
      </c>
      <c r="J6122" t="str">
        <f>INDEX(Age_grp[Age], MATCH(mobile_customers[[#This Row],[age]],Age_grp[Value]))</f>
        <v>50 - 60</v>
      </c>
      <c r="K6122" s="2" t="str">
        <f>_xlfn.IFS(mobile_customers[[#This Row],[salary]]&gt;=Q6125,"HIGHER SALARY", mobile_customers[[#This Row],[salary]]&gt;=Q6126,"HIGHER MID RANGE SALARY",  mobile_customers[[#This Row],[salary]]&lt;Q6126,"MID RANGE SALARY", mobile_customers[[#This Row],[salary]]&gt;Q6127, "LOW SALARY" )</f>
        <v>HIGHER SALARY</v>
      </c>
      <c r="L6122" s="2" t="str">
        <f>LEFT(mobile_customers[[#This Row],[Credit_card_nos]], 4)&amp;"XXXXX"</f>
        <v>3504XXXXX</v>
      </c>
    </row>
    <row r="6123" spans="1:12" x14ac:dyDescent="0.3">
      <c r="A6123" t="s">
        <v>8</v>
      </c>
      <c r="B6123" s="3" t="s">
        <v>12190</v>
      </c>
      <c r="C6123" t="s">
        <v>6238</v>
      </c>
      <c r="D6123" t="s">
        <v>5983</v>
      </c>
      <c r="E6123">
        <v>48</v>
      </c>
      <c r="F6123">
        <v>113842</v>
      </c>
      <c r="G6123" t="s">
        <v>49</v>
      </c>
      <c r="H6123">
        <v>4665630690344686</v>
      </c>
      <c r="I6123" s="5" t="str">
        <f t="shared" si="95"/>
        <v>4665630690344690</v>
      </c>
      <c r="J6123" t="str">
        <f>INDEX(Age_grp[Age], MATCH(mobile_customers[[#This Row],[age]],Age_grp[Value]))</f>
        <v>40 - 50</v>
      </c>
      <c r="K6123" s="2" t="str">
        <f>_xlfn.IFS(mobile_customers[[#This Row],[salary]]&gt;=Q6126,"HIGHER SALARY", mobile_customers[[#This Row],[salary]]&gt;=Q6127,"HIGHER MID RANGE SALARY",  mobile_customers[[#This Row],[salary]]&lt;Q6127,"MID RANGE SALARY", mobile_customers[[#This Row],[salary]]&gt;Q6128, "LOW SALARY" )</f>
        <v>HIGHER SALARY</v>
      </c>
      <c r="L6123" s="2" t="str">
        <f>LEFT(mobile_customers[[#This Row],[Credit_card_nos]], 4)&amp;"XXXXX"</f>
        <v>4665XXXXX</v>
      </c>
    </row>
    <row r="6124" spans="1:12" x14ac:dyDescent="0.3">
      <c r="A6124" t="s">
        <v>13</v>
      </c>
      <c r="B6124" s="3" t="s">
        <v>12191</v>
      </c>
      <c r="C6124" t="s">
        <v>12192</v>
      </c>
      <c r="D6124" t="s">
        <v>2108</v>
      </c>
      <c r="E6124">
        <v>51</v>
      </c>
      <c r="F6124">
        <v>173144</v>
      </c>
      <c r="G6124" t="s">
        <v>94</v>
      </c>
      <c r="H6124">
        <v>639053904095</v>
      </c>
      <c r="I6124" s="5" t="str">
        <f t="shared" si="95"/>
        <v>639053904095</v>
      </c>
      <c r="J6124" t="str">
        <f>INDEX(Age_grp[Age], MATCH(mobile_customers[[#This Row],[age]],Age_grp[Value]))</f>
        <v>50 - 60</v>
      </c>
      <c r="K6124" s="2" t="str">
        <f>_xlfn.IFS(mobile_customers[[#This Row],[salary]]&gt;=Q6127,"HIGHER SALARY", mobile_customers[[#This Row],[salary]]&gt;=Q6128,"HIGHER MID RANGE SALARY",  mobile_customers[[#This Row],[salary]]&lt;Q6128,"MID RANGE SALARY", mobile_customers[[#This Row],[salary]]&gt;Q6129, "LOW SALARY" )</f>
        <v>HIGHER SALARY</v>
      </c>
      <c r="L6124" s="2" t="str">
        <f>LEFT(mobile_customers[[#This Row],[Credit_card_nos]], 4)&amp;"XXXXX"</f>
        <v>6390XXXXX</v>
      </c>
    </row>
    <row r="6125" spans="1:12" x14ac:dyDescent="0.3">
      <c r="A6125" t="s">
        <v>13</v>
      </c>
      <c r="B6125" s="3" t="s">
        <v>12193</v>
      </c>
      <c r="C6125" t="s">
        <v>12194</v>
      </c>
      <c r="D6125" t="s">
        <v>356</v>
      </c>
      <c r="E6125">
        <v>55</v>
      </c>
      <c r="F6125">
        <v>83267</v>
      </c>
      <c r="G6125" t="s">
        <v>12</v>
      </c>
      <c r="H6125">
        <v>5121908734906578</v>
      </c>
      <c r="I6125" s="5" t="str">
        <f t="shared" si="95"/>
        <v>5121908734906580</v>
      </c>
      <c r="J6125" t="str">
        <f>INDEX(Age_grp[Age], MATCH(mobile_customers[[#This Row],[age]],Age_grp[Value]))</f>
        <v>50 - 60</v>
      </c>
      <c r="K6125" s="2" t="str">
        <f>_xlfn.IFS(mobile_customers[[#This Row],[salary]]&gt;=Q6128,"HIGHER SALARY", mobile_customers[[#This Row],[salary]]&gt;=Q6129,"HIGHER MID RANGE SALARY",  mobile_customers[[#This Row],[salary]]&lt;Q6129,"MID RANGE SALARY", mobile_customers[[#This Row],[salary]]&gt;Q6130, "LOW SALARY" )</f>
        <v>HIGHER SALARY</v>
      </c>
      <c r="L6125" s="2" t="str">
        <f>LEFT(mobile_customers[[#This Row],[Credit_card_nos]], 4)&amp;"XXXXX"</f>
        <v>5121XXXXX</v>
      </c>
    </row>
    <row r="6126" spans="1:12" x14ac:dyDescent="0.3">
      <c r="A6126" t="s">
        <v>8</v>
      </c>
      <c r="B6126" s="3" t="s">
        <v>12195</v>
      </c>
      <c r="C6126" t="s">
        <v>12196</v>
      </c>
      <c r="D6126" t="s">
        <v>691</v>
      </c>
      <c r="E6126">
        <v>29</v>
      </c>
      <c r="F6126">
        <v>24770</v>
      </c>
      <c r="G6126" t="s">
        <v>81</v>
      </c>
      <c r="H6126">
        <v>343417230747042</v>
      </c>
      <c r="I6126" s="5" t="str">
        <f t="shared" si="95"/>
        <v>343417230747042</v>
      </c>
      <c r="J6126" t="str">
        <f>INDEX(Age_grp[Age], MATCH(mobile_customers[[#This Row],[age]],Age_grp[Value]))</f>
        <v>20 - 30</v>
      </c>
      <c r="K6126" s="2" t="str">
        <f>_xlfn.IFS(mobile_customers[[#This Row],[salary]]&gt;=Q6129,"HIGHER SALARY", mobile_customers[[#This Row],[salary]]&gt;=Q6130,"HIGHER MID RANGE SALARY",  mobile_customers[[#This Row],[salary]]&lt;Q6130,"MID RANGE SALARY", mobile_customers[[#This Row],[salary]]&gt;Q6131, "LOW SALARY" )</f>
        <v>HIGHER SALARY</v>
      </c>
      <c r="L6126" s="2" t="str">
        <f>LEFT(mobile_customers[[#This Row],[Credit_card_nos]], 4)&amp;"XXXXX"</f>
        <v>3434XXXXX</v>
      </c>
    </row>
    <row r="6127" spans="1:12" x14ac:dyDescent="0.3">
      <c r="A6127" t="s">
        <v>13</v>
      </c>
      <c r="B6127" s="3" t="s">
        <v>12197</v>
      </c>
      <c r="C6127" t="s">
        <v>12198</v>
      </c>
      <c r="D6127" t="s">
        <v>174</v>
      </c>
      <c r="E6127">
        <v>64</v>
      </c>
      <c r="F6127">
        <v>181121</v>
      </c>
      <c r="G6127" t="s">
        <v>65</v>
      </c>
      <c r="H6127">
        <v>4384122863206</v>
      </c>
      <c r="I6127" s="5" t="str">
        <f t="shared" si="95"/>
        <v>4384122863206</v>
      </c>
      <c r="J6127" t="str">
        <f>INDEX(Age_grp[Age], MATCH(mobile_customers[[#This Row],[age]],Age_grp[Value]))</f>
        <v>60 - 70</v>
      </c>
      <c r="K6127" s="2" t="str">
        <f>_xlfn.IFS(mobile_customers[[#This Row],[salary]]&gt;=Q6130,"HIGHER SALARY", mobile_customers[[#This Row],[salary]]&gt;=Q6131,"HIGHER MID RANGE SALARY",  mobile_customers[[#This Row],[salary]]&lt;Q6131,"MID RANGE SALARY", mobile_customers[[#This Row],[salary]]&gt;Q6132, "LOW SALARY" )</f>
        <v>HIGHER SALARY</v>
      </c>
      <c r="L6127" s="2" t="str">
        <f>LEFT(mobile_customers[[#This Row],[Credit_card_nos]], 4)&amp;"XXXXX"</f>
        <v>4384XXXXX</v>
      </c>
    </row>
    <row r="6128" spans="1:12" x14ac:dyDescent="0.3">
      <c r="A6128" t="s">
        <v>13</v>
      </c>
      <c r="B6128" s="3" t="s">
        <v>12199</v>
      </c>
      <c r="C6128" t="s">
        <v>12200</v>
      </c>
      <c r="D6128" t="s">
        <v>314</v>
      </c>
      <c r="E6128">
        <v>25</v>
      </c>
      <c r="F6128">
        <v>162080</v>
      </c>
      <c r="G6128" t="s">
        <v>39</v>
      </c>
      <c r="H6128">
        <v>180015929367696</v>
      </c>
      <c r="I6128" s="5" t="str">
        <f t="shared" si="95"/>
        <v>180015929367696</v>
      </c>
      <c r="J6128" t="str">
        <f>INDEX(Age_grp[Age], MATCH(mobile_customers[[#This Row],[age]],Age_grp[Value]))</f>
        <v>20 - 30</v>
      </c>
      <c r="K6128" s="2" t="str">
        <f>_xlfn.IFS(mobile_customers[[#This Row],[salary]]&gt;=Q6131,"HIGHER SALARY", mobile_customers[[#This Row],[salary]]&gt;=Q6132,"HIGHER MID RANGE SALARY",  mobile_customers[[#This Row],[salary]]&lt;Q6132,"MID RANGE SALARY", mobile_customers[[#This Row],[salary]]&gt;Q6133, "LOW SALARY" )</f>
        <v>HIGHER SALARY</v>
      </c>
      <c r="L6128" s="2" t="str">
        <f>LEFT(mobile_customers[[#This Row],[Credit_card_nos]], 4)&amp;"XXXXX"</f>
        <v>1800XXXXX</v>
      </c>
    </row>
    <row r="6129" spans="1:12" x14ac:dyDescent="0.3">
      <c r="A6129" t="s">
        <v>8</v>
      </c>
      <c r="B6129" s="3" t="s">
        <v>12201</v>
      </c>
      <c r="C6129" t="s">
        <v>12202</v>
      </c>
      <c r="D6129" t="s">
        <v>1885</v>
      </c>
      <c r="E6129">
        <v>42</v>
      </c>
      <c r="F6129">
        <v>66093</v>
      </c>
      <c r="G6129" t="s">
        <v>32</v>
      </c>
      <c r="H6129">
        <v>2396833543184461</v>
      </c>
      <c r="I6129" s="5" t="str">
        <f t="shared" si="95"/>
        <v>2396833543184460</v>
      </c>
      <c r="J6129" t="str">
        <f>INDEX(Age_grp[Age], MATCH(mobile_customers[[#This Row],[age]],Age_grp[Value]))</f>
        <v>40 - 50</v>
      </c>
      <c r="K6129" s="2" t="str">
        <f>_xlfn.IFS(mobile_customers[[#This Row],[salary]]&gt;=Q6132,"HIGHER SALARY", mobile_customers[[#This Row],[salary]]&gt;=Q6133,"HIGHER MID RANGE SALARY",  mobile_customers[[#This Row],[salary]]&lt;Q6133,"MID RANGE SALARY", mobile_customers[[#This Row],[salary]]&gt;Q6134, "LOW SALARY" )</f>
        <v>HIGHER SALARY</v>
      </c>
      <c r="L6129" s="2" t="str">
        <f>LEFT(mobile_customers[[#This Row],[Credit_card_nos]], 4)&amp;"XXXXX"</f>
        <v>2396XXXXX</v>
      </c>
    </row>
    <row r="6130" spans="1:12" x14ac:dyDescent="0.3">
      <c r="A6130" t="s">
        <v>8</v>
      </c>
      <c r="B6130" s="3" t="s">
        <v>12203</v>
      </c>
      <c r="C6130" t="s">
        <v>12204</v>
      </c>
      <c r="D6130" t="s">
        <v>864</v>
      </c>
      <c r="E6130">
        <v>51</v>
      </c>
      <c r="F6130">
        <v>140430</v>
      </c>
      <c r="G6130" t="s">
        <v>17</v>
      </c>
      <c r="H6130">
        <v>502037125841</v>
      </c>
      <c r="I6130" s="5" t="str">
        <f t="shared" si="95"/>
        <v>502037125841</v>
      </c>
      <c r="J6130" t="str">
        <f>INDEX(Age_grp[Age], MATCH(mobile_customers[[#This Row],[age]],Age_grp[Value]))</f>
        <v>50 - 60</v>
      </c>
      <c r="K6130" s="2" t="str">
        <f>_xlfn.IFS(mobile_customers[[#This Row],[salary]]&gt;=Q6133,"HIGHER SALARY", mobile_customers[[#This Row],[salary]]&gt;=Q6134,"HIGHER MID RANGE SALARY",  mobile_customers[[#This Row],[salary]]&lt;Q6134,"MID RANGE SALARY", mobile_customers[[#This Row],[salary]]&gt;Q6135, "LOW SALARY" )</f>
        <v>HIGHER SALARY</v>
      </c>
      <c r="L6130" s="2" t="str">
        <f>LEFT(mobile_customers[[#This Row],[Credit_card_nos]], 4)&amp;"XXXXX"</f>
        <v>5020XXXXX</v>
      </c>
    </row>
    <row r="6131" spans="1:12" x14ac:dyDescent="0.3">
      <c r="A6131" t="s">
        <v>13</v>
      </c>
      <c r="B6131" s="3" t="s">
        <v>12205</v>
      </c>
      <c r="C6131" t="s">
        <v>6915</v>
      </c>
      <c r="D6131" t="s">
        <v>31</v>
      </c>
      <c r="E6131">
        <v>38</v>
      </c>
      <c r="F6131">
        <v>93725</v>
      </c>
      <c r="G6131" t="s">
        <v>81</v>
      </c>
      <c r="H6131">
        <v>4333734213037</v>
      </c>
      <c r="I6131" s="5" t="str">
        <f t="shared" si="95"/>
        <v>4333734213037</v>
      </c>
      <c r="J6131" t="str">
        <f>INDEX(Age_grp[Age], MATCH(mobile_customers[[#This Row],[age]],Age_grp[Value]))</f>
        <v>30 - 40</v>
      </c>
      <c r="K6131" s="2" t="str">
        <f>_xlfn.IFS(mobile_customers[[#This Row],[salary]]&gt;=Q6134,"HIGHER SALARY", mobile_customers[[#This Row],[salary]]&gt;=Q6135,"HIGHER MID RANGE SALARY",  mobile_customers[[#This Row],[salary]]&lt;Q6135,"MID RANGE SALARY", mobile_customers[[#This Row],[salary]]&gt;Q6136, "LOW SALARY" )</f>
        <v>HIGHER SALARY</v>
      </c>
      <c r="L6131" s="2" t="str">
        <f>LEFT(mobile_customers[[#This Row],[Credit_card_nos]], 4)&amp;"XXXXX"</f>
        <v>4333XXXXX</v>
      </c>
    </row>
    <row r="6132" spans="1:12" x14ac:dyDescent="0.3">
      <c r="A6132" t="s">
        <v>13</v>
      </c>
      <c r="B6132" s="3" t="s">
        <v>12206</v>
      </c>
      <c r="C6132" t="s">
        <v>12207</v>
      </c>
      <c r="D6132" t="s">
        <v>774</v>
      </c>
      <c r="E6132">
        <v>56</v>
      </c>
      <c r="F6132">
        <v>27042</v>
      </c>
      <c r="G6132" t="s">
        <v>39</v>
      </c>
      <c r="H6132">
        <v>4350505275411896</v>
      </c>
      <c r="I6132" s="5" t="str">
        <f t="shared" si="95"/>
        <v>4350505275411900</v>
      </c>
      <c r="J6132" t="str">
        <f>INDEX(Age_grp[Age], MATCH(mobile_customers[[#This Row],[age]],Age_grp[Value]))</f>
        <v>50 - 60</v>
      </c>
      <c r="K6132" s="2" t="str">
        <f>_xlfn.IFS(mobile_customers[[#This Row],[salary]]&gt;=Q6135,"HIGHER SALARY", mobile_customers[[#This Row],[salary]]&gt;=Q6136,"HIGHER MID RANGE SALARY",  mobile_customers[[#This Row],[salary]]&lt;Q6136,"MID RANGE SALARY", mobile_customers[[#This Row],[salary]]&gt;Q6137, "LOW SALARY" )</f>
        <v>HIGHER SALARY</v>
      </c>
      <c r="L6132" s="2" t="str">
        <f>LEFT(mobile_customers[[#This Row],[Credit_card_nos]], 4)&amp;"XXXXX"</f>
        <v>4350XXXXX</v>
      </c>
    </row>
    <row r="6133" spans="1:12" x14ac:dyDescent="0.3">
      <c r="A6133" t="s">
        <v>8</v>
      </c>
      <c r="B6133" s="3" t="s">
        <v>12208</v>
      </c>
      <c r="C6133" t="s">
        <v>12209</v>
      </c>
      <c r="D6133" t="s">
        <v>774</v>
      </c>
      <c r="E6133">
        <v>32</v>
      </c>
      <c r="F6133">
        <v>61146</v>
      </c>
      <c r="G6133" t="s">
        <v>21</v>
      </c>
      <c r="H6133">
        <v>3520571536327518</v>
      </c>
      <c r="I6133" s="5" t="str">
        <f t="shared" si="95"/>
        <v>3520571536327520</v>
      </c>
      <c r="J6133" t="str">
        <f>INDEX(Age_grp[Age], MATCH(mobile_customers[[#This Row],[age]],Age_grp[Value]))</f>
        <v>30 - 40</v>
      </c>
      <c r="K6133" s="2" t="str">
        <f>_xlfn.IFS(mobile_customers[[#This Row],[salary]]&gt;=Q6136,"HIGHER SALARY", mobile_customers[[#This Row],[salary]]&gt;=Q6137,"HIGHER MID RANGE SALARY",  mobile_customers[[#This Row],[salary]]&lt;Q6137,"MID RANGE SALARY", mobile_customers[[#This Row],[salary]]&gt;Q6138, "LOW SALARY" )</f>
        <v>HIGHER SALARY</v>
      </c>
      <c r="L6133" s="2" t="str">
        <f>LEFT(mobile_customers[[#This Row],[Credit_card_nos]], 4)&amp;"XXXXX"</f>
        <v>3520XXXXX</v>
      </c>
    </row>
    <row r="6134" spans="1:12" x14ac:dyDescent="0.3">
      <c r="A6134" t="s">
        <v>8</v>
      </c>
      <c r="B6134" s="3" t="s">
        <v>12210</v>
      </c>
      <c r="C6134" t="s">
        <v>12211</v>
      </c>
      <c r="D6134" t="s">
        <v>714</v>
      </c>
      <c r="E6134">
        <v>61</v>
      </c>
      <c r="F6134">
        <v>227801</v>
      </c>
      <c r="G6134" t="s">
        <v>94</v>
      </c>
      <c r="H6134">
        <v>3507185180303001</v>
      </c>
      <c r="I6134" s="5" t="str">
        <f t="shared" si="95"/>
        <v>3507185180303000</v>
      </c>
      <c r="J6134" t="str">
        <f>INDEX(Age_grp[Age], MATCH(mobile_customers[[#This Row],[age]],Age_grp[Value]))</f>
        <v>60 - 70</v>
      </c>
      <c r="K6134" s="2" t="str">
        <f>_xlfn.IFS(mobile_customers[[#This Row],[salary]]&gt;=Q6137,"HIGHER SALARY", mobile_customers[[#This Row],[salary]]&gt;=Q6138,"HIGHER MID RANGE SALARY",  mobile_customers[[#This Row],[salary]]&lt;Q6138,"MID RANGE SALARY", mobile_customers[[#This Row],[salary]]&gt;Q6139, "LOW SALARY" )</f>
        <v>HIGHER SALARY</v>
      </c>
      <c r="L6134" s="2" t="str">
        <f>LEFT(mobile_customers[[#This Row],[Credit_card_nos]], 4)&amp;"XXXXX"</f>
        <v>3507XXXXX</v>
      </c>
    </row>
    <row r="6135" spans="1:12" x14ac:dyDescent="0.3">
      <c r="A6135" t="s">
        <v>13</v>
      </c>
      <c r="B6135" s="3" t="s">
        <v>12212</v>
      </c>
      <c r="C6135" t="s">
        <v>12213</v>
      </c>
      <c r="D6135" t="s">
        <v>1787</v>
      </c>
      <c r="E6135">
        <v>38</v>
      </c>
      <c r="F6135">
        <v>153361</v>
      </c>
      <c r="G6135" t="s">
        <v>21</v>
      </c>
      <c r="H6135">
        <v>36756395025732</v>
      </c>
      <c r="I6135" s="5" t="str">
        <f t="shared" si="95"/>
        <v>36756395025732</v>
      </c>
      <c r="J6135" t="str">
        <f>INDEX(Age_grp[Age], MATCH(mobile_customers[[#This Row],[age]],Age_grp[Value]))</f>
        <v>30 - 40</v>
      </c>
      <c r="K6135" s="2" t="str">
        <f>_xlfn.IFS(mobile_customers[[#This Row],[salary]]&gt;=Q6138,"HIGHER SALARY", mobile_customers[[#This Row],[salary]]&gt;=Q6139,"HIGHER MID RANGE SALARY",  mobile_customers[[#This Row],[salary]]&lt;Q6139,"MID RANGE SALARY", mobile_customers[[#This Row],[salary]]&gt;Q6140, "LOW SALARY" )</f>
        <v>HIGHER SALARY</v>
      </c>
      <c r="L6135" s="2" t="str">
        <f>LEFT(mobile_customers[[#This Row],[Credit_card_nos]], 4)&amp;"XXXXX"</f>
        <v>3675XXXXX</v>
      </c>
    </row>
    <row r="6136" spans="1:12" x14ac:dyDescent="0.3">
      <c r="A6136" t="s">
        <v>8</v>
      </c>
      <c r="B6136" s="3" t="s">
        <v>12214</v>
      </c>
      <c r="C6136" t="s">
        <v>12215</v>
      </c>
      <c r="D6136" t="s">
        <v>747</v>
      </c>
      <c r="E6136">
        <v>45</v>
      </c>
      <c r="F6136">
        <v>45809</v>
      </c>
      <c r="G6136" t="s">
        <v>21</v>
      </c>
      <c r="H6136">
        <v>3528996549717086</v>
      </c>
      <c r="I6136" s="5" t="str">
        <f t="shared" si="95"/>
        <v>3528996549717090</v>
      </c>
      <c r="J6136" t="str">
        <f>INDEX(Age_grp[Age], MATCH(mobile_customers[[#This Row],[age]],Age_grp[Value]))</f>
        <v>40 - 50</v>
      </c>
      <c r="K6136" s="2" t="str">
        <f>_xlfn.IFS(mobile_customers[[#This Row],[salary]]&gt;=Q6139,"HIGHER SALARY", mobile_customers[[#This Row],[salary]]&gt;=Q6140,"HIGHER MID RANGE SALARY",  mobile_customers[[#This Row],[salary]]&lt;Q6140,"MID RANGE SALARY", mobile_customers[[#This Row],[salary]]&gt;Q6141, "LOW SALARY" )</f>
        <v>HIGHER SALARY</v>
      </c>
      <c r="L6136" s="2" t="str">
        <f>LEFT(mobile_customers[[#This Row],[Credit_card_nos]], 4)&amp;"XXXXX"</f>
        <v>3528XXXXX</v>
      </c>
    </row>
    <row r="6137" spans="1:12" x14ac:dyDescent="0.3">
      <c r="A6137" t="s">
        <v>8</v>
      </c>
      <c r="B6137" s="3" t="s">
        <v>12216</v>
      </c>
      <c r="C6137" t="s">
        <v>12217</v>
      </c>
      <c r="D6137" t="s">
        <v>1991</v>
      </c>
      <c r="E6137">
        <v>34</v>
      </c>
      <c r="F6137">
        <v>213210</v>
      </c>
      <c r="G6137" t="s">
        <v>28</v>
      </c>
      <c r="H6137">
        <v>2337372817334124</v>
      </c>
      <c r="I6137" s="5" t="str">
        <f t="shared" si="95"/>
        <v>2337372817334120</v>
      </c>
      <c r="J6137" t="str">
        <f>INDEX(Age_grp[Age], MATCH(mobile_customers[[#This Row],[age]],Age_grp[Value]))</f>
        <v>30 - 40</v>
      </c>
      <c r="K6137" s="2" t="str">
        <f>_xlfn.IFS(mobile_customers[[#This Row],[salary]]&gt;=Q6140,"HIGHER SALARY", mobile_customers[[#This Row],[salary]]&gt;=Q6141,"HIGHER MID RANGE SALARY",  mobile_customers[[#This Row],[salary]]&lt;Q6141,"MID RANGE SALARY", mobile_customers[[#This Row],[salary]]&gt;Q6142, "LOW SALARY" )</f>
        <v>HIGHER SALARY</v>
      </c>
      <c r="L6137" s="2" t="str">
        <f>LEFT(mobile_customers[[#This Row],[Credit_card_nos]], 4)&amp;"XXXXX"</f>
        <v>2337XXXXX</v>
      </c>
    </row>
    <row r="6138" spans="1:12" x14ac:dyDescent="0.3">
      <c r="A6138" t="s">
        <v>8</v>
      </c>
      <c r="B6138" s="3" t="s">
        <v>12218</v>
      </c>
      <c r="C6138" t="s">
        <v>12219</v>
      </c>
      <c r="D6138" t="s">
        <v>1516</v>
      </c>
      <c r="E6138">
        <v>20</v>
      </c>
      <c r="F6138">
        <v>187050</v>
      </c>
      <c r="G6138" t="s">
        <v>32</v>
      </c>
      <c r="H6138">
        <v>180067787608257</v>
      </c>
      <c r="I6138" s="5" t="str">
        <f t="shared" si="95"/>
        <v>180067787608257</v>
      </c>
      <c r="J6138" t="str">
        <f>INDEX(Age_grp[Age], MATCH(mobile_customers[[#This Row],[age]],Age_grp[Value]))</f>
        <v>20 - 30</v>
      </c>
      <c r="K6138" s="2" t="str">
        <f>_xlfn.IFS(mobile_customers[[#This Row],[salary]]&gt;=Q6141,"HIGHER SALARY", mobile_customers[[#This Row],[salary]]&gt;=Q6142,"HIGHER MID RANGE SALARY",  mobile_customers[[#This Row],[salary]]&lt;Q6142,"MID RANGE SALARY", mobile_customers[[#This Row],[salary]]&gt;Q6143, "LOW SALARY" )</f>
        <v>HIGHER SALARY</v>
      </c>
      <c r="L6138" s="2" t="str">
        <f>LEFT(mobile_customers[[#This Row],[Credit_card_nos]], 4)&amp;"XXXXX"</f>
        <v>1800XXXXX</v>
      </c>
    </row>
    <row r="6139" spans="1:12" x14ac:dyDescent="0.3">
      <c r="A6139" t="s">
        <v>8</v>
      </c>
      <c r="B6139" s="3" t="s">
        <v>12220</v>
      </c>
      <c r="C6139" t="s">
        <v>12221</v>
      </c>
      <c r="D6139" t="s">
        <v>2678</v>
      </c>
      <c r="E6139">
        <v>28</v>
      </c>
      <c r="F6139">
        <v>155469</v>
      </c>
      <c r="G6139" t="s">
        <v>32</v>
      </c>
      <c r="H6139">
        <v>4.6144637225438536E+18</v>
      </c>
      <c r="I6139" s="5" t="str">
        <f t="shared" si="95"/>
        <v>4614463722543850000</v>
      </c>
      <c r="J6139" t="str">
        <f>INDEX(Age_grp[Age], MATCH(mobile_customers[[#This Row],[age]],Age_grp[Value]))</f>
        <v>20 - 30</v>
      </c>
      <c r="K6139" s="2" t="str">
        <f>_xlfn.IFS(mobile_customers[[#This Row],[salary]]&gt;=Q6142,"HIGHER SALARY", mobile_customers[[#This Row],[salary]]&gt;=Q6143,"HIGHER MID RANGE SALARY",  mobile_customers[[#This Row],[salary]]&lt;Q6143,"MID RANGE SALARY", mobile_customers[[#This Row],[salary]]&gt;Q6144, "LOW SALARY" )</f>
        <v>HIGHER SALARY</v>
      </c>
      <c r="L6139" s="2" t="str">
        <f>LEFT(mobile_customers[[#This Row],[Credit_card_nos]], 4)&amp;"XXXXX"</f>
        <v>4614XXXXX</v>
      </c>
    </row>
    <row r="6140" spans="1:12" x14ac:dyDescent="0.3">
      <c r="A6140" t="s">
        <v>8</v>
      </c>
      <c r="B6140" s="3" t="s">
        <v>12222</v>
      </c>
      <c r="C6140" t="s">
        <v>6025</v>
      </c>
      <c r="D6140" t="s">
        <v>951</v>
      </c>
      <c r="E6140">
        <v>21</v>
      </c>
      <c r="F6140">
        <v>129087</v>
      </c>
      <c r="G6140" t="s">
        <v>21</v>
      </c>
      <c r="H6140">
        <v>346595128069608</v>
      </c>
      <c r="I6140" s="5" t="str">
        <f t="shared" si="95"/>
        <v>346595128069608</v>
      </c>
      <c r="J6140" t="str">
        <f>INDEX(Age_grp[Age], MATCH(mobile_customers[[#This Row],[age]],Age_grp[Value]))</f>
        <v>20 - 30</v>
      </c>
      <c r="K6140" s="2" t="str">
        <f>_xlfn.IFS(mobile_customers[[#This Row],[salary]]&gt;=Q6143,"HIGHER SALARY", mobile_customers[[#This Row],[salary]]&gt;=Q6144,"HIGHER MID RANGE SALARY",  mobile_customers[[#This Row],[salary]]&lt;Q6144,"MID RANGE SALARY", mobile_customers[[#This Row],[salary]]&gt;Q6145, "LOW SALARY" )</f>
        <v>HIGHER SALARY</v>
      </c>
      <c r="L6140" s="2" t="str">
        <f>LEFT(mobile_customers[[#This Row],[Credit_card_nos]], 4)&amp;"XXXXX"</f>
        <v>3465XXXXX</v>
      </c>
    </row>
    <row r="6141" spans="1:12" x14ac:dyDescent="0.3">
      <c r="A6141" t="s">
        <v>8</v>
      </c>
      <c r="B6141" s="3" t="s">
        <v>12223</v>
      </c>
      <c r="C6141" t="s">
        <v>12224</v>
      </c>
      <c r="D6141" t="s">
        <v>902</v>
      </c>
      <c r="E6141">
        <v>23</v>
      </c>
      <c r="F6141">
        <v>112128</v>
      </c>
      <c r="G6141" t="s">
        <v>49</v>
      </c>
      <c r="H6141">
        <v>4546054295480107</v>
      </c>
      <c r="I6141" s="5" t="str">
        <f t="shared" si="95"/>
        <v>4546054295480110</v>
      </c>
      <c r="J6141" t="str">
        <f>INDEX(Age_grp[Age], MATCH(mobile_customers[[#This Row],[age]],Age_grp[Value]))</f>
        <v>20 - 30</v>
      </c>
      <c r="K6141" s="2" t="str">
        <f>_xlfn.IFS(mobile_customers[[#This Row],[salary]]&gt;=Q6144,"HIGHER SALARY", mobile_customers[[#This Row],[salary]]&gt;=Q6145,"HIGHER MID RANGE SALARY",  mobile_customers[[#This Row],[salary]]&lt;Q6145,"MID RANGE SALARY", mobile_customers[[#This Row],[salary]]&gt;Q6146, "LOW SALARY" )</f>
        <v>HIGHER SALARY</v>
      </c>
      <c r="L6141" s="2" t="str">
        <f>LEFT(mobile_customers[[#This Row],[Credit_card_nos]], 4)&amp;"XXXXX"</f>
        <v>4546XXXXX</v>
      </c>
    </row>
    <row r="6142" spans="1:12" x14ac:dyDescent="0.3">
      <c r="A6142" t="s">
        <v>13</v>
      </c>
      <c r="B6142" s="3" t="s">
        <v>12225</v>
      </c>
      <c r="C6142" t="s">
        <v>12226</v>
      </c>
      <c r="D6142" t="s">
        <v>20</v>
      </c>
      <c r="E6142">
        <v>47</v>
      </c>
      <c r="F6142">
        <v>167483</v>
      </c>
      <c r="G6142" t="s">
        <v>49</v>
      </c>
      <c r="H6142">
        <v>6011583891290446</v>
      </c>
      <c r="I6142" s="5" t="str">
        <f t="shared" si="95"/>
        <v>6011583891290450</v>
      </c>
      <c r="J6142" t="str">
        <f>INDEX(Age_grp[Age], MATCH(mobile_customers[[#This Row],[age]],Age_grp[Value]))</f>
        <v>40 - 50</v>
      </c>
      <c r="K6142" s="2" t="str">
        <f>_xlfn.IFS(mobile_customers[[#This Row],[salary]]&gt;=Q6145,"HIGHER SALARY", mobile_customers[[#This Row],[salary]]&gt;=Q6146,"HIGHER MID RANGE SALARY",  mobile_customers[[#This Row],[salary]]&lt;Q6146,"MID RANGE SALARY", mobile_customers[[#This Row],[salary]]&gt;Q6147, "LOW SALARY" )</f>
        <v>HIGHER SALARY</v>
      </c>
      <c r="L6142" s="2" t="str">
        <f>LEFT(mobile_customers[[#This Row],[Credit_card_nos]], 4)&amp;"XXXXX"</f>
        <v>6011XXXXX</v>
      </c>
    </row>
    <row r="6143" spans="1:12" x14ac:dyDescent="0.3">
      <c r="A6143" t="s">
        <v>13</v>
      </c>
      <c r="B6143" s="3" t="s">
        <v>12227</v>
      </c>
      <c r="C6143" t="s">
        <v>571</v>
      </c>
      <c r="D6143" t="s">
        <v>168</v>
      </c>
      <c r="E6143">
        <v>62</v>
      </c>
      <c r="F6143">
        <v>230801</v>
      </c>
      <c r="G6143" t="s">
        <v>21</v>
      </c>
      <c r="H6143">
        <v>4.4690906034257418E+18</v>
      </c>
      <c r="I6143" s="5" t="str">
        <f t="shared" si="95"/>
        <v>4469090603425740000</v>
      </c>
      <c r="J6143" t="str">
        <f>INDEX(Age_grp[Age], MATCH(mobile_customers[[#This Row],[age]],Age_grp[Value]))</f>
        <v>60 - 70</v>
      </c>
      <c r="K6143" s="2" t="str">
        <f>_xlfn.IFS(mobile_customers[[#This Row],[salary]]&gt;=Q6146,"HIGHER SALARY", mobile_customers[[#This Row],[salary]]&gt;=Q6147,"HIGHER MID RANGE SALARY",  mobile_customers[[#This Row],[salary]]&lt;Q6147,"MID RANGE SALARY", mobile_customers[[#This Row],[salary]]&gt;Q6148, "LOW SALARY" )</f>
        <v>HIGHER SALARY</v>
      </c>
      <c r="L6143" s="2" t="str">
        <f>LEFT(mobile_customers[[#This Row],[Credit_card_nos]], 4)&amp;"XXXXX"</f>
        <v>4469XXXXX</v>
      </c>
    </row>
    <row r="6144" spans="1:12" x14ac:dyDescent="0.3">
      <c r="A6144" t="s">
        <v>8</v>
      </c>
      <c r="B6144" s="3" t="s">
        <v>12228</v>
      </c>
      <c r="C6144" t="s">
        <v>12229</v>
      </c>
      <c r="D6144" t="s">
        <v>2009</v>
      </c>
      <c r="E6144">
        <v>64</v>
      </c>
      <c r="F6144">
        <v>184415</v>
      </c>
      <c r="G6144" t="s">
        <v>21</v>
      </c>
      <c r="H6144">
        <v>3504470769729666</v>
      </c>
      <c r="I6144" s="5" t="str">
        <f t="shared" si="95"/>
        <v>3504470769729670</v>
      </c>
      <c r="J6144" t="str">
        <f>INDEX(Age_grp[Age], MATCH(mobile_customers[[#This Row],[age]],Age_grp[Value]))</f>
        <v>60 - 70</v>
      </c>
      <c r="K6144" s="2" t="str">
        <f>_xlfn.IFS(mobile_customers[[#This Row],[salary]]&gt;=Q6147,"HIGHER SALARY", mobile_customers[[#This Row],[salary]]&gt;=Q6148,"HIGHER MID RANGE SALARY",  mobile_customers[[#This Row],[salary]]&lt;Q6148,"MID RANGE SALARY", mobile_customers[[#This Row],[salary]]&gt;Q6149, "LOW SALARY" )</f>
        <v>HIGHER SALARY</v>
      </c>
      <c r="L6144" s="2" t="str">
        <f>LEFT(mobile_customers[[#This Row],[Credit_card_nos]], 4)&amp;"XXXXX"</f>
        <v>3504XXXXX</v>
      </c>
    </row>
    <row r="6145" spans="1:12" x14ac:dyDescent="0.3">
      <c r="A6145" t="s">
        <v>13</v>
      </c>
      <c r="B6145" s="3" t="s">
        <v>12230</v>
      </c>
      <c r="C6145" t="s">
        <v>12231</v>
      </c>
      <c r="D6145" t="s">
        <v>5187</v>
      </c>
      <c r="E6145">
        <v>44</v>
      </c>
      <c r="F6145">
        <v>235665</v>
      </c>
      <c r="G6145" t="s">
        <v>21</v>
      </c>
      <c r="H6145">
        <v>3567599192010684</v>
      </c>
      <c r="I6145" s="5" t="str">
        <f t="shared" si="95"/>
        <v>3567599192010680</v>
      </c>
      <c r="J6145" t="str">
        <f>INDEX(Age_grp[Age], MATCH(mobile_customers[[#This Row],[age]],Age_grp[Value]))</f>
        <v>40 - 50</v>
      </c>
      <c r="K6145" s="2" t="str">
        <f>_xlfn.IFS(mobile_customers[[#This Row],[salary]]&gt;=Q6148,"HIGHER SALARY", mobile_customers[[#This Row],[salary]]&gt;=Q6149,"HIGHER MID RANGE SALARY",  mobile_customers[[#This Row],[salary]]&lt;Q6149,"MID RANGE SALARY", mobile_customers[[#This Row],[salary]]&gt;Q6150, "LOW SALARY" )</f>
        <v>HIGHER SALARY</v>
      </c>
      <c r="L6145" s="2" t="str">
        <f>LEFT(mobile_customers[[#This Row],[Credit_card_nos]], 4)&amp;"XXXXX"</f>
        <v>3567XXXXX</v>
      </c>
    </row>
    <row r="6146" spans="1:12" x14ac:dyDescent="0.3">
      <c r="A6146" t="s">
        <v>13</v>
      </c>
      <c r="B6146" s="3" t="s">
        <v>12232</v>
      </c>
      <c r="C6146" t="s">
        <v>12233</v>
      </c>
      <c r="D6146" t="s">
        <v>1143</v>
      </c>
      <c r="E6146">
        <v>36</v>
      </c>
      <c r="F6146">
        <v>120393</v>
      </c>
      <c r="G6146" t="s">
        <v>32</v>
      </c>
      <c r="H6146">
        <v>4534152446212595</v>
      </c>
      <c r="I6146" s="5" t="str">
        <f t="shared" ref="I6146:I6209" si="96">TEXT(H6146, "0")</f>
        <v>4534152446212590</v>
      </c>
      <c r="J6146" t="str">
        <f>INDEX(Age_grp[Age], MATCH(mobile_customers[[#This Row],[age]],Age_grp[Value]))</f>
        <v>30 - 40</v>
      </c>
      <c r="K6146" s="2" t="str">
        <f>_xlfn.IFS(mobile_customers[[#This Row],[salary]]&gt;=Q6149,"HIGHER SALARY", mobile_customers[[#This Row],[salary]]&gt;=Q6150,"HIGHER MID RANGE SALARY",  mobile_customers[[#This Row],[salary]]&lt;Q6150,"MID RANGE SALARY", mobile_customers[[#This Row],[salary]]&gt;Q6151, "LOW SALARY" )</f>
        <v>HIGHER SALARY</v>
      </c>
      <c r="L6146" s="2" t="str">
        <f>LEFT(mobile_customers[[#This Row],[Credit_card_nos]], 4)&amp;"XXXXX"</f>
        <v>4534XXXXX</v>
      </c>
    </row>
    <row r="6147" spans="1:12" x14ac:dyDescent="0.3">
      <c r="A6147" t="s">
        <v>8</v>
      </c>
      <c r="B6147" s="3" t="s">
        <v>12234</v>
      </c>
      <c r="C6147" t="s">
        <v>12235</v>
      </c>
      <c r="D6147" t="s">
        <v>9266</v>
      </c>
      <c r="E6147">
        <v>42</v>
      </c>
      <c r="F6147">
        <v>141759</v>
      </c>
      <c r="G6147" t="s">
        <v>21</v>
      </c>
      <c r="H6147">
        <v>3510016025343727</v>
      </c>
      <c r="I6147" s="5" t="str">
        <f t="shared" si="96"/>
        <v>3510016025343730</v>
      </c>
      <c r="J6147" t="str">
        <f>INDEX(Age_grp[Age], MATCH(mobile_customers[[#This Row],[age]],Age_grp[Value]))</f>
        <v>40 - 50</v>
      </c>
      <c r="K6147" s="2" t="str">
        <f>_xlfn.IFS(mobile_customers[[#This Row],[salary]]&gt;=Q6150,"HIGHER SALARY", mobile_customers[[#This Row],[salary]]&gt;=Q6151,"HIGHER MID RANGE SALARY",  mobile_customers[[#This Row],[salary]]&lt;Q6151,"MID RANGE SALARY", mobile_customers[[#This Row],[salary]]&gt;Q6152, "LOW SALARY" )</f>
        <v>HIGHER SALARY</v>
      </c>
      <c r="L6147" s="2" t="str">
        <f>LEFT(mobile_customers[[#This Row],[Credit_card_nos]], 4)&amp;"XXXXX"</f>
        <v>3510XXXXX</v>
      </c>
    </row>
    <row r="6148" spans="1:12" x14ac:dyDescent="0.3">
      <c r="A6148" t="s">
        <v>13</v>
      </c>
      <c r="B6148" s="3" t="s">
        <v>12236</v>
      </c>
      <c r="C6148" t="s">
        <v>12237</v>
      </c>
      <c r="D6148" t="s">
        <v>3835</v>
      </c>
      <c r="E6148">
        <v>51</v>
      </c>
      <c r="F6148">
        <v>56307</v>
      </c>
      <c r="G6148" t="s">
        <v>28</v>
      </c>
      <c r="H6148">
        <v>4.1020125594133724E+18</v>
      </c>
      <c r="I6148" s="5" t="str">
        <f t="shared" si="96"/>
        <v>4102012559413370000</v>
      </c>
      <c r="J6148" t="str">
        <f>INDEX(Age_grp[Age], MATCH(mobile_customers[[#This Row],[age]],Age_grp[Value]))</f>
        <v>50 - 60</v>
      </c>
      <c r="K6148" s="2" t="str">
        <f>_xlfn.IFS(mobile_customers[[#This Row],[salary]]&gt;=Q6151,"HIGHER SALARY", mobile_customers[[#This Row],[salary]]&gt;=Q6152,"HIGHER MID RANGE SALARY",  mobile_customers[[#This Row],[salary]]&lt;Q6152,"MID RANGE SALARY", mobile_customers[[#This Row],[salary]]&gt;Q6153, "LOW SALARY" )</f>
        <v>HIGHER SALARY</v>
      </c>
      <c r="L6148" s="2" t="str">
        <f>LEFT(mobile_customers[[#This Row],[Credit_card_nos]], 4)&amp;"XXXXX"</f>
        <v>4102XXXXX</v>
      </c>
    </row>
    <row r="6149" spans="1:12" x14ac:dyDescent="0.3">
      <c r="A6149" t="s">
        <v>8</v>
      </c>
      <c r="B6149" s="3" t="s">
        <v>12238</v>
      </c>
      <c r="C6149" t="s">
        <v>12239</v>
      </c>
      <c r="D6149" t="s">
        <v>350</v>
      </c>
      <c r="E6149">
        <v>55</v>
      </c>
      <c r="F6149">
        <v>61856</v>
      </c>
      <c r="G6149" t="s">
        <v>21</v>
      </c>
      <c r="H6149">
        <v>2557501096436399</v>
      </c>
      <c r="I6149" s="5" t="str">
        <f t="shared" si="96"/>
        <v>2557501096436400</v>
      </c>
      <c r="J6149" t="str">
        <f>INDEX(Age_grp[Age], MATCH(mobile_customers[[#This Row],[age]],Age_grp[Value]))</f>
        <v>50 - 60</v>
      </c>
      <c r="K6149" s="2" t="str">
        <f>_xlfn.IFS(mobile_customers[[#This Row],[salary]]&gt;=Q6152,"HIGHER SALARY", mobile_customers[[#This Row],[salary]]&gt;=Q6153,"HIGHER MID RANGE SALARY",  mobile_customers[[#This Row],[salary]]&lt;Q6153,"MID RANGE SALARY", mobile_customers[[#This Row],[salary]]&gt;Q6154, "LOW SALARY" )</f>
        <v>HIGHER SALARY</v>
      </c>
      <c r="L6149" s="2" t="str">
        <f>LEFT(mobile_customers[[#This Row],[Credit_card_nos]], 4)&amp;"XXXXX"</f>
        <v>2557XXXXX</v>
      </c>
    </row>
    <row r="6150" spans="1:12" x14ac:dyDescent="0.3">
      <c r="A6150" t="s">
        <v>8</v>
      </c>
      <c r="B6150" s="3" t="s">
        <v>12240</v>
      </c>
      <c r="C6150" t="s">
        <v>12241</v>
      </c>
      <c r="D6150" t="s">
        <v>1421</v>
      </c>
      <c r="E6150">
        <v>35</v>
      </c>
      <c r="F6150">
        <v>154780</v>
      </c>
      <c r="G6150" t="s">
        <v>81</v>
      </c>
      <c r="H6150">
        <v>4319472385906556</v>
      </c>
      <c r="I6150" s="5" t="str">
        <f t="shared" si="96"/>
        <v>4319472385906560</v>
      </c>
      <c r="J6150" t="str">
        <f>INDEX(Age_grp[Age], MATCH(mobile_customers[[#This Row],[age]],Age_grp[Value]))</f>
        <v>30 - 40</v>
      </c>
      <c r="K6150" s="2" t="str">
        <f>_xlfn.IFS(mobile_customers[[#This Row],[salary]]&gt;=Q6153,"HIGHER SALARY", mobile_customers[[#This Row],[salary]]&gt;=Q6154,"HIGHER MID RANGE SALARY",  mobile_customers[[#This Row],[salary]]&lt;Q6154,"MID RANGE SALARY", mobile_customers[[#This Row],[salary]]&gt;Q6155, "LOW SALARY" )</f>
        <v>HIGHER SALARY</v>
      </c>
      <c r="L6150" s="2" t="str">
        <f>LEFT(mobile_customers[[#This Row],[Credit_card_nos]], 4)&amp;"XXXXX"</f>
        <v>4319XXXXX</v>
      </c>
    </row>
    <row r="6151" spans="1:12" x14ac:dyDescent="0.3">
      <c r="A6151" t="s">
        <v>13</v>
      </c>
      <c r="B6151" s="3" t="s">
        <v>12242</v>
      </c>
      <c r="C6151" t="s">
        <v>12243</v>
      </c>
      <c r="D6151" t="s">
        <v>1263</v>
      </c>
      <c r="E6151">
        <v>33</v>
      </c>
      <c r="F6151">
        <v>69621</v>
      </c>
      <c r="G6151" t="s">
        <v>21</v>
      </c>
      <c r="H6151">
        <v>4310059723870625</v>
      </c>
      <c r="I6151" s="5" t="str">
        <f t="shared" si="96"/>
        <v>4310059723870620</v>
      </c>
      <c r="J6151" t="str">
        <f>INDEX(Age_grp[Age], MATCH(mobile_customers[[#This Row],[age]],Age_grp[Value]))</f>
        <v>30 - 40</v>
      </c>
      <c r="K6151" s="2" t="str">
        <f>_xlfn.IFS(mobile_customers[[#This Row],[salary]]&gt;=Q6154,"HIGHER SALARY", mobile_customers[[#This Row],[salary]]&gt;=Q6155,"HIGHER MID RANGE SALARY",  mobile_customers[[#This Row],[salary]]&lt;Q6155,"MID RANGE SALARY", mobile_customers[[#This Row],[salary]]&gt;Q6156, "LOW SALARY" )</f>
        <v>HIGHER SALARY</v>
      </c>
      <c r="L6151" s="2" t="str">
        <f>LEFT(mobile_customers[[#This Row],[Credit_card_nos]], 4)&amp;"XXXXX"</f>
        <v>4310XXXXX</v>
      </c>
    </row>
    <row r="6152" spans="1:12" x14ac:dyDescent="0.3">
      <c r="A6152" t="s">
        <v>13</v>
      </c>
      <c r="B6152" s="3" t="s">
        <v>12244</v>
      </c>
      <c r="C6152" t="s">
        <v>643</v>
      </c>
      <c r="D6152" t="s">
        <v>1452</v>
      </c>
      <c r="E6152">
        <v>45</v>
      </c>
      <c r="F6152">
        <v>123297</v>
      </c>
      <c r="G6152" t="s">
        <v>17</v>
      </c>
      <c r="H6152">
        <v>4.7030704826680699E+18</v>
      </c>
      <c r="I6152" s="5" t="str">
        <f t="shared" si="96"/>
        <v>4703070482668070000</v>
      </c>
      <c r="J6152" t="str">
        <f>INDEX(Age_grp[Age], MATCH(mobile_customers[[#This Row],[age]],Age_grp[Value]))</f>
        <v>40 - 50</v>
      </c>
      <c r="K6152" s="2" t="str">
        <f>_xlfn.IFS(mobile_customers[[#This Row],[salary]]&gt;=Q6155,"HIGHER SALARY", mobile_customers[[#This Row],[salary]]&gt;=Q6156,"HIGHER MID RANGE SALARY",  mobile_customers[[#This Row],[salary]]&lt;Q6156,"MID RANGE SALARY", mobile_customers[[#This Row],[salary]]&gt;Q6157, "LOW SALARY" )</f>
        <v>HIGHER SALARY</v>
      </c>
      <c r="L6152" s="2" t="str">
        <f>LEFT(mobile_customers[[#This Row],[Credit_card_nos]], 4)&amp;"XXXXX"</f>
        <v>4703XXXXX</v>
      </c>
    </row>
    <row r="6153" spans="1:12" x14ac:dyDescent="0.3">
      <c r="A6153" t="s">
        <v>13</v>
      </c>
      <c r="B6153" s="3" t="s">
        <v>12245</v>
      </c>
      <c r="C6153" t="s">
        <v>12246</v>
      </c>
      <c r="D6153" t="s">
        <v>31</v>
      </c>
      <c r="E6153">
        <v>62</v>
      </c>
      <c r="F6153">
        <v>114960</v>
      </c>
      <c r="G6153" t="s">
        <v>21</v>
      </c>
      <c r="H6153">
        <v>36260332613973</v>
      </c>
      <c r="I6153" s="5" t="str">
        <f t="shared" si="96"/>
        <v>36260332613973</v>
      </c>
      <c r="J6153" t="str">
        <f>INDEX(Age_grp[Age], MATCH(mobile_customers[[#This Row],[age]],Age_grp[Value]))</f>
        <v>60 - 70</v>
      </c>
      <c r="K6153" s="2" t="str">
        <f>_xlfn.IFS(mobile_customers[[#This Row],[salary]]&gt;=Q6156,"HIGHER SALARY", mobile_customers[[#This Row],[salary]]&gt;=Q6157,"HIGHER MID RANGE SALARY",  mobile_customers[[#This Row],[salary]]&lt;Q6157,"MID RANGE SALARY", mobile_customers[[#This Row],[salary]]&gt;Q6158, "LOW SALARY" )</f>
        <v>HIGHER SALARY</v>
      </c>
      <c r="L6153" s="2" t="str">
        <f>LEFT(mobile_customers[[#This Row],[Credit_card_nos]], 4)&amp;"XXXXX"</f>
        <v>3626XXXXX</v>
      </c>
    </row>
    <row r="6154" spans="1:12" x14ac:dyDescent="0.3">
      <c r="A6154" t="s">
        <v>8</v>
      </c>
      <c r="B6154" s="3" t="s">
        <v>12247</v>
      </c>
      <c r="C6154" t="s">
        <v>12248</v>
      </c>
      <c r="D6154" t="s">
        <v>1489</v>
      </c>
      <c r="E6154">
        <v>35</v>
      </c>
      <c r="F6154">
        <v>45225</v>
      </c>
      <c r="G6154" t="s">
        <v>49</v>
      </c>
      <c r="H6154">
        <v>4005430132881</v>
      </c>
      <c r="I6154" s="5" t="str">
        <f t="shared" si="96"/>
        <v>4005430132881</v>
      </c>
      <c r="J6154" t="str">
        <f>INDEX(Age_grp[Age], MATCH(mobile_customers[[#This Row],[age]],Age_grp[Value]))</f>
        <v>30 - 40</v>
      </c>
      <c r="K6154" s="2" t="str">
        <f>_xlfn.IFS(mobile_customers[[#This Row],[salary]]&gt;=Q6157,"HIGHER SALARY", mobile_customers[[#This Row],[salary]]&gt;=Q6158,"HIGHER MID RANGE SALARY",  mobile_customers[[#This Row],[salary]]&lt;Q6158,"MID RANGE SALARY", mobile_customers[[#This Row],[salary]]&gt;Q6159, "LOW SALARY" )</f>
        <v>HIGHER SALARY</v>
      </c>
      <c r="L6154" s="2" t="str">
        <f>LEFT(mobile_customers[[#This Row],[Credit_card_nos]], 4)&amp;"XXXXX"</f>
        <v>4005XXXXX</v>
      </c>
    </row>
    <row r="6155" spans="1:12" x14ac:dyDescent="0.3">
      <c r="A6155" t="s">
        <v>8</v>
      </c>
      <c r="B6155" s="3" t="s">
        <v>12249</v>
      </c>
      <c r="C6155" t="s">
        <v>12250</v>
      </c>
      <c r="D6155" t="s">
        <v>837</v>
      </c>
      <c r="E6155">
        <v>44</v>
      </c>
      <c r="F6155">
        <v>175371</v>
      </c>
      <c r="G6155" t="s">
        <v>12</v>
      </c>
      <c r="H6155">
        <v>3533461675990836</v>
      </c>
      <c r="I6155" s="5" t="str">
        <f t="shared" si="96"/>
        <v>3533461675990840</v>
      </c>
      <c r="J6155" t="str">
        <f>INDEX(Age_grp[Age], MATCH(mobile_customers[[#This Row],[age]],Age_grp[Value]))</f>
        <v>40 - 50</v>
      </c>
      <c r="K6155" s="2" t="str">
        <f>_xlfn.IFS(mobile_customers[[#This Row],[salary]]&gt;=Q6158,"HIGHER SALARY", mobile_customers[[#This Row],[salary]]&gt;=Q6159,"HIGHER MID RANGE SALARY",  mobile_customers[[#This Row],[salary]]&lt;Q6159,"MID RANGE SALARY", mobile_customers[[#This Row],[salary]]&gt;Q6160, "LOW SALARY" )</f>
        <v>HIGHER SALARY</v>
      </c>
      <c r="L6155" s="2" t="str">
        <f>LEFT(mobile_customers[[#This Row],[Credit_card_nos]], 4)&amp;"XXXXX"</f>
        <v>3533XXXXX</v>
      </c>
    </row>
    <row r="6156" spans="1:12" x14ac:dyDescent="0.3">
      <c r="A6156" t="s">
        <v>8</v>
      </c>
      <c r="B6156" s="3" t="s">
        <v>12251</v>
      </c>
      <c r="C6156" t="s">
        <v>12252</v>
      </c>
      <c r="D6156" t="s">
        <v>71</v>
      </c>
      <c r="E6156">
        <v>62</v>
      </c>
      <c r="F6156">
        <v>128110</v>
      </c>
      <c r="G6156" t="s">
        <v>21</v>
      </c>
      <c r="H6156">
        <v>576825801474</v>
      </c>
      <c r="I6156" s="5" t="str">
        <f t="shared" si="96"/>
        <v>576825801474</v>
      </c>
      <c r="J6156" t="str">
        <f>INDEX(Age_grp[Age], MATCH(mobile_customers[[#This Row],[age]],Age_grp[Value]))</f>
        <v>60 - 70</v>
      </c>
      <c r="K6156" s="2" t="str">
        <f>_xlfn.IFS(mobile_customers[[#This Row],[salary]]&gt;=Q6159,"HIGHER SALARY", mobile_customers[[#This Row],[salary]]&gt;=Q6160,"HIGHER MID RANGE SALARY",  mobile_customers[[#This Row],[salary]]&lt;Q6160,"MID RANGE SALARY", mobile_customers[[#This Row],[salary]]&gt;Q6161, "LOW SALARY" )</f>
        <v>HIGHER SALARY</v>
      </c>
      <c r="L6156" s="2" t="str">
        <f>LEFT(mobile_customers[[#This Row],[Credit_card_nos]], 4)&amp;"XXXXX"</f>
        <v>5768XXXXX</v>
      </c>
    </row>
    <row r="6157" spans="1:12" x14ac:dyDescent="0.3">
      <c r="A6157" t="s">
        <v>13</v>
      </c>
      <c r="B6157" s="3" t="s">
        <v>12253</v>
      </c>
      <c r="C6157" t="s">
        <v>12254</v>
      </c>
      <c r="D6157" t="s">
        <v>1955</v>
      </c>
      <c r="E6157">
        <v>46</v>
      </c>
      <c r="F6157">
        <v>141602</v>
      </c>
      <c r="G6157" t="s">
        <v>28</v>
      </c>
      <c r="H6157">
        <v>3576992098515279</v>
      </c>
      <c r="I6157" s="5" t="str">
        <f t="shared" si="96"/>
        <v>3576992098515280</v>
      </c>
      <c r="J6157" t="str">
        <f>INDEX(Age_grp[Age], MATCH(mobile_customers[[#This Row],[age]],Age_grp[Value]))</f>
        <v>40 - 50</v>
      </c>
      <c r="K6157" s="2" t="str">
        <f>_xlfn.IFS(mobile_customers[[#This Row],[salary]]&gt;=Q6160,"HIGHER SALARY", mobile_customers[[#This Row],[salary]]&gt;=Q6161,"HIGHER MID RANGE SALARY",  mobile_customers[[#This Row],[salary]]&lt;Q6161,"MID RANGE SALARY", mobile_customers[[#This Row],[salary]]&gt;Q6162, "LOW SALARY" )</f>
        <v>HIGHER SALARY</v>
      </c>
      <c r="L6157" s="2" t="str">
        <f>LEFT(mobile_customers[[#This Row],[Credit_card_nos]], 4)&amp;"XXXXX"</f>
        <v>3576XXXXX</v>
      </c>
    </row>
    <row r="6158" spans="1:12" x14ac:dyDescent="0.3">
      <c r="A6158" t="s">
        <v>13</v>
      </c>
      <c r="B6158" s="3" t="s">
        <v>12255</v>
      </c>
      <c r="C6158" t="s">
        <v>12256</v>
      </c>
      <c r="D6158" t="s">
        <v>1770</v>
      </c>
      <c r="E6158">
        <v>38</v>
      </c>
      <c r="F6158">
        <v>126787</v>
      </c>
      <c r="G6158" t="s">
        <v>21</v>
      </c>
      <c r="H6158">
        <v>580523721752</v>
      </c>
      <c r="I6158" s="5" t="str">
        <f t="shared" si="96"/>
        <v>580523721752</v>
      </c>
      <c r="J6158" t="str">
        <f>INDEX(Age_grp[Age], MATCH(mobile_customers[[#This Row],[age]],Age_grp[Value]))</f>
        <v>30 - 40</v>
      </c>
      <c r="K6158" s="2" t="str">
        <f>_xlfn.IFS(mobile_customers[[#This Row],[salary]]&gt;=Q6161,"HIGHER SALARY", mobile_customers[[#This Row],[salary]]&gt;=Q6162,"HIGHER MID RANGE SALARY",  mobile_customers[[#This Row],[salary]]&lt;Q6162,"MID RANGE SALARY", mobile_customers[[#This Row],[salary]]&gt;Q6163, "LOW SALARY" )</f>
        <v>HIGHER SALARY</v>
      </c>
      <c r="L6158" s="2" t="str">
        <f>LEFT(mobile_customers[[#This Row],[Credit_card_nos]], 4)&amp;"XXXXX"</f>
        <v>5805XXXXX</v>
      </c>
    </row>
    <row r="6159" spans="1:12" x14ac:dyDescent="0.3">
      <c r="A6159" t="s">
        <v>13</v>
      </c>
      <c r="B6159" s="3" t="s">
        <v>12257</v>
      </c>
      <c r="C6159" t="s">
        <v>12258</v>
      </c>
      <c r="D6159" t="s">
        <v>237</v>
      </c>
      <c r="E6159">
        <v>37</v>
      </c>
      <c r="F6159">
        <v>209842</v>
      </c>
      <c r="G6159" t="s">
        <v>94</v>
      </c>
      <c r="H6159">
        <v>676242880398</v>
      </c>
      <c r="I6159" s="5" t="str">
        <f t="shared" si="96"/>
        <v>676242880398</v>
      </c>
      <c r="J6159" t="str">
        <f>INDEX(Age_grp[Age], MATCH(mobile_customers[[#This Row],[age]],Age_grp[Value]))</f>
        <v>30 - 40</v>
      </c>
      <c r="K6159" s="2" t="str">
        <f>_xlfn.IFS(mobile_customers[[#This Row],[salary]]&gt;=Q6162,"HIGHER SALARY", mobile_customers[[#This Row],[salary]]&gt;=Q6163,"HIGHER MID RANGE SALARY",  mobile_customers[[#This Row],[salary]]&lt;Q6163,"MID RANGE SALARY", mobile_customers[[#This Row],[salary]]&gt;Q6164, "LOW SALARY" )</f>
        <v>HIGHER SALARY</v>
      </c>
      <c r="L6159" s="2" t="str">
        <f>LEFT(mobile_customers[[#This Row],[Credit_card_nos]], 4)&amp;"XXXXX"</f>
        <v>6762XXXXX</v>
      </c>
    </row>
    <row r="6160" spans="1:12" x14ac:dyDescent="0.3">
      <c r="A6160" t="s">
        <v>8</v>
      </c>
      <c r="B6160" s="3" t="s">
        <v>12259</v>
      </c>
      <c r="C6160" t="s">
        <v>12260</v>
      </c>
      <c r="D6160" t="s">
        <v>264</v>
      </c>
      <c r="E6160">
        <v>38</v>
      </c>
      <c r="F6160">
        <v>107957</v>
      </c>
      <c r="G6160" t="s">
        <v>39</v>
      </c>
      <c r="H6160">
        <v>4844417340867553</v>
      </c>
      <c r="I6160" s="5" t="str">
        <f t="shared" si="96"/>
        <v>4844417340867550</v>
      </c>
      <c r="J6160" t="str">
        <f>INDEX(Age_grp[Age], MATCH(mobile_customers[[#This Row],[age]],Age_grp[Value]))</f>
        <v>30 - 40</v>
      </c>
      <c r="K6160" s="2" t="str">
        <f>_xlfn.IFS(mobile_customers[[#This Row],[salary]]&gt;=Q6163,"HIGHER SALARY", mobile_customers[[#This Row],[salary]]&gt;=Q6164,"HIGHER MID RANGE SALARY",  mobile_customers[[#This Row],[salary]]&lt;Q6164,"MID RANGE SALARY", mobile_customers[[#This Row],[salary]]&gt;Q6165, "LOW SALARY" )</f>
        <v>HIGHER SALARY</v>
      </c>
      <c r="L6160" s="2" t="str">
        <f>LEFT(mobile_customers[[#This Row],[Credit_card_nos]], 4)&amp;"XXXXX"</f>
        <v>4844XXXXX</v>
      </c>
    </row>
    <row r="6161" spans="1:12" x14ac:dyDescent="0.3">
      <c r="A6161" t="s">
        <v>8</v>
      </c>
      <c r="B6161" s="3" t="s">
        <v>12261</v>
      </c>
      <c r="C6161" t="s">
        <v>6464</v>
      </c>
      <c r="D6161" t="s">
        <v>5738</v>
      </c>
      <c r="E6161">
        <v>65</v>
      </c>
      <c r="F6161">
        <v>185767</v>
      </c>
      <c r="G6161" t="s">
        <v>12</v>
      </c>
      <c r="H6161">
        <v>30296226872776</v>
      </c>
      <c r="I6161" s="5" t="str">
        <f t="shared" si="96"/>
        <v>30296226872776</v>
      </c>
      <c r="J6161" t="str">
        <f>INDEX(Age_grp[Age], MATCH(mobile_customers[[#This Row],[age]],Age_grp[Value]))</f>
        <v>60 - 70</v>
      </c>
      <c r="K6161" s="2" t="str">
        <f>_xlfn.IFS(mobile_customers[[#This Row],[salary]]&gt;=Q6164,"HIGHER SALARY", mobile_customers[[#This Row],[salary]]&gt;=Q6165,"HIGHER MID RANGE SALARY",  mobile_customers[[#This Row],[salary]]&lt;Q6165,"MID RANGE SALARY", mobile_customers[[#This Row],[salary]]&gt;Q6166, "LOW SALARY" )</f>
        <v>HIGHER SALARY</v>
      </c>
      <c r="L6161" s="2" t="str">
        <f>LEFT(mobile_customers[[#This Row],[Credit_card_nos]], 4)&amp;"XXXXX"</f>
        <v>3029XXXXX</v>
      </c>
    </row>
    <row r="6162" spans="1:12" x14ac:dyDescent="0.3">
      <c r="A6162" t="s">
        <v>13</v>
      </c>
      <c r="B6162" s="3" t="s">
        <v>12262</v>
      </c>
      <c r="C6162" t="s">
        <v>12263</v>
      </c>
      <c r="D6162" t="s">
        <v>1885</v>
      </c>
      <c r="E6162">
        <v>44</v>
      </c>
      <c r="F6162">
        <v>55648</v>
      </c>
      <c r="G6162" t="s">
        <v>28</v>
      </c>
      <c r="H6162">
        <v>30163564840460</v>
      </c>
      <c r="I6162" s="5" t="str">
        <f t="shared" si="96"/>
        <v>30163564840460</v>
      </c>
      <c r="J6162" t="str">
        <f>INDEX(Age_grp[Age], MATCH(mobile_customers[[#This Row],[age]],Age_grp[Value]))</f>
        <v>40 - 50</v>
      </c>
      <c r="K6162" s="2" t="str">
        <f>_xlfn.IFS(mobile_customers[[#This Row],[salary]]&gt;=Q6165,"HIGHER SALARY", mobile_customers[[#This Row],[salary]]&gt;=Q6166,"HIGHER MID RANGE SALARY",  mobile_customers[[#This Row],[salary]]&lt;Q6166,"MID RANGE SALARY", mobile_customers[[#This Row],[salary]]&gt;Q6167, "LOW SALARY" )</f>
        <v>HIGHER SALARY</v>
      </c>
      <c r="L6162" s="2" t="str">
        <f>LEFT(mobile_customers[[#This Row],[Credit_card_nos]], 4)&amp;"XXXXX"</f>
        <v>3016XXXXX</v>
      </c>
    </row>
    <row r="6163" spans="1:12" x14ac:dyDescent="0.3">
      <c r="A6163" t="s">
        <v>13</v>
      </c>
      <c r="B6163" s="3" t="s">
        <v>12264</v>
      </c>
      <c r="C6163" t="s">
        <v>12265</v>
      </c>
      <c r="D6163" t="s">
        <v>3140</v>
      </c>
      <c r="E6163">
        <v>39</v>
      </c>
      <c r="F6163">
        <v>162036</v>
      </c>
      <c r="G6163" t="s">
        <v>21</v>
      </c>
      <c r="H6163">
        <v>4.4323264599648932E+18</v>
      </c>
      <c r="I6163" s="5" t="str">
        <f t="shared" si="96"/>
        <v>4432326459964890000</v>
      </c>
      <c r="J6163" t="str">
        <f>INDEX(Age_grp[Age], MATCH(mobile_customers[[#This Row],[age]],Age_grp[Value]))</f>
        <v>30 - 40</v>
      </c>
      <c r="K6163" s="2" t="str">
        <f>_xlfn.IFS(mobile_customers[[#This Row],[salary]]&gt;=Q6166,"HIGHER SALARY", mobile_customers[[#This Row],[salary]]&gt;=Q6167,"HIGHER MID RANGE SALARY",  mobile_customers[[#This Row],[salary]]&lt;Q6167,"MID RANGE SALARY", mobile_customers[[#This Row],[salary]]&gt;Q6168, "LOW SALARY" )</f>
        <v>HIGHER SALARY</v>
      </c>
      <c r="L6163" s="2" t="str">
        <f>LEFT(mobile_customers[[#This Row],[Credit_card_nos]], 4)&amp;"XXXXX"</f>
        <v>4432XXXXX</v>
      </c>
    </row>
    <row r="6164" spans="1:12" x14ac:dyDescent="0.3">
      <c r="A6164" t="s">
        <v>8</v>
      </c>
      <c r="B6164" s="3" t="s">
        <v>12266</v>
      </c>
      <c r="C6164" t="s">
        <v>12267</v>
      </c>
      <c r="D6164" t="s">
        <v>2193</v>
      </c>
      <c r="E6164">
        <v>49</v>
      </c>
      <c r="F6164">
        <v>243312</v>
      </c>
      <c r="G6164" t="s">
        <v>28</v>
      </c>
      <c r="H6164">
        <v>4804003592853638</v>
      </c>
      <c r="I6164" s="5" t="str">
        <f t="shared" si="96"/>
        <v>4804003592853640</v>
      </c>
      <c r="J6164" t="str">
        <f>INDEX(Age_grp[Age], MATCH(mobile_customers[[#This Row],[age]],Age_grp[Value]))</f>
        <v>40 - 50</v>
      </c>
      <c r="K6164" s="2" t="str">
        <f>_xlfn.IFS(mobile_customers[[#This Row],[salary]]&gt;=Q6167,"HIGHER SALARY", mobile_customers[[#This Row],[salary]]&gt;=Q6168,"HIGHER MID RANGE SALARY",  mobile_customers[[#This Row],[salary]]&lt;Q6168,"MID RANGE SALARY", mobile_customers[[#This Row],[salary]]&gt;Q6169, "LOW SALARY" )</f>
        <v>HIGHER SALARY</v>
      </c>
      <c r="L6164" s="2" t="str">
        <f>LEFT(mobile_customers[[#This Row],[Credit_card_nos]], 4)&amp;"XXXXX"</f>
        <v>4804XXXXX</v>
      </c>
    </row>
    <row r="6165" spans="1:12" x14ac:dyDescent="0.3">
      <c r="A6165" t="s">
        <v>8</v>
      </c>
      <c r="B6165" s="3" t="s">
        <v>12268</v>
      </c>
      <c r="C6165" t="s">
        <v>12269</v>
      </c>
      <c r="D6165" t="s">
        <v>617</v>
      </c>
      <c r="E6165">
        <v>21</v>
      </c>
      <c r="F6165">
        <v>230700</v>
      </c>
      <c r="G6165" t="s">
        <v>28</v>
      </c>
      <c r="H6165">
        <v>345007179934616</v>
      </c>
      <c r="I6165" s="5" t="str">
        <f t="shared" si="96"/>
        <v>345007179934616</v>
      </c>
      <c r="J6165" t="str">
        <f>INDEX(Age_grp[Age], MATCH(mobile_customers[[#This Row],[age]],Age_grp[Value]))</f>
        <v>20 - 30</v>
      </c>
      <c r="K6165" s="2" t="str">
        <f>_xlfn.IFS(mobile_customers[[#This Row],[salary]]&gt;=Q6168,"HIGHER SALARY", mobile_customers[[#This Row],[salary]]&gt;=Q6169,"HIGHER MID RANGE SALARY",  mobile_customers[[#This Row],[salary]]&lt;Q6169,"MID RANGE SALARY", mobile_customers[[#This Row],[salary]]&gt;Q6170, "LOW SALARY" )</f>
        <v>HIGHER SALARY</v>
      </c>
      <c r="L6165" s="2" t="str">
        <f>LEFT(mobile_customers[[#This Row],[Credit_card_nos]], 4)&amp;"XXXXX"</f>
        <v>3450XXXXX</v>
      </c>
    </row>
    <row r="6166" spans="1:12" x14ac:dyDescent="0.3">
      <c r="A6166" t="s">
        <v>13</v>
      </c>
      <c r="B6166" s="3" t="s">
        <v>12270</v>
      </c>
      <c r="C6166" t="s">
        <v>12271</v>
      </c>
      <c r="D6166" t="s">
        <v>670</v>
      </c>
      <c r="E6166">
        <v>44</v>
      </c>
      <c r="F6166">
        <v>46451</v>
      </c>
      <c r="G6166" t="s">
        <v>28</v>
      </c>
      <c r="H6166">
        <v>4035034380461</v>
      </c>
      <c r="I6166" s="5" t="str">
        <f t="shared" si="96"/>
        <v>4035034380461</v>
      </c>
      <c r="J6166" t="str">
        <f>INDEX(Age_grp[Age], MATCH(mobile_customers[[#This Row],[age]],Age_grp[Value]))</f>
        <v>40 - 50</v>
      </c>
      <c r="K6166" s="2" t="str">
        <f>_xlfn.IFS(mobile_customers[[#This Row],[salary]]&gt;=Q6169,"HIGHER SALARY", mobile_customers[[#This Row],[salary]]&gt;=Q6170,"HIGHER MID RANGE SALARY",  mobile_customers[[#This Row],[salary]]&lt;Q6170,"MID RANGE SALARY", mobile_customers[[#This Row],[salary]]&gt;Q6171, "LOW SALARY" )</f>
        <v>HIGHER SALARY</v>
      </c>
      <c r="L6166" s="2" t="str">
        <f>LEFT(mobile_customers[[#This Row],[Credit_card_nos]], 4)&amp;"XXXXX"</f>
        <v>4035XXXXX</v>
      </c>
    </row>
    <row r="6167" spans="1:12" x14ac:dyDescent="0.3">
      <c r="A6167" t="s">
        <v>8</v>
      </c>
      <c r="B6167" s="3" t="s">
        <v>12272</v>
      </c>
      <c r="C6167" t="s">
        <v>12273</v>
      </c>
      <c r="D6167" t="s">
        <v>3273</v>
      </c>
      <c r="E6167">
        <v>24</v>
      </c>
      <c r="F6167">
        <v>74907</v>
      </c>
      <c r="G6167" t="s">
        <v>65</v>
      </c>
      <c r="H6167">
        <v>4407274504367840</v>
      </c>
      <c r="I6167" s="5" t="str">
        <f t="shared" si="96"/>
        <v>4407274504367840</v>
      </c>
      <c r="J6167" t="str">
        <f>INDEX(Age_grp[Age], MATCH(mobile_customers[[#This Row],[age]],Age_grp[Value]))</f>
        <v>20 - 30</v>
      </c>
      <c r="K6167" s="2" t="str">
        <f>_xlfn.IFS(mobile_customers[[#This Row],[salary]]&gt;=Q6170,"HIGHER SALARY", mobile_customers[[#This Row],[salary]]&gt;=Q6171,"HIGHER MID RANGE SALARY",  mobile_customers[[#This Row],[salary]]&lt;Q6171,"MID RANGE SALARY", mobile_customers[[#This Row],[salary]]&gt;Q6172, "LOW SALARY" )</f>
        <v>HIGHER SALARY</v>
      </c>
      <c r="L6167" s="2" t="str">
        <f>LEFT(mobile_customers[[#This Row],[Credit_card_nos]], 4)&amp;"XXXXX"</f>
        <v>4407XXXXX</v>
      </c>
    </row>
    <row r="6168" spans="1:12" x14ac:dyDescent="0.3">
      <c r="A6168" t="s">
        <v>8</v>
      </c>
      <c r="B6168" s="3" t="s">
        <v>12274</v>
      </c>
      <c r="C6168" t="s">
        <v>1222</v>
      </c>
      <c r="D6168" t="s">
        <v>1129</v>
      </c>
      <c r="E6168">
        <v>55</v>
      </c>
      <c r="F6168">
        <v>163762</v>
      </c>
      <c r="G6168" t="s">
        <v>17</v>
      </c>
      <c r="H6168">
        <v>2235165255556080</v>
      </c>
      <c r="I6168" s="5" t="str">
        <f t="shared" si="96"/>
        <v>2235165255556080</v>
      </c>
      <c r="J6168" t="str">
        <f>INDEX(Age_grp[Age], MATCH(mobile_customers[[#This Row],[age]],Age_grp[Value]))</f>
        <v>50 - 60</v>
      </c>
      <c r="K6168" s="2" t="str">
        <f>_xlfn.IFS(mobile_customers[[#This Row],[salary]]&gt;=Q6171,"HIGHER SALARY", mobile_customers[[#This Row],[salary]]&gt;=Q6172,"HIGHER MID RANGE SALARY",  mobile_customers[[#This Row],[salary]]&lt;Q6172,"MID RANGE SALARY", mobile_customers[[#This Row],[salary]]&gt;Q6173, "LOW SALARY" )</f>
        <v>HIGHER SALARY</v>
      </c>
      <c r="L6168" s="2" t="str">
        <f>LEFT(mobile_customers[[#This Row],[Credit_card_nos]], 4)&amp;"XXXXX"</f>
        <v>2235XXXXX</v>
      </c>
    </row>
    <row r="6169" spans="1:12" x14ac:dyDescent="0.3">
      <c r="A6169" t="s">
        <v>13</v>
      </c>
      <c r="B6169" s="3" t="s">
        <v>12275</v>
      </c>
      <c r="C6169" t="s">
        <v>12276</v>
      </c>
      <c r="D6169" t="s">
        <v>252</v>
      </c>
      <c r="E6169">
        <v>48</v>
      </c>
      <c r="F6169">
        <v>159090</v>
      </c>
      <c r="G6169" t="s">
        <v>21</v>
      </c>
      <c r="H6169">
        <v>30355730326263</v>
      </c>
      <c r="I6169" s="5" t="str">
        <f t="shared" si="96"/>
        <v>30355730326263</v>
      </c>
      <c r="J6169" t="str">
        <f>INDEX(Age_grp[Age], MATCH(mobile_customers[[#This Row],[age]],Age_grp[Value]))</f>
        <v>40 - 50</v>
      </c>
      <c r="K6169" s="2" t="str">
        <f>_xlfn.IFS(mobile_customers[[#This Row],[salary]]&gt;=Q6172,"HIGHER SALARY", mobile_customers[[#This Row],[salary]]&gt;=Q6173,"HIGHER MID RANGE SALARY",  mobile_customers[[#This Row],[salary]]&lt;Q6173,"MID RANGE SALARY", mobile_customers[[#This Row],[salary]]&gt;Q6174, "LOW SALARY" )</f>
        <v>HIGHER SALARY</v>
      </c>
      <c r="L6169" s="2" t="str">
        <f>LEFT(mobile_customers[[#This Row],[Credit_card_nos]], 4)&amp;"XXXXX"</f>
        <v>3035XXXXX</v>
      </c>
    </row>
    <row r="6170" spans="1:12" x14ac:dyDescent="0.3">
      <c r="A6170" t="s">
        <v>8</v>
      </c>
      <c r="B6170" s="3" t="s">
        <v>12277</v>
      </c>
      <c r="C6170" t="s">
        <v>12278</v>
      </c>
      <c r="D6170" t="s">
        <v>2768</v>
      </c>
      <c r="E6170">
        <v>31</v>
      </c>
      <c r="F6170">
        <v>134099</v>
      </c>
      <c r="G6170" t="s">
        <v>39</v>
      </c>
      <c r="H6170">
        <v>30212028942899</v>
      </c>
      <c r="I6170" s="5" t="str">
        <f t="shared" si="96"/>
        <v>30212028942899</v>
      </c>
      <c r="J6170" t="str">
        <f>INDEX(Age_grp[Age], MATCH(mobile_customers[[#This Row],[age]],Age_grp[Value]))</f>
        <v>30 - 40</v>
      </c>
      <c r="K6170" s="2" t="str">
        <f>_xlfn.IFS(mobile_customers[[#This Row],[salary]]&gt;=Q6173,"HIGHER SALARY", mobile_customers[[#This Row],[salary]]&gt;=Q6174,"HIGHER MID RANGE SALARY",  mobile_customers[[#This Row],[salary]]&lt;Q6174,"MID RANGE SALARY", mobile_customers[[#This Row],[salary]]&gt;Q6175, "LOW SALARY" )</f>
        <v>HIGHER SALARY</v>
      </c>
      <c r="L6170" s="2" t="str">
        <f>LEFT(mobile_customers[[#This Row],[Credit_card_nos]], 4)&amp;"XXXXX"</f>
        <v>3021XXXXX</v>
      </c>
    </row>
    <row r="6171" spans="1:12" x14ac:dyDescent="0.3">
      <c r="A6171" t="s">
        <v>8</v>
      </c>
      <c r="B6171" s="3" t="s">
        <v>8606</v>
      </c>
      <c r="C6171" t="s">
        <v>83</v>
      </c>
      <c r="D6171" t="s">
        <v>922</v>
      </c>
      <c r="E6171">
        <v>46</v>
      </c>
      <c r="F6171">
        <v>213730</v>
      </c>
      <c r="G6171" t="s">
        <v>21</v>
      </c>
      <c r="H6171">
        <v>4.1674238890032174E+18</v>
      </c>
      <c r="I6171" s="5" t="str">
        <f t="shared" si="96"/>
        <v>4167423889003220000</v>
      </c>
      <c r="J6171" t="str">
        <f>INDEX(Age_grp[Age], MATCH(mobile_customers[[#This Row],[age]],Age_grp[Value]))</f>
        <v>40 - 50</v>
      </c>
      <c r="K6171" s="2" t="str">
        <f>_xlfn.IFS(mobile_customers[[#This Row],[salary]]&gt;=Q6174,"HIGHER SALARY", mobile_customers[[#This Row],[salary]]&gt;=Q6175,"HIGHER MID RANGE SALARY",  mobile_customers[[#This Row],[salary]]&lt;Q6175,"MID RANGE SALARY", mobile_customers[[#This Row],[salary]]&gt;Q6176, "LOW SALARY" )</f>
        <v>HIGHER SALARY</v>
      </c>
      <c r="L6171" s="2" t="str">
        <f>LEFT(mobile_customers[[#This Row],[Credit_card_nos]], 4)&amp;"XXXXX"</f>
        <v>4167XXXXX</v>
      </c>
    </row>
    <row r="6172" spans="1:12" x14ac:dyDescent="0.3">
      <c r="A6172" t="s">
        <v>8</v>
      </c>
      <c r="B6172" s="3" t="s">
        <v>12279</v>
      </c>
      <c r="C6172" t="s">
        <v>12280</v>
      </c>
      <c r="D6172" t="s">
        <v>697</v>
      </c>
      <c r="E6172">
        <v>34</v>
      </c>
      <c r="F6172">
        <v>229357</v>
      </c>
      <c r="G6172" t="s">
        <v>39</v>
      </c>
      <c r="H6172">
        <v>3554732915017851</v>
      </c>
      <c r="I6172" s="5" t="str">
        <f t="shared" si="96"/>
        <v>3554732915017850</v>
      </c>
      <c r="J6172" t="str">
        <f>INDEX(Age_grp[Age], MATCH(mobile_customers[[#This Row],[age]],Age_grp[Value]))</f>
        <v>30 - 40</v>
      </c>
      <c r="K6172" s="2" t="str">
        <f>_xlfn.IFS(mobile_customers[[#This Row],[salary]]&gt;=Q6175,"HIGHER SALARY", mobile_customers[[#This Row],[salary]]&gt;=Q6176,"HIGHER MID RANGE SALARY",  mobile_customers[[#This Row],[salary]]&lt;Q6176,"MID RANGE SALARY", mobile_customers[[#This Row],[salary]]&gt;Q6177, "LOW SALARY" )</f>
        <v>HIGHER SALARY</v>
      </c>
      <c r="L6172" s="2" t="str">
        <f>LEFT(mobile_customers[[#This Row],[Credit_card_nos]], 4)&amp;"XXXXX"</f>
        <v>3554XXXXX</v>
      </c>
    </row>
    <row r="6173" spans="1:12" x14ac:dyDescent="0.3">
      <c r="A6173" t="s">
        <v>8</v>
      </c>
      <c r="B6173" s="3" t="s">
        <v>12281</v>
      </c>
      <c r="C6173" t="s">
        <v>12282</v>
      </c>
      <c r="D6173" t="s">
        <v>654</v>
      </c>
      <c r="E6173">
        <v>53</v>
      </c>
      <c r="F6173">
        <v>26271</v>
      </c>
      <c r="G6173" t="s">
        <v>65</v>
      </c>
      <c r="H6173">
        <v>2268379093501550</v>
      </c>
      <c r="I6173" s="5" t="str">
        <f t="shared" si="96"/>
        <v>2268379093501550</v>
      </c>
      <c r="J6173" t="str">
        <f>INDEX(Age_grp[Age], MATCH(mobile_customers[[#This Row],[age]],Age_grp[Value]))</f>
        <v>50 - 60</v>
      </c>
      <c r="K6173" s="2" t="str">
        <f>_xlfn.IFS(mobile_customers[[#This Row],[salary]]&gt;=Q6176,"HIGHER SALARY", mobile_customers[[#This Row],[salary]]&gt;=Q6177,"HIGHER MID RANGE SALARY",  mobile_customers[[#This Row],[salary]]&lt;Q6177,"MID RANGE SALARY", mobile_customers[[#This Row],[salary]]&gt;Q6178, "LOW SALARY" )</f>
        <v>HIGHER SALARY</v>
      </c>
      <c r="L6173" s="2" t="str">
        <f>LEFT(mobile_customers[[#This Row],[Credit_card_nos]], 4)&amp;"XXXXX"</f>
        <v>2268XXXXX</v>
      </c>
    </row>
    <row r="6174" spans="1:12" x14ac:dyDescent="0.3">
      <c r="A6174" t="s">
        <v>13</v>
      </c>
      <c r="B6174" s="3" t="s">
        <v>12283</v>
      </c>
      <c r="C6174" t="s">
        <v>12284</v>
      </c>
      <c r="D6174" t="s">
        <v>1317</v>
      </c>
      <c r="E6174">
        <v>43</v>
      </c>
      <c r="F6174">
        <v>221064</v>
      </c>
      <c r="G6174" t="s">
        <v>94</v>
      </c>
      <c r="H6174">
        <v>4.7212060149741384E+18</v>
      </c>
      <c r="I6174" s="5" t="str">
        <f t="shared" si="96"/>
        <v>4721206014974140000</v>
      </c>
      <c r="J6174" t="str">
        <f>INDEX(Age_grp[Age], MATCH(mobile_customers[[#This Row],[age]],Age_grp[Value]))</f>
        <v>40 - 50</v>
      </c>
      <c r="K6174" s="2" t="str">
        <f>_xlfn.IFS(mobile_customers[[#This Row],[salary]]&gt;=Q6177,"HIGHER SALARY", mobile_customers[[#This Row],[salary]]&gt;=Q6178,"HIGHER MID RANGE SALARY",  mobile_customers[[#This Row],[salary]]&lt;Q6178,"MID RANGE SALARY", mobile_customers[[#This Row],[salary]]&gt;Q6179, "LOW SALARY" )</f>
        <v>HIGHER SALARY</v>
      </c>
      <c r="L6174" s="2" t="str">
        <f>LEFT(mobile_customers[[#This Row],[Credit_card_nos]], 4)&amp;"XXXXX"</f>
        <v>4721XXXXX</v>
      </c>
    </row>
    <row r="6175" spans="1:12" x14ac:dyDescent="0.3">
      <c r="A6175" t="s">
        <v>8</v>
      </c>
      <c r="B6175" s="3" t="s">
        <v>12285</v>
      </c>
      <c r="C6175" t="s">
        <v>12286</v>
      </c>
      <c r="D6175" t="s">
        <v>2983</v>
      </c>
      <c r="E6175">
        <v>33</v>
      </c>
      <c r="F6175">
        <v>66283</v>
      </c>
      <c r="G6175" t="s">
        <v>12</v>
      </c>
      <c r="H6175">
        <v>4092839561446628</v>
      </c>
      <c r="I6175" s="5" t="str">
        <f t="shared" si="96"/>
        <v>4092839561446630</v>
      </c>
      <c r="J6175" t="str">
        <f>INDEX(Age_grp[Age], MATCH(mobile_customers[[#This Row],[age]],Age_grp[Value]))</f>
        <v>30 - 40</v>
      </c>
      <c r="K6175" s="2" t="str">
        <f>_xlfn.IFS(mobile_customers[[#This Row],[salary]]&gt;=Q6178,"HIGHER SALARY", mobile_customers[[#This Row],[salary]]&gt;=Q6179,"HIGHER MID RANGE SALARY",  mobile_customers[[#This Row],[salary]]&lt;Q6179,"MID RANGE SALARY", mobile_customers[[#This Row],[salary]]&gt;Q6180, "LOW SALARY" )</f>
        <v>HIGHER SALARY</v>
      </c>
      <c r="L6175" s="2" t="str">
        <f>LEFT(mobile_customers[[#This Row],[Credit_card_nos]], 4)&amp;"XXXXX"</f>
        <v>4092XXXXX</v>
      </c>
    </row>
    <row r="6176" spans="1:12" x14ac:dyDescent="0.3">
      <c r="A6176" t="s">
        <v>8</v>
      </c>
      <c r="B6176" s="3" t="s">
        <v>12287</v>
      </c>
      <c r="C6176" t="s">
        <v>12288</v>
      </c>
      <c r="D6176" t="s">
        <v>673</v>
      </c>
      <c r="E6176">
        <v>58</v>
      </c>
      <c r="F6176">
        <v>224192</v>
      </c>
      <c r="G6176" t="s">
        <v>94</v>
      </c>
      <c r="H6176">
        <v>4360943149137413</v>
      </c>
      <c r="I6176" s="5" t="str">
        <f t="shared" si="96"/>
        <v>4360943149137410</v>
      </c>
      <c r="J6176" t="str">
        <f>INDEX(Age_grp[Age], MATCH(mobile_customers[[#This Row],[age]],Age_grp[Value]))</f>
        <v>50 - 60</v>
      </c>
      <c r="K6176" s="2" t="str">
        <f>_xlfn.IFS(mobile_customers[[#This Row],[salary]]&gt;=Q6179,"HIGHER SALARY", mobile_customers[[#This Row],[salary]]&gt;=Q6180,"HIGHER MID RANGE SALARY",  mobile_customers[[#This Row],[salary]]&lt;Q6180,"MID RANGE SALARY", mobile_customers[[#This Row],[salary]]&gt;Q6181, "LOW SALARY" )</f>
        <v>HIGHER SALARY</v>
      </c>
      <c r="L6176" s="2" t="str">
        <f>LEFT(mobile_customers[[#This Row],[Credit_card_nos]], 4)&amp;"XXXXX"</f>
        <v>4360XXXXX</v>
      </c>
    </row>
    <row r="6177" spans="1:12" x14ac:dyDescent="0.3">
      <c r="A6177" t="s">
        <v>8</v>
      </c>
      <c r="B6177" s="3" t="s">
        <v>12289</v>
      </c>
      <c r="C6177" t="s">
        <v>10117</v>
      </c>
      <c r="D6177" t="s">
        <v>4012</v>
      </c>
      <c r="E6177">
        <v>21</v>
      </c>
      <c r="F6177">
        <v>46652</v>
      </c>
      <c r="G6177" t="s">
        <v>32</v>
      </c>
      <c r="H6177">
        <v>30147347881891</v>
      </c>
      <c r="I6177" s="5" t="str">
        <f t="shared" si="96"/>
        <v>30147347881891</v>
      </c>
      <c r="J6177" t="str">
        <f>INDEX(Age_grp[Age], MATCH(mobile_customers[[#This Row],[age]],Age_grp[Value]))</f>
        <v>20 - 30</v>
      </c>
      <c r="K6177" s="2" t="str">
        <f>_xlfn.IFS(mobile_customers[[#This Row],[salary]]&gt;=Q6180,"HIGHER SALARY", mobile_customers[[#This Row],[salary]]&gt;=Q6181,"HIGHER MID RANGE SALARY",  mobile_customers[[#This Row],[salary]]&lt;Q6181,"MID RANGE SALARY", mobile_customers[[#This Row],[salary]]&gt;Q6182, "LOW SALARY" )</f>
        <v>HIGHER SALARY</v>
      </c>
      <c r="L6177" s="2" t="str">
        <f>LEFT(mobile_customers[[#This Row],[Credit_card_nos]], 4)&amp;"XXXXX"</f>
        <v>3014XXXXX</v>
      </c>
    </row>
    <row r="6178" spans="1:12" x14ac:dyDescent="0.3">
      <c r="A6178" t="s">
        <v>13</v>
      </c>
      <c r="B6178" s="3" t="s">
        <v>12290</v>
      </c>
      <c r="C6178" t="s">
        <v>12291</v>
      </c>
      <c r="D6178" t="s">
        <v>1086</v>
      </c>
      <c r="E6178">
        <v>64</v>
      </c>
      <c r="F6178">
        <v>133898</v>
      </c>
      <c r="G6178" t="s">
        <v>12</v>
      </c>
      <c r="H6178">
        <v>6011299228808780</v>
      </c>
      <c r="I6178" s="5" t="str">
        <f t="shared" si="96"/>
        <v>6011299228808780</v>
      </c>
      <c r="J6178" t="str">
        <f>INDEX(Age_grp[Age], MATCH(mobile_customers[[#This Row],[age]],Age_grp[Value]))</f>
        <v>60 - 70</v>
      </c>
      <c r="K6178" s="2" t="str">
        <f>_xlfn.IFS(mobile_customers[[#This Row],[salary]]&gt;=Q6181,"HIGHER SALARY", mobile_customers[[#This Row],[salary]]&gt;=Q6182,"HIGHER MID RANGE SALARY",  mobile_customers[[#This Row],[salary]]&lt;Q6182,"MID RANGE SALARY", mobile_customers[[#This Row],[salary]]&gt;Q6183, "LOW SALARY" )</f>
        <v>HIGHER SALARY</v>
      </c>
      <c r="L6178" s="2" t="str">
        <f>LEFT(mobile_customers[[#This Row],[Credit_card_nos]], 4)&amp;"XXXXX"</f>
        <v>6011XXXXX</v>
      </c>
    </row>
    <row r="6179" spans="1:12" x14ac:dyDescent="0.3">
      <c r="A6179" t="s">
        <v>13</v>
      </c>
      <c r="B6179" s="3" t="s">
        <v>12292</v>
      </c>
      <c r="C6179" t="s">
        <v>12293</v>
      </c>
      <c r="D6179" t="s">
        <v>1279</v>
      </c>
      <c r="E6179">
        <v>44</v>
      </c>
      <c r="F6179">
        <v>159625</v>
      </c>
      <c r="G6179" t="s">
        <v>21</v>
      </c>
      <c r="H6179">
        <v>4127088597019251</v>
      </c>
      <c r="I6179" s="5" t="str">
        <f t="shared" si="96"/>
        <v>4127088597019250</v>
      </c>
      <c r="J6179" t="str">
        <f>INDEX(Age_grp[Age], MATCH(mobile_customers[[#This Row],[age]],Age_grp[Value]))</f>
        <v>40 - 50</v>
      </c>
      <c r="K6179" s="2" t="str">
        <f>_xlfn.IFS(mobile_customers[[#This Row],[salary]]&gt;=Q6182,"HIGHER SALARY", mobile_customers[[#This Row],[salary]]&gt;=Q6183,"HIGHER MID RANGE SALARY",  mobile_customers[[#This Row],[salary]]&lt;Q6183,"MID RANGE SALARY", mobile_customers[[#This Row],[salary]]&gt;Q6184, "LOW SALARY" )</f>
        <v>HIGHER SALARY</v>
      </c>
      <c r="L6179" s="2" t="str">
        <f>LEFT(mobile_customers[[#This Row],[Credit_card_nos]], 4)&amp;"XXXXX"</f>
        <v>4127XXXXX</v>
      </c>
    </row>
    <row r="6180" spans="1:12" x14ac:dyDescent="0.3">
      <c r="A6180" t="s">
        <v>8</v>
      </c>
      <c r="B6180" s="3" t="s">
        <v>12294</v>
      </c>
      <c r="C6180" t="s">
        <v>12295</v>
      </c>
      <c r="D6180" t="s">
        <v>1829</v>
      </c>
      <c r="E6180">
        <v>61</v>
      </c>
      <c r="F6180">
        <v>182962</v>
      </c>
      <c r="G6180" t="s">
        <v>28</v>
      </c>
      <c r="H6180">
        <v>3588646671734923</v>
      </c>
      <c r="I6180" s="5" t="str">
        <f t="shared" si="96"/>
        <v>3588646671734920</v>
      </c>
      <c r="J6180" t="str">
        <f>INDEX(Age_grp[Age], MATCH(mobile_customers[[#This Row],[age]],Age_grp[Value]))</f>
        <v>60 - 70</v>
      </c>
      <c r="K6180" s="2" t="str">
        <f>_xlfn.IFS(mobile_customers[[#This Row],[salary]]&gt;=Q6183,"HIGHER SALARY", mobile_customers[[#This Row],[salary]]&gt;=Q6184,"HIGHER MID RANGE SALARY",  mobile_customers[[#This Row],[salary]]&lt;Q6184,"MID RANGE SALARY", mobile_customers[[#This Row],[salary]]&gt;Q6185, "LOW SALARY" )</f>
        <v>HIGHER SALARY</v>
      </c>
      <c r="L6180" s="2" t="str">
        <f>LEFT(mobile_customers[[#This Row],[Credit_card_nos]], 4)&amp;"XXXXX"</f>
        <v>3588XXXXX</v>
      </c>
    </row>
    <row r="6181" spans="1:12" x14ac:dyDescent="0.3">
      <c r="A6181" t="s">
        <v>8</v>
      </c>
      <c r="B6181" s="3" t="s">
        <v>12296</v>
      </c>
      <c r="C6181" t="s">
        <v>12297</v>
      </c>
      <c r="D6181" t="s">
        <v>1876</v>
      </c>
      <c r="E6181">
        <v>34</v>
      </c>
      <c r="F6181">
        <v>111226</v>
      </c>
      <c r="G6181" t="s">
        <v>17</v>
      </c>
      <c r="H6181">
        <v>4036157118233</v>
      </c>
      <c r="I6181" s="5" t="str">
        <f t="shared" si="96"/>
        <v>4036157118233</v>
      </c>
      <c r="J6181" t="str">
        <f>INDEX(Age_grp[Age], MATCH(mobile_customers[[#This Row],[age]],Age_grp[Value]))</f>
        <v>30 - 40</v>
      </c>
      <c r="K6181" s="2" t="str">
        <f>_xlfn.IFS(mobile_customers[[#This Row],[salary]]&gt;=Q6184,"HIGHER SALARY", mobile_customers[[#This Row],[salary]]&gt;=Q6185,"HIGHER MID RANGE SALARY",  mobile_customers[[#This Row],[salary]]&lt;Q6185,"MID RANGE SALARY", mobile_customers[[#This Row],[salary]]&gt;Q6186, "LOW SALARY" )</f>
        <v>HIGHER SALARY</v>
      </c>
      <c r="L6181" s="2" t="str">
        <f>LEFT(mobile_customers[[#This Row],[Credit_card_nos]], 4)&amp;"XXXXX"</f>
        <v>4036XXXXX</v>
      </c>
    </row>
    <row r="6182" spans="1:12" x14ac:dyDescent="0.3">
      <c r="A6182" t="s">
        <v>8</v>
      </c>
      <c r="B6182" s="3" t="s">
        <v>12298</v>
      </c>
      <c r="C6182" t="s">
        <v>12299</v>
      </c>
      <c r="D6182" t="s">
        <v>35</v>
      </c>
      <c r="E6182">
        <v>56</v>
      </c>
      <c r="F6182">
        <v>200967</v>
      </c>
      <c r="G6182" t="s">
        <v>12</v>
      </c>
      <c r="H6182">
        <v>4079852453828</v>
      </c>
      <c r="I6182" s="5" t="str">
        <f t="shared" si="96"/>
        <v>4079852453828</v>
      </c>
      <c r="J6182" t="str">
        <f>INDEX(Age_grp[Age], MATCH(mobile_customers[[#This Row],[age]],Age_grp[Value]))</f>
        <v>50 - 60</v>
      </c>
      <c r="K6182" s="2" t="str">
        <f>_xlfn.IFS(mobile_customers[[#This Row],[salary]]&gt;=Q6185,"HIGHER SALARY", mobile_customers[[#This Row],[salary]]&gt;=Q6186,"HIGHER MID RANGE SALARY",  mobile_customers[[#This Row],[salary]]&lt;Q6186,"MID RANGE SALARY", mobile_customers[[#This Row],[salary]]&gt;Q6187, "LOW SALARY" )</f>
        <v>HIGHER SALARY</v>
      </c>
      <c r="L6182" s="2" t="str">
        <f>LEFT(mobile_customers[[#This Row],[Credit_card_nos]], 4)&amp;"XXXXX"</f>
        <v>4079XXXXX</v>
      </c>
    </row>
    <row r="6183" spans="1:12" x14ac:dyDescent="0.3">
      <c r="A6183" t="s">
        <v>13</v>
      </c>
      <c r="B6183" s="3" t="s">
        <v>12300</v>
      </c>
      <c r="C6183" t="s">
        <v>12301</v>
      </c>
      <c r="D6183" t="s">
        <v>249</v>
      </c>
      <c r="E6183">
        <v>52</v>
      </c>
      <c r="F6183">
        <v>198801</v>
      </c>
      <c r="G6183" t="s">
        <v>32</v>
      </c>
      <c r="H6183">
        <v>4.0368586858406364E+18</v>
      </c>
      <c r="I6183" s="5" t="str">
        <f t="shared" si="96"/>
        <v>4036858685840640000</v>
      </c>
      <c r="J6183" t="str">
        <f>INDEX(Age_grp[Age], MATCH(mobile_customers[[#This Row],[age]],Age_grp[Value]))</f>
        <v>50 - 60</v>
      </c>
      <c r="K6183" s="2" t="str">
        <f>_xlfn.IFS(mobile_customers[[#This Row],[salary]]&gt;=Q6186,"HIGHER SALARY", mobile_customers[[#This Row],[salary]]&gt;=Q6187,"HIGHER MID RANGE SALARY",  mobile_customers[[#This Row],[salary]]&lt;Q6187,"MID RANGE SALARY", mobile_customers[[#This Row],[salary]]&gt;Q6188, "LOW SALARY" )</f>
        <v>HIGHER SALARY</v>
      </c>
      <c r="L6183" s="2" t="str">
        <f>LEFT(mobile_customers[[#This Row],[Credit_card_nos]], 4)&amp;"XXXXX"</f>
        <v>4036XXXXX</v>
      </c>
    </row>
    <row r="6184" spans="1:12" x14ac:dyDescent="0.3">
      <c r="A6184" t="s">
        <v>8</v>
      </c>
      <c r="B6184" s="3" t="s">
        <v>12302</v>
      </c>
      <c r="C6184" t="s">
        <v>12303</v>
      </c>
      <c r="D6184" t="s">
        <v>234</v>
      </c>
      <c r="E6184">
        <v>48</v>
      </c>
      <c r="F6184">
        <v>73682</v>
      </c>
      <c r="G6184" t="s">
        <v>21</v>
      </c>
      <c r="H6184">
        <v>3509889818898302</v>
      </c>
      <c r="I6184" s="5" t="str">
        <f t="shared" si="96"/>
        <v>3509889818898300</v>
      </c>
      <c r="J6184" t="str">
        <f>INDEX(Age_grp[Age], MATCH(mobile_customers[[#This Row],[age]],Age_grp[Value]))</f>
        <v>40 - 50</v>
      </c>
      <c r="K6184" s="2" t="str">
        <f>_xlfn.IFS(mobile_customers[[#This Row],[salary]]&gt;=Q6187,"HIGHER SALARY", mobile_customers[[#This Row],[salary]]&gt;=Q6188,"HIGHER MID RANGE SALARY",  mobile_customers[[#This Row],[salary]]&lt;Q6188,"MID RANGE SALARY", mobile_customers[[#This Row],[salary]]&gt;Q6189, "LOW SALARY" )</f>
        <v>HIGHER SALARY</v>
      </c>
      <c r="L6184" s="2" t="str">
        <f>LEFT(mobile_customers[[#This Row],[Credit_card_nos]], 4)&amp;"XXXXX"</f>
        <v>3509XXXXX</v>
      </c>
    </row>
    <row r="6185" spans="1:12" x14ac:dyDescent="0.3">
      <c r="A6185" t="s">
        <v>8</v>
      </c>
      <c r="B6185" s="3" t="s">
        <v>12304</v>
      </c>
      <c r="C6185" t="s">
        <v>12305</v>
      </c>
      <c r="D6185" t="s">
        <v>5738</v>
      </c>
      <c r="E6185">
        <v>63</v>
      </c>
      <c r="F6185">
        <v>149614</v>
      </c>
      <c r="G6185" t="s">
        <v>81</v>
      </c>
      <c r="H6185">
        <v>36515086907107</v>
      </c>
      <c r="I6185" s="5" t="str">
        <f t="shared" si="96"/>
        <v>36515086907107</v>
      </c>
      <c r="J6185" t="str">
        <f>INDEX(Age_grp[Age], MATCH(mobile_customers[[#This Row],[age]],Age_grp[Value]))</f>
        <v>60 - 70</v>
      </c>
      <c r="K6185" s="2" t="str">
        <f>_xlfn.IFS(mobile_customers[[#This Row],[salary]]&gt;=Q6188,"HIGHER SALARY", mobile_customers[[#This Row],[salary]]&gt;=Q6189,"HIGHER MID RANGE SALARY",  mobile_customers[[#This Row],[salary]]&lt;Q6189,"MID RANGE SALARY", mobile_customers[[#This Row],[salary]]&gt;Q6190, "LOW SALARY" )</f>
        <v>HIGHER SALARY</v>
      </c>
      <c r="L6185" s="2" t="str">
        <f>LEFT(mobile_customers[[#This Row],[Credit_card_nos]], 4)&amp;"XXXXX"</f>
        <v>3651XXXXX</v>
      </c>
    </row>
    <row r="6186" spans="1:12" x14ac:dyDescent="0.3">
      <c r="A6186" t="s">
        <v>8</v>
      </c>
      <c r="B6186" s="3" t="s">
        <v>12306</v>
      </c>
      <c r="C6186" t="s">
        <v>12307</v>
      </c>
      <c r="D6186" t="s">
        <v>843</v>
      </c>
      <c r="E6186">
        <v>19</v>
      </c>
      <c r="F6186">
        <v>175232</v>
      </c>
      <c r="G6186" t="s">
        <v>94</v>
      </c>
      <c r="H6186">
        <v>379433287949719</v>
      </c>
      <c r="I6186" s="5" t="str">
        <f t="shared" si="96"/>
        <v>379433287949719</v>
      </c>
      <c r="J6186" t="str">
        <f>INDEX(Age_grp[Age], MATCH(mobile_customers[[#This Row],[age]],Age_grp[Value]))</f>
        <v>"10 - 20</v>
      </c>
      <c r="K6186" s="2" t="str">
        <f>_xlfn.IFS(mobile_customers[[#This Row],[salary]]&gt;=Q6189,"HIGHER SALARY", mobile_customers[[#This Row],[salary]]&gt;=Q6190,"HIGHER MID RANGE SALARY",  mobile_customers[[#This Row],[salary]]&lt;Q6190,"MID RANGE SALARY", mobile_customers[[#This Row],[salary]]&gt;Q6191, "LOW SALARY" )</f>
        <v>HIGHER SALARY</v>
      </c>
      <c r="L6186" s="2" t="str">
        <f>LEFT(mobile_customers[[#This Row],[Credit_card_nos]], 4)&amp;"XXXXX"</f>
        <v>3794XXXXX</v>
      </c>
    </row>
    <row r="6187" spans="1:12" x14ac:dyDescent="0.3">
      <c r="A6187" t="s">
        <v>8</v>
      </c>
      <c r="B6187" s="3" t="s">
        <v>12308</v>
      </c>
      <c r="C6187" t="s">
        <v>12309</v>
      </c>
      <c r="D6187" t="s">
        <v>329</v>
      </c>
      <c r="E6187">
        <v>57</v>
      </c>
      <c r="F6187">
        <v>79755</v>
      </c>
      <c r="G6187" t="s">
        <v>49</v>
      </c>
      <c r="H6187">
        <v>2222326709849910</v>
      </c>
      <c r="I6187" s="5" t="str">
        <f t="shared" si="96"/>
        <v>2222326709849910</v>
      </c>
      <c r="J6187" t="str">
        <f>INDEX(Age_grp[Age], MATCH(mobile_customers[[#This Row],[age]],Age_grp[Value]))</f>
        <v>50 - 60</v>
      </c>
      <c r="K6187" s="2" t="str">
        <f>_xlfn.IFS(mobile_customers[[#This Row],[salary]]&gt;=Q6190,"HIGHER SALARY", mobile_customers[[#This Row],[salary]]&gt;=Q6191,"HIGHER MID RANGE SALARY",  mobile_customers[[#This Row],[salary]]&lt;Q6191,"MID RANGE SALARY", mobile_customers[[#This Row],[salary]]&gt;Q6192, "LOW SALARY" )</f>
        <v>HIGHER SALARY</v>
      </c>
      <c r="L6187" s="2" t="str">
        <f>LEFT(mobile_customers[[#This Row],[Credit_card_nos]], 4)&amp;"XXXXX"</f>
        <v>2222XXXXX</v>
      </c>
    </row>
    <row r="6188" spans="1:12" x14ac:dyDescent="0.3">
      <c r="A6188" t="s">
        <v>8</v>
      </c>
      <c r="B6188" s="3" t="s">
        <v>12310</v>
      </c>
      <c r="C6188" t="s">
        <v>12311</v>
      </c>
      <c r="D6188" t="s">
        <v>659</v>
      </c>
      <c r="E6188">
        <v>52</v>
      </c>
      <c r="F6188">
        <v>150479</v>
      </c>
      <c r="G6188" t="s">
        <v>21</v>
      </c>
      <c r="H6188">
        <v>373170593863566</v>
      </c>
      <c r="I6188" s="5" t="str">
        <f t="shared" si="96"/>
        <v>373170593863566</v>
      </c>
      <c r="J6188" t="str">
        <f>INDEX(Age_grp[Age], MATCH(mobile_customers[[#This Row],[age]],Age_grp[Value]))</f>
        <v>50 - 60</v>
      </c>
      <c r="K6188" s="2" t="str">
        <f>_xlfn.IFS(mobile_customers[[#This Row],[salary]]&gt;=Q6191,"HIGHER SALARY", mobile_customers[[#This Row],[salary]]&gt;=Q6192,"HIGHER MID RANGE SALARY",  mobile_customers[[#This Row],[salary]]&lt;Q6192,"MID RANGE SALARY", mobile_customers[[#This Row],[salary]]&gt;Q6193, "LOW SALARY" )</f>
        <v>HIGHER SALARY</v>
      </c>
      <c r="L6188" s="2" t="str">
        <f>LEFT(mobile_customers[[#This Row],[Credit_card_nos]], 4)&amp;"XXXXX"</f>
        <v>3731XXXXX</v>
      </c>
    </row>
    <row r="6189" spans="1:12" x14ac:dyDescent="0.3">
      <c r="A6189" t="s">
        <v>8</v>
      </c>
      <c r="B6189" s="3" t="s">
        <v>12312</v>
      </c>
      <c r="C6189" t="s">
        <v>12313</v>
      </c>
      <c r="D6189" t="s">
        <v>80</v>
      </c>
      <c r="E6189">
        <v>48</v>
      </c>
      <c r="F6189">
        <v>240254</v>
      </c>
      <c r="G6189" t="s">
        <v>65</v>
      </c>
      <c r="H6189">
        <v>30313159420307</v>
      </c>
      <c r="I6189" s="5" t="str">
        <f t="shared" si="96"/>
        <v>30313159420307</v>
      </c>
      <c r="J6189" t="str">
        <f>INDEX(Age_grp[Age], MATCH(mobile_customers[[#This Row],[age]],Age_grp[Value]))</f>
        <v>40 - 50</v>
      </c>
      <c r="K6189" s="2" t="str">
        <f>_xlfn.IFS(mobile_customers[[#This Row],[salary]]&gt;=Q6192,"HIGHER SALARY", mobile_customers[[#This Row],[salary]]&gt;=Q6193,"HIGHER MID RANGE SALARY",  mobile_customers[[#This Row],[salary]]&lt;Q6193,"MID RANGE SALARY", mobile_customers[[#This Row],[salary]]&gt;Q6194, "LOW SALARY" )</f>
        <v>HIGHER SALARY</v>
      </c>
      <c r="L6189" s="2" t="str">
        <f>LEFT(mobile_customers[[#This Row],[Credit_card_nos]], 4)&amp;"XXXXX"</f>
        <v>3031XXXXX</v>
      </c>
    </row>
    <row r="6190" spans="1:12" x14ac:dyDescent="0.3">
      <c r="A6190" t="s">
        <v>8</v>
      </c>
      <c r="B6190" s="3" t="s">
        <v>12314</v>
      </c>
      <c r="C6190" t="s">
        <v>12315</v>
      </c>
      <c r="D6190" t="s">
        <v>4383</v>
      </c>
      <c r="E6190">
        <v>54</v>
      </c>
      <c r="F6190">
        <v>191204</v>
      </c>
      <c r="G6190" t="s">
        <v>94</v>
      </c>
      <c r="H6190">
        <v>4438318396911836</v>
      </c>
      <c r="I6190" s="5" t="str">
        <f t="shared" si="96"/>
        <v>4438318396911840</v>
      </c>
      <c r="J6190" t="str">
        <f>INDEX(Age_grp[Age], MATCH(mobile_customers[[#This Row],[age]],Age_grp[Value]))</f>
        <v>50 - 60</v>
      </c>
      <c r="K6190" s="2" t="str">
        <f>_xlfn.IFS(mobile_customers[[#This Row],[salary]]&gt;=Q6193,"HIGHER SALARY", mobile_customers[[#This Row],[salary]]&gt;=Q6194,"HIGHER MID RANGE SALARY",  mobile_customers[[#This Row],[salary]]&lt;Q6194,"MID RANGE SALARY", mobile_customers[[#This Row],[salary]]&gt;Q6195, "LOW SALARY" )</f>
        <v>HIGHER SALARY</v>
      </c>
      <c r="L6190" s="2" t="str">
        <f>LEFT(mobile_customers[[#This Row],[Credit_card_nos]], 4)&amp;"XXXXX"</f>
        <v>4438XXXXX</v>
      </c>
    </row>
    <row r="6191" spans="1:12" x14ac:dyDescent="0.3">
      <c r="A6191" t="s">
        <v>13</v>
      </c>
      <c r="B6191" s="3" t="s">
        <v>12316</v>
      </c>
      <c r="C6191" t="s">
        <v>12317</v>
      </c>
      <c r="D6191" t="s">
        <v>856</v>
      </c>
      <c r="E6191">
        <v>64</v>
      </c>
      <c r="F6191">
        <v>214962</v>
      </c>
      <c r="G6191" t="s">
        <v>49</v>
      </c>
      <c r="H6191">
        <v>4265476906408061</v>
      </c>
      <c r="I6191" s="5" t="str">
        <f t="shared" si="96"/>
        <v>4265476906408060</v>
      </c>
      <c r="J6191" t="str">
        <f>INDEX(Age_grp[Age], MATCH(mobile_customers[[#This Row],[age]],Age_grp[Value]))</f>
        <v>60 - 70</v>
      </c>
      <c r="K6191" s="2" t="str">
        <f>_xlfn.IFS(mobile_customers[[#This Row],[salary]]&gt;=Q6194,"HIGHER SALARY", mobile_customers[[#This Row],[salary]]&gt;=Q6195,"HIGHER MID RANGE SALARY",  mobile_customers[[#This Row],[salary]]&lt;Q6195,"MID RANGE SALARY", mobile_customers[[#This Row],[salary]]&gt;Q6196, "LOW SALARY" )</f>
        <v>HIGHER SALARY</v>
      </c>
      <c r="L6191" s="2" t="str">
        <f>LEFT(mobile_customers[[#This Row],[Credit_card_nos]], 4)&amp;"XXXXX"</f>
        <v>4265XXXXX</v>
      </c>
    </row>
    <row r="6192" spans="1:12" x14ac:dyDescent="0.3">
      <c r="A6192" t="s">
        <v>8</v>
      </c>
      <c r="B6192" s="3" t="s">
        <v>12318</v>
      </c>
      <c r="C6192" t="s">
        <v>12319</v>
      </c>
      <c r="D6192" t="s">
        <v>1203</v>
      </c>
      <c r="E6192">
        <v>63</v>
      </c>
      <c r="F6192">
        <v>171242</v>
      </c>
      <c r="G6192" t="s">
        <v>39</v>
      </c>
      <c r="H6192">
        <v>6505685913049255</v>
      </c>
      <c r="I6192" s="5" t="str">
        <f t="shared" si="96"/>
        <v>6505685913049250</v>
      </c>
      <c r="J6192" t="str">
        <f>INDEX(Age_grp[Age], MATCH(mobile_customers[[#This Row],[age]],Age_grp[Value]))</f>
        <v>60 - 70</v>
      </c>
      <c r="K6192" s="2" t="str">
        <f>_xlfn.IFS(mobile_customers[[#This Row],[salary]]&gt;=Q6195,"HIGHER SALARY", mobile_customers[[#This Row],[salary]]&gt;=Q6196,"HIGHER MID RANGE SALARY",  mobile_customers[[#This Row],[salary]]&lt;Q6196,"MID RANGE SALARY", mobile_customers[[#This Row],[salary]]&gt;Q6197, "LOW SALARY" )</f>
        <v>HIGHER SALARY</v>
      </c>
      <c r="L6192" s="2" t="str">
        <f>LEFT(mobile_customers[[#This Row],[Credit_card_nos]], 4)&amp;"XXXXX"</f>
        <v>6505XXXXX</v>
      </c>
    </row>
    <row r="6193" spans="1:12" x14ac:dyDescent="0.3">
      <c r="A6193" t="s">
        <v>8</v>
      </c>
      <c r="B6193" s="3" t="s">
        <v>12320</v>
      </c>
      <c r="C6193" t="s">
        <v>12321</v>
      </c>
      <c r="D6193" t="s">
        <v>1582</v>
      </c>
      <c r="E6193">
        <v>32</v>
      </c>
      <c r="F6193">
        <v>201339</v>
      </c>
      <c r="G6193" t="s">
        <v>28</v>
      </c>
      <c r="H6193">
        <v>4193003322020317</v>
      </c>
      <c r="I6193" s="5" t="str">
        <f t="shared" si="96"/>
        <v>4193003322020320</v>
      </c>
      <c r="J6193" t="str">
        <f>INDEX(Age_grp[Age], MATCH(mobile_customers[[#This Row],[age]],Age_grp[Value]))</f>
        <v>30 - 40</v>
      </c>
      <c r="K6193" s="2" t="str">
        <f>_xlfn.IFS(mobile_customers[[#This Row],[salary]]&gt;=Q6196,"HIGHER SALARY", mobile_customers[[#This Row],[salary]]&gt;=Q6197,"HIGHER MID RANGE SALARY",  mobile_customers[[#This Row],[salary]]&lt;Q6197,"MID RANGE SALARY", mobile_customers[[#This Row],[salary]]&gt;Q6198, "LOW SALARY" )</f>
        <v>HIGHER SALARY</v>
      </c>
      <c r="L6193" s="2" t="str">
        <f>LEFT(mobile_customers[[#This Row],[Credit_card_nos]], 4)&amp;"XXXXX"</f>
        <v>4193XXXXX</v>
      </c>
    </row>
    <row r="6194" spans="1:12" x14ac:dyDescent="0.3">
      <c r="A6194" t="s">
        <v>8</v>
      </c>
      <c r="B6194" s="3" t="s">
        <v>12322</v>
      </c>
      <c r="C6194" t="s">
        <v>12323</v>
      </c>
      <c r="D6194" t="s">
        <v>1796</v>
      </c>
      <c r="E6194">
        <v>47</v>
      </c>
      <c r="F6194">
        <v>194407</v>
      </c>
      <c r="G6194" t="s">
        <v>81</v>
      </c>
      <c r="H6194">
        <v>373511078350977</v>
      </c>
      <c r="I6194" s="5" t="str">
        <f t="shared" si="96"/>
        <v>373511078350977</v>
      </c>
      <c r="J6194" t="str">
        <f>INDEX(Age_grp[Age], MATCH(mobile_customers[[#This Row],[age]],Age_grp[Value]))</f>
        <v>40 - 50</v>
      </c>
      <c r="K6194" s="2" t="str">
        <f>_xlfn.IFS(mobile_customers[[#This Row],[salary]]&gt;=Q6197,"HIGHER SALARY", mobile_customers[[#This Row],[salary]]&gt;=Q6198,"HIGHER MID RANGE SALARY",  mobile_customers[[#This Row],[salary]]&lt;Q6198,"MID RANGE SALARY", mobile_customers[[#This Row],[salary]]&gt;Q6199, "LOW SALARY" )</f>
        <v>HIGHER SALARY</v>
      </c>
      <c r="L6194" s="2" t="str">
        <f>LEFT(mobile_customers[[#This Row],[Credit_card_nos]], 4)&amp;"XXXXX"</f>
        <v>3735XXXXX</v>
      </c>
    </row>
    <row r="6195" spans="1:12" x14ac:dyDescent="0.3">
      <c r="A6195" t="s">
        <v>13</v>
      </c>
      <c r="B6195" s="3" t="s">
        <v>12324</v>
      </c>
      <c r="C6195" t="s">
        <v>12325</v>
      </c>
      <c r="D6195" t="s">
        <v>1009</v>
      </c>
      <c r="E6195">
        <v>37</v>
      </c>
      <c r="F6195">
        <v>91652</v>
      </c>
      <c r="G6195" t="s">
        <v>28</v>
      </c>
      <c r="H6195">
        <v>30561005111427</v>
      </c>
      <c r="I6195" s="5" t="str">
        <f t="shared" si="96"/>
        <v>30561005111427</v>
      </c>
      <c r="J6195" t="str">
        <f>INDEX(Age_grp[Age], MATCH(mobile_customers[[#This Row],[age]],Age_grp[Value]))</f>
        <v>30 - 40</v>
      </c>
      <c r="K6195" s="2" t="str">
        <f>_xlfn.IFS(mobile_customers[[#This Row],[salary]]&gt;=Q6198,"HIGHER SALARY", mobile_customers[[#This Row],[salary]]&gt;=Q6199,"HIGHER MID RANGE SALARY",  mobile_customers[[#This Row],[salary]]&lt;Q6199,"MID RANGE SALARY", mobile_customers[[#This Row],[salary]]&gt;Q6200, "LOW SALARY" )</f>
        <v>HIGHER SALARY</v>
      </c>
      <c r="L6195" s="2" t="str">
        <f>LEFT(mobile_customers[[#This Row],[Credit_card_nos]], 4)&amp;"XXXXX"</f>
        <v>3056XXXXX</v>
      </c>
    </row>
    <row r="6196" spans="1:12" x14ac:dyDescent="0.3">
      <c r="A6196" t="s">
        <v>8</v>
      </c>
      <c r="B6196" s="3" t="s">
        <v>12326</v>
      </c>
      <c r="C6196" t="s">
        <v>11588</v>
      </c>
      <c r="D6196" t="s">
        <v>659</v>
      </c>
      <c r="E6196">
        <v>22</v>
      </c>
      <c r="F6196">
        <v>180345</v>
      </c>
      <c r="G6196" t="s">
        <v>49</v>
      </c>
      <c r="H6196">
        <v>4973523794774675</v>
      </c>
      <c r="I6196" s="5" t="str">
        <f t="shared" si="96"/>
        <v>4973523794774670</v>
      </c>
      <c r="J6196" t="str">
        <f>INDEX(Age_grp[Age], MATCH(mobile_customers[[#This Row],[age]],Age_grp[Value]))</f>
        <v>20 - 30</v>
      </c>
      <c r="K6196" s="2" t="str">
        <f>_xlfn.IFS(mobile_customers[[#This Row],[salary]]&gt;=Q6199,"HIGHER SALARY", mobile_customers[[#This Row],[salary]]&gt;=Q6200,"HIGHER MID RANGE SALARY",  mobile_customers[[#This Row],[salary]]&lt;Q6200,"MID RANGE SALARY", mobile_customers[[#This Row],[salary]]&gt;Q6201, "LOW SALARY" )</f>
        <v>HIGHER SALARY</v>
      </c>
      <c r="L6196" s="2" t="str">
        <f>LEFT(mobile_customers[[#This Row],[Credit_card_nos]], 4)&amp;"XXXXX"</f>
        <v>4973XXXXX</v>
      </c>
    </row>
    <row r="6197" spans="1:12" x14ac:dyDescent="0.3">
      <c r="A6197" t="s">
        <v>13</v>
      </c>
      <c r="B6197" s="3" t="s">
        <v>12327</v>
      </c>
      <c r="C6197" t="s">
        <v>936</v>
      </c>
      <c r="D6197" t="s">
        <v>2036</v>
      </c>
      <c r="E6197">
        <v>61</v>
      </c>
      <c r="F6197">
        <v>196154</v>
      </c>
      <c r="G6197" t="s">
        <v>94</v>
      </c>
      <c r="H6197">
        <v>4551784860597677</v>
      </c>
      <c r="I6197" s="5" t="str">
        <f t="shared" si="96"/>
        <v>4551784860597680</v>
      </c>
      <c r="J6197" t="str">
        <f>INDEX(Age_grp[Age], MATCH(mobile_customers[[#This Row],[age]],Age_grp[Value]))</f>
        <v>60 - 70</v>
      </c>
      <c r="K6197" s="2" t="str">
        <f>_xlfn.IFS(mobile_customers[[#This Row],[salary]]&gt;=Q6200,"HIGHER SALARY", mobile_customers[[#This Row],[salary]]&gt;=Q6201,"HIGHER MID RANGE SALARY",  mobile_customers[[#This Row],[salary]]&lt;Q6201,"MID RANGE SALARY", mobile_customers[[#This Row],[salary]]&gt;Q6202, "LOW SALARY" )</f>
        <v>HIGHER SALARY</v>
      </c>
      <c r="L6197" s="2" t="str">
        <f>LEFT(mobile_customers[[#This Row],[Credit_card_nos]], 4)&amp;"XXXXX"</f>
        <v>4551XXXXX</v>
      </c>
    </row>
    <row r="6198" spans="1:12" x14ac:dyDescent="0.3">
      <c r="A6198" t="s">
        <v>8</v>
      </c>
      <c r="B6198" s="3" t="s">
        <v>12328</v>
      </c>
      <c r="C6198" t="s">
        <v>12329</v>
      </c>
      <c r="D6198" t="s">
        <v>1441</v>
      </c>
      <c r="E6198">
        <v>33</v>
      </c>
      <c r="F6198">
        <v>52799</v>
      </c>
      <c r="G6198" t="s">
        <v>65</v>
      </c>
      <c r="H6198">
        <v>345145501714908</v>
      </c>
      <c r="I6198" s="5" t="str">
        <f t="shared" si="96"/>
        <v>345145501714908</v>
      </c>
      <c r="J6198" t="str">
        <f>INDEX(Age_grp[Age], MATCH(mobile_customers[[#This Row],[age]],Age_grp[Value]))</f>
        <v>30 - 40</v>
      </c>
      <c r="K6198" s="2" t="str">
        <f>_xlfn.IFS(mobile_customers[[#This Row],[salary]]&gt;=Q6201,"HIGHER SALARY", mobile_customers[[#This Row],[salary]]&gt;=Q6202,"HIGHER MID RANGE SALARY",  mobile_customers[[#This Row],[salary]]&lt;Q6202,"MID RANGE SALARY", mobile_customers[[#This Row],[salary]]&gt;Q6203, "LOW SALARY" )</f>
        <v>HIGHER SALARY</v>
      </c>
      <c r="L6198" s="2" t="str">
        <f>LEFT(mobile_customers[[#This Row],[Credit_card_nos]], 4)&amp;"XXXXX"</f>
        <v>3451XXXXX</v>
      </c>
    </row>
    <row r="6199" spans="1:12" x14ac:dyDescent="0.3">
      <c r="A6199" t="s">
        <v>13</v>
      </c>
      <c r="B6199" s="3" t="s">
        <v>12330</v>
      </c>
      <c r="C6199" t="s">
        <v>9350</v>
      </c>
      <c r="D6199" t="s">
        <v>2316</v>
      </c>
      <c r="E6199">
        <v>51</v>
      </c>
      <c r="F6199">
        <v>136328</v>
      </c>
      <c r="G6199" t="s">
        <v>17</v>
      </c>
      <c r="H6199">
        <v>3580500087255007</v>
      </c>
      <c r="I6199" s="5" t="str">
        <f t="shared" si="96"/>
        <v>3580500087255010</v>
      </c>
      <c r="J6199" t="str">
        <f>INDEX(Age_grp[Age], MATCH(mobile_customers[[#This Row],[age]],Age_grp[Value]))</f>
        <v>50 - 60</v>
      </c>
      <c r="K6199" s="2" t="str">
        <f>_xlfn.IFS(mobile_customers[[#This Row],[salary]]&gt;=Q6202,"HIGHER SALARY", mobile_customers[[#This Row],[salary]]&gt;=Q6203,"HIGHER MID RANGE SALARY",  mobile_customers[[#This Row],[salary]]&lt;Q6203,"MID RANGE SALARY", mobile_customers[[#This Row],[salary]]&gt;Q6204, "LOW SALARY" )</f>
        <v>HIGHER SALARY</v>
      </c>
      <c r="L6199" s="2" t="str">
        <f>LEFT(mobile_customers[[#This Row],[Credit_card_nos]], 4)&amp;"XXXXX"</f>
        <v>3580XXXXX</v>
      </c>
    </row>
    <row r="6200" spans="1:12" x14ac:dyDescent="0.3">
      <c r="A6200" t="s">
        <v>8</v>
      </c>
      <c r="B6200" s="3" t="s">
        <v>12331</v>
      </c>
      <c r="C6200" t="s">
        <v>12332</v>
      </c>
      <c r="D6200" t="s">
        <v>174</v>
      </c>
      <c r="E6200">
        <v>57</v>
      </c>
      <c r="F6200">
        <v>143845</v>
      </c>
      <c r="G6200" t="s">
        <v>17</v>
      </c>
      <c r="H6200">
        <v>4467100475281</v>
      </c>
      <c r="I6200" s="5" t="str">
        <f t="shared" si="96"/>
        <v>4467100475281</v>
      </c>
      <c r="J6200" t="str">
        <f>INDEX(Age_grp[Age], MATCH(mobile_customers[[#This Row],[age]],Age_grp[Value]))</f>
        <v>50 - 60</v>
      </c>
      <c r="K6200" s="2" t="str">
        <f>_xlfn.IFS(mobile_customers[[#This Row],[salary]]&gt;=Q6203,"HIGHER SALARY", mobile_customers[[#This Row],[salary]]&gt;=Q6204,"HIGHER MID RANGE SALARY",  mobile_customers[[#This Row],[salary]]&lt;Q6204,"MID RANGE SALARY", mobile_customers[[#This Row],[salary]]&gt;Q6205, "LOW SALARY" )</f>
        <v>HIGHER SALARY</v>
      </c>
      <c r="L6200" s="2" t="str">
        <f>LEFT(mobile_customers[[#This Row],[Credit_card_nos]], 4)&amp;"XXXXX"</f>
        <v>4467XXXXX</v>
      </c>
    </row>
    <row r="6201" spans="1:12" x14ac:dyDescent="0.3">
      <c r="A6201" t="s">
        <v>8</v>
      </c>
      <c r="B6201" s="3" t="s">
        <v>12333</v>
      </c>
      <c r="C6201" t="s">
        <v>10335</v>
      </c>
      <c r="D6201" t="s">
        <v>1468</v>
      </c>
      <c r="E6201">
        <v>59</v>
      </c>
      <c r="F6201">
        <v>51286</v>
      </c>
      <c r="G6201" t="s">
        <v>28</v>
      </c>
      <c r="H6201">
        <v>4984678679960026</v>
      </c>
      <c r="I6201" s="5" t="str">
        <f t="shared" si="96"/>
        <v>4984678679960030</v>
      </c>
      <c r="J6201" t="str">
        <f>INDEX(Age_grp[Age], MATCH(mobile_customers[[#This Row],[age]],Age_grp[Value]))</f>
        <v>50 - 60</v>
      </c>
      <c r="K6201" s="2" t="str">
        <f>_xlfn.IFS(mobile_customers[[#This Row],[salary]]&gt;=Q6204,"HIGHER SALARY", mobile_customers[[#This Row],[salary]]&gt;=Q6205,"HIGHER MID RANGE SALARY",  mobile_customers[[#This Row],[salary]]&lt;Q6205,"MID RANGE SALARY", mobile_customers[[#This Row],[salary]]&gt;Q6206, "LOW SALARY" )</f>
        <v>HIGHER SALARY</v>
      </c>
      <c r="L6201" s="2" t="str">
        <f>LEFT(mobile_customers[[#This Row],[Credit_card_nos]], 4)&amp;"XXXXX"</f>
        <v>4984XXXXX</v>
      </c>
    </row>
    <row r="6202" spans="1:12" x14ac:dyDescent="0.3">
      <c r="A6202" t="s">
        <v>13</v>
      </c>
      <c r="B6202" s="3" t="s">
        <v>12334</v>
      </c>
      <c r="C6202" t="s">
        <v>12335</v>
      </c>
      <c r="D6202" t="s">
        <v>5252</v>
      </c>
      <c r="E6202">
        <v>41</v>
      </c>
      <c r="F6202">
        <v>56209</v>
      </c>
      <c r="G6202" t="s">
        <v>28</v>
      </c>
      <c r="H6202">
        <v>213197613508552</v>
      </c>
      <c r="I6202" s="5" t="str">
        <f t="shared" si="96"/>
        <v>213197613508552</v>
      </c>
      <c r="J6202" t="str">
        <f>INDEX(Age_grp[Age], MATCH(mobile_customers[[#This Row],[age]],Age_grp[Value]))</f>
        <v>40 - 50</v>
      </c>
      <c r="K6202" s="2" t="str">
        <f>_xlfn.IFS(mobile_customers[[#This Row],[salary]]&gt;=Q6205,"HIGHER SALARY", mobile_customers[[#This Row],[salary]]&gt;=Q6206,"HIGHER MID RANGE SALARY",  mobile_customers[[#This Row],[salary]]&lt;Q6206,"MID RANGE SALARY", mobile_customers[[#This Row],[salary]]&gt;Q6207, "LOW SALARY" )</f>
        <v>HIGHER SALARY</v>
      </c>
      <c r="L6202" s="2" t="str">
        <f>LEFT(mobile_customers[[#This Row],[Credit_card_nos]], 4)&amp;"XXXXX"</f>
        <v>2131XXXXX</v>
      </c>
    </row>
    <row r="6203" spans="1:12" x14ac:dyDescent="0.3">
      <c r="A6203" t="s">
        <v>8</v>
      </c>
      <c r="B6203" s="3" t="s">
        <v>12336</v>
      </c>
      <c r="C6203" t="s">
        <v>12337</v>
      </c>
      <c r="D6203" t="s">
        <v>1250</v>
      </c>
      <c r="E6203">
        <v>29</v>
      </c>
      <c r="F6203">
        <v>150992</v>
      </c>
      <c r="G6203" t="s">
        <v>32</v>
      </c>
      <c r="H6203">
        <v>2621309581686342</v>
      </c>
      <c r="I6203" s="5" t="str">
        <f t="shared" si="96"/>
        <v>2621309581686340</v>
      </c>
      <c r="J6203" t="str">
        <f>INDEX(Age_grp[Age], MATCH(mobile_customers[[#This Row],[age]],Age_grp[Value]))</f>
        <v>20 - 30</v>
      </c>
      <c r="K6203" s="2" t="str">
        <f>_xlfn.IFS(mobile_customers[[#This Row],[salary]]&gt;=Q6206,"HIGHER SALARY", mobile_customers[[#This Row],[salary]]&gt;=Q6207,"HIGHER MID RANGE SALARY",  mobile_customers[[#This Row],[salary]]&lt;Q6207,"MID RANGE SALARY", mobile_customers[[#This Row],[salary]]&gt;Q6208, "LOW SALARY" )</f>
        <v>HIGHER SALARY</v>
      </c>
      <c r="L6203" s="2" t="str">
        <f>LEFT(mobile_customers[[#This Row],[Credit_card_nos]], 4)&amp;"XXXXX"</f>
        <v>2621XXXXX</v>
      </c>
    </row>
    <row r="6204" spans="1:12" x14ac:dyDescent="0.3">
      <c r="A6204" t="s">
        <v>13</v>
      </c>
      <c r="B6204" s="3" t="s">
        <v>12338</v>
      </c>
      <c r="C6204" t="s">
        <v>3535</v>
      </c>
      <c r="D6204" t="s">
        <v>2411</v>
      </c>
      <c r="E6204">
        <v>43</v>
      </c>
      <c r="F6204">
        <v>155638</v>
      </c>
      <c r="G6204" t="s">
        <v>81</v>
      </c>
      <c r="H6204">
        <v>4.2093943675045591E+18</v>
      </c>
      <c r="I6204" s="5" t="str">
        <f t="shared" si="96"/>
        <v>4209394367504560000</v>
      </c>
      <c r="J6204" t="str">
        <f>INDEX(Age_grp[Age], MATCH(mobile_customers[[#This Row],[age]],Age_grp[Value]))</f>
        <v>40 - 50</v>
      </c>
      <c r="K6204" s="2" t="str">
        <f>_xlfn.IFS(mobile_customers[[#This Row],[salary]]&gt;=Q6207,"HIGHER SALARY", mobile_customers[[#This Row],[salary]]&gt;=Q6208,"HIGHER MID RANGE SALARY",  mobile_customers[[#This Row],[salary]]&lt;Q6208,"MID RANGE SALARY", mobile_customers[[#This Row],[salary]]&gt;Q6209, "LOW SALARY" )</f>
        <v>HIGHER SALARY</v>
      </c>
      <c r="L6204" s="2" t="str">
        <f>LEFT(mobile_customers[[#This Row],[Credit_card_nos]], 4)&amp;"XXXXX"</f>
        <v>4209XXXXX</v>
      </c>
    </row>
    <row r="6205" spans="1:12" x14ac:dyDescent="0.3">
      <c r="A6205" t="s">
        <v>13</v>
      </c>
      <c r="B6205" s="3" t="s">
        <v>12339</v>
      </c>
      <c r="C6205" t="s">
        <v>12340</v>
      </c>
      <c r="D6205" t="s">
        <v>194</v>
      </c>
      <c r="E6205">
        <v>30</v>
      </c>
      <c r="F6205">
        <v>125027</v>
      </c>
      <c r="G6205" t="s">
        <v>39</v>
      </c>
      <c r="H6205">
        <v>6011869164375562</v>
      </c>
      <c r="I6205" s="5" t="str">
        <f t="shared" si="96"/>
        <v>6011869164375560</v>
      </c>
      <c r="J6205" t="str">
        <f>INDEX(Age_grp[Age], MATCH(mobile_customers[[#This Row],[age]],Age_grp[Value]))</f>
        <v>30 - 40</v>
      </c>
      <c r="K6205" s="2" t="str">
        <f>_xlfn.IFS(mobile_customers[[#This Row],[salary]]&gt;=Q6208,"HIGHER SALARY", mobile_customers[[#This Row],[salary]]&gt;=Q6209,"HIGHER MID RANGE SALARY",  mobile_customers[[#This Row],[salary]]&lt;Q6209,"MID RANGE SALARY", mobile_customers[[#This Row],[salary]]&gt;Q6210, "LOW SALARY" )</f>
        <v>HIGHER SALARY</v>
      </c>
      <c r="L6205" s="2" t="str">
        <f>LEFT(mobile_customers[[#This Row],[Credit_card_nos]], 4)&amp;"XXXXX"</f>
        <v>6011XXXXX</v>
      </c>
    </row>
    <row r="6206" spans="1:12" x14ac:dyDescent="0.3">
      <c r="A6206" t="s">
        <v>8</v>
      </c>
      <c r="B6206" s="3" t="s">
        <v>12341</v>
      </c>
      <c r="C6206" t="s">
        <v>12342</v>
      </c>
      <c r="D6206" t="s">
        <v>1203</v>
      </c>
      <c r="E6206">
        <v>44</v>
      </c>
      <c r="F6206">
        <v>219150</v>
      </c>
      <c r="G6206" t="s">
        <v>12</v>
      </c>
      <c r="H6206">
        <v>4090593034907243</v>
      </c>
      <c r="I6206" s="5" t="str">
        <f t="shared" si="96"/>
        <v>4090593034907240</v>
      </c>
      <c r="J6206" t="str">
        <f>INDEX(Age_grp[Age], MATCH(mobile_customers[[#This Row],[age]],Age_grp[Value]))</f>
        <v>40 - 50</v>
      </c>
      <c r="K6206" s="2" t="str">
        <f>_xlfn.IFS(mobile_customers[[#This Row],[salary]]&gt;=Q6209,"HIGHER SALARY", mobile_customers[[#This Row],[salary]]&gt;=Q6210,"HIGHER MID RANGE SALARY",  mobile_customers[[#This Row],[salary]]&lt;Q6210,"MID RANGE SALARY", mobile_customers[[#This Row],[salary]]&gt;Q6211, "LOW SALARY" )</f>
        <v>HIGHER SALARY</v>
      </c>
      <c r="L6206" s="2" t="str">
        <f>LEFT(mobile_customers[[#This Row],[Credit_card_nos]], 4)&amp;"XXXXX"</f>
        <v>4090XXXXX</v>
      </c>
    </row>
    <row r="6207" spans="1:12" x14ac:dyDescent="0.3">
      <c r="A6207" t="s">
        <v>8</v>
      </c>
      <c r="B6207" s="3" t="s">
        <v>12343</v>
      </c>
      <c r="C6207" t="s">
        <v>12344</v>
      </c>
      <c r="D6207" t="s">
        <v>732</v>
      </c>
      <c r="E6207">
        <v>29</v>
      </c>
      <c r="F6207">
        <v>64938</v>
      </c>
      <c r="G6207" t="s">
        <v>21</v>
      </c>
      <c r="H6207">
        <v>180032281304779</v>
      </c>
      <c r="I6207" s="5" t="str">
        <f t="shared" si="96"/>
        <v>180032281304779</v>
      </c>
      <c r="J6207" t="str">
        <f>INDEX(Age_grp[Age], MATCH(mobile_customers[[#This Row],[age]],Age_grp[Value]))</f>
        <v>20 - 30</v>
      </c>
      <c r="K6207" s="2" t="str">
        <f>_xlfn.IFS(mobile_customers[[#This Row],[salary]]&gt;=Q6210,"HIGHER SALARY", mobile_customers[[#This Row],[salary]]&gt;=Q6211,"HIGHER MID RANGE SALARY",  mobile_customers[[#This Row],[salary]]&lt;Q6211,"MID RANGE SALARY", mobile_customers[[#This Row],[salary]]&gt;Q6212, "LOW SALARY" )</f>
        <v>HIGHER SALARY</v>
      </c>
      <c r="L6207" s="2" t="str">
        <f>LEFT(mobile_customers[[#This Row],[Credit_card_nos]], 4)&amp;"XXXXX"</f>
        <v>1800XXXXX</v>
      </c>
    </row>
    <row r="6208" spans="1:12" x14ac:dyDescent="0.3">
      <c r="A6208" t="s">
        <v>8</v>
      </c>
      <c r="B6208" s="3" t="s">
        <v>12345</v>
      </c>
      <c r="C6208" t="s">
        <v>12346</v>
      </c>
      <c r="D6208" t="s">
        <v>2517</v>
      </c>
      <c r="E6208">
        <v>36</v>
      </c>
      <c r="F6208">
        <v>236862</v>
      </c>
      <c r="G6208" t="s">
        <v>21</v>
      </c>
      <c r="H6208">
        <v>36140611824642</v>
      </c>
      <c r="I6208" s="5" t="str">
        <f t="shared" si="96"/>
        <v>36140611824642</v>
      </c>
      <c r="J6208" t="str">
        <f>INDEX(Age_grp[Age], MATCH(mobile_customers[[#This Row],[age]],Age_grp[Value]))</f>
        <v>30 - 40</v>
      </c>
      <c r="K6208" s="2" t="str">
        <f>_xlfn.IFS(mobile_customers[[#This Row],[salary]]&gt;=Q6211,"HIGHER SALARY", mobile_customers[[#This Row],[salary]]&gt;=Q6212,"HIGHER MID RANGE SALARY",  mobile_customers[[#This Row],[salary]]&lt;Q6212,"MID RANGE SALARY", mobile_customers[[#This Row],[salary]]&gt;Q6213, "LOW SALARY" )</f>
        <v>HIGHER SALARY</v>
      </c>
      <c r="L6208" s="2" t="str">
        <f>LEFT(mobile_customers[[#This Row],[Credit_card_nos]], 4)&amp;"XXXXX"</f>
        <v>3614XXXXX</v>
      </c>
    </row>
    <row r="6209" spans="1:12" x14ac:dyDescent="0.3">
      <c r="A6209" t="s">
        <v>13</v>
      </c>
      <c r="B6209" s="3" t="s">
        <v>12347</v>
      </c>
      <c r="C6209" t="s">
        <v>12348</v>
      </c>
      <c r="D6209" t="s">
        <v>457</v>
      </c>
      <c r="E6209">
        <v>40</v>
      </c>
      <c r="F6209">
        <v>128858</v>
      </c>
      <c r="G6209" t="s">
        <v>21</v>
      </c>
      <c r="H6209">
        <v>4.3353074611536507E+18</v>
      </c>
      <c r="I6209" s="5" t="str">
        <f t="shared" si="96"/>
        <v>4335307461153650000</v>
      </c>
      <c r="J6209" t="str">
        <f>INDEX(Age_grp[Age], MATCH(mobile_customers[[#This Row],[age]],Age_grp[Value]))</f>
        <v>40 - 50</v>
      </c>
      <c r="K6209" s="2" t="str">
        <f>_xlfn.IFS(mobile_customers[[#This Row],[salary]]&gt;=Q6212,"HIGHER SALARY", mobile_customers[[#This Row],[salary]]&gt;=Q6213,"HIGHER MID RANGE SALARY",  mobile_customers[[#This Row],[salary]]&lt;Q6213,"MID RANGE SALARY", mobile_customers[[#This Row],[salary]]&gt;Q6214, "LOW SALARY" )</f>
        <v>HIGHER SALARY</v>
      </c>
      <c r="L6209" s="2" t="str">
        <f>LEFT(mobile_customers[[#This Row],[Credit_card_nos]], 4)&amp;"XXXXX"</f>
        <v>4335XXXXX</v>
      </c>
    </row>
    <row r="6210" spans="1:12" x14ac:dyDescent="0.3">
      <c r="A6210" t="s">
        <v>13</v>
      </c>
      <c r="B6210" s="3" t="s">
        <v>12349</v>
      </c>
      <c r="C6210" t="s">
        <v>12350</v>
      </c>
      <c r="D6210" t="s">
        <v>3210</v>
      </c>
      <c r="E6210">
        <v>34</v>
      </c>
      <c r="F6210">
        <v>119917</v>
      </c>
      <c r="G6210" t="s">
        <v>21</v>
      </c>
      <c r="H6210">
        <v>3586658534258844</v>
      </c>
      <c r="I6210" s="5" t="str">
        <f t="shared" ref="I6210:I6273" si="97">TEXT(H6210, "0")</f>
        <v>3586658534258840</v>
      </c>
      <c r="J6210" t="str">
        <f>INDEX(Age_grp[Age], MATCH(mobile_customers[[#This Row],[age]],Age_grp[Value]))</f>
        <v>30 - 40</v>
      </c>
      <c r="K6210" s="2" t="str">
        <f>_xlfn.IFS(mobile_customers[[#This Row],[salary]]&gt;=Q6213,"HIGHER SALARY", mobile_customers[[#This Row],[salary]]&gt;=Q6214,"HIGHER MID RANGE SALARY",  mobile_customers[[#This Row],[salary]]&lt;Q6214,"MID RANGE SALARY", mobile_customers[[#This Row],[salary]]&gt;Q6215, "LOW SALARY" )</f>
        <v>HIGHER SALARY</v>
      </c>
      <c r="L6210" s="2" t="str">
        <f>LEFT(mobile_customers[[#This Row],[Credit_card_nos]], 4)&amp;"XXXXX"</f>
        <v>3586XXXXX</v>
      </c>
    </row>
    <row r="6211" spans="1:12" x14ac:dyDescent="0.3">
      <c r="A6211" t="s">
        <v>8</v>
      </c>
      <c r="B6211" s="3" t="s">
        <v>9476</v>
      </c>
      <c r="C6211" t="s">
        <v>4567</v>
      </c>
      <c r="D6211" t="s">
        <v>1479</v>
      </c>
      <c r="E6211">
        <v>37</v>
      </c>
      <c r="F6211">
        <v>180603</v>
      </c>
      <c r="G6211" t="s">
        <v>21</v>
      </c>
      <c r="H6211">
        <v>4227573620205</v>
      </c>
      <c r="I6211" s="5" t="str">
        <f t="shared" si="97"/>
        <v>4227573620205</v>
      </c>
      <c r="J6211" t="str">
        <f>INDEX(Age_grp[Age], MATCH(mobile_customers[[#This Row],[age]],Age_grp[Value]))</f>
        <v>30 - 40</v>
      </c>
      <c r="K6211" s="2" t="str">
        <f>_xlfn.IFS(mobile_customers[[#This Row],[salary]]&gt;=Q6214,"HIGHER SALARY", mobile_customers[[#This Row],[salary]]&gt;=Q6215,"HIGHER MID RANGE SALARY",  mobile_customers[[#This Row],[salary]]&lt;Q6215,"MID RANGE SALARY", mobile_customers[[#This Row],[salary]]&gt;Q6216, "LOW SALARY" )</f>
        <v>HIGHER SALARY</v>
      </c>
      <c r="L6211" s="2" t="str">
        <f>LEFT(mobile_customers[[#This Row],[Credit_card_nos]], 4)&amp;"XXXXX"</f>
        <v>4227XXXXX</v>
      </c>
    </row>
    <row r="6212" spans="1:12" x14ac:dyDescent="0.3">
      <c r="A6212" t="s">
        <v>8</v>
      </c>
      <c r="B6212" s="3" t="s">
        <v>12351</v>
      </c>
      <c r="C6212" t="s">
        <v>12352</v>
      </c>
      <c r="D6212" t="s">
        <v>590</v>
      </c>
      <c r="E6212">
        <v>46</v>
      </c>
      <c r="F6212">
        <v>242829</v>
      </c>
      <c r="G6212" t="s">
        <v>28</v>
      </c>
      <c r="H6212">
        <v>30280339788525</v>
      </c>
      <c r="I6212" s="5" t="str">
        <f t="shared" si="97"/>
        <v>30280339788525</v>
      </c>
      <c r="J6212" t="str">
        <f>INDEX(Age_grp[Age], MATCH(mobile_customers[[#This Row],[age]],Age_grp[Value]))</f>
        <v>40 - 50</v>
      </c>
      <c r="K6212" s="2" t="str">
        <f>_xlfn.IFS(mobile_customers[[#This Row],[salary]]&gt;=Q6215,"HIGHER SALARY", mobile_customers[[#This Row],[salary]]&gt;=Q6216,"HIGHER MID RANGE SALARY",  mobile_customers[[#This Row],[salary]]&lt;Q6216,"MID RANGE SALARY", mobile_customers[[#This Row],[salary]]&gt;Q6217, "LOW SALARY" )</f>
        <v>HIGHER SALARY</v>
      </c>
      <c r="L6212" s="2" t="str">
        <f>LEFT(mobile_customers[[#This Row],[Credit_card_nos]], 4)&amp;"XXXXX"</f>
        <v>3028XXXXX</v>
      </c>
    </row>
    <row r="6213" spans="1:12" x14ac:dyDescent="0.3">
      <c r="A6213" t="s">
        <v>13</v>
      </c>
      <c r="B6213" s="3" t="s">
        <v>12353</v>
      </c>
      <c r="C6213" t="s">
        <v>12354</v>
      </c>
      <c r="D6213" t="s">
        <v>902</v>
      </c>
      <c r="E6213">
        <v>43</v>
      </c>
      <c r="F6213">
        <v>169492</v>
      </c>
      <c r="G6213" t="s">
        <v>39</v>
      </c>
      <c r="H6213">
        <v>3580064281363513</v>
      </c>
      <c r="I6213" s="5" t="str">
        <f t="shared" si="97"/>
        <v>3580064281363510</v>
      </c>
      <c r="J6213" t="str">
        <f>INDEX(Age_grp[Age], MATCH(mobile_customers[[#This Row],[age]],Age_grp[Value]))</f>
        <v>40 - 50</v>
      </c>
      <c r="K6213" s="2" t="str">
        <f>_xlfn.IFS(mobile_customers[[#This Row],[salary]]&gt;=Q6216,"HIGHER SALARY", mobile_customers[[#This Row],[salary]]&gt;=Q6217,"HIGHER MID RANGE SALARY",  mobile_customers[[#This Row],[salary]]&lt;Q6217,"MID RANGE SALARY", mobile_customers[[#This Row],[salary]]&gt;Q6218, "LOW SALARY" )</f>
        <v>HIGHER SALARY</v>
      </c>
      <c r="L6213" s="2" t="str">
        <f>LEFT(mobile_customers[[#This Row],[Credit_card_nos]], 4)&amp;"XXXXX"</f>
        <v>3580XXXXX</v>
      </c>
    </row>
    <row r="6214" spans="1:12" x14ac:dyDescent="0.3">
      <c r="A6214" t="s">
        <v>8</v>
      </c>
      <c r="B6214" s="3" t="s">
        <v>12355</v>
      </c>
      <c r="C6214" t="s">
        <v>10321</v>
      </c>
      <c r="D6214" t="s">
        <v>524</v>
      </c>
      <c r="E6214">
        <v>62</v>
      </c>
      <c r="F6214">
        <v>49758</v>
      </c>
      <c r="G6214" t="s">
        <v>21</v>
      </c>
      <c r="H6214">
        <v>4088254893571919</v>
      </c>
      <c r="I6214" s="5" t="str">
        <f t="shared" si="97"/>
        <v>4088254893571920</v>
      </c>
      <c r="J6214" t="str">
        <f>INDEX(Age_grp[Age], MATCH(mobile_customers[[#This Row],[age]],Age_grp[Value]))</f>
        <v>60 - 70</v>
      </c>
      <c r="K6214" s="2" t="str">
        <f>_xlfn.IFS(mobile_customers[[#This Row],[salary]]&gt;=Q6217,"HIGHER SALARY", mobile_customers[[#This Row],[salary]]&gt;=Q6218,"HIGHER MID RANGE SALARY",  mobile_customers[[#This Row],[salary]]&lt;Q6218,"MID RANGE SALARY", mobile_customers[[#This Row],[salary]]&gt;Q6219, "LOW SALARY" )</f>
        <v>HIGHER SALARY</v>
      </c>
      <c r="L6214" s="2" t="str">
        <f>LEFT(mobile_customers[[#This Row],[Credit_card_nos]], 4)&amp;"XXXXX"</f>
        <v>4088XXXXX</v>
      </c>
    </row>
    <row r="6215" spans="1:12" x14ac:dyDescent="0.3">
      <c r="A6215" t="s">
        <v>8</v>
      </c>
      <c r="B6215" s="3" t="s">
        <v>12356</v>
      </c>
      <c r="C6215" t="s">
        <v>12357</v>
      </c>
      <c r="D6215" t="s">
        <v>670</v>
      </c>
      <c r="E6215">
        <v>63</v>
      </c>
      <c r="F6215">
        <v>120961</v>
      </c>
      <c r="G6215" t="s">
        <v>21</v>
      </c>
      <c r="H6215">
        <v>4450401452441279</v>
      </c>
      <c r="I6215" s="5" t="str">
        <f t="shared" si="97"/>
        <v>4450401452441280</v>
      </c>
      <c r="J6215" t="str">
        <f>INDEX(Age_grp[Age], MATCH(mobile_customers[[#This Row],[age]],Age_grp[Value]))</f>
        <v>60 - 70</v>
      </c>
      <c r="K6215" s="2" t="str">
        <f>_xlfn.IFS(mobile_customers[[#This Row],[salary]]&gt;=Q6218,"HIGHER SALARY", mobile_customers[[#This Row],[salary]]&gt;=Q6219,"HIGHER MID RANGE SALARY",  mobile_customers[[#This Row],[salary]]&lt;Q6219,"MID RANGE SALARY", mobile_customers[[#This Row],[salary]]&gt;Q6220, "LOW SALARY" )</f>
        <v>HIGHER SALARY</v>
      </c>
      <c r="L6215" s="2" t="str">
        <f>LEFT(mobile_customers[[#This Row],[Credit_card_nos]], 4)&amp;"XXXXX"</f>
        <v>4450XXXXX</v>
      </c>
    </row>
    <row r="6216" spans="1:12" x14ac:dyDescent="0.3">
      <c r="A6216" t="s">
        <v>13</v>
      </c>
      <c r="B6216" s="3" t="s">
        <v>12358</v>
      </c>
      <c r="C6216" t="s">
        <v>12359</v>
      </c>
      <c r="D6216" t="s">
        <v>561</v>
      </c>
      <c r="E6216">
        <v>35</v>
      </c>
      <c r="F6216">
        <v>62754</v>
      </c>
      <c r="G6216" t="s">
        <v>49</v>
      </c>
      <c r="H6216">
        <v>3582224371217320</v>
      </c>
      <c r="I6216" s="5" t="str">
        <f t="shared" si="97"/>
        <v>3582224371217320</v>
      </c>
      <c r="J6216" t="str">
        <f>INDEX(Age_grp[Age], MATCH(mobile_customers[[#This Row],[age]],Age_grp[Value]))</f>
        <v>30 - 40</v>
      </c>
      <c r="K6216" s="2" t="str">
        <f>_xlfn.IFS(mobile_customers[[#This Row],[salary]]&gt;=Q6219,"HIGHER SALARY", mobile_customers[[#This Row],[salary]]&gt;=Q6220,"HIGHER MID RANGE SALARY",  mobile_customers[[#This Row],[salary]]&lt;Q6220,"MID RANGE SALARY", mobile_customers[[#This Row],[salary]]&gt;Q6221, "LOW SALARY" )</f>
        <v>HIGHER SALARY</v>
      </c>
      <c r="L6216" s="2" t="str">
        <f>LEFT(mobile_customers[[#This Row],[Credit_card_nos]], 4)&amp;"XXXXX"</f>
        <v>3582XXXXX</v>
      </c>
    </row>
    <row r="6217" spans="1:12" x14ac:dyDescent="0.3">
      <c r="A6217" t="s">
        <v>8</v>
      </c>
      <c r="B6217" s="3" t="s">
        <v>12360</v>
      </c>
      <c r="C6217" t="s">
        <v>12361</v>
      </c>
      <c r="D6217" t="s">
        <v>563</v>
      </c>
      <c r="E6217">
        <v>38</v>
      </c>
      <c r="F6217">
        <v>80650</v>
      </c>
      <c r="G6217" t="s">
        <v>21</v>
      </c>
      <c r="H6217">
        <v>2417000795740615</v>
      </c>
      <c r="I6217" s="5" t="str">
        <f t="shared" si="97"/>
        <v>2417000795740610</v>
      </c>
      <c r="J6217" t="str">
        <f>INDEX(Age_grp[Age], MATCH(mobile_customers[[#This Row],[age]],Age_grp[Value]))</f>
        <v>30 - 40</v>
      </c>
      <c r="K6217" s="2" t="str">
        <f>_xlfn.IFS(mobile_customers[[#This Row],[salary]]&gt;=Q6220,"HIGHER SALARY", mobile_customers[[#This Row],[salary]]&gt;=Q6221,"HIGHER MID RANGE SALARY",  mobile_customers[[#This Row],[salary]]&lt;Q6221,"MID RANGE SALARY", mobile_customers[[#This Row],[salary]]&gt;Q6222, "LOW SALARY" )</f>
        <v>HIGHER SALARY</v>
      </c>
      <c r="L6217" s="2" t="str">
        <f>LEFT(mobile_customers[[#This Row],[Credit_card_nos]], 4)&amp;"XXXXX"</f>
        <v>2417XXXXX</v>
      </c>
    </row>
    <row r="6218" spans="1:12" x14ac:dyDescent="0.3">
      <c r="A6218" t="s">
        <v>8</v>
      </c>
      <c r="B6218" s="3" t="s">
        <v>12362</v>
      </c>
      <c r="C6218" t="s">
        <v>6688</v>
      </c>
      <c r="D6218" t="s">
        <v>1138</v>
      </c>
      <c r="E6218">
        <v>35</v>
      </c>
      <c r="F6218">
        <v>88028</v>
      </c>
      <c r="G6218" t="s">
        <v>21</v>
      </c>
      <c r="H6218">
        <v>3507635718884963</v>
      </c>
      <c r="I6218" s="5" t="str">
        <f t="shared" si="97"/>
        <v>3507635718884960</v>
      </c>
      <c r="J6218" t="str">
        <f>INDEX(Age_grp[Age], MATCH(mobile_customers[[#This Row],[age]],Age_grp[Value]))</f>
        <v>30 - 40</v>
      </c>
      <c r="K6218" s="2" t="str">
        <f>_xlfn.IFS(mobile_customers[[#This Row],[salary]]&gt;=Q6221,"HIGHER SALARY", mobile_customers[[#This Row],[salary]]&gt;=Q6222,"HIGHER MID RANGE SALARY",  mobile_customers[[#This Row],[salary]]&lt;Q6222,"MID RANGE SALARY", mobile_customers[[#This Row],[salary]]&gt;Q6223, "LOW SALARY" )</f>
        <v>HIGHER SALARY</v>
      </c>
      <c r="L6218" s="2" t="str">
        <f>LEFT(mobile_customers[[#This Row],[Credit_card_nos]], 4)&amp;"XXXXX"</f>
        <v>3507XXXXX</v>
      </c>
    </row>
    <row r="6219" spans="1:12" x14ac:dyDescent="0.3">
      <c r="A6219" t="s">
        <v>13</v>
      </c>
      <c r="B6219" s="3" t="s">
        <v>12363</v>
      </c>
      <c r="C6219" t="s">
        <v>12364</v>
      </c>
      <c r="D6219" t="s">
        <v>5143</v>
      </c>
      <c r="E6219">
        <v>22</v>
      </c>
      <c r="F6219">
        <v>50765</v>
      </c>
      <c r="G6219" t="s">
        <v>32</v>
      </c>
      <c r="H6219">
        <v>30582025452351</v>
      </c>
      <c r="I6219" s="5" t="str">
        <f t="shared" si="97"/>
        <v>30582025452351</v>
      </c>
      <c r="J6219" t="str">
        <f>INDEX(Age_grp[Age], MATCH(mobile_customers[[#This Row],[age]],Age_grp[Value]))</f>
        <v>20 - 30</v>
      </c>
      <c r="K6219" s="2" t="str">
        <f>_xlfn.IFS(mobile_customers[[#This Row],[salary]]&gt;=Q6222,"HIGHER SALARY", mobile_customers[[#This Row],[salary]]&gt;=Q6223,"HIGHER MID RANGE SALARY",  mobile_customers[[#This Row],[salary]]&lt;Q6223,"MID RANGE SALARY", mobile_customers[[#This Row],[salary]]&gt;Q6224, "LOW SALARY" )</f>
        <v>HIGHER SALARY</v>
      </c>
      <c r="L6219" s="2" t="str">
        <f>LEFT(mobile_customers[[#This Row],[Credit_card_nos]], 4)&amp;"XXXXX"</f>
        <v>3058XXXXX</v>
      </c>
    </row>
    <row r="6220" spans="1:12" x14ac:dyDescent="0.3">
      <c r="A6220" t="s">
        <v>8</v>
      </c>
      <c r="B6220" s="3" t="s">
        <v>12365</v>
      </c>
      <c r="C6220" t="s">
        <v>12366</v>
      </c>
      <c r="D6220" t="s">
        <v>3854</v>
      </c>
      <c r="E6220">
        <v>58</v>
      </c>
      <c r="F6220">
        <v>172751</v>
      </c>
      <c r="G6220" t="s">
        <v>49</v>
      </c>
      <c r="H6220">
        <v>349270993995967</v>
      </c>
      <c r="I6220" s="5" t="str">
        <f t="shared" si="97"/>
        <v>349270993995967</v>
      </c>
      <c r="J6220" t="str">
        <f>INDEX(Age_grp[Age], MATCH(mobile_customers[[#This Row],[age]],Age_grp[Value]))</f>
        <v>50 - 60</v>
      </c>
      <c r="K6220" s="2" t="str">
        <f>_xlfn.IFS(mobile_customers[[#This Row],[salary]]&gt;=Q6223,"HIGHER SALARY", mobile_customers[[#This Row],[salary]]&gt;=Q6224,"HIGHER MID RANGE SALARY",  mobile_customers[[#This Row],[salary]]&lt;Q6224,"MID RANGE SALARY", mobile_customers[[#This Row],[salary]]&gt;Q6225, "LOW SALARY" )</f>
        <v>HIGHER SALARY</v>
      </c>
      <c r="L6220" s="2" t="str">
        <f>LEFT(mobile_customers[[#This Row],[Credit_card_nos]], 4)&amp;"XXXXX"</f>
        <v>3492XXXXX</v>
      </c>
    </row>
    <row r="6221" spans="1:12" x14ac:dyDescent="0.3">
      <c r="A6221" t="s">
        <v>8</v>
      </c>
      <c r="B6221" s="3" t="s">
        <v>12367</v>
      </c>
      <c r="C6221" t="s">
        <v>12368</v>
      </c>
      <c r="D6221" t="s">
        <v>237</v>
      </c>
      <c r="E6221">
        <v>30</v>
      </c>
      <c r="F6221">
        <v>240353</v>
      </c>
      <c r="G6221" t="s">
        <v>28</v>
      </c>
      <c r="H6221">
        <v>180074485947664</v>
      </c>
      <c r="I6221" s="5" t="str">
        <f t="shared" si="97"/>
        <v>180074485947664</v>
      </c>
      <c r="J6221" t="str">
        <f>INDEX(Age_grp[Age], MATCH(mobile_customers[[#This Row],[age]],Age_grp[Value]))</f>
        <v>30 - 40</v>
      </c>
      <c r="K6221" s="2" t="str">
        <f>_xlfn.IFS(mobile_customers[[#This Row],[salary]]&gt;=Q6224,"HIGHER SALARY", mobile_customers[[#This Row],[salary]]&gt;=Q6225,"HIGHER MID RANGE SALARY",  mobile_customers[[#This Row],[salary]]&lt;Q6225,"MID RANGE SALARY", mobile_customers[[#This Row],[salary]]&gt;Q6226, "LOW SALARY" )</f>
        <v>HIGHER SALARY</v>
      </c>
      <c r="L6221" s="2" t="str">
        <f>LEFT(mobile_customers[[#This Row],[Credit_card_nos]], 4)&amp;"XXXXX"</f>
        <v>1800XXXXX</v>
      </c>
    </row>
    <row r="6222" spans="1:12" x14ac:dyDescent="0.3">
      <c r="A6222" t="s">
        <v>8</v>
      </c>
      <c r="B6222" s="3" t="s">
        <v>12369</v>
      </c>
      <c r="C6222" t="s">
        <v>12370</v>
      </c>
      <c r="D6222" t="s">
        <v>165</v>
      </c>
      <c r="E6222">
        <v>18</v>
      </c>
      <c r="F6222">
        <v>162777</v>
      </c>
      <c r="G6222" t="s">
        <v>12</v>
      </c>
      <c r="H6222">
        <v>180070266167308</v>
      </c>
      <c r="I6222" s="5" t="str">
        <f t="shared" si="97"/>
        <v>180070266167308</v>
      </c>
      <c r="J6222" t="str">
        <f>INDEX(Age_grp[Age], MATCH(mobile_customers[[#This Row],[age]],Age_grp[Value]))</f>
        <v>"10 - 20</v>
      </c>
      <c r="K6222" s="2" t="str">
        <f>_xlfn.IFS(mobile_customers[[#This Row],[salary]]&gt;=Q6225,"HIGHER SALARY", mobile_customers[[#This Row],[salary]]&gt;=Q6226,"HIGHER MID RANGE SALARY",  mobile_customers[[#This Row],[salary]]&lt;Q6226,"MID RANGE SALARY", mobile_customers[[#This Row],[salary]]&gt;Q6227, "LOW SALARY" )</f>
        <v>HIGHER SALARY</v>
      </c>
      <c r="L6222" s="2" t="str">
        <f>LEFT(mobile_customers[[#This Row],[Credit_card_nos]], 4)&amp;"XXXXX"</f>
        <v>1800XXXXX</v>
      </c>
    </row>
    <row r="6223" spans="1:12" x14ac:dyDescent="0.3">
      <c r="A6223" t="s">
        <v>13</v>
      </c>
      <c r="B6223" s="3" t="s">
        <v>12371</v>
      </c>
      <c r="C6223" t="s">
        <v>12372</v>
      </c>
      <c r="D6223" t="s">
        <v>817</v>
      </c>
      <c r="E6223">
        <v>56</v>
      </c>
      <c r="F6223">
        <v>54347</v>
      </c>
      <c r="G6223" t="s">
        <v>28</v>
      </c>
      <c r="H6223">
        <v>3509451121787563</v>
      </c>
      <c r="I6223" s="5" t="str">
        <f t="shared" si="97"/>
        <v>3509451121787560</v>
      </c>
      <c r="J6223" t="str">
        <f>INDEX(Age_grp[Age], MATCH(mobile_customers[[#This Row],[age]],Age_grp[Value]))</f>
        <v>50 - 60</v>
      </c>
      <c r="K6223" s="2" t="str">
        <f>_xlfn.IFS(mobile_customers[[#This Row],[salary]]&gt;=Q6226,"HIGHER SALARY", mobile_customers[[#This Row],[salary]]&gt;=Q6227,"HIGHER MID RANGE SALARY",  mobile_customers[[#This Row],[salary]]&lt;Q6227,"MID RANGE SALARY", mobile_customers[[#This Row],[salary]]&gt;Q6228, "LOW SALARY" )</f>
        <v>HIGHER SALARY</v>
      </c>
      <c r="L6223" s="2" t="str">
        <f>LEFT(mobile_customers[[#This Row],[Credit_card_nos]], 4)&amp;"XXXXX"</f>
        <v>3509XXXXX</v>
      </c>
    </row>
    <row r="6224" spans="1:12" x14ac:dyDescent="0.3">
      <c r="A6224" t="s">
        <v>8</v>
      </c>
      <c r="B6224" s="3" t="s">
        <v>12373</v>
      </c>
      <c r="C6224" t="s">
        <v>12374</v>
      </c>
      <c r="D6224" t="s">
        <v>74</v>
      </c>
      <c r="E6224">
        <v>27</v>
      </c>
      <c r="F6224">
        <v>134485</v>
      </c>
      <c r="G6224" t="s">
        <v>21</v>
      </c>
      <c r="H6224">
        <v>3500650700282800</v>
      </c>
      <c r="I6224" s="5" t="str">
        <f t="shared" si="97"/>
        <v>3500650700282800</v>
      </c>
      <c r="J6224" t="str">
        <f>INDEX(Age_grp[Age], MATCH(mobile_customers[[#This Row],[age]],Age_grp[Value]))</f>
        <v>20 - 30</v>
      </c>
      <c r="K6224" s="2" t="str">
        <f>_xlfn.IFS(mobile_customers[[#This Row],[salary]]&gt;=Q6227,"HIGHER SALARY", mobile_customers[[#This Row],[salary]]&gt;=Q6228,"HIGHER MID RANGE SALARY",  mobile_customers[[#This Row],[salary]]&lt;Q6228,"MID RANGE SALARY", mobile_customers[[#This Row],[salary]]&gt;Q6229, "LOW SALARY" )</f>
        <v>HIGHER SALARY</v>
      </c>
      <c r="L6224" s="2" t="str">
        <f>LEFT(mobile_customers[[#This Row],[Credit_card_nos]], 4)&amp;"XXXXX"</f>
        <v>3500XXXXX</v>
      </c>
    </row>
    <row r="6225" spans="1:12" x14ac:dyDescent="0.3">
      <c r="A6225" t="s">
        <v>13</v>
      </c>
      <c r="B6225" s="3" t="s">
        <v>12375</v>
      </c>
      <c r="C6225" t="s">
        <v>12376</v>
      </c>
      <c r="D6225" t="s">
        <v>2055</v>
      </c>
      <c r="E6225">
        <v>40</v>
      </c>
      <c r="F6225">
        <v>52615</v>
      </c>
      <c r="G6225" t="s">
        <v>94</v>
      </c>
      <c r="H6225">
        <v>5555953156565135</v>
      </c>
      <c r="I6225" s="5" t="str">
        <f t="shared" si="97"/>
        <v>5555953156565130</v>
      </c>
      <c r="J6225" t="str">
        <f>INDEX(Age_grp[Age], MATCH(mobile_customers[[#This Row],[age]],Age_grp[Value]))</f>
        <v>40 - 50</v>
      </c>
      <c r="K6225" s="2" t="str">
        <f>_xlfn.IFS(mobile_customers[[#This Row],[salary]]&gt;=Q6228,"HIGHER SALARY", mobile_customers[[#This Row],[salary]]&gt;=Q6229,"HIGHER MID RANGE SALARY",  mobile_customers[[#This Row],[salary]]&lt;Q6229,"MID RANGE SALARY", mobile_customers[[#This Row],[salary]]&gt;Q6230, "LOW SALARY" )</f>
        <v>HIGHER SALARY</v>
      </c>
      <c r="L6225" s="2" t="str">
        <f>LEFT(mobile_customers[[#This Row],[Credit_card_nos]], 4)&amp;"XXXXX"</f>
        <v>5555XXXXX</v>
      </c>
    </row>
    <row r="6226" spans="1:12" x14ac:dyDescent="0.3">
      <c r="A6226" t="s">
        <v>8</v>
      </c>
      <c r="B6226" s="3" t="s">
        <v>12377</v>
      </c>
      <c r="C6226" t="s">
        <v>12378</v>
      </c>
      <c r="D6226" t="s">
        <v>606</v>
      </c>
      <c r="E6226">
        <v>41</v>
      </c>
      <c r="F6226">
        <v>29774</v>
      </c>
      <c r="G6226" t="s">
        <v>21</v>
      </c>
      <c r="H6226">
        <v>573339190163</v>
      </c>
      <c r="I6226" s="5" t="str">
        <f t="shared" si="97"/>
        <v>573339190163</v>
      </c>
      <c r="J6226" t="str">
        <f>INDEX(Age_grp[Age], MATCH(mobile_customers[[#This Row],[age]],Age_grp[Value]))</f>
        <v>40 - 50</v>
      </c>
      <c r="K6226" s="2" t="str">
        <f>_xlfn.IFS(mobile_customers[[#This Row],[salary]]&gt;=Q6229,"HIGHER SALARY", mobile_customers[[#This Row],[salary]]&gt;=Q6230,"HIGHER MID RANGE SALARY",  mobile_customers[[#This Row],[salary]]&lt;Q6230,"MID RANGE SALARY", mobile_customers[[#This Row],[salary]]&gt;Q6231, "LOW SALARY" )</f>
        <v>HIGHER SALARY</v>
      </c>
      <c r="L6226" s="2" t="str">
        <f>LEFT(mobile_customers[[#This Row],[Credit_card_nos]], 4)&amp;"XXXXX"</f>
        <v>5733XXXXX</v>
      </c>
    </row>
    <row r="6227" spans="1:12" x14ac:dyDescent="0.3">
      <c r="A6227" t="s">
        <v>13</v>
      </c>
      <c r="B6227" s="3" t="s">
        <v>12379</v>
      </c>
      <c r="C6227" t="s">
        <v>10139</v>
      </c>
      <c r="D6227" t="s">
        <v>907</v>
      </c>
      <c r="E6227">
        <v>45</v>
      </c>
      <c r="F6227">
        <v>57263</v>
      </c>
      <c r="G6227" t="s">
        <v>94</v>
      </c>
      <c r="H6227">
        <v>4816435160801829</v>
      </c>
      <c r="I6227" s="5" t="str">
        <f t="shared" si="97"/>
        <v>4816435160801830</v>
      </c>
      <c r="J6227" t="str">
        <f>INDEX(Age_grp[Age], MATCH(mobile_customers[[#This Row],[age]],Age_grp[Value]))</f>
        <v>40 - 50</v>
      </c>
      <c r="K6227" s="2" t="str">
        <f>_xlfn.IFS(mobile_customers[[#This Row],[salary]]&gt;=Q6230,"HIGHER SALARY", mobile_customers[[#This Row],[salary]]&gt;=Q6231,"HIGHER MID RANGE SALARY",  mobile_customers[[#This Row],[salary]]&lt;Q6231,"MID RANGE SALARY", mobile_customers[[#This Row],[salary]]&gt;Q6232, "LOW SALARY" )</f>
        <v>HIGHER SALARY</v>
      </c>
      <c r="L6227" s="2" t="str">
        <f>LEFT(mobile_customers[[#This Row],[Credit_card_nos]], 4)&amp;"XXXXX"</f>
        <v>4816XXXXX</v>
      </c>
    </row>
    <row r="6228" spans="1:12" x14ac:dyDescent="0.3">
      <c r="A6228" t="s">
        <v>13</v>
      </c>
      <c r="B6228" s="3" t="s">
        <v>12380</v>
      </c>
      <c r="C6228" t="s">
        <v>4633</v>
      </c>
      <c r="D6228" t="s">
        <v>5143</v>
      </c>
      <c r="E6228">
        <v>63</v>
      </c>
      <c r="F6228">
        <v>111087</v>
      </c>
      <c r="G6228" t="s">
        <v>17</v>
      </c>
      <c r="H6228">
        <v>30298961672056</v>
      </c>
      <c r="I6228" s="5" t="str">
        <f t="shared" si="97"/>
        <v>30298961672056</v>
      </c>
      <c r="J6228" t="str">
        <f>INDEX(Age_grp[Age], MATCH(mobile_customers[[#This Row],[age]],Age_grp[Value]))</f>
        <v>60 - 70</v>
      </c>
      <c r="K6228" s="2" t="str">
        <f>_xlfn.IFS(mobile_customers[[#This Row],[salary]]&gt;=Q6231,"HIGHER SALARY", mobile_customers[[#This Row],[salary]]&gt;=Q6232,"HIGHER MID RANGE SALARY",  mobile_customers[[#This Row],[salary]]&lt;Q6232,"MID RANGE SALARY", mobile_customers[[#This Row],[salary]]&gt;Q6233, "LOW SALARY" )</f>
        <v>HIGHER SALARY</v>
      </c>
      <c r="L6228" s="2" t="str">
        <f>LEFT(mobile_customers[[#This Row],[Credit_card_nos]], 4)&amp;"XXXXX"</f>
        <v>3029XXXXX</v>
      </c>
    </row>
    <row r="6229" spans="1:12" x14ac:dyDescent="0.3">
      <c r="A6229" t="s">
        <v>13</v>
      </c>
      <c r="B6229" s="3" t="s">
        <v>12381</v>
      </c>
      <c r="C6229" t="s">
        <v>12382</v>
      </c>
      <c r="D6229" t="s">
        <v>4561</v>
      </c>
      <c r="E6229">
        <v>52</v>
      </c>
      <c r="F6229">
        <v>25973</v>
      </c>
      <c r="G6229" t="s">
        <v>21</v>
      </c>
      <c r="H6229">
        <v>6011033901752613</v>
      </c>
      <c r="I6229" s="5" t="str">
        <f t="shared" si="97"/>
        <v>6011033901752610</v>
      </c>
      <c r="J6229" t="str">
        <f>INDEX(Age_grp[Age], MATCH(mobile_customers[[#This Row],[age]],Age_grp[Value]))</f>
        <v>50 - 60</v>
      </c>
      <c r="K6229" s="2" t="str">
        <f>_xlfn.IFS(mobile_customers[[#This Row],[salary]]&gt;=Q6232,"HIGHER SALARY", mobile_customers[[#This Row],[salary]]&gt;=Q6233,"HIGHER MID RANGE SALARY",  mobile_customers[[#This Row],[salary]]&lt;Q6233,"MID RANGE SALARY", mobile_customers[[#This Row],[salary]]&gt;Q6234, "LOW SALARY" )</f>
        <v>HIGHER SALARY</v>
      </c>
      <c r="L6229" s="2" t="str">
        <f>LEFT(mobile_customers[[#This Row],[Credit_card_nos]], 4)&amp;"XXXXX"</f>
        <v>6011XXXXX</v>
      </c>
    </row>
    <row r="6230" spans="1:12" x14ac:dyDescent="0.3">
      <c r="A6230" t="s">
        <v>8</v>
      </c>
      <c r="B6230" s="3" t="s">
        <v>12383</v>
      </c>
      <c r="C6230" t="s">
        <v>12384</v>
      </c>
      <c r="D6230" t="s">
        <v>84</v>
      </c>
      <c r="E6230">
        <v>52</v>
      </c>
      <c r="F6230">
        <v>202255</v>
      </c>
      <c r="G6230" t="s">
        <v>21</v>
      </c>
      <c r="H6230">
        <v>30242150789891</v>
      </c>
      <c r="I6230" s="5" t="str">
        <f t="shared" si="97"/>
        <v>30242150789891</v>
      </c>
      <c r="J6230" t="str">
        <f>INDEX(Age_grp[Age], MATCH(mobile_customers[[#This Row],[age]],Age_grp[Value]))</f>
        <v>50 - 60</v>
      </c>
      <c r="K6230" s="2" t="str">
        <f>_xlfn.IFS(mobile_customers[[#This Row],[salary]]&gt;=Q6233,"HIGHER SALARY", mobile_customers[[#This Row],[salary]]&gt;=Q6234,"HIGHER MID RANGE SALARY",  mobile_customers[[#This Row],[salary]]&lt;Q6234,"MID RANGE SALARY", mobile_customers[[#This Row],[salary]]&gt;Q6235, "LOW SALARY" )</f>
        <v>HIGHER SALARY</v>
      </c>
      <c r="L6230" s="2" t="str">
        <f>LEFT(mobile_customers[[#This Row],[Credit_card_nos]], 4)&amp;"XXXXX"</f>
        <v>3024XXXXX</v>
      </c>
    </row>
    <row r="6231" spans="1:12" x14ac:dyDescent="0.3">
      <c r="A6231" t="s">
        <v>8</v>
      </c>
      <c r="B6231" s="3" t="s">
        <v>12385</v>
      </c>
      <c r="C6231" t="s">
        <v>12386</v>
      </c>
      <c r="D6231" t="s">
        <v>353</v>
      </c>
      <c r="E6231">
        <v>36</v>
      </c>
      <c r="F6231">
        <v>38323</v>
      </c>
      <c r="G6231" t="s">
        <v>39</v>
      </c>
      <c r="H6231">
        <v>4938091412327</v>
      </c>
      <c r="I6231" s="5" t="str">
        <f t="shared" si="97"/>
        <v>4938091412327</v>
      </c>
      <c r="J6231" t="str">
        <f>INDEX(Age_grp[Age], MATCH(mobile_customers[[#This Row],[age]],Age_grp[Value]))</f>
        <v>30 - 40</v>
      </c>
      <c r="K6231" s="2" t="str">
        <f>_xlfn.IFS(mobile_customers[[#This Row],[salary]]&gt;=Q6234,"HIGHER SALARY", mobile_customers[[#This Row],[salary]]&gt;=Q6235,"HIGHER MID RANGE SALARY",  mobile_customers[[#This Row],[salary]]&lt;Q6235,"MID RANGE SALARY", mobile_customers[[#This Row],[salary]]&gt;Q6236, "LOW SALARY" )</f>
        <v>HIGHER SALARY</v>
      </c>
      <c r="L6231" s="2" t="str">
        <f>LEFT(mobile_customers[[#This Row],[Credit_card_nos]], 4)&amp;"XXXXX"</f>
        <v>4938XXXXX</v>
      </c>
    </row>
    <row r="6232" spans="1:12" x14ac:dyDescent="0.3">
      <c r="A6232" t="s">
        <v>8</v>
      </c>
      <c r="B6232" s="3" t="s">
        <v>12387</v>
      </c>
      <c r="C6232" t="s">
        <v>12388</v>
      </c>
      <c r="D6232" t="s">
        <v>1230</v>
      </c>
      <c r="E6232">
        <v>50</v>
      </c>
      <c r="F6232">
        <v>243143</v>
      </c>
      <c r="G6232" t="s">
        <v>94</v>
      </c>
      <c r="H6232">
        <v>2273615047691515</v>
      </c>
      <c r="I6232" s="5" t="str">
        <f t="shared" si="97"/>
        <v>2273615047691510</v>
      </c>
      <c r="J6232" t="str">
        <f>INDEX(Age_grp[Age], MATCH(mobile_customers[[#This Row],[age]],Age_grp[Value]))</f>
        <v>50 - 60</v>
      </c>
      <c r="K6232" s="2" t="str">
        <f>_xlfn.IFS(mobile_customers[[#This Row],[salary]]&gt;=Q6235,"HIGHER SALARY", mobile_customers[[#This Row],[salary]]&gt;=Q6236,"HIGHER MID RANGE SALARY",  mobile_customers[[#This Row],[salary]]&lt;Q6236,"MID RANGE SALARY", mobile_customers[[#This Row],[salary]]&gt;Q6237, "LOW SALARY" )</f>
        <v>HIGHER SALARY</v>
      </c>
      <c r="L6232" s="2" t="str">
        <f>LEFT(mobile_customers[[#This Row],[Credit_card_nos]], 4)&amp;"XXXXX"</f>
        <v>2273XXXXX</v>
      </c>
    </row>
    <row r="6233" spans="1:12" x14ac:dyDescent="0.3">
      <c r="A6233" t="s">
        <v>8</v>
      </c>
      <c r="B6233" s="3" t="s">
        <v>12389</v>
      </c>
      <c r="C6233" t="s">
        <v>3939</v>
      </c>
      <c r="D6233" t="s">
        <v>165</v>
      </c>
      <c r="E6233">
        <v>18</v>
      </c>
      <c r="F6233">
        <v>69710</v>
      </c>
      <c r="G6233" t="s">
        <v>39</v>
      </c>
      <c r="H6233">
        <v>4.8411762836089795E+18</v>
      </c>
      <c r="I6233" s="5" t="str">
        <f t="shared" si="97"/>
        <v>4841176283608980000</v>
      </c>
      <c r="J6233" t="str">
        <f>INDEX(Age_grp[Age], MATCH(mobile_customers[[#This Row],[age]],Age_grp[Value]))</f>
        <v>"10 - 20</v>
      </c>
      <c r="K6233" s="2" t="str">
        <f>_xlfn.IFS(mobile_customers[[#This Row],[salary]]&gt;=Q6236,"HIGHER SALARY", mobile_customers[[#This Row],[salary]]&gt;=Q6237,"HIGHER MID RANGE SALARY",  mobile_customers[[#This Row],[salary]]&lt;Q6237,"MID RANGE SALARY", mobile_customers[[#This Row],[salary]]&gt;Q6238, "LOW SALARY" )</f>
        <v>HIGHER SALARY</v>
      </c>
      <c r="L6233" s="2" t="str">
        <f>LEFT(mobile_customers[[#This Row],[Credit_card_nos]], 4)&amp;"XXXXX"</f>
        <v>4841XXXXX</v>
      </c>
    </row>
    <row r="6234" spans="1:12" x14ac:dyDescent="0.3">
      <c r="A6234" t="s">
        <v>8</v>
      </c>
      <c r="B6234" s="3" t="s">
        <v>12390</v>
      </c>
      <c r="C6234" t="s">
        <v>12391</v>
      </c>
      <c r="D6234" t="s">
        <v>1291</v>
      </c>
      <c r="E6234">
        <v>42</v>
      </c>
      <c r="F6234">
        <v>132869</v>
      </c>
      <c r="G6234" t="s">
        <v>49</v>
      </c>
      <c r="H6234">
        <v>4.9348165263370199E+18</v>
      </c>
      <c r="I6234" s="5" t="str">
        <f t="shared" si="97"/>
        <v>4934816526337020000</v>
      </c>
      <c r="J6234" t="str">
        <f>INDEX(Age_grp[Age], MATCH(mobile_customers[[#This Row],[age]],Age_grp[Value]))</f>
        <v>40 - 50</v>
      </c>
      <c r="K6234" s="2" t="str">
        <f>_xlfn.IFS(mobile_customers[[#This Row],[salary]]&gt;=Q6237,"HIGHER SALARY", mobile_customers[[#This Row],[salary]]&gt;=Q6238,"HIGHER MID RANGE SALARY",  mobile_customers[[#This Row],[salary]]&lt;Q6238,"MID RANGE SALARY", mobile_customers[[#This Row],[salary]]&gt;Q6239, "LOW SALARY" )</f>
        <v>HIGHER SALARY</v>
      </c>
      <c r="L6234" s="2" t="str">
        <f>LEFT(mobile_customers[[#This Row],[Credit_card_nos]], 4)&amp;"XXXXX"</f>
        <v>4934XXXXX</v>
      </c>
    </row>
    <row r="6235" spans="1:12" x14ac:dyDescent="0.3">
      <c r="A6235" t="s">
        <v>8</v>
      </c>
      <c r="B6235" s="3" t="s">
        <v>12392</v>
      </c>
      <c r="C6235" t="s">
        <v>12393</v>
      </c>
      <c r="D6235" t="s">
        <v>1320</v>
      </c>
      <c r="E6235">
        <v>52</v>
      </c>
      <c r="F6235">
        <v>180860</v>
      </c>
      <c r="G6235" t="s">
        <v>32</v>
      </c>
      <c r="H6235">
        <v>2526363379851515</v>
      </c>
      <c r="I6235" s="5" t="str">
        <f t="shared" si="97"/>
        <v>2526363379851510</v>
      </c>
      <c r="J6235" t="str">
        <f>INDEX(Age_grp[Age], MATCH(mobile_customers[[#This Row],[age]],Age_grp[Value]))</f>
        <v>50 - 60</v>
      </c>
      <c r="K6235" s="2" t="str">
        <f>_xlfn.IFS(mobile_customers[[#This Row],[salary]]&gt;=Q6238,"HIGHER SALARY", mobile_customers[[#This Row],[salary]]&gt;=Q6239,"HIGHER MID RANGE SALARY",  mobile_customers[[#This Row],[salary]]&lt;Q6239,"MID RANGE SALARY", mobile_customers[[#This Row],[salary]]&gt;Q6240, "LOW SALARY" )</f>
        <v>HIGHER SALARY</v>
      </c>
      <c r="L6235" s="2" t="str">
        <f>LEFT(mobile_customers[[#This Row],[Credit_card_nos]], 4)&amp;"XXXXX"</f>
        <v>2526XXXXX</v>
      </c>
    </row>
    <row r="6236" spans="1:12" x14ac:dyDescent="0.3">
      <c r="A6236" t="s">
        <v>8</v>
      </c>
      <c r="B6236" s="3" t="s">
        <v>12394</v>
      </c>
      <c r="C6236" t="s">
        <v>12395</v>
      </c>
      <c r="D6236" t="s">
        <v>2356</v>
      </c>
      <c r="E6236">
        <v>40</v>
      </c>
      <c r="F6236">
        <v>234085</v>
      </c>
      <c r="G6236" t="s">
        <v>28</v>
      </c>
      <c r="H6236">
        <v>30597009912113</v>
      </c>
      <c r="I6236" s="5" t="str">
        <f t="shared" si="97"/>
        <v>30597009912113</v>
      </c>
      <c r="J6236" t="str">
        <f>INDEX(Age_grp[Age], MATCH(mobile_customers[[#This Row],[age]],Age_grp[Value]))</f>
        <v>40 - 50</v>
      </c>
      <c r="K6236" s="2" t="str">
        <f>_xlfn.IFS(mobile_customers[[#This Row],[salary]]&gt;=Q6239,"HIGHER SALARY", mobile_customers[[#This Row],[salary]]&gt;=Q6240,"HIGHER MID RANGE SALARY",  mobile_customers[[#This Row],[salary]]&lt;Q6240,"MID RANGE SALARY", mobile_customers[[#This Row],[salary]]&gt;Q6241, "LOW SALARY" )</f>
        <v>HIGHER SALARY</v>
      </c>
      <c r="L6236" s="2" t="str">
        <f>LEFT(mobile_customers[[#This Row],[Credit_card_nos]], 4)&amp;"XXXXX"</f>
        <v>3059XXXXX</v>
      </c>
    </row>
    <row r="6237" spans="1:12" x14ac:dyDescent="0.3">
      <c r="A6237" t="s">
        <v>13</v>
      </c>
      <c r="B6237" s="3" t="s">
        <v>12396</v>
      </c>
      <c r="C6237" t="s">
        <v>12397</v>
      </c>
      <c r="D6237" t="s">
        <v>249</v>
      </c>
      <c r="E6237">
        <v>53</v>
      </c>
      <c r="F6237">
        <v>155096</v>
      </c>
      <c r="G6237" t="s">
        <v>28</v>
      </c>
      <c r="H6237">
        <v>378160885613295</v>
      </c>
      <c r="I6237" s="5" t="str">
        <f t="shared" si="97"/>
        <v>378160885613295</v>
      </c>
      <c r="J6237" t="str">
        <f>INDEX(Age_grp[Age], MATCH(mobile_customers[[#This Row],[age]],Age_grp[Value]))</f>
        <v>50 - 60</v>
      </c>
      <c r="K6237" s="2" t="str">
        <f>_xlfn.IFS(mobile_customers[[#This Row],[salary]]&gt;=Q6240,"HIGHER SALARY", mobile_customers[[#This Row],[salary]]&gt;=Q6241,"HIGHER MID RANGE SALARY",  mobile_customers[[#This Row],[salary]]&lt;Q6241,"MID RANGE SALARY", mobile_customers[[#This Row],[salary]]&gt;Q6242, "LOW SALARY" )</f>
        <v>HIGHER SALARY</v>
      </c>
      <c r="L6237" s="2" t="str">
        <f>LEFT(mobile_customers[[#This Row],[Credit_card_nos]], 4)&amp;"XXXXX"</f>
        <v>3781XXXXX</v>
      </c>
    </row>
    <row r="6238" spans="1:12" x14ac:dyDescent="0.3">
      <c r="A6238" t="s">
        <v>13</v>
      </c>
      <c r="B6238" s="3" t="s">
        <v>12398</v>
      </c>
      <c r="C6238" t="s">
        <v>12399</v>
      </c>
      <c r="D6238" t="s">
        <v>2156</v>
      </c>
      <c r="E6238">
        <v>60</v>
      </c>
      <c r="F6238">
        <v>45005</v>
      </c>
      <c r="G6238" t="s">
        <v>28</v>
      </c>
      <c r="H6238">
        <v>3539575644452166</v>
      </c>
      <c r="I6238" s="5" t="str">
        <f t="shared" si="97"/>
        <v>3539575644452170</v>
      </c>
      <c r="J6238" t="str">
        <f>INDEX(Age_grp[Age], MATCH(mobile_customers[[#This Row],[age]],Age_grp[Value]))</f>
        <v>60 - 70</v>
      </c>
      <c r="K6238" s="2" t="str">
        <f>_xlfn.IFS(mobile_customers[[#This Row],[salary]]&gt;=Q6241,"HIGHER SALARY", mobile_customers[[#This Row],[salary]]&gt;=Q6242,"HIGHER MID RANGE SALARY",  mobile_customers[[#This Row],[salary]]&lt;Q6242,"MID RANGE SALARY", mobile_customers[[#This Row],[salary]]&gt;Q6243, "LOW SALARY" )</f>
        <v>HIGHER SALARY</v>
      </c>
      <c r="L6238" s="2" t="str">
        <f>LEFT(mobile_customers[[#This Row],[Credit_card_nos]], 4)&amp;"XXXXX"</f>
        <v>3539XXXXX</v>
      </c>
    </row>
    <row r="6239" spans="1:12" x14ac:dyDescent="0.3">
      <c r="A6239" t="s">
        <v>13</v>
      </c>
      <c r="B6239" s="3" t="s">
        <v>12400</v>
      </c>
      <c r="C6239" t="s">
        <v>12401</v>
      </c>
      <c r="D6239" t="s">
        <v>138</v>
      </c>
      <c r="E6239">
        <v>40</v>
      </c>
      <c r="F6239">
        <v>26148</v>
      </c>
      <c r="G6239" t="s">
        <v>12</v>
      </c>
      <c r="H6239">
        <v>4769703258883919</v>
      </c>
      <c r="I6239" s="5" t="str">
        <f t="shared" si="97"/>
        <v>4769703258883920</v>
      </c>
      <c r="J6239" t="str">
        <f>INDEX(Age_grp[Age], MATCH(mobile_customers[[#This Row],[age]],Age_grp[Value]))</f>
        <v>40 - 50</v>
      </c>
      <c r="K6239" s="2" t="str">
        <f>_xlfn.IFS(mobile_customers[[#This Row],[salary]]&gt;=Q6242,"HIGHER SALARY", mobile_customers[[#This Row],[salary]]&gt;=Q6243,"HIGHER MID RANGE SALARY",  mobile_customers[[#This Row],[salary]]&lt;Q6243,"MID RANGE SALARY", mobile_customers[[#This Row],[salary]]&gt;Q6244, "LOW SALARY" )</f>
        <v>HIGHER SALARY</v>
      </c>
      <c r="L6239" s="2" t="str">
        <f>LEFT(mobile_customers[[#This Row],[Credit_card_nos]], 4)&amp;"XXXXX"</f>
        <v>4769XXXXX</v>
      </c>
    </row>
    <row r="6240" spans="1:12" x14ac:dyDescent="0.3">
      <c r="A6240" t="s">
        <v>13</v>
      </c>
      <c r="B6240" s="3" t="s">
        <v>12402</v>
      </c>
      <c r="C6240" t="s">
        <v>12403</v>
      </c>
      <c r="D6240" t="s">
        <v>811</v>
      </c>
      <c r="E6240">
        <v>39</v>
      </c>
      <c r="F6240">
        <v>53842</v>
      </c>
      <c r="G6240" t="s">
        <v>17</v>
      </c>
      <c r="H6240">
        <v>6011045588090760</v>
      </c>
      <c r="I6240" s="5" t="str">
        <f t="shared" si="97"/>
        <v>6011045588090760</v>
      </c>
      <c r="J6240" t="str">
        <f>INDEX(Age_grp[Age], MATCH(mobile_customers[[#This Row],[age]],Age_grp[Value]))</f>
        <v>30 - 40</v>
      </c>
      <c r="K6240" s="2" t="str">
        <f>_xlfn.IFS(mobile_customers[[#This Row],[salary]]&gt;=Q6243,"HIGHER SALARY", mobile_customers[[#This Row],[salary]]&gt;=Q6244,"HIGHER MID RANGE SALARY",  mobile_customers[[#This Row],[salary]]&lt;Q6244,"MID RANGE SALARY", mobile_customers[[#This Row],[salary]]&gt;Q6245, "LOW SALARY" )</f>
        <v>HIGHER SALARY</v>
      </c>
      <c r="L6240" s="2" t="str">
        <f>LEFT(mobile_customers[[#This Row],[Credit_card_nos]], 4)&amp;"XXXXX"</f>
        <v>6011XXXXX</v>
      </c>
    </row>
    <row r="6241" spans="1:12" x14ac:dyDescent="0.3">
      <c r="A6241" t="s">
        <v>13</v>
      </c>
      <c r="B6241" s="3" t="s">
        <v>12404</v>
      </c>
      <c r="C6241" t="s">
        <v>12405</v>
      </c>
      <c r="D6241" t="s">
        <v>875</v>
      </c>
      <c r="E6241">
        <v>31</v>
      </c>
      <c r="F6241">
        <v>24615</v>
      </c>
      <c r="G6241" t="s">
        <v>49</v>
      </c>
      <c r="H6241">
        <v>4997213359782832</v>
      </c>
      <c r="I6241" s="5" t="str">
        <f t="shared" si="97"/>
        <v>4997213359782830</v>
      </c>
      <c r="J6241" t="str">
        <f>INDEX(Age_grp[Age], MATCH(mobile_customers[[#This Row],[age]],Age_grp[Value]))</f>
        <v>30 - 40</v>
      </c>
      <c r="K6241" s="2" t="str">
        <f>_xlfn.IFS(mobile_customers[[#This Row],[salary]]&gt;=Q6244,"HIGHER SALARY", mobile_customers[[#This Row],[salary]]&gt;=Q6245,"HIGHER MID RANGE SALARY",  mobile_customers[[#This Row],[salary]]&lt;Q6245,"MID RANGE SALARY", mobile_customers[[#This Row],[salary]]&gt;Q6246, "LOW SALARY" )</f>
        <v>HIGHER SALARY</v>
      </c>
      <c r="L6241" s="2" t="str">
        <f>LEFT(mobile_customers[[#This Row],[Credit_card_nos]], 4)&amp;"XXXXX"</f>
        <v>4997XXXXX</v>
      </c>
    </row>
    <row r="6242" spans="1:12" x14ac:dyDescent="0.3">
      <c r="A6242" t="s">
        <v>13</v>
      </c>
      <c r="B6242" s="3" t="s">
        <v>12406</v>
      </c>
      <c r="C6242" t="s">
        <v>12407</v>
      </c>
      <c r="D6242" t="s">
        <v>872</v>
      </c>
      <c r="E6242">
        <v>28</v>
      </c>
      <c r="F6242">
        <v>239919</v>
      </c>
      <c r="G6242" t="s">
        <v>21</v>
      </c>
      <c r="H6242">
        <v>3547407149248693</v>
      </c>
      <c r="I6242" s="5" t="str">
        <f t="shared" si="97"/>
        <v>3547407149248690</v>
      </c>
      <c r="J6242" t="str">
        <f>INDEX(Age_grp[Age], MATCH(mobile_customers[[#This Row],[age]],Age_grp[Value]))</f>
        <v>20 - 30</v>
      </c>
      <c r="K6242" s="2" t="str">
        <f>_xlfn.IFS(mobile_customers[[#This Row],[salary]]&gt;=Q6245,"HIGHER SALARY", mobile_customers[[#This Row],[salary]]&gt;=Q6246,"HIGHER MID RANGE SALARY",  mobile_customers[[#This Row],[salary]]&lt;Q6246,"MID RANGE SALARY", mobile_customers[[#This Row],[salary]]&gt;Q6247, "LOW SALARY" )</f>
        <v>HIGHER SALARY</v>
      </c>
      <c r="L6242" s="2" t="str">
        <f>LEFT(mobile_customers[[#This Row],[Credit_card_nos]], 4)&amp;"XXXXX"</f>
        <v>3547XXXXX</v>
      </c>
    </row>
    <row r="6243" spans="1:12" x14ac:dyDescent="0.3">
      <c r="A6243" t="s">
        <v>8</v>
      </c>
      <c r="B6243" s="3" t="s">
        <v>12408</v>
      </c>
      <c r="C6243" t="s">
        <v>12409</v>
      </c>
      <c r="D6243" t="s">
        <v>2294</v>
      </c>
      <c r="E6243">
        <v>31</v>
      </c>
      <c r="F6243">
        <v>236396</v>
      </c>
      <c r="G6243" t="s">
        <v>28</v>
      </c>
      <c r="H6243">
        <v>4778331721408087</v>
      </c>
      <c r="I6243" s="5" t="str">
        <f t="shared" si="97"/>
        <v>4778331721408090</v>
      </c>
      <c r="J6243" t="str">
        <f>INDEX(Age_grp[Age], MATCH(mobile_customers[[#This Row],[age]],Age_grp[Value]))</f>
        <v>30 - 40</v>
      </c>
      <c r="K6243" s="2" t="str">
        <f>_xlfn.IFS(mobile_customers[[#This Row],[salary]]&gt;=Q6246,"HIGHER SALARY", mobile_customers[[#This Row],[salary]]&gt;=Q6247,"HIGHER MID RANGE SALARY",  mobile_customers[[#This Row],[salary]]&lt;Q6247,"MID RANGE SALARY", mobile_customers[[#This Row],[salary]]&gt;Q6248, "LOW SALARY" )</f>
        <v>HIGHER SALARY</v>
      </c>
      <c r="L6243" s="2" t="str">
        <f>LEFT(mobile_customers[[#This Row],[Credit_card_nos]], 4)&amp;"XXXXX"</f>
        <v>4778XXXXX</v>
      </c>
    </row>
    <row r="6244" spans="1:12" x14ac:dyDescent="0.3">
      <c r="A6244" t="s">
        <v>13</v>
      </c>
      <c r="B6244" s="3" t="s">
        <v>12410</v>
      </c>
      <c r="C6244" t="s">
        <v>12411</v>
      </c>
      <c r="D6244" t="s">
        <v>3440</v>
      </c>
      <c r="E6244">
        <v>54</v>
      </c>
      <c r="F6244">
        <v>61066</v>
      </c>
      <c r="G6244" t="s">
        <v>12</v>
      </c>
      <c r="H6244">
        <v>6011970476232614</v>
      </c>
      <c r="I6244" s="5" t="str">
        <f t="shared" si="97"/>
        <v>6011970476232610</v>
      </c>
      <c r="J6244" t="str">
        <f>INDEX(Age_grp[Age], MATCH(mobile_customers[[#This Row],[age]],Age_grp[Value]))</f>
        <v>50 - 60</v>
      </c>
      <c r="K6244" s="2" t="str">
        <f>_xlfn.IFS(mobile_customers[[#This Row],[salary]]&gt;=Q6247,"HIGHER SALARY", mobile_customers[[#This Row],[salary]]&gt;=Q6248,"HIGHER MID RANGE SALARY",  mobile_customers[[#This Row],[salary]]&lt;Q6248,"MID RANGE SALARY", mobile_customers[[#This Row],[salary]]&gt;Q6249, "LOW SALARY" )</f>
        <v>HIGHER SALARY</v>
      </c>
      <c r="L6244" s="2" t="str">
        <f>LEFT(mobile_customers[[#This Row],[Credit_card_nos]], 4)&amp;"XXXXX"</f>
        <v>6011XXXXX</v>
      </c>
    </row>
    <row r="6245" spans="1:12" x14ac:dyDescent="0.3">
      <c r="A6245" t="s">
        <v>13</v>
      </c>
      <c r="B6245" s="3" t="s">
        <v>12412</v>
      </c>
      <c r="C6245" t="s">
        <v>12413</v>
      </c>
      <c r="D6245" t="s">
        <v>108</v>
      </c>
      <c r="E6245">
        <v>38</v>
      </c>
      <c r="F6245">
        <v>155078</v>
      </c>
      <c r="G6245" t="s">
        <v>17</v>
      </c>
      <c r="H6245">
        <v>6011068608123619</v>
      </c>
      <c r="I6245" s="5" t="str">
        <f t="shared" si="97"/>
        <v>6011068608123620</v>
      </c>
      <c r="J6245" t="str">
        <f>INDEX(Age_grp[Age], MATCH(mobile_customers[[#This Row],[age]],Age_grp[Value]))</f>
        <v>30 - 40</v>
      </c>
      <c r="K6245" s="2" t="str">
        <f>_xlfn.IFS(mobile_customers[[#This Row],[salary]]&gt;=Q6248,"HIGHER SALARY", mobile_customers[[#This Row],[salary]]&gt;=Q6249,"HIGHER MID RANGE SALARY",  mobile_customers[[#This Row],[salary]]&lt;Q6249,"MID RANGE SALARY", mobile_customers[[#This Row],[salary]]&gt;Q6250, "LOW SALARY" )</f>
        <v>HIGHER SALARY</v>
      </c>
      <c r="L6245" s="2" t="str">
        <f>LEFT(mobile_customers[[#This Row],[Credit_card_nos]], 4)&amp;"XXXXX"</f>
        <v>6011XXXXX</v>
      </c>
    </row>
    <row r="6246" spans="1:12" x14ac:dyDescent="0.3">
      <c r="A6246" t="s">
        <v>8</v>
      </c>
      <c r="B6246" s="3" t="s">
        <v>12414</v>
      </c>
      <c r="C6246" t="s">
        <v>12415</v>
      </c>
      <c r="D6246" t="s">
        <v>2973</v>
      </c>
      <c r="E6246">
        <v>43</v>
      </c>
      <c r="F6246">
        <v>183707</v>
      </c>
      <c r="G6246" t="s">
        <v>28</v>
      </c>
      <c r="H6246">
        <v>213122450885723</v>
      </c>
      <c r="I6246" s="5" t="str">
        <f t="shared" si="97"/>
        <v>213122450885723</v>
      </c>
      <c r="J6246" t="str">
        <f>INDEX(Age_grp[Age], MATCH(mobile_customers[[#This Row],[age]],Age_grp[Value]))</f>
        <v>40 - 50</v>
      </c>
      <c r="K6246" s="2" t="str">
        <f>_xlfn.IFS(mobile_customers[[#This Row],[salary]]&gt;=Q6249,"HIGHER SALARY", mobile_customers[[#This Row],[salary]]&gt;=Q6250,"HIGHER MID RANGE SALARY",  mobile_customers[[#This Row],[salary]]&lt;Q6250,"MID RANGE SALARY", mobile_customers[[#This Row],[salary]]&gt;Q6251, "LOW SALARY" )</f>
        <v>HIGHER SALARY</v>
      </c>
      <c r="L6246" s="2" t="str">
        <f>LEFT(mobile_customers[[#This Row],[Credit_card_nos]], 4)&amp;"XXXXX"</f>
        <v>2131XXXXX</v>
      </c>
    </row>
    <row r="6247" spans="1:12" x14ac:dyDescent="0.3">
      <c r="A6247" t="s">
        <v>13</v>
      </c>
      <c r="B6247" s="3" t="s">
        <v>12416</v>
      </c>
      <c r="C6247" t="s">
        <v>12417</v>
      </c>
      <c r="D6247" t="s">
        <v>1162</v>
      </c>
      <c r="E6247">
        <v>49</v>
      </c>
      <c r="F6247">
        <v>195172</v>
      </c>
      <c r="G6247" t="s">
        <v>81</v>
      </c>
      <c r="H6247">
        <v>4257664028674120</v>
      </c>
      <c r="I6247" s="5" t="str">
        <f t="shared" si="97"/>
        <v>4257664028674120</v>
      </c>
      <c r="J6247" t="str">
        <f>INDEX(Age_grp[Age], MATCH(mobile_customers[[#This Row],[age]],Age_grp[Value]))</f>
        <v>40 - 50</v>
      </c>
      <c r="K6247" s="2" t="str">
        <f>_xlfn.IFS(mobile_customers[[#This Row],[salary]]&gt;=Q6250,"HIGHER SALARY", mobile_customers[[#This Row],[salary]]&gt;=Q6251,"HIGHER MID RANGE SALARY",  mobile_customers[[#This Row],[salary]]&lt;Q6251,"MID RANGE SALARY", mobile_customers[[#This Row],[salary]]&gt;Q6252, "LOW SALARY" )</f>
        <v>HIGHER SALARY</v>
      </c>
      <c r="L6247" s="2" t="str">
        <f>LEFT(mobile_customers[[#This Row],[Credit_card_nos]], 4)&amp;"XXXXX"</f>
        <v>4257XXXXX</v>
      </c>
    </row>
    <row r="6248" spans="1:12" x14ac:dyDescent="0.3">
      <c r="A6248" t="s">
        <v>8</v>
      </c>
      <c r="B6248" s="3" t="s">
        <v>12418</v>
      </c>
      <c r="C6248" t="s">
        <v>12419</v>
      </c>
      <c r="D6248" t="s">
        <v>1372</v>
      </c>
      <c r="E6248">
        <v>33</v>
      </c>
      <c r="F6248">
        <v>177270</v>
      </c>
      <c r="G6248" t="s">
        <v>32</v>
      </c>
      <c r="H6248">
        <v>4695439225559360</v>
      </c>
      <c r="I6248" s="5" t="str">
        <f t="shared" si="97"/>
        <v>4695439225559360</v>
      </c>
      <c r="J6248" t="str">
        <f>INDEX(Age_grp[Age], MATCH(mobile_customers[[#This Row],[age]],Age_grp[Value]))</f>
        <v>30 - 40</v>
      </c>
      <c r="K6248" s="2" t="str">
        <f>_xlfn.IFS(mobile_customers[[#This Row],[salary]]&gt;=Q6251,"HIGHER SALARY", mobile_customers[[#This Row],[salary]]&gt;=Q6252,"HIGHER MID RANGE SALARY",  mobile_customers[[#This Row],[salary]]&lt;Q6252,"MID RANGE SALARY", mobile_customers[[#This Row],[salary]]&gt;Q6253, "LOW SALARY" )</f>
        <v>HIGHER SALARY</v>
      </c>
      <c r="L6248" s="2" t="str">
        <f>LEFT(mobile_customers[[#This Row],[Credit_card_nos]], 4)&amp;"XXXXX"</f>
        <v>4695XXXXX</v>
      </c>
    </row>
    <row r="6249" spans="1:12" x14ac:dyDescent="0.3">
      <c r="A6249" t="s">
        <v>8</v>
      </c>
      <c r="B6249" s="3" t="s">
        <v>12420</v>
      </c>
      <c r="C6249" t="s">
        <v>12421</v>
      </c>
      <c r="D6249" t="s">
        <v>427</v>
      </c>
      <c r="E6249">
        <v>33</v>
      </c>
      <c r="F6249">
        <v>191827</v>
      </c>
      <c r="G6249" t="s">
        <v>94</v>
      </c>
      <c r="H6249">
        <v>30217938602244</v>
      </c>
      <c r="I6249" s="5" t="str">
        <f t="shared" si="97"/>
        <v>30217938602244</v>
      </c>
      <c r="J6249" t="str">
        <f>INDEX(Age_grp[Age], MATCH(mobile_customers[[#This Row],[age]],Age_grp[Value]))</f>
        <v>30 - 40</v>
      </c>
      <c r="K6249" s="2" t="str">
        <f>_xlfn.IFS(mobile_customers[[#This Row],[salary]]&gt;=Q6252,"HIGHER SALARY", mobile_customers[[#This Row],[salary]]&gt;=Q6253,"HIGHER MID RANGE SALARY",  mobile_customers[[#This Row],[salary]]&lt;Q6253,"MID RANGE SALARY", mobile_customers[[#This Row],[salary]]&gt;Q6254, "LOW SALARY" )</f>
        <v>HIGHER SALARY</v>
      </c>
      <c r="L6249" s="2" t="str">
        <f>LEFT(mobile_customers[[#This Row],[Credit_card_nos]], 4)&amp;"XXXXX"</f>
        <v>3021XXXXX</v>
      </c>
    </row>
    <row r="6250" spans="1:12" x14ac:dyDescent="0.3">
      <c r="A6250" t="s">
        <v>13</v>
      </c>
      <c r="B6250" s="3" t="s">
        <v>12422</v>
      </c>
      <c r="C6250" t="s">
        <v>12423</v>
      </c>
      <c r="D6250" t="s">
        <v>2868</v>
      </c>
      <c r="E6250">
        <v>54</v>
      </c>
      <c r="F6250">
        <v>82424</v>
      </c>
      <c r="G6250" t="s">
        <v>49</v>
      </c>
      <c r="H6250">
        <v>4.0493255985860219E+18</v>
      </c>
      <c r="I6250" s="5" t="str">
        <f t="shared" si="97"/>
        <v>4049325598586020000</v>
      </c>
      <c r="J6250" t="str">
        <f>INDEX(Age_grp[Age], MATCH(mobile_customers[[#This Row],[age]],Age_grp[Value]))</f>
        <v>50 - 60</v>
      </c>
      <c r="K6250" s="2" t="str">
        <f>_xlfn.IFS(mobile_customers[[#This Row],[salary]]&gt;=Q6253,"HIGHER SALARY", mobile_customers[[#This Row],[salary]]&gt;=Q6254,"HIGHER MID RANGE SALARY",  mobile_customers[[#This Row],[salary]]&lt;Q6254,"MID RANGE SALARY", mobile_customers[[#This Row],[salary]]&gt;Q6255, "LOW SALARY" )</f>
        <v>HIGHER SALARY</v>
      </c>
      <c r="L6250" s="2" t="str">
        <f>LEFT(mobile_customers[[#This Row],[Credit_card_nos]], 4)&amp;"XXXXX"</f>
        <v>4049XXXXX</v>
      </c>
    </row>
    <row r="6251" spans="1:12" x14ac:dyDescent="0.3">
      <c r="A6251" t="s">
        <v>13</v>
      </c>
      <c r="B6251" s="3" t="s">
        <v>12424</v>
      </c>
      <c r="C6251" t="s">
        <v>12425</v>
      </c>
      <c r="D6251" t="s">
        <v>2756</v>
      </c>
      <c r="E6251">
        <v>36</v>
      </c>
      <c r="F6251">
        <v>225516</v>
      </c>
      <c r="G6251" t="s">
        <v>65</v>
      </c>
      <c r="H6251">
        <v>213133959291644</v>
      </c>
      <c r="I6251" s="5" t="str">
        <f t="shared" si="97"/>
        <v>213133959291644</v>
      </c>
      <c r="J6251" t="str">
        <f>INDEX(Age_grp[Age], MATCH(mobile_customers[[#This Row],[age]],Age_grp[Value]))</f>
        <v>30 - 40</v>
      </c>
      <c r="K6251" s="2" t="str">
        <f>_xlfn.IFS(mobile_customers[[#This Row],[salary]]&gt;=Q6254,"HIGHER SALARY", mobile_customers[[#This Row],[salary]]&gt;=Q6255,"HIGHER MID RANGE SALARY",  mobile_customers[[#This Row],[salary]]&lt;Q6255,"MID RANGE SALARY", mobile_customers[[#This Row],[salary]]&gt;Q6256, "LOW SALARY" )</f>
        <v>HIGHER SALARY</v>
      </c>
      <c r="L6251" s="2" t="str">
        <f>LEFT(mobile_customers[[#This Row],[Credit_card_nos]], 4)&amp;"XXXXX"</f>
        <v>2131XXXXX</v>
      </c>
    </row>
    <row r="6252" spans="1:12" x14ac:dyDescent="0.3">
      <c r="A6252" t="s">
        <v>13</v>
      </c>
      <c r="B6252" s="3" t="s">
        <v>12426</v>
      </c>
      <c r="C6252" t="s">
        <v>12427</v>
      </c>
      <c r="D6252" t="s">
        <v>1691</v>
      </c>
      <c r="E6252">
        <v>56</v>
      </c>
      <c r="F6252">
        <v>124419</v>
      </c>
      <c r="G6252" t="s">
        <v>12</v>
      </c>
      <c r="H6252">
        <v>571756020145</v>
      </c>
      <c r="I6252" s="5" t="str">
        <f t="shared" si="97"/>
        <v>571756020145</v>
      </c>
      <c r="J6252" t="str">
        <f>INDEX(Age_grp[Age], MATCH(mobile_customers[[#This Row],[age]],Age_grp[Value]))</f>
        <v>50 - 60</v>
      </c>
      <c r="K6252" s="2" t="str">
        <f>_xlfn.IFS(mobile_customers[[#This Row],[salary]]&gt;=Q6255,"HIGHER SALARY", mobile_customers[[#This Row],[salary]]&gt;=Q6256,"HIGHER MID RANGE SALARY",  mobile_customers[[#This Row],[salary]]&lt;Q6256,"MID RANGE SALARY", mobile_customers[[#This Row],[salary]]&gt;Q6257, "LOW SALARY" )</f>
        <v>HIGHER SALARY</v>
      </c>
      <c r="L6252" s="2" t="str">
        <f>LEFT(mobile_customers[[#This Row],[Credit_card_nos]], 4)&amp;"XXXXX"</f>
        <v>5717XXXXX</v>
      </c>
    </row>
    <row r="6253" spans="1:12" x14ac:dyDescent="0.3">
      <c r="A6253" t="s">
        <v>13</v>
      </c>
      <c r="B6253" s="3" t="s">
        <v>12428</v>
      </c>
      <c r="C6253" t="s">
        <v>12429</v>
      </c>
      <c r="D6253" t="s">
        <v>2234</v>
      </c>
      <c r="E6253">
        <v>61</v>
      </c>
      <c r="F6253">
        <v>49997</v>
      </c>
      <c r="G6253" t="s">
        <v>32</v>
      </c>
      <c r="H6253">
        <v>180000899823449</v>
      </c>
      <c r="I6253" s="5" t="str">
        <f t="shared" si="97"/>
        <v>180000899823449</v>
      </c>
      <c r="J6253" t="str">
        <f>INDEX(Age_grp[Age], MATCH(mobile_customers[[#This Row],[age]],Age_grp[Value]))</f>
        <v>60 - 70</v>
      </c>
      <c r="K6253" s="2" t="str">
        <f>_xlfn.IFS(mobile_customers[[#This Row],[salary]]&gt;=Q6256,"HIGHER SALARY", mobile_customers[[#This Row],[salary]]&gt;=Q6257,"HIGHER MID RANGE SALARY",  mobile_customers[[#This Row],[salary]]&lt;Q6257,"MID RANGE SALARY", mobile_customers[[#This Row],[salary]]&gt;Q6258, "LOW SALARY" )</f>
        <v>HIGHER SALARY</v>
      </c>
      <c r="L6253" s="2" t="str">
        <f>LEFT(mobile_customers[[#This Row],[Credit_card_nos]], 4)&amp;"XXXXX"</f>
        <v>1800XXXXX</v>
      </c>
    </row>
    <row r="6254" spans="1:12" x14ac:dyDescent="0.3">
      <c r="A6254" t="s">
        <v>8</v>
      </c>
      <c r="B6254" s="3" t="s">
        <v>12430</v>
      </c>
      <c r="C6254" t="s">
        <v>12431</v>
      </c>
      <c r="D6254" t="s">
        <v>2016</v>
      </c>
      <c r="E6254">
        <v>59</v>
      </c>
      <c r="F6254">
        <v>102554</v>
      </c>
      <c r="G6254" t="s">
        <v>17</v>
      </c>
      <c r="H6254">
        <v>3566587788055842</v>
      </c>
      <c r="I6254" s="5" t="str">
        <f t="shared" si="97"/>
        <v>3566587788055840</v>
      </c>
      <c r="J6254" t="str">
        <f>INDEX(Age_grp[Age], MATCH(mobile_customers[[#This Row],[age]],Age_grp[Value]))</f>
        <v>50 - 60</v>
      </c>
      <c r="K6254" s="2" t="str">
        <f>_xlfn.IFS(mobile_customers[[#This Row],[salary]]&gt;=Q6257,"HIGHER SALARY", mobile_customers[[#This Row],[salary]]&gt;=Q6258,"HIGHER MID RANGE SALARY",  mobile_customers[[#This Row],[salary]]&lt;Q6258,"MID RANGE SALARY", mobile_customers[[#This Row],[salary]]&gt;Q6259, "LOW SALARY" )</f>
        <v>HIGHER SALARY</v>
      </c>
      <c r="L6254" s="2" t="str">
        <f>LEFT(mobile_customers[[#This Row],[Credit_card_nos]], 4)&amp;"XXXXX"</f>
        <v>3566XXXXX</v>
      </c>
    </row>
    <row r="6255" spans="1:12" x14ac:dyDescent="0.3">
      <c r="A6255" t="s">
        <v>13</v>
      </c>
      <c r="B6255" s="3" t="s">
        <v>12432</v>
      </c>
      <c r="C6255" t="s">
        <v>12433</v>
      </c>
      <c r="D6255" t="s">
        <v>670</v>
      </c>
      <c r="E6255">
        <v>26</v>
      </c>
      <c r="F6255">
        <v>125001</v>
      </c>
      <c r="G6255" t="s">
        <v>21</v>
      </c>
      <c r="H6255">
        <v>4667386251922</v>
      </c>
      <c r="I6255" s="5" t="str">
        <f t="shared" si="97"/>
        <v>4667386251922</v>
      </c>
      <c r="J6255" t="str">
        <f>INDEX(Age_grp[Age], MATCH(mobile_customers[[#This Row],[age]],Age_grp[Value]))</f>
        <v>20 - 30</v>
      </c>
      <c r="K6255" s="2" t="str">
        <f>_xlfn.IFS(mobile_customers[[#This Row],[salary]]&gt;=Q6258,"HIGHER SALARY", mobile_customers[[#This Row],[salary]]&gt;=Q6259,"HIGHER MID RANGE SALARY",  mobile_customers[[#This Row],[salary]]&lt;Q6259,"MID RANGE SALARY", mobile_customers[[#This Row],[salary]]&gt;Q6260, "LOW SALARY" )</f>
        <v>HIGHER SALARY</v>
      </c>
      <c r="L6255" s="2" t="str">
        <f>LEFT(mobile_customers[[#This Row],[Credit_card_nos]], 4)&amp;"XXXXX"</f>
        <v>4667XXXXX</v>
      </c>
    </row>
    <row r="6256" spans="1:12" x14ac:dyDescent="0.3">
      <c r="A6256" t="s">
        <v>13</v>
      </c>
      <c r="B6256" s="3" t="s">
        <v>12434</v>
      </c>
      <c r="C6256" t="s">
        <v>12435</v>
      </c>
      <c r="D6256" t="s">
        <v>614</v>
      </c>
      <c r="E6256">
        <v>47</v>
      </c>
      <c r="F6256">
        <v>136488</v>
      </c>
      <c r="G6256" t="s">
        <v>94</v>
      </c>
      <c r="H6256">
        <v>6552517416028878</v>
      </c>
      <c r="I6256" s="5" t="str">
        <f t="shared" si="97"/>
        <v>6552517416028880</v>
      </c>
      <c r="J6256" t="str">
        <f>INDEX(Age_grp[Age], MATCH(mobile_customers[[#This Row],[age]],Age_grp[Value]))</f>
        <v>40 - 50</v>
      </c>
      <c r="K6256" s="2" t="str">
        <f>_xlfn.IFS(mobile_customers[[#This Row],[salary]]&gt;=Q6259,"HIGHER SALARY", mobile_customers[[#This Row],[salary]]&gt;=Q6260,"HIGHER MID RANGE SALARY",  mobile_customers[[#This Row],[salary]]&lt;Q6260,"MID RANGE SALARY", mobile_customers[[#This Row],[salary]]&gt;Q6261, "LOW SALARY" )</f>
        <v>HIGHER SALARY</v>
      </c>
      <c r="L6256" s="2" t="str">
        <f>LEFT(mobile_customers[[#This Row],[Credit_card_nos]], 4)&amp;"XXXXX"</f>
        <v>6552XXXXX</v>
      </c>
    </row>
    <row r="6257" spans="1:12" x14ac:dyDescent="0.3">
      <c r="A6257" t="s">
        <v>8</v>
      </c>
      <c r="B6257" s="3" t="s">
        <v>12436</v>
      </c>
      <c r="C6257" t="s">
        <v>12437</v>
      </c>
      <c r="D6257" t="s">
        <v>6736</v>
      </c>
      <c r="E6257">
        <v>53</v>
      </c>
      <c r="F6257">
        <v>168766</v>
      </c>
      <c r="G6257" t="s">
        <v>21</v>
      </c>
      <c r="H6257">
        <v>6011382332721832</v>
      </c>
      <c r="I6257" s="5" t="str">
        <f t="shared" si="97"/>
        <v>6011382332721830</v>
      </c>
      <c r="J6257" t="str">
        <f>INDEX(Age_grp[Age], MATCH(mobile_customers[[#This Row],[age]],Age_grp[Value]))</f>
        <v>50 - 60</v>
      </c>
      <c r="K6257" s="2" t="str">
        <f>_xlfn.IFS(mobile_customers[[#This Row],[salary]]&gt;=Q6260,"HIGHER SALARY", mobile_customers[[#This Row],[salary]]&gt;=Q6261,"HIGHER MID RANGE SALARY",  mobile_customers[[#This Row],[salary]]&lt;Q6261,"MID RANGE SALARY", mobile_customers[[#This Row],[salary]]&gt;Q6262, "LOW SALARY" )</f>
        <v>HIGHER SALARY</v>
      </c>
      <c r="L6257" s="2" t="str">
        <f>LEFT(mobile_customers[[#This Row],[Credit_card_nos]], 4)&amp;"XXXXX"</f>
        <v>6011XXXXX</v>
      </c>
    </row>
    <row r="6258" spans="1:12" x14ac:dyDescent="0.3">
      <c r="A6258" t="s">
        <v>13</v>
      </c>
      <c r="B6258" s="3" t="s">
        <v>12438</v>
      </c>
      <c r="C6258" t="s">
        <v>12439</v>
      </c>
      <c r="D6258" t="s">
        <v>1857</v>
      </c>
      <c r="E6258">
        <v>48</v>
      </c>
      <c r="F6258">
        <v>61449</v>
      </c>
      <c r="G6258" t="s">
        <v>49</v>
      </c>
      <c r="H6258">
        <v>4.9520577422778194E+18</v>
      </c>
      <c r="I6258" s="5" t="str">
        <f t="shared" si="97"/>
        <v>4952057742277820000</v>
      </c>
      <c r="J6258" t="str">
        <f>INDEX(Age_grp[Age], MATCH(mobile_customers[[#This Row],[age]],Age_grp[Value]))</f>
        <v>40 - 50</v>
      </c>
      <c r="K6258" s="2" t="str">
        <f>_xlfn.IFS(mobile_customers[[#This Row],[salary]]&gt;=Q6261,"HIGHER SALARY", mobile_customers[[#This Row],[salary]]&gt;=Q6262,"HIGHER MID RANGE SALARY",  mobile_customers[[#This Row],[salary]]&lt;Q6262,"MID RANGE SALARY", mobile_customers[[#This Row],[salary]]&gt;Q6263, "LOW SALARY" )</f>
        <v>HIGHER SALARY</v>
      </c>
      <c r="L6258" s="2" t="str">
        <f>LEFT(mobile_customers[[#This Row],[Credit_card_nos]], 4)&amp;"XXXXX"</f>
        <v>4952XXXXX</v>
      </c>
    </row>
    <row r="6259" spans="1:12" x14ac:dyDescent="0.3">
      <c r="A6259" t="s">
        <v>8</v>
      </c>
      <c r="B6259" s="3" t="s">
        <v>12440</v>
      </c>
      <c r="C6259" t="s">
        <v>12441</v>
      </c>
      <c r="D6259" t="s">
        <v>1187</v>
      </c>
      <c r="E6259">
        <v>30</v>
      </c>
      <c r="F6259">
        <v>138010</v>
      </c>
      <c r="G6259" t="s">
        <v>39</v>
      </c>
      <c r="H6259">
        <v>30567367124080</v>
      </c>
      <c r="I6259" s="5" t="str">
        <f t="shared" si="97"/>
        <v>30567367124080</v>
      </c>
      <c r="J6259" t="str">
        <f>INDEX(Age_grp[Age], MATCH(mobile_customers[[#This Row],[age]],Age_grp[Value]))</f>
        <v>30 - 40</v>
      </c>
      <c r="K6259" s="2" t="str">
        <f>_xlfn.IFS(mobile_customers[[#This Row],[salary]]&gt;=Q6262,"HIGHER SALARY", mobile_customers[[#This Row],[salary]]&gt;=Q6263,"HIGHER MID RANGE SALARY",  mobile_customers[[#This Row],[salary]]&lt;Q6263,"MID RANGE SALARY", mobile_customers[[#This Row],[salary]]&gt;Q6264, "LOW SALARY" )</f>
        <v>HIGHER SALARY</v>
      </c>
      <c r="L6259" s="2" t="str">
        <f>LEFT(mobile_customers[[#This Row],[Credit_card_nos]], 4)&amp;"XXXXX"</f>
        <v>3056XXXXX</v>
      </c>
    </row>
    <row r="6260" spans="1:12" x14ac:dyDescent="0.3">
      <c r="A6260" t="s">
        <v>8</v>
      </c>
      <c r="B6260" s="3" t="s">
        <v>12442</v>
      </c>
      <c r="C6260" t="s">
        <v>1008</v>
      </c>
      <c r="D6260" t="s">
        <v>5187</v>
      </c>
      <c r="E6260">
        <v>42</v>
      </c>
      <c r="F6260">
        <v>144183</v>
      </c>
      <c r="G6260" t="s">
        <v>81</v>
      </c>
      <c r="H6260">
        <v>4587314631475512</v>
      </c>
      <c r="I6260" s="5" t="str">
        <f t="shared" si="97"/>
        <v>4587314631475510</v>
      </c>
      <c r="J6260" t="str">
        <f>INDEX(Age_grp[Age], MATCH(mobile_customers[[#This Row],[age]],Age_grp[Value]))</f>
        <v>40 - 50</v>
      </c>
      <c r="K6260" s="2" t="str">
        <f>_xlfn.IFS(mobile_customers[[#This Row],[salary]]&gt;=Q6263,"HIGHER SALARY", mobile_customers[[#This Row],[salary]]&gt;=Q6264,"HIGHER MID RANGE SALARY",  mobile_customers[[#This Row],[salary]]&lt;Q6264,"MID RANGE SALARY", mobile_customers[[#This Row],[salary]]&gt;Q6265, "LOW SALARY" )</f>
        <v>HIGHER SALARY</v>
      </c>
      <c r="L6260" s="2" t="str">
        <f>LEFT(mobile_customers[[#This Row],[Credit_card_nos]], 4)&amp;"XXXXX"</f>
        <v>4587XXXXX</v>
      </c>
    </row>
    <row r="6261" spans="1:12" x14ac:dyDescent="0.3">
      <c r="A6261" t="s">
        <v>8</v>
      </c>
      <c r="B6261" s="3" t="s">
        <v>12443</v>
      </c>
      <c r="C6261" t="s">
        <v>12444</v>
      </c>
      <c r="D6261" t="s">
        <v>899</v>
      </c>
      <c r="E6261">
        <v>35</v>
      </c>
      <c r="F6261">
        <v>59414</v>
      </c>
      <c r="G6261" t="s">
        <v>12</v>
      </c>
      <c r="H6261">
        <v>4312256435622587</v>
      </c>
      <c r="I6261" s="5" t="str">
        <f t="shared" si="97"/>
        <v>4312256435622590</v>
      </c>
      <c r="J6261" t="str">
        <f>INDEX(Age_grp[Age], MATCH(mobile_customers[[#This Row],[age]],Age_grp[Value]))</f>
        <v>30 - 40</v>
      </c>
      <c r="K6261" s="2" t="str">
        <f>_xlfn.IFS(mobile_customers[[#This Row],[salary]]&gt;=Q6264,"HIGHER SALARY", mobile_customers[[#This Row],[salary]]&gt;=Q6265,"HIGHER MID RANGE SALARY",  mobile_customers[[#This Row],[salary]]&lt;Q6265,"MID RANGE SALARY", mobile_customers[[#This Row],[salary]]&gt;Q6266, "LOW SALARY" )</f>
        <v>HIGHER SALARY</v>
      </c>
      <c r="L6261" s="2" t="str">
        <f>LEFT(mobile_customers[[#This Row],[Credit_card_nos]], 4)&amp;"XXXXX"</f>
        <v>4312XXXXX</v>
      </c>
    </row>
    <row r="6262" spans="1:12" x14ac:dyDescent="0.3">
      <c r="A6262" t="s">
        <v>8</v>
      </c>
      <c r="B6262" s="3" t="s">
        <v>12054</v>
      </c>
      <c r="C6262" t="s">
        <v>12445</v>
      </c>
      <c r="D6262" t="s">
        <v>1146</v>
      </c>
      <c r="E6262">
        <v>24</v>
      </c>
      <c r="F6262">
        <v>211312</v>
      </c>
      <c r="G6262" t="s">
        <v>65</v>
      </c>
      <c r="H6262">
        <v>213148922672837</v>
      </c>
      <c r="I6262" s="5" t="str">
        <f t="shared" si="97"/>
        <v>213148922672837</v>
      </c>
      <c r="J6262" t="str">
        <f>INDEX(Age_grp[Age], MATCH(mobile_customers[[#This Row],[age]],Age_grp[Value]))</f>
        <v>20 - 30</v>
      </c>
      <c r="K6262" s="2" t="str">
        <f>_xlfn.IFS(mobile_customers[[#This Row],[salary]]&gt;=Q6265,"HIGHER SALARY", mobile_customers[[#This Row],[salary]]&gt;=Q6266,"HIGHER MID RANGE SALARY",  mobile_customers[[#This Row],[salary]]&lt;Q6266,"MID RANGE SALARY", mobile_customers[[#This Row],[salary]]&gt;Q6267, "LOW SALARY" )</f>
        <v>HIGHER SALARY</v>
      </c>
      <c r="L6262" s="2" t="str">
        <f>LEFT(mobile_customers[[#This Row],[Credit_card_nos]], 4)&amp;"XXXXX"</f>
        <v>2131XXXXX</v>
      </c>
    </row>
    <row r="6263" spans="1:12" x14ac:dyDescent="0.3">
      <c r="A6263" t="s">
        <v>13</v>
      </c>
      <c r="B6263" s="3" t="s">
        <v>12446</v>
      </c>
      <c r="C6263" t="s">
        <v>12447</v>
      </c>
      <c r="D6263" t="s">
        <v>5143</v>
      </c>
      <c r="E6263">
        <v>61</v>
      </c>
      <c r="F6263">
        <v>121187</v>
      </c>
      <c r="G6263" t="s">
        <v>81</v>
      </c>
      <c r="H6263">
        <v>180023784049037</v>
      </c>
      <c r="I6263" s="5" t="str">
        <f t="shared" si="97"/>
        <v>180023784049037</v>
      </c>
      <c r="J6263" t="str">
        <f>INDEX(Age_grp[Age], MATCH(mobile_customers[[#This Row],[age]],Age_grp[Value]))</f>
        <v>60 - 70</v>
      </c>
      <c r="K6263" s="2" t="str">
        <f>_xlfn.IFS(mobile_customers[[#This Row],[salary]]&gt;=Q6266,"HIGHER SALARY", mobile_customers[[#This Row],[salary]]&gt;=Q6267,"HIGHER MID RANGE SALARY",  mobile_customers[[#This Row],[salary]]&lt;Q6267,"MID RANGE SALARY", mobile_customers[[#This Row],[salary]]&gt;Q6268, "LOW SALARY" )</f>
        <v>HIGHER SALARY</v>
      </c>
      <c r="L6263" s="2" t="str">
        <f>LEFT(mobile_customers[[#This Row],[Credit_card_nos]], 4)&amp;"XXXXX"</f>
        <v>1800XXXXX</v>
      </c>
    </row>
    <row r="6264" spans="1:12" x14ac:dyDescent="0.3">
      <c r="A6264" t="s">
        <v>13</v>
      </c>
      <c r="B6264" s="3" t="s">
        <v>12448</v>
      </c>
      <c r="C6264" t="s">
        <v>12449</v>
      </c>
      <c r="D6264" t="s">
        <v>899</v>
      </c>
      <c r="E6264">
        <v>60</v>
      </c>
      <c r="F6264">
        <v>179912</v>
      </c>
      <c r="G6264" t="s">
        <v>65</v>
      </c>
      <c r="H6264">
        <v>4405141795069</v>
      </c>
      <c r="I6264" s="5" t="str">
        <f t="shared" si="97"/>
        <v>4405141795069</v>
      </c>
      <c r="J6264" t="str">
        <f>INDEX(Age_grp[Age], MATCH(mobile_customers[[#This Row],[age]],Age_grp[Value]))</f>
        <v>60 - 70</v>
      </c>
      <c r="K6264" s="2" t="str">
        <f>_xlfn.IFS(mobile_customers[[#This Row],[salary]]&gt;=Q6267,"HIGHER SALARY", mobile_customers[[#This Row],[salary]]&gt;=Q6268,"HIGHER MID RANGE SALARY",  mobile_customers[[#This Row],[salary]]&lt;Q6268,"MID RANGE SALARY", mobile_customers[[#This Row],[salary]]&gt;Q6269, "LOW SALARY" )</f>
        <v>HIGHER SALARY</v>
      </c>
      <c r="L6264" s="2" t="str">
        <f>LEFT(mobile_customers[[#This Row],[Credit_card_nos]], 4)&amp;"XXXXX"</f>
        <v>4405XXXXX</v>
      </c>
    </row>
    <row r="6265" spans="1:12" x14ac:dyDescent="0.3">
      <c r="A6265" t="s">
        <v>13</v>
      </c>
      <c r="B6265" s="3" t="s">
        <v>12450</v>
      </c>
      <c r="C6265" t="s">
        <v>12451</v>
      </c>
      <c r="D6265" t="s">
        <v>356</v>
      </c>
      <c r="E6265">
        <v>35</v>
      </c>
      <c r="F6265">
        <v>49554</v>
      </c>
      <c r="G6265" t="s">
        <v>21</v>
      </c>
      <c r="H6265">
        <v>4209233646323533</v>
      </c>
      <c r="I6265" s="5" t="str">
        <f t="shared" si="97"/>
        <v>4209233646323530</v>
      </c>
      <c r="J6265" t="str">
        <f>INDEX(Age_grp[Age], MATCH(mobile_customers[[#This Row],[age]],Age_grp[Value]))</f>
        <v>30 - 40</v>
      </c>
      <c r="K6265" s="2" t="str">
        <f>_xlfn.IFS(mobile_customers[[#This Row],[salary]]&gt;=Q6268,"HIGHER SALARY", mobile_customers[[#This Row],[salary]]&gt;=Q6269,"HIGHER MID RANGE SALARY",  mobile_customers[[#This Row],[salary]]&lt;Q6269,"MID RANGE SALARY", mobile_customers[[#This Row],[salary]]&gt;Q6270, "LOW SALARY" )</f>
        <v>HIGHER SALARY</v>
      </c>
      <c r="L6265" s="2" t="str">
        <f>LEFT(mobile_customers[[#This Row],[Credit_card_nos]], 4)&amp;"XXXXX"</f>
        <v>4209XXXXX</v>
      </c>
    </row>
    <row r="6266" spans="1:12" x14ac:dyDescent="0.3">
      <c r="A6266" t="s">
        <v>8</v>
      </c>
      <c r="B6266" s="3" t="s">
        <v>12452</v>
      </c>
      <c r="C6266" t="s">
        <v>12453</v>
      </c>
      <c r="D6266" t="s">
        <v>1165</v>
      </c>
      <c r="E6266">
        <v>30</v>
      </c>
      <c r="F6266">
        <v>220768</v>
      </c>
      <c r="G6266" t="s">
        <v>21</v>
      </c>
      <c r="H6266">
        <v>3584352127880642</v>
      </c>
      <c r="I6266" s="5" t="str">
        <f t="shared" si="97"/>
        <v>3584352127880640</v>
      </c>
      <c r="J6266" t="str">
        <f>INDEX(Age_grp[Age], MATCH(mobile_customers[[#This Row],[age]],Age_grp[Value]))</f>
        <v>30 - 40</v>
      </c>
      <c r="K6266" s="2" t="str">
        <f>_xlfn.IFS(mobile_customers[[#This Row],[salary]]&gt;=Q6269,"HIGHER SALARY", mobile_customers[[#This Row],[salary]]&gt;=Q6270,"HIGHER MID RANGE SALARY",  mobile_customers[[#This Row],[salary]]&lt;Q6270,"MID RANGE SALARY", mobile_customers[[#This Row],[salary]]&gt;Q6271, "LOW SALARY" )</f>
        <v>HIGHER SALARY</v>
      </c>
      <c r="L6266" s="2" t="str">
        <f>LEFT(mobile_customers[[#This Row],[Credit_card_nos]], 4)&amp;"XXXXX"</f>
        <v>3584XXXXX</v>
      </c>
    </row>
    <row r="6267" spans="1:12" x14ac:dyDescent="0.3">
      <c r="A6267" t="s">
        <v>13</v>
      </c>
      <c r="B6267" s="3" t="s">
        <v>12454</v>
      </c>
      <c r="C6267" t="s">
        <v>12455</v>
      </c>
      <c r="D6267" t="s">
        <v>2164</v>
      </c>
      <c r="E6267">
        <v>65</v>
      </c>
      <c r="F6267">
        <v>85759</v>
      </c>
      <c r="G6267" t="s">
        <v>65</v>
      </c>
      <c r="H6267">
        <v>3590730536663976</v>
      </c>
      <c r="I6267" s="5" t="str">
        <f t="shared" si="97"/>
        <v>3590730536663980</v>
      </c>
      <c r="J6267" t="str">
        <f>INDEX(Age_grp[Age], MATCH(mobile_customers[[#This Row],[age]],Age_grp[Value]))</f>
        <v>60 - 70</v>
      </c>
      <c r="K6267" s="2" t="str">
        <f>_xlfn.IFS(mobile_customers[[#This Row],[salary]]&gt;=Q6270,"HIGHER SALARY", mobile_customers[[#This Row],[salary]]&gt;=Q6271,"HIGHER MID RANGE SALARY",  mobile_customers[[#This Row],[salary]]&lt;Q6271,"MID RANGE SALARY", mobile_customers[[#This Row],[salary]]&gt;Q6272, "LOW SALARY" )</f>
        <v>HIGHER SALARY</v>
      </c>
      <c r="L6267" s="2" t="str">
        <f>LEFT(mobile_customers[[#This Row],[Credit_card_nos]], 4)&amp;"XXXXX"</f>
        <v>3590XXXXX</v>
      </c>
    </row>
    <row r="6268" spans="1:12" x14ac:dyDescent="0.3">
      <c r="A6268" t="s">
        <v>13</v>
      </c>
      <c r="B6268" s="3" t="s">
        <v>12456</v>
      </c>
      <c r="C6268" t="s">
        <v>12457</v>
      </c>
      <c r="D6268" t="s">
        <v>1096</v>
      </c>
      <c r="E6268">
        <v>41</v>
      </c>
      <c r="F6268">
        <v>189196</v>
      </c>
      <c r="G6268" t="s">
        <v>65</v>
      </c>
      <c r="H6268">
        <v>2273074105933957</v>
      </c>
      <c r="I6268" s="5" t="str">
        <f t="shared" si="97"/>
        <v>2273074105933960</v>
      </c>
      <c r="J6268" t="str">
        <f>INDEX(Age_grp[Age], MATCH(mobile_customers[[#This Row],[age]],Age_grp[Value]))</f>
        <v>40 - 50</v>
      </c>
      <c r="K6268" s="2" t="str">
        <f>_xlfn.IFS(mobile_customers[[#This Row],[salary]]&gt;=Q6271,"HIGHER SALARY", mobile_customers[[#This Row],[salary]]&gt;=Q6272,"HIGHER MID RANGE SALARY",  mobile_customers[[#This Row],[salary]]&lt;Q6272,"MID RANGE SALARY", mobile_customers[[#This Row],[salary]]&gt;Q6273, "LOW SALARY" )</f>
        <v>HIGHER SALARY</v>
      </c>
      <c r="L6268" s="2" t="str">
        <f>LEFT(mobile_customers[[#This Row],[Credit_card_nos]], 4)&amp;"XXXXX"</f>
        <v>2273XXXXX</v>
      </c>
    </row>
    <row r="6269" spans="1:12" x14ac:dyDescent="0.3">
      <c r="A6269" t="s">
        <v>13</v>
      </c>
      <c r="B6269" s="3" t="s">
        <v>12458</v>
      </c>
      <c r="C6269" t="s">
        <v>12459</v>
      </c>
      <c r="D6269" t="s">
        <v>1377</v>
      </c>
      <c r="E6269">
        <v>21</v>
      </c>
      <c r="F6269">
        <v>60083</v>
      </c>
      <c r="G6269" t="s">
        <v>28</v>
      </c>
      <c r="H6269">
        <v>4674238027472318</v>
      </c>
      <c r="I6269" s="5" t="str">
        <f t="shared" si="97"/>
        <v>4674238027472320</v>
      </c>
      <c r="J6269" t="str">
        <f>INDEX(Age_grp[Age], MATCH(mobile_customers[[#This Row],[age]],Age_grp[Value]))</f>
        <v>20 - 30</v>
      </c>
      <c r="K6269" s="2" t="str">
        <f>_xlfn.IFS(mobile_customers[[#This Row],[salary]]&gt;=Q6272,"HIGHER SALARY", mobile_customers[[#This Row],[salary]]&gt;=Q6273,"HIGHER MID RANGE SALARY",  mobile_customers[[#This Row],[salary]]&lt;Q6273,"MID RANGE SALARY", mobile_customers[[#This Row],[salary]]&gt;Q6274, "LOW SALARY" )</f>
        <v>HIGHER SALARY</v>
      </c>
      <c r="L6269" s="2" t="str">
        <f>LEFT(mobile_customers[[#This Row],[Credit_card_nos]], 4)&amp;"XXXXX"</f>
        <v>4674XXXXX</v>
      </c>
    </row>
    <row r="6270" spans="1:12" x14ac:dyDescent="0.3">
      <c r="A6270" t="s">
        <v>8</v>
      </c>
      <c r="B6270" s="3" t="s">
        <v>12460</v>
      </c>
      <c r="C6270" t="s">
        <v>7575</v>
      </c>
      <c r="D6270" t="s">
        <v>20</v>
      </c>
      <c r="E6270">
        <v>34</v>
      </c>
      <c r="F6270">
        <v>171217</v>
      </c>
      <c r="G6270" t="s">
        <v>21</v>
      </c>
      <c r="H6270">
        <v>4484847373711</v>
      </c>
      <c r="I6270" s="5" t="str">
        <f t="shared" si="97"/>
        <v>4484847373711</v>
      </c>
      <c r="J6270" t="str">
        <f>INDEX(Age_grp[Age], MATCH(mobile_customers[[#This Row],[age]],Age_grp[Value]))</f>
        <v>30 - 40</v>
      </c>
      <c r="K6270" s="2" t="str">
        <f>_xlfn.IFS(mobile_customers[[#This Row],[salary]]&gt;=Q6273,"HIGHER SALARY", mobile_customers[[#This Row],[salary]]&gt;=Q6274,"HIGHER MID RANGE SALARY",  mobile_customers[[#This Row],[salary]]&lt;Q6274,"MID RANGE SALARY", mobile_customers[[#This Row],[salary]]&gt;Q6275, "LOW SALARY" )</f>
        <v>HIGHER SALARY</v>
      </c>
      <c r="L6270" s="2" t="str">
        <f>LEFT(mobile_customers[[#This Row],[Credit_card_nos]], 4)&amp;"XXXXX"</f>
        <v>4484XXXXX</v>
      </c>
    </row>
    <row r="6271" spans="1:12" x14ac:dyDescent="0.3">
      <c r="A6271" t="s">
        <v>13</v>
      </c>
      <c r="B6271" s="3" t="s">
        <v>12461</v>
      </c>
      <c r="C6271" t="s">
        <v>12462</v>
      </c>
      <c r="D6271" t="s">
        <v>3352</v>
      </c>
      <c r="E6271">
        <v>26</v>
      </c>
      <c r="F6271">
        <v>166489</v>
      </c>
      <c r="G6271" t="s">
        <v>49</v>
      </c>
      <c r="H6271">
        <v>38309354507817</v>
      </c>
      <c r="I6271" s="5" t="str">
        <f t="shared" si="97"/>
        <v>38309354507817</v>
      </c>
      <c r="J6271" t="str">
        <f>INDEX(Age_grp[Age], MATCH(mobile_customers[[#This Row],[age]],Age_grp[Value]))</f>
        <v>20 - 30</v>
      </c>
      <c r="K6271" s="2" t="str">
        <f>_xlfn.IFS(mobile_customers[[#This Row],[salary]]&gt;=Q6274,"HIGHER SALARY", mobile_customers[[#This Row],[salary]]&gt;=Q6275,"HIGHER MID RANGE SALARY",  mobile_customers[[#This Row],[salary]]&lt;Q6275,"MID RANGE SALARY", mobile_customers[[#This Row],[salary]]&gt;Q6276, "LOW SALARY" )</f>
        <v>HIGHER SALARY</v>
      </c>
      <c r="L6271" s="2" t="str">
        <f>LEFT(mobile_customers[[#This Row],[Credit_card_nos]], 4)&amp;"XXXXX"</f>
        <v>3830XXXXX</v>
      </c>
    </row>
    <row r="6272" spans="1:12" x14ac:dyDescent="0.3">
      <c r="A6272" t="s">
        <v>8</v>
      </c>
      <c r="B6272" s="3" t="s">
        <v>12463</v>
      </c>
      <c r="C6272" t="s">
        <v>8334</v>
      </c>
      <c r="D6272" t="s">
        <v>1760</v>
      </c>
      <c r="E6272">
        <v>50</v>
      </c>
      <c r="F6272">
        <v>182121</v>
      </c>
      <c r="G6272" t="s">
        <v>17</v>
      </c>
      <c r="H6272">
        <v>4226116817509890</v>
      </c>
      <c r="I6272" s="5" t="str">
        <f t="shared" si="97"/>
        <v>4226116817509890</v>
      </c>
      <c r="J6272" t="str">
        <f>INDEX(Age_grp[Age], MATCH(mobile_customers[[#This Row],[age]],Age_grp[Value]))</f>
        <v>50 - 60</v>
      </c>
      <c r="K6272" s="2" t="str">
        <f>_xlfn.IFS(mobile_customers[[#This Row],[salary]]&gt;=Q6275,"HIGHER SALARY", mobile_customers[[#This Row],[salary]]&gt;=Q6276,"HIGHER MID RANGE SALARY",  mobile_customers[[#This Row],[salary]]&lt;Q6276,"MID RANGE SALARY", mobile_customers[[#This Row],[salary]]&gt;Q6277, "LOW SALARY" )</f>
        <v>HIGHER SALARY</v>
      </c>
      <c r="L6272" s="2" t="str">
        <f>LEFT(mobile_customers[[#This Row],[Credit_card_nos]], 4)&amp;"XXXXX"</f>
        <v>4226XXXXX</v>
      </c>
    </row>
    <row r="6273" spans="1:12" x14ac:dyDescent="0.3">
      <c r="A6273" t="s">
        <v>13</v>
      </c>
      <c r="B6273" s="3" t="s">
        <v>12464</v>
      </c>
      <c r="C6273" t="s">
        <v>4074</v>
      </c>
      <c r="D6273" t="s">
        <v>1852</v>
      </c>
      <c r="E6273">
        <v>52</v>
      </c>
      <c r="F6273">
        <v>127898</v>
      </c>
      <c r="G6273" t="s">
        <v>17</v>
      </c>
      <c r="H6273">
        <v>213165202683409</v>
      </c>
      <c r="I6273" s="5" t="str">
        <f t="shared" si="97"/>
        <v>213165202683409</v>
      </c>
      <c r="J6273" t="str">
        <f>INDEX(Age_grp[Age], MATCH(mobile_customers[[#This Row],[age]],Age_grp[Value]))</f>
        <v>50 - 60</v>
      </c>
      <c r="K6273" s="2" t="str">
        <f>_xlfn.IFS(mobile_customers[[#This Row],[salary]]&gt;=Q6276,"HIGHER SALARY", mobile_customers[[#This Row],[salary]]&gt;=Q6277,"HIGHER MID RANGE SALARY",  mobile_customers[[#This Row],[salary]]&lt;Q6277,"MID RANGE SALARY", mobile_customers[[#This Row],[salary]]&gt;Q6278, "LOW SALARY" )</f>
        <v>HIGHER SALARY</v>
      </c>
      <c r="L6273" s="2" t="str">
        <f>LEFT(mobile_customers[[#This Row],[Credit_card_nos]], 4)&amp;"XXXXX"</f>
        <v>2131XXXXX</v>
      </c>
    </row>
    <row r="6274" spans="1:12" x14ac:dyDescent="0.3">
      <c r="A6274" t="s">
        <v>13</v>
      </c>
      <c r="B6274" s="3" t="s">
        <v>12465</v>
      </c>
      <c r="C6274" t="s">
        <v>10367</v>
      </c>
      <c r="D6274" t="s">
        <v>171</v>
      </c>
      <c r="E6274">
        <v>25</v>
      </c>
      <c r="F6274">
        <v>198359</v>
      </c>
      <c r="G6274" t="s">
        <v>28</v>
      </c>
      <c r="H6274">
        <v>180072009969420</v>
      </c>
      <c r="I6274" s="5" t="str">
        <f t="shared" ref="I6274:I6337" si="98">TEXT(H6274, "0")</f>
        <v>180072009969420</v>
      </c>
      <c r="J6274" t="str">
        <f>INDEX(Age_grp[Age], MATCH(mobile_customers[[#This Row],[age]],Age_grp[Value]))</f>
        <v>20 - 30</v>
      </c>
      <c r="K6274" s="2" t="str">
        <f>_xlfn.IFS(mobile_customers[[#This Row],[salary]]&gt;=Q6277,"HIGHER SALARY", mobile_customers[[#This Row],[salary]]&gt;=Q6278,"HIGHER MID RANGE SALARY",  mobile_customers[[#This Row],[salary]]&lt;Q6278,"MID RANGE SALARY", mobile_customers[[#This Row],[salary]]&gt;Q6279, "LOW SALARY" )</f>
        <v>HIGHER SALARY</v>
      </c>
      <c r="L6274" s="2" t="str">
        <f>LEFT(mobile_customers[[#This Row],[Credit_card_nos]], 4)&amp;"XXXXX"</f>
        <v>1800XXXXX</v>
      </c>
    </row>
    <row r="6275" spans="1:12" x14ac:dyDescent="0.3">
      <c r="A6275" t="s">
        <v>13</v>
      </c>
      <c r="B6275" s="3" t="s">
        <v>12466</v>
      </c>
      <c r="C6275" t="s">
        <v>2891</v>
      </c>
      <c r="D6275" t="s">
        <v>2973</v>
      </c>
      <c r="E6275">
        <v>45</v>
      </c>
      <c r="F6275">
        <v>181501</v>
      </c>
      <c r="G6275" t="s">
        <v>39</v>
      </c>
      <c r="H6275">
        <v>6588655133600757</v>
      </c>
      <c r="I6275" s="5" t="str">
        <f t="shared" si="98"/>
        <v>6588655133600760</v>
      </c>
      <c r="J6275" t="str">
        <f>INDEX(Age_grp[Age], MATCH(mobile_customers[[#This Row],[age]],Age_grp[Value]))</f>
        <v>40 - 50</v>
      </c>
      <c r="K6275" s="2" t="str">
        <f>_xlfn.IFS(mobile_customers[[#This Row],[salary]]&gt;=Q6278,"HIGHER SALARY", mobile_customers[[#This Row],[salary]]&gt;=Q6279,"HIGHER MID RANGE SALARY",  mobile_customers[[#This Row],[salary]]&lt;Q6279,"MID RANGE SALARY", mobile_customers[[#This Row],[salary]]&gt;Q6280, "LOW SALARY" )</f>
        <v>HIGHER SALARY</v>
      </c>
      <c r="L6275" s="2" t="str">
        <f>LEFT(mobile_customers[[#This Row],[Credit_card_nos]], 4)&amp;"XXXXX"</f>
        <v>6588XXXXX</v>
      </c>
    </row>
    <row r="6276" spans="1:12" x14ac:dyDescent="0.3">
      <c r="A6276" t="s">
        <v>13</v>
      </c>
      <c r="B6276" s="3" t="s">
        <v>12467</v>
      </c>
      <c r="C6276" t="s">
        <v>12468</v>
      </c>
      <c r="D6276" t="s">
        <v>102</v>
      </c>
      <c r="E6276">
        <v>63</v>
      </c>
      <c r="F6276">
        <v>239497</v>
      </c>
      <c r="G6276" t="s">
        <v>39</v>
      </c>
      <c r="H6276">
        <v>6531356136107134</v>
      </c>
      <c r="I6276" s="5" t="str">
        <f t="shared" si="98"/>
        <v>6531356136107130</v>
      </c>
      <c r="J6276" t="str">
        <f>INDEX(Age_grp[Age], MATCH(mobile_customers[[#This Row],[age]],Age_grp[Value]))</f>
        <v>60 - 70</v>
      </c>
      <c r="K6276" s="2" t="str">
        <f>_xlfn.IFS(mobile_customers[[#This Row],[salary]]&gt;=Q6279,"HIGHER SALARY", mobile_customers[[#This Row],[salary]]&gt;=Q6280,"HIGHER MID RANGE SALARY",  mobile_customers[[#This Row],[salary]]&lt;Q6280,"MID RANGE SALARY", mobile_customers[[#This Row],[salary]]&gt;Q6281, "LOW SALARY" )</f>
        <v>HIGHER SALARY</v>
      </c>
      <c r="L6276" s="2" t="str">
        <f>LEFT(mobile_customers[[#This Row],[Credit_card_nos]], 4)&amp;"XXXXX"</f>
        <v>6531XXXXX</v>
      </c>
    </row>
    <row r="6277" spans="1:12" x14ac:dyDescent="0.3">
      <c r="A6277" t="s">
        <v>8</v>
      </c>
      <c r="B6277" s="3" t="s">
        <v>12469</v>
      </c>
      <c r="C6277" t="s">
        <v>12470</v>
      </c>
      <c r="D6277" t="s">
        <v>4236</v>
      </c>
      <c r="E6277">
        <v>47</v>
      </c>
      <c r="F6277">
        <v>241131</v>
      </c>
      <c r="G6277" t="s">
        <v>17</v>
      </c>
      <c r="H6277">
        <v>213157178642584</v>
      </c>
      <c r="I6277" s="5" t="str">
        <f t="shared" si="98"/>
        <v>213157178642584</v>
      </c>
      <c r="J6277" t="str">
        <f>INDEX(Age_grp[Age], MATCH(mobile_customers[[#This Row],[age]],Age_grp[Value]))</f>
        <v>40 - 50</v>
      </c>
      <c r="K6277" s="2" t="str">
        <f>_xlfn.IFS(mobile_customers[[#This Row],[salary]]&gt;=Q6280,"HIGHER SALARY", mobile_customers[[#This Row],[salary]]&gt;=Q6281,"HIGHER MID RANGE SALARY",  mobile_customers[[#This Row],[salary]]&lt;Q6281,"MID RANGE SALARY", mobile_customers[[#This Row],[salary]]&gt;Q6282, "LOW SALARY" )</f>
        <v>HIGHER SALARY</v>
      </c>
      <c r="L6277" s="2" t="str">
        <f>LEFT(mobile_customers[[#This Row],[Credit_card_nos]], 4)&amp;"XXXXX"</f>
        <v>2131XXXXX</v>
      </c>
    </row>
    <row r="6278" spans="1:12" x14ac:dyDescent="0.3">
      <c r="A6278" t="s">
        <v>8</v>
      </c>
      <c r="B6278" s="3" t="s">
        <v>12471</v>
      </c>
      <c r="C6278" t="s">
        <v>12472</v>
      </c>
      <c r="D6278" t="s">
        <v>1644</v>
      </c>
      <c r="E6278">
        <v>56</v>
      </c>
      <c r="F6278">
        <v>135165</v>
      </c>
      <c r="G6278" t="s">
        <v>65</v>
      </c>
      <c r="H6278">
        <v>30536227056311</v>
      </c>
      <c r="I6278" s="5" t="str">
        <f t="shared" si="98"/>
        <v>30536227056311</v>
      </c>
      <c r="J6278" t="str">
        <f>INDEX(Age_grp[Age], MATCH(mobile_customers[[#This Row],[age]],Age_grp[Value]))</f>
        <v>50 - 60</v>
      </c>
      <c r="K6278" s="2" t="str">
        <f>_xlfn.IFS(mobile_customers[[#This Row],[salary]]&gt;=Q6281,"HIGHER SALARY", mobile_customers[[#This Row],[salary]]&gt;=Q6282,"HIGHER MID RANGE SALARY",  mobile_customers[[#This Row],[salary]]&lt;Q6282,"MID RANGE SALARY", mobile_customers[[#This Row],[salary]]&gt;Q6283, "LOW SALARY" )</f>
        <v>HIGHER SALARY</v>
      </c>
      <c r="L6278" s="2" t="str">
        <f>LEFT(mobile_customers[[#This Row],[Credit_card_nos]], 4)&amp;"XXXXX"</f>
        <v>3053XXXXX</v>
      </c>
    </row>
    <row r="6279" spans="1:12" x14ac:dyDescent="0.3">
      <c r="A6279" t="s">
        <v>8</v>
      </c>
      <c r="B6279" s="3" t="s">
        <v>12473</v>
      </c>
      <c r="C6279" t="s">
        <v>12474</v>
      </c>
      <c r="D6279" t="s">
        <v>714</v>
      </c>
      <c r="E6279">
        <v>61</v>
      </c>
      <c r="F6279">
        <v>95655</v>
      </c>
      <c r="G6279" t="s">
        <v>12</v>
      </c>
      <c r="H6279">
        <v>4.5723773394518134E+18</v>
      </c>
      <c r="I6279" s="5" t="str">
        <f t="shared" si="98"/>
        <v>4572377339451810000</v>
      </c>
      <c r="J6279" t="str">
        <f>INDEX(Age_grp[Age], MATCH(mobile_customers[[#This Row],[age]],Age_grp[Value]))</f>
        <v>60 - 70</v>
      </c>
      <c r="K6279" s="2" t="str">
        <f>_xlfn.IFS(mobile_customers[[#This Row],[salary]]&gt;=Q6282,"HIGHER SALARY", mobile_customers[[#This Row],[salary]]&gt;=Q6283,"HIGHER MID RANGE SALARY",  mobile_customers[[#This Row],[salary]]&lt;Q6283,"MID RANGE SALARY", mobile_customers[[#This Row],[salary]]&gt;Q6284, "LOW SALARY" )</f>
        <v>HIGHER SALARY</v>
      </c>
      <c r="L6279" s="2" t="str">
        <f>LEFT(mobile_customers[[#This Row],[Credit_card_nos]], 4)&amp;"XXXXX"</f>
        <v>4572XXXXX</v>
      </c>
    </row>
    <row r="6280" spans="1:12" x14ac:dyDescent="0.3">
      <c r="A6280" t="s">
        <v>13</v>
      </c>
      <c r="B6280" s="3" t="s">
        <v>12475</v>
      </c>
      <c r="C6280" t="s">
        <v>12476</v>
      </c>
      <c r="D6280" t="s">
        <v>6477</v>
      </c>
      <c r="E6280">
        <v>18</v>
      </c>
      <c r="F6280">
        <v>48981</v>
      </c>
      <c r="G6280" t="s">
        <v>12</v>
      </c>
      <c r="H6280">
        <v>376352292095180</v>
      </c>
      <c r="I6280" s="5" t="str">
        <f t="shared" si="98"/>
        <v>376352292095180</v>
      </c>
      <c r="J6280" t="str">
        <f>INDEX(Age_grp[Age], MATCH(mobile_customers[[#This Row],[age]],Age_grp[Value]))</f>
        <v>"10 - 20</v>
      </c>
      <c r="K6280" s="2" t="str">
        <f>_xlfn.IFS(mobile_customers[[#This Row],[salary]]&gt;=Q6283,"HIGHER SALARY", mobile_customers[[#This Row],[salary]]&gt;=Q6284,"HIGHER MID RANGE SALARY",  mobile_customers[[#This Row],[salary]]&lt;Q6284,"MID RANGE SALARY", mobile_customers[[#This Row],[salary]]&gt;Q6285, "LOW SALARY" )</f>
        <v>HIGHER SALARY</v>
      </c>
      <c r="L6280" s="2" t="str">
        <f>LEFT(mobile_customers[[#This Row],[Credit_card_nos]], 4)&amp;"XXXXX"</f>
        <v>3763XXXXX</v>
      </c>
    </row>
    <row r="6281" spans="1:12" x14ac:dyDescent="0.3">
      <c r="A6281" t="s">
        <v>13</v>
      </c>
      <c r="B6281" s="3" t="s">
        <v>12477</v>
      </c>
      <c r="C6281" t="s">
        <v>7833</v>
      </c>
      <c r="D6281" t="s">
        <v>1415</v>
      </c>
      <c r="E6281">
        <v>33</v>
      </c>
      <c r="F6281">
        <v>99521</v>
      </c>
      <c r="G6281" t="s">
        <v>49</v>
      </c>
      <c r="H6281">
        <v>180096864796172</v>
      </c>
      <c r="I6281" s="5" t="str">
        <f t="shared" si="98"/>
        <v>180096864796172</v>
      </c>
      <c r="J6281" t="str">
        <f>INDEX(Age_grp[Age], MATCH(mobile_customers[[#This Row],[age]],Age_grp[Value]))</f>
        <v>30 - 40</v>
      </c>
      <c r="K6281" s="2" t="str">
        <f>_xlfn.IFS(mobile_customers[[#This Row],[salary]]&gt;=Q6284,"HIGHER SALARY", mobile_customers[[#This Row],[salary]]&gt;=Q6285,"HIGHER MID RANGE SALARY",  mobile_customers[[#This Row],[salary]]&lt;Q6285,"MID RANGE SALARY", mobile_customers[[#This Row],[salary]]&gt;Q6286, "LOW SALARY" )</f>
        <v>HIGHER SALARY</v>
      </c>
      <c r="L6281" s="2" t="str">
        <f>LEFT(mobile_customers[[#This Row],[Credit_card_nos]], 4)&amp;"XXXXX"</f>
        <v>1800XXXXX</v>
      </c>
    </row>
    <row r="6282" spans="1:12" x14ac:dyDescent="0.3">
      <c r="A6282" t="s">
        <v>13</v>
      </c>
      <c r="B6282" s="3" t="s">
        <v>12478</v>
      </c>
      <c r="C6282" t="s">
        <v>12479</v>
      </c>
      <c r="D6282" t="s">
        <v>298</v>
      </c>
      <c r="E6282">
        <v>42</v>
      </c>
      <c r="F6282">
        <v>156661</v>
      </c>
      <c r="G6282" t="s">
        <v>32</v>
      </c>
      <c r="H6282">
        <v>4016940237565099</v>
      </c>
      <c r="I6282" s="5" t="str">
        <f t="shared" si="98"/>
        <v>4016940237565100</v>
      </c>
      <c r="J6282" t="str">
        <f>INDEX(Age_grp[Age], MATCH(mobile_customers[[#This Row],[age]],Age_grp[Value]))</f>
        <v>40 - 50</v>
      </c>
      <c r="K6282" s="2" t="str">
        <f>_xlfn.IFS(mobile_customers[[#This Row],[salary]]&gt;=Q6285,"HIGHER SALARY", mobile_customers[[#This Row],[salary]]&gt;=Q6286,"HIGHER MID RANGE SALARY",  mobile_customers[[#This Row],[salary]]&lt;Q6286,"MID RANGE SALARY", mobile_customers[[#This Row],[salary]]&gt;Q6287, "LOW SALARY" )</f>
        <v>HIGHER SALARY</v>
      </c>
      <c r="L6282" s="2" t="str">
        <f>LEFT(mobile_customers[[#This Row],[Credit_card_nos]], 4)&amp;"XXXXX"</f>
        <v>4016XXXXX</v>
      </c>
    </row>
    <row r="6283" spans="1:12" x14ac:dyDescent="0.3">
      <c r="A6283" t="s">
        <v>13</v>
      </c>
      <c r="B6283" s="3" t="s">
        <v>12480</v>
      </c>
      <c r="C6283" t="s">
        <v>12481</v>
      </c>
      <c r="D6283" t="s">
        <v>2678</v>
      </c>
      <c r="E6283">
        <v>58</v>
      </c>
      <c r="F6283">
        <v>109494</v>
      </c>
      <c r="G6283" t="s">
        <v>81</v>
      </c>
      <c r="H6283">
        <v>568465285555</v>
      </c>
      <c r="I6283" s="5" t="str">
        <f t="shared" si="98"/>
        <v>568465285555</v>
      </c>
      <c r="J6283" t="str">
        <f>INDEX(Age_grp[Age], MATCH(mobile_customers[[#This Row],[age]],Age_grp[Value]))</f>
        <v>50 - 60</v>
      </c>
      <c r="K6283" s="2" t="str">
        <f>_xlfn.IFS(mobile_customers[[#This Row],[salary]]&gt;=Q6286,"HIGHER SALARY", mobile_customers[[#This Row],[salary]]&gt;=Q6287,"HIGHER MID RANGE SALARY",  mobile_customers[[#This Row],[salary]]&lt;Q6287,"MID RANGE SALARY", mobile_customers[[#This Row],[salary]]&gt;Q6288, "LOW SALARY" )</f>
        <v>HIGHER SALARY</v>
      </c>
      <c r="L6283" s="2" t="str">
        <f>LEFT(mobile_customers[[#This Row],[Credit_card_nos]], 4)&amp;"XXXXX"</f>
        <v>5684XXXXX</v>
      </c>
    </row>
    <row r="6284" spans="1:12" x14ac:dyDescent="0.3">
      <c r="A6284" t="s">
        <v>8</v>
      </c>
      <c r="B6284" s="3" t="s">
        <v>12482</v>
      </c>
      <c r="C6284" t="s">
        <v>12483</v>
      </c>
      <c r="D6284" t="s">
        <v>2356</v>
      </c>
      <c r="E6284">
        <v>59</v>
      </c>
      <c r="F6284">
        <v>156643</v>
      </c>
      <c r="G6284" t="s">
        <v>94</v>
      </c>
      <c r="H6284">
        <v>4768746808707949</v>
      </c>
      <c r="I6284" s="5" t="str">
        <f t="shared" si="98"/>
        <v>4768746808707950</v>
      </c>
      <c r="J6284" t="str">
        <f>INDEX(Age_grp[Age], MATCH(mobile_customers[[#This Row],[age]],Age_grp[Value]))</f>
        <v>50 - 60</v>
      </c>
      <c r="K6284" s="2" t="str">
        <f>_xlfn.IFS(mobile_customers[[#This Row],[salary]]&gt;=Q6287,"HIGHER SALARY", mobile_customers[[#This Row],[salary]]&gt;=Q6288,"HIGHER MID RANGE SALARY",  mobile_customers[[#This Row],[salary]]&lt;Q6288,"MID RANGE SALARY", mobile_customers[[#This Row],[salary]]&gt;Q6289, "LOW SALARY" )</f>
        <v>HIGHER SALARY</v>
      </c>
      <c r="L6284" s="2" t="str">
        <f>LEFT(mobile_customers[[#This Row],[Credit_card_nos]], 4)&amp;"XXXXX"</f>
        <v>4768XXXXX</v>
      </c>
    </row>
    <row r="6285" spans="1:12" x14ac:dyDescent="0.3">
      <c r="A6285" t="s">
        <v>13</v>
      </c>
      <c r="B6285" s="3" t="s">
        <v>12484</v>
      </c>
      <c r="C6285" t="s">
        <v>3663</v>
      </c>
      <c r="D6285" t="s">
        <v>2570</v>
      </c>
      <c r="E6285">
        <v>23</v>
      </c>
      <c r="F6285">
        <v>194145</v>
      </c>
      <c r="G6285" t="s">
        <v>65</v>
      </c>
      <c r="H6285">
        <v>60453534095</v>
      </c>
      <c r="I6285" s="5" t="str">
        <f t="shared" si="98"/>
        <v>60453534095</v>
      </c>
      <c r="J6285" t="str">
        <f>INDEX(Age_grp[Age], MATCH(mobile_customers[[#This Row],[age]],Age_grp[Value]))</f>
        <v>20 - 30</v>
      </c>
      <c r="K6285" s="2" t="str">
        <f>_xlfn.IFS(mobile_customers[[#This Row],[salary]]&gt;=Q6288,"HIGHER SALARY", mobile_customers[[#This Row],[salary]]&gt;=Q6289,"HIGHER MID RANGE SALARY",  mobile_customers[[#This Row],[salary]]&lt;Q6289,"MID RANGE SALARY", mobile_customers[[#This Row],[salary]]&gt;Q6290, "LOW SALARY" )</f>
        <v>HIGHER SALARY</v>
      </c>
      <c r="L6285" s="2" t="str">
        <f>LEFT(mobile_customers[[#This Row],[Credit_card_nos]], 4)&amp;"XXXXX"</f>
        <v>6045XXXXX</v>
      </c>
    </row>
    <row r="6286" spans="1:12" x14ac:dyDescent="0.3">
      <c r="A6286" t="s">
        <v>13</v>
      </c>
      <c r="B6286" s="3" t="s">
        <v>12485</v>
      </c>
      <c r="C6286" t="s">
        <v>12486</v>
      </c>
      <c r="D6286" t="s">
        <v>275</v>
      </c>
      <c r="E6286">
        <v>20</v>
      </c>
      <c r="F6286">
        <v>86984</v>
      </c>
      <c r="G6286" t="s">
        <v>49</v>
      </c>
      <c r="H6286">
        <v>4922029924827</v>
      </c>
      <c r="I6286" s="5" t="str">
        <f t="shared" si="98"/>
        <v>4922029924827</v>
      </c>
      <c r="J6286" t="str">
        <f>INDEX(Age_grp[Age], MATCH(mobile_customers[[#This Row],[age]],Age_grp[Value]))</f>
        <v>20 - 30</v>
      </c>
      <c r="K6286" s="2" t="str">
        <f>_xlfn.IFS(mobile_customers[[#This Row],[salary]]&gt;=Q6289,"HIGHER SALARY", mobile_customers[[#This Row],[salary]]&gt;=Q6290,"HIGHER MID RANGE SALARY",  mobile_customers[[#This Row],[salary]]&lt;Q6290,"MID RANGE SALARY", mobile_customers[[#This Row],[salary]]&gt;Q6291, "LOW SALARY" )</f>
        <v>HIGHER SALARY</v>
      </c>
      <c r="L6286" s="2" t="str">
        <f>LEFT(mobile_customers[[#This Row],[Credit_card_nos]], 4)&amp;"XXXXX"</f>
        <v>4922XXXXX</v>
      </c>
    </row>
    <row r="6287" spans="1:12" x14ac:dyDescent="0.3">
      <c r="A6287" t="s">
        <v>13</v>
      </c>
      <c r="B6287" s="3" t="s">
        <v>12487</v>
      </c>
      <c r="C6287" t="s">
        <v>12488</v>
      </c>
      <c r="D6287" t="s">
        <v>406</v>
      </c>
      <c r="E6287">
        <v>27</v>
      </c>
      <c r="F6287">
        <v>136138</v>
      </c>
      <c r="G6287" t="s">
        <v>21</v>
      </c>
      <c r="H6287">
        <v>30417519796783</v>
      </c>
      <c r="I6287" s="5" t="str">
        <f t="shared" si="98"/>
        <v>30417519796783</v>
      </c>
      <c r="J6287" t="str">
        <f>INDEX(Age_grp[Age], MATCH(mobile_customers[[#This Row],[age]],Age_grp[Value]))</f>
        <v>20 - 30</v>
      </c>
      <c r="K6287" s="2" t="str">
        <f>_xlfn.IFS(mobile_customers[[#This Row],[salary]]&gt;=Q6290,"HIGHER SALARY", mobile_customers[[#This Row],[salary]]&gt;=Q6291,"HIGHER MID RANGE SALARY",  mobile_customers[[#This Row],[salary]]&lt;Q6291,"MID RANGE SALARY", mobile_customers[[#This Row],[salary]]&gt;Q6292, "LOW SALARY" )</f>
        <v>HIGHER SALARY</v>
      </c>
      <c r="L6287" s="2" t="str">
        <f>LEFT(mobile_customers[[#This Row],[Credit_card_nos]], 4)&amp;"XXXXX"</f>
        <v>3041XXXXX</v>
      </c>
    </row>
    <row r="6288" spans="1:12" x14ac:dyDescent="0.3">
      <c r="A6288" t="s">
        <v>13</v>
      </c>
      <c r="B6288" s="3" t="s">
        <v>12489</v>
      </c>
      <c r="C6288" t="s">
        <v>12490</v>
      </c>
      <c r="D6288" t="s">
        <v>3388</v>
      </c>
      <c r="E6288">
        <v>27</v>
      </c>
      <c r="F6288">
        <v>175738</v>
      </c>
      <c r="G6288" t="s">
        <v>21</v>
      </c>
      <c r="H6288">
        <v>3583227275277026</v>
      </c>
      <c r="I6288" s="5" t="str">
        <f t="shared" si="98"/>
        <v>3583227275277030</v>
      </c>
      <c r="J6288" t="str">
        <f>INDEX(Age_grp[Age], MATCH(mobile_customers[[#This Row],[age]],Age_grp[Value]))</f>
        <v>20 - 30</v>
      </c>
      <c r="K6288" s="2" t="str">
        <f>_xlfn.IFS(mobile_customers[[#This Row],[salary]]&gt;=Q6291,"HIGHER SALARY", mobile_customers[[#This Row],[salary]]&gt;=Q6292,"HIGHER MID RANGE SALARY",  mobile_customers[[#This Row],[salary]]&lt;Q6292,"MID RANGE SALARY", mobile_customers[[#This Row],[salary]]&gt;Q6293, "LOW SALARY" )</f>
        <v>HIGHER SALARY</v>
      </c>
      <c r="L6288" s="2" t="str">
        <f>LEFT(mobile_customers[[#This Row],[Credit_card_nos]], 4)&amp;"XXXXX"</f>
        <v>3583XXXXX</v>
      </c>
    </row>
    <row r="6289" spans="1:12" x14ac:dyDescent="0.3">
      <c r="A6289" t="s">
        <v>8</v>
      </c>
      <c r="B6289" s="3" t="s">
        <v>12491</v>
      </c>
      <c r="C6289" t="s">
        <v>12492</v>
      </c>
      <c r="D6289" t="s">
        <v>1282</v>
      </c>
      <c r="E6289">
        <v>36</v>
      </c>
      <c r="F6289">
        <v>183257</v>
      </c>
      <c r="G6289" t="s">
        <v>32</v>
      </c>
      <c r="H6289">
        <v>4.7020572591120517E+18</v>
      </c>
      <c r="I6289" s="5" t="str">
        <f t="shared" si="98"/>
        <v>4702057259112050000</v>
      </c>
      <c r="J6289" t="str">
        <f>INDEX(Age_grp[Age], MATCH(mobile_customers[[#This Row],[age]],Age_grp[Value]))</f>
        <v>30 - 40</v>
      </c>
      <c r="K6289" s="2" t="str">
        <f>_xlfn.IFS(mobile_customers[[#This Row],[salary]]&gt;=Q6292,"HIGHER SALARY", mobile_customers[[#This Row],[salary]]&gt;=Q6293,"HIGHER MID RANGE SALARY",  mobile_customers[[#This Row],[salary]]&lt;Q6293,"MID RANGE SALARY", mobile_customers[[#This Row],[salary]]&gt;Q6294, "LOW SALARY" )</f>
        <v>HIGHER SALARY</v>
      </c>
      <c r="L6289" s="2" t="str">
        <f>LEFT(mobile_customers[[#This Row],[Credit_card_nos]], 4)&amp;"XXXXX"</f>
        <v>4702XXXXX</v>
      </c>
    </row>
    <row r="6290" spans="1:12" x14ac:dyDescent="0.3">
      <c r="A6290" t="s">
        <v>13</v>
      </c>
      <c r="B6290" s="3" t="s">
        <v>12493</v>
      </c>
      <c r="C6290" t="s">
        <v>12494</v>
      </c>
      <c r="D6290" t="s">
        <v>2731</v>
      </c>
      <c r="E6290">
        <v>33</v>
      </c>
      <c r="F6290">
        <v>229593</v>
      </c>
      <c r="G6290" t="s">
        <v>28</v>
      </c>
      <c r="H6290">
        <v>345822109119058</v>
      </c>
      <c r="I6290" s="5" t="str">
        <f t="shared" si="98"/>
        <v>345822109119058</v>
      </c>
      <c r="J6290" t="str">
        <f>INDEX(Age_grp[Age], MATCH(mobile_customers[[#This Row],[age]],Age_grp[Value]))</f>
        <v>30 - 40</v>
      </c>
      <c r="K6290" s="2" t="str">
        <f>_xlfn.IFS(mobile_customers[[#This Row],[salary]]&gt;=Q6293,"HIGHER SALARY", mobile_customers[[#This Row],[salary]]&gt;=Q6294,"HIGHER MID RANGE SALARY",  mobile_customers[[#This Row],[salary]]&lt;Q6294,"MID RANGE SALARY", mobile_customers[[#This Row],[salary]]&gt;Q6295, "LOW SALARY" )</f>
        <v>HIGHER SALARY</v>
      </c>
      <c r="L6290" s="2" t="str">
        <f>LEFT(mobile_customers[[#This Row],[Credit_card_nos]], 4)&amp;"XXXXX"</f>
        <v>3458XXXXX</v>
      </c>
    </row>
    <row r="6291" spans="1:12" x14ac:dyDescent="0.3">
      <c r="A6291" t="s">
        <v>13</v>
      </c>
      <c r="B6291" s="3" t="s">
        <v>12495</v>
      </c>
      <c r="C6291" t="s">
        <v>12496</v>
      </c>
      <c r="D6291" t="s">
        <v>706</v>
      </c>
      <c r="E6291">
        <v>43</v>
      </c>
      <c r="F6291">
        <v>133719</v>
      </c>
      <c r="G6291" t="s">
        <v>94</v>
      </c>
      <c r="H6291">
        <v>36419734775935</v>
      </c>
      <c r="I6291" s="5" t="str">
        <f t="shared" si="98"/>
        <v>36419734775935</v>
      </c>
      <c r="J6291" t="str">
        <f>INDEX(Age_grp[Age], MATCH(mobile_customers[[#This Row],[age]],Age_grp[Value]))</f>
        <v>40 - 50</v>
      </c>
      <c r="K6291" s="2" t="str">
        <f>_xlfn.IFS(mobile_customers[[#This Row],[salary]]&gt;=Q6294,"HIGHER SALARY", mobile_customers[[#This Row],[salary]]&gt;=Q6295,"HIGHER MID RANGE SALARY",  mobile_customers[[#This Row],[salary]]&lt;Q6295,"MID RANGE SALARY", mobile_customers[[#This Row],[salary]]&gt;Q6296, "LOW SALARY" )</f>
        <v>HIGHER SALARY</v>
      </c>
      <c r="L6291" s="2" t="str">
        <f>LEFT(mobile_customers[[#This Row],[Credit_card_nos]], 4)&amp;"XXXXX"</f>
        <v>3641XXXXX</v>
      </c>
    </row>
    <row r="6292" spans="1:12" x14ac:dyDescent="0.3">
      <c r="A6292" t="s">
        <v>8</v>
      </c>
      <c r="B6292" s="3" t="s">
        <v>12497</v>
      </c>
      <c r="C6292" t="s">
        <v>12498</v>
      </c>
      <c r="D6292" t="s">
        <v>688</v>
      </c>
      <c r="E6292">
        <v>38</v>
      </c>
      <c r="F6292">
        <v>65982</v>
      </c>
      <c r="G6292" t="s">
        <v>21</v>
      </c>
      <c r="H6292">
        <v>503841957148</v>
      </c>
      <c r="I6292" s="5" t="str">
        <f t="shared" si="98"/>
        <v>503841957148</v>
      </c>
      <c r="J6292" t="str">
        <f>INDEX(Age_grp[Age], MATCH(mobile_customers[[#This Row],[age]],Age_grp[Value]))</f>
        <v>30 - 40</v>
      </c>
      <c r="K6292" s="2" t="str">
        <f>_xlfn.IFS(mobile_customers[[#This Row],[salary]]&gt;=Q6295,"HIGHER SALARY", mobile_customers[[#This Row],[salary]]&gt;=Q6296,"HIGHER MID RANGE SALARY",  mobile_customers[[#This Row],[salary]]&lt;Q6296,"MID RANGE SALARY", mobile_customers[[#This Row],[salary]]&gt;Q6297, "LOW SALARY" )</f>
        <v>HIGHER SALARY</v>
      </c>
      <c r="L6292" s="2" t="str">
        <f>LEFT(mobile_customers[[#This Row],[Credit_card_nos]], 4)&amp;"XXXXX"</f>
        <v>5038XXXXX</v>
      </c>
    </row>
    <row r="6293" spans="1:12" x14ac:dyDescent="0.3">
      <c r="A6293" t="s">
        <v>8</v>
      </c>
      <c r="B6293" s="3" t="s">
        <v>12499</v>
      </c>
      <c r="C6293" t="s">
        <v>3172</v>
      </c>
      <c r="D6293" t="s">
        <v>177</v>
      </c>
      <c r="E6293">
        <v>49</v>
      </c>
      <c r="F6293">
        <v>101212</v>
      </c>
      <c r="G6293" t="s">
        <v>32</v>
      </c>
      <c r="H6293">
        <v>370852012941734</v>
      </c>
      <c r="I6293" s="5" t="str">
        <f t="shared" si="98"/>
        <v>370852012941734</v>
      </c>
      <c r="J6293" t="str">
        <f>INDEX(Age_grp[Age], MATCH(mobile_customers[[#This Row],[age]],Age_grp[Value]))</f>
        <v>40 - 50</v>
      </c>
      <c r="K6293" s="2" t="str">
        <f>_xlfn.IFS(mobile_customers[[#This Row],[salary]]&gt;=Q6296,"HIGHER SALARY", mobile_customers[[#This Row],[salary]]&gt;=Q6297,"HIGHER MID RANGE SALARY",  mobile_customers[[#This Row],[salary]]&lt;Q6297,"MID RANGE SALARY", mobile_customers[[#This Row],[salary]]&gt;Q6298, "LOW SALARY" )</f>
        <v>HIGHER SALARY</v>
      </c>
      <c r="L6293" s="2" t="str">
        <f>LEFT(mobile_customers[[#This Row],[Credit_card_nos]], 4)&amp;"XXXXX"</f>
        <v>3708XXXXX</v>
      </c>
    </row>
    <row r="6294" spans="1:12" x14ac:dyDescent="0.3">
      <c r="A6294" t="s">
        <v>8</v>
      </c>
      <c r="B6294" s="3" t="s">
        <v>12500</v>
      </c>
      <c r="C6294" t="s">
        <v>12501</v>
      </c>
      <c r="D6294" t="s">
        <v>691</v>
      </c>
      <c r="E6294">
        <v>35</v>
      </c>
      <c r="F6294">
        <v>242314</v>
      </c>
      <c r="G6294" t="s">
        <v>81</v>
      </c>
      <c r="H6294">
        <v>38848782770083</v>
      </c>
      <c r="I6294" s="5" t="str">
        <f t="shared" si="98"/>
        <v>38848782770083</v>
      </c>
      <c r="J6294" t="str">
        <f>INDEX(Age_grp[Age], MATCH(mobile_customers[[#This Row],[age]],Age_grp[Value]))</f>
        <v>30 - 40</v>
      </c>
      <c r="K6294" s="2" t="str">
        <f>_xlfn.IFS(mobile_customers[[#This Row],[salary]]&gt;=Q6297,"HIGHER SALARY", mobile_customers[[#This Row],[salary]]&gt;=Q6298,"HIGHER MID RANGE SALARY",  mobile_customers[[#This Row],[salary]]&lt;Q6298,"MID RANGE SALARY", mobile_customers[[#This Row],[salary]]&gt;Q6299, "LOW SALARY" )</f>
        <v>HIGHER SALARY</v>
      </c>
      <c r="L6294" s="2" t="str">
        <f>LEFT(mobile_customers[[#This Row],[Credit_card_nos]], 4)&amp;"XXXXX"</f>
        <v>3884XXXXX</v>
      </c>
    </row>
    <row r="6295" spans="1:12" x14ac:dyDescent="0.3">
      <c r="A6295" t="s">
        <v>8</v>
      </c>
      <c r="B6295" s="3" t="s">
        <v>12502</v>
      </c>
      <c r="C6295" t="s">
        <v>12503</v>
      </c>
      <c r="D6295" t="s">
        <v>361</v>
      </c>
      <c r="E6295">
        <v>47</v>
      </c>
      <c r="F6295">
        <v>199637</v>
      </c>
      <c r="G6295" t="s">
        <v>39</v>
      </c>
      <c r="H6295">
        <v>371287662181738</v>
      </c>
      <c r="I6295" s="5" t="str">
        <f t="shared" si="98"/>
        <v>371287662181738</v>
      </c>
      <c r="J6295" t="str">
        <f>INDEX(Age_grp[Age], MATCH(mobile_customers[[#This Row],[age]],Age_grp[Value]))</f>
        <v>40 - 50</v>
      </c>
      <c r="K6295" s="2" t="str">
        <f>_xlfn.IFS(mobile_customers[[#This Row],[salary]]&gt;=Q6298,"HIGHER SALARY", mobile_customers[[#This Row],[salary]]&gt;=Q6299,"HIGHER MID RANGE SALARY",  mobile_customers[[#This Row],[salary]]&lt;Q6299,"MID RANGE SALARY", mobile_customers[[#This Row],[salary]]&gt;Q6300, "LOW SALARY" )</f>
        <v>HIGHER SALARY</v>
      </c>
      <c r="L6295" s="2" t="str">
        <f>LEFT(mobile_customers[[#This Row],[Credit_card_nos]], 4)&amp;"XXXXX"</f>
        <v>3712XXXXX</v>
      </c>
    </row>
    <row r="6296" spans="1:12" x14ac:dyDescent="0.3">
      <c r="A6296" t="s">
        <v>8</v>
      </c>
      <c r="B6296" s="3" t="s">
        <v>12504</v>
      </c>
      <c r="C6296" t="s">
        <v>12505</v>
      </c>
      <c r="D6296" t="s">
        <v>1401</v>
      </c>
      <c r="E6296">
        <v>56</v>
      </c>
      <c r="F6296">
        <v>72287</v>
      </c>
      <c r="G6296" t="s">
        <v>12</v>
      </c>
      <c r="H6296">
        <v>4.8162351547802972E+18</v>
      </c>
      <c r="I6296" s="5" t="str">
        <f t="shared" si="98"/>
        <v>4816235154780300000</v>
      </c>
      <c r="J6296" t="str">
        <f>INDEX(Age_grp[Age], MATCH(mobile_customers[[#This Row],[age]],Age_grp[Value]))</f>
        <v>50 - 60</v>
      </c>
      <c r="K6296" s="2" t="str">
        <f>_xlfn.IFS(mobile_customers[[#This Row],[salary]]&gt;=Q6299,"HIGHER SALARY", mobile_customers[[#This Row],[salary]]&gt;=Q6300,"HIGHER MID RANGE SALARY",  mobile_customers[[#This Row],[salary]]&lt;Q6300,"MID RANGE SALARY", mobile_customers[[#This Row],[salary]]&gt;Q6301, "LOW SALARY" )</f>
        <v>HIGHER SALARY</v>
      </c>
      <c r="L6296" s="2" t="str">
        <f>LEFT(mobile_customers[[#This Row],[Credit_card_nos]], 4)&amp;"XXXXX"</f>
        <v>4816XXXXX</v>
      </c>
    </row>
    <row r="6297" spans="1:12" x14ac:dyDescent="0.3">
      <c r="A6297" t="s">
        <v>8</v>
      </c>
      <c r="B6297" s="3" t="s">
        <v>12506</v>
      </c>
      <c r="C6297" t="s">
        <v>12507</v>
      </c>
      <c r="D6297" t="s">
        <v>308</v>
      </c>
      <c r="E6297">
        <v>52</v>
      </c>
      <c r="F6297">
        <v>172711</v>
      </c>
      <c r="G6297" t="s">
        <v>49</v>
      </c>
      <c r="H6297">
        <v>3500172967198074</v>
      </c>
      <c r="I6297" s="5" t="str">
        <f t="shared" si="98"/>
        <v>3500172967198070</v>
      </c>
      <c r="J6297" t="str">
        <f>INDEX(Age_grp[Age], MATCH(mobile_customers[[#This Row],[age]],Age_grp[Value]))</f>
        <v>50 - 60</v>
      </c>
      <c r="K6297" s="2" t="str">
        <f>_xlfn.IFS(mobile_customers[[#This Row],[salary]]&gt;=Q6300,"HIGHER SALARY", mobile_customers[[#This Row],[salary]]&gt;=Q6301,"HIGHER MID RANGE SALARY",  mobile_customers[[#This Row],[salary]]&lt;Q6301,"MID RANGE SALARY", mobile_customers[[#This Row],[salary]]&gt;Q6302, "LOW SALARY" )</f>
        <v>HIGHER SALARY</v>
      </c>
      <c r="L6297" s="2" t="str">
        <f>LEFT(mobile_customers[[#This Row],[Credit_card_nos]], 4)&amp;"XXXXX"</f>
        <v>3500XXXXX</v>
      </c>
    </row>
    <row r="6298" spans="1:12" x14ac:dyDescent="0.3">
      <c r="A6298" t="s">
        <v>8</v>
      </c>
      <c r="B6298" s="3" t="s">
        <v>12508</v>
      </c>
      <c r="C6298" t="s">
        <v>12509</v>
      </c>
      <c r="D6298" t="s">
        <v>234</v>
      </c>
      <c r="E6298">
        <v>28</v>
      </c>
      <c r="F6298">
        <v>231397</v>
      </c>
      <c r="G6298" t="s">
        <v>21</v>
      </c>
      <c r="H6298">
        <v>30247743243066</v>
      </c>
      <c r="I6298" s="5" t="str">
        <f t="shared" si="98"/>
        <v>30247743243066</v>
      </c>
      <c r="J6298" t="str">
        <f>INDEX(Age_grp[Age], MATCH(mobile_customers[[#This Row],[age]],Age_grp[Value]))</f>
        <v>20 - 30</v>
      </c>
      <c r="K6298" s="2" t="str">
        <f>_xlfn.IFS(mobile_customers[[#This Row],[salary]]&gt;=Q6301,"HIGHER SALARY", mobile_customers[[#This Row],[salary]]&gt;=Q6302,"HIGHER MID RANGE SALARY",  mobile_customers[[#This Row],[salary]]&lt;Q6302,"MID RANGE SALARY", mobile_customers[[#This Row],[salary]]&gt;Q6303, "LOW SALARY" )</f>
        <v>HIGHER SALARY</v>
      </c>
      <c r="L6298" s="2" t="str">
        <f>LEFT(mobile_customers[[#This Row],[Credit_card_nos]], 4)&amp;"XXXXX"</f>
        <v>3024XXXXX</v>
      </c>
    </row>
    <row r="6299" spans="1:12" x14ac:dyDescent="0.3">
      <c r="A6299" t="s">
        <v>13</v>
      </c>
      <c r="B6299" s="3" t="s">
        <v>12510</v>
      </c>
      <c r="C6299" t="s">
        <v>12511</v>
      </c>
      <c r="D6299" t="s">
        <v>1096</v>
      </c>
      <c r="E6299">
        <v>42</v>
      </c>
      <c r="F6299">
        <v>130118</v>
      </c>
      <c r="G6299" t="s">
        <v>49</v>
      </c>
      <c r="H6299">
        <v>2285830378744462</v>
      </c>
      <c r="I6299" s="5" t="str">
        <f t="shared" si="98"/>
        <v>2285830378744460</v>
      </c>
      <c r="J6299" t="str">
        <f>INDEX(Age_grp[Age], MATCH(mobile_customers[[#This Row],[age]],Age_grp[Value]))</f>
        <v>40 - 50</v>
      </c>
      <c r="K6299" s="2" t="str">
        <f>_xlfn.IFS(mobile_customers[[#This Row],[salary]]&gt;=Q6302,"HIGHER SALARY", mobile_customers[[#This Row],[salary]]&gt;=Q6303,"HIGHER MID RANGE SALARY",  mobile_customers[[#This Row],[salary]]&lt;Q6303,"MID RANGE SALARY", mobile_customers[[#This Row],[salary]]&gt;Q6304, "LOW SALARY" )</f>
        <v>HIGHER SALARY</v>
      </c>
      <c r="L6299" s="2" t="str">
        <f>LEFT(mobile_customers[[#This Row],[Credit_card_nos]], 4)&amp;"XXXXX"</f>
        <v>2285XXXXX</v>
      </c>
    </row>
    <row r="6300" spans="1:12" x14ac:dyDescent="0.3">
      <c r="A6300" t="s">
        <v>8</v>
      </c>
      <c r="B6300" s="3" t="s">
        <v>12512</v>
      </c>
      <c r="C6300" t="s">
        <v>12513</v>
      </c>
      <c r="D6300" t="s">
        <v>577</v>
      </c>
      <c r="E6300">
        <v>46</v>
      </c>
      <c r="F6300">
        <v>193500</v>
      </c>
      <c r="G6300" t="s">
        <v>28</v>
      </c>
      <c r="H6300">
        <v>4877728631969480</v>
      </c>
      <c r="I6300" s="5" t="str">
        <f t="shared" si="98"/>
        <v>4877728631969480</v>
      </c>
      <c r="J6300" t="str">
        <f>INDEX(Age_grp[Age], MATCH(mobile_customers[[#This Row],[age]],Age_grp[Value]))</f>
        <v>40 - 50</v>
      </c>
      <c r="K6300" s="2" t="str">
        <f>_xlfn.IFS(mobile_customers[[#This Row],[salary]]&gt;=Q6303,"HIGHER SALARY", mobile_customers[[#This Row],[salary]]&gt;=Q6304,"HIGHER MID RANGE SALARY",  mobile_customers[[#This Row],[salary]]&lt;Q6304,"MID RANGE SALARY", mobile_customers[[#This Row],[salary]]&gt;Q6305, "LOW SALARY" )</f>
        <v>HIGHER SALARY</v>
      </c>
      <c r="L6300" s="2" t="str">
        <f>LEFT(mobile_customers[[#This Row],[Credit_card_nos]], 4)&amp;"XXXXX"</f>
        <v>4877XXXXX</v>
      </c>
    </row>
    <row r="6301" spans="1:12" x14ac:dyDescent="0.3">
      <c r="A6301" t="s">
        <v>13</v>
      </c>
      <c r="B6301" s="3" t="s">
        <v>12514</v>
      </c>
      <c r="C6301" t="s">
        <v>12515</v>
      </c>
      <c r="D6301" t="s">
        <v>2973</v>
      </c>
      <c r="E6301">
        <v>61</v>
      </c>
      <c r="F6301">
        <v>208820</v>
      </c>
      <c r="G6301" t="s">
        <v>28</v>
      </c>
      <c r="H6301">
        <v>3523923382934573</v>
      </c>
      <c r="I6301" s="5" t="str">
        <f t="shared" si="98"/>
        <v>3523923382934570</v>
      </c>
      <c r="J6301" t="str">
        <f>INDEX(Age_grp[Age], MATCH(mobile_customers[[#This Row],[age]],Age_grp[Value]))</f>
        <v>60 - 70</v>
      </c>
      <c r="K6301" s="2" t="str">
        <f>_xlfn.IFS(mobile_customers[[#This Row],[salary]]&gt;=Q6304,"HIGHER SALARY", mobile_customers[[#This Row],[salary]]&gt;=Q6305,"HIGHER MID RANGE SALARY",  mobile_customers[[#This Row],[salary]]&lt;Q6305,"MID RANGE SALARY", mobile_customers[[#This Row],[salary]]&gt;Q6306, "LOW SALARY" )</f>
        <v>HIGHER SALARY</v>
      </c>
      <c r="L6301" s="2" t="str">
        <f>LEFT(mobile_customers[[#This Row],[Credit_card_nos]], 4)&amp;"XXXXX"</f>
        <v>3523XXXXX</v>
      </c>
    </row>
    <row r="6302" spans="1:12" x14ac:dyDescent="0.3">
      <c r="A6302" t="s">
        <v>13</v>
      </c>
      <c r="B6302" s="3" t="s">
        <v>12516</v>
      </c>
      <c r="C6302" t="s">
        <v>12517</v>
      </c>
      <c r="D6302" t="s">
        <v>397</v>
      </c>
      <c r="E6302">
        <v>64</v>
      </c>
      <c r="F6302">
        <v>175274</v>
      </c>
      <c r="G6302" t="s">
        <v>49</v>
      </c>
      <c r="H6302">
        <v>4.472615891223082E+18</v>
      </c>
      <c r="I6302" s="5" t="str">
        <f t="shared" si="98"/>
        <v>4472615891223080000</v>
      </c>
      <c r="J6302" t="str">
        <f>INDEX(Age_grp[Age], MATCH(mobile_customers[[#This Row],[age]],Age_grp[Value]))</f>
        <v>60 - 70</v>
      </c>
      <c r="K6302" s="2" t="str">
        <f>_xlfn.IFS(mobile_customers[[#This Row],[salary]]&gt;=Q6305,"HIGHER SALARY", mobile_customers[[#This Row],[salary]]&gt;=Q6306,"HIGHER MID RANGE SALARY",  mobile_customers[[#This Row],[salary]]&lt;Q6306,"MID RANGE SALARY", mobile_customers[[#This Row],[salary]]&gt;Q6307, "LOW SALARY" )</f>
        <v>HIGHER SALARY</v>
      </c>
      <c r="L6302" s="2" t="str">
        <f>LEFT(mobile_customers[[#This Row],[Credit_card_nos]], 4)&amp;"XXXXX"</f>
        <v>4472XXXXX</v>
      </c>
    </row>
    <row r="6303" spans="1:12" x14ac:dyDescent="0.3">
      <c r="A6303" t="s">
        <v>13</v>
      </c>
      <c r="B6303" s="3" t="s">
        <v>12518</v>
      </c>
      <c r="C6303" t="s">
        <v>12519</v>
      </c>
      <c r="D6303" t="s">
        <v>1472</v>
      </c>
      <c r="E6303">
        <v>58</v>
      </c>
      <c r="F6303">
        <v>113340</v>
      </c>
      <c r="G6303" t="s">
        <v>94</v>
      </c>
      <c r="H6303">
        <v>4538624005372</v>
      </c>
      <c r="I6303" s="5" t="str">
        <f t="shared" si="98"/>
        <v>4538624005372</v>
      </c>
      <c r="J6303" t="str">
        <f>INDEX(Age_grp[Age], MATCH(mobile_customers[[#This Row],[age]],Age_grp[Value]))</f>
        <v>50 - 60</v>
      </c>
      <c r="K6303" s="2" t="str">
        <f>_xlfn.IFS(mobile_customers[[#This Row],[salary]]&gt;=Q6306,"HIGHER SALARY", mobile_customers[[#This Row],[salary]]&gt;=Q6307,"HIGHER MID RANGE SALARY",  mobile_customers[[#This Row],[salary]]&lt;Q6307,"MID RANGE SALARY", mobile_customers[[#This Row],[salary]]&gt;Q6308, "LOW SALARY" )</f>
        <v>HIGHER SALARY</v>
      </c>
      <c r="L6303" s="2" t="str">
        <f>LEFT(mobile_customers[[#This Row],[Credit_card_nos]], 4)&amp;"XXXXX"</f>
        <v>4538XXXXX</v>
      </c>
    </row>
    <row r="6304" spans="1:12" x14ac:dyDescent="0.3">
      <c r="A6304" t="s">
        <v>8</v>
      </c>
      <c r="B6304" s="3" t="s">
        <v>12520</v>
      </c>
      <c r="C6304" t="s">
        <v>12521</v>
      </c>
      <c r="D6304" t="s">
        <v>2251</v>
      </c>
      <c r="E6304">
        <v>48</v>
      </c>
      <c r="F6304">
        <v>156375</v>
      </c>
      <c r="G6304" t="s">
        <v>17</v>
      </c>
      <c r="H6304">
        <v>4152662465880883</v>
      </c>
      <c r="I6304" s="5" t="str">
        <f t="shared" si="98"/>
        <v>4152662465880880</v>
      </c>
      <c r="J6304" t="str">
        <f>INDEX(Age_grp[Age], MATCH(mobile_customers[[#This Row],[age]],Age_grp[Value]))</f>
        <v>40 - 50</v>
      </c>
      <c r="K6304" s="2" t="str">
        <f>_xlfn.IFS(mobile_customers[[#This Row],[salary]]&gt;=Q6307,"HIGHER SALARY", mobile_customers[[#This Row],[salary]]&gt;=Q6308,"HIGHER MID RANGE SALARY",  mobile_customers[[#This Row],[salary]]&lt;Q6308,"MID RANGE SALARY", mobile_customers[[#This Row],[salary]]&gt;Q6309, "LOW SALARY" )</f>
        <v>HIGHER SALARY</v>
      </c>
      <c r="L6304" s="2" t="str">
        <f>LEFT(mobile_customers[[#This Row],[Credit_card_nos]], 4)&amp;"XXXXX"</f>
        <v>4152XXXXX</v>
      </c>
    </row>
    <row r="6305" spans="1:12" x14ac:dyDescent="0.3">
      <c r="A6305" t="s">
        <v>13</v>
      </c>
      <c r="B6305" s="3" t="s">
        <v>12522</v>
      </c>
      <c r="C6305" t="s">
        <v>12523</v>
      </c>
      <c r="D6305" t="s">
        <v>117</v>
      </c>
      <c r="E6305">
        <v>47</v>
      </c>
      <c r="F6305">
        <v>235052</v>
      </c>
      <c r="G6305" t="s">
        <v>28</v>
      </c>
      <c r="H6305">
        <v>213139500253892</v>
      </c>
      <c r="I6305" s="5" t="str">
        <f t="shared" si="98"/>
        <v>213139500253892</v>
      </c>
      <c r="J6305" t="str">
        <f>INDEX(Age_grp[Age], MATCH(mobile_customers[[#This Row],[age]],Age_grp[Value]))</f>
        <v>40 - 50</v>
      </c>
      <c r="K6305" s="2" t="str">
        <f>_xlfn.IFS(mobile_customers[[#This Row],[salary]]&gt;=Q6308,"HIGHER SALARY", mobile_customers[[#This Row],[salary]]&gt;=Q6309,"HIGHER MID RANGE SALARY",  mobile_customers[[#This Row],[salary]]&lt;Q6309,"MID RANGE SALARY", mobile_customers[[#This Row],[salary]]&gt;Q6310, "LOW SALARY" )</f>
        <v>HIGHER SALARY</v>
      </c>
      <c r="L6305" s="2" t="str">
        <f>LEFT(mobile_customers[[#This Row],[Credit_card_nos]], 4)&amp;"XXXXX"</f>
        <v>2131XXXXX</v>
      </c>
    </row>
    <row r="6306" spans="1:12" x14ac:dyDescent="0.3">
      <c r="A6306" t="s">
        <v>8</v>
      </c>
      <c r="B6306" s="3" t="s">
        <v>12524</v>
      </c>
      <c r="C6306" t="s">
        <v>12525</v>
      </c>
      <c r="D6306" t="s">
        <v>1162</v>
      </c>
      <c r="E6306">
        <v>41</v>
      </c>
      <c r="F6306">
        <v>208212</v>
      </c>
      <c r="G6306" t="s">
        <v>12</v>
      </c>
      <c r="H6306">
        <v>3551742134490949</v>
      </c>
      <c r="I6306" s="5" t="str">
        <f t="shared" si="98"/>
        <v>3551742134490950</v>
      </c>
      <c r="J6306" t="str">
        <f>INDEX(Age_grp[Age], MATCH(mobile_customers[[#This Row],[age]],Age_grp[Value]))</f>
        <v>40 - 50</v>
      </c>
      <c r="K6306" s="2" t="str">
        <f>_xlfn.IFS(mobile_customers[[#This Row],[salary]]&gt;=Q6309,"HIGHER SALARY", mobile_customers[[#This Row],[salary]]&gt;=Q6310,"HIGHER MID RANGE SALARY",  mobile_customers[[#This Row],[salary]]&lt;Q6310,"MID RANGE SALARY", mobile_customers[[#This Row],[salary]]&gt;Q6311, "LOW SALARY" )</f>
        <v>HIGHER SALARY</v>
      </c>
      <c r="L6306" s="2" t="str">
        <f>LEFT(mobile_customers[[#This Row],[Credit_card_nos]], 4)&amp;"XXXXX"</f>
        <v>3551XXXXX</v>
      </c>
    </row>
    <row r="6307" spans="1:12" x14ac:dyDescent="0.3">
      <c r="A6307" t="s">
        <v>13</v>
      </c>
      <c r="B6307" s="3" t="s">
        <v>12526</v>
      </c>
      <c r="C6307" t="s">
        <v>12527</v>
      </c>
      <c r="D6307" t="s">
        <v>1691</v>
      </c>
      <c r="E6307">
        <v>25</v>
      </c>
      <c r="F6307">
        <v>138637</v>
      </c>
      <c r="G6307" t="s">
        <v>94</v>
      </c>
      <c r="H6307">
        <v>503870630533</v>
      </c>
      <c r="I6307" s="5" t="str">
        <f t="shared" si="98"/>
        <v>503870630533</v>
      </c>
      <c r="J6307" t="str">
        <f>INDEX(Age_grp[Age], MATCH(mobile_customers[[#This Row],[age]],Age_grp[Value]))</f>
        <v>20 - 30</v>
      </c>
      <c r="K6307" s="2" t="str">
        <f>_xlfn.IFS(mobile_customers[[#This Row],[salary]]&gt;=Q6310,"HIGHER SALARY", mobile_customers[[#This Row],[salary]]&gt;=Q6311,"HIGHER MID RANGE SALARY",  mobile_customers[[#This Row],[salary]]&lt;Q6311,"MID RANGE SALARY", mobile_customers[[#This Row],[salary]]&gt;Q6312, "LOW SALARY" )</f>
        <v>HIGHER SALARY</v>
      </c>
      <c r="L6307" s="2" t="str">
        <f>LEFT(mobile_customers[[#This Row],[Credit_card_nos]], 4)&amp;"XXXXX"</f>
        <v>5038XXXXX</v>
      </c>
    </row>
    <row r="6308" spans="1:12" x14ac:dyDescent="0.3">
      <c r="A6308" t="s">
        <v>8</v>
      </c>
      <c r="B6308" s="3" t="s">
        <v>12528</v>
      </c>
      <c r="C6308" t="s">
        <v>12529</v>
      </c>
      <c r="D6308" t="s">
        <v>126</v>
      </c>
      <c r="E6308">
        <v>39</v>
      </c>
      <c r="F6308">
        <v>198229</v>
      </c>
      <c r="G6308" t="s">
        <v>81</v>
      </c>
      <c r="H6308">
        <v>345559777598094</v>
      </c>
      <c r="I6308" s="5" t="str">
        <f t="shared" si="98"/>
        <v>345559777598094</v>
      </c>
      <c r="J6308" t="str">
        <f>INDEX(Age_grp[Age], MATCH(mobile_customers[[#This Row],[age]],Age_grp[Value]))</f>
        <v>30 - 40</v>
      </c>
      <c r="K6308" s="2" t="str">
        <f>_xlfn.IFS(mobile_customers[[#This Row],[salary]]&gt;=Q6311,"HIGHER SALARY", mobile_customers[[#This Row],[salary]]&gt;=Q6312,"HIGHER MID RANGE SALARY",  mobile_customers[[#This Row],[salary]]&lt;Q6312,"MID RANGE SALARY", mobile_customers[[#This Row],[salary]]&gt;Q6313, "LOW SALARY" )</f>
        <v>HIGHER SALARY</v>
      </c>
      <c r="L6308" s="2" t="str">
        <f>LEFT(mobile_customers[[#This Row],[Credit_card_nos]], 4)&amp;"XXXXX"</f>
        <v>3455XXXXX</v>
      </c>
    </row>
    <row r="6309" spans="1:12" x14ac:dyDescent="0.3">
      <c r="A6309" t="s">
        <v>8</v>
      </c>
      <c r="B6309" s="3" t="s">
        <v>12530</v>
      </c>
      <c r="C6309" t="s">
        <v>12531</v>
      </c>
      <c r="D6309" t="s">
        <v>171</v>
      </c>
      <c r="E6309">
        <v>56</v>
      </c>
      <c r="F6309">
        <v>69120</v>
      </c>
      <c r="G6309" t="s">
        <v>21</v>
      </c>
      <c r="H6309">
        <v>3599053745190231</v>
      </c>
      <c r="I6309" s="5" t="str">
        <f t="shared" si="98"/>
        <v>3599053745190230</v>
      </c>
      <c r="J6309" t="str">
        <f>INDEX(Age_grp[Age], MATCH(mobile_customers[[#This Row],[age]],Age_grp[Value]))</f>
        <v>50 - 60</v>
      </c>
      <c r="K6309" s="2" t="str">
        <f>_xlfn.IFS(mobile_customers[[#This Row],[salary]]&gt;=Q6312,"HIGHER SALARY", mobile_customers[[#This Row],[salary]]&gt;=Q6313,"HIGHER MID RANGE SALARY",  mobile_customers[[#This Row],[salary]]&lt;Q6313,"MID RANGE SALARY", mobile_customers[[#This Row],[salary]]&gt;Q6314, "LOW SALARY" )</f>
        <v>HIGHER SALARY</v>
      </c>
      <c r="L6309" s="2" t="str">
        <f>LEFT(mobile_customers[[#This Row],[Credit_card_nos]], 4)&amp;"XXXXX"</f>
        <v>3599XXXXX</v>
      </c>
    </row>
    <row r="6310" spans="1:12" x14ac:dyDescent="0.3">
      <c r="A6310" t="s">
        <v>13</v>
      </c>
      <c r="B6310" s="3" t="s">
        <v>12532</v>
      </c>
      <c r="C6310" t="s">
        <v>12533</v>
      </c>
      <c r="D6310" t="s">
        <v>1012</v>
      </c>
      <c r="E6310">
        <v>63</v>
      </c>
      <c r="F6310">
        <v>191980</v>
      </c>
      <c r="G6310" t="s">
        <v>12</v>
      </c>
      <c r="H6310">
        <v>4799051606407062</v>
      </c>
      <c r="I6310" s="5" t="str">
        <f t="shared" si="98"/>
        <v>4799051606407060</v>
      </c>
      <c r="J6310" t="str">
        <f>INDEX(Age_grp[Age], MATCH(mobile_customers[[#This Row],[age]],Age_grp[Value]))</f>
        <v>60 - 70</v>
      </c>
      <c r="K6310" s="2" t="str">
        <f>_xlfn.IFS(mobile_customers[[#This Row],[salary]]&gt;=Q6313,"HIGHER SALARY", mobile_customers[[#This Row],[salary]]&gt;=Q6314,"HIGHER MID RANGE SALARY",  mobile_customers[[#This Row],[salary]]&lt;Q6314,"MID RANGE SALARY", mobile_customers[[#This Row],[salary]]&gt;Q6315, "LOW SALARY" )</f>
        <v>HIGHER SALARY</v>
      </c>
      <c r="L6310" s="2" t="str">
        <f>LEFT(mobile_customers[[#This Row],[Credit_card_nos]], 4)&amp;"XXXXX"</f>
        <v>4799XXXXX</v>
      </c>
    </row>
    <row r="6311" spans="1:12" x14ac:dyDescent="0.3">
      <c r="A6311" t="s">
        <v>8</v>
      </c>
      <c r="B6311" s="3" t="s">
        <v>12534</v>
      </c>
      <c r="C6311" t="s">
        <v>12535</v>
      </c>
      <c r="D6311" t="s">
        <v>614</v>
      </c>
      <c r="E6311">
        <v>63</v>
      </c>
      <c r="F6311">
        <v>216108</v>
      </c>
      <c r="G6311" t="s">
        <v>28</v>
      </c>
      <c r="H6311">
        <v>2295740212159439</v>
      </c>
      <c r="I6311" s="5" t="str">
        <f t="shared" si="98"/>
        <v>2295740212159440</v>
      </c>
      <c r="J6311" t="str">
        <f>INDEX(Age_grp[Age], MATCH(mobile_customers[[#This Row],[age]],Age_grp[Value]))</f>
        <v>60 - 70</v>
      </c>
      <c r="K6311" s="2" t="str">
        <f>_xlfn.IFS(mobile_customers[[#This Row],[salary]]&gt;=Q6314,"HIGHER SALARY", mobile_customers[[#This Row],[salary]]&gt;=Q6315,"HIGHER MID RANGE SALARY",  mobile_customers[[#This Row],[salary]]&lt;Q6315,"MID RANGE SALARY", mobile_customers[[#This Row],[salary]]&gt;Q6316, "LOW SALARY" )</f>
        <v>HIGHER SALARY</v>
      </c>
      <c r="L6311" s="2" t="str">
        <f>LEFT(mobile_customers[[#This Row],[Credit_card_nos]], 4)&amp;"XXXXX"</f>
        <v>2295XXXXX</v>
      </c>
    </row>
    <row r="6312" spans="1:12" x14ac:dyDescent="0.3">
      <c r="A6312" t="s">
        <v>13</v>
      </c>
      <c r="B6312" s="3" t="s">
        <v>12536</v>
      </c>
      <c r="C6312" t="s">
        <v>3945</v>
      </c>
      <c r="D6312" t="s">
        <v>959</v>
      </c>
      <c r="E6312">
        <v>39</v>
      </c>
      <c r="F6312">
        <v>236457</v>
      </c>
      <c r="G6312" t="s">
        <v>12</v>
      </c>
      <c r="H6312">
        <v>4368502104116721</v>
      </c>
      <c r="I6312" s="5" t="str">
        <f t="shared" si="98"/>
        <v>4368502104116720</v>
      </c>
      <c r="J6312" t="str">
        <f>INDEX(Age_grp[Age], MATCH(mobile_customers[[#This Row],[age]],Age_grp[Value]))</f>
        <v>30 - 40</v>
      </c>
      <c r="K6312" s="2" t="str">
        <f>_xlfn.IFS(mobile_customers[[#This Row],[salary]]&gt;=Q6315,"HIGHER SALARY", mobile_customers[[#This Row],[salary]]&gt;=Q6316,"HIGHER MID RANGE SALARY",  mobile_customers[[#This Row],[salary]]&lt;Q6316,"MID RANGE SALARY", mobile_customers[[#This Row],[salary]]&gt;Q6317, "LOW SALARY" )</f>
        <v>HIGHER SALARY</v>
      </c>
      <c r="L6312" s="2" t="str">
        <f>LEFT(mobile_customers[[#This Row],[Credit_card_nos]], 4)&amp;"XXXXX"</f>
        <v>4368XXXXX</v>
      </c>
    </row>
    <row r="6313" spans="1:12" x14ac:dyDescent="0.3">
      <c r="A6313" t="s">
        <v>8</v>
      </c>
      <c r="B6313" s="3" t="s">
        <v>12537</v>
      </c>
      <c r="C6313" t="s">
        <v>12538</v>
      </c>
      <c r="D6313" t="s">
        <v>974</v>
      </c>
      <c r="E6313">
        <v>22</v>
      </c>
      <c r="F6313">
        <v>238434</v>
      </c>
      <c r="G6313" t="s">
        <v>17</v>
      </c>
      <c r="H6313">
        <v>4182541271654753</v>
      </c>
      <c r="I6313" s="5" t="str">
        <f t="shared" si="98"/>
        <v>4182541271654750</v>
      </c>
      <c r="J6313" t="str">
        <f>INDEX(Age_grp[Age], MATCH(mobile_customers[[#This Row],[age]],Age_grp[Value]))</f>
        <v>20 - 30</v>
      </c>
      <c r="K6313" s="2" t="str">
        <f>_xlfn.IFS(mobile_customers[[#This Row],[salary]]&gt;=Q6316,"HIGHER SALARY", mobile_customers[[#This Row],[salary]]&gt;=Q6317,"HIGHER MID RANGE SALARY",  mobile_customers[[#This Row],[salary]]&lt;Q6317,"MID RANGE SALARY", mobile_customers[[#This Row],[salary]]&gt;Q6318, "LOW SALARY" )</f>
        <v>HIGHER SALARY</v>
      </c>
      <c r="L6313" s="2" t="str">
        <f>LEFT(mobile_customers[[#This Row],[Credit_card_nos]], 4)&amp;"XXXXX"</f>
        <v>4182XXXXX</v>
      </c>
    </row>
    <row r="6314" spans="1:12" x14ac:dyDescent="0.3">
      <c r="A6314" t="s">
        <v>13</v>
      </c>
      <c r="B6314" s="3" t="s">
        <v>12539</v>
      </c>
      <c r="C6314" t="s">
        <v>12540</v>
      </c>
      <c r="D6314" t="s">
        <v>1115</v>
      </c>
      <c r="E6314">
        <v>51</v>
      </c>
      <c r="F6314">
        <v>177724</v>
      </c>
      <c r="G6314" t="s">
        <v>28</v>
      </c>
      <c r="H6314">
        <v>4.5299923983444035E+18</v>
      </c>
      <c r="I6314" s="5" t="str">
        <f t="shared" si="98"/>
        <v>4529992398344400000</v>
      </c>
      <c r="J6314" t="str">
        <f>INDEX(Age_grp[Age], MATCH(mobile_customers[[#This Row],[age]],Age_grp[Value]))</f>
        <v>50 - 60</v>
      </c>
      <c r="K6314" s="2" t="str">
        <f>_xlfn.IFS(mobile_customers[[#This Row],[salary]]&gt;=Q6317,"HIGHER SALARY", mobile_customers[[#This Row],[salary]]&gt;=Q6318,"HIGHER MID RANGE SALARY",  mobile_customers[[#This Row],[salary]]&lt;Q6318,"MID RANGE SALARY", mobile_customers[[#This Row],[salary]]&gt;Q6319, "LOW SALARY" )</f>
        <v>HIGHER SALARY</v>
      </c>
      <c r="L6314" s="2" t="str">
        <f>LEFT(mobile_customers[[#This Row],[Credit_card_nos]], 4)&amp;"XXXXX"</f>
        <v>4529XXXXX</v>
      </c>
    </row>
    <row r="6315" spans="1:12" x14ac:dyDescent="0.3">
      <c r="A6315" t="s">
        <v>13</v>
      </c>
      <c r="B6315" s="3" t="s">
        <v>12541</v>
      </c>
      <c r="C6315" t="s">
        <v>1975</v>
      </c>
      <c r="D6315" t="s">
        <v>267</v>
      </c>
      <c r="E6315">
        <v>44</v>
      </c>
      <c r="F6315">
        <v>119650</v>
      </c>
      <c r="G6315" t="s">
        <v>49</v>
      </c>
      <c r="H6315">
        <v>5337010128705102</v>
      </c>
      <c r="I6315" s="5" t="str">
        <f t="shared" si="98"/>
        <v>5337010128705100</v>
      </c>
      <c r="J6315" t="str">
        <f>INDEX(Age_grp[Age], MATCH(mobile_customers[[#This Row],[age]],Age_grp[Value]))</f>
        <v>40 - 50</v>
      </c>
      <c r="K6315" s="2" t="str">
        <f>_xlfn.IFS(mobile_customers[[#This Row],[salary]]&gt;=Q6318,"HIGHER SALARY", mobile_customers[[#This Row],[salary]]&gt;=Q6319,"HIGHER MID RANGE SALARY",  mobile_customers[[#This Row],[salary]]&lt;Q6319,"MID RANGE SALARY", mobile_customers[[#This Row],[salary]]&gt;Q6320, "LOW SALARY" )</f>
        <v>HIGHER SALARY</v>
      </c>
      <c r="L6315" s="2" t="str">
        <f>LEFT(mobile_customers[[#This Row],[Credit_card_nos]], 4)&amp;"XXXXX"</f>
        <v>5337XXXXX</v>
      </c>
    </row>
    <row r="6316" spans="1:12" x14ac:dyDescent="0.3">
      <c r="A6316" t="s">
        <v>8</v>
      </c>
      <c r="B6316" s="3" t="s">
        <v>12542</v>
      </c>
      <c r="C6316" t="s">
        <v>4397</v>
      </c>
      <c r="D6316" t="s">
        <v>1427</v>
      </c>
      <c r="E6316">
        <v>65</v>
      </c>
      <c r="F6316">
        <v>127570</v>
      </c>
      <c r="G6316" t="s">
        <v>12</v>
      </c>
      <c r="H6316">
        <v>2250852766644634</v>
      </c>
      <c r="I6316" s="5" t="str">
        <f t="shared" si="98"/>
        <v>2250852766644630</v>
      </c>
      <c r="J6316" t="str">
        <f>INDEX(Age_grp[Age], MATCH(mobile_customers[[#This Row],[age]],Age_grp[Value]))</f>
        <v>60 - 70</v>
      </c>
      <c r="K6316" s="2" t="str">
        <f>_xlfn.IFS(mobile_customers[[#This Row],[salary]]&gt;=Q6319,"HIGHER SALARY", mobile_customers[[#This Row],[salary]]&gt;=Q6320,"HIGHER MID RANGE SALARY",  mobile_customers[[#This Row],[salary]]&lt;Q6320,"MID RANGE SALARY", mobile_customers[[#This Row],[salary]]&gt;Q6321, "LOW SALARY" )</f>
        <v>HIGHER SALARY</v>
      </c>
      <c r="L6316" s="2" t="str">
        <f>LEFT(mobile_customers[[#This Row],[Credit_card_nos]], 4)&amp;"XXXXX"</f>
        <v>2250XXXXX</v>
      </c>
    </row>
    <row r="6317" spans="1:12" x14ac:dyDescent="0.3">
      <c r="A6317" t="s">
        <v>8</v>
      </c>
      <c r="B6317" s="3" t="s">
        <v>12543</v>
      </c>
      <c r="C6317" t="s">
        <v>12544</v>
      </c>
      <c r="D6317" t="s">
        <v>1214</v>
      </c>
      <c r="E6317">
        <v>48</v>
      </c>
      <c r="F6317">
        <v>90548</v>
      </c>
      <c r="G6317" t="s">
        <v>21</v>
      </c>
      <c r="H6317">
        <v>30576454727838</v>
      </c>
      <c r="I6317" s="5" t="str">
        <f t="shared" si="98"/>
        <v>30576454727838</v>
      </c>
      <c r="J6317" t="str">
        <f>INDEX(Age_grp[Age], MATCH(mobile_customers[[#This Row],[age]],Age_grp[Value]))</f>
        <v>40 - 50</v>
      </c>
      <c r="K6317" s="2" t="str">
        <f>_xlfn.IFS(mobile_customers[[#This Row],[salary]]&gt;=Q6320,"HIGHER SALARY", mobile_customers[[#This Row],[salary]]&gt;=Q6321,"HIGHER MID RANGE SALARY",  mobile_customers[[#This Row],[salary]]&lt;Q6321,"MID RANGE SALARY", mobile_customers[[#This Row],[salary]]&gt;Q6322, "LOW SALARY" )</f>
        <v>HIGHER SALARY</v>
      </c>
      <c r="L6317" s="2" t="str">
        <f>LEFT(mobile_customers[[#This Row],[Credit_card_nos]], 4)&amp;"XXXXX"</f>
        <v>3057XXXXX</v>
      </c>
    </row>
    <row r="6318" spans="1:12" x14ac:dyDescent="0.3">
      <c r="A6318" t="s">
        <v>8</v>
      </c>
      <c r="B6318" s="3" t="s">
        <v>12545</v>
      </c>
      <c r="C6318" t="s">
        <v>12546</v>
      </c>
      <c r="D6318" t="s">
        <v>501</v>
      </c>
      <c r="E6318">
        <v>30</v>
      </c>
      <c r="F6318">
        <v>149338</v>
      </c>
      <c r="G6318" t="s">
        <v>21</v>
      </c>
      <c r="H6318">
        <v>4549130322225108</v>
      </c>
      <c r="I6318" s="5" t="str">
        <f t="shared" si="98"/>
        <v>4549130322225110</v>
      </c>
      <c r="J6318" t="str">
        <f>INDEX(Age_grp[Age], MATCH(mobile_customers[[#This Row],[age]],Age_grp[Value]))</f>
        <v>30 - 40</v>
      </c>
      <c r="K6318" s="2" t="str">
        <f>_xlfn.IFS(mobile_customers[[#This Row],[salary]]&gt;=Q6321,"HIGHER SALARY", mobile_customers[[#This Row],[salary]]&gt;=Q6322,"HIGHER MID RANGE SALARY",  mobile_customers[[#This Row],[salary]]&lt;Q6322,"MID RANGE SALARY", mobile_customers[[#This Row],[salary]]&gt;Q6323, "LOW SALARY" )</f>
        <v>HIGHER SALARY</v>
      </c>
      <c r="L6318" s="2" t="str">
        <f>LEFT(mobile_customers[[#This Row],[Credit_card_nos]], 4)&amp;"XXXXX"</f>
        <v>4549XXXXX</v>
      </c>
    </row>
    <row r="6319" spans="1:12" x14ac:dyDescent="0.3">
      <c r="A6319" t="s">
        <v>8</v>
      </c>
      <c r="B6319" s="3" t="s">
        <v>12547</v>
      </c>
      <c r="C6319" t="s">
        <v>12548</v>
      </c>
      <c r="D6319" t="s">
        <v>974</v>
      </c>
      <c r="E6319">
        <v>50</v>
      </c>
      <c r="F6319">
        <v>169941</v>
      </c>
      <c r="G6319" t="s">
        <v>49</v>
      </c>
      <c r="H6319">
        <v>4021863598812301</v>
      </c>
      <c r="I6319" s="5" t="str">
        <f t="shared" si="98"/>
        <v>4021863598812300</v>
      </c>
      <c r="J6319" t="str">
        <f>INDEX(Age_grp[Age], MATCH(mobile_customers[[#This Row],[age]],Age_grp[Value]))</f>
        <v>50 - 60</v>
      </c>
      <c r="K6319" s="2" t="str">
        <f>_xlfn.IFS(mobile_customers[[#This Row],[salary]]&gt;=Q6322,"HIGHER SALARY", mobile_customers[[#This Row],[salary]]&gt;=Q6323,"HIGHER MID RANGE SALARY",  mobile_customers[[#This Row],[salary]]&lt;Q6323,"MID RANGE SALARY", mobile_customers[[#This Row],[salary]]&gt;Q6324, "LOW SALARY" )</f>
        <v>HIGHER SALARY</v>
      </c>
      <c r="L6319" s="2" t="str">
        <f>LEFT(mobile_customers[[#This Row],[Credit_card_nos]], 4)&amp;"XXXXX"</f>
        <v>4021XXXXX</v>
      </c>
    </row>
    <row r="6320" spans="1:12" x14ac:dyDescent="0.3">
      <c r="A6320" t="s">
        <v>8</v>
      </c>
      <c r="B6320" s="3" t="s">
        <v>12549</v>
      </c>
      <c r="C6320" t="s">
        <v>12550</v>
      </c>
      <c r="D6320" t="s">
        <v>353</v>
      </c>
      <c r="E6320">
        <v>58</v>
      </c>
      <c r="F6320">
        <v>142492</v>
      </c>
      <c r="G6320" t="s">
        <v>21</v>
      </c>
      <c r="H6320">
        <v>3501837664065201</v>
      </c>
      <c r="I6320" s="5" t="str">
        <f t="shared" si="98"/>
        <v>3501837664065200</v>
      </c>
      <c r="J6320" t="str">
        <f>INDEX(Age_grp[Age], MATCH(mobile_customers[[#This Row],[age]],Age_grp[Value]))</f>
        <v>50 - 60</v>
      </c>
      <c r="K6320" s="2" t="str">
        <f>_xlfn.IFS(mobile_customers[[#This Row],[salary]]&gt;=Q6323,"HIGHER SALARY", mobile_customers[[#This Row],[salary]]&gt;=Q6324,"HIGHER MID RANGE SALARY",  mobile_customers[[#This Row],[salary]]&lt;Q6324,"MID RANGE SALARY", mobile_customers[[#This Row],[salary]]&gt;Q6325, "LOW SALARY" )</f>
        <v>HIGHER SALARY</v>
      </c>
      <c r="L6320" s="2" t="str">
        <f>LEFT(mobile_customers[[#This Row],[Credit_card_nos]], 4)&amp;"XXXXX"</f>
        <v>3501XXXXX</v>
      </c>
    </row>
    <row r="6321" spans="1:12" x14ac:dyDescent="0.3">
      <c r="A6321" t="s">
        <v>8</v>
      </c>
      <c r="B6321" s="3" t="s">
        <v>12551</v>
      </c>
      <c r="C6321" t="s">
        <v>12552</v>
      </c>
      <c r="D6321" t="s">
        <v>1820</v>
      </c>
      <c r="E6321">
        <v>22</v>
      </c>
      <c r="F6321">
        <v>138651</v>
      </c>
      <c r="G6321" t="s">
        <v>21</v>
      </c>
      <c r="H6321">
        <v>3573148542111180</v>
      </c>
      <c r="I6321" s="5" t="str">
        <f t="shared" si="98"/>
        <v>3573148542111180</v>
      </c>
      <c r="J6321" t="str">
        <f>INDEX(Age_grp[Age], MATCH(mobile_customers[[#This Row],[age]],Age_grp[Value]))</f>
        <v>20 - 30</v>
      </c>
      <c r="K6321" s="2" t="str">
        <f>_xlfn.IFS(mobile_customers[[#This Row],[salary]]&gt;=Q6324,"HIGHER SALARY", mobile_customers[[#This Row],[salary]]&gt;=Q6325,"HIGHER MID RANGE SALARY",  mobile_customers[[#This Row],[salary]]&lt;Q6325,"MID RANGE SALARY", mobile_customers[[#This Row],[salary]]&gt;Q6326, "LOW SALARY" )</f>
        <v>HIGHER SALARY</v>
      </c>
      <c r="L6321" s="2" t="str">
        <f>LEFT(mobile_customers[[#This Row],[Credit_card_nos]], 4)&amp;"XXXXX"</f>
        <v>3573XXXXX</v>
      </c>
    </row>
    <row r="6322" spans="1:12" x14ac:dyDescent="0.3">
      <c r="A6322" t="s">
        <v>13</v>
      </c>
      <c r="B6322" s="3" t="s">
        <v>12553</v>
      </c>
      <c r="C6322" t="s">
        <v>12554</v>
      </c>
      <c r="D6322" t="s">
        <v>1193</v>
      </c>
      <c r="E6322">
        <v>35</v>
      </c>
      <c r="F6322">
        <v>103602</v>
      </c>
      <c r="G6322" t="s">
        <v>81</v>
      </c>
      <c r="H6322">
        <v>3528691853999574</v>
      </c>
      <c r="I6322" s="5" t="str">
        <f t="shared" si="98"/>
        <v>3528691853999570</v>
      </c>
      <c r="J6322" t="str">
        <f>INDEX(Age_grp[Age], MATCH(mobile_customers[[#This Row],[age]],Age_grp[Value]))</f>
        <v>30 - 40</v>
      </c>
      <c r="K6322" s="2" t="str">
        <f>_xlfn.IFS(mobile_customers[[#This Row],[salary]]&gt;=Q6325,"HIGHER SALARY", mobile_customers[[#This Row],[salary]]&gt;=Q6326,"HIGHER MID RANGE SALARY",  mobile_customers[[#This Row],[salary]]&lt;Q6326,"MID RANGE SALARY", mobile_customers[[#This Row],[salary]]&gt;Q6327, "LOW SALARY" )</f>
        <v>HIGHER SALARY</v>
      </c>
      <c r="L6322" s="2" t="str">
        <f>LEFT(mobile_customers[[#This Row],[Credit_card_nos]], 4)&amp;"XXXXX"</f>
        <v>3528XXXXX</v>
      </c>
    </row>
    <row r="6323" spans="1:12" x14ac:dyDescent="0.3">
      <c r="A6323" t="s">
        <v>8</v>
      </c>
      <c r="B6323" s="3" t="s">
        <v>12555</v>
      </c>
      <c r="C6323" t="s">
        <v>12556</v>
      </c>
      <c r="D6323" t="s">
        <v>2810</v>
      </c>
      <c r="E6323">
        <v>48</v>
      </c>
      <c r="F6323">
        <v>137372</v>
      </c>
      <c r="G6323" t="s">
        <v>21</v>
      </c>
      <c r="H6323">
        <v>4160025471471883</v>
      </c>
      <c r="I6323" s="5" t="str">
        <f t="shared" si="98"/>
        <v>4160025471471880</v>
      </c>
      <c r="J6323" t="str">
        <f>INDEX(Age_grp[Age], MATCH(mobile_customers[[#This Row],[age]],Age_grp[Value]))</f>
        <v>40 - 50</v>
      </c>
      <c r="K6323" s="2" t="str">
        <f>_xlfn.IFS(mobile_customers[[#This Row],[salary]]&gt;=Q6326,"HIGHER SALARY", mobile_customers[[#This Row],[salary]]&gt;=Q6327,"HIGHER MID RANGE SALARY",  mobile_customers[[#This Row],[salary]]&lt;Q6327,"MID RANGE SALARY", mobile_customers[[#This Row],[salary]]&gt;Q6328, "LOW SALARY" )</f>
        <v>HIGHER SALARY</v>
      </c>
      <c r="L6323" s="2" t="str">
        <f>LEFT(mobile_customers[[#This Row],[Credit_card_nos]], 4)&amp;"XXXXX"</f>
        <v>4160XXXXX</v>
      </c>
    </row>
    <row r="6324" spans="1:12" x14ac:dyDescent="0.3">
      <c r="A6324" t="s">
        <v>8</v>
      </c>
      <c r="B6324" s="3" t="s">
        <v>12557</v>
      </c>
      <c r="C6324" t="s">
        <v>12558</v>
      </c>
      <c r="D6324" t="s">
        <v>1964</v>
      </c>
      <c r="E6324">
        <v>61</v>
      </c>
      <c r="F6324">
        <v>232913</v>
      </c>
      <c r="G6324" t="s">
        <v>49</v>
      </c>
      <c r="H6324">
        <v>180063206998668</v>
      </c>
      <c r="I6324" s="5" t="str">
        <f t="shared" si="98"/>
        <v>180063206998668</v>
      </c>
      <c r="J6324" t="str">
        <f>INDEX(Age_grp[Age], MATCH(mobile_customers[[#This Row],[age]],Age_grp[Value]))</f>
        <v>60 - 70</v>
      </c>
      <c r="K6324" s="2" t="str">
        <f>_xlfn.IFS(mobile_customers[[#This Row],[salary]]&gt;=Q6327,"HIGHER SALARY", mobile_customers[[#This Row],[salary]]&gt;=Q6328,"HIGHER MID RANGE SALARY",  mobile_customers[[#This Row],[salary]]&lt;Q6328,"MID RANGE SALARY", mobile_customers[[#This Row],[salary]]&gt;Q6329, "LOW SALARY" )</f>
        <v>HIGHER SALARY</v>
      </c>
      <c r="L6324" s="2" t="str">
        <f>LEFT(mobile_customers[[#This Row],[Credit_card_nos]], 4)&amp;"XXXXX"</f>
        <v>1800XXXXX</v>
      </c>
    </row>
    <row r="6325" spans="1:12" x14ac:dyDescent="0.3">
      <c r="A6325" t="s">
        <v>8</v>
      </c>
      <c r="B6325" s="3" t="s">
        <v>12559</v>
      </c>
      <c r="C6325" t="s">
        <v>12560</v>
      </c>
      <c r="D6325" t="s">
        <v>1129</v>
      </c>
      <c r="E6325">
        <v>60</v>
      </c>
      <c r="F6325">
        <v>149898</v>
      </c>
      <c r="G6325" t="s">
        <v>21</v>
      </c>
      <c r="H6325">
        <v>2223602273178954</v>
      </c>
      <c r="I6325" s="5" t="str">
        <f t="shared" si="98"/>
        <v>2223602273178950</v>
      </c>
      <c r="J6325" t="str">
        <f>INDEX(Age_grp[Age], MATCH(mobile_customers[[#This Row],[age]],Age_grp[Value]))</f>
        <v>60 - 70</v>
      </c>
      <c r="K6325" s="2" t="str">
        <f>_xlfn.IFS(mobile_customers[[#This Row],[salary]]&gt;=Q6328,"HIGHER SALARY", mobile_customers[[#This Row],[salary]]&gt;=Q6329,"HIGHER MID RANGE SALARY",  mobile_customers[[#This Row],[salary]]&lt;Q6329,"MID RANGE SALARY", mobile_customers[[#This Row],[salary]]&gt;Q6330, "LOW SALARY" )</f>
        <v>HIGHER SALARY</v>
      </c>
      <c r="L6325" s="2" t="str">
        <f>LEFT(mobile_customers[[#This Row],[Credit_card_nos]], 4)&amp;"XXXXX"</f>
        <v>2223XXXXX</v>
      </c>
    </row>
    <row r="6326" spans="1:12" x14ac:dyDescent="0.3">
      <c r="A6326" t="s">
        <v>13</v>
      </c>
      <c r="B6326" s="3" t="s">
        <v>12561</v>
      </c>
      <c r="C6326" t="s">
        <v>12562</v>
      </c>
      <c r="D6326" t="s">
        <v>883</v>
      </c>
      <c r="E6326">
        <v>24</v>
      </c>
      <c r="F6326">
        <v>102617</v>
      </c>
      <c r="G6326" t="s">
        <v>12</v>
      </c>
      <c r="H6326">
        <v>4.8693042456122931E+18</v>
      </c>
      <c r="I6326" s="5" t="str">
        <f t="shared" si="98"/>
        <v>4869304245612290000</v>
      </c>
      <c r="J6326" t="str">
        <f>INDEX(Age_grp[Age], MATCH(mobile_customers[[#This Row],[age]],Age_grp[Value]))</f>
        <v>20 - 30</v>
      </c>
      <c r="K6326" s="2" t="str">
        <f>_xlfn.IFS(mobile_customers[[#This Row],[salary]]&gt;=Q6329,"HIGHER SALARY", mobile_customers[[#This Row],[salary]]&gt;=Q6330,"HIGHER MID RANGE SALARY",  mobile_customers[[#This Row],[salary]]&lt;Q6330,"MID RANGE SALARY", mobile_customers[[#This Row],[salary]]&gt;Q6331, "LOW SALARY" )</f>
        <v>HIGHER SALARY</v>
      </c>
      <c r="L6326" s="2" t="str">
        <f>LEFT(mobile_customers[[#This Row],[Credit_card_nos]], 4)&amp;"XXXXX"</f>
        <v>4869XXXXX</v>
      </c>
    </row>
    <row r="6327" spans="1:12" x14ac:dyDescent="0.3">
      <c r="A6327" t="s">
        <v>13</v>
      </c>
      <c r="B6327" s="3" t="s">
        <v>12563</v>
      </c>
      <c r="C6327" t="s">
        <v>12564</v>
      </c>
      <c r="D6327" t="s">
        <v>3424</v>
      </c>
      <c r="E6327">
        <v>49</v>
      </c>
      <c r="F6327">
        <v>140438</v>
      </c>
      <c r="G6327" t="s">
        <v>21</v>
      </c>
      <c r="H6327">
        <v>30572956793782</v>
      </c>
      <c r="I6327" s="5" t="str">
        <f t="shared" si="98"/>
        <v>30572956793782</v>
      </c>
      <c r="J6327" t="str">
        <f>INDEX(Age_grp[Age], MATCH(mobile_customers[[#This Row],[age]],Age_grp[Value]))</f>
        <v>40 - 50</v>
      </c>
      <c r="K6327" s="2" t="str">
        <f>_xlfn.IFS(mobile_customers[[#This Row],[salary]]&gt;=Q6330,"HIGHER SALARY", mobile_customers[[#This Row],[salary]]&gt;=Q6331,"HIGHER MID RANGE SALARY",  mobile_customers[[#This Row],[salary]]&lt;Q6331,"MID RANGE SALARY", mobile_customers[[#This Row],[salary]]&gt;Q6332, "LOW SALARY" )</f>
        <v>HIGHER SALARY</v>
      </c>
      <c r="L6327" s="2" t="str">
        <f>LEFT(mobile_customers[[#This Row],[Credit_card_nos]], 4)&amp;"XXXXX"</f>
        <v>3057XXXXX</v>
      </c>
    </row>
    <row r="6328" spans="1:12" x14ac:dyDescent="0.3">
      <c r="A6328" t="s">
        <v>13</v>
      </c>
      <c r="B6328" s="3" t="s">
        <v>12565</v>
      </c>
      <c r="C6328" t="s">
        <v>12566</v>
      </c>
      <c r="D6328" t="s">
        <v>590</v>
      </c>
      <c r="E6328">
        <v>46</v>
      </c>
      <c r="F6328">
        <v>149854</v>
      </c>
      <c r="G6328" t="s">
        <v>94</v>
      </c>
      <c r="H6328">
        <v>5369369431175713</v>
      </c>
      <c r="I6328" s="5" t="str">
        <f t="shared" si="98"/>
        <v>5369369431175710</v>
      </c>
      <c r="J6328" t="str">
        <f>INDEX(Age_grp[Age], MATCH(mobile_customers[[#This Row],[age]],Age_grp[Value]))</f>
        <v>40 - 50</v>
      </c>
      <c r="K6328" s="2" t="str">
        <f>_xlfn.IFS(mobile_customers[[#This Row],[salary]]&gt;=Q6331,"HIGHER SALARY", mobile_customers[[#This Row],[salary]]&gt;=Q6332,"HIGHER MID RANGE SALARY",  mobile_customers[[#This Row],[salary]]&lt;Q6332,"MID RANGE SALARY", mobile_customers[[#This Row],[salary]]&gt;Q6333, "LOW SALARY" )</f>
        <v>HIGHER SALARY</v>
      </c>
      <c r="L6328" s="2" t="str">
        <f>LEFT(mobile_customers[[#This Row],[Credit_card_nos]], 4)&amp;"XXXXX"</f>
        <v>5369XXXXX</v>
      </c>
    </row>
    <row r="6329" spans="1:12" x14ac:dyDescent="0.3">
      <c r="A6329" t="s">
        <v>8</v>
      </c>
      <c r="B6329" s="3" t="s">
        <v>12567</v>
      </c>
      <c r="C6329" t="s">
        <v>12568</v>
      </c>
      <c r="D6329" t="s">
        <v>1790</v>
      </c>
      <c r="E6329">
        <v>31</v>
      </c>
      <c r="F6329">
        <v>213879</v>
      </c>
      <c r="G6329" t="s">
        <v>39</v>
      </c>
      <c r="H6329">
        <v>38796712309631</v>
      </c>
      <c r="I6329" s="5" t="str">
        <f t="shared" si="98"/>
        <v>38796712309631</v>
      </c>
      <c r="J6329" t="str">
        <f>INDEX(Age_grp[Age], MATCH(mobile_customers[[#This Row],[age]],Age_grp[Value]))</f>
        <v>30 - 40</v>
      </c>
      <c r="K6329" s="2" t="str">
        <f>_xlfn.IFS(mobile_customers[[#This Row],[salary]]&gt;=Q6332,"HIGHER SALARY", mobile_customers[[#This Row],[salary]]&gt;=Q6333,"HIGHER MID RANGE SALARY",  mobile_customers[[#This Row],[salary]]&lt;Q6333,"MID RANGE SALARY", mobile_customers[[#This Row],[salary]]&gt;Q6334, "LOW SALARY" )</f>
        <v>HIGHER SALARY</v>
      </c>
      <c r="L6329" s="2" t="str">
        <f>LEFT(mobile_customers[[#This Row],[Credit_card_nos]], 4)&amp;"XXXXX"</f>
        <v>3879XXXXX</v>
      </c>
    </row>
    <row r="6330" spans="1:12" x14ac:dyDescent="0.3">
      <c r="A6330" t="s">
        <v>13</v>
      </c>
      <c r="B6330" s="3" t="s">
        <v>12569</v>
      </c>
      <c r="C6330" t="s">
        <v>12570</v>
      </c>
      <c r="D6330" t="s">
        <v>609</v>
      </c>
      <c r="E6330">
        <v>49</v>
      </c>
      <c r="F6330">
        <v>218011</v>
      </c>
      <c r="G6330" t="s">
        <v>49</v>
      </c>
      <c r="H6330">
        <v>2255795770110321</v>
      </c>
      <c r="I6330" s="5" t="str">
        <f t="shared" si="98"/>
        <v>2255795770110320</v>
      </c>
      <c r="J6330" t="str">
        <f>INDEX(Age_grp[Age], MATCH(mobile_customers[[#This Row],[age]],Age_grp[Value]))</f>
        <v>40 - 50</v>
      </c>
      <c r="K6330" s="2" t="str">
        <f>_xlfn.IFS(mobile_customers[[#This Row],[salary]]&gt;=Q6333,"HIGHER SALARY", mobile_customers[[#This Row],[salary]]&gt;=Q6334,"HIGHER MID RANGE SALARY",  mobile_customers[[#This Row],[salary]]&lt;Q6334,"MID RANGE SALARY", mobile_customers[[#This Row],[salary]]&gt;Q6335, "LOW SALARY" )</f>
        <v>HIGHER SALARY</v>
      </c>
      <c r="L6330" s="2" t="str">
        <f>LEFT(mobile_customers[[#This Row],[Credit_card_nos]], 4)&amp;"XXXXX"</f>
        <v>2255XXXXX</v>
      </c>
    </row>
    <row r="6331" spans="1:12" x14ac:dyDescent="0.3">
      <c r="A6331" t="s">
        <v>13</v>
      </c>
      <c r="B6331" s="3" t="s">
        <v>12571</v>
      </c>
      <c r="C6331" t="s">
        <v>9808</v>
      </c>
      <c r="D6331" t="s">
        <v>3435</v>
      </c>
      <c r="E6331">
        <v>48</v>
      </c>
      <c r="F6331">
        <v>54345</v>
      </c>
      <c r="G6331" t="s">
        <v>39</v>
      </c>
      <c r="H6331">
        <v>4210819623788511</v>
      </c>
      <c r="I6331" s="5" t="str">
        <f t="shared" si="98"/>
        <v>4210819623788510</v>
      </c>
      <c r="J6331" t="str">
        <f>INDEX(Age_grp[Age], MATCH(mobile_customers[[#This Row],[age]],Age_grp[Value]))</f>
        <v>40 - 50</v>
      </c>
      <c r="K6331" s="2" t="str">
        <f>_xlfn.IFS(mobile_customers[[#This Row],[salary]]&gt;=Q6334,"HIGHER SALARY", mobile_customers[[#This Row],[salary]]&gt;=Q6335,"HIGHER MID RANGE SALARY",  mobile_customers[[#This Row],[salary]]&lt;Q6335,"MID RANGE SALARY", mobile_customers[[#This Row],[salary]]&gt;Q6336, "LOW SALARY" )</f>
        <v>HIGHER SALARY</v>
      </c>
      <c r="L6331" s="2" t="str">
        <f>LEFT(mobile_customers[[#This Row],[Credit_card_nos]], 4)&amp;"XXXXX"</f>
        <v>4210XXXXX</v>
      </c>
    </row>
    <row r="6332" spans="1:12" x14ac:dyDescent="0.3">
      <c r="A6332" t="s">
        <v>13</v>
      </c>
      <c r="B6332" s="3" t="s">
        <v>12572</v>
      </c>
      <c r="C6332" t="s">
        <v>12573</v>
      </c>
      <c r="D6332" t="s">
        <v>641</v>
      </c>
      <c r="E6332">
        <v>35</v>
      </c>
      <c r="F6332">
        <v>232147</v>
      </c>
      <c r="G6332" t="s">
        <v>39</v>
      </c>
      <c r="H6332">
        <v>4119794219099072</v>
      </c>
      <c r="I6332" s="5" t="str">
        <f t="shared" si="98"/>
        <v>4119794219099070</v>
      </c>
      <c r="J6332" t="str">
        <f>INDEX(Age_grp[Age], MATCH(mobile_customers[[#This Row],[age]],Age_grp[Value]))</f>
        <v>30 - 40</v>
      </c>
      <c r="K6332" s="2" t="str">
        <f>_xlfn.IFS(mobile_customers[[#This Row],[salary]]&gt;=Q6335,"HIGHER SALARY", mobile_customers[[#This Row],[salary]]&gt;=Q6336,"HIGHER MID RANGE SALARY",  mobile_customers[[#This Row],[salary]]&lt;Q6336,"MID RANGE SALARY", mobile_customers[[#This Row],[salary]]&gt;Q6337, "LOW SALARY" )</f>
        <v>HIGHER SALARY</v>
      </c>
      <c r="L6332" s="2" t="str">
        <f>LEFT(mobile_customers[[#This Row],[Credit_card_nos]], 4)&amp;"XXXXX"</f>
        <v>4119XXXXX</v>
      </c>
    </row>
    <row r="6333" spans="1:12" x14ac:dyDescent="0.3">
      <c r="A6333" t="s">
        <v>8</v>
      </c>
      <c r="B6333" s="3" t="s">
        <v>12574</v>
      </c>
      <c r="C6333" t="s">
        <v>12575</v>
      </c>
      <c r="D6333" t="s">
        <v>1171</v>
      </c>
      <c r="E6333">
        <v>19</v>
      </c>
      <c r="F6333">
        <v>49963</v>
      </c>
      <c r="G6333" t="s">
        <v>21</v>
      </c>
      <c r="H6333">
        <v>503867773866</v>
      </c>
      <c r="I6333" s="5" t="str">
        <f t="shared" si="98"/>
        <v>503867773866</v>
      </c>
      <c r="J6333" t="str">
        <f>INDEX(Age_grp[Age], MATCH(mobile_customers[[#This Row],[age]],Age_grp[Value]))</f>
        <v>"10 - 20</v>
      </c>
      <c r="K6333" s="2" t="str">
        <f>_xlfn.IFS(mobile_customers[[#This Row],[salary]]&gt;=Q6336,"HIGHER SALARY", mobile_customers[[#This Row],[salary]]&gt;=Q6337,"HIGHER MID RANGE SALARY",  mobile_customers[[#This Row],[salary]]&lt;Q6337,"MID RANGE SALARY", mobile_customers[[#This Row],[salary]]&gt;Q6338, "LOW SALARY" )</f>
        <v>HIGHER SALARY</v>
      </c>
      <c r="L6333" s="2" t="str">
        <f>LEFT(mobile_customers[[#This Row],[Credit_card_nos]], 4)&amp;"XXXXX"</f>
        <v>5038XXXXX</v>
      </c>
    </row>
    <row r="6334" spans="1:12" x14ac:dyDescent="0.3">
      <c r="A6334" t="s">
        <v>8</v>
      </c>
      <c r="B6334" s="3" t="s">
        <v>12576</v>
      </c>
      <c r="C6334" t="s">
        <v>12577</v>
      </c>
      <c r="D6334" t="s">
        <v>350</v>
      </c>
      <c r="E6334">
        <v>31</v>
      </c>
      <c r="F6334">
        <v>119825</v>
      </c>
      <c r="G6334" t="s">
        <v>32</v>
      </c>
      <c r="H6334">
        <v>4330840036459586</v>
      </c>
      <c r="I6334" s="5" t="str">
        <f t="shared" si="98"/>
        <v>4330840036459590</v>
      </c>
      <c r="J6334" t="str">
        <f>INDEX(Age_grp[Age], MATCH(mobile_customers[[#This Row],[age]],Age_grp[Value]))</f>
        <v>30 - 40</v>
      </c>
      <c r="K6334" s="2" t="str">
        <f>_xlfn.IFS(mobile_customers[[#This Row],[salary]]&gt;=Q6337,"HIGHER SALARY", mobile_customers[[#This Row],[salary]]&gt;=Q6338,"HIGHER MID RANGE SALARY",  mobile_customers[[#This Row],[salary]]&lt;Q6338,"MID RANGE SALARY", mobile_customers[[#This Row],[salary]]&gt;Q6339, "LOW SALARY" )</f>
        <v>HIGHER SALARY</v>
      </c>
      <c r="L6334" s="2" t="str">
        <f>LEFT(mobile_customers[[#This Row],[Credit_card_nos]], 4)&amp;"XXXXX"</f>
        <v>4330XXXXX</v>
      </c>
    </row>
    <row r="6335" spans="1:12" x14ac:dyDescent="0.3">
      <c r="A6335" t="s">
        <v>13</v>
      </c>
      <c r="B6335" s="3" t="s">
        <v>12578</v>
      </c>
      <c r="C6335" t="s">
        <v>10367</v>
      </c>
      <c r="D6335" t="s">
        <v>484</v>
      </c>
      <c r="E6335">
        <v>34</v>
      </c>
      <c r="F6335">
        <v>101944</v>
      </c>
      <c r="G6335" t="s">
        <v>12</v>
      </c>
      <c r="H6335">
        <v>340950584844265</v>
      </c>
      <c r="I6335" s="5" t="str">
        <f t="shared" si="98"/>
        <v>340950584844265</v>
      </c>
      <c r="J6335" t="str">
        <f>INDEX(Age_grp[Age], MATCH(mobile_customers[[#This Row],[age]],Age_grp[Value]))</f>
        <v>30 - 40</v>
      </c>
      <c r="K6335" s="2" t="str">
        <f>_xlfn.IFS(mobile_customers[[#This Row],[salary]]&gt;=Q6338,"HIGHER SALARY", mobile_customers[[#This Row],[salary]]&gt;=Q6339,"HIGHER MID RANGE SALARY",  mobile_customers[[#This Row],[salary]]&lt;Q6339,"MID RANGE SALARY", mobile_customers[[#This Row],[salary]]&gt;Q6340, "LOW SALARY" )</f>
        <v>HIGHER SALARY</v>
      </c>
      <c r="L6335" s="2" t="str">
        <f>LEFT(mobile_customers[[#This Row],[Credit_card_nos]], 4)&amp;"XXXXX"</f>
        <v>3409XXXXX</v>
      </c>
    </row>
    <row r="6336" spans="1:12" x14ac:dyDescent="0.3">
      <c r="A6336" t="s">
        <v>13</v>
      </c>
      <c r="B6336" s="3" t="s">
        <v>737</v>
      </c>
      <c r="C6336" t="s">
        <v>12579</v>
      </c>
      <c r="D6336" t="s">
        <v>1955</v>
      </c>
      <c r="E6336">
        <v>19</v>
      </c>
      <c r="F6336">
        <v>235446</v>
      </c>
      <c r="G6336" t="s">
        <v>21</v>
      </c>
      <c r="H6336">
        <v>180077521307322</v>
      </c>
      <c r="I6336" s="5" t="str">
        <f t="shared" si="98"/>
        <v>180077521307322</v>
      </c>
      <c r="J6336" t="str">
        <f>INDEX(Age_grp[Age], MATCH(mobile_customers[[#This Row],[age]],Age_grp[Value]))</f>
        <v>"10 - 20</v>
      </c>
      <c r="K6336" s="2" t="str">
        <f>_xlfn.IFS(mobile_customers[[#This Row],[salary]]&gt;=Q6339,"HIGHER SALARY", mobile_customers[[#This Row],[salary]]&gt;=Q6340,"HIGHER MID RANGE SALARY",  mobile_customers[[#This Row],[salary]]&lt;Q6340,"MID RANGE SALARY", mobile_customers[[#This Row],[salary]]&gt;Q6341, "LOW SALARY" )</f>
        <v>HIGHER SALARY</v>
      </c>
      <c r="L6336" s="2" t="str">
        <f>LEFT(mobile_customers[[#This Row],[Credit_card_nos]], 4)&amp;"XXXXX"</f>
        <v>1800XXXXX</v>
      </c>
    </row>
    <row r="6337" spans="1:12" x14ac:dyDescent="0.3">
      <c r="A6337" t="s">
        <v>13</v>
      </c>
      <c r="B6337" s="3" t="s">
        <v>12580</v>
      </c>
      <c r="C6337" t="s">
        <v>12581</v>
      </c>
      <c r="D6337" t="s">
        <v>840</v>
      </c>
      <c r="E6337">
        <v>25</v>
      </c>
      <c r="F6337">
        <v>140422</v>
      </c>
      <c r="G6337" t="s">
        <v>21</v>
      </c>
      <c r="H6337">
        <v>374294085112339</v>
      </c>
      <c r="I6337" s="5" t="str">
        <f t="shared" si="98"/>
        <v>374294085112339</v>
      </c>
      <c r="J6337" t="str">
        <f>INDEX(Age_grp[Age], MATCH(mobile_customers[[#This Row],[age]],Age_grp[Value]))</f>
        <v>20 - 30</v>
      </c>
      <c r="K6337" s="2" t="str">
        <f>_xlfn.IFS(mobile_customers[[#This Row],[salary]]&gt;=Q6340,"HIGHER SALARY", mobile_customers[[#This Row],[salary]]&gt;=Q6341,"HIGHER MID RANGE SALARY",  mobile_customers[[#This Row],[salary]]&lt;Q6341,"MID RANGE SALARY", mobile_customers[[#This Row],[salary]]&gt;Q6342, "LOW SALARY" )</f>
        <v>HIGHER SALARY</v>
      </c>
      <c r="L6337" s="2" t="str">
        <f>LEFT(mobile_customers[[#This Row],[Credit_card_nos]], 4)&amp;"XXXXX"</f>
        <v>3742XXXXX</v>
      </c>
    </row>
    <row r="6338" spans="1:12" x14ac:dyDescent="0.3">
      <c r="A6338" t="s">
        <v>13</v>
      </c>
      <c r="B6338" s="3" t="s">
        <v>12582</v>
      </c>
      <c r="C6338" t="s">
        <v>12583</v>
      </c>
      <c r="D6338" t="s">
        <v>867</v>
      </c>
      <c r="E6338">
        <v>20</v>
      </c>
      <c r="F6338">
        <v>230328</v>
      </c>
      <c r="G6338" t="s">
        <v>39</v>
      </c>
      <c r="H6338">
        <v>5103232528932753</v>
      </c>
      <c r="I6338" s="5" t="str">
        <f t="shared" ref="I6338:I6401" si="99">TEXT(H6338, "0")</f>
        <v>5103232528932750</v>
      </c>
      <c r="J6338" t="str">
        <f>INDEX(Age_grp[Age], MATCH(mobile_customers[[#This Row],[age]],Age_grp[Value]))</f>
        <v>20 - 30</v>
      </c>
      <c r="K6338" s="2" t="str">
        <f>_xlfn.IFS(mobile_customers[[#This Row],[salary]]&gt;=Q6341,"HIGHER SALARY", mobile_customers[[#This Row],[salary]]&gt;=Q6342,"HIGHER MID RANGE SALARY",  mobile_customers[[#This Row],[salary]]&lt;Q6342,"MID RANGE SALARY", mobile_customers[[#This Row],[salary]]&gt;Q6343, "LOW SALARY" )</f>
        <v>HIGHER SALARY</v>
      </c>
      <c r="L6338" s="2" t="str">
        <f>LEFT(mobile_customers[[#This Row],[Credit_card_nos]], 4)&amp;"XXXXX"</f>
        <v>5103XXXXX</v>
      </c>
    </row>
    <row r="6339" spans="1:12" x14ac:dyDescent="0.3">
      <c r="A6339" t="s">
        <v>8</v>
      </c>
      <c r="B6339" s="3" t="s">
        <v>12584</v>
      </c>
      <c r="C6339" t="s">
        <v>12585</v>
      </c>
      <c r="D6339" t="s">
        <v>2244</v>
      </c>
      <c r="E6339">
        <v>58</v>
      </c>
      <c r="F6339">
        <v>225214</v>
      </c>
      <c r="G6339" t="s">
        <v>17</v>
      </c>
      <c r="H6339">
        <v>6011566114302544</v>
      </c>
      <c r="I6339" s="5" t="str">
        <f t="shared" si="99"/>
        <v>6011566114302540</v>
      </c>
      <c r="J6339" t="str">
        <f>INDEX(Age_grp[Age], MATCH(mobile_customers[[#This Row],[age]],Age_grp[Value]))</f>
        <v>50 - 60</v>
      </c>
      <c r="K6339" s="2" t="str">
        <f>_xlfn.IFS(mobile_customers[[#This Row],[salary]]&gt;=Q6342,"HIGHER SALARY", mobile_customers[[#This Row],[salary]]&gt;=Q6343,"HIGHER MID RANGE SALARY",  mobile_customers[[#This Row],[salary]]&lt;Q6343,"MID RANGE SALARY", mobile_customers[[#This Row],[salary]]&gt;Q6344, "LOW SALARY" )</f>
        <v>HIGHER SALARY</v>
      </c>
      <c r="L6339" s="2" t="str">
        <f>LEFT(mobile_customers[[#This Row],[Credit_card_nos]], 4)&amp;"XXXXX"</f>
        <v>6011XXXXX</v>
      </c>
    </row>
    <row r="6340" spans="1:12" x14ac:dyDescent="0.3">
      <c r="A6340" t="s">
        <v>13</v>
      </c>
      <c r="B6340" s="3" t="s">
        <v>12586</v>
      </c>
      <c r="C6340" t="s">
        <v>12587</v>
      </c>
      <c r="D6340" t="s">
        <v>1929</v>
      </c>
      <c r="E6340">
        <v>32</v>
      </c>
      <c r="F6340">
        <v>226228</v>
      </c>
      <c r="G6340" t="s">
        <v>49</v>
      </c>
      <c r="H6340">
        <v>579837412090</v>
      </c>
      <c r="I6340" s="5" t="str">
        <f t="shared" si="99"/>
        <v>579837412090</v>
      </c>
      <c r="J6340" t="str">
        <f>INDEX(Age_grp[Age], MATCH(mobile_customers[[#This Row],[age]],Age_grp[Value]))</f>
        <v>30 - 40</v>
      </c>
      <c r="K6340" s="2" t="str">
        <f>_xlfn.IFS(mobile_customers[[#This Row],[salary]]&gt;=Q6343,"HIGHER SALARY", mobile_customers[[#This Row],[salary]]&gt;=Q6344,"HIGHER MID RANGE SALARY",  mobile_customers[[#This Row],[salary]]&lt;Q6344,"MID RANGE SALARY", mobile_customers[[#This Row],[salary]]&gt;Q6345, "LOW SALARY" )</f>
        <v>HIGHER SALARY</v>
      </c>
      <c r="L6340" s="2" t="str">
        <f>LEFT(mobile_customers[[#This Row],[Credit_card_nos]], 4)&amp;"XXXXX"</f>
        <v>5798XXXXX</v>
      </c>
    </row>
    <row r="6341" spans="1:12" x14ac:dyDescent="0.3">
      <c r="A6341" t="s">
        <v>8</v>
      </c>
      <c r="B6341" s="3" t="s">
        <v>12588</v>
      </c>
      <c r="C6341" t="s">
        <v>12589</v>
      </c>
      <c r="D6341" t="s">
        <v>261</v>
      </c>
      <c r="E6341">
        <v>55</v>
      </c>
      <c r="F6341">
        <v>150609</v>
      </c>
      <c r="G6341" t="s">
        <v>21</v>
      </c>
      <c r="H6341">
        <v>6011629294794326</v>
      </c>
      <c r="I6341" s="5" t="str">
        <f t="shared" si="99"/>
        <v>6011629294794330</v>
      </c>
      <c r="J6341" t="str">
        <f>INDEX(Age_grp[Age], MATCH(mobile_customers[[#This Row],[age]],Age_grp[Value]))</f>
        <v>50 - 60</v>
      </c>
      <c r="K6341" s="2" t="str">
        <f>_xlfn.IFS(mobile_customers[[#This Row],[salary]]&gt;=Q6344,"HIGHER SALARY", mobile_customers[[#This Row],[salary]]&gt;=Q6345,"HIGHER MID RANGE SALARY",  mobile_customers[[#This Row],[salary]]&lt;Q6345,"MID RANGE SALARY", mobile_customers[[#This Row],[salary]]&gt;Q6346, "LOW SALARY" )</f>
        <v>HIGHER SALARY</v>
      </c>
      <c r="L6341" s="2" t="str">
        <f>LEFT(mobile_customers[[#This Row],[Credit_card_nos]], 4)&amp;"XXXXX"</f>
        <v>6011XXXXX</v>
      </c>
    </row>
    <row r="6342" spans="1:12" x14ac:dyDescent="0.3">
      <c r="A6342" t="s">
        <v>13</v>
      </c>
      <c r="B6342" s="3" t="s">
        <v>12590</v>
      </c>
      <c r="C6342" t="s">
        <v>12591</v>
      </c>
      <c r="D6342" t="s">
        <v>1991</v>
      </c>
      <c r="E6342">
        <v>62</v>
      </c>
      <c r="F6342">
        <v>229785</v>
      </c>
      <c r="G6342" t="s">
        <v>21</v>
      </c>
      <c r="H6342">
        <v>372085406536681</v>
      </c>
      <c r="I6342" s="5" t="str">
        <f t="shared" si="99"/>
        <v>372085406536681</v>
      </c>
      <c r="J6342" t="str">
        <f>INDEX(Age_grp[Age], MATCH(mobile_customers[[#This Row],[age]],Age_grp[Value]))</f>
        <v>60 - 70</v>
      </c>
      <c r="K6342" s="2" t="str">
        <f>_xlfn.IFS(mobile_customers[[#This Row],[salary]]&gt;=Q6345,"HIGHER SALARY", mobile_customers[[#This Row],[salary]]&gt;=Q6346,"HIGHER MID RANGE SALARY",  mobile_customers[[#This Row],[salary]]&lt;Q6346,"MID RANGE SALARY", mobile_customers[[#This Row],[salary]]&gt;Q6347, "LOW SALARY" )</f>
        <v>HIGHER SALARY</v>
      </c>
      <c r="L6342" s="2" t="str">
        <f>LEFT(mobile_customers[[#This Row],[Credit_card_nos]], 4)&amp;"XXXXX"</f>
        <v>3720XXXXX</v>
      </c>
    </row>
    <row r="6343" spans="1:12" x14ac:dyDescent="0.3">
      <c r="A6343" t="s">
        <v>13</v>
      </c>
      <c r="B6343" s="3" t="s">
        <v>12592</v>
      </c>
      <c r="C6343" t="s">
        <v>12593</v>
      </c>
      <c r="D6343" t="s">
        <v>445</v>
      </c>
      <c r="E6343">
        <v>64</v>
      </c>
      <c r="F6343">
        <v>194310</v>
      </c>
      <c r="G6343" t="s">
        <v>17</v>
      </c>
      <c r="H6343">
        <v>4022880182936832</v>
      </c>
      <c r="I6343" s="5" t="str">
        <f t="shared" si="99"/>
        <v>4022880182936830</v>
      </c>
      <c r="J6343" t="str">
        <f>INDEX(Age_grp[Age], MATCH(mobile_customers[[#This Row],[age]],Age_grp[Value]))</f>
        <v>60 - 70</v>
      </c>
      <c r="K6343" s="2" t="str">
        <f>_xlfn.IFS(mobile_customers[[#This Row],[salary]]&gt;=Q6346,"HIGHER SALARY", mobile_customers[[#This Row],[salary]]&gt;=Q6347,"HIGHER MID RANGE SALARY",  mobile_customers[[#This Row],[salary]]&lt;Q6347,"MID RANGE SALARY", mobile_customers[[#This Row],[salary]]&gt;Q6348, "LOW SALARY" )</f>
        <v>HIGHER SALARY</v>
      </c>
      <c r="L6343" s="2" t="str">
        <f>LEFT(mobile_customers[[#This Row],[Credit_card_nos]], 4)&amp;"XXXXX"</f>
        <v>4022XXXXX</v>
      </c>
    </row>
    <row r="6344" spans="1:12" x14ac:dyDescent="0.3">
      <c r="A6344" t="s">
        <v>8</v>
      </c>
      <c r="B6344" s="3" t="s">
        <v>12594</v>
      </c>
      <c r="C6344" t="s">
        <v>12595</v>
      </c>
      <c r="D6344" t="s">
        <v>1510</v>
      </c>
      <c r="E6344">
        <v>22</v>
      </c>
      <c r="F6344">
        <v>120816</v>
      </c>
      <c r="G6344" t="s">
        <v>12</v>
      </c>
      <c r="H6344">
        <v>5342363535449860</v>
      </c>
      <c r="I6344" s="5" t="str">
        <f t="shared" si="99"/>
        <v>5342363535449860</v>
      </c>
      <c r="J6344" t="str">
        <f>INDEX(Age_grp[Age], MATCH(mobile_customers[[#This Row],[age]],Age_grp[Value]))</f>
        <v>20 - 30</v>
      </c>
      <c r="K6344" s="2" t="str">
        <f>_xlfn.IFS(mobile_customers[[#This Row],[salary]]&gt;=Q6347,"HIGHER SALARY", mobile_customers[[#This Row],[salary]]&gt;=Q6348,"HIGHER MID RANGE SALARY",  mobile_customers[[#This Row],[salary]]&lt;Q6348,"MID RANGE SALARY", mobile_customers[[#This Row],[salary]]&gt;Q6349, "LOW SALARY" )</f>
        <v>HIGHER SALARY</v>
      </c>
      <c r="L6344" s="2" t="str">
        <f>LEFT(mobile_customers[[#This Row],[Credit_card_nos]], 4)&amp;"XXXXX"</f>
        <v>5342XXXXX</v>
      </c>
    </row>
    <row r="6345" spans="1:12" x14ac:dyDescent="0.3">
      <c r="A6345" t="s">
        <v>13</v>
      </c>
      <c r="B6345" s="3" t="s">
        <v>12596</v>
      </c>
      <c r="C6345" t="s">
        <v>12597</v>
      </c>
      <c r="D6345" t="s">
        <v>240</v>
      </c>
      <c r="E6345">
        <v>43</v>
      </c>
      <c r="F6345">
        <v>160008</v>
      </c>
      <c r="G6345" t="s">
        <v>21</v>
      </c>
      <c r="H6345">
        <v>6549269622911911</v>
      </c>
      <c r="I6345" s="5" t="str">
        <f t="shared" si="99"/>
        <v>6549269622911910</v>
      </c>
      <c r="J6345" t="str">
        <f>INDEX(Age_grp[Age], MATCH(mobile_customers[[#This Row],[age]],Age_grp[Value]))</f>
        <v>40 - 50</v>
      </c>
      <c r="K6345" s="2" t="str">
        <f>_xlfn.IFS(mobile_customers[[#This Row],[salary]]&gt;=Q6348,"HIGHER SALARY", mobile_customers[[#This Row],[salary]]&gt;=Q6349,"HIGHER MID RANGE SALARY",  mobile_customers[[#This Row],[salary]]&lt;Q6349,"MID RANGE SALARY", mobile_customers[[#This Row],[salary]]&gt;Q6350, "LOW SALARY" )</f>
        <v>HIGHER SALARY</v>
      </c>
      <c r="L6345" s="2" t="str">
        <f>LEFT(mobile_customers[[#This Row],[Credit_card_nos]], 4)&amp;"XXXXX"</f>
        <v>6549XXXXX</v>
      </c>
    </row>
    <row r="6346" spans="1:12" x14ac:dyDescent="0.3">
      <c r="A6346" t="s">
        <v>8</v>
      </c>
      <c r="B6346" s="3" t="s">
        <v>12598</v>
      </c>
      <c r="C6346" t="s">
        <v>12599</v>
      </c>
      <c r="D6346" t="s">
        <v>1230</v>
      </c>
      <c r="E6346">
        <v>58</v>
      </c>
      <c r="F6346">
        <v>100423</v>
      </c>
      <c r="G6346" t="s">
        <v>94</v>
      </c>
      <c r="H6346">
        <v>4721438322932</v>
      </c>
      <c r="I6346" s="5" t="str">
        <f t="shared" si="99"/>
        <v>4721438322932</v>
      </c>
      <c r="J6346" t="str">
        <f>INDEX(Age_grp[Age], MATCH(mobile_customers[[#This Row],[age]],Age_grp[Value]))</f>
        <v>50 - 60</v>
      </c>
      <c r="K6346" s="2" t="str">
        <f>_xlfn.IFS(mobile_customers[[#This Row],[salary]]&gt;=Q6349,"HIGHER SALARY", mobile_customers[[#This Row],[salary]]&gt;=Q6350,"HIGHER MID RANGE SALARY",  mobile_customers[[#This Row],[salary]]&lt;Q6350,"MID RANGE SALARY", mobile_customers[[#This Row],[salary]]&gt;Q6351, "LOW SALARY" )</f>
        <v>HIGHER SALARY</v>
      </c>
      <c r="L6346" s="2" t="str">
        <f>LEFT(mobile_customers[[#This Row],[Credit_card_nos]], 4)&amp;"XXXXX"</f>
        <v>4721XXXXX</v>
      </c>
    </row>
    <row r="6347" spans="1:12" x14ac:dyDescent="0.3">
      <c r="A6347" t="s">
        <v>8</v>
      </c>
      <c r="B6347" s="3" t="s">
        <v>12600</v>
      </c>
      <c r="C6347" t="s">
        <v>12601</v>
      </c>
      <c r="D6347" t="s">
        <v>2406</v>
      </c>
      <c r="E6347">
        <v>37</v>
      </c>
      <c r="F6347">
        <v>149058</v>
      </c>
      <c r="G6347" t="s">
        <v>39</v>
      </c>
      <c r="H6347">
        <v>4671524720674943</v>
      </c>
      <c r="I6347" s="5" t="str">
        <f t="shared" si="99"/>
        <v>4671524720674940</v>
      </c>
      <c r="J6347" t="str">
        <f>INDEX(Age_grp[Age], MATCH(mobile_customers[[#This Row],[age]],Age_grp[Value]))</f>
        <v>30 - 40</v>
      </c>
      <c r="K6347" s="2" t="str">
        <f>_xlfn.IFS(mobile_customers[[#This Row],[salary]]&gt;=Q6350,"HIGHER SALARY", mobile_customers[[#This Row],[salary]]&gt;=Q6351,"HIGHER MID RANGE SALARY",  mobile_customers[[#This Row],[salary]]&lt;Q6351,"MID RANGE SALARY", mobile_customers[[#This Row],[salary]]&gt;Q6352, "LOW SALARY" )</f>
        <v>HIGHER SALARY</v>
      </c>
      <c r="L6347" s="2" t="str">
        <f>LEFT(mobile_customers[[#This Row],[Credit_card_nos]], 4)&amp;"XXXXX"</f>
        <v>4671XXXXX</v>
      </c>
    </row>
    <row r="6348" spans="1:12" x14ac:dyDescent="0.3">
      <c r="A6348" t="s">
        <v>13</v>
      </c>
      <c r="B6348" s="3" t="s">
        <v>12602</v>
      </c>
      <c r="C6348" t="s">
        <v>12603</v>
      </c>
      <c r="D6348" t="s">
        <v>150</v>
      </c>
      <c r="E6348">
        <v>51</v>
      </c>
      <c r="F6348">
        <v>81638</v>
      </c>
      <c r="G6348" t="s">
        <v>94</v>
      </c>
      <c r="H6348">
        <v>3578582925521018</v>
      </c>
      <c r="I6348" s="5" t="str">
        <f t="shared" si="99"/>
        <v>3578582925521020</v>
      </c>
      <c r="J6348" t="str">
        <f>INDEX(Age_grp[Age], MATCH(mobile_customers[[#This Row],[age]],Age_grp[Value]))</f>
        <v>50 - 60</v>
      </c>
      <c r="K6348" s="2" t="str">
        <f>_xlfn.IFS(mobile_customers[[#This Row],[salary]]&gt;=Q6351,"HIGHER SALARY", mobile_customers[[#This Row],[salary]]&gt;=Q6352,"HIGHER MID RANGE SALARY",  mobile_customers[[#This Row],[salary]]&lt;Q6352,"MID RANGE SALARY", mobile_customers[[#This Row],[salary]]&gt;Q6353, "LOW SALARY" )</f>
        <v>HIGHER SALARY</v>
      </c>
      <c r="L6348" s="2" t="str">
        <f>LEFT(mobile_customers[[#This Row],[Credit_card_nos]], 4)&amp;"XXXXX"</f>
        <v>3578XXXXX</v>
      </c>
    </row>
    <row r="6349" spans="1:12" x14ac:dyDescent="0.3">
      <c r="A6349" t="s">
        <v>8</v>
      </c>
      <c r="B6349" s="3" t="s">
        <v>12604</v>
      </c>
      <c r="C6349" t="s">
        <v>12605</v>
      </c>
      <c r="D6349" t="s">
        <v>5252</v>
      </c>
      <c r="E6349">
        <v>63</v>
      </c>
      <c r="F6349">
        <v>209394</v>
      </c>
      <c r="G6349" t="s">
        <v>21</v>
      </c>
      <c r="H6349">
        <v>6573670814613596</v>
      </c>
      <c r="I6349" s="5" t="str">
        <f t="shared" si="99"/>
        <v>6573670814613600</v>
      </c>
      <c r="J6349" t="str">
        <f>INDEX(Age_grp[Age], MATCH(mobile_customers[[#This Row],[age]],Age_grp[Value]))</f>
        <v>60 - 70</v>
      </c>
      <c r="K6349" s="2" t="str">
        <f>_xlfn.IFS(mobile_customers[[#This Row],[salary]]&gt;=Q6352,"HIGHER SALARY", mobile_customers[[#This Row],[salary]]&gt;=Q6353,"HIGHER MID RANGE SALARY",  mobile_customers[[#This Row],[salary]]&lt;Q6353,"MID RANGE SALARY", mobile_customers[[#This Row],[salary]]&gt;Q6354, "LOW SALARY" )</f>
        <v>HIGHER SALARY</v>
      </c>
      <c r="L6349" s="2" t="str">
        <f>LEFT(mobile_customers[[#This Row],[Credit_card_nos]], 4)&amp;"XXXXX"</f>
        <v>6573XXXXX</v>
      </c>
    </row>
    <row r="6350" spans="1:12" x14ac:dyDescent="0.3">
      <c r="A6350" t="s">
        <v>8</v>
      </c>
      <c r="B6350" s="3" t="s">
        <v>12606</v>
      </c>
      <c r="C6350" t="s">
        <v>12607</v>
      </c>
      <c r="D6350" t="s">
        <v>688</v>
      </c>
      <c r="E6350">
        <v>28</v>
      </c>
      <c r="F6350">
        <v>164462</v>
      </c>
      <c r="G6350" t="s">
        <v>21</v>
      </c>
      <c r="H6350">
        <v>180008916265809</v>
      </c>
      <c r="I6350" s="5" t="str">
        <f t="shared" si="99"/>
        <v>180008916265809</v>
      </c>
      <c r="J6350" t="str">
        <f>INDEX(Age_grp[Age], MATCH(mobile_customers[[#This Row],[age]],Age_grp[Value]))</f>
        <v>20 - 30</v>
      </c>
      <c r="K6350" s="2" t="str">
        <f>_xlfn.IFS(mobile_customers[[#This Row],[salary]]&gt;=Q6353,"HIGHER SALARY", mobile_customers[[#This Row],[salary]]&gt;=Q6354,"HIGHER MID RANGE SALARY",  mobile_customers[[#This Row],[salary]]&lt;Q6354,"MID RANGE SALARY", mobile_customers[[#This Row],[salary]]&gt;Q6355, "LOW SALARY" )</f>
        <v>HIGHER SALARY</v>
      </c>
      <c r="L6350" s="2" t="str">
        <f>LEFT(mobile_customers[[#This Row],[Credit_card_nos]], 4)&amp;"XXXXX"</f>
        <v>1800XXXXX</v>
      </c>
    </row>
    <row r="6351" spans="1:12" x14ac:dyDescent="0.3">
      <c r="A6351" t="s">
        <v>13</v>
      </c>
      <c r="B6351" s="3" t="s">
        <v>12608</v>
      </c>
      <c r="C6351" t="s">
        <v>12609</v>
      </c>
      <c r="D6351" t="s">
        <v>2048</v>
      </c>
      <c r="E6351">
        <v>61</v>
      </c>
      <c r="F6351">
        <v>172914</v>
      </c>
      <c r="G6351" t="s">
        <v>28</v>
      </c>
      <c r="H6351">
        <v>4127530119465850</v>
      </c>
      <c r="I6351" s="5" t="str">
        <f t="shared" si="99"/>
        <v>4127530119465850</v>
      </c>
      <c r="J6351" t="str">
        <f>INDEX(Age_grp[Age], MATCH(mobile_customers[[#This Row],[age]],Age_grp[Value]))</f>
        <v>60 - 70</v>
      </c>
      <c r="K6351" s="2" t="str">
        <f>_xlfn.IFS(mobile_customers[[#This Row],[salary]]&gt;=Q6354,"HIGHER SALARY", mobile_customers[[#This Row],[salary]]&gt;=Q6355,"HIGHER MID RANGE SALARY",  mobile_customers[[#This Row],[salary]]&lt;Q6355,"MID RANGE SALARY", mobile_customers[[#This Row],[salary]]&gt;Q6356, "LOW SALARY" )</f>
        <v>HIGHER SALARY</v>
      </c>
      <c r="L6351" s="2" t="str">
        <f>LEFT(mobile_customers[[#This Row],[Credit_card_nos]], 4)&amp;"XXXXX"</f>
        <v>4127XXXXX</v>
      </c>
    </row>
    <row r="6352" spans="1:12" x14ac:dyDescent="0.3">
      <c r="A6352" t="s">
        <v>13</v>
      </c>
      <c r="B6352" s="3" t="s">
        <v>1517</v>
      </c>
      <c r="C6352" t="s">
        <v>12610</v>
      </c>
      <c r="D6352" t="s">
        <v>536</v>
      </c>
      <c r="E6352">
        <v>44</v>
      </c>
      <c r="F6352">
        <v>220709</v>
      </c>
      <c r="G6352" t="s">
        <v>32</v>
      </c>
      <c r="H6352">
        <v>341313166332531</v>
      </c>
      <c r="I6352" s="5" t="str">
        <f t="shared" si="99"/>
        <v>341313166332531</v>
      </c>
      <c r="J6352" t="str">
        <f>INDEX(Age_grp[Age], MATCH(mobile_customers[[#This Row],[age]],Age_grp[Value]))</f>
        <v>40 - 50</v>
      </c>
      <c r="K6352" s="2" t="str">
        <f>_xlfn.IFS(mobile_customers[[#This Row],[salary]]&gt;=Q6355,"HIGHER SALARY", mobile_customers[[#This Row],[salary]]&gt;=Q6356,"HIGHER MID RANGE SALARY",  mobile_customers[[#This Row],[salary]]&lt;Q6356,"MID RANGE SALARY", mobile_customers[[#This Row],[salary]]&gt;Q6357, "LOW SALARY" )</f>
        <v>HIGHER SALARY</v>
      </c>
      <c r="L6352" s="2" t="str">
        <f>LEFT(mobile_customers[[#This Row],[Credit_card_nos]], 4)&amp;"XXXXX"</f>
        <v>3413XXXXX</v>
      </c>
    </row>
    <row r="6353" spans="1:12" x14ac:dyDescent="0.3">
      <c r="A6353" t="s">
        <v>8</v>
      </c>
      <c r="B6353" s="3" t="s">
        <v>12611</v>
      </c>
      <c r="C6353" t="s">
        <v>12612</v>
      </c>
      <c r="D6353" t="s">
        <v>225</v>
      </c>
      <c r="E6353">
        <v>60</v>
      </c>
      <c r="F6353">
        <v>39085</v>
      </c>
      <c r="G6353" t="s">
        <v>39</v>
      </c>
      <c r="H6353">
        <v>4.8797523400821422E+18</v>
      </c>
      <c r="I6353" s="5" t="str">
        <f t="shared" si="99"/>
        <v>4879752340082140000</v>
      </c>
      <c r="J6353" t="str">
        <f>INDEX(Age_grp[Age], MATCH(mobile_customers[[#This Row],[age]],Age_grp[Value]))</f>
        <v>60 - 70</v>
      </c>
      <c r="K6353" s="2" t="str">
        <f>_xlfn.IFS(mobile_customers[[#This Row],[salary]]&gt;=Q6356,"HIGHER SALARY", mobile_customers[[#This Row],[salary]]&gt;=Q6357,"HIGHER MID RANGE SALARY",  mobile_customers[[#This Row],[salary]]&lt;Q6357,"MID RANGE SALARY", mobile_customers[[#This Row],[salary]]&gt;Q6358, "LOW SALARY" )</f>
        <v>HIGHER SALARY</v>
      </c>
      <c r="L6353" s="2" t="str">
        <f>LEFT(mobile_customers[[#This Row],[Credit_card_nos]], 4)&amp;"XXXXX"</f>
        <v>4879XXXXX</v>
      </c>
    </row>
    <row r="6354" spans="1:12" x14ac:dyDescent="0.3">
      <c r="A6354" t="s">
        <v>13</v>
      </c>
      <c r="B6354" s="3" t="s">
        <v>12613</v>
      </c>
      <c r="C6354" t="s">
        <v>12614</v>
      </c>
      <c r="D6354" t="s">
        <v>1121</v>
      </c>
      <c r="E6354">
        <v>38</v>
      </c>
      <c r="F6354">
        <v>210359</v>
      </c>
      <c r="G6354" t="s">
        <v>39</v>
      </c>
      <c r="H6354">
        <v>6011285653493487</v>
      </c>
      <c r="I6354" s="5" t="str">
        <f t="shared" si="99"/>
        <v>6011285653493490</v>
      </c>
      <c r="J6354" t="str">
        <f>INDEX(Age_grp[Age], MATCH(mobile_customers[[#This Row],[age]],Age_grp[Value]))</f>
        <v>30 - 40</v>
      </c>
      <c r="K6354" s="2" t="str">
        <f>_xlfn.IFS(mobile_customers[[#This Row],[salary]]&gt;=Q6357,"HIGHER SALARY", mobile_customers[[#This Row],[salary]]&gt;=Q6358,"HIGHER MID RANGE SALARY",  mobile_customers[[#This Row],[salary]]&lt;Q6358,"MID RANGE SALARY", mobile_customers[[#This Row],[salary]]&gt;Q6359, "LOW SALARY" )</f>
        <v>HIGHER SALARY</v>
      </c>
      <c r="L6354" s="2" t="str">
        <f>LEFT(mobile_customers[[#This Row],[Credit_card_nos]], 4)&amp;"XXXXX"</f>
        <v>6011XXXXX</v>
      </c>
    </row>
    <row r="6355" spans="1:12" x14ac:dyDescent="0.3">
      <c r="A6355" t="s">
        <v>13</v>
      </c>
      <c r="B6355" s="3" t="s">
        <v>12615</v>
      </c>
      <c r="C6355" t="s">
        <v>12616</v>
      </c>
      <c r="D6355" t="s">
        <v>2274</v>
      </c>
      <c r="E6355">
        <v>31</v>
      </c>
      <c r="F6355">
        <v>31980</v>
      </c>
      <c r="G6355" t="s">
        <v>39</v>
      </c>
      <c r="H6355">
        <v>30086311292265</v>
      </c>
      <c r="I6355" s="5" t="str">
        <f t="shared" si="99"/>
        <v>30086311292265</v>
      </c>
      <c r="J6355" t="str">
        <f>INDEX(Age_grp[Age], MATCH(mobile_customers[[#This Row],[age]],Age_grp[Value]))</f>
        <v>30 - 40</v>
      </c>
      <c r="K6355" s="2" t="str">
        <f>_xlfn.IFS(mobile_customers[[#This Row],[salary]]&gt;=Q6358,"HIGHER SALARY", mobile_customers[[#This Row],[salary]]&gt;=Q6359,"HIGHER MID RANGE SALARY",  mobile_customers[[#This Row],[salary]]&lt;Q6359,"MID RANGE SALARY", mobile_customers[[#This Row],[salary]]&gt;Q6360, "LOW SALARY" )</f>
        <v>HIGHER SALARY</v>
      </c>
      <c r="L6355" s="2" t="str">
        <f>LEFT(mobile_customers[[#This Row],[Credit_card_nos]], 4)&amp;"XXXXX"</f>
        <v>3008XXXXX</v>
      </c>
    </row>
    <row r="6356" spans="1:12" x14ac:dyDescent="0.3">
      <c r="A6356" t="s">
        <v>13</v>
      </c>
      <c r="B6356" s="3" t="s">
        <v>12617</v>
      </c>
      <c r="C6356" t="s">
        <v>12618</v>
      </c>
      <c r="D6356" t="s">
        <v>105</v>
      </c>
      <c r="E6356">
        <v>33</v>
      </c>
      <c r="F6356">
        <v>139774</v>
      </c>
      <c r="G6356" t="s">
        <v>81</v>
      </c>
      <c r="H6356">
        <v>5186106548240506</v>
      </c>
      <c r="I6356" s="5" t="str">
        <f t="shared" si="99"/>
        <v>5186106548240510</v>
      </c>
      <c r="J6356" t="str">
        <f>INDEX(Age_grp[Age], MATCH(mobile_customers[[#This Row],[age]],Age_grp[Value]))</f>
        <v>30 - 40</v>
      </c>
      <c r="K6356" s="2" t="str">
        <f>_xlfn.IFS(mobile_customers[[#This Row],[salary]]&gt;=Q6359,"HIGHER SALARY", mobile_customers[[#This Row],[salary]]&gt;=Q6360,"HIGHER MID RANGE SALARY",  mobile_customers[[#This Row],[salary]]&lt;Q6360,"MID RANGE SALARY", mobile_customers[[#This Row],[salary]]&gt;Q6361, "LOW SALARY" )</f>
        <v>HIGHER SALARY</v>
      </c>
      <c r="L6356" s="2" t="str">
        <f>LEFT(mobile_customers[[#This Row],[Credit_card_nos]], 4)&amp;"XXXXX"</f>
        <v>5186XXXXX</v>
      </c>
    </row>
    <row r="6357" spans="1:12" x14ac:dyDescent="0.3">
      <c r="A6357" t="s">
        <v>8</v>
      </c>
      <c r="B6357" s="3" t="s">
        <v>12619</v>
      </c>
      <c r="C6357" t="s">
        <v>12620</v>
      </c>
      <c r="D6357" t="s">
        <v>1885</v>
      </c>
      <c r="E6357">
        <v>28</v>
      </c>
      <c r="F6357">
        <v>160593</v>
      </c>
      <c r="G6357" t="s">
        <v>39</v>
      </c>
      <c r="H6357">
        <v>6011375741197727</v>
      </c>
      <c r="I6357" s="5" t="str">
        <f t="shared" si="99"/>
        <v>6011375741197730</v>
      </c>
      <c r="J6357" t="str">
        <f>INDEX(Age_grp[Age], MATCH(mobile_customers[[#This Row],[age]],Age_grp[Value]))</f>
        <v>20 - 30</v>
      </c>
      <c r="K6357" s="2" t="str">
        <f>_xlfn.IFS(mobile_customers[[#This Row],[salary]]&gt;=Q6360,"HIGHER SALARY", mobile_customers[[#This Row],[salary]]&gt;=Q6361,"HIGHER MID RANGE SALARY",  mobile_customers[[#This Row],[salary]]&lt;Q6361,"MID RANGE SALARY", mobile_customers[[#This Row],[salary]]&gt;Q6362, "LOW SALARY" )</f>
        <v>HIGHER SALARY</v>
      </c>
      <c r="L6357" s="2" t="str">
        <f>LEFT(mobile_customers[[#This Row],[Credit_card_nos]], 4)&amp;"XXXXX"</f>
        <v>6011XXXXX</v>
      </c>
    </row>
    <row r="6358" spans="1:12" x14ac:dyDescent="0.3">
      <c r="A6358" t="s">
        <v>8</v>
      </c>
      <c r="B6358" s="3" t="s">
        <v>12621</v>
      </c>
      <c r="C6358" t="s">
        <v>7575</v>
      </c>
      <c r="D6358" t="s">
        <v>1983</v>
      </c>
      <c r="E6358">
        <v>38</v>
      </c>
      <c r="F6358">
        <v>131713</v>
      </c>
      <c r="G6358" t="s">
        <v>39</v>
      </c>
      <c r="H6358">
        <v>676116927507</v>
      </c>
      <c r="I6358" s="5" t="str">
        <f t="shared" si="99"/>
        <v>676116927507</v>
      </c>
      <c r="J6358" t="str">
        <f>INDEX(Age_grp[Age], MATCH(mobile_customers[[#This Row],[age]],Age_grp[Value]))</f>
        <v>30 - 40</v>
      </c>
      <c r="K6358" s="2" t="str">
        <f>_xlfn.IFS(mobile_customers[[#This Row],[salary]]&gt;=Q6361,"HIGHER SALARY", mobile_customers[[#This Row],[salary]]&gt;=Q6362,"HIGHER MID RANGE SALARY",  mobile_customers[[#This Row],[salary]]&lt;Q6362,"MID RANGE SALARY", mobile_customers[[#This Row],[salary]]&gt;Q6363, "LOW SALARY" )</f>
        <v>HIGHER SALARY</v>
      </c>
      <c r="L6358" s="2" t="str">
        <f>LEFT(mobile_customers[[#This Row],[Credit_card_nos]], 4)&amp;"XXXXX"</f>
        <v>6761XXXXX</v>
      </c>
    </row>
    <row r="6359" spans="1:12" x14ac:dyDescent="0.3">
      <c r="A6359" t="s">
        <v>8</v>
      </c>
      <c r="B6359" s="3" t="s">
        <v>12622</v>
      </c>
      <c r="C6359" t="s">
        <v>12623</v>
      </c>
      <c r="D6359" t="s">
        <v>2820</v>
      </c>
      <c r="E6359">
        <v>25</v>
      </c>
      <c r="F6359">
        <v>31309</v>
      </c>
      <c r="G6359" t="s">
        <v>94</v>
      </c>
      <c r="H6359">
        <v>3590925104801277</v>
      </c>
      <c r="I6359" s="5" t="str">
        <f t="shared" si="99"/>
        <v>3590925104801280</v>
      </c>
      <c r="J6359" t="str">
        <f>INDEX(Age_grp[Age], MATCH(mobile_customers[[#This Row],[age]],Age_grp[Value]))</f>
        <v>20 - 30</v>
      </c>
      <c r="K6359" s="2" t="str">
        <f>_xlfn.IFS(mobile_customers[[#This Row],[salary]]&gt;=Q6362,"HIGHER SALARY", mobile_customers[[#This Row],[salary]]&gt;=Q6363,"HIGHER MID RANGE SALARY",  mobile_customers[[#This Row],[salary]]&lt;Q6363,"MID RANGE SALARY", mobile_customers[[#This Row],[salary]]&gt;Q6364, "LOW SALARY" )</f>
        <v>HIGHER SALARY</v>
      </c>
      <c r="L6359" s="2" t="str">
        <f>LEFT(mobile_customers[[#This Row],[Credit_card_nos]], 4)&amp;"XXXXX"</f>
        <v>3590XXXXX</v>
      </c>
    </row>
    <row r="6360" spans="1:12" x14ac:dyDescent="0.3">
      <c r="A6360" t="s">
        <v>13</v>
      </c>
      <c r="B6360" s="3" t="s">
        <v>7265</v>
      </c>
      <c r="C6360" t="s">
        <v>2192</v>
      </c>
      <c r="D6360" t="s">
        <v>38</v>
      </c>
      <c r="E6360">
        <v>38</v>
      </c>
      <c r="F6360">
        <v>121004</v>
      </c>
      <c r="G6360" t="s">
        <v>32</v>
      </c>
      <c r="H6360">
        <v>5101263446678584</v>
      </c>
      <c r="I6360" s="5" t="str">
        <f t="shared" si="99"/>
        <v>5101263446678580</v>
      </c>
      <c r="J6360" t="str">
        <f>INDEX(Age_grp[Age], MATCH(mobile_customers[[#This Row],[age]],Age_grp[Value]))</f>
        <v>30 - 40</v>
      </c>
      <c r="K6360" s="2" t="str">
        <f>_xlfn.IFS(mobile_customers[[#This Row],[salary]]&gt;=Q6363,"HIGHER SALARY", mobile_customers[[#This Row],[salary]]&gt;=Q6364,"HIGHER MID RANGE SALARY",  mobile_customers[[#This Row],[salary]]&lt;Q6364,"MID RANGE SALARY", mobile_customers[[#This Row],[salary]]&gt;Q6365, "LOW SALARY" )</f>
        <v>HIGHER SALARY</v>
      </c>
      <c r="L6360" s="2" t="str">
        <f>LEFT(mobile_customers[[#This Row],[Credit_card_nos]], 4)&amp;"XXXXX"</f>
        <v>5101XXXXX</v>
      </c>
    </row>
    <row r="6361" spans="1:12" x14ac:dyDescent="0.3">
      <c r="A6361" t="s">
        <v>13</v>
      </c>
      <c r="B6361" s="3" t="s">
        <v>12624</v>
      </c>
      <c r="C6361" t="s">
        <v>1270</v>
      </c>
      <c r="D6361" t="s">
        <v>787</v>
      </c>
      <c r="E6361">
        <v>62</v>
      </c>
      <c r="F6361">
        <v>203307</v>
      </c>
      <c r="G6361" t="s">
        <v>39</v>
      </c>
      <c r="H6361">
        <v>6516607882391101</v>
      </c>
      <c r="I6361" s="5" t="str">
        <f t="shared" si="99"/>
        <v>6516607882391100</v>
      </c>
      <c r="J6361" t="str">
        <f>INDEX(Age_grp[Age], MATCH(mobile_customers[[#This Row],[age]],Age_grp[Value]))</f>
        <v>60 - 70</v>
      </c>
      <c r="K6361" s="2" t="str">
        <f>_xlfn.IFS(mobile_customers[[#This Row],[salary]]&gt;=Q6364,"HIGHER SALARY", mobile_customers[[#This Row],[salary]]&gt;=Q6365,"HIGHER MID RANGE SALARY",  mobile_customers[[#This Row],[salary]]&lt;Q6365,"MID RANGE SALARY", mobile_customers[[#This Row],[salary]]&gt;Q6366, "LOW SALARY" )</f>
        <v>HIGHER SALARY</v>
      </c>
      <c r="L6361" s="2" t="str">
        <f>LEFT(mobile_customers[[#This Row],[Credit_card_nos]], 4)&amp;"XXXXX"</f>
        <v>6516XXXXX</v>
      </c>
    </row>
    <row r="6362" spans="1:12" x14ac:dyDescent="0.3">
      <c r="A6362" t="s">
        <v>13</v>
      </c>
      <c r="B6362" s="3" t="s">
        <v>12625</v>
      </c>
      <c r="C6362" t="s">
        <v>12626</v>
      </c>
      <c r="D6362" t="s">
        <v>326</v>
      </c>
      <c r="E6362">
        <v>41</v>
      </c>
      <c r="F6362">
        <v>176285</v>
      </c>
      <c r="G6362" t="s">
        <v>65</v>
      </c>
      <c r="H6362">
        <v>2256274944687308</v>
      </c>
      <c r="I6362" s="5" t="str">
        <f t="shared" si="99"/>
        <v>2256274944687310</v>
      </c>
      <c r="J6362" t="str">
        <f>INDEX(Age_grp[Age], MATCH(mobile_customers[[#This Row],[age]],Age_grp[Value]))</f>
        <v>40 - 50</v>
      </c>
      <c r="K6362" s="2" t="str">
        <f>_xlfn.IFS(mobile_customers[[#This Row],[salary]]&gt;=Q6365,"HIGHER SALARY", mobile_customers[[#This Row],[salary]]&gt;=Q6366,"HIGHER MID RANGE SALARY",  mobile_customers[[#This Row],[salary]]&lt;Q6366,"MID RANGE SALARY", mobile_customers[[#This Row],[salary]]&gt;Q6367, "LOW SALARY" )</f>
        <v>HIGHER SALARY</v>
      </c>
      <c r="L6362" s="2" t="str">
        <f>LEFT(mobile_customers[[#This Row],[Credit_card_nos]], 4)&amp;"XXXXX"</f>
        <v>2256XXXXX</v>
      </c>
    </row>
    <row r="6363" spans="1:12" x14ac:dyDescent="0.3">
      <c r="A6363" t="s">
        <v>8</v>
      </c>
      <c r="B6363" s="3" t="s">
        <v>12627</v>
      </c>
      <c r="C6363" t="s">
        <v>2088</v>
      </c>
      <c r="D6363" t="s">
        <v>741</v>
      </c>
      <c r="E6363">
        <v>38</v>
      </c>
      <c r="F6363">
        <v>46890</v>
      </c>
      <c r="G6363" t="s">
        <v>94</v>
      </c>
      <c r="H6363">
        <v>6011820798926304</v>
      </c>
      <c r="I6363" s="5" t="str">
        <f t="shared" si="99"/>
        <v>6011820798926300</v>
      </c>
      <c r="J6363" t="str">
        <f>INDEX(Age_grp[Age], MATCH(mobile_customers[[#This Row],[age]],Age_grp[Value]))</f>
        <v>30 - 40</v>
      </c>
      <c r="K6363" s="2" t="str">
        <f>_xlfn.IFS(mobile_customers[[#This Row],[salary]]&gt;=Q6366,"HIGHER SALARY", mobile_customers[[#This Row],[salary]]&gt;=Q6367,"HIGHER MID RANGE SALARY",  mobile_customers[[#This Row],[salary]]&lt;Q6367,"MID RANGE SALARY", mobile_customers[[#This Row],[salary]]&gt;Q6368, "LOW SALARY" )</f>
        <v>HIGHER SALARY</v>
      </c>
      <c r="L6363" s="2" t="str">
        <f>LEFT(mobile_customers[[#This Row],[Credit_card_nos]], 4)&amp;"XXXXX"</f>
        <v>6011XXXXX</v>
      </c>
    </row>
    <row r="6364" spans="1:12" x14ac:dyDescent="0.3">
      <c r="A6364" t="s">
        <v>8</v>
      </c>
      <c r="B6364" s="3" t="s">
        <v>12628</v>
      </c>
      <c r="C6364" t="s">
        <v>12629</v>
      </c>
      <c r="D6364" t="s">
        <v>563</v>
      </c>
      <c r="E6364">
        <v>37</v>
      </c>
      <c r="F6364">
        <v>58007</v>
      </c>
      <c r="G6364" t="s">
        <v>21</v>
      </c>
      <c r="H6364">
        <v>2266976189527233</v>
      </c>
      <c r="I6364" s="5" t="str">
        <f t="shared" si="99"/>
        <v>2266976189527230</v>
      </c>
      <c r="J6364" t="str">
        <f>INDEX(Age_grp[Age], MATCH(mobile_customers[[#This Row],[age]],Age_grp[Value]))</f>
        <v>30 - 40</v>
      </c>
      <c r="K6364" s="2" t="str">
        <f>_xlfn.IFS(mobile_customers[[#This Row],[salary]]&gt;=Q6367,"HIGHER SALARY", mobile_customers[[#This Row],[salary]]&gt;=Q6368,"HIGHER MID RANGE SALARY",  mobile_customers[[#This Row],[salary]]&lt;Q6368,"MID RANGE SALARY", mobile_customers[[#This Row],[salary]]&gt;Q6369, "LOW SALARY" )</f>
        <v>HIGHER SALARY</v>
      </c>
      <c r="L6364" s="2" t="str">
        <f>LEFT(mobile_customers[[#This Row],[Credit_card_nos]], 4)&amp;"XXXXX"</f>
        <v>2266XXXXX</v>
      </c>
    </row>
    <row r="6365" spans="1:12" x14ac:dyDescent="0.3">
      <c r="A6365" t="s">
        <v>8</v>
      </c>
      <c r="B6365" s="3" t="s">
        <v>12630</v>
      </c>
      <c r="C6365" t="s">
        <v>12631</v>
      </c>
      <c r="D6365" t="s">
        <v>1885</v>
      </c>
      <c r="E6365">
        <v>64</v>
      </c>
      <c r="F6365">
        <v>57391</v>
      </c>
      <c r="G6365" t="s">
        <v>32</v>
      </c>
      <c r="H6365">
        <v>4679909985549652</v>
      </c>
      <c r="I6365" s="5" t="str">
        <f t="shared" si="99"/>
        <v>4679909985549650</v>
      </c>
      <c r="J6365" t="str">
        <f>INDEX(Age_grp[Age], MATCH(mobile_customers[[#This Row],[age]],Age_grp[Value]))</f>
        <v>60 - 70</v>
      </c>
      <c r="K6365" s="2" t="str">
        <f>_xlfn.IFS(mobile_customers[[#This Row],[salary]]&gt;=Q6368,"HIGHER SALARY", mobile_customers[[#This Row],[salary]]&gt;=Q6369,"HIGHER MID RANGE SALARY",  mobile_customers[[#This Row],[salary]]&lt;Q6369,"MID RANGE SALARY", mobile_customers[[#This Row],[salary]]&gt;Q6370, "LOW SALARY" )</f>
        <v>HIGHER SALARY</v>
      </c>
      <c r="L6365" s="2" t="str">
        <f>LEFT(mobile_customers[[#This Row],[Credit_card_nos]], 4)&amp;"XXXXX"</f>
        <v>4679XXXXX</v>
      </c>
    </row>
    <row r="6366" spans="1:12" x14ac:dyDescent="0.3">
      <c r="A6366" t="s">
        <v>8</v>
      </c>
      <c r="B6366" s="3" t="s">
        <v>12632</v>
      </c>
      <c r="C6366" t="s">
        <v>1587</v>
      </c>
      <c r="D6366" t="s">
        <v>2983</v>
      </c>
      <c r="E6366">
        <v>52</v>
      </c>
      <c r="F6366">
        <v>49437</v>
      </c>
      <c r="G6366" t="s">
        <v>39</v>
      </c>
      <c r="H6366">
        <v>2720598165756972</v>
      </c>
      <c r="I6366" s="5" t="str">
        <f t="shared" si="99"/>
        <v>2720598165756970</v>
      </c>
      <c r="J6366" t="str">
        <f>INDEX(Age_grp[Age], MATCH(mobile_customers[[#This Row],[age]],Age_grp[Value]))</f>
        <v>50 - 60</v>
      </c>
      <c r="K6366" s="2" t="str">
        <f>_xlfn.IFS(mobile_customers[[#This Row],[salary]]&gt;=Q6369,"HIGHER SALARY", mobile_customers[[#This Row],[salary]]&gt;=Q6370,"HIGHER MID RANGE SALARY",  mobile_customers[[#This Row],[salary]]&lt;Q6370,"MID RANGE SALARY", mobile_customers[[#This Row],[salary]]&gt;Q6371, "LOW SALARY" )</f>
        <v>HIGHER SALARY</v>
      </c>
      <c r="L6366" s="2" t="str">
        <f>LEFT(mobile_customers[[#This Row],[Credit_card_nos]], 4)&amp;"XXXXX"</f>
        <v>2720XXXXX</v>
      </c>
    </row>
    <row r="6367" spans="1:12" x14ac:dyDescent="0.3">
      <c r="A6367" t="s">
        <v>13</v>
      </c>
      <c r="B6367" s="3" t="s">
        <v>12633</v>
      </c>
      <c r="C6367" t="s">
        <v>12634</v>
      </c>
      <c r="D6367" t="s">
        <v>2108</v>
      </c>
      <c r="E6367">
        <v>26</v>
      </c>
      <c r="F6367">
        <v>109661</v>
      </c>
      <c r="G6367" t="s">
        <v>81</v>
      </c>
      <c r="H6367">
        <v>4425672540148</v>
      </c>
      <c r="I6367" s="5" t="str">
        <f t="shared" si="99"/>
        <v>4425672540148</v>
      </c>
      <c r="J6367" t="str">
        <f>INDEX(Age_grp[Age], MATCH(mobile_customers[[#This Row],[age]],Age_grp[Value]))</f>
        <v>20 - 30</v>
      </c>
      <c r="K6367" s="2" t="str">
        <f>_xlfn.IFS(mobile_customers[[#This Row],[salary]]&gt;=Q6370,"HIGHER SALARY", mobile_customers[[#This Row],[salary]]&gt;=Q6371,"HIGHER MID RANGE SALARY",  mobile_customers[[#This Row],[salary]]&lt;Q6371,"MID RANGE SALARY", mobile_customers[[#This Row],[salary]]&gt;Q6372, "LOW SALARY" )</f>
        <v>HIGHER SALARY</v>
      </c>
      <c r="L6367" s="2" t="str">
        <f>LEFT(mobile_customers[[#This Row],[Credit_card_nos]], 4)&amp;"XXXXX"</f>
        <v>4425XXXXX</v>
      </c>
    </row>
    <row r="6368" spans="1:12" x14ac:dyDescent="0.3">
      <c r="A6368" t="s">
        <v>8</v>
      </c>
      <c r="B6368" s="3" t="s">
        <v>12635</v>
      </c>
      <c r="C6368" t="s">
        <v>3563</v>
      </c>
      <c r="D6368" t="s">
        <v>1266</v>
      </c>
      <c r="E6368">
        <v>65</v>
      </c>
      <c r="F6368">
        <v>189996</v>
      </c>
      <c r="G6368" t="s">
        <v>94</v>
      </c>
      <c r="H6368">
        <v>6011484666211180</v>
      </c>
      <c r="I6368" s="5" t="str">
        <f t="shared" si="99"/>
        <v>6011484666211180</v>
      </c>
      <c r="J6368" t="str">
        <f>INDEX(Age_grp[Age], MATCH(mobile_customers[[#This Row],[age]],Age_grp[Value]))</f>
        <v>60 - 70</v>
      </c>
      <c r="K6368" s="2" t="str">
        <f>_xlfn.IFS(mobile_customers[[#This Row],[salary]]&gt;=Q6371,"HIGHER SALARY", mobile_customers[[#This Row],[salary]]&gt;=Q6372,"HIGHER MID RANGE SALARY",  mobile_customers[[#This Row],[salary]]&lt;Q6372,"MID RANGE SALARY", mobile_customers[[#This Row],[salary]]&gt;Q6373, "LOW SALARY" )</f>
        <v>HIGHER SALARY</v>
      </c>
      <c r="L6368" s="2" t="str">
        <f>LEFT(mobile_customers[[#This Row],[Credit_card_nos]], 4)&amp;"XXXXX"</f>
        <v>6011XXXXX</v>
      </c>
    </row>
    <row r="6369" spans="1:12" x14ac:dyDescent="0.3">
      <c r="A6369" t="s">
        <v>13</v>
      </c>
      <c r="B6369" s="3" t="s">
        <v>12636</v>
      </c>
      <c r="C6369" t="s">
        <v>12637</v>
      </c>
      <c r="D6369" t="s">
        <v>781</v>
      </c>
      <c r="E6369">
        <v>37</v>
      </c>
      <c r="F6369">
        <v>126957</v>
      </c>
      <c r="G6369" t="s">
        <v>65</v>
      </c>
      <c r="H6369">
        <v>4764931748581331</v>
      </c>
      <c r="I6369" s="5" t="str">
        <f t="shared" si="99"/>
        <v>4764931748581330</v>
      </c>
      <c r="J6369" t="str">
        <f>INDEX(Age_grp[Age], MATCH(mobile_customers[[#This Row],[age]],Age_grp[Value]))</f>
        <v>30 - 40</v>
      </c>
      <c r="K6369" s="2" t="str">
        <f>_xlfn.IFS(mobile_customers[[#This Row],[salary]]&gt;=Q6372,"HIGHER SALARY", mobile_customers[[#This Row],[salary]]&gt;=Q6373,"HIGHER MID RANGE SALARY",  mobile_customers[[#This Row],[salary]]&lt;Q6373,"MID RANGE SALARY", mobile_customers[[#This Row],[salary]]&gt;Q6374, "LOW SALARY" )</f>
        <v>HIGHER SALARY</v>
      </c>
      <c r="L6369" s="2" t="str">
        <f>LEFT(mobile_customers[[#This Row],[Credit_card_nos]], 4)&amp;"XXXXX"</f>
        <v>4764XXXXX</v>
      </c>
    </row>
    <row r="6370" spans="1:12" x14ac:dyDescent="0.3">
      <c r="A6370" t="s">
        <v>13</v>
      </c>
      <c r="B6370" s="3" t="s">
        <v>12638</v>
      </c>
      <c r="C6370" t="s">
        <v>12639</v>
      </c>
      <c r="D6370" t="s">
        <v>2570</v>
      </c>
      <c r="E6370">
        <v>44</v>
      </c>
      <c r="F6370">
        <v>114103</v>
      </c>
      <c r="G6370" t="s">
        <v>39</v>
      </c>
      <c r="H6370">
        <v>2581683943482311</v>
      </c>
      <c r="I6370" s="5" t="str">
        <f t="shared" si="99"/>
        <v>2581683943482310</v>
      </c>
      <c r="J6370" t="str">
        <f>INDEX(Age_grp[Age], MATCH(mobile_customers[[#This Row],[age]],Age_grp[Value]))</f>
        <v>40 - 50</v>
      </c>
      <c r="K6370" s="2" t="str">
        <f>_xlfn.IFS(mobile_customers[[#This Row],[salary]]&gt;=Q6373,"HIGHER SALARY", mobile_customers[[#This Row],[salary]]&gt;=Q6374,"HIGHER MID RANGE SALARY",  mobile_customers[[#This Row],[salary]]&lt;Q6374,"MID RANGE SALARY", mobile_customers[[#This Row],[salary]]&gt;Q6375, "LOW SALARY" )</f>
        <v>HIGHER SALARY</v>
      </c>
      <c r="L6370" s="2" t="str">
        <f>LEFT(mobile_customers[[#This Row],[Credit_card_nos]], 4)&amp;"XXXXX"</f>
        <v>2581XXXXX</v>
      </c>
    </row>
    <row r="6371" spans="1:12" x14ac:dyDescent="0.3">
      <c r="A6371" t="s">
        <v>13</v>
      </c>
      <c r="B6371" s="3" t="s">
        <v>12640</v>
      </c>
      <c r="C6371" t="s">
        <v>12641</v>
      </c>
      <c r="D6371" t="s">
        <v>2659</v>
      </c>
      <c r="E6371">
        <v>60</v>
      </c>
      <c r="F6371">
        <v>221106</v>
      </c>
      <c r="G6371" t="s">
        <v>21</v>
      </c>
      <c r="H6371">
        <v>2568317894973302</v>
      </c>
      <c r="I6371" s="5" t="str">
        <f t="shared" si="99"/>
        <v>2568317894973300</v>
      </c>
      <c r="J6371" t="str">
        <f>INDEX(Age_grp[Age], MATCH(mobile_customers[[#This Row],[age]],Age_grp[Value]))</f>
        <v>60 - 70</v>
      </c>
      <c r="K6371" s="2" t="str">
        <f>_xlfn.IFS(mobile_customers[[#This Row],[salary]]&gt;=Q6374,"HIGHER SALARY", mobile_customers[[#This Row],[salary]]&gt;=Q6375,"HIGHER MID RANGE SALARY",  mobile_customers[[#This Row],[salary]]&lt;Q6375,"MID RANGE SALARY", mobile_customers[[#This Row],[salary]]&gt;Q6376, "LOW SALARY" )</f>
        <v>HIGHER SALARY</v>
      </c>
      <c r="L6371" s="2" t="str">
        <f>LEFT(mobile_customers[[#This Row],[Credit_card_nos]], 4)&amp;"XXXXX"</f>
        <v>2568XXXXX</v>
      </c>
    </row>
    <row r="6372" spans="1:12" x14ac:dyDescent="0.3">
      <c r="A6372" t="s">
        <v>8</v>
      </c>
      <c r="B6372" s="3" t="s">
        <v>12642</v>
      </c>
      <c r="C6372" t="s">
        <v>12643</v>
      </c>
      <c r="D6372" t="s">
        <v>541</v>
      </c>
      <c r="E6372">
        <v>41</v>
      </c>
      <c r="F6372">
        <v>235495</v>
      </c>
      <c r="G6372" t="s">
        <v>39</v>
      </c>
      <c r="H6372">
        <v>2684398167613329</v>
      </c>
      <c r="I6372" s="5" t="str">
        <f t="shared" si="99"/>
        <v>2684398167613330</v>
      </c>
      <c r="J6372" t="str">
        <f>INDEX(Age_grp[Age], MATCH(mobile_customers[[#This Row],[age]],Age_grp[Value]))</f>
        <v>40 - 50</v>
      </c>
      <c r="K6372" s="2" t="str">
        <f>_xlfn.IFS(mobile_customers[[#This Row],[salary]]&gt;=Q6375,"HIGHER SALARY", mobile_customers[[#This Row],[salary]]&gt;=Q6376,"HIGHER MID RANGE SALARY",  mobile_customers[[#This Row],[salary]]&lt;Q6376,"MID RANGE SALARY", mobile_customers[[#This Row],[salary]]&gt;Q6377, "LOW SALARY" )</f>
        <v>HIGHER SALARY</v>
      </c>
      <c r="L6372" s="2" t="str">
        <f>LEFT(mobile_customers[[#This Row],[Credit_card_nos]], 4)&amp;"XXXXX"</f>
        <v>2684XXXXX</v>
      </c>
    </row>
    <row r="6373" spans="1:12" x14ac:dyDescent="0.3">
      <c r="A6373" t="s">
        <v>13</v>
      </c>
      <c r="B6373" s="3" t="s">
        <v>12644</v>
      </c>
      <c r="C6373" t="s">
        <v>12645</v>
      </c>
      <c r="D6373" t="s">
        <v>1787</v>
      </c>
      <c r="E6373">
        <v>58</v>
      </c>
      <c r="F6373">
        <v>103131</v>
      </c>
      <c r="G6373" t="s">
        <v>49</v>
      </c>
      <c r="H6373">
        <v>344070725449068</v>
      </c>
      <c r="I6373" s="5" t="str">
        <f t="shared" si="99"/>
        <v>344070725449068</v>
      </c>
      <c r="J6373" t="str">
        <f>INDEX(Age_grp[Age], MATCH(mobile_customers[[#This Row],[age]],Age_grp[Value]))</f>
        <v>50 - 60</v>
      </c>
      <c r="K6373" s="2" t="str">
        <f>_xlfn.IFS(mobile_customers[[#This Row],[salary]]&gt;=Q6376,"HIGHER SALARY", mobile_customers[[#This Row],[salary]]&gt;=Q6377,"HIGHER MID RANGE SALARY",  mobile_customers[[#This Row],[salary]]&lt;Q6377,"MID RANGE SALARY", mobile_customers[[#This Row],[salary]]&gt;Q6378, "LOW SALARY" )</f>
        <v>HIGHER SALARY</v>
      </c>
      <c r="L6373" s="2" t="str">
        <f>LEFT(mobile_customers[[#This Row],[Credit_card_nos]], 4)&amp;"XXXXX"</f>
        <v>3440XXXXX</v>
      </c>
    </row>
    <row r="6374" spans="1:12" x14ac:dyDescent="0.3">
      <c r="A6374" t="s">
        <v>13</v>
      </c>
      <c r="B6374" s="3" t="s">
        <v>12646</v>
      </c>
      <c r="C6374" t="s">
        <v>12647</v>
      </c>
      <c r="D6374" t="s">
        <v>2491</v>
      </c>
      <c r="E6374">
        <v>49</v>
      </c>
      <c r="F6374">
        <v>82052</v>
      </c>
      <c r="G6374" t="s">
        <v>28</v>
      </c>
      <c r="H6374">
        <v>4095483181112257</v>
      </c>
      <c r="I6374" s="5" t="str">
        <f t="shared" si="99"/>
        <v>4095483181112260</v>
      </c>
      <c r="J6374" t="str">
        <f>INDEX(Age_grp[Age], MATCH(mobile_customers[[#This Row],[age]],Age_grp[Value]))</f>
        <v>40 - 50</v>
      </c>
      <c r="K6374" s="2" t="str">
        <f>_xlfn.IFS(mobile_customers[[#This Row],[salary]]&gt;=Q6377,"HIGHER SALARY", mobile_customers[[#This Row],[salary]]&gt;=Q6378,"HIGHER MID RANGE SALARY",  mobile_customers[[#This Row],[salary]]&lt;Q6378,"MID RANGE SALARY", mobile_customers[[#This Row],[salary]]&gt;Q6379, "LOW SALARY" )</f>
        <v>HIGHER SALARY</v>
      </c>
      <c r="L6374" s="2" t="str">
        <f>LEFT(mobile_customers[[#This Row],[Credit_card_nos]], 4)&amp;"XXXXX"</f>
        <v>4095XXXXX</v>
      </c>
    </row>
    <row r="6375" spans="1:12" x14ac:dyDescent="0.3">
      <c r="A6375" t="s">
        <v>13</v>
      </c>
      <c r="B6375" s="3" t="s">
        <v>2089</v>
      </c>
      <c r="C6375" t="s">
        <v>12648</v>
      </c>
      <c r="D6375" t="s">
        <v>1763</v>
      </c>
      <c r="E6375">
        <v>22</v>
      </c>
      <c r="F6375">
        <v>160221</v>
      </c>
      <c r="G6375" t="s">
        <v>17</v>
      </c>
      <c r="H6375">
        <v>4.2804095255779932E+18</v>
      </c>
      <c r="I6375" s="5" t="str">
        <f t="shared" si="99"/>
        <v>4280409525577990000</v>
      </c>
      <c r="J6375" t="str">
        <f>INDEX(Age_grp[Age], MATCH(mobile_customers[[#This Row],[age]],Age_grp[Value]))</f>
        <v>20 - 30</v>
      </c>
      <c r="K6375" s="2" t="str">
        <f>_xlfn.IFS(mobile_customers[[#This Row],[salary]]&gt;=Q6378,"HIGHER SALARY", mobile_customers[[#This Row],[salary]]&gt;=Q6379,"HIGHER MID RANGE SALARY",  mobile_customers[[#This Row],[salary]]&lt;Q6379,"MID RANGE SALARY", mobile_customers[[#This Row],[salary]]&gt;Q6380, "LOW SALARY" )</f>
        <v>HIGHER SALARY</v>
      </c>
      <c r="L6375" s="2" t="str">
        <f>LEFT(mobile_customers[[#This Row],[Credit_card_nos]], 4)&amp;"XXXXX"</f>
        <v>4280XXXXX</v>
      </c>
    </row>
    <row r="6376" spans="1:12" x14ac:dyDescent="0.3">
      <c r="A6376" t="s">
        <v>13</v>
      </c>
      <c r="B6376" s="3" t="s">
        <v>12649</v>
      </c>
      <c r="C6376" t="s">
        <v>12650</v>
      </c>
      <c r="D6376" t="s">
        <v>931</v>
      </c>
      <c r="E6376">
        <v>37</v>
      </c>
      <c r="F6376">
        <v>189170</v>
      </c>
      <c r="G6376" t="s">
        <v>28</v>
      </c>
      <c r="H6376">
        <v>344451694572918</v>
      </c>
      <c r="I6376" s="5" t="str">
        <f t="shared" si="99"/>
        <v>344451694572918</v>
      </c>
      <c r="J6376" t="str">
        <f>INDEX(Age_grp[Age], MATCH(mobile_customers[[#This Row],[age]],Age_grp[Value]))</f>
        <v>30 - 40</v>
      </c>
      <c r="K6376" s="2" t="str">
        <f>_xlfn.IFS(mobile_customers[[#This Row],[salary]]&gt;=Q6379,"HIGHER SALARY", mobile_customers[[#This Row],[salary]]&gt;=Q6380,"HIGHER MID RANGE SALARY",  mobile_customers[[#This Row],[salary]]&lt;Q6380,"MID RANGE SALARY", mobile_customers[[#This Row],[salary]]&gt;Q6381, "LOW SALARY" )</f>
        <v>HIGHER SALARY</v>
      </c>
      <c r="L6376" s="2" t="str">
        <f>LEFT(mobile_customers[[#This Row],[Credit_card_nos]], 4)&amp;"XXXXX"</f>
        <v>3444XXXXX</v>
      </c>
    </row>
    <row r="6377" spans="1:12" x14ac:dyDescent="0.3">
      <c r="A6377" t="s">
        <v>13</v>
      </c>
      <c r="B6377" s="3" t="s">
        <v>12651</v>
      </c>
      <c r="C6377" t="s">
        <v>12652</v>
      </c>
      <c r="D6377" t="s">
        <v>2575</v>
      </c>
      <c r="E6377">
        <v>45</v>
      </c>
      <c r="F6377">
        <v>162915</v>
      </c>
      <c r="G6377" t="s">
        <v>49</v>
      </c>
      <c r="H6377">
        <v>6591080273369631</v>
      </c>
      <c r="I6377" s="5" t="str">
        <f t="shared" si="99"/>
        <v>6591080273369630</v>
      </c>
      <c r="J6377" t="str">
        <f>INDEX(Age_grp[Age], MATCH(mobile_customers[[#This Row],[age]],Age_grp[Value]))</f>
        <v>40 - 50</v>
      </c>
      <c r="K6377" s="2" t="str">
        <f>_xlfn.IFS(mobile_customers[[#This Row],[salary]]&gt;=Q6380,"HIGHER SALARY", mobile_customers[[#This Row],[salary]]&gt;=Q6381,"HIGHER MID RANGE SALARY",  mobile_customers[[#This Row],[salary]]&lt;Q6381,"MID RANGE SALARY", mobile_customers[[#This Row],[salary]]&gt;Q6382, "LOW SALARY" )</f>
        <v>HIGHER SALARY</v>
      </c>
      <c r="L6377" s="2" t="str">
        <f>LEFT(mobile_customers[[#This Row],[Credit_card_nos]], 4)&amp;"XXXXX"</f>
        <v>6591XXXXX</v>
      </c>
    </row>
    <row r="6378" spans="1:12" x14ac:dyDescent="0.3">
      <c r="A6378" t="s">
        <v>8</v>
      </c>
      <c r="B6378" s="3" t="s">
        <v>12653</v>
      </c>
      <c r="C6378" t="s">
        <v>9075</v>
      </c>
      <c r="D6378" t="s">
        <v>3472</v>
      </c>
      <c r="E6378">
        <v>61</v>
      </c>
      <c r="F6378">
        <v>44125</v>
      </c>
      <c r="G6378" t="s">
        <v>49</v>
      </c>
      <c r="H6378">
        <v>4580445018949518</v>
      </c>
      <c r="I6378" s="5" t="str">
        <f t="shared" si="99"/>
        <v>4580445018949520</v>
      </c>
      <c r="J6378" t="str">
        <f>INDEX(Age_grp[Age], MATCH(mobile_customers[[#This Row],[age]],Age_grp[Value]))</f>
        <v>60 - 70</v>
      </c>
      <c r="K6378" s="2" t="str">
        <f>_xlfn.IFS(mobile_customers[[#This Row],[salary]]&gt;=Q6381,"HIGHER SALARY", mobile_customers[[#This Row],[salary]]&gt;=Q6382,"HIGHER MID RANGE SALARY",  mobile_customers[[#This Row],[salary]]&lt;Q6382,"MID RANGE SALARY", mobile_customers[[#This Row],[salary]]&gt;Q6383, "LOW SALARY" )</f>
        <v>HIGHER SALARY</v>
      </c>
      <c r="L6378" s="2" t="str">
        <f>LEFT(mobile_customers[[#This Row],[Credit_card_nos]], 4)&amp;"XXXXX"</f>
        <v>4580XXXXX</v>
      </c>
    </row>
    <row r="6379" spans="1:12" x14ac:dyDescent="0.3">
      <c r="A6379" t="s">
        <v>8</v>
      </c>
      <c r="B6379" s="3" t="s">
        <v>12654</v>
      </c>
      <c r="C6379" t="s">
        <v>12655</v>
      </c>
      <c r="D6379" t="s">
        <v>35</v>
      </c>
      <c r="E6379">
        <v>61</v>
      </c>
      <c r="F6379">
        <v>216415</v>
      </c>
      <c r="G6379" t="s">
        <v>49</v>
      </c>
      <c r="H6379">
        <v>6011436070515408</v>
      </c>
      <c r="I6379" s="5" t="str">
        <f t="shared" si="99"/>
        <v>6011436070515410</v>
      </c>
      <c r="J6379" t="str">
        <f>INDEX(Age_grp[Age], MATCH(mobile_customers[[#This Row],[age]],Age_grp[Value]))</f>
        <v>60 - 70</v>
      </c>
      <c r="K6379" s="2" t="str">
        <f>_xlfn.IFS(mobile_customers[[#This Row],[salary]]&gt;=Q6382,"HIGHER SALARY", mobile_customers[[#This Row],[salary]]&gt;=Q6383,"HIGHER MID RANGE SALARY",  mobile_customers[[#This Row],[salary]]&lt;Q6383,"MID RANGE SALARY", mobile_customers[[#This Row],[salary]]&gt;Q6384, "LOW SALARY" )</f>
        <v>HIGHER SALARY</v>
      </c>
      <c r="L6379" s="2" t="str">
        <f>LEFT(mobile_customers[[#This Row],[Credit_card_nos]], 4)&amp;"XXXXX"</f>
        <v>6011XXXXX</v>
      </c>
    </row>
    <row r="6380" spans="1:12" x14ac:dyDescent="0.3">
      <c r="A6380" t="s">
        <v>8</v>
      </c>
      <c r="B6380" s="3" t="s">
        <v>12656</v>
      </c>
      <c r="C6380" t="s">
        <v>12657</v>
      </c>
      <c r="D6380" t="s">
        <v>217</v>
      </c>
      <c r="E6380">
        <v>62</v>
      </c>
      <c r="F6380">
        <v>85286</v>
      </c>
      <c r="G6380" t="s">
        <v>39</v>
      </c>
      <c r="H6380">
        <v>30474315592981</v>
      </c>
      <c r="I6380" s="5" t="str">
        <f t="shared" si="99"/>
        <v>30474315592981</v>
      </c>
      <c r="J6380" t="str">
        <f>INDEX(Age_grp[Age], MATCH(mobile_customers[[#This Row],[age]],Age_grp[Value]))</f>
        <v>60 - 70</v>
      </c>
      <c r="K6380" s="2" t="str">
        <f>_xlfn.IFS(mobile_customers[[#This Row],[salary]]&gt;=Q6383,"HIGHER SALARY", mobile_customers[[#This Row],[salary]]&gt;=Q6384,"HIGHER MID RANGE SALARY",  mobile_customers[[#This Row],[salary]]&lt;Q6384,"MID RANGE SALARY", mobile_customers[[#This Row],[salary]]&gt;Q6385, "LOW SALARY" )</f>
        <v>HIGHER SALARY</v>
      </c>
      <c r="L6380" s="2" t="str">
        <f>LEFT(mobile_customers[[#This Row],[Credit_card_nos]], 4)&amp;"XXXXX"</f>
        <v>3047XXXXX</v>
      </c>
    </row>
    <row r="6381" spans="1:12" x14ac:dyDescent="0.3">
      <c r="A6381" t="s">
        <v>13</v>
      </c>
      <c r="B6381" s="3" t="s">
        <v>12658</v>
      </c>
      <c r="C6381" t="s">
        <v>12659</v>
      </c>
      <c r="D6381" t="s">
        <v>3701</v>
      </c>
      <c r="E6381">
        <v>22</v>
      </c>
      <c r="F6381">
        <v>43043</v>
      </c>
      <c r="G6381" t="s">
        <v>17</v>
      </c>
      <c r="H6381">
        <v>4452305896250071</v>
      </c>
      <c r="I6381" s="5" t="str">
        <f t="shared" si="99"/>
        <v>4452305896250070</v>
      </c>
      <c r="J6381" t="str">
        <f>INDEX(Age_grp[Age], MATCH(mobile_customers[[#This Row],[age]],Age_grp[Value]))</f>
        <v>20 - 30</v>
      </c>
      <c r="K6381" s="2" t="str">
        <f>_xlfn.IFS(mobile_customers[[#This Row],[salary]]&gt;=Q6384,"HIGHER SALARY", mobile_customers[[#This Row],[salary]]&gt;=Q6385,"HIGHER MID RANGE SALARY",  mobile_customers[[#This Row],[salary]]&lt;Q6385,"MID RANGE SALARY", mobile_customers[[#This Row],[salary]]&gt;Q6386, "LOW SALARY" )</f>
        <v>HIGHER SALARY</v>
      </c>
      <c r="L6381" s="2" t="str">
        <f>LEFT(mobile_customers[[#This Row],[Credit_card_nos]], 4)&amp;"XXXXX"</f>
        <v>4452XXXXX</v>
      </c>
    </row>
    <row r="6382" spans="1:12" x14ac:dyDescent="0.3">
      <c r="A6382" t="s">
        <v>8</v>
      </c>
      <c r="B6382" s="3" t="s">
        <v>12660</v>
      </c>
      <c r="C6382" t="s">
        <v>10148</v>
      </c>
      <c r="D6382" t="s">
        <v>1991</v>
      </c>
      <c r="E6382">
        <v>61</v>
      </c>
      <c r="F6382">
        <v>34799</v>
      </c>
      <c r="G6382" t="s">
        <v>94</v>
      </c>
      <c r="H6382">
        <v>180089548848444</v>
      </c>
      <c r="I6382" s="5" t="str">
        <f t="shared" si="99"/>
        <v>180089548848444</v>
      </c>
      <c r="J6382" t="str">
        <f>INDEX(Age_grp[Age], MATCH(mobile_customers[[#This Row],[age]],Age_grp[Value]))</f>
        <v>60 - 70</v>
      </c>
      <c r="K6382" s="2" t="str">
        <f>_xlfn.IFS(mobile_customers[[#This Row],[salary]]&gt;=Q6385,"HIGHER SALARY", mobile_customers[[#This Row],[salary]]&gt;=Q6386,"HIGHER MID RANGE SALARY",  mobile_customers[[#This Row],[salary]]&lt;Q6386,"MID RANGE SALARY", mobile_customers[[#This Row],[salary]]&gt;Q6387, "LOW SALARY" )</f>
        <v>HIGHER SALARY</v>
      </c>
      <c r="L6382" s="2" t="str">
        <f>LEFT(mobile_customers[[#This Row],[Credit_card_nos]], 4)&amp;"XXXXX"</f>
        <v>1800XXXXX</v>
      </c>
    </row>
    <row r="6383" spans="1:12" x14ac:dyDescent="0.3">
      <c r="A6383" t="s">
        <v>8</v>
      </c>
      <c r="B6383" s="3" t="s">
        <v>12661</v>
      </c>
      <c r="C6383" t="s">
        <v>12662</v>
      </c>
      <c r="D6383" t="s">
        <v>944</v>
      </c>
      <c r="E6383">
        <v>63</v>
      </c>
      <c r="F6383">
        <v>70853</v>
      </c>
      <c r="G6383" t="s">
        <v>28</v>
      </c>
      <c r="H6383">
        <v>38215701331514</v>
      </c>
      <c r="I6383" s="5" t="str">
        <f t="shared" si="99"/>
        <v>38215701331514</v>
      </c>
      <c r="J6383" t="str">
        <f>INDEX(Age_grp[Age], MATCH(mobile_customers[[#This Row],[age]],Age_grp[Value]))</f>
        <v>60 - 70</v>
      </c>
      <c r="K6383" s="2" t="str">
        <f>_xlfn.IFS(mobile_customers[[#This Row],[salary]]&gt;=Q6386,"HIGHER SALARY", mobile_customers[[#This Row],[salary]]&gt;=Q6387,"HIGHER MID RANGE SALARY",  mobile_customers[[#This Row],[salary]]&lt;Q6387,"MID RANGE SALARY", mobile_customers[[#This Row],[salary]]&gt;Q6388, "LOW SALARY" )</f>
        <v>HIGHER SALARY</v>
      </c>
      <c r="L6383" s="2" t="str">
        <f>LEFT(mobile_customers[[#This Row],[Credit_card_nos]], 4)&amp;"XXXXX"</f>
        <v>3821XXXXX</v>
      </c>
    </row>
    <row r="6384" spans="1:12" x14ac:dyDescent="0.3">
      <c r="A6384" t="s">
        <v>8</v>
      </c>
      <c r="B6384" s="3" t="s">
        <v>3165</v>
      </c>
      <c r="C6384" t="s">
        <v>12663</v>
      </c>
      <c r="D6384" t="s">
        <v>4156</v>
      </c>
      <c r="E6384">
        <v>19</v>
      </c>
      <c r="F6384">
        <v>195530</v>
      </c>
      <c r="G6384" t="s">
        <v>17</v>
      </c>
      <c r="H6384">
        <v>342743907012860</v>
      </c>
      <c r="I6384" s="5" t="str">
        <f t="shared" si="99"/>
        <v>342743907012860</v>
      </c>
      <c r="J6384" t="str">
        <f>INDEX(Age_grp[Age], MATCH(mobile_customers[[#This Row],[age]],Age_grp[Value]))</f>
        <v>"10 - 20</v>
      </c>
      <c r="K6384" s="2" t="str">
        <f>_xlfn.IFS(mobile_customers[[#This Row],[salary]]&gt;=Q6387,"HIGHER SALARY", mobile_customers[[#This Row],[salary]]&gt;=Q6388,"HIGHER MID RANGE SALARY",  mobile_customers[[#This Row],[salary]]&lt;Q6388,"MID RANGE SALARY", mobile_customers[[#This Row],[salary]]&gt;Q6389, "LOW SALARY" )</f>
        <v>HIGHER SALARY</v>
      </c>
      <c r="L6384" s="2" t="str">
        <f>LEFT(mobile_customers[[#This Row],[Credit_card_nos]], 4)&amp;"XXXXX"</f>
        <v>3427XXXXX</v>
      </c>
    </row>
    <row r="6385" spans="1:12" x14ac:dyDescent="0.3">
      <c r="A6385" t="s">
        <v>8</v>
      </c>
      <c r="B6385" s="3" t="s">
        <v>12664</v>
      </c>
      <c r="C6385" t="s">
        <v>12665</v>
      </c>
      <c r="D6385" t="s">
        <v>536</v>
      </c>
      <c r="E6385">
        <v>27</v>
      </c>
      <c r="F6385">
        <v>206985</v>
      </c>
      <c r="G6385" t="s">
        <v>28</v>
      </c>
      <c r="H6385">
        <v>5125714804413826</v>
      </c>
      <c r="I6385" s="5" t="str">
        <f t="shared" si="99"/>
        <v>5125714804413830</v>
      </c>
      <c r="J6385" t="str">
        <f>INDEX(Age_grp[Age], MATCH(mobile_customers[[#This Row],[age]],Age_grp[Value]))</f>
        <v>20 - 30</v>
      </c>
      <c r="K6385" s="2" t="str">
        <f>_xlfn.IFS(mobile_customers[[#This Row],[salary]]&gt;=Q6388,"HIGHER SALARY", mobile_customers[[#This Row],[salary]]&gt;=Q6389,"HIGHER MID RANGE SALARY",  mobile_customers[[#This Row],[salary]]&lt;Q6389,"MID RANGE SALARY", mobile_customers[[#This Row],[salary]]&gt;Q6390, "LOW SALARY" )</f>
        <v>HIGHER SALARY</v>
      </c>
      <c r="L6385" s="2" t="str">
        <f>LEFT(mobile_customers[[#This Row],[Credit_card_nos]], 4)&amp;"XXXXX"</f>
        <v>5125XXXXX</v>
      </c>
    </row>
    <row r="6386" spans="1:12" x14ac:dyDescent="0.3">
      <c r="A6386" t="s">
        <v>13</v>
      </c>
      <c r="B6386" s="3" t="s">
        <v>12666</v>
      </c>
      <c r="C6386" t="s">
        <v>12667</v>
      </c>
      <c r="D6386" t="s">
        <v>147</v>
      </c>
      <c r="E6386">
        <v>19</v>
      </c>
      <c r="F6386">
        <v>169099</v>
      </c>
      <c r="G6386" t="s">
        <v>81</v>
      </c>
      <c r="H6386">
        <v>4.7048836072213146E+18</v>
      </c>
      <c r="I6386" s="5" t="str">
        <f t="shared" si="99"/>
        <v>4704883607221310000</v>
      </c>
      <c r="J6386" t="str">
        <f>INDEX(Age_grp[Age], MATCH(mobile_customers[[#This Row],[age]],Age_grp[Value]))</f>
        <v>"10 - 20</v>
      </c>
      <c r="K6386" s="2" t="str">
        <f>_xlfn.IFS(mobile_customers[[#This Row],[salary]]&gt;=Q6389,"HIGHER SALARY", mobile_customers[[#This Row],[salary]]&gt;=Q6390,"HIGHER MID RANGE SALARY",  mobile_customers[[#This Row],[salary]]&lt;Q6390,"MID RANGE SALARY", mobile_customers[[#This Row],[salary]]&gt;Q6391, "LOW SALARY" )</f>
        <v>HIGHER SALARY</v>
      </c>
      <c r="L6386" s="2" t="str">
        <f>LEFT(mobile_customers[[#This Row],[Credit_card_nos]], 4)&amp;"XXXXX"</f>
        <v>4704XXXXX</v>
      </c>
    </row>
    <row r="6387" spans="1:12" x14ac:dyDescent="0.3">
      <c r="A6387" t="s">
        <v>8</v>
      </c>
      <c r="B6387" s="3" t="s">
        <v>12668</v>
      </c>
      <c r="C6387" t="s">
        <v>12669</v>
      </c>
      <c r="D6387" t="s">
        <v>1955</v>
      </c>
      <c r="E6387">
        <v>20</v>
      </c>
      <c r="F6387">
        <v>96894</v>
      </c>
      <c r="G6387" t="s">
        <v>28</v>
      </c>
      <c r="H6387">
        <v>4.2153541275506166E+18</v>
      </c>
      <c r="I6387" s="5" t="str">
        <f t="shared" si="99"/>
        <v>4215354127550620000</v>
      </c>
      <c r="J6387" t="str">
        <f>INDEX(Age_grp[Age], MATCH(mobile_customers[[#This Row],[age]],Age_grp[Value]))</f>
        <v>20 - 30</v>
      </c>
      <c r="K6387" s="2" t="str">
        <f>_xlfn.IFS(mobile_customers[[#This Row],[salary]]&gt;=Q6390,"HIGHER SALARY", mobile_customers[[#This Row],[salary]]&gt;=Q6391,"HIGHER MID RANGE SALARY",  mobile_customers[[#This Row],[salary]]&lt;Q6391,"MID RANGE SALARY", mobile_customers[[#This Row],[salary]]&gt;Q6392, "LOW SALARY" )</f>
        <v>HIGHER SALARY</v>
      </c>
      <c r="L6387" s="2" t="str">
        <f>LEFT(mobile_customers[[#This Row],[Credit_card_nos]], 4)&amp;"XXXXX"</f>
        <v>4215XXXXX</v>
      </c>
    </row>
    <row r="6388" spans="1:12" x14ac:dyDescent="0.3">
      <c r="A6388" t="s">
        <v>8</v>
      </c>
      <c r="B6388" s="3" t="s">
        <v>12670</v>
      </c>
      <c r="C6388" t="s">
        <v>8628</v>
      </c>
      <c r="D6388" t="s">
        <v>711</v>
      </c>
      <c r="E6388">
        <v>45</v>
      </c>
      <c r="F6388">
        <v>98456</v>
      </c>
      <c r="G6388" t="s">
        <v>17</v>
      </c>
      <c r="H6388">
        <v>3564579452008902</v>
      </c>
      <c r="I6388" s="5" t="str">
        <f t="shared" si="99"/>
        <v>3564579452008900</v>
      </c>
      <c r="J6388" t="str">
        <f>INDEX(Age_grp[Age], MATCH(mobile_customers[[#This Row],[age]],Age_grp[Value]))</f>
        <v>40 - 50</v>
      </c>
      <c r="K6388" s="2" t="str">
        <f>_xlfn.IFS(mobile_customers[[#This Row],[salary]]&gt;=Q6391,"HIGHER SALARY", mobile_customers[[#This Row],[salary]]&gt;=Q6392,"HIGHER MID RANGE SALARY",  mobile_customers[[#This Row],[salary]]&lt;Q6392,"MID RANGE SALARY", mobile_customers[[#This Row],[salary]]&gt;Q6393, "LOW SALARY" )</f>
        <v>HIGHER SALARY</v>
      </c>
      <c r="L6388" s="2" t="str">
        <f>LEFT(mobile_customers[[#This Row],[Credit_card_nos]], 4)&amp;"XXXXX"</f>
        <v>3564XXXXX</v>
      </c>
    </row>
    <row r="6389" spans="1:12" x14ac:dyDescent="0.3">
      <c r="A6389" t="s">
        <v>13</v>
      </c>
      <c r="B6389" s="3" t="s">
        <v>12671</v>
      </c>
      <c r="C6389" t="s">
        <v>12672</v>
      </c>
      <c r="D6389" t="s">
        <v>430</v>
      </c>
      <c r="E6389">
        <v>56</v>
      </c>
      <c r="F6389">
        <v>42523</v>
      </c>
      <c r="G6389" t="s">
        <v>28</v>
      </c>
      <c r="H6389">
        <v>3542873307101740</v>
      </c>
      <c r="I6389" s="5" t="str">
        <f t="shared" si="99"/>
        <v>3542873307101740</v>
      </c>
      <c r="J6389" t="str">
        <f>INDEX(Age_grp[Age], MATCH(mobile_customers[[#This Row],[age]],Age_grp[Value]))</f>
        <v>50 - 60</v>
      </c>
      <c r="K6389" s="2" t="str">
        <f>_xlfn.IFS(mobile_customers[[#This Row],[salary]]&gt;=Q6392,"HIGHER SALARY", mobile_customers[[#This Row],[salary]]&gt;=Q6393,"HIGHER MID RANGE SALARY",  mobile_customers[[#This Row],[salary]]&lt;Q6393,"MID RANGE SALARY", mobile_customers[[#This Row],[salary]]&gt;Q6394, "LOW SALARY" )</f>
        <v>HIGHER SALARY</v>
      </c>
      <c r="L6389" s="2" t="str">
        <f>LEFT(mobile_customers[[#This Row],[Credit_card_nos]], 4)&amp;"XXXXX"</f>
        <v>3542XXXXX</v>
      </c>
    </row>
    <row r="6390" spans="1:12" x14ac:dyDescent="0.3">
      <c r="A6390" t="s">
        <v>13</v>
      </c>
      <c r="B6390" s="3" t="s">
        <v>12673</v>
      </c>
      <c r="C6390" t="s">
        <v>2809</v>
      </c>
      <c r="D6390" t="s">
        <v>1741</v>
      </c>
      <c r="E6390">
        <v>35</v>
      </c>
      <c r="F6390">
        <v>149446</v>
      </c>
      <c r="G6390" t="s">
        <v>12</v>
      </c>
      <c r="H6390">
        <v>341192083155922</v>
      </c>
      <c r="I6390" s="5" t="str">
        <f t="shared" si="99"/>
        <v>341192083155922</v>
      </c>
      <c r="J6390" t="str">
        <f>INDEX(Age_grp[Age], MATCH(mobile_customers[[#This Row],[age]],Age_grp[Value]))</f>
        <v>30 - 40</v>
      </c>
      <c r="K6390" s="2" t="str">
        <f>_xlfn.IFS(mobile_customers[[#This Row],[salary]]&gt;=Q6393,"HIGHER SALARY", mobile_customers[[#This Row],[salary]]&gt;=Q6394,"HIGHER MID RANGE SALARY",  mobile_customers[[#This Row],[salary]]&lt;Q6394,"MID RANGE SALARY", mobile_customers[[#This Row],[salary]]&gt;Q6395, "LOW SALARY" )</f>
        <v>HIGHER SALARY</v>
      </c>
      <c r="L6390" s="2" t="str">
        <f>LEFT(mobile_customers[[#This Row],[Credit_card_nos]], 4)&amp;"XXXXX"</f>
        <v>3411XXXXX</v>
      </c>
    </row>
    <row r="6391" spans="1:12" x14ac:dyDescent="0.3">
      <c r="A6391" t="s">
        <v>8</v>
      </c>
      <c r="B6391" s="3" t="s">
        <v>12674</v>
      </c>
      <c r="C6391" t="s">
        <v>12675</v>
      </c>
      <c r="D6391" t="s">
        <v>1383</v>
      </c>
      <c r="E6391">
        <v>47</v>
      </c>
      <c r="F6391">
        <v>215812</v>
      </c>
      <c r="G6391" t="s">
        <v>28</v>
      </c>
      <c r="H6391">
        <v>3520439456196653</v>
      </c>
      <c r="I6391" s="5" t="str">
        <f t="shared" si="99"/>
        <v>3520439456196650</v>
      </c>
      <c r="J6391" t="str">
        <f>INDEX(Age_grp[Age], MATCH(mobile_customers[[#This Row],[age]],Age_grp[Value]))</f>
        <v>40 - 50</v>
      </c>
      <c r="K6391" s="2" t="str">
        <f>_xlfn.IFS(mobile_customers[[#This Row],[salary]]&gt;=Q6394,"HIGHER SALARY", mobile_customers[[#This Row],[salary]]&gt;=Q6395,"HIGHER MID RANGE SALARY",  mobile_customers[[#This Row],[salary]]&lt;Q6395,"MID RANGE SALARY", mobile_customers[[#This Row],[salary]]&gt;Q6396, "LOW SALARY" )</f>
        <v>HIGHER SALARY</v>
      </c>
      <c r="L6391" s="2" t="str">
        <f>LEFT(mobile_customers[[#This Row],[Credit_card_nos]], 4)&amp;"XXXXX"</f>
        <v>3520XXXXX</v>
      </c>
    </row>
    <row r="6392" spans="1:12" x14ac:dyDescent="0.3">
      <c r="A6392" t="s">
        <v>13</v>
      </c>
      <c r="B6392" s="3" t="s">
        <v>12676</v>
      </c>
      <c r="C6392" t="s">
        <v>12677</v>
      </c>
      <c r="D6392" t="s">
        <v>267</v>
      </c>
      <c r="E6392">
        <v>53</v>
      </c>
      <c r="F6392">
        <v>39195</v>
      </c>
      <c r="G6392" t="s">
        <v>28</v>
      </c>
      <c r="H6392">
        <v>4201431450839697</v>
      </c>
      <c r="I6392" s="5" t="str">
        <f t="shared" si="99"/>
        <v>4201431450839700</v>
      </c>
      <c r="J6392" t="str">
        <f>INDEX(Age_grp[Age], MATCH(mobile_customers[[#This Row],[age]],Age_grp[Value]))</f>
        <v>50 - 60</v>
      </c>
      <c r="K6392" s="2" t="str">
        <f>_xlfn.IFS(mobile_customers[[#This Row],[salary]]&gt;=Q6395,"HIGHER SALARY", mobile_customers[[#This Row],[salary]]&gt;=Q6396,"HIGHER MID RANGE SALARY",  mobile_customers[[#This Row],[salary]]&lt;Q6396,"MID RANGE SALARY", mobile_customers[[#This Row],[salary]]&gt;Q6397, "LOW SALARY" )</f>
        <v>HIGHER SALARY</v>
      </c>
      <c r="L6392" s="2" t="str">
        <f>LEFT(mobile_customers[[#This Row],[Credit_card_nos]], 4)&amp;"XXXXX"</f>
        <v>4201XXXXX</v>
      </c>
    </row>
    <row r="6393" spans="1:12" x14ac:dyDescent="0.3">
      <c r="A6393" t="s">
        <v>13</v>
      </c>
      <c r="B6393" s="3" t="s">
        <v>12678</v>
      </c>
      <c r="C6393" t="s">
        <v>12679</v>
      </c>
      <c r="D6393" t="s">
        <v>1096</v>
      </c>
      <c r="E6393">
        <v>56</v>
      </c>
      <c r="F6393">
        <v>108588</v>
      </c>
      <c r="G6393" t="s">
        <v>94</v>
      </c>
      <c r="H6393">
        <v>4303290569684</v>
      </c>
      <c r="I6393" s="5" t="str">
        <f t="shared" si="99"/>
        <v>4303290569684</v>
      </c>
      <c r="J6393" t="str">
        <f>INDEX(Age_grp[Age], MATCH(mobile_customers[[#This Row],[age]],Age_grp[Value]))</f>
        <v>50 - 60</v>
      </c>
      <c r="K6393" s="2" t="str">
        <f>_xlfn.IFS(mobile_customers[[#This Row],[salary]]&gt;=Q6396,"HIGHER SALARY", mobile_customers[[#This Row],[salary]]&gt;=Q6397,"HIGHER MID RANGE SALARY",  mobile_customers[[#This Row],[salary]]&lt;Q6397,"MID RANGE SALARY", mobile_customers[[#This Row],[salary]]&gt;Q6398, "LOW SALARY" )</f>
        <v>HIGHER SALARY</v>
      </c>
      <c r="L6393" s="2" t="str">
        <f>LEFT(mobile_customers[[#This Row],[Credit_card_nos]], 4)&amp;"XXXXX"</f>
        <v>4303XXXXX</v>
      </c>
    </row>
    <row r="6394" spans="1:12" x14ac:dyDescent="0.3">
      <c r="A6394" t="s">
        <v>8</v>
      </c>
      <c r="B6394" s="3" t="s">
        <v>12680</v>
      </c>
      <c r="C6394" t="s">
        <v>12681</v>
      </c>
      <c r="D6394" t="s">
        <v>1053</v>
      </c>
      <c r="E6394">
        <v>48</v>
      </c>
      <c r="F6394">
        <v>45914</v>
      </c>
      <c r="G6394" t="s">
        <v>49</v>
      </c>
      <c r="H6394">
        <v>3554342768427965</v>
      </c>
      <c r="I6394" s="5" t="str">
        <f t="shared" si="99"/>
        <v>3554342768427960</v>
      </c>
      <c r="J6394" t="str">
        <f>INDEX(Age_grp[Age], MATCH(mobile_customers[[#This Row],[age]],Age_grp[Value]))</f>
        <v>40 - 50</v>
      </c>
      <c r="K6394" s="2" t="str">
        <f>_xlfn.IFS(mobile_customers[[#This Row],[salary]]&gt;=Q6397,"HIGHER SALARY", mobile_customers[[#This Row],[salary]]&gt;=Q6398,"HIGHER MID RANGE SALARY",  mobile_customers[[#This Row],[salary]]&lt;Q6398,"MID RANGE SALARY", mobile_customers[[#This Row],[salary]]&gt;Q6399, "LOW SALARY" )</f>
        <v>HIGHER SALARY</v>
      </c>
      <c r="L6394" s="2" t="str">
        <f>LEFT(mobile_customers[[#This Row],[Credit_card_nos]], 4)&amp;"XXXXX"</f>
        <v>3554XXXXX</v>
      </c>
    </row>
    <row r="6395" spans="1:12" x14ac:dyDescent="0.3">
      <c r="A6395" t="s">
        <v>8</v>
      </c>
      <c r="B6395" s="3" t="s">
        <v>12682</v>
      </c>
      <c r="C6395" t="s">
        <v>12683</v>
      </c>
      <c r="D6395" t="s">
        <v>93</v>
      </c>
      <c r="E6395">
        <v>61</v>
      </c>
      <c r="F6395">
        <v>120843</v>
      </c>
      <c r="G6395" t="s">
        <v>21</v>
      </c>
      <c r="H6395">
        <v>345905981323706</v>
      </c>
      <c r="I6395" s="5" t="str">
        <f t="shared" si="99"/>
        <v>345905981323706</v>
      </c>
      <c r="J6395" t="str">
        <f>INDEX(Age_grp[Age], MATCH(mobile_customers[[#This Row],[age]],Age_grp[Value]))</f>
        <v>60 - 70</v>
      </c>
      <c r="K6395" s="2" t="str">
        <f>_xlfn.IFS(mobile_customers[[#This Row],[salary]]&gt;=Q6398,"HIGHER SALARY", mobile_customers[[#This Row],[salary]]&gt;=Q6399,"HIGHER MID RANGE SALARY",  mobile_customers[[#This Row],[salary]]&lt;Q6399,"MID RANGE SALARY", mobile_customers[[#This Row],[salary]]&gt;Q6400, "LOW SALARY" )</f>
        <v>HIGHER SALARY</v>
      </c>
      <c r="L6395" s="2" t="str">
        <f>LEFT(mobile_customers[[#This Row],[Credit_card_nos]], 4)&amp;"XXXXX"</f>
        <v>3459XXXXX</v>
      </c>
    </row>
    <row r="6396" spans="1:12" x14ac:dyDescent="0.3">
      <c r="A6396" t="s">
        <v>13</v>
      </c>
      <c r="B6396" s="3" t="s">
        <v>12684</v>
      </c>
      <c r="C6396" t="s">
        <v>12685</v>
      </c>
      <c r="D6396" t="s">
        <v>1279</v>
      </c>
      <c r="E6396">
        <v>48</v>
      </c>
      <c r="F6396">
        <v>123501</v>
      </c>
      <c r="G6396" t="s">
        <v>28</v>
      </c>
      <c r="H6396">
        <v>4.1114899621935964E+18</v>
      </c>
      <c r="I6396" s="5" t="str">
        <f t="shared" si="99"/>
        <v>4111489962193600000</v>
      </c>
      <c r="J6396" t="str">
        <f>INDEX(Age_grp[Age], MATCH(mobile_customers[[#This Row],[age]],Age_grp[Value]))</f>
        <v>40 - 50</v>
      </c>
      <c r="K6396" s="2" t="str">
        <f>_xlfn.IFS(mobile_customers[[#This Row],[salary]]&gt;=Q6399,"HIGHER SALARY", mobile_customers[[#This Row],[salary]]&gt;=Q6400,"HIGHER MID RANGE SALARY",  mobile_customers[[#This Row],[salary]]&lt;Q6400,"MID RANGE SALARY", mobile_customers[[#This Row],[salary]]&gt;Q6401, "LOW SALARY" )</f>
        <v>HIGHER SALARY</v>
      </c>
      <c r="L6396" s="2" t="str">
        <f>LEFT(mobile_customers[[#This Row],[Credit_card_nos]], 4)&amp;"XXXXX"</f>
        <v>4111XXXXX</v>
      </c>
    </row>
    <row r="6397" spans="1:12" x14ac:dyDescent="0.3">
      <c r="A6397" t="s">
        <v>13</v>
      </c>
      <c r="B6397" s="3" t="s">
        <v>12686</v>
      </c>
      <c r="C6397" t="s">
        <v>12687</v>
      </c>
      <c r="D6397" t="s">
        <v>771</v>
      </c>
      <c r="E6397">
        <v>41</v>
      </c>
      <c r="F6397">
        <v>34881</v>
      </c>
      <c r="G6397" t="s">
        <v>21</v>
      </c>
      <c r="H6397">
        <v>372256412091124</v>
      </c>
      <c r="I6397" s="5" t="str">
        <f t="shared" si="99"/>
        <v>372256412091124</v>
      </c>
      <c r="J6397" t="str">
        <f>INDEX(Age_grp[Age], MATCH(mobile_customers[[#This Row],[age]],Age_grp[Value]))</f>
        <v>40 - 50</v>
      </c>
      <c r="K6397" s="2" t="str">
        <f>_xlfn.IFS(mobile_customers[[#This Row],[salary]]&gt;=Q6400,"HIGHER SALARY", mobile_customers[[#This Row],[salary]]&gt;=Q6401,"HIGHER MID RANGE SALARY",  mobile_customers[[#This Row],[salary]]&lt;Q6401,"MID RANGE SALARY", mobile_customers[[#This Row],[salary]]&gt;Q6402, "LOW SALARY" )</f>
        <v>HIGHER SALARY</v>
      </c>
      <c r="L6397" s="2" t="str">
        <f>LEFT(mobile_customers[[#This Row],[Credit_card_nos]], 4)&amp;"XXXXX"</f>
        <v>3722XXXXX</v>
      </c>
    </row>
    <row r="6398" spans="1:12" x14ac:dyDescent="0.3">
      <c r="A6398" t="s">
        <v>13</v>
      </c>
      <c r="B6398" s="3" t="s">
        <v>12688</v>
      </c>
      <c r="C6398" t="s">
        <v>12689</v>
      </c>
      <c r="D6398" t="s">
        <v>1355</v>
      </c>
      <c r="E6398">
        <v>38</v>
      </c>
      <c r="F6398">
        <v>237900</v>
      </c>
      <c r="G6398" t="s">
        <v>12</v>
      </c>
      <c r="H6398">
        <v>4.4336079135589903E+18</v>
      </c>
      <c r="I6398" s="5" t="str">
        <f t="shared" si="99"/>
        <v>4433607913558990000</v>
      </c>
      <c r="J6398" t="str">
        <f>INDEX(Age_grp[Age], MATCH(mobile_customers[[#This Row],[age]],Age_grp[Value]))</f>
        <v>30 - 40</v>
      </c>
      <c r="K6398" s="2" t="str">
        <f>_xlfn.IFS(mobile_customers[[#This Row],[salary]]&gt;=Q6401,"HIGHER SALARY", mobile_customers[[#This Row],[salary]]&gt;=Q6402,"HIGHER MID RANGE SALARY",  mobile_customers[[#This Row],[salary]]&lt;Q6402,"MID RANGE SALARY", mobile_customers[[#This Row],[salary]]&gt;Q6403, "LOW SALARY" )</f>
        <v>HIGHER SALARY</v>
      </c>
      <c r="L6398" s="2" t="str">
        <f>LEFT(mobile_customers[[#This Row],[Credit_card_nos]], 4)&amp;"XXXXX"</f>
        <v>4433XXXXX</v>
      </c>
    </row>
    <row r="6399" spans="1:12" x14ac:dyDescent="0.3">
      <c r="A6399" t="s">
        <v>13</v>
      </c>
      <c r="B6399" s="3" t="s">
        <v>12690</v>
      </c>
      <c r="C6399" t="s">
        <v>12691</v>
      </c>
      <c r="D6399" t="s">
        <v>1334</v>
      </c>
      <c r="E6399">
        <v>30</v>
      </c>
      <c r="F6399">
        <v>70390</v>
      </c>
      <c r="G6399" t="s">
        <v>17</v>
      </c>
      <c r="H6399">
        <v>3522433550625152</v>
      </c>
      <c r="I6399" s="5" t="str">
        <f t="shared" si="99"/>
        <v>3522433550625150</v>
      </c>
      <c r="J6399" t="str">
        <f>INDEX(Age_grp[Age], MATCH(mobile_customers[[#This Row],[age]],Age_grp[Value]))</f>
        <v>30 - 40</v>
      </c>
      <c r="K6399" s="2" t="str">
        <f>_xlfn.IFS(mobile_customers[[#This Row],[salary]]&gt;=Q6402,"HIGHER SALARY", mobile_customers[[#This Row],[salary]]&gt;=Q6403,"HIGHER MID RANGE SALARY",  mobile_customers[[#This Row],[salary]]&lt;Q6403,"MID RANGE SALARY", mobile_customers[[#This Row],[salary]]&gt;Q6404, "LOW SALARY" )</f>
        <v>HIGHER SALARY</v>
      </c>
      <c r="L6399" s="2" t="str">
        <f>LEFT(mobile_customers[[#This Row],[Credit_card_nos]], 4)&amp;"XXXXX"</f>
        <v>3522XXXXX</v>
      </c>
    </row>
    <row r="6400" spans="1:12" x14ac:dyDescent="0.3">
      <c r="A6400" t="s">
        <v>13</v>
      </c>
      <c r="B6400" s="3" t="s">
        <v>12692</v>
      </c>
      <c r="C6400" t="s">
        <v>12693</v>
      </c>
      <c r="D6400" t="s">
        <v>335</v>
      </c>
      <c r="E6400">
        <v>41</v>
      </c>
      <c r="F6400">
        <v>150756</v>
      </c>
      <c r="G6400" t="s">
        <v>17</v>
      </c>
      <c r="H6400">
        <v>4390839033991192</v>
      </c>
      <c r="I6400" s="5" t="str">
        <f t="shared" si="99"/>
        <v>4390839033991190</v>
      </c>
      <c r="J6400" t="str">
        <f>INDEX(Age_grp[Age], MATCH(mobile_customers[[#This Row],[age]],Age_grp[Value]))</f>
        <v>40 - 50</v>
      </c>
      <c r="K6400" s="2" t="str">
        <f>_xlfn.IFS(mobile_customers[[#This Row],[salary]]&gt;=Q6403,"HIGHER SALARY", mobile_customers[[#This Row],[salary]]&gt;=Q6404,"HIGHER MID RANGE SALARY",  mobile_customers[[#This Row],[salary]]&lt;Q6404,"MID RANGE SALARY", mobile_customers[[#This Row],[salary]]&gt;Q6405, "LOW SALARY" )</f>
        <v>HIGHER SALARY</v>
      </c>
      <c r="L6400" s="2" t="str">
        <f>LEFT(mobile_customers[[#This Row],[Credit_card_nos]], 4)&amp;"XXXXX"</f>
        <v>4390XXXXX</v>
      </c>
    </row>
    <row r="6401" spans="1:12" x14ac:dyDescent="0.3">
      <c r="A6401" t="s">
        <v>13</v>
      </c>
      <c r="B6401" s="3" t="s">
        <v>12694</v>
      </c>
      <c r="C6401" t="s">
        <v>12695</v>
      </c>
      <c r="D6401" t="s">
        <v>662</v>
      </c>
      <c r="E6401">
        <v>65</v>
      </c>
      <c r="F6401">
        <v>223955</v>
      </c>
      <c r="G6401" t="s">
        <v>12</v>
      </c>
      <c r="H6401">
        <v>372435244380117</v>
      </c>
      <c r="I6401" s="5" t="str">
        <f t="shared" si="99"/>
        <v>372435244380117</v>
      </c>
      <c r="J6401" t="str">
        <f>INDEX(Age_grp[Age], MATCH(mobile_customers[[#This Row],[age]],Age_grp[Value]))</f>
        <v>60 - 70</v>
      </c>
      <c r="K6401" s="2" t="str">
        <f>_xlfn.IFS(mobile_customers[[#This Row],[salary]]&gt;=Q6404,"HIGHER SALARY", mobile_customers[[#This Row],[salary]]&gt;=Q6405,"HIGHER MID RANGE SALARY",  mobile_customers[[#This Row],[salary]]&lt;Q6405,"MID RANGE SALARY", mobile_customers[[#This Row],[salary]]&gt;Q6406, "LOW SALARY" )</f>
        <v>HIGHER SALARY</v>
      </c>
      <c r="L6401" s="2" t="str">
        <f>LEFT(mobile_customers[[#This Row],[Credit_card_nos]], 4)&amp;"XXXXX"</f>
        <v>3724XXXXX</v>
      </c>
    </row>
    <row r="6402" spans="1:12" x14ac:dyDescent="0.3">
      <c r="A6402" t="s">
        <v>8</v>
      </c>
      <c r="B6402" s="3" t="s">
        <v>12696</v>
      </c>
      <c r="C6402" t="s">
        <v>7248</v>
      </c>
      <c r="D6402" t="s">
        <v>1129</v>
      </c>
      <c r="E6402">
        <v>54</v>
      </c>
      <c r="F6402">
        <v>99027</v>
      </c>
      <c r="G6402" t="s">
        <v>21</v>
      </c>
      <c r="H6402">
        <v>4446604968363</v>
      </c>
      <c r="I6402" s="5" t="str">
        <f t="shared" ref="I6402:I6465" si="100">TEXT(H6402, "0")</f>
        <v>4446604968363</v>
      </c>
      <c r="J6402" t="str">
        <f>INDEX(Age_grp[Age], MATCH(mobile_customers[[#This Row],[age]],Age_grp[Value]))</f>
        <v>50 - 60</v>
      </c>
      <c r="K6402" s="2" t="str">
        <f>_xlfn.IFS(mobile_customers[[#This Row],[salary]]&gt;=Q6405,"HIGHER SALARY", mobile_customers[[#This Row],[salary]]&gt;=Q6406,"HIGHER MID RANGE SALARY",  mobile_customers[[#This Row],[salary]]&lt;Q6406,"MID RANGE SALARY", mobile_customers[[#This Row],[salary]]&gt;Q6407, "LOW SALARY" )</f>
        <v>HIGHER SALARY</v>
      </c>
      <c r="L6402" s="2" t="str">
        <f>LEFT(mobile_customers[[#This Row],[Credit_card_nos]], 4)&amp;"XXXXX"</f>
        <v>4446XXXXX</v>
      </c>
    </row>
    <row r="6403" spans="1:12" x14ac:dyDescent="0.3">
      <c r="A6403" t="s">
        <v>8</v>
      </c>
      <c r="B6403" s="3" t="s">
        <v>12697</v>
      </c>
      <c r="C6403" t="s">
        <v>12698</v>
      </c>
      <c r="D6403" t="s">
        <v>367</v>
      </c>
      <c r="E6403">
        <v>55</v>
      </c>
      <c r="F6403">
        <v>192524</v>
      </c>
      <c r="G6403" t="s">
        <v>12</v>
      </c>
      <c r="H6403">
        <v>4361601352011498</v>
      </c>
      <c r="I6403" s="5" t="str">
        <f t="shared" si="100"/>
        <v>4361601352011500</v>
      </c>
      <c r="J6403" t="str">
        <f>INDEX(Age_grp[Age], MATCH(mobile_customers[[#This Row],[age]],Age_grp[Value]))</f>
        <v>50 - 60</v>
      </c>
      <c r="K6403" s="2" t="str">
        <f>_xlfn.IFS(mobile_customers[[#This Row],[salary]]&gt;=Q6406,"HIGHER SALARY", mobile_customers[[#This Row],[salary]]&gt;=Q6407,"HIGHER MID RANGE SALARY",  mobile_customers[[#This Row],[salary]]&lt;Q6407,"MID RANGE SALARY", mobile_customers[[#This Row],[salary]]&gt;Q6408, "LOW SALARY" )</f>
        <v>HIGHER SALARY</v>
      </c>
      <c r="L6403" s="2" t="str">
        <f>LEFT(mobile_customers[[#This Row],[Credit_card_nos]], 4)&amp;"XXXXX"</f>
        <v>4361XXXXX</v>
      </c>
    </row>
    <row r="6404" spans="1:12" x14ac:dyDescent="0.3">
      <c r="A6404" t="s">
        <v>13</v>
      </c>
      <c r="B6404" s="3" t="s">
        <v>12699</v>
      </c>
      <c r="C6404" t="s">
        <v>2948</v>
      </c>
      <c r="D6404" t="s">
        <v>1585</v>
      </c>
      <c r="E6404">
        <v>46</v>
      </c>
      <c r="F6404">
        <v>122940</v>
      </c>
      <c r="G6404" t="s">
        <v>12</v>
      </c>
      <c r="H6404">
        <v>4667197088893144</v>
      </c>
      <c r="I6404" s="5" t="str">
        <f t="shared" si="100"/>
        <v>4667197088893140</v>
      </c>
      <c r="J6404" t="str">
        <f>INDEX(Age_grp[Age], MATCH(mobile_customers[[#This Row],[age]],Age_grp[Value]))</f>
        <v>40 - 50</v>
      </c>
      <c r="K6404" s="2" t="str">
        <f>_xlfn.IFS(mobile_customers[[#This Row],[salary]]&gt;=Q6407,"HIGHER SALARY", mobile_customers[[#This Row],[salary]]&gt;=Q6408,"HIGHER MID RANGE SALARY",  mobile_customers[[#This Row],[salary]]&lt;Q6408,"MID RANGE SALARY", mobile_customers[[#This Row],[salary]]&gt;Q6409, "LOW SALARY" )</f>
        <v>HIGHER SALARY</v>
      </c>
      <c r="L6404" s="2" t="str">
        <f>LEFT(mobile_customers[[#This Row],[Credit_card_nos]], 4)&amp;"XXXXX"</f>
        <v>4667XXXXX</v>
      </c>
    </row>
    <row r="6405" spans="1:12" x14ac:dyDescent="0.3">
      <c r="A6405" t="s">
        <v>13</v>
      </c>
      <c r="B6405" s="3" t="s">
        <v>12700</v>
      </c>
      <c r="C6405" t="s">
        <v>70</v>
      </c>
      <c r="D6405" t="s">
        <v>3013</v>
      </c>
      <c r="E6405">
        <v>52</v>
      </c>
      <c r="F6405">
        <v>165055</v>
      </c>
      <c r="G6405" t="s">
        <v>39</v>
      </c>
      <c r="H6405">
        <v>501819950145</v>
      </c>
      <c r="I6405" s="5" t="str">
        <f t="shared" si="100"/>
        <v>501819950145</v>
      </c>
      <c r="J6405" t="str">
        <f>INDEX(Age_grp[Age], MATCH(mobile_customers[[#This Row],[age]],Age_grp[Value]))</f>
        <v>50 - 60</v>
      </c>
      <c r="K6405" s="2" t="str">
        <f>_xlfn.IFS(mobile_customers[[#This Row],[salary]]&gt;=Q6408,"HIGHER SALARY", mobile_customers[[#This Row],[salary]]&gt;=Q6409,"HIGHER MID RANGE SALARY",  mobile_customers[[#This Row],[salary]]&lt;Q6409,"MID RANGE SALARY", mobile_customers[[#This Row],[salary]]&gt;Q6410, "LOW SALARY" )</f>
        <v>HIGHER SALARY</v>
      </c>
      <c r="L6405" s="2" t="str">
        <f>LEFT(mobile_customers[[#This Row],[Credit_card_nos]], 4)&amp;"XXXXX"</f>
        <v>5018XXXXX</v>
      </c>
    </row>
    <row r="6406" spans="1:12" x14ac:dyDescent="0.3">
      <c r="A6406" t="s">
        <v>13</v>
      </c>
      <c r="B6406" s="3" t="s">
        <v>12701</v>
      </c>
      <c r="C6406" t="s">
        <v>12702</v>
      </c>
      <c r="D6406" t="s">
        <v>1513</v>
      </c>
      <c r="E6406">
        <v>18</v>
      </c>
      <c r="F6406">
        <v>76841</v>
      </c>
      <c r="G6406" t="s">
        <v>65</v>
      </c>
      <c r="H6406">
        <v>3549942317735921</v>
      </c>
      <c r="I6406" s="5" t="str">
        <f t="shared" si="100"/>
        <v>3549942317735920</v>
      </c>
      <c r="J6406" t="str">
        <f>INDEX(Age_grp[Age], MATCH(mobile_customers[[#This Row],[age]],Age_grp[Value]))</f>
        <v>"10 - 20</v>
      </c>
      <c r="K6406" s="2" t="str">
        <f>_xlfn.IFS(mobile_customers[[#This Row],[salary]]&gt;=Q6409,"HIGHER SALARY", mobile_customers[[#This Row],[salary]]&gt;=Q6410,"HIGHER MID RANGE SALARY",  mobile_customers[[#This Row],[salary]]&lt;Q6410,"MID RANGE SALARY", mobile_customers[[#This Row],[salary]]&gt;Q6411, "LOW SALARY" )</f>
        <v>HIGHER SALARY</v>
      </c>
      <c r="L6406" s="2" t="str">
        <f>LEFT(mobile_customers[[#This Row],[Credit_card_nos]], 4)&amp;"XXXXX"</f>
        <v>3549XXXXX</v>
      </c>
    </row>
    <row r="6407" spans="1:12" x14ac:dyDescent="0.3">
      <c r="A6407" t="s">
        <v>13</v>
      </c>
      <c r="B6407" s="3" t="s">
        <v>12703</v>
      </c>
      <c r="C6407" t="s">
        <v>7424</v>
      </c>
      <c r="D6407" t="s">
        <v>329</v>
      </c>
      <c r="E6407">
        <v>32</v>
      </c>
      <c r="F6407">
        <v>163710</v>
      </c>
      <c r="G6407" t="s">
        <v>65</v>
      </c>
      <c r="H6407">
        <v>3574915094049854</v>
      </c>
      <c r="I6407" s="5" t="str">
        <f t="shared" si="100"/>
        <v>3574915094049850</v>
      </c>
      <c r="J6407" t="str">
        <f>INDEX(Age_grp[Age], MATCH(mobile_customers[[#This Row],[age]],Age_grp[Value]))</f>
        <v>30 - 40</v>
      </c>
      <c r="K6407" s="2" t="str">
        <f>_xlfn.IFS(mobile_customers[[#This Row],[salary]]&gt;=Q6410,"HIGHER SALARY", mobile_customers[[#This Row],[salary]]&gt;=Q6411,"HIGHER MID RANGE SALARY",  mobile_customers[[#This Row],[salary]]&lt;Q6411,"MID RANGE SALARY", mobile_customers[[#This Row],[salary]]&gt;Q6412, "LOW SALARY" )</f>
        <v>HIGHER SALARY</v>
      </c>
      <c r="L6407" s="2" t="str">
        <f>LEFT(mobile_customers[[#This Row],[Credit_card_nos]], 4)&amp;"XXXXX"</f>
        <v>3574XXXXX</v>
      </c>
    </row>
    <row r="6408" spans="1:12" x14ac:dyDescent="0.3">
      <c r="A6408" t="s">
        <v>8</v>
      </c>
      <c r="B6408" s="3" t="s">
        <v>12704</v>
      </c>
      <c r="C6408" t="s">
        <v>12705</v>
      </c>
      <c r="D6408" t="s">
        <v>168</v>
      </c>
      <c r="E6408">
        <v>60</v>
      </c>
      <c r="F6408">
        <v>69383</v>
      </c>
      <c r="G6408" t="s">
        <v>65</v>
      </c>
      <c r="H6408">
        <v>4972667209056</v>
      </c>
      <c r="I6408" s="5" t="str">
        <f t="shared" si="100"/>
        <v>4972667209056</v>
      </c>
      <c r="J6408" t="str">
        <f>INDEX(Age_grp[Age], MATCH(mobile_customers[[#This Row],[age]],Age_grp[Value]))</f>
        <v>60 - 70</v>
      </c>
      <c r="K6408" s="2" t="str">
        <f>_xlfn.IFS(mobile_customers[[#This Row],[salary]]&gt;=Q6411,"HIGHER SALARY", mobile_customers[[#This Row],[salary]]&gt;=Q6412,"HIGHER MID RANGE SALARY",  mobile_customers[[#This Row],[salary]]&lt;Q6412,"MID RANGE SALARY", mobile_customers[[#This Row],[salary]]&gt;Q6413, "LOW SALARY" )</f>
        <v>HIGHER SALARY</v>
      </c>
      <c r="L6408" s="2" t="str">
        <f>LEFT(mobile_customers[[#This Row],[Credit_card_nos]], 4)&amp;"XXXXX"</f>
        <v>4972XXXXX</v>
      </c>
    </row>
    <row r="6409" spans="1:12" x14ac:dyDescent="0.3">
      <c r="A6409" t="s">
        <v>13</v>
      </c>
      <c r="B6409" s="3" t="s">
        <v>12706</v>
      </c>
      <c r="C6409" t="s">
        <v>12707</v>
      </c>
      <c r="D6409" t="s">
        <v>182</v>
      </c>
      <c r="E6409">
        <v>40</v>
      </c>
      <c r="F6409">
        <v>69101</v>
      </c>
      <c r="G6409" t="s">
        <v>94</v>
      </c>
      <c r="H6409">
        <v>4019870456233169</v>
      </c>
      <c r="I6409" s="5" t="str">
        <f t="shared" si="100"/>
        <v>4019870456233170</v>
      </c>
      <c r="J6409" t="str">
        <f>INDEX(Age_grp[Age], MATCH(mobile_customers[[#This Row],[age]],Age_grp[Value]))</f>
        <v>40 - 50</v>
      </c>
      <c r="K6409" s="2" t="str">
        <f>_xlfn.IFS(mobile_customers[[#This Row],[salary]]&gt;=Q6412,"HIGHER SALARY", mobile_customers[[#This Row],[salary]]&gt;=Q6413,"HIGHER MID RANGE SALARY",  mobile_customers[[#This Row],[salary]]&lt;Q6413,"MID RANGE SALARY", mobile_customers[[#This Row],[salary]]&gt;Q6414, "LOW SALARY" )</f>
        <v>HIGHER SALARY</v>
      </c>
      <c r="L6409" s="2" t="str">
        <f>LEFT(mobile_customers[[#This Row],[Credit_card_nos]], 4)&amp;"XXXXX"</f>
        <v>4019XXXXX</v>
      </c>
    </row>
    <row r="6410" spans="1:12" x14ac:dyDescent="0.3">
      <c r="A6410" t="s">
        <v>8</v>
      </c>
      <c r="B6410" s="3" t="s">
        <v>12708</v>
      </c>
      <c r="C6410" t="s">
        <v>12709</v>
      </c>
      <c r="D6410" t="s">
        <v>1715</v>
      </c>
      <c r="E6410">
        <v>22</v>
      </c>
      <c r="F6410">
        <v>134512</v>
      </c>
      <c r="G6410" t="s">
        <v>28</v>
      </c>
      <c r="H6410">
        <v>30488498106948</v>
      </c>
      <c r="I6410" s="5" t="str">
        <f t="shared" si="100"/>
        <v>30488498106948</v>
      </c>
      <c r="J6410" t="str">
        <f>INDEX(Age_grp[Age], MATCH(mobile_customers[[#This Row],[age]],Age_grp[Value]))</f>
        <v>20 - 30</v>
      </c>
      <c r="K6410" s="2" t="str">
        <f>_xlfn.IFS(mobile_customers[[#This Row],[salary]]&gt;=Q6413,"HIGHER SALARY", mobile_customers[[#This Row],[salary]]&gt;=Q6414,"HIGHER MID RANGE SALARY",  mobile_customers[[#This Row],[salary]]&lt;Q6414,"MID RANGE SALARY", mobile_customers[[#This Row],[salary]]&gt;Q6415, "LOW SALARY" )</f>
        <v>HIGHER SALARY</v>
      </c>
      <c r="L6410" s="2" t="str">
        <f>LEFT(mobile_customers[[#This Row],[Credit_card_nos]], 4)&amp;"XXXXX"</f>
        <v>3048XXXXX</v>
      </c>
    </row>
    <row r="6411" spans="1:12" x14ac:dyDescent="0.3">
      <c r="A6411" t="s">
        <v>8</v>
      </c>
      <c r="B6411" s="3" t="s">
        <v>12710</v>
      </c>
      <c r="C6411" t="s">
        <v>3945</v>
      </c>
      <c r="D6411" t="s">
        <v>2061</v>
      </c>
      <c r="E6411">
        <v>58</v>
      </c>
      <c r="F6411">
        <v>208235</v>
      </c>
      <c r="G6411" t="s">
        <v>21</v>
      </c>
      <c r="H6411">
        <v>3534748325420860</v>
      </c>
      <c r="I6411" s="5" t="str">
        <f t="shared" si="100"/>
        <v>3534748325420860</v>
      </c>
      <c r="J6411" t="str">
        <f>INDEX(Age_grp[Age], MATCH(mobile_customers[[#This Row],[age]],Age_grp[Value]))</f>
        <v>50 - 60</v>
      </c>
      <c r="K6411" s="2" t="str">
        <f>_xlfn.IFS(mobile_customers[[#This Row],[salary]]&gt;=Q6414,"HIGHER SALARY", mobile_customers[[#This Row],[salary]]&gt;=Q6415,"HIGHER MID RANGE SALARY",  mobile_customers[[#This Row],[salary]]&lt;Q6415,"MID RANGE SALARY", mobile_customers[[#This Row],[salary]]&gt;Q6416, "LOW SALARY" )</f>
        <v>HIGHER SALARY</v>
      </c>
      <c r="L6411" s="2" t="str">
        <f>LEFT(mobile_customers[[#This Row],[Credit_card_nos]], 4)&amp;"XXXXX"</f>
        <v>3534XXXXX</v>
      </c>
    </row>
    <row r="6412" spans="1:12" x14ac:dyDescent="0.3">
      <c r="A6412" t="s">
        <v>8</v>
      </c>
      <c r="B6412" s="3" t="s">
        <v>12711</v>
      </c>
      <c r="C6412" t="s">
        <v>5978</v>
      </c>
      <c r="D6412" t="s">
        <v>191</v>
      </c>
      <c r="E6412">
        <v>29</v>
      </c>
      <c r="F6412">
        <v>203835</v>
      </c>
      <c r="G6412" t="s">
        <v>21</v>
      </c>
      <c r="H6412">
        <v>4670320989670891</v>
      </c>
      <c r="I6412" s="5" t="str">
        <f t="shared" si="100"/>
        <v>4670320989670890</v>
      </c>
      <c r="J6412" t="str">
        <f>INDEX(Age_grp[Age], MATCH(mobile_customers[[#This Row],[age]],Age_grp[Value]))</f>
        <v>20 - 30</v>
      </c>
      <c r="K6412" s="2" t="str">
        <f>_xlfn.IFS(mobile_customers[[#This Row],[salary]]&gt;=Q6415,"HIGHER SALARY", mobile_customers[[#This Row],[salary]]&gt;=Q6416,"HIGHER MID RANGE SALARY",  mobile_customers[[#This Row],[salary]]&lt;Q6416,"MID RANGE SALARY", mobile_customers[[#This Row],[salary]]&gt;Q6417, "LOW SALARY" )</f>
        <v>HIGHER SALARY</v>
      </c>
      <c r="L6412" s="2" t="str">
        <f>LEFT(mobile_customers[[#This Row],[Credit_card_nos]], 4)&amp;"XXXXX"</f>
        <v>4670XXXXX</v>
      </c>
    </row>
    <row r="6413" spans="1:12" x14ac:dyDescent="0.3">
      <c r="A6413" t="s">
        <v>13</v>
      </c>
      <c r="B6413" s="3" t="s">
        <v>12712</v>
      </c>
      <c r="C6413" t="s">
        <v>8970</v>
      </c>
      <c r="D6413" t="s">
        <v>55</v>
      </c>
      <c r="E6413">
        <v>34</v>
      </c>
      <c r="F6413">
        <v>48640</v>
      </c>
      <c r="G6413" t="s">
        <v>49</v>
      </c>
      <c r="H6413">
        <v>2283313360557830</v>
      </c>
      <c r="I6413" s="5" t="str">
        <f t="shared" si="100"/>
        <v>2283313360557830</v>
      </c>
      <c r="J6413" t="str">
        <f>INDEX(Age_grp[Age], MATCH(mobile_customers[[#This Row],[age]],Age_grp[Value]))</f>
        <v>30 - 40</v>
      </c>
      <c r="K6413" s="2" t="str">
        <f>_xlfn.IFS(mobile_customers[[#This Row],[salary]]&gt;=Q6416,"HIGHER SALARY", mobile_customers[[#This Row],[salary]]&gt;=Q6417,"HIGHER MID RANGE SALARY",  mobile_customers[[#This Row],[salary]]&lt;Q6417,"MID RANGE SALARY", mobile_customers[[#This Row],[salary]]&gt;Q6418, "LOW SALARY" )</f>
        <v>HIGHER SALARY</v>
      </c>
      <c r="L6413" s="2" t="str">
        <f>LEFT(mobile_customers[[#This Row],[Credit_card_nos]], 4)&amp;"XXXXX"</f>
        <v>2283XXXXX</v>
      </c>
    </row>
    <row r="6414" spans="1:12" x14ac:dyDescent="0.3">
      <c r="A6414" t="s">
        <v>8</v>
      </c>
      <c r="B6414" s="3" t="s">
        <v>12713</v>
      </c>
      <c r="C6414" t="s">
        <v>4160</v>
      </c>
      <c r="D6414" t="s">
        <v>3701</v>
      </c>
      <c r="E6414">
        <v>54</v>
      </c>
      <c r="F6414">
        <v>167033</v>
      </c>
      <c r="G6414" t="s">
        <v>28</v>
      </c>
      <c r="H6414">
        <v>213132553256573</v>
      </c>
      <c r="I6414" s="5" t="str">
        <f t="shared" si="100"/>
        <v>213132553256573</v>
      </c>
      <c r="J6414" t="str">
        <f>INDEX(Age_grp[Age], MATCH(mobile_customers[[#This Row],[age]],Age_grp[Value]))</f>
        <v>50 - 60</v>
      </c>
      <c r="K6414" s="2" t="str">
        <f>_xlfn.IFS(mobile_customers[[#This Row],[salary]]&gt;=Q6417,"HIGHER SALARY", mobile_customers[[#This Row],[salary]]&gt;=Q6418,"HIGHER MID RANGE SALARY",  mobile_customers[[#This Row],[salary]]&lt;Q6418,"MID RANGE SALARY", mobile_customers[[#This Row],[salary]]&gt;Q6419, "LOW SALARY" )</f>
        <v>HIGHER SALARY</v>
      </c>
      <c r="L6414" s="2" t="str">
        <f>LEFT(mobile_customers[[#This Row],[Credit_card_nos]], 4)&amp;"XXXXX"</f>
        <v>2131XXXXX</v>
      </c>
    </row>
    <row r="6415" spans="1:12" x14ac:dyDescent="0.3">
      <c r="A6415" t="s">
        <v>13</v>
      </c>
      <c r="B6415" s="3" t="s">
        <v>12714</v>
      </c>
      <c r="C6415" t="s">
        <v>12715</v>
      </c>
      <c r="D6415" t="s">
        <v>1793</v>
      </c>
      <c r="E6415">
        <v>18</v>
      </c>
      <c r="F6415">
        <v>29443</v>
      </c>
      <c r="G6415" t="s">
        <v>39</v>
      </c>
      <c r="H6415">
        <v>2433755738999582</v>
      </c>
      <c r="I6415" s="5" t="str">
        <f t="shared" si="100"/>
        <v>2433755738999580</v>
      </c>
      <c r="J6415" t="str">
        <f>INDEX(Age_grp[Age], MATCH(mobile_customers[[#This Row],[age]],Age_grp[Value]))</f>
        <v>"10 - 20</v>
      </c>
      <c r="K6415" s="2" t="str">
        <f>_xlfn.IFS(mobile_customers[[#This Row],[salary]]&gt;=Q6418,"HIGHER SALARY", mobile_customers[[#This Row],[salary]]&gt;=Q6419,"HIGHER MID RANGE SALARY",  mobile_customers[[#This Row],[salary]]&lt;Q6419,"MID RANGE SALARY", mobile_customers[[#This Row],[salary]]&gt;Q6420, "LOW SALARY" )</f>
        <v>HIGHER SALARY</v>
      </c>
      <c r="L6415" s="2" t="str">
        <f>LEFT(mobile_customers[[#This Row],[Credit_card_nos]], 4)&amp;"XXXXX"</f>
        <v>2433XXXXX</v>
      </c>
    </row>
    <row r="6416" spans="1:12" x14ac:dyDescent="0.3">
      <c r="A6416" t="s">
        <v>13</v>
      </c>
      <c r="B6416" s="3" t="s">
        <v>12716</v>
      </c>
      <c r="C6416" t="s">
        <v>1030</v>
      </c>
      <c r="D6416" t="s">
        <v>424</v>
      </c>
      <c r="E6416">
        <v>22</v>
      </c>
      <c r="F6416">
        <v>123425</v>
      </c>
      <c r="G6416" t="s">
        <v>49</v>
      </c>
      <c r="H6416">
        <v>4761123606777</v>
      </c>
      <c r="I6416" s="5" t="str">
        <f t="shared" si="100"/>
        <v>4761123606777</v>
      </c>
      <c r="J6416" t="str">
        <f>INDEX(Age_grp[Age], MATCH(mobile_customers[[#This Row],[age]],Age_grp[Value]))</f>
        <v>20 - 30</v>
      </c>
      <c r="K6416" s="2" t="str">
        <f>_xlfn.IFS(mobile_customers[[#This Row],[salary]]&gt;=Q6419,"HIGHER SALARY", mobile_customers[[#This Row],[salary]]&gt;=Q6420,"HIGHER MID RANGE SALARY",  mobile_customers[[#This Row],[salary]]&lt;Q6420,"MID RANGE SALARY", mobile_customers[[#This Row],[salary]]&gt;Q6421, "LOW SALARY" )</f>
        <v>HIGHER SALARY</v>
      </c>
      <c r="L6416" s="2" t="str">
        <f>LEFT(mobile_customers[[#This Row],[Credit_card_nos]], 4)&amp;"XXXXX"</f>
        <v>4761XXXXX</v>
      </c>
    </row>
    <row r="6417" spans="1:12" x14ac:dyDescent="0.3">
      <c r="A6417" t="s">
        <v>13</v>
      </c>
      <c r="B6417" s="3" t="s">
        <v>12717</v>
      </c>
      <c r="C6417" t="s">
        <v>12718</v>
      </c>
      <c r="D6417" t="s">
        <v>2533</v>
      </c>
      <c r="E6417">
        <v>64</v>
      </c>
      <c r="F6417">
        <v>223012</v>
      </c>
      <c r="G6417" t="s">
        <v>39</v>
      </c>
      <c r="H6417">
        <v>376652400949610</v>
      </c>
      <c r="I6417" s="5" t="str">
        <f t="shared" si="100"/>
        <v>376652400949610</v>
      </c>
      <c r="J6417" t="str">
        <f>INDEX(Age_grp[Age], MATCH(mobile_customers[[#This Row],[age]],Age_grp[Value]))</f>
        <v>60 - 70</v>
      </c>
      <c r="K6417" s="2" t="str">
        <f>_xlfn.IFS(mobile_customers[[#This Row],[salary]]&gt;=Q6420,"HIGHER SALARY", mobile_customers[[#This Row],[salary]]&gt;=Q6421,"HIGHER MID RANGE SALARY",  mobile_customers[[#This Row],[salary]]&lt;Q6421,"MID RANGE SALARY", mobile_customers[[#This Row],[salary]]&gt;Q6422, "LOW SALARY" )</f>
        <v>HIGHER SALARY</v>
      </c>
      <c r="L6417" s="2" t="str">
        <f>LEFT(mobile_customers[[#This Row],[Credit_card_nos]], 4)&amp;"XXXXX"</f>
        <v>3766XXXXX</v>
      </c>
    </row>
    <row r="6418" spans="1:12" x14ac:dyDescent="0.3">
      <c r="A6418" t="s">
        <v>8</v>
      </c>
      <c r="B6418" s="3" t="s">
        <v>12719</v>
      </c>
      <c r="C6418" t="s">
        <v>12720</v>
      </c>
      <c r="D6418" t="s">
        <v>1040</v>
      </c>
      <c r="E6418">
        <v>46</v>
      </c>
      <c r="F6418">
        <v>120491</v>
      </c>
      <c r="G6418" t="s">
        <v>94</v>
      </c>
      <c r="H6418">
        <v>575074183493</v>
      </c>
      <c r="I6418" s="5" t="str">
        <f t="shared" si="100"/>
        <v>575074183493</v>
      </c>
      <c r="J6418" t="str">
        <f>INDEX(Age_grp[Age], MATCH(mobile_customers[[#This Row],[age]],Age_grp[Value]))</f>
        <v>40 - 50</v>
      </c>
      <c r="K6418" s="2" t="str">
        <f>_xlfn.IFS(mobile_customers[[#This Row],[salary]]&gt;=Q6421,"HIGHER SALARY", mobile_customers[[#This Row],[salary]]&gt;=Q6422,"HIGHER MID RANGE SALARY",  mobile_customers[[#This Row],[salary]]&lt;Q6422,"MID RANGE SALARY", mobile_customers[[#This Row],[salary]]&gt;Q6423, "LOW SALARY" )</f>
        <v>HIGHER SALARY</v>
      </c>
      <c r="L6418" s="2" t="str">
        <f>LEFT(mobile_customers[[#This Row],[Credit_card_nos]], 4)&amp;"XXXXX"</f>
        <v>5750XXXXX</v>
      </c>
    </row>
    <row r="6419" spans="1:12" x14ac:dyDescent="0.3">
      <c r="A6419" t="s">
        <v>13</v>
      </c>
      <c r="B6419" s="3" t="s">
        <v>12721</v>
      </c>
      <c r="C6419" t="s">
        <v>12722</v>
      </c>
      <c r="D6419" t="s">
        <v>1198</v>
      </c>
      <c r="E6419">
        <v>44</v>
      </c>
      <c r="F6419">
        <v>193825</v>
      </c>
      <c r="G6419" t="s">
        <v>12</v>
      </c>
      <c r="H6419">
        <v>4834190025695811</v>
      </c>
      <c r="I6419" s="5" t="str">
        <f t="shared" si="100"/>
        <v>4834190025695810</v>
      </c>
      <c r="J6419" t="str">
        <f>INDEX(Age_grp[Age], MATCH(mobile_customers[[#This Row],[age]],Age_grp[Value]))</f>
        <v>40 - 50</v>
      </c>
      <c r="K6419" s="2" t="str">
        <f>_xlfn.IFS(mobile_customers[[#This Row],[salary]]&gt;=Q6422,"HIGHER SALARY", mobile_customers[[#This Row],[salary]]&gt;=Q6423,"HIGHER MID RANGE SALARY",  mobile_customers[[#This Row],[salary]]&lt;Q6423,"MID RANGE SALARY", mobile_customers[[#This Row],[salary]]&gt;Q6424, "LOW SALARY" )</f>
        <v>HIGHER SALARY</v>
      </c>
      <c r="L6419" s="2" t="str">
        <f>LEFT(mobile_customers[[#This Row],[Credit_card_nos]], 4)&amp;"XXXXX"</f>
        <v>4834XXXXX</v>
      </c>
    </row>
    <row r="6420" spans="1:12" x14ac:dyDescent="0.3">
      <c r="A6420" t="s">
        <v>13</v>
      </c>
      <c r="B6420" s="3" t="s">
        <v>12723</v>
      </c>
      <c r="C6420" t="s">
        <v>12724</v>
      </c>
      <c r="D6420" t="s">
        <v>202</v>
      </c>
      <c r="E6420">
        <v>36</v>
      </c>
      <c r="F6420">
        <v>114163</v>
      </c>
      <c r="G6420" t="s">
        <v>32</v>
      </c>
      <c r="H6420">
        <v>4984317596794404</v>
      </c>
      <c r="I6420" s="5" t="str">
        <f t="shared" si="100"/>
        <v>4984317596794400</v>
      </c>
      <c r="J6420" t="str">
        <f>INDEX(Age_grp[Age], MATCH(mobile_customers[[#This Row],[age]],Age_grp[Value]))</f>
        <v>30 - 40</v>
      </c>
      <c r="K6420" s="2" t="str">
        <f>_xlfn.IFS(mobile_customers[[#This Row],[salary]]&gt;=Q6423,"HIGHER SALARY", mobile_customers[[#This Row],[salary]]&gt;=Q6424,"HIGHER MID RANGE SALARY",  mobile_customers[[#This Row],[salary]]&lt;Q6424,"MID RANGE SALARY", mobile_customers[[#This Row],[salary]]&gt;Q6425, "LOW SALARY" )</f>
        <v>HIGHER SALARY</v>
      </c>
      <c r="L6420" s="2" t="str">
        <f>LEFT(mobile_customers[[#This Row],[Credit_card_nos]], 4)&amp;"XXXXX"</f>
        <v>4984XXXXX</v>
      </c>
    </row>
    <row r="6421" spans="1:12" x14ac:dyDescent="0.3">
      <c r="A6421" t="s">
        <v>13</v>
      </c>
      <c r="B6421" s="3" t="s">
        <v>12725</v>
      </c>
      <c r="C6421" t="s">
        <v>12726</v>
      </c>
      <c r="D6421" t="s">
        <v>2782</v>
      </c>
      <c r="E6421">
        <v>58</v>
      </c>
      <c r="F6421">
        <v>68747</v>
      </c>
      <c r="G6421" t="s">
        <v>28</v>
      </c>
      <c r="H6421">
        <v>5507251618478222</v>
      </c>
      <c r="I6421" s="5" t="str">
        <f t="shared" si="100"/>
        <v>5507251618478220</v>
      </c>
      <c r="J6421" t="str">
        <f>INDEX(Age_grp[Age], MATCH(mobile_customers[[#This Row],[age]],Age_grp[Value]))</f>
        <v>50 - 60</v>
      </c>
      <c r="K6421" s="2" t="str">
        <f>_xlfn.IFS(mobile_customers[[#This Row],[salary]]&gt;=Q6424,"HIGHER SALARY", mobile_customers[[#This Row],[salary]]&gt;=Q6425,"HIGHER MID RANGE SALARY",  mobile_customers[[#This Row],[salary]]&lt;Q6425,"MID RANGE SALARY", mobile_customers[[#This Row],[salary]]&gt;Q6426, "LOW SALARY" )</f>
        <v>HIGHER SALARY</v>
      </c>
      <c r="L6421" s="2" t="str">
        <f>LEFT(mobile_customers[[#This Row],[Credit_card_nos]], 4)&amp;"XXXXX"</f>
        <v>5507XXXXX</v>
      </c>
    </row>
    <row r="6422" spans="1:12" x14ac:dyDescent="0.3">
      <c r="A6422" t="s">
        <v>13</v>
      </c>
      <c r="B6422" s="3" t="s">
        <v>12727</v>
      </c>
      <c r="C6422" t="s">
        <v>12728</v>
      </c>
      <c r="D6422" t="s">
        <v>2491</v>
      </c>
      <c r="E6422">
        <v>35</v>
      </c>
      <c r="F6422">
        <v>134841</v>
      </c>
      <c r="G6422" t="s">
        <v>81</v>
      </c>
      <c r="H6422">
        <v>30455408843183</v>
      </c>
      <c r="I6422" s="5" t="str">
        <f t="shared" si="100"/>
        <v>30455408843183</v>
      </c>
      <c r="J6422" t="str">
        <f>INDEX(Age_grp[Age], MATCH(mobile_customers[[#This Row],[age]],Age_grp[Value]))</f>
        <v>30 - 40</v>
      </c>
      <c r="K6422" s="2" t="str">
        <f>_xlfn.IFS(mobile_customers[[#This Row],[salary]]&gt;=Q6425,"HIGHER SALARY", mobile_customers[[#This Row],[salary]]&gt;=Q6426,"HIGHER MID RANGE SALARY",  mobile_customers[[#This Row],[salary]]&lt;Q6426,"MID RANGE SALARY", mobile_customers[[#This Row],[salary]]&gt;Q6427, "LOW SALARY" )</f>
        <v>HIGHER SALARY</v>
      </c>
      <c r="L6422" s="2" t="str">
        <f>LEFT(mobile_customers[[#This Row],[Credit_card_nos]], 4)&amp;"XXXXX"</f>
        <v>3045XXXXX</v>
      </c>
    </row>
    <row r="6423" spans="1:12" x14ac:dyDescent="0.3">
      <c r="A6423" t="s">
        <v>13</v>
      </c>
      <c r="B6423" s="3" t="s">
        <v>12729</v>
      </c>
      <c r="C6423" t="s">
        <v>12730</v>
      </c>
      <c r="D6423" t="s">
        <v>1302</v>
      </c>
      <c r="E6423">
        <v>59</v>
      </c>
      <c r="F6423">
        <v>65252</v>
      </c>
      <c r="G6423" t="s">
        <v>65</v>
      </c>
      <c r="H6423">
        <v>639019529721</v>
      </c>
      <c r="I6423" s="5" t="str">
        <f t="shared" si="100"/>
        <v>639019529721</v>
      </c>
      <c r="J6423" t="str">
        <f>INDEX(Age_grp[Age], MATCH(mobile_customers[[#This Row],[age]],Age_grp[Value]))</f>
        <v>50 - 60</v>
      </c>
      <c r="K6423" s="2" t="str">
        <f>_xlfn.IFS(mobile_customers[[#This Row],[salary]]&gt;=Q6426,"HIGHER SALARY", mobile_customers[[#This Row],[salary]]&gt;=Q6427,"HIGHER MID RANGE SALARY",  mobile_customers[[#This Row],[salary]]&lt;Q6427,"MID RANGE SALARY", mobile_customers[[#This Row],[salary]]&gt;Q6428, "LOW SALARY" )</f>
        <v>HIGHER SALARY</v>
      </c>
      <c r="L6423" s="2" t="str">
        <f>LEFT(mobile_customers[[#This Row],[Credit_card_nos]], 4)&amp;"XXXXX"</f>
        <v>6390XXXXX</v>
      </c>
    </row>
    <row r="6424" spans="1:12" x14ac:dyDescent="0.3">
      <c r="A6424" t="s">
        <v>13</v>
      </c>
      <c r="B6424" s="3" t="s">
        <v>12731</v>
      </c>
      <c r="C6424" t="s">
        <v>1740</v>
      </c>
      <c r="D6424" t="s">
        <v>2538</v>
      </c>
      <c r="E6424">
        <v>37</v>
      </c>
      <c r="F6424">
        <v>72510</v>
      </c>
      <c r="G6424" t="s">
        <v>21</v>
      </c>
      <c r="H6424">
        <v>4490015086620793</v>
      </c>
      <c r="I6424" s="5" t="str">
        <f t="shared" si="100"/>
        <v>4490015086620790</v>
      </c>
      <c r="J6424" t="str">
        <f>INDEX(Age_grp[Age], MATCH(mobile_customers[[#This Row],[age]],Age_grp[Value]))</f>
        <v>30 - 40</v>
      </c>
      <c r="K6424" s="2" t="str">
        <f>_xlfn.IFS(mobile_customers[[#This Row],[salary]]&gt;=Q6427,"HIGHER SALARY", mobile_customers[[#This Row],[salary]]&gt;=Q6428,"HIGHER MID RANGE SALARY",  mobile_customers[[#This Row],[salary]]&lt;Q6428,"MID RANGE SALARY", mobile_customers[[#This Row],[salary]]&gt;Q6429, "LOW SALARY" )</f>
        <v>HIGHER SALARY</v>
      </c>
      <c r="L6424" s="2" t="str">
        <f>LEFT(mobile_customers[[#This Row],[Credit_card_nos]], 4)&amp;"XXXXX"</f>
        <v>4490XXXXX</v>
      </c>
    </row>
    <row r="6425" spans="1:12" x14ac:dyDescent="0.3">
      <c r="A6425" t="s">
        <v>8</v>
      </c>
      <c r="B6425" s="3" t="s">
        <v>12732</v>
      </c>
      <c r="C6425" t="s">
        <v>12733</v>
      </c>
      <c r="D6425" t="s">
        <v>3453</v>
      </c>
      <c r="E6425">
        <v>48</v>
      </c>
      <c r="F6425">
        <v>35180</v>
      </c>
      <c r="G6425" t="s">
        <v>94</v>
      </c>
      <c r="H6425">
        <v>4574684044540457</v>
      </c>
      <c r="I6425" s="5" t="str">
        <f t="shared" si="100"/>
        <v>4574684044540460</v>
      </c>
      <c r="J6425" t="str">
        <f>INDEX(Age_grp[Age], MATCH(mobile_customers[[#This Row],[age]],Age_grp[Value]))</f>
        <v>40 - 50</v>
      </c>
      <c r="K6425" s="2" t="str">
        <f>_xlfn.IFS(mobile_customers[[#This Row],[salary]]&gt;=Q6428,"HIGHER SALARY", mobile_customers[[#This Row],[salary]]&gt;=Q6429,"HIGHER MID RANGE SALARY",  mobile_customers[[#This Row],[salary]]&lt;Q6429,"MID RANGE SALARY", mobile_customers[[#This Row],[salary]]&gt;Q6430, "LOW SALARY" )</f>
        <v>HIGHER SALARY</v>
      </c>
      <c r="L6425" s="2" t="str">
        <f>LEFT(mobile_customers[[#This Row],[Credit_card_nos]], 4)&amp;"XXXXX"</f>
        <v>4574XXXXX</v>
      </c>
    </row>
    <row r="6426" spans="1:12" x14ac:dyDescent="0.3">
      <c r="A6426" t="s">
        <v>8</v>
      </c>
      <c r="B6426" s="3" t="s">
        <v>12734</v>
      </c>
      <c r="C6426" t="s">
        <v>2946</v>
      </c>
      <c r="D6426" t="s">
        <v>1266</v>
      </c>
      <c r="E6426">
        <v>44</v>
      </c>
      <c r="F6426">
        <v>57201</v>
      </c>
      <c r="G6426" t="s">
        <v>32</v>
      </c>
      <c r="H6426">
        <v>4020586635473776</v>
      </c>
      <c r="I6426" s="5" t="str">
        <f t="shared" si="100"/>
        <v>4020586635473780</v>
      </c>
      <c r="J6426" t="str">
        <f>INDEX(Age_grp[Age], MATCH(mobile_customers[[#This Row],[age]],Age_grp[Value]))</f>
        <v>40 - 50</v>
      </c>
      <c r="K6426" s="2" t="str">
        <f>_xlfn.IFS(mobile_customers[[#This Row],[salary]]&gt;=Q6429,"HIGHER SALARY", mobile_customers[[#This Row],[salary]]&gt;=Q6430,"HIGHER MID RANGE SALARY",  mobile_customers[[#This Row],[salary]]&lt;Q6430,"MID RANGE SALARY", mobile_customers[[#This Row],[salary]]&gt;Q6431, "LOW SALARY" )</f>
        <v>HIGHER SALARY</v>
      </c>
      <c r="L6426" s="2" t="str">
        <f>LEFT(mobile_customers[[#This Row],[Credit_card_nos]], 4)&amp;"XXXXX"</f>
        <v>4020XXXXX</v>
      </c>
    </row>
    <row r="6427" spans="1:12" x14ac:dyDescent="0.3">
      <c r="A6427" t="s">
        <v>13</v>
      </c>
      <c r="B6427" s="3" t="s">
        <v>12735</v>
      </c>
      <c r="C6427" t="s">
        <v>7640</v>
      </c>
      <c r="D6427" t="s">
        <v>2756</v>
      </c>
      <c r="E6427">
        <v>41</v>
      </c>
      <c r="F6427">
        <v>168536</v>
      </c>
      <c r="G6427" t="s">
        <v>17</v>
      </c>
      <c r="H6427">
        <v>4497397573648468</v>
      </c>
      <c r="I6427" s="5" t="str">
        <f t="shared" si="100"/>
        <v>4497397573648470</v>
      </c>
      <c r="J6427" t="str">
        <f>INDEX(Age_grp[Age], MATCH(mobile_customers[[#This Row],[age]],Age_grp[Value]))</f>
        <v>40 - 50</v>
      </c>
      <c r="K6427" s="2" t="str">
        <f>_xlfn.IFS(mobile_customers[[#This Row],[salary]]&gt;=Q6430,"HIGHER SALARY", mobile_customers[[#This Row],[salary]]&gt;=Q6431,"HIGHER MID RANGE SALARY",  mobile_customers[[#This Row],[salary]]&lt;Q6431,"MID RANGE SALARY", mobile_customers[[#This Row],[salary]]&gt;Q6432, "LOW SALARY" )</f>
        <v>HIGHER SALARY</v>
      </c>
      <c r="L6427" s="2" t="str">
        <f>LEFT(mobile_customers[[#This Row],[Credit_card_nos]], 4)&amp;"XXXXX"</f>
        <v>4497XXXXX</v>
      </c>
    </row>
    <row r="6428" spans="1:12" x14ac:dyDescent="0.3">
      <c r="A6428" t="s">
        <v>8</v>
      </c>
      <c r="B6428" s="3" t="s">
        <v>12736</v>
      </c>
      <c r="C6428" t="s">
        <v>12737</v>
      </c>
      <c r="D6428" t="s">
        <v>1334</v>
      </c>
      <c r="E6428">
        <v>59</v>
      </c>
      <c r="F6428">
        <v>227109</v>
      </c>
      <c r="G6428" t="s">
        <v>39</v>
      </c>
      <c r="H6428">
        <v>4.5661045747483689E+18</v>
      </c>
      <c r="I6428" s="5" t="str">
        <f t="shared" si="100"/>
        <v>4566104574748370000</v>
      </c>
      <c r="J6428" t="str">
        <f>INDEX(Age_grp[Age], MATCH(mobile_customers[[#This Row],[age]],Age_grp[Value]))</f>
        <v>50 - 60</v>
      </c>
      <c r="K6428" s="2" t="str">
        <f>_xlfn.IFS(mobile_customers[[#This Row],[salary]]&gt;=Q6431,"HIGHER SALARY", mobile_customers[[#This Row],[salary]]&gt;=Q6432,"HIGHER MID RANGE SALARY",  mobile_customers[[#This Row],[salary]]&lt;Q6432,"MID RANGE SALARY", mobile_customers[[#This Row],[salary]]&gt;Q6433, "LOW SALARY" )</f>
        <v>HIGHER SALARY</v>
      </c>
      <c r="L6428" s="2" t="str">
        <f>LEFT(mobile_customers[[#This Row],[Credit_card_nos]], 4)&amp;"XXXXX"</f>
        <v>4566XXXXX</v>
      </c>
    </row>
    <row r="6429" spans="1:12" x14ac:dyDescent="0.3">
      <c r="A6429" t="s">
        <v>13</v>
      </c>
      <c r="B6429" s="3" t="s">
        <v>12738</v>
      </c>
      <c r="C6429" t="s">
        <v>12739</v>
      </c>
      <c r="D6429" t="s">
        <v>1516</v>
      </c>
      <c r="E6429">
        <v>51</v>
      </c>
      <c r="F6429">
        <v>159435</v>
      </c>
      <c r="G6429" t="s">
        <v>28</v>
      </c>
      <c r="H6429">
        <v>3572156919400509</v>
      </c>
      <c r="I6429" s="5" t="str">
        <f t="shared" si="100"/>
        <v>3572156919400510</v>
      </c>
      <c r="J6429" t="str">
        <f>INDEX(Age_grp[Age], MATCH(mobile_customers[[#This Row],[age]],Age_grp[Value]))</f>
        <v>50 - 60</v>
      </c>
      <c r="K6429" s="2" t="str">
        <f>_xlfn.IFS(mobile_customers[[#This Row],[salary]]&gt;=Q6432,"HIGHER SALARY", mobile_customers[[#This Row],[salary]]&gt;=Q6433,"HIGHER MID RANGE SALARY",  mobile_customers[[#This Row],[salary]]&lt;Q6433,"MID RANGE SALARY", mobile_customers[[#This Row],[salary]]&gt;Q6434, "LOW SALARY" )</f>
        <v>HIGHER SALARY</v>
      </c>
      <c r="L6429" s="2" t="str">
        <f>LEFT(mobile_customers[[#This Row],[Credit_card_nos]], 4)&amp;"XXXXX"</f>
        <v>3572XXXXX</v>
      </c>
    </row>
    <row r="6430" spans="1:12" x14ac:dyDescent="0.3">
      <c r="A6430" t="s">
        <v>8</v>
      </c>
      <c r="B6430" s="3" t="s">
        <v>12740</v>
      </c>
      <c r="C6430" t="s">
        <v>12741</v>
      </c>
      <c r="D6430" t="s">
        <v>814</v>
      </c>
      <c r="E6430">
        <v>37</v>
      </c>
      <c r="F6430">
        <v>117157</v>
      </c>
      <c r="G6430" t="s">
        <v>21</v>
      </c>
      <c r="H6430">
        <v>180074647736948</v>
      </c>
      <c r="I6430" s="5" t="str">
        <f t="shared" si="100"/>
        <v>180074647736948</v>
      </c>
      <c r="J6430" t="str">
        <f>INDEX(Age_grp[Age], MATCH(mobile_customers[[#This Row],[age]],Age_grp[Value]))</f>
        <v>30 - 40</v>
      </c>
      <c r="K6430" s="2" t="str">
        <f>_xlfn.IFS(mobile_customers[[#This Row],[salary]]&gt;=Q6433,"HIGHER SALARY", mobile_customers[[#This Row],[salary]]&gt;=Q6434,"HIGHER MID RANGE SALARY",  mobile_customers[[#This Row],[salary]]&lt;Q6434,"MID RANGE SALARY", mobile_customers[[#This Row],[salary]]&gt;Q6435, "LOW SALARY" )</f>
        <v>HIGHER SALARY</v>
      </c>
      <c r="L6430" s="2" t="str">
        <f>LEFT(mobile_customers[[#This Row],[Credit_card_nos]], 4)&amp;"XXXXX"</f>
        <v>1800XXXXX</v>
      </c>
    </row>
    <row r="6431" spans="1:12" x14ac:dyDescent="0.3">
      <c r="A6431" t="s">
        <v>8</v>
      </c>
      <c r="B6431" s="3" t="s">
        <v>12742</v>
      </c>
      <c r="C6431" t="s">
        <v>12743</v>
      </c>
      <c r="D6431" t="s">
        <v>4316</v>
      </c>
      <c r="E6431">
        <v>40</v>
      </c>
      <c r="F6431">
        <v>195908</v>
      </c>
      <c r="G6431" t="s">
        <v>49</v>
      </c>
      <c r="H6431">
        <v>2288354857484810</v>
      </c>
      <c r="I6431" s="5" t="str">
        <f t="shared" si="100"/>
        <v>2288354857484810</v>
      </c>
      <c r="J6431" t="str">
        <f>INDEX(Age_grp[Age], MATCH(mobile_customers[[#This Row],[age]],Age_grp[Value]))</f>
        <v>40 - 50</v>
      </c>
      <c r="K6431" s="2" t="str">
        <f>_xlfn.IFS(mobile_customers[[#This Row],[salary]]&gt;=Q6434,"HIGHER SALARY", mobile_customers[[#This Row],[salary]]&gt;=Q6435,"HIGHER MID RANGE SALARY",  mobile_customers[[#This Row],[salary]]&lt;Q6435,"MID RANGE SALARY", mobile_customers[[#This Row],[salary]]&gt;Q6436, "LOW SALARY" )</f>
        <v>HIGHER SALARY</v>
      </c>
      <c r="L6431" s="2" t="str">
        <f>LEFT(mobile_customers[[#This Row],[Credit_card_nos]], 4)&amp;"XXXXX"</f>
        <v>2288XXXXX</v>
      </c>
    </row>
    <row r="6432" spans="1:12" x14ac:dyDescent="0.3">
      <c r="A6432" t="s">
        <v>8</v>
      </c>
      <c r="B6432" s="3" t="s">
        <v>12744</v>
      </c>
      <c r="C6432" t="s">
        <v>12745</v>
      </c>
      <c r="D6432" t="s">
        <v>430</v>
      </c>
      <c r="E6432">
        <v>27</v>
      </c>
      <c r="F6432">
        <v>222140</v>
      </c>
      <c r="G6432" t="s">
        <v>39</v>
      </c>
      <c r="H6432">
        <v>3586852706520657</v>
      </c>
      <c r="I6432" s="5" t="str">
        <f t="shared" si="100"/>
        <v>3586852706520660</v>
      </c>
      <c r="J6432" t="str">
        <f>INDEX(Age_grp[Age], MATCH(mobile_customers[[#This Row],[age]],Age_grp[Value]))</f>
        <v>20 - 30</v>
      </c>
      <c r="K6432" s="2" t="str">
        <f>_xlfn.IFS(mobile_customers[[#This Row],[salary]]&gt;=Q6435,"HIGHER SALARY", mobile_customers[[#This Row],[salary]]&gt;=Q6436,"HIGHER MID RANGE SALARY",  mobile_customers[[#This Row],[salary]]&lt;Q6436,"MID RANGE SALARY", mobile_customers[[#This Row],[salary]]&gt;Q6437, "LOW SALARY" )</f>
        <v>HIGHER SALARY</v>
      </c>
      <c r="L6432" s="2" t="str">
        <f>LEFT(mobile_customers[[#This Row],[Credit_card_nos]], 4)&amp;"XXXXX"</f>
        <v>3586XXXXX</v>
      </c>
    </row>
    <row r="6433" spans="1:12" x14ac:dyDescent="0.3">
      <c r="A6433" t="s">
        <v>13</v>
      </c>
      <c r="B6433" s="3" t="s">
        <v>12746</v>
      </c>
      <c r="C6433" t="s">
        <v>12747</v>
      </c>
      <c r="D6433" t="s">
        <v>1108</v>
      </c>
      <c r="E6433">
        <v>18</v>
      </c>
      <c r="F6433">
        <v>175286</v>
      </c>
      <c r="G6433" t="s">
        <v>81</v>
      </c>
      <c r="H6433">
        <v>374462304501315</v>
      </c>
      <c r="I6433" s="5" t="str">
        <f t="shared" si="100"/>
        <v>374462304501315</v>
      </c>
      <c r="J6433" t="str">
        <f>INDEX(Age_grp[Age], MATCH(mobile_customers[[#This Row],[age]],Age_grp[Value]))</f>
        <v>"10 - 20</v>
      </c>
      <c r="K6433" s="2" t="str">
        <f>_xlfn.IFS(mobile_customers[[#This Row],[salary]]&gt;=Q6436,"HIGHER SALARY", mobile_customers[[#This Row],[salary]]&gt;=Q6437,"HIGHER MID RANGE SALARY",  mobile_customers[[#This Row],[salary]]&lt;Q6437,"MID RANGE SALARY", mobile_customers[[#This Row],[salary]]&gt;Q6438, "LOW SALARY" )</f>
        <v>HIGHER SALARY</v>
      </c>
      <c r="L6433" s="2" t="str">
        <f>LEFT(mobile_customers[[#This Row],[Credit_card_nos]], 4)&amp;"XXXXX"</f>
        <v>3744XXXXX</v>
      </c>
    </row>
    <row r="6434" spans="1:12" x14ac:dyDescent="0.3">
      <c r="A6434" t="s">
        <v>8</v>
      </c>
      <c r="B6434" s="3" t="s">
        <v>12748</v>
      </c>
      <c r="C6434" t="s">
        <v>12749</v>
      </c>
      <c r="D6434" t="s">
        <v>356</v>
      </c>
      <c r="E6434">
        <v>56</v>
      </c>
      <c r="F6434">
        <v>165443</v>
      </c>
      <c r="G6434" t="s">
        <v>28</v>
      </c>
      <c r="H6434">
        <v>4638202205567708</v>
      </c>
      <c r="I6434" s="5" t="str">
        <f t="shared" si="100"/>
        <v>4638202205567710</v>
      </c>
      <c r="J6434" t="str">
        <f>INDEX(Age_grp[Age], MATCH(mobile_customers[[#This Row],[age]],Age_grp[Value]))</f>
        <v>50 - 60</v>
      </c>
      <c r="K6434" s="2" t="str">
        <f>_xlfn.IFS(mobile_customers[[#This Row],[salary]]&gt;=Q6437,"HIGHER SALARY", mobile_customers[[#This Row],[salary]]&gt;=Q6438,"HIGHER MID RANGE SALARY",  mobile_customers[[#This Row],[salary]]&lt;Q6438,"MID RANGE SALARY", mobile_customers[[#This Row],[salary]]&gt;Q6439, "LOW SALARY" )</f>
        <v>HIGHER SALARY</v>
      </c>
      <c r="L6434" s="2" t="str">
        <f>LEFT(mobile_customers[[#This Row],[Credit_card_nos]], 4)&amp;"XXXXX"</f>
        <v>4638XXXXX</v>
      </c>
    </row>
    <row r="6435" spans="1:12" x14ac:dyDescent="0.3">
      <c r="A6435" t="s">
        <v>13</v>
      </c>
      <c r="B6435" s="3" t="s">
        <v>12750</v>
      </c>
      <c r="C6435" t="s">
        <v>12751</v>
      </c>
      <c r="D6435" t="s">
        <v>1037</v>
      </c>
      <c r="E6435">
        <v>54</v>
      </c>
      <c r="F6435">
        <v>133740</v>
      </c>
      <c r="G6435" t="s">
        <v>49</v>
      </c>
      <c r="H6435">
        <v>30420118503071</v>
      </c>
      <c r="I6435" s="5" t="str">
        <f t="shared" si="100"/>
        <v>30420118503071</v>
      </c>
      <c r="J6435" t="str">
        <f>INDEX(Age_grp[Age], MATCH(mobile_customers[[#This Row],[age]],Age_grp[Value]))</f>
        <v>50 - 60</v>
      </c>
      <c r="K6435" s="2" t="str">
        <f>_xlfn.IFS(mobile_customers[[#This Row],[salary]]&gt;=Q6438,"HIGHER SALARY", mobile_customers[[#This Row],[salary]]&gt;=Q6439,"HIGHER MID RANGE SALARY",  mobile_customers[[#This Row],[salary]]&lt;Q6439,"MID RANGE SALARY", mobile_customers[[#This Row],[salary]]&gt;Q6440, "LOW SALARY" )</f>
        <v>HIGHER SALARY</v>
      </c>
      <c r="L6435" s="2" t="str">
        <f>LEFT(mobile_customers[[#This Row],[Credit_card_nos]], 4)&amp;"XXXXX"</f>
        <v>3042XXXXX</v>
      </c>
    </row>
    <row r="6436" spans="1:12" x14ac:dyDescent="0.3">
      <c r="A6436" t="s">
        <v>8</v>
      </c>
      <c r="B6436" s="3" t="s">
        <v>12752</v>
      </c>
      <c r="C6436" t="s">
        <v>12753</v>
      </c>
      <c r="D6436" t="s">
        <v>504</v>
      </c>
      <c r="E6436">
        <v>60</v>
      </c>
      <c r="F6436">
        <v>125992</v>
      </c>
      <c r="G6436" t="s">
        <v>21</v>
      </c>
      <c r="H6436">
        <v>502055633791</v>
      </c>
      <c r="I6436" s="5" t="str">
        <f t="shared" si="100"/>
        <v>502055633791</v>
      </c>
      <c r="J6436" t="str">
        <f>INDEX(Age_grp[Age], MATCH(mobile_customers[[#This Row],[age]],Age_grp[Value]))</f>
        <v>60 - 70</v>
      </c>
      <c r="K6436" s="2" t="str">
        <f>_xlfn.IFS(mobile_customers[[#This Row],[salary]]&gt;=Q6439,"HIGHER SALARY", mobile_customers[[#This Row],[salary]]&gt;=Q6440,"HIGHER MID RANGE SALARY",  mobile_customers[[#This Row],[salary]]&lt;Q6440,"MID RANGE SALARY", mobile_customers[[#This Row],[salary]]&gt;Q6441, "LOW SALARY" )</f>
        <v>HIGHER SALARY</v>
      </c>
      <c r="L6436" s="2" t="str">
        <f>LEFT(mobile_customers[[#This Row],[Credit_card_nos]], 4)&amp;"XXXXX"</f>
        <v>5020XXXXX</v>
      </c>
    </row>
    <row r="6437" spans="1:12" x14ac:dyDescent="0.3">
      <c r="A6437" t="s">
        <v>8</v>
      </c>
      <c r="B6437" s="3" t="s">
        <v>12754</v>
      </c>
      <c r="C6437" t="s">
        <v>12755</v>
      </c>
      <c r="D6437" t="s">
        <v>802</v>
      </c>
      <c r="E6437">
        <v>55</v>
      </c>
      <c r="F6437">
        <v>128944</v>
      </c>
      <c r="G6437" t="s">
        <v>17</v>
      </c>
      <c r="H6437">
        <v>676332465597</v>
      </c>
      <c r="I6437" s="5" t="str">
        <f t="shared" si="100"/>
        <v>676332465597</v>
      </c>
      <c r="J6437" t="str">
        <f>INDEX(Age_grp[Age], MATCH(mobile_customers[[#This Row],[age]],Age_grp[Value]))</f>
        <v>50 - 60</v>
      </c>
      <c r="K6437" s="2" t="str">
        <f>_xlfn.IFS(mobile_customers[[#This Row],[salary]]&gt;=Q6440,"HIGHER SALARY", mobile_customers[[#This Row],[salary]]&gt;=Q6441,"HIGHER MID RANGE SALARY",  mobile_customers[[#This Row],[salary]]&lt;Q6441,"MID RANGE SALARY", mobile_customers[[#This Row],[salary]]&gt;Q6442, "LOW SALARY" )</f>
        <v>HIGHER SALARY</v>
      </c>
      <c r="L6437" s="2" t="str">
        <f>LEFT(mobile_customers[[#This Row],[Credit_card_nos]], 4)&amp;"XXXXX"</f>
        <v>6763XXXXX</v>
      </c>
    </row>
    <row r="6438" spans="1:12" x14ac:dyDescent="0.3">
      <c r="A6438" t="s">
        <v>13</v>
      </c>
      <c r="B6438" s="3" t="s">
        <v>12756</v>
      </c>
      <c r="C6438" t="s">
        <v>12757</v>
      </c>
      <c r="D6438" t="s">
        <v>3568</v>
      </c>
      <c r="E6438">
        <v>33</v>
      </c>
      <c r="F6438">
        <v>38635</v>
      </c>
      <c r="G6438" t="s">
        <v>21</v>
      </c>
      <c r="H6438">
        <v>4715249065971831</v>
      </c>
      <c r="I6438" s="5" t="str">
        <f t="shared" si="100"/>
        <v>4715249065971830</v>
      </c>
      <c r="J6438" t="str">
        <f>INDEX(Age_grp[Age], MATCH(mobile_customers[[#This Row],[age]],Age_grp[Value]))</f>
        <v>30 - 40</v>
      </c>
      <c r="K6438" s="2" t="str">
        <f>_xlfn.IFS(mobile_customers[[#This Row],[salary]]&gt;=Q6441,"HIGHER SALARY", mobile_customers[[#This Row],[salary]]&gt;=Q6442,"HIGHER MID RANGE SALARY",  mobile_customers[[#This Row],[salary]]&lt;Q6442,"MID RANGE SALARY", mobile_customers[[#This Row],[salary]]&gt;Q6443, "LOW SALARY" )</f>
        <v>HIGHER SALARY</v>
      </c>
      <c r="L6438" s="2" t="str">
        <f>LEFT(mobile_customers[[#This Row],[Credit_card_nos]], 4)&amp;"XXXXX"</f>
        <v>4715XXXXX</v>
      </c>
    </row>
    <row r="6439" spans="1:12" x14ac:dyDescent="0.3">
      <c r="A6439" t="s">
        <v>13</v>
      </c>
      <c r="B6439" s="3" t="s">
        <v>12758</v>
      </c>
      <c r="C6439" t="s">
        <v>12759</v>
      </c>
      <c r="D6439" t="s">
        <v>625</v>
      </c>
      <c r="E6439">
        <v>24</v>
      </c>
      <c r="F6439">
        <v>72778</v>
      </c>
      <c r="G6439" t="s">
        <v>94</v>
      </c>
      <c r="H6439">
        <v>4.8299918868907735E+18</v>
      </c>
      <c r="I6439" s="5" t="str">
        <f t="shared" si="100"/>
        <v>4829991886890770000</v>
      </c>
      <c r="J6439" t="str">
        <f>INDEX(Age_grp[Age], MATCH(mobile_customers[[#This Row],[age]],Age_grp[Value]))</f>
        <v>20 - 30</v>
      </c>
      <c r="K6439" s="2" t="str">
        <f>_xlfn.IFS(mobile_customers[[#This Row],[salary]]&gt;=Q6442,"HIGHER SALARY", mobile_customers[[#This Row],[salary]]&gt;=Q6443,"HIGHER MID RANGE SALARY",  mobile_customers[[#This Row],[salary]]&lt;Q6443,"MID RANGE SALARY", mobile_customers[[#This Row],[salary]]&gt;Q6444, "LOW SALARY" )</f>
        <v>HIGHER SALARY</v>
      </c>
      <c r="L6439" s="2" t="str">
        <f>LEFT(mobile_customers[[#This Row],[Credit_card_nos]], 4)&amp;"XXXXX"</f>
        <v>4829XXXXX</v>
      </c>
    </row>
    <row r="6440" spans="1:12" x14ac:dyDescent="0.3">
      <c r="A6440" t="s">
        <v>13</v>
      </c>
      <c r="B6440" s="3" t="s">
        <v>12760</v>
      </c>
      <c r="C6440" t="s">
        <v>5788</v>
      </c>
      <c r="D6440" t="s">
        <v>1637</v>
      </c>
      <c r="E6440">
        <v>29</v>
      </c>
      <c r="F6440">
        <v>91891</v>
      </c>
      <c r="G6440" t="s">
        <v>17</v>
      </c>
      <c r="H6440">
        <v>213119359012094</v>
      </c>
      <c r="I6440" s="5" t="str">
        <f t="shared" si="100"/>
        <v>213119359012094</v>
      </c>
      <c r="J6440" t="str">
        <f>INDEX(Age_grp[Age], MATCH(mobile_customers[[#This Row],[age]],Age_grp[Value]))</f>
        <v>20 - 30</v>
      </c>
      <c r="K6440" s="2" t="str">
        <f>_xlfn.IFS(mobile_customers[[#This Row],[salary]]&gt;=Q6443,"HIGHER SALARY", mobile_customers[[#This Row],[salary]]&gt;=Q6444,"HIGHER MID RANGE SALARY",  mobile_customers[[#This Row],[salary]]&lt;Q6444,"MID RANGE SALARY", mobile_customers[[#This Row],[salary]]&gt;Q6445, "LOW SALARY" )</f>
        <v>HIGHER SALARY</v>
      </c>
      <c r="L6440" s="2" t="str">
        <f>LEFT(mobile_customers[[#This Row],[Credit_card_nos]], 4)&amp;"XXXXX"</f>
        <v>2131XXXXX</v>
      </c>
    </row>
    <row r="6441" spans="1:12" x14ac:dyDescent="0.3">
      <c r="A6441" t="s">
        <v>8</v>
      </c>
      <c r="B6441" s="3" t="s">
        <v>12761</v>
      </c>
      <c r="C6441" t="s">
        <v>8348</v>
      </c>
      <c r="D6441" t="s">
        <v>910</v>
      </c>
      <c r="E6441">
        <v>53</v>
      </c>
      <c r="F6441">
        <v>106153</v>
      </c>
      <c r="G6441" t="s">
        <v>21</v>
      </c>
      <c r="H6441">
        <v>344183160898077</v>
      </c>
      <c r="I6441" s="5" t="str">
        <f t="shared" si="100"/>
        <v>344183160898077</v>
      </c>
      <c r="J6441" t="str">
        <f>INDEX(Age_grp[Age], MATCH(mobile_customers[[#This Row],[age]],Age_grp[Value]))</f>
        <v>50 - 60</v>
      </c>
      <c r="K6441" s="2" t="str">
        <f>_xlfn.IFS(mobile_customers[[#This Row],[salary]]&gt;=Q6444,"HIGHER SALARY", mobile_customers[[#This Row],[salary]]&gt;=Q6445,"HIGHER MID RANGE SALARY",  mobile_customers[[#This Row],[salary]]&lt;Q6445,"MID RANGE SALARY", mobile_customers[[#This Row],[salary]]&gt;Q6446, "LOW SALARY" )</f>
        <v>HIGHER SALARY</v>
      </c>
      <c r="L6441" s="2" t="str">
        <f>LEFT(mobile_customers[[#This Row],[Credit_card_nos]], 4)&amp;"XXXXX"</f>
        <v>3441XXXXX</v>
      </c>
    </row>
    <row r="6442" spans="1:12" x14ac:dyDescent="0.3">
      <c r="A6442" t="s">
        <v>13</v>
      </c>
      <c r="B6442" s="3" t="s">
        <v>12762</v>
      </c>
      <c r="C6442" t="s">
        <v>12763</v>
      </c>
      <c r="D6442" t="s">
        <v>2004</v>
      </c>
      <c r="E6442">
        <v>48</v>
      </c>
      <c r="F6442">
        <v>169552</v>
      </c>
      <c r="G6442" t="s">
        <v>21</v>
      </c>
      <c r="H6442">
        <v>3553752326004497</v>
      </c>
      <c r="I6442" s="5" t="str">
        <f t="shared" si="100"/>
        <v>3553752326004500</v>
      </c>
      <c r="J6442" t="str">
        <f>INDEX(Age_grp[Age], MATCH(mobile_customers[[#This Row],[age]],Age_grp[Value]))</f>
        <v>40 - 50</v>
      </c>
      <c r="K6442" s="2" t="str">
        <f>_xlfn.IFS(mobile_customers[[#This Row],[salary]]&gt;=Q6445,"HIGHER SALARY", mobile_customers[[#This Row],[salary]]&gt;=Q6446,"HIGHER MID RANGE SALARY",  mobile_customers[[#This Row],[salary]]&lt;Q6446,"MID RANGE SALARY", mobile_customers[[#This Row],[salary]]&gt;Q6447, "LOW SALARY" )</f>
        <v>HIGHER SALARY</v>
      </c>
      <c r="L6442" s="2" t="str">
        <f>LEFT(mobile_customers[[#This Row],[Credit_card_nos]], 4)&amp;"XXXXX"</f>
        <v>3553XXXXX</v>
      </c>
    </row>
    <row r="6443" spans="1:12" x14ac:dyDescent="0.3">
      <c r="A6443" t="s">
        <v>8</v>
      </c>
      <c r="B6443" s="3" t="s">
        <v>12764</v>
      </c>
      <c r="C6443" t="s">
        <v>4769</v>
      </c>
      <c r="D6443" t="s">
        <v>3435</v>
      </c>
      <c r="E6443">
        <v>61</v>
      </c>
      <c r="F6443">
        <v>88430</v>
      </c>
      <c r="G6443" t="s">
        <v>21</v>
      </c>
      <c r="H6443">
        <v>3518909687194432</v>
      </c>
      <c r="I6443" s="5" t="str">
        <f t="shared" si="100"/>
        <v>3518909687194430</v>
      </c>
      <c r="J6443" t="str">
        <f>INDEX(Age_grp[Age], MATCH(mobile_customers[[#This Row],[age]],Age_grp[Value]))</f>
        <v>60 - 70</v>
      </c>
      <c r="K6443" s="2" t="str">
        <f>_xlfn.IFS(mobile_customers[[#This Row],[salary]]&gt;=Q6446,"HIGHER SALARY", mobile_customers[[#This Row],[salary]]&gt;=Q6447,"HIGHER MID RANGE SALARY",  mobile_customers[[#This Row],[salary]]&lt;Q6447,"MID RANGE SALARY", mobile_customers[[#This Row],[salary]]&gt;Q6448, "LOW SALARY" )</f>
        <v>HIGHER SALARY</v>
      </c>
      <c r="L6443" s="2" t="str">
        <f>LEFT(mobile_customers[[#This Row],[Credit_card_nos]], 4)&amp;"XXXXX"</f>
        <v>3518XXXXX</v>
      </c>
    </row>
    <row r="6444" spans="1:12" x14ac:dyDescent="0.3">
      <c r="A6444" t="s">
        <v>8</v>
      </c>
      <c r="B6444" s="3" t="s">
        <v>12765</v>
      </c>
      <c r="C6444" t="s">
        <v>4009</v>
      </c>
      <c r="D6444" t="s">
        <v>1585</v>
      </c>
      <c r="E6444">
        <v>38</v>
      </c>
      <c r="F6444">
        <v>123639</v>
      </c>
      <c r="G6444" t="s">
        <v>12</v>
      </c>
      <c r="H6444">
        <v>4054425438970481</v>
      </c>
      <c r="I6444" s="5" t="str">
        <f t="shared" si="100"/>
        <v>4054425438970480</v>
      </c>
      <c r="J6444" t="str">
        <f>INDEX(Age_grp[Age], MATCH(mobile_customers[[#This Row],[age]],Age_grp[Value]))</f>
        <v>30 - 40</v>
      </c>
      <c r="K6444" s="2" t="str">
        <f>_xlfn.IFS(mobile_customers[[#This Row],[salary]]&gt;=Q6447,"HIGHER SALARY", mobile_customers[[#This Row],[salary]]&gt;=Q6448,"HIGHER MID RANGE SALARY",  mobile_customers[[#This Row],[salary]]&lt;Q6448,"MID RANGE SALARY", mobile_customers[[#This Row],[salary]]&gt;Q6449, "LOW SALARY" )</f>
        <v>HIGHER SALARY</v>
      </c>
      <c r="L6444" s="2" t="str">
        <f>LEFT(mobile_customers[[#This Row],[Credit_card_nos]], 4)&amp;"XXXXX"</f>
        <v>4054XXXXX</v>
      </c>
    </row>
    <row r="6445" spans="1:12" x14ac:dyDescent="0.3">
      <c r="A6445" t="s">
        <v>13</v>
      </c>
      <c r="B6445" s="3" t="s">
        <v>12766</v>
      </c>
      <c r="C6445" t="s">
        <v>12767</v>
      </c>
      <c r="D6445" t="s">
        <v>518</v>
      </c>
      <c r="E6445">
        <v>36</v>
      </c>
      <c r="F6445">
        <v>215787</v>
      </c>
      <c r="G6445" t="s">
        <v>21</v>
      </c>
      <c r="H6445">
        <v>4188809368715710</v>
      </c>
      <c r="I6445" s="5" t="str">
        <f t="shared" si="100"/>
        <v>4188809368715710</v>
      </c>
      <c r="J6445" t="str">
        <f>INDEX(Age_grp[Age], MATCH(mobile_customers[[#This Row],[age]],Age_grp[Value]))</f>
        <v>30 - 40</v>
      </c>
      <c r="K6445" s="2" t="str">
        <f>_xlfn.IFS(mobile_customers[[#This Row],[salary]]&gt;=Q6448,"HIGHER SALARY", mobile_customers[[#This Row],[salary]]&gt;=Q6449,"HIGHER MID RANGE SALARY",  mobile_customers[[#This Row],[salary]]&lt;Q6449,"MID RANGE SALARY", mobile_customers[[#This Row],[salary]]&gt;Q6450, "LOW SALARY" )</f>
        <v>HIGHER SALARY</v>
      </c>
      <c r="L6445" s="2" t="str">
        <f>LEFT(mobile_customers[[#This Row],[Credit_card_nos]], 4)&amp;"XXXXX"</f>
        <v>4188XXXXX</v>
      </c>
    </row>
    <row r="6446" spans="1:12" x14ac:dyDescent="0.3">
      <c r="A6446" t="s">
        <v>8</v>
      </c>
      <c r="B6446" s="3" t="s">
        <v>12768</v>
      </c>
      <c r="C6446" t="s">
        <v>7800</v>
      </c>
      <c r="D6446" t="s">
        <v>2217</v>
      </c>
      <c r="E6446">
        <v>40</v>
      </c>
      <c r="F6446">
        <v>128439</v>
      </c>
      <c r="G6446" t="s">
        <v>17</v>
      </c>
      <c r="H6446">
        <v>60496233531</v>
      </c>
      <c r="I6446" s="5" t="str">
        <f t="shared" si="100"/>
        <v>60496233531</v>
      </c>
      <c r="J6446" t="str">
        <f>INDEX(Age_grp[Age], MATCH(mobile_customers[[#This Row],[age]],Age_grp[Value]))</f>
        <v>40 - 50</v>
      </c>
      <c r="K6446" s="2" t="str">
        <f>_xlfn.IFS(mobile_customers[[#This Row],[salary]]&gt;=Q6449,"HIGHER SALARY", mobile_customers[[#This Row],[salary]]&gt;=Q6450,"HIGHER MID RANGE SALARY",  mobile_customers[[#This Row],[salary]]&lt;Q6450,"MID RANGE SALARY", mobile_customers[[#This Row],[salary]]&gt;Q6451, "LOW SALARY" )</f>
        <v>HIGHER SALARY</v>
      </c>
      <c r="L6446" s="2" t="str">
        <f>LEFT(mobile_customers[[#This Row],[Credit_card_nos]], 4)&amp;"XXXXX"</f>
        <v>6049XXXXX</v>
      </c>
    </row>
    <row r="6447" spans="1:12" x14ac:dyDescent="0.3">
      <c r="A6447" t="s">
        <v>8</v>
      </c>
      <c r="B6447" s="3" t="s">
        <v>12769</v>
      </c>
      <c r="C6447" t="s">
        <v>12770</v>
      </c>
      <c r="D6447" t="s">
        <v>2079</v>
      </c>
      <c r="E6447">
        <v>57</v>
      </c>
      <c r="F6447">
        <v>155935</v>
      </c>
      <c r="G6447" t="s">
        <v>17</v>
      </c>
      <c r="H6447">
        <v>4044310269885</v>
      </c>
      <c r="I6447" s="5" t="str">
        <f t="shared" si="100"/>
        <v>4044310269885</v>
      </c>
      <c r="J6447" t="str">
        <f>INDEX(Age_grp[Age], MATCH(mobile_customers[[#This Row],[age]],Age_grp[Value]))</f>
        <v>50 - 60</v>
      </c>
      <c r="K6447" s="2" t="str">
        <f>_xlfn.IFS(mobile_customers[[#This Row],[salary]]&gt;=Q6450,"HIGHER SALARY", mobile_customers[[#This Row],[salary]]&gt;=Q6451,"HIGHER MID RANGE SALARY",  mobile_customers[[#This Row],[salary]]&lt;Q6451,"MID RANGE SALARY", mobile_customers[[#This Row],[salary]]&gt;Q6452, "LOW SALARY" )</f>
        <v>HIGHER SALARY</v>
      </c>
      <c r="L6447" s="2" t="str">
        <f>LEFT(mobile_customers[[#This Row],[Credit_card_nos]], 4)&amp;"XXXXX"</f>
        <v>4044XXXXX</v>
      </c>
    </row>
    <row r="6448" spans="1:12" x14ac:dyDescent="0.3">
      <c r="A6448" t="s">
        <v>8</v>
      </c>
      <c r="B6448" s="3" t="s">
        <v>12771</v>
      </c>
      <c r="C6448" t="s">
        <v>12772</v>
      </c>
      <c r="D6448" t="s">
        <v>4200</v>
      </c>
      <c r="E6448">
        <v>28</v>
      </c>
      <c r="F6448">
        <v>224526</v>
      </c>
      <c r="G6448" t="s">
        <v>32</v>
      </c>
      <c r="H6448">
        <v>2223992682732040</v>
      </c>
      <c r="I6448" s="5" t="str">
        <f t="shared" si="100"/>
        <v>2223992682732040</v>
      </c>
      <c r="J6448" t="str">
        <f>INDEX(Age_grp[Age], MATCH(mobile_customers[[#This Row],[age]],Age_grp[Value]))</f>
        <v>20 - 30</v>
      </c>
      <c r="K6448" s="2" t="str">
        <f>_xlfn.IFS(mobile_customers[[#This Row],[salary]]&gt;=Q6451,"HIGHER SALARY", mobile_customers[[#This Row],[salary]]&gt;=Q6452,"HIGHER MID RANGE SALARY",  mobile_customers[[#This Row],[salary]]&lt;Q6452,"MID RANGE SALARY", mobile_customers[[#This Row],[salary]]&gt;Q6453, "LOW SALARY" )</f>
        <v>HIGHER SALARY</v>
      </c>
      <c r="L6448" s="2" t="str">
        <f>LEFT(mobile_customers[[#This Row],[Credit_card_nos]], 4)&amp;"XXXXX"</f>
        <v>2223XXXXX</v>
      </c>
    </row>
    <row r="6449" spans="1:12" x14ac:dyDescent="0.3">
      <c r="A6449" t="s">
        <v>13</v>
      </c>
      <c r="B6449" s="3" t="s">
        <v>12773</v>
      </c>
      <c r="C6449" t="s">
        <v>3498</v>
      </c>
      <c r="D6449" t="s">
        <v>168</v>
      </c>
      <c r="E6449">
        <v>27</v>
      </c>
      <c r="F6449">
        <v>242472</v>
      </c>
      <c r="G6449" t="s">
        <v>32</v>
      </c>
      <c r="H6449">
        <v>4.9402643488340122E+18</v>
      </c>
      <c r="I6449" s="5" t="str">
        <f t="shared" si="100"/>
        <v>4940264348834010000</v>
      </c>
      <c r="J6449" t="str">
        <f>INDEX(Age_grp[Age], MATCH(mobile_customers[[#This Row],[age]],Age_grp[Value]))</f>
        <v>20 - 30</v>
      </c>
      <c r="K6449" s="2" t="str">
        <f>_xlfn.IFS(mobile_customers[[#This Row],[salary]]&gt;=Q6452,"HIGHER SALARY", mobile_customers[[#This Row],[salary]]&gt;=Q6453,"HIGHER MID RANGE SALARY",  mobile_customers[[#This Row],[salary]]&lt;Q6453,"MID RANGE SALARY", mobile_customers[[#This Row],[salary]]&gt;Q6454, "LOW SALARY" )</f>
        <v>HIGHER SALARY</v>
      </c>
      <c r="L6449" s="2" t="str">
        <f>LEFT(mobile_customers[[#This Row],[Credit_card_nos]], 4)&amp;"XXXXX"</f>
        <v>4940XXXXX</v>
      </c>
    </row>
    <row r="6450" spans="1:12" x14ac:dyDescent="0.3">
      <c r="A6450" t="s">
        <v>13</v>
      </c>
      <c r="B6450" s="3" t="s">
        <v>12774</v>
      </c>
      <c r="C6450" t="s">
        <v>12775</v>
      </c>
      <c r="D6450" t="s">
        <v>2533</v>
      </c>
      <c r="E6450">
        <v>51</v>
      </c>
      <c r="F6450">
        <v>148223</v>
      </c>
      <c r="G6450" t="s">
        <v>28</v>
      </c>
      <c r="H6450">
        <v>580323286832</v>
      </c>
      <c r="I6450" s="5" t="str">
        <f t="shared" si="100"/>
        <v>580323286832</v>
      </c>
      <c r="J6450" t="str">
        <f>INDEX(Age_grp[Age], MATCH(mobile_customers[[#This Row],[age]],Age_grp[Value]))</f>
        <v>50 - 60</v>
      </c>
      <c r="K6450" s="2" t="str">
        <f>_xlfn.IFS(mobile_customers[[#This Row],[salary]]&gt;=Q6453,"HIGHER SALARY", mobile_customers[[#This Row],[salary]]&gt;=Q6454,"HIGHER MID RANGE SALARY",  mobile_customers[[#This Row],[salary]]&lt;Q6454,"MID RANGE SALARY", mobile_customers[[#This Row],[salary]]&gt;Q6455, "LOW SALARY" )</f>
        <v>HIGHER SALARY</v>
      </c>
      <c r="L6450" s="2" t="str">
        <f>LEFT(mobile_customers[[#This Row],[Credit_card_nos]], 4)&amp;"XXXXX"</f>
        <v>5803XXXXX</v>
      </c>
    </row>
    <row r="6451" spans="1:12" x14ac:dyDescent="0.3">
      <c r="A6451" t="s">
        <v>8</v>
      </c>
      <c r="B6451" s="3" t="s">
        <v>12776</v>
      </c>
      <c r="C6451" t="s">
        <v>12777</v>
      </c>
      <c r="D6451" t="s">
        <v>2586</v>
      </c>
      <c r="E6451">
        <v>34</v>
      </c>
      <c r="F6451">
        <v>134506</v>
      </c>
      <c r="G6451" t="s">
        <v>81</v>
      </c>
      <c r="H6451">
        <v>4191648718404</v>
      </c>
      <c r="I6451" s="5" t="str">
        <f t="shared" si="100"/>
        <v>4191648718404</v>
      </c>
      <c r="J6451" t="str">
        <f>INDEX(Age_grp[Age], MATCH(mobile_customers[[#This Row],[age]],Age_grp[Value]))</f>
        <v>30 - 40</v>
      </c>
      <c r="K6451" s="2" t="str">
        <f>_xlfn.IFS(mobile_customers[[#This Row],[salary]]&gt;=Q6454,"HIGHER SALARY", mobile_customers[[#This Row],[salary]]&gt;=Q6455,"HIGHER MID RANGE SALARY",  mobile_customers[[#This Row],[salary]]&lt;Q6455,"MID RANGE SALARY", mobile_customers[[#This Row],[salary]]&gt;Q6456, "LOW SALARY" )</f>
        <v>HIGHER SALARY</v>
      </c>
      <c r="L6451" s="2" t="str">
        <f>LEFT(mobile_customers[[#This Row],[Credit_card_nos]], 4)&amp;"XXXXX"</f>
        <v>4191XXXXX</v>
      </c>
    </row>
    <row r="6452" spans="1:12" x14ac:dyDescent="0.3">
      <c r="A6452" t="s">
        <v>13</v>
      </c>
      <c r="B6452" s="3" t="s">
        <v>12778</v>
      </c>
      <c r="C6452" t="s">
        <v>12779</v>
      </c>
      <c r="D6452" t="s">
        <v>1523</v>
      </c>
      <c r="E6452">
        <v>41</v>
      </c>
      <c r="F6452">
        <v>124112</v>
      </c>
      <c r="G6452" t="s">
        <v>21</v>
      </c>
      <c r="H6452">
        <v>378512367516893</v>
      </c>
      <c r="I6452" s="5" t="str">
        <f t="shared" si="100"/>
        <v>378512367516893</v>
      </c>
      <c r="J6452" t="str">
        <f>INDEX(Age_grp[Age], MATCH(mobile_customers[[#This Row],[age]],Age_grp[Value]))</f>
        <v>40 - 50</v>
      </c>
      <c r="K6452" s="2" t="str">
        <f>_xlfn.IFS(mobile_customers[[#This Row],[salary]]&gt;=Q6455,"HIGHER SALARY", mobile_customers[[#This Row],[salary]]&gt;=Q6456,"HIGHER MID RANGE SALARY",  mobile_customers[[#This Row],[salary]]&lt;Q6456,"MID RANGE SALARY", mobile_customers[[#This Row],[salary]]&gt;Q6457, "LOW SALARY" )</f>
        <v>HIGHER SALARY</v>
      </c>
      <c r="L6452" s="2" t="str">
        <f>LEFT(mobile_customers[[#This Row],[Credit_card_nos]], 4)&amp;"XXXXX"</f>
        <v>3785XXXXX</v>
      </c>
    </row>
    <row r="6453" spans="1:12" x14ac:dyDescent="0.3">
      <c r="A6453" t="s">
        <v>13</v>
      </c>
      <c r="B6453" s="3" t="s">
        <v>12780</v>
      </c>
      <c r="C6453" t="s">
        <v>12781</v>
      </c>
      <c r="D6453" t="s">
        <v>934</v>
      </c>
      <c r="E6453">
        <v>59</v>
      </c>
      <c r="F6453">
        <v>172345</v>
      </c>
      <c r="G6453" t="s">
        <v>28</v>
      </c>
      <c r="H6453">
        <v>2483029725758099</v>
      </c>
      <c r="I6453" s="5" t="str">
        <f t="shared" si="100"/>
        <v>2483029725758100</v>
      </c>
      <c r="J6453" t="str">
        <f>INDEX(Age_grp[Age], MATCH(mobile_customers[[#This Row],[age]],Age_grp[Value]))</f>
        <v>50 - 60</v>
      </c>
      <c r="K6453" s="2" t="str">
        <f>_xlfn.IFS(mobile_customers[[#This Row],[salary]]&gt;=Q6456,"HIGHER SALARY", mobile_customers[[#This Row],[salary]]&gt;=Q6457,"HIGHER MID RANGE SALARY",  mobile_customers[[#This Row],[salary]]&lt;Q6457,"MID RANGE SALARY", mobile_customers[[#This Row],[salary]]&gt;Q6458, "LOW SALARY" )</f>
        <v>HIGHER SALARY</v>
      </c>
      <c r="L6453" s="2" t="str">
        <f>LEFT(mobile_customers[[#This Row],[Credit_card_nos]], 4)&amp;"XXXXX"</f>
        <v>2483XXXXX</v>
      </c>
    </row>
    <row r="6454" spans="1:12" x14ac:dyDescent="0.3">
      <c r="A6454" t="s">
        <v>8</v>
      </c>
      <c r="B6454" s="3" t="s">
        <v>12782</v>
      </c>
      <c r="C6454" t="s">
        <v>12783</v>
      </c>
      <c r="D6454" t="s">
        <v>2768</v>
      </c>
      <c r="E6454">
        <v>52</v>
      </c>
      <c r="F6454">
        <v>216154</v>
      </c>
      <c r="G6454" t="s">
        <v>28</v>
      </c>
      <c r="H6454">
        <v>213155632544313</v>
      </c>
      <c r="I6454" s="5" t="str">
        <f t="shared" si="100"/>
        <v>213155632544313</v>
      </c>
      <c r="J6454" t="str">
        <f>INDEX(Age_grp[Age], MATCH(mobile_customers[[#This Row],[age]],Age_grp[Value]))</f>
        <v>50 - 60</v>
      </c>
      <c r="K6454" s="2" t="str">
        <f>_xlfn.IFS(mobile_customers[[#This Row],[salary]]&gt;=Q6457,"HIGHER SALARY", mobile_customers[[#This Row],[salary]]&gt;=Q6458,"HIGHER MID RANGE SALARY",  mobile_customers[[#This Row],[salary]]&lt;Q6458,"MID RANGE SALARY", mobile_customers[[#This Row],[salary]]&gt;Q6459, "LOW SALARY" )</f>
        <v>HIGHER SALARY</v>
      </c>
      <c r="L6454" s="2" t="str">
        <f>LEFT(mobile_customers[[#This Row],[Credit_card_nos]], 4)&amp;"XXXXX"</f>
        <v>2131XXXXX</v>
      </c>
    </row>
    <row r="6455" spans="1:12" x14ac:dyDescent="0.3">
      <c r="A6455" t="s">
        <v>13</v>
      </c>
      <c r="B6455" s="3" t="s">
        <v>12784</v>
      </c>
      <c r="C6455" t="s">
        <v>12785</v>
      </c>
      <c r="D6455" t="s">
        <v>665</v>
      </c>
      <c r="E6455">
        <v>20</v>
      </c>
      <c r="F6455">
        <v>243502</v>
      </c>
      <c r="G6455" t="s">
        <v>17</v>
      </c>
      <c r="H6455">
        <v>4348149103339907</v>
      </c>
      <c r="I6455" s="5" t="str">
        <f t="shared" si="100"/>
        <v>4348149103339910</v>
      </c>
      <c r="J6455" t="str">
        <f>INDEX(Age_grp[Age], MATCH(mobile_customers[[#This Row],[age]],Age_grp[Value]))</f>
        <v>20 - 30</v>
      </c>
      <c r="K6455" s="2" t="str">
        <f>_xlfn.IFS(mobile_customers[[#This Row],[salary]]&gt;=Q6458,"HIGHER SALARY", mobile_customers[[#This Row],[salary]]&gt;=Q6459,"HIGHER MID RANGE SALARY",  mobile_customers[[#This Row],[salary]]&lt;Q6459,"MID RANGE SALARY", mobile_customers[[#This Row],[salary]]&gt;Q6460, "LOW SALARY" )</f>
        <v>HIGHER SALARY</v>
      </c>
      <c r="L6455" s="2" t="str">
        <f>LEFT(mobile_customers[[#This Row],[Credit_card_nos]], 4)&amp;"XXXXX"</f>
        <v>4348XXXXX</v>
      </c>
    </row>
    <row r="6456" spans="1:12" x14ac:dyDescent="0.3">
      <c r="A6456" t="s">
        <v>13</v>
      </c>
      <c r="B6456" s="3" t="s">
        <v>12786</v>
      </c>
      <c r="C6456" t="s">
        <v>12787</v>
      </c>
      <c r="D6456" t="s">
        <v>1601</v>
      </c>
      <c r="E6456">
        <v>44</v>
      </c>
      <c r="F6456">
        <v>239881</v>
      </c>
      <c r="G6456" t="s">
        <v>65</v>
      </c>
      <c r="H6456">
        <v>3586370805082230</v>
      </c>
      <c r="I6456" s="5" t="str">
        <f t="shared" si="100"/>
        <v>3586370805082230</v>
      </c>
      <c r="J6456" t="str">
        <f>INDEX(Age_grp[Age], MATCH(mobile_customers[[#This Row],[age]],Age_grp[Value]))</f>
        <v>40 - 50</v>
      </c>
      <c r="K6456" s="2" t="str">
        <f>_xlfn.IFS(mobile_customers[[#This Row],[salary]]&gt;=Q6459,"HIGHER SALARY", mobile_customers[[#This Row],[salary]]&gt;=Q6460,"HIGHER MID RANGE SALARY",  mobile_customers[[#This Row],[salary]]&lt;Q6460,"MID RANGE SALARY", mobile_customers[[#This Row],[salary]]&gt;Q6461, "LOW SALARY" )</f>
        <v>HIGHER SALARY</v>
      </c>
      <c r="L6456" s="2" t="str">
        <f>LEFT(mobile_customers[[#This Row],[Credit_card_nos]], 4)&amp;"XXXXX"</f>
        <v>3586XXXXX</v>
      </c>
    </row>
    <row r="6457" spans="1:12" x14ac:dyDescent="0.3">
      <c r="A6457" t="s">
        <v>8</v>
      </c>
      <c r="B6457" s="3" t="s">
        <v>12788</v>
      </c>
      <c r="C6457" t="s">
        <v>12789</v>
      </c>
      <c r="D6457" t="s">
        <v>255</v>
      </c>
      <c r="E6457">
        <v>34</v>
      </c>
      <c r="F6457">
        <v>115929</v>
      </c>
      <c r="G6457" t="s">
        <v>28</v>
      </c>
      <c r="H6457">
        <v>4.2750981753875901E+18</v>
      </c>
      <c r="I6457" s="5" t="str">
        <f t="shared" si="100"/>
        <v>4275098175387590000</v>
      </c>
      <c r="J6457" t="str">
        <f>INDEX(Age_grp[Age], MATCH(mobile_customers[[#This Row],[age]],Age_grp[Value]))</f>
        <v>30 - 40</v>
      </c>
      <c r="K6457" s="2" t="str">
        <f>_xlfn.IFS(mobile_customers[[#This Row],[salary]]&gt;=Q6460,"HIGHER SALARY", mobile_customers[[#This Row],[salary]]&gt;=Q6461,"HIGHER MID RANGE SALARY",  mobile_customers[[#This Row],[salary]]&lt;Q6461,"MID RANGE SALARY", mobile_customers[[#This Row],[salary]]&gt;Q6462, "LOW SALARY" )</f>
        <v>HIGHER SALARY</v>
      </c>
      <c r="L6457" s="2" t="str">
        <f>LEFT(mobile_customers[[#This Row],[Credit_card_nos]], 4)&amp;"XXXXX"</f>
        <v>4275XXXXX</v>
      </c>
    </row>
    <row r="6458" spans="1:12" x14ac:dyDescent="0.3">
      <c r="A6458" t="s">
        <v>13</v>
      </c>
      <c r="B6458" s="3" t="s">
        <v>12790</v>
      </c>
      <c r="C6458" t="s">
        <v>12791</v>
      </c>
      <c r="D6458" t="s">
        <v>1577</v>
      </c>
      <c r="E6458">
        <v>31</v>
      </c>
      <c r="F6458">
        <v>168560</v>
      </c>
      <c r="G6458" t="s">
        <v>21</v>
      </c>
      <c r="H6458">
        <v>4528852826640632</v>
      </c>
      <c r="I6458" s="5" t="str">
        <f t="shared" si="100"/>
        <v>4528852826640630</v>
      </c>
      <c r="J6458" t="str">
        <f>INDEX(Age_grp[Age], MATCH(mobile_customers[[#This Row],[age]],Age_grp[Value]))</f>
        <v>30 - 40</v>
      </c>
      <c r="K6458" s="2" t="str">
        <f>_xlfn.IFS(mobile_customers[[#This Row],[salary]]&gt;=Q6461,"HIGHER SALARY", mobile_customers[[#This Row],[salary]]&gt;=Q6462,"HIGHER MID RANGE SALARY",  mobile_customers[[#This Row],[salary]]&lt;Q6462,"MID RANGE SALARY", mobile_customers[[#This Row],[salary]]&gt;Q6463, "LOW SALARY" )</f>
        <v>HIGHER SALARY</v>
      </c>
      <c r="L6458" s="2" t="str">
        <f>LEFT(mobile_customers[[#This Row],[Credit_card_nos]], 4)&amp;"XXXXX"</f>
        <v>4528XXXXX</v>
      </c>
    </row>
    <row r="6459" spans="1:12" x14ac:dyDescent="0.3">
      <c r="A6459" t="s">
        <v>13</v>
      </c>
      <c r="B6459" s="3" t="s">
        <v>12792</v>
      </c>
      <c r="C6459" t="s">
        <v>3768</v>
      </c>
      <c r="D6459" t="s">
        <v>4279</v>
      </c>
      <c r="E6459">
        <v>53</v>
      </c>
      <c r="F6459">
        <v>124980</v>
      </c>
      <c r="G6459" t="s">
        <v>21</v>
      </c>
      <c r="H6459">
        <v>2513674714834791</v>
      </c>
      <c r="I6459" s="5" t="str">
        <f t="shared" si="100"/>
        <v>2513674714834790</v>
      </c>
      <c r="J6459" t="str">
        <f>INDEX(Age_grp[Age], MATCH(mobile_customers[[#This Row],[age]],Age_grp[Value]))</f>
        <v>50 - 60</v>
      </c>
      <c r="K6459" s="2" t="str">
        <f>_xlfn.IFS(mobile_customers[[#This Row],[salary]]&gt;=Q6462,"HIGHER SALARY", mobile_customers[[#This Row],[salary]]&gt;=Q6463,"HIGHER MID RANGE SALARY",  mobile_customers[[#This Row],[salary]]&lt;Q6463,"MID RANGE SALARY", mobile_customers[[#This Row],[salary]]&gt;Q6464, "LOW SALARY" )</f>
        <v>HIGHER SALARY</v>
      </c>
      <c r="L6459" s="2" t="str">
        <f>LEFT(mobile_customers[[#This Row],[Credit_card_nos]], 4)&amp;"XXXXX"</f>
        <v>2513XXXXX</v>
      </c>
    </row>
    <row r="6460" spans="1:12" x14ac:dyDescent="0.3">
      <c r="A6460" t="s">
        <v>8</v>
      </c>
      <c r="B6460" s="3" t="s">
        <v>12793</v>
      </c>
      <c r="C6460" t="s">
        <v>12794</v>
      </c>
      <c r="D6460" t="s">
        <v>1421</v>
      </c>
      <c r="E6460">
        <v>58</v>
      </c>
      <c r="F6460">
        <v>26603</v>
      </c>
      <c r="G6460" t="s">
        <v>81</v>
      </c>
      <c r="H6460">
        <v>348164983032868</v>
      </c>
      <c r="I6460" s="5" t="str">
        <f t="shared" si="100"/>
        <v>348164983032868</v>
      </c>
      <c r="J6460" t="str">
        <f>INDEX(Age_grp[Age], MATCH(mobile_customers[[#This Row],[age]],Age_grp[Value]))</f>
        <v>50 - 60</v>
      </c>
      <c r="K6460" s="2" t="str">
        <f>_xlfn.IFS(mobile_customers[[#This Row],[salary]]&gt;=Q6463,"HIGHER SALARY", mobile_customers[[#This Row],[salary]]&gt;=Q6464,"HIGHER MID RANGE SALARY",  mobile_customers[[#This Row],[salary]]&lt;Q6464,"MID RANGE SALARY", mobile_customers[[#This Row],[salary]]&gt;Q6465, "LOW SALARY" )</f>
        <v>HIGHER SALARY</v>
      </c>
      <c r="L6460" s="2" t="str">
        <f>LEFT(mobile_customers[[#This Row],[Credit_card_nos]], 4)&amp;"XXXXX"</f>
        <v>3481XXXXX</v>
      </c>
    </row>
    <row r="6461" spans="1:12" x14ac:dyDescent="0.3">
      <c r="A6461" t="s">
        <v>8</v>
      </c>
      <c r="B6461" s="3" t="s">
        <v>12795</v>
      </c>
      <c r="C6461" t="s">
        <v>12796</v>
      </c>
      <c r="D6461" t="s">
        <v>400</v>
      </c>
      <c r="E6461">
        <v>43</v>
      </c>
      <c r="F6461">
        <v>158976</v>
      </c>
      <c r="G6461" t="s">
        <v>28</v>
      </c>
      <c r="H6461">
        <v>4.8426857351654021E+18</v>
      </c>
      <c r="I6461" s="5" t="str">
        <f t="shared" si="100"/>
        <v>4842685735165400000</v>
      </c>
      <c r="J6461" t="str">
        <f>INDEX(Age_grp[Age], MATCH(mobile_customers[[#This Row],[age]],Age_grp[Value]))</f>
        <v>40 - 50</v>
      </c>
      <c r="K6461" s="2" t="str">
        <f>_xlfn.IFS(mobile_customers[[#This Row],[salary]]&gt;=Q6464,"HIGHER SALARY", mobile_customers[[#This Row],[salary]]&gt;=Q6465,"HIGHER MID RANGE SALARY",  mobile_customers[[#This Row],[salary]]&lt;Q6465,"MID RANGE SALARY", mobile_customers[[#This Row],[salary]]&gt;Q6466, "LOW SALARY" )</f>
        <v>HIGHER SALARY</v>
      </c>
      <c r="L6461" s="2" t="str">
        <f>LEFT(mobile_customers[[#This Row],[Credit_card_nos]], 4)&amp;"XXXXX"</f>
        <v>4842XXXXX</v>
      </c>
    </row>
    <row r="6462" spans="1:12" x14ac:dyDescent="0.3">
      <c r="A6462" t="s">
        <v>8</v>
      </c>
      <c r="B6462" s="3" t="s">
        <v>12797</v>
      </c>
      <c r="C6462" t="s">
        <v>12726</v>
      </c>
      <c r="D6462" t="s">
        <v>1045</v>
      </c>
      <c r="E6462">
        <v>42</v>
      </c>
      <c r="F6462">
        <v>232556</v>
      </c>
      <c r="G6462" t="s">
        <v>21</v>
      </c>
      <c r="H6462">
        <v>4.8291715090587075E+18</v>
      </c>
      <c r="I6462" s="5" t="str">
        <f t="shared" si="100"/>
        <v>4829171509058710000</v>
      </c>
      <c r="J6462" t="str">
        <f>INDEX(Age_grp[Age], MATCH(mobile_customers[[#This Row],[age]],Age_grp[Value]))</f>
        <v>40 - 50</v>
      </c>
      <c r="K6462" s="2" t="str">
        <f>_xlfn.IFS(mobile_customers[[#This Row],[salary]]&gt;=Q6465,"HIGHER SALARY", mobile_customers[[#This Row],[salary]]&gt;=Q6466,"HIGHER MID RANGE SALARY",  mobile_customers[[#This Row],[salary]]&lt;Q6466,"MID RANGE SALARY", mobile_customers[[#This Row],[salary]]&gt;Q6467, "LOW SALARY" )</f>
        <v>HIGHER SALARY</v>
      </c>
      <c r="L6462" s="2" t="str">
        <f>LEFT(mobile_customers[[#This Row],[Credit_card_nos]], 4)&amp;"XXXXX"</f>
        <v>4829XXXXX</v>
      </c>
    </row>
    <row r="6463" spans="1:12" x14ac:dyDescent="0.3">
      <c r="A6463" t="s">
        <v>13</v>
      </c>
      <c r="B6463" s="3" t="s">
        <v>12798</v>
      </c>
      <c r="C6463" t="s">
        <v>5985</v>
      </c>
      <c r="D6463" t="s">
        <v>1836</v>
      </c>
      <c r="E6463">
        <v>21</v>
      </c>
      <c r="F6463">
        <v>195129</v>
      </c>
      <c r="G6463" t="s">
        <v>65</v>
      </c>
      <c r="H6463">
        <v>6562158455377260</v>
      </c>
      <c r="I6463" s="5" t="str">
        <f t="shared" si="100"/>
        <v>6562158455377260</v>
      </c>
      <c r="J6463" t="str">
        <f>INDEX(Age_grp[Age], MATCH(mobile_customers[[#This Row],[age]],Age_grp[Value]))</f>
        <v>20 - 30</v>
      </c>
      <c r="K6463" s="2" t="str">
        <f>_xlfn.IFS(mobile_customers[[#This Row],[salary]]&gt;=Q6466,"HIGHER SALARY", mobile_customers[[#This Row],[salary]]&gt;=Q6467,"HIGHER MID RANGE SALARY",  mobile_customers[[#This Row],[salary]]&lt;Q6467,"MID RANGE SALARY", mobile_customers[[#This Row],[salary]]&gt;Q6468, "LOW SALARY" )</f>
        <v>HIGHER SALARY</v>
      </c>
      <c r="L6463" s="2" t="str">
        <f>LEFT(mobile_customers[[#This Row],[Credit_card_nos]], 4)&amp;"XXXXX"</f>
        <v>6562XXXXX</v>
      </c>
    </row>
    <row r="6464" spans="1:12" x14ac:dyDescent="0.3">
      <c r="A6464" t="s">
        <v>13</v>
      </c>
      <c r="B6464" s="3" t="s">
        <v>12799</v>
      </c>
      <c r="C6464" t="s">
        <v>12800</v>
      </c>
      <c r="D6464" t="s">
        <v>992</v>
      </c>
      <c r="E6464">
        <v>23</v>
      </c>
      <c r="F6464">
        <v>166800</v>
      </c>
      <c r="G6464" t="s">
        <v>21</v>
      </c>
      <c r="H6464">
        <v>568748002892</v>
      </c>
      <c r="I6464" s="5" t="str">
        <f t="shared" si="100"/>
        <v>568748002892</v>
      </c>
      <c r="J6464" t="str">
        <f>INDEX(Age_grp[Age], MATCH(mobile_customers[[#This Row],[age]],Age_grp[Value]))</f>
        <v>20 - 30</v>
      </c>
      <c r="K6464" s="2" t="str">
        <f>_xlfn.IFS(mobile_customers[[#This Row],[salary]]&gt;=Q6467,"HIGHER SALARY", mobile_customers[[#This Row],[salary]]&gt;=Q6468,"HIGHER MID RANGE SALARY",  mobile_customers[[#This Row],[salary]]&lt;Q6468,"MID RANGE SALARY", mobile_customers[[#This Row],[salary]]&gt;Q6469, "LOW SALARY" )</f>
        <v>HIGHER SALARY</v>
      </c>
      <c r="L6464" s="2" t="str">
        <f>LEFT(mobile_customers[[#This Row],[Credit_card_nos]], 4)&amp;"XXXXX"</f>
        <v>5687XXXXX</v>
      </c>
    </row>
    <row r="6465" spans="1:12" x14ac:dyDescent="0.3">
      <c r="A6465" t="s">
        <v>13</v>
      </c>
      <c r="B6465" s="3" t="s">
        <v>12801</v>
      </c>
      <c r="C6465" t="s">
        <v>12802</v>
      </c>
      <c r="D6465" t="s">
        <v>1138</v>
      </c>
      <c r="E6465">
        <v>65</v>
      </c>
      <c r="F6465">
        <v>189503</v>
      </c>
      <c r="G6465" t="s">
        <v>49</v>
      </c>
      <c r="H6465">
        <v>4005849763714</v>
      </c>
      <c r="I6465" s="5" t="str">
        <f t="shared" si="100"/>
        <v>4005849763714</v>
      </c>
      <c r="J6465" t="str">
        <f>INDEX(Age_grp[Age], MATCH(mobile_customers[[#This Row],[age]],Age_grp[Value]))</f>
        <v>60 - 70</v>
      </c>
      <c r="K6465" s="2" t="str">
        <f>_xlfn.IFS(mobile_customers[[#This Row],[salary]]&gt;=Q6468,"HIGHER SALARY", mobile_customers[[#This Row],[salary]]&gt;=Q6469,"HIGHER MID RANGE SALARY",  mobile_customers[[#This Row],[salary]]&lt;Q6469,"MID RANGE SALARY", mobile_customers[[#This Row],[salary]]&gt;Q6470, "LOW SALARY" )</f>
        <v>HIGHER SALARY</v>
      </c>
      <c r="L6465" s="2" t="str">
        <f>LEFT(mobile_customers[[#This Row],[Credit_card_nos]], 4)&amp;"XXXXX"</f>
        <v>4005XXXXX</v>
      </c>
    </row>
    <row r="6466" spans="1:12" x14ac:dyDescent="0.3">
      <c r="A6466" t="s">
        <v>13</v>
      </c>
      <c r="B6466" s="3" t="s">
        <v>12803</v>
      </c>
      <c r="C6466" t="s">
        <v>1083</v>
      </c>
      <c r="D6466" t="s">
        <v>1814</v>
      </c>
      <c r="E6466">
        <v>55</v>
      </c>
      <c r="F6466">
        <v>80135</v>
      </c>
      <c r="G6466" t="s">
        <v>65</v>
      </c>
      <c r="H6466">
        <v>3545897148219434</v>
      </c>
      <c r="I6466" s="5" t="str">
        <f t="shared" ref="I6466:I6529" si="101">TEXT(H6466, "0")</f>
        <v>3545897148219430</v>
      </c>
      <c r="J6466" t="str">
        <f>INDEX(Age_grp[Age], MATCH(mobile_customers[[#This Row],[age]],Age_grp[Value]))</f>
        <v>50 - 60</v>
      </c>
      <c r="K6466" s="2" t="str">
        <f>_xlfn.IFS(mobile_customers[[#This Row],[salary]]&gt;=Q6469,"HIGHER SALARY", mobile_customers[[#This Row],[salary]]&gt;=Q6470,"HIGHER MID RANGE SALARY",  mobile_customers[[#This Row],[salary]]&lt;Q6470,"MID RANGE SALARY", mobile_customers[[#This Row],[salary]]&gt;Q6471, "LOW SALARY" )</f>
        <v>HIGHER SALARY</v>
      </c>
      <c r="L6466" s="2" t="str">
        <f>LEFT(mobile_customers[[#This Row],[Credit_card_nos]], 4)&amp;"XXXXX"</f>
        <v>3545XXXXX</v>
      </c>
    </row>
    <row r="6467" spans="1:12" x14ac:dyDescent="0.3">
      <c r="A6467" t="s">
        <v>8</v>
      </c>
      <c r="B6467" s="3" t="s">
        <v>12804</v>
      </c>
      <c r="C6467" t="s">
        <v>12805</v>
      </c>
      <c r="D6467" t="s">
        <v>703</v>
      </c>
      <c r="E6467">
        <v>22</v>
      </c>
      <c r="F6467">
        <v>21278</v>
      </c>
      <c r="G6467" t="s">
        <v>94</v>
      </c>
      <c r="H6467">
        <v>4827022832648</v>
      </c>
      <c r="I6467" s="5" t="str">
        <f t="shared" si="101"/>
        <v>4827022832648</v>
      </c>
      <c r="J6467" t="str">
        <f>INDEX(Age_grp[Age], MATCH(mobile_customers[[#This Row],[age]],Age_grp[Value]))</f>
        <v>20 - 30</v>
      </c>
      <c r="K6467" s="2" t="str">
        <f>_xlfn.IFS(mobile_customers[[#This Row],[salary]]&gt;=Q6470,"HIGHER SALARY", mobile_customers[[#This Row],[salary]]&gt;=Q6471,"HIGHER MID RANGE SALARY",  mobile_customers[[#This Row],[salary]]&lt;Q6471,"MID RANGE SALARY", mobile_customers[[#This Row],[salary]]&gt;Q6472, "LOW SALARY" )</f>
        <v>HIGHER SALARY</v>
      </c>
      <c r="L6467" s="2" t="str">
        <f>LEFT(mobile_customers[[#This Row],[Credit_card_nos]], 4)&amp;"XXXXX"</f>
        <v>4827XXXXX</v>
      </c>
    </row>
    <row r="6468" spans="1:12" x14ac:dyDescent="0.3">
      <c r="A6468" t="s">
        <v>8</v>
      </c>
      <c r="B6468" s="3" t="s">
        <v>12806</v>
      </c>
      <c r="C6468" t="s">
        <v>12807</v>
      </c>
      <c r="D6468" t="s">
        <v>4342</v>
      </c>
      <c r="E6468">
        <v>60</v>
      </c>
      <c r="F6468">
        <v>35321</v>
      </c>
      <c r="G6468" t="s">
        <v>94</v>
      </c>
      <c r="H6468">
        <v>4296971849070</v>
      </c>
      <c r="I6468" s="5" t="str">
        <f t="shared" si="101"/>
        <v>4296971849070</v>
      </c>
      <c r="J6468" t="str">
        <f>INDEX(Age_grp[Age], MATCH(mobile_customers[[#This Row],[age]],Age_grp[Value]))</f>
        <v>60 - 70</v>
      </c>
      <c r="K6468" s="2" t="str">
        <f>_xlfn.IFS(mobile_customers[[#This Row],[salary]]&gt;=Q6471,"HIGHER SALARY", mobile_customers[[#This Row],[salary]]&gt;=Q6472,"HIGHER MID RANGE SALARY",  mobile_customers[[#This Row],[salary]]&lt;Q6472,"MID RANGE SALARY", mobile_customers[[#This Row],[salary]]&gt;Q6473, "LOW SALARY" )</f>
        <v>HIGHER SALARY</v>
      </c>
      <c r="L6468" s="2" t="str">
        <f>LEFT(mobile_customers[[#This Row],[Credit_card_nos]], 4)&amp;"XXXXX"</f>
        <v>4296XXXXX</v>
      </c>
    </row>
    <row r="6469" spans="1:12" x14ac:dyDescent="0.3">
      <c r="A6469" t="s">
        <v>13</v>
      </c>
      <c r="B6469" s="3" t="s">
        <v>12808</v>
      </c>
      <c r="C6469" t="s">
        <v>12809</v>
      </c>
      <c r="D6469" t="s">
        <v>138</v>
      </c>
      <c r="E6469">
        <v>21</v>
      </c>
      <c r="F6469">
        <v>211151</v>
      </c>
      <c r="G6469" t="s">
        <v>65</v>
      </c>
      <c r="H6469">
        <v>4.4132534374227026E+18</v>
      </c>
      <c r="I6469" s="5" t="str">
        <f t="shared" si="101"/>
        <v>4413253437422700000</v>
      </c>
      <c r="J6469" t="str">
        <f>INDEX(Age_grp[Age], MATCH(mobile_customers[[#This Row],[age]],Age_grp[Value]))</f>
        <v>20 - 30</v>
      </c>
      <c r="K6469" s="2" t="str">
        <f>_xlfn.IFS(mobile_customers[[#This Row],[salary]]&gt;=Q6472,"HIGHER SALARY", mobile_customers[[#This Row],[salary]]&gt;=Q6473,"HIGHER MID RANGE SALARY",  mobile_customers[[#This Row],[salary]]&lt;Q6473,"MID RANGE SALARY", mobile_customers[[#This Row],[salary]]&gt;Q6474, "LOW SALARY" )</f>
        <v>HIGHER SALARY</v>
      </c>
      <c r="L6469" s="2" t="str">
        <f>LEFT(mobile_customers[[#This Row],[Credit_card_nos]], 4)&amp;"XXXXX"</f>
        <v>4413XXXXX</v>
      </c>
    </row>
    <row r="6470" spans="1:12" x14ac:dyDescent="0.3">
      <c r="A6470" t="s">
        <v>13</v>
      </c>
      <c r="B6470" s="3" t="s">
        <v>12810</v>
      </c>
      <c r="C6470" t="s">
        <v>12811</v>
      </c>
      <c r="D6470" t="s">
        <v>3424</v>
      </c>
      <c r="E6470">
        <v>32</v>
      </c>
      <c r="F6470">
        <v>186796</v>
      </c>
      <c r="G6470" t="s">
        <v>81</v>
      </c>
      <c r="H6470">
        <v>2281809515090579</v>
      </c>
      <c r="I6470" s="5" t="str">
        <f t="shared" si="101"/>
        <v>2281809515090580</v>
      </c>
      <c r="J6470" t="str">
        <f>INDEX(Age_grp[Age], MATCH(mobile_customers[[#This Row],[age]],Age_grp[Value]))</f>
        <v>30 - 40</v>
      </c>
      <c r="K6470" s="2" t="str">
        <f>_xlfn.IFS(mobile_customers[[#This Row],[salary]]&gt;=Q6473,"HIGHER SALARY", mobile_customers[[#This Row],[salary]]&gt;=Q6474,"HIGHER MID RANGE SALARY",  mobile_customers[[#This Row],[salary]]&lt;Q6474,"MID RANGE SALARY", mobile_customers[[#This Row],[salary]]&gt;Q6475, "LOW SALARY" )</f>
        <v>HIGHER SALARY</v>
      </c>
      <c r="L6470" s="2" t="str">
        <f>LEFT(mobile_customers[[#This Row],[Credit_card_nos]], 4)&amp;"XXXXX"</f>
        <v>2281XXXXX</v>
      </c>
    </row>
    <row r="6471" spans="1:12" x14ac:dyDescent="0.3">
      <c r="A6471" t="s">
        <v>13</v>
      </c>
      <c r="B6471" s="3" t="s">
        <v>12812</v>
      </c>
      <c r="C6471" t="s">
        <v>12813</v>
      </c>
      <c r="D6471" t="s">
        <v>144</v>
      </c>
      <c r="E6471">
        <v>63</v>
      </c>
      <c r="F6471">
        <v>136207</v>
      </c>
      <c r="G6471" t="s">
        <v>49</v>
      </c>
      <c r="H6471">
        <v>2276478843475600</v>
      </c>
      <c r="I6471" s="5" t="str">
        <f t="shared" si="101"/>
        <v>2276478843475600</v>
      </c>
      <c r="J6471" t="str">
        <f>INDEX(Age_grp[Age], MATCH(mobile_customers[[#This Row],[age]],Age_grp[Value]))</f>
        <v>60 - 70</v>
      </c>
      <c r="K6471" s="2" t="str">
        <f>_xlfn.IFS(mobile_customers[[#This Row],[salary]]&gt;=Q6474,"HIGHER SALARY", mobile_customers[[#This Row],[salary]]&gt;=Q6475,"HIGHER MID RANGE SALARY",  mobile_customers[[#This Row],[salary]]&lt;Q6475,"MID RANGE SALARY", mobile_customers[[#This Row],[salary]]&gt;Q6476, "LOW SALARY" )</f>
        <v>HIGHER SALARY</v>
      </c>
      <c r="L6471" s="2" t="str">
        <f>LEFT(mobile_customers[[#This Row],[Credit_card_nos]], 4)&amp;"XXXXX"</f>
        <v>2276XXXXX</v>
      </c>
    </row>
    <row r="6472" spans="1:12" x14ac:dyDescent="0.3">
      <c r="A6472" t="s">
        <v>13</v>
      </c>
      <c r="B6472" s="3" t="s">
        <v>12814</v>
      </c>
      <c r="C6472" t="s">
        <v>12815</v>
      </c>
      <c r="D6472" t="s">
        <v>2820</v>
      </c>
      <c r="E6472">
        <v>37</v>
      </c>
      <c r="F6472">
        <v>207507</v>
      </c>
      <c r="G6472" t="s">
        <v>17</v>
      </c>
      <c r="H6472">
        <v>4602959495622</v>
      </c>
      <c r="I6472" s="5" t="str">
        <f t="shared" si="101"/>
        <v>4602959495622</v>
      </c>
      <c r="J6472" t="str">
        <f>INDEX(Age_grp[Age], MATCH(mobile_customers[[#This Row],[age]],Age_grp[Value]))</f>
        <v>30 - 40</v>
      </c>
      <c r="K6472" s="2" t="str">
        <f>_xlfn.IFS(mobile_customers[[#This Row],[salary]]&gt;=Q6475,"HIGHER SALARY", mobile_customers[[#This Row],[salary]]&gt;=Q6476,"HIGHER MID RANGE SALARY",  mobile_customers[[#This Row],[salary]]&lt;Q6476,"MID RANGE SALARY", mobile_customers[[#This Row],[salary]]&gt;Q6477, "LOW SALARY" )</f>
        <v>HIGHER SALARY</v>
      </c>
      <c r="L6472" s="2" t="str">
        <f>LEFT(mobile_customers[[#This Row],[Credit_card_nos]], 4)&amp;"XXXXX"</f>
        <v>4602XXXXX</v>
      </c>
    </row>
    <row r="6473" spans="1:12" x14ac:dyDescent="0.3">
      <c r="A6473" t="s">
        <v>8</v>
      </c>
      <c r="B6473" s="3" t="s">
        <v>12816</v>
      </c>
      <c r="C6473" t="s">
        <v>4541</v>
      </c>
      <c r="D6473" t="s">
        <v>1741</v>
      </c>
      <c r="E6473">
        <v>23</v>
      </c>
      <c r="F6473">
        <v>59145</v>
      </c>
      <c r="G6473" t="s">
        <v>81</v>
      </c>
      <c r="H6473">
        <v>4940842398079574</v>
      </c>
      <c r="I6473" s="5" t="str">
        <f t="shared" si="101"/>
        <v>4940842398079570</v>
      </c>
      <c r="J6473" t="str">
        <f>INDEX(Age_grp[Age], MATCH(mobile_customers[[#This Row],[age]],Age_grp[Value]))</f>
        <v>20 - 30</v>
      </c>
      <c r="K6473" s="2" t="str">
        <f>_xlfn.IFS(mobile_customers[[#This Row],[salary]]&gt;=Q6476,"HIGHER SALARY", mobile_customers[[#This Row],[salary]]&gt;=Q6477,"HIGHER MID RANGE SALARY",  mobile_customers[[#This Row],[salary]]&lt;Q6477,"MID RANGE SALARY", mobile_customers[[#This Row],[salary]]&gt;Q6478, "LOW SALARY" )</f>
        <v>HIGHER SALARY</v>
      </c>
      <c r="L6473" s="2" t="str">
        <f>LEFT(mobile_customers[[#This Row],[Credit_card_nos]], 4)&amp;"XXXXX"</f>
        <v>4940XXXXX</v>
      </c>
    </row>
    <row r="6474" spans="1:12" x14ac:dyDescent="0.3">
      <c r="A6474" t="s">
        <v>13</v>
      </c>
      <c r="B6474" s="3" t="s">
        <v>12817</v>
      </c>
      <c r="C6474" t="s">
        <v>12818</v>
      </c>
      <c r="D6474" t="s">
        <v>317</v>
      </c>
      <c r="E6474">
        <v>55</v>
      </c>
      <c r="F6474">
        <v>218525</v>
      </c>
      <c r="G6474" t="s">
        <v>39</v>
      </c>
      <c r="H6474">
        <v>60425583980</v>
      </c>
      <c r="I6474" s="5" t="str">
        <f t="shared" si="101"/>
        <v>60425583980</v>
      </c>
      <c r="J6474" t="str">
        <f>INDEX(Age_grp[Age], MATCH(mobile_customers[[#This Row],[age]],Age_grp[Value]))</f>
        <v>50 - 60</v>
      </c>
      <c r="K6474" s="2" t="str">
        <f>_xlfn.IFS(mobile_customers[[#This Row],[salary]]&gt;=Q6477,"HIGHER SALARY", mobile_customers[[#This Row],[salary]]&gt;=Q6478,"HIGHER MID RANGE SALARY",  mobile_customers[[#This Row],[salary]]&lt;Q6478,"MID RANGE SALARY", mobile_customers[[#This Row],[salary]]&gt;Q6479, "LOW SALARY" )</f>
        <v>HIGHER SALARY</v>
      </c>
      <c r="L6474" s="2" t="str">
        <f>LEFT(mobile_customers[[#This Row],[Credit_card_nos]], 4)&amp;"XXXXX"</f>
        <v>6042XXXXX</v>
      </c>
    </row>
    <row r="6475" spans="1:12" x14ac:dyDescent="0.3">
      <c r="A6475" t="s">
        <v>13</v>
      </c>
      <c r="B6475" s="3" t="s">
        <v>12819</v>
      </c>
      <c r="C6475" t="s">
        <v>12820</v>
      </c>
      <c r="D6475" t="s">
        <v>237</v>
      </c>
      <c r="E6475">
        <v>47</v>
      </c>
      <c r="F6475">
        <v>171007</v>
      </c>
      <c r="G6475" t="s">
        <v>21</v>
      </c>
      <c r="H6475">
        <v>6585475694895164</v>
      </c>
      <c r="I6475" s="5" t="str">
        <f t="shared" si="101"/>
        <v>6585475694895160</v>
      </c>
      <c r="J6475" t="str">
        <f>INDEX(Age_grp[Age], MATCH(mobile_customers[[#This Row],[age]],Age_grp[Value]))</f>
        <v>40 - 50</v>
      </c>
      <c r="K6475" s="2" t="str">
        <f>_xlfn.IFS(mobile_customers[[#This Row],[salary]]&gt;=Q6478,"HIGHER SALARY", mobile_customers[[#This Row],[salary]]&gt;=Q6479,"HIGHER MID RANGE SALARY",  mobile_customers[[#This Row],[salary]]&lt;Q6479,"MID RANGE SALARY", mobile_customers[[#This Row],[salary]]&gt;Q6480, "LOW SALARY" )</f>
        <v>HIGHER SALARY</v>
      </c>
      <c r="L6475" s="2" t="str">
        <f>LEFT(mobile_customers[[#This Row],[Credit_card_nos]], 4)&amp;"XXXXX"</f>
        <v>6585XXXXX</v>
      </c>
    </row>
    <row r="6476" spans="1:12" x14ac:dyDescent="0.3">
      <c r="A6476" t="s">
        <v>8</v>
      </c>
      <c r="B6476" s="3" t="s">
        <v>12821</v>
      </c>
      <c r="C6476" t="s">
        <v>12822</v>
      </c>
      <c r="D6476" t="s">
        <v>3435</v>
      </c>
      <c r="E6476">
        <v>36</v>
      </c>
      <c r="F6476">
        <v>22388</v>
      </c>
      <c r="G6476" t="s">
        <v>94</v>
      </c>
      <c r="H6476">
        <v>4315330659424</v>
      </c>
      <c r="I6476" s="5" t="str">
        <f t="shared" si="101"/>
        <v>4315330659424</v>
      </c>
      <c r="J6476" t="str">
        <f>INDEX(Age_grp[Age], MATCH(mobile_customers[[#This Row],[age]],Age_grp[Value]))</f>
        <v>30 - 40</v>
      </c>
      <c r="K6476" s="2" t="str">
        <f>_xlfn.IFS(mobile_customers[[#This Row],[salary]]&gt;=Q6479,"HIGHER SALARY", mobile_customers[[#This Row],[salary]]&gt;=Q6480,"HIGHER MID RANGE SALARY",  mobile_customers[[#This Row],[salary]]&lt;Q6480,"MID RANGE SALARY", mobile_customers[[#This Row],[salary]]&gt;Q6481, "LOW SALARY" )</f>
        <v>HIGHER SALARY</v>
      </c>
      <c r="L6476" s="2" t="str">
        <f>LEFT(mobile_customers[[#This Row],[Credit_card_nos]], 4)&amp;"XXXXX"</f>
        <v>4315XXXXX</v>
      </c>
    </row>
    <row r="6477" spans="1:12" x14ac:dyDescent="0.3">
      <c r="A6477" t="s">
        <v>13</v>
      </c>
      <c r="B6477" s="3" t="s">
        <v>12823</v>
      </c>
      <c r="C6477" t="s">
        <v>12824</v>
      </c>
      <c r="D6477" t="s">
        <v>1093</v>
      </c>
      <c r="E6477">
        <v>52</v>
      </c>
      <c r="F6477">
        <v>230442</v>
      </c>
      <c r="G6477" t="s">
        <v>49</v>
      </c>
      <c r="H6477">
        <v>2720898839420769</v>
      </c>
      <c r="I6477" s="5" t="str">
        <f t="shared" si="101"/>
        <v>2720898839420770</v>
      </c>
      <c r="J6477" t="str">
        <f>INDEX(Age_grp[Age], MATCH(mobile_customers[[#This Row],[age]],Age_grp[Value]))</f>
        <v>50 - 60</v>
      </c>
      <c r="K6477" s="2" t="str">
        <f>_xlfn.IFS(mobile_customers[[#This Row],[salary]]&gt;=Q6480,"HIGHER SALARY", mobile_customers[[#This Row],[salary]]&gt;=Q6481,"HIGHER MID RANGE SALARY",  mobile_customers[[#This Row],[salary]]&lt;Q6481,"MID RANGE SALARY", mobile_customers[[#This Row],[salary]]&gt;Q6482, "LOW SALARY" )</f>
        <v>HIGHER SALARY</v>
      </c>
      <c r="L6477" s="2" t="str">
        <f>LEFT(mobile_customers[[#This Row],[Credit_card_nos]], 4)&amp;"XXXXX"</f>
        <v>2720XXXXX</v>
      </c>
    </row>
    <row r="6478" spans="1:12" x14ac:dyDescent="0.3">
      <c r="A6478" t="s">
        <v>8</v>
      </c>
      <c r="B6478" s="3" t="s">
        <v>12825</v>
      </c>
      <c r="C6478" t="s">
        <v>7698</v>
      </c>
      <c r="D6478" t="s">
        <v>2983</v>
      </c>
      <c r="E6478">
        <v>56</v>
      </c>
      <c r="F6478">
        <v>112041</v>
      </c>
      <c r="G6478" t="s">
        <v>49</v>
      </c>
      <c r="H6478">
        <v>4645669574063785</v>
      </c>
      <c r="I6478" s="5" t="str">
        <f t="shared" si="101"/>
        <v>4645669574063780</v>
      </c>
      <c r="J6478" t="str">
        <f>INDEX(Age_grp[Age], MATCH(mobile_customers[[#This Row],[age]],Age_grp[Value]))</f>
        <v>50 - 60</v>
      </c>
      <c r="K6478" s="2" t="str">
        <f>_xlfn.IFS(mobile_customers[[#This Row],[salary]]&gt;=Q6481,"HIGHER SALARY", mobile_customers[[#This Row],[salary]]&gt;=Q6482,"HIGHER MID RANGE SALARY",  mobile_customers[[#This Row],[salary]]&lt;Q6482,"MID RANGE SALARY", mobile_customers[[#This Row],[salary]]&gt;Q6483, "LOW SALARY" )</f>
        <v>HIGHER SALARY</v>
      </c>
      <c r="L6478" s="2" t="str">
        <f>LEFT(mobile_customers[[#This Row],[Credit_card_nos]], 4)&amp;"XXXXX"</f>
        <v>4645XXXXX</v>
      </c>
    </row>
    <row r="6479" spans="1:12" x14ac:dyDescent="0.3">
      <c r="A6479" t="s">
        <v>13</v>
      </c>
      <c r="B6479" s="3" t="s">
        <v>12826</v>
      </c>
      <c r="C6479" t="s">
        <v>12827</v>
      </c>
      <c r="D6479" t="s">
        <v>907</v>
      </c>
      <c r="E6479">
        <v>41</v>
      </c>
      <c r="F6479">
        <v>193476</v>
      </c>
      <c r="G6479" t="s">
        <v>28</v>
      </c>
      <c r="H6479">
        <v>4.338298665087381E+18</v>
      </c>
      <c r="I6479" s="5" t="str">
        <f t="shared" si="101"/>
        <v>4338298665087380000</v>
      </c>
      <c r="J6479" t="str">
        <f>INDEX(Age_grp[Age], MATCH(mobile_customers[[#This Row],[age]],Age_grp[Value]))</f>
        <v>40 - 50</v>
      </c>
      <c r="K6479" s="2" t="str">
        <f>_xlfn.IFS(mobile_customers[[#This Row],[salary]]&gt;=Q6482,"HIGHER SALARY", mobile_customers[[#This Row],[salary]]&gt;=Q6483,"HIGHER MID RANGE SALARY",  mobile_customers[[#This Row],[salary]]&lt;Q6483,"MID RANGE SALARY", mobile_customers[[#This Row],[salary]]&gt;Q6484, "LOW SALARY" )</f>
        <v>HIGHER SALARY</v>
      </c>
      <c r="L6479" s="2" t="str">
        <f>LEFT(mobile_customers[[#This Row],[Credit_card_nos]], 4)&amp;"XXXXX"</f>
        <v>4338XXXXX</v>
      </c>
    </row>
    <row r="6480" spans="1:12" x14ac:dyDescent="0.3">
      <c r="A6480" t="s">
        <v>8</v>
      </c>
      <c r="B6480" s="3" t="s">
        <v>12828</v>
      </c>
      <c r="C6480" t="s">
        <v>11450</v>
      </c>
      <c r="D6480" t="s">
        <v>1507</v>
      </c>
      <c r="E6480">
        <v>28</v>
      </c>
      <c r="F6480">
        <v>146642</v>
      </c>
      <c r="G6480" t="s">
        <v>65</v>
      </c>
      <c r="H6480">
        <v>3536650408292364</v>
      </c>
      <c r="I6480" s="5" t="str">
        <f t="shared" si="101"/>
        <v>3536650408292360</v>
      </c>
      <c r="J6480" t="str">
        <f>INDEX(Age_grp[Age], MATCH(mobile_customers[[#This Row],[age]],Age_grp[Value]))</f>
        <v>20 - 30</v>
      </c>
      <c r="K6480" s="2" t="str">
        <f>_xlfn.IFS(mobile_customers[[#This Row],[salary]]&gt;=Q6483,"HIGHER SALARY", mobile_customers[[#This Row],[salary]]&gt;=Q6484,"HIGHER MID RANGE SALARY",  mobile_customers[[#This Row],[salary]]&lt;Q6484,"MID RANGE SALARY", mobile_customers[[#This Row],[salary]]&gt;Q6485, "LOW SALARY" )</f>
        <v>HIGHER SALARY</v>
      </c>
      <c r="L6480" s="2" t="str">
        <f>LEFT(mobile_customers[[#This Row],[Credit_card_nos]], 4)&amp;"XXXXX"</f>
        <v>3536XXXXX</v>
      </c>
    </row>
    <row r="6481" spans="1:12" x14ac:dyDescent="0.3">
      <c r="A6481" t="s">
        <v>13</v>
      </c>
      <c r="B6481" s="3" t="s">
        <v>12829</v>
      </c>
      <c r="C6481" t="s">
        <v>12830</v>
      </c>
      <c r="D6481" t="s">
        <v>261</v>
      </c>
      <c r="E6481">
        <v>63</v>
      </c>
      <c r="F6481">
        <v>158387</v>
      </c>
      <c r="G6481" t="s">
        <v>94</v>
      </c>
      <c r="H6481">
        <v>6564972613111025</v>
      </c>
      <c r="I6481" s="5" t="str">
        <f t="shared" si="101"/>
        <v>6564972613111020</v>
      </c>
      <c r="J6481" t="str">
        <f>INDEX(Age_grp[Age], MATCH(mobile_customers[[#This Row],[age]],Age_grp[Value]))</f>
        <v>60 - 70</v>
      </c>
      <c r="K6481" s="2" t="str">
        <f>_xlfn.IFS(mobile_customers[[#This Row],[salary]]&gt;=Q6484,"HIGHER SALARY", mobile_customers[[#This Row],[salary]]&gt;=Q6485,"HIGHER MID RANGE SALARY",  mobile_customers[[#This Row],[salary]]&lt;Q6485,"MID RANGE SALARY", mobile_customers[[#This Row],[salary]]&gt;Q6486, "LOW SALARY" )</f>
        <v>HIGHER SALARY</v>
      </c>
      <c r="L6481" s="2" t="str">
        <f>LEFT(mobile_customers[[#This Row],[Credit_card_nos]], 4)&amp;"XXXXX"</f>
        <v>6564XXXXX</v>
      </c>
    </row>
    <row r="6482" spans="1:12" x14ac:dyDescent="0.3">
      <c r="A6482" t="s">
        <v>8</v>
      </c>
      <c r="B6482" s="3" t="s">
        <v>12831</v>
      </c>
      <c r="C6482" t="s">
        <v>12832</v>
      </c>
      <c r="D6482" t="s">
        <v>3401</v>
      </c>
      <c r="E6482">
        <v>46</v>
      </c>
      <c r="F6482">
        <v>174166</v>
      </c>
      <c r="G6482" t="s">
        <v>65</v>
      </c>
      <c r="H6482">
        <v>3550032280869331</v>
      </c>
      <c r="I6482" s="5" t="str">
        <f t="shared" si="101"/>
        <v>3550032280869330</v>
      </c>
      <c r="J6482" t="str">
        <f>INDEX(Age_grp[Age], MATCH(mobile_customers[[#This Row],[age]],Age_grp[Value]))</f>
        <v>40 - 50</v>
      </c>
      <c r="K6482" s="2" t="str">
        <f>_xlfn.IFS(mobile_customers[[#This Row],[salary]]&gt;=Q6485,"HIGHER SALARY", mobile_customers[[#This Row],[salary]]&gt;=Q6486,"HIGHER MID RANGE SALARY",  mobile_customers[[#This Row],[salary]]&lt;Q6486,"MID RANGE SALARY", mobile_customers[[#This Row],[salary]]&gt;Q6487, "LOW SALARY" )</f>
        <v>HIGHER SALARY</v>
      </c>
      <c r="L6482" s="2" t="str">
        <f>LEFT(mobile_customers[[#This Row],[Credit_card_nos]], 4)&amp;"XXXXX"</f>
        <v>3550XXXXX</v>
      </c>
    </row>
    <row r="6483" spans="1:12" x14ac:dyDescent="0.3">
      <c r="A6483" t="s">
        <v>13</v>
      </c>
      <c r="B6483" s="3" t="s">
        <v>12833</v>
      </c>
      <c r="C6483" t="s">
        <v>12834</v>
      </c>
      <c r="D6483" t="s">
        <v>5543</v>
      </c>
      <c r="E6483">
        <v>37</v>
      </c>
      <c r="F6483">
        <v>180112</v>
      </c>
      <c r="G6483" t="s">
        <v>94</v>
      </c>
      <c r="H6483">
        <v>3501505854965866</v>
      </c>
      <c r="I6483" s="5" t="str">
        <f t="shared" si="101"/>
        <v>3501505854965870</v>
      </c>
      <c r="J6483" t="str">
        <f>INDEX(Age_grp[Age], MATCH(mobile_customers[[#This Row],[age]],Age_grp[Value]))</f>
        <v>30 - 40</v>
      </c>
      <c r="K6483" s="2" t="str">
        <f>_xlfn.IFS(mobile_customers[[#This Row],[salary]]&gt;=Q6486,"HIGHER SALARY", mobile_customers[[#This Row],[salary]]&gt;=Q6487,"HIGHER MID RANGE SALARY",  mobile_customers[[#This Row],[salary]]&lt;Q6487,"MID RANGE SALARY", mobile_customers[[#This Row],[salary]]&gt;Q6488, "LOW SALARY" )</f>
        <v>HIGHER SALARY</v>
      </c>
      <c r="L6483" s="2" t="str">
        <f>LEFT(mobile_customers[[#This Row],[Credit_card_nos]], 4)&amp;"XXXXX"</f>
        <v>3501XXXXX</v>
      </c>
    </row>
    <row r="6484" spans="1:12" x14ac:dyDescent="0.3">
      <c r="A6484" t="s">
        <v>13</v>
      </c>
      <c r="B6484" s="3" t="s">
        <v>12835</v>
      </c>
      <c r="C6484" t="s">
        <v>12836</v>
      </c>
      <c r="D6484" t="s">
        <v>424</v>
      </c>
      <c r="E6484">
        <v>29</v>
      </c>
      <c r="F6484">
        <v>34651</v>
      </c>
      <c r="G6484" t="s">
        <v>28</v>
      </c>
      <c r="H6484">
        <v>3596772786622454</v>
      </c>
      <c r="I6484" s="5" t="str">
        <f t="shared" si="101"/>
        <v>3596772786622450</v>
      </c>
      <c r="J6484" t="str">
        <f>INDEX(Age_grp[Age], MATCH(mobile_customers[[#This Row],[age]],Age_grp[Value]))</f>
        <v>20 - 30</v>
      </c>
      <c r="K6484" s="2" t="str">
        <f>_xlfn.IFS(mobile_customers[[#This Row],[salary]]&gt;=Q6487,"HIGHER SALARY", mobile_customers[[#This Row],[salary]]&gt;=Q6488,"HIGHER MID RANGE SALARY",  mobile_customers[[#This Row],[salary]]&lt;Q6488,"MID RANGE SALARY", mobile_customers[[#This Row],[salary]]&gt;Q6489, "LOW SALARY" )</f>
        <v>HIGHER SALARY</v>
      </c>
      <c r="L6484" s="2" t="str">
        <f>LEFT(mobile_customers[[#This Row],[Credit_card_nos]], 4)&amp;"XXXXX"</f>
        <v>3596XXXXX</v>
      </c>
    </row>
    <row r="6485" spans="1:12" x14ac:dyDescent="0.3">
      <c r="A6485" t="s">
        <v>8</v>
      </c>
      <c r="B6485" s="3" t="s">
        <v>12837</v>
      </c>
      <c r="C6485" t="s">
        <v>12838</v>
      </c>
      <c r="D6485" t="s">
        <v>335</v>
      </c>
      <c r="E6485">
        <v>46</v>
      </c>
      <c r="F6485">
        <v>214452</v>
      </c>
      <c r="G6485" t="s">
        <v>28</v>
      </c>
      <c r="H6485">
        <v>213103789488793</v>
      </c>
      <c r="I6485" s="5" t="str">
        <f t="shared" si="101"/>
        <v>213103789488793</v>
      </c>
      <c r="J6485" t="str">
        <f>INDEX(Age_grp[Age], MATCH(mobile_customers[[#This Row],[age]],Age_grp[Value]))</f>
        <v>40 - 50</v>
      </c>
      <c r="K6485" s="2" t="str">
        <f>_xlfn.IFS(mobile_customers[[#This Row],[salary]]&gt;=Q6488,"HIGHER SALARY", mobile_customers[[#This Row],[salary]]&gt;=Q6489,"HIGHER MID RANGE SALARY",  mobile_customers[[#This Row],[salary]]&lt;Q6489,"MID RANGE SALARY", mobile_customers[[#This Row],[salary]]&gt;Q6490, "LOW SALARY" )</f>
        <v>HIGHER SALARY</v>
      </c>
      <c r="L6485" s="2" t="str">
        <f>LEFT(mobile_customers[[#This Row],[Credit_card_nos]], 4)&amp;"XXXXX"</f>
        <v>2131XXXXX</v>
      </c>
    </row>
    <row r="6486" spans="1:12" x14ac:dyDescent="0.3">
      <c r="A6486" t="s">
        <v>8</v>
      </c>
      <c r="B6486" s="3" t="s">
        <v>12839</v>
      </c>
      <c r="C6486" t="s">
        <v>643</v>
      </c>
      <c r="D6486" t="s">
        <v>185</v>
      </c>
      <c r="E6486">
        <v>36</v>
      </c>
      <c r="F6486">
        <v>165415</v>
      </c>
      <c r="G6486" t="s">
        <v>21</v>
      </c>
      <c r="H6486">
        <v>5202734806401971</v>
      </c>
      <c r="I6486" s="5" t="str">
        <f t="shared" si="101"/>
        <v>5202734806401970</v>
      </c>
      <c r="J6486" t="str">
        <f>INDEX(Age_grp[Age], MATCH(mobile_customers[[#This Row],[age]],Age_grp[Value]))</f>
        <v>30 - 40</v>
      </c>
      <c r="K6486" s="2" t="str">
        <f>_xlfn.IFS(mobile_customers[[#This Row],[salary]]&gt;=Q6489,"HIGHER SALARY", mobile_customers[[#This Row],[salary]]&gt;=Q6490,"HIGHER MID RANGE SALARY",  mobile_customers[[#This Row],[salary]]&lt;Q6490,"MID RANGE SALARY", mobile_customers[[#This Row],[salary]]&gt;Q6491, "LOW SALARY" )</f>
        <v>HIGHER SALARY</v>
      </c>
      <c r="L6486" s="2" t="str">
        <f>LEFT(mobile_customers[[#This Row],[Credit_card_nos]], 4)&amp;"XXXXX"</f>
        <v>5202XXXXX</v>
      </c>
    </row>
    <row r="6487" spans="1:12" x14ac:dyDescent="0.3">
      <c r="A6487" t="s">
        <v>13</v>
      </c>
      <c r="B6487" s="3" t="s">
        <v>12840</v>
      </c>
      <c r="C6487" t="s">
        <v>12841</v>
      </c>
      <c r="D6487" t="s">
        <v>202</v>
      </c>
      <c r="E6487">
        <v>21</v>
      </c>
      <c r="F6487">
        <v>240384</v>
      </c>
      <c r="G6487" t="s">
        <v>28</v>
      </c>
      <c r="H6487">
        <v>341666110481583</v>
      </c>
      <c r="I6487" s="5" t="str">
        <f t="shared" si="101"/>
        <v>341666110481583</v>
      </c>
      <c r="J6487" t="str">
        <f>INDEX(Age_grp[Age], MATCH(mobile_customers[[#This Row],[age]],Age_grp[Value]))</f>
        <v>20 - 30</v>
      </c>
      <c r="K6487" s="2" t="str">
        <f>_xlfn.IFS(mobile_customers[[#This Row],[salary]]&gt;=Q6490,"HIGHER SALARY", mobile_customers[[#This Row],[salary]]&gt;=Q6491,"HIGHER MID RANGE SALARY",  mobile_customers[[#This Row],[salary]]&lt;Q6491,"MID RANGE SALARY", mobile_customers[[#This Row],[salary]]&gt;Q6492, "LOW SALARY" )</f>
        <v>HIGHER SALARY</v>
      </c>
      <c r="L6487" s="2" t="str">
        <f>LEFT(mobile_customers[[#This Row],[Credit_card_nos]], 4)&amp;"XXXXX"</f>
        <v>3416XXXXX</v>
      </c>
    </row>
    <row r="6488" spans="1:12" x14ac:dyDescent="0.3">
      <c r="A6488" t="s">
        <v>13</v>
      </c>
      <c r="B6488" s="3" t="s">
        <v>12842</v>
      </c>
      <c r="C6488" t="s">
        <v>12843</v>
      </c>
      <c r="D6488" t="s">
        <v>2316</v>
      </c>
      <c r="E6488">
        <v>51</v>
      </c>
      <c r="F6488">
        <v>216234</v>
      </c>
      <c r="G6488" t="s">
        <v>28</v>
      </c>
      <c r="H6488">
        <v>344227780710137</v>
      </c>
      <c r="I6488" s="5" t="str">
        <f t="shared" si="101"/>
        <v>344227780710137</v>
      </c>
      <c r="J6488" t="str">
        <f>INDEX(Age_grp[Age], MATCH(mobile_customers[[#This Row],[age]],Age_grp[Value]))</f>
        <v>50 - 60</v>
      </c>
      <c r="K6488" s="2" t="str">
        <f>_xlfn.IFS(mobile_customers[[#This Row],[salary]]&gt;=Q6491,"HIGHER SALARY", mobile_customers[[#This Row],[salary]]&gt;=Q6492,"HIGHER MID RANGE SALARY",  mobile_customers[[#This Row],[salary]]&lt;Q6492,"MID RANGE SALARY", mobile_customers[[#This Row],[salary]]&gt;Q6493, "LOW SALARY" )</f>
        <v>HIGHER SALARY</v>
      </c>
      <c r="L6488" s="2" t="str">
        <f>LEFT(mobile_customers[[#This Row],[Credit_card_nos]], 4)&amp;"XXXXX"</f>
        <v>3442XXXXX</v>
      </c>
    </row>
    <row r="6489" spans="1:12" x14ac:dyDescent="0.3">
      <c r="A6489" t="s">
        <v>13</v>
      </c>
      <c r="B6489" s="3" t="s">
        <v>12844</v>
      </c>
      <c r="C6489" t="s">
        <v>12845</v>
      </c>
      <c r="D6489" t="s">
        <v>1017</v>
      </c>
      <c r="E6489">
        <v>58</v>
      </c>
      <c r="F6489">
        <v>176911</v>
      </c>
      <c r="G6489" t="s">
        <v>17</v>
      </c>
      <c r="H6489">
        <v>30316589293913</v>
      </c>
      <c r="I6489" s="5" t="str">
        <f t="shared" si="101"/>
        <v>30316589293913</v>
      </c>
      <c r="J6489" t="str">
        <f>INDEX(Age_grp[Age], MATCH(mobile_customers[[#This Row],[age]],Age_grp[Value]))</f>
        <v>50 - 60</v>
      </c>
      <c r="K6489" s="2" t="str">
        <f>_xlfn.IFS(mobile_customers[[#This Row],[salary]]&gt;=Q6492,"HIGHER SALARY", mobile_customers[[#This Row],[salary]]&gt;=Q6493,"HIGHER MID RANGE SALARY",  mobile_customers[[#This Row],[salary]]&lt;Q6493,"MID RANGE SALARY", mobile_customers[[#This Row],[salary]]&gt;Q6494, "LOW SALARY" )</f>
        <v>HIGHER SALARY</v>
      </c>
      <c r="L6489" s="2" t="str">
        <f>LEFT(mobile_customers[[#This Row],[Credit_card_nos]], 4)&amp;"XXXXX"</f>
        <v>3031XXXXX</v>
      </c>
    </row>
    <row r="6490" spans="1:12" x14ac:dyDescent="0.3">
      <c r="A6490" t="s">
        <v>13</v>
      </c>
      <c r="B6490" s="3" t="s">
        <v>12846</v>
      </c>
      <c r="C6490" t="s">
        <v>7559</v>
      </c>
      <c r="D6490" t="s">
        <v>1765</v>
      </c>
      <c r="E6490">
        <v>60</v>
      </c>
      <c r="F6490">
        <v>133569</v>
      </c>
      <c r="G6490" t="s">
        <v>39</v>
      </c>
      <c r="H6490">
        <v>347525172920025</v>
      </c>
      <c r="I6490" s="5" t="str">
        <f t="shared" si="101"/>
        <v>347525172920025</v>
      </c>
      <c r="J6490" t="str">
        <f>INDEX(Age_grp[Age], MATCH(mobile_customers[[#This Row],[age]],Age_grp[Value]))</f>
        <v>60 - 70</v>
      </c>
      <c r="K6490" s="2" t="str">
        <f>_xlfn.IFS(mobile_customers[[#This Row],[salary]]&gt;=Q6493,"HIGHER SALARY", mobile_customers[[#This Row],[salary]]&gt;=Q6494,"HIGHER MID RANGE SALARY",  mobile_customers[[#This Row],[salary]]&lt;Q6494,"MID RANGE SALARY", mobile_customers[[#This Row],[salary]]&gt;Q6495, "LOW SALARY" )</f>
        <v>HIGHER SALARY</v>
      </c>
      <c r="L6490" s="2" t="str">
        <f>LEFT(mobile_customers[[#This Row],[Credit_card_nos]], 4)&amp;"XXXXX"</f>
        <v>3475XXXXX</v>
      </c>
    </row>
    <row r="6491" spans="1:12" x14ac:dyDescent="0.3">
      <c r="A6491" t="s">
        <v>13</v>
      </c>
      <c r="B6491" s="3" t="s">
        <v>12847</v>
      </c>
      <c r="C6491" t="s">
        <v>12848</v>
      </c>
      <c r="D6491" t="s">
        <v>802</v>
      </c>
      <c r="E6491">
        <v>55</v>
      </c>
      <c r="F6491">
        <v>222642</v>
      </c>
      <c r="G6491" t="s">
        <v>28</v>
      </c>
      <c r="H6491">
        <v>4315569436445</v>
      </c>
      <c r="I6491" s="5" t="str">
        <f t="shared" si="101"/>
        <v>4315569436445</v>
      </c>
      <c r="J6491" t="str">
        <f>INDEX(Age_grp[Age], MATCH(mobile_customers[[#This Row],[age]],Age_grp[Value]))</f>
        <v>50 - 60</v>
      </c>
      <c r="K6491" s="2" t="str">
        <f>_xlfn.IFS(mobile_customers[[#This Row],[salary]]&gt;=Q6494,"HIGHER SALARY", mobile_customers[[#This Row],[salary]]&gt;=Q6495,"HIGHER MID RANGE SALARY",  mobile_customers[[#This Row],[salary]]&lt;Q6495,"MID RANGE SALARY", mobile_customers[[#This Row],[salary]]&gt;Q6496, "LOW SALARY" )</f>
        <v>HIGHER SALARY</v>
      </c>
      <c r="L6491" s="2" t="str">
        <f>LEFT(mobile_customers[[#This Row],[Credit_card_nos]], 4)&amp;"XXXXX"</f>
        <v>4315XXXXX</v>
      </c>
    </row>
    <row r="6492" spans="1:12" x14ac:dyDescent="0.3">
      <c r="A6492" t="s">
        <v>13</v>
      </c>
      <c r="B6492" s="3" t="s">
        <v>12849</v>
      </c>
      <c r="C6492" t="s">
        <v>12850</v>
      </c>
      <c r="D6492" t="s">
        <v>1706</v>
      </c>
      <c r="E6492">
        <v>36</v>
      </c>
      <c r="F6492">
        <v>96312</v>
      </c>
      <c r="G6492" t="s">
        <v>21</v>
      </c>
      <c r="H6492">
        <v>3513424122437391</v>
      </c>
      <c r="I6492" s="5" t="str">
        <f t="shared" si="101"/>
        <v>3513424122437390</v>
      </c>
      <c r="J6492" t="str">
        <f>INDEX(Age_grp[Age], MATCH(mobile_customers[[#This Row],[age]],Age_grp[Value]))</f>
        <v>30 - 40</v>
      </c>
      <c r="K6492" s="2" t="str">
        <f>_xlfn.IFS(mobile_customers[[#This Row],[salary]]&gt;=Q6495,"HIGHER SALARY", mobile_customers[[#This Row],[salary]]&gt;=Q6496,"HIGHER MID RANGE SALARY",  mobile_customers[[#This Row],[salary]]&lt;Q6496,"MID RANGE SALARY", mobile_customers[[#This Row],[salary]]&gt;Q6497, "LOW SALARY" )</f>
        <v>HIGHER SALARY</v>
      </c>
      <c r="L6492" s="2" t="str">
        <f>LEFT(mobile_customers[[#This Row],[Credit_card_nos]], 4)&amp;"XXXXX"</f>
        <v>3513XXXXX</v>
      </c>
    </row>
    <row r="6493" spans="1:12" x14ac:dyDescent="0.3">
      <c r="A6493" t="s">
        <v>8</v>
      </c>
      <c r="B6493" s="3" t="s">
        <v>12851</v>
      </c>
      <c r="C6493" t="s">
        <v>12852</v>
      </c>
      <c r="D6493" t="s">
        <v>379</v>
      </c>
      <c r="E6493">
        <v>53</v>
      </c>
      <c r="F6493">
        <v>138373</v>
      </c>
      <c r="G6493" t="s">
        <v>28</v>
      </c>
      <c r="H6493">
        <v>3507712310240884</v>
      </c>
      <c r="I6493" s="5" t="str">
        <f t="shared" si="101"/>
        <v>3507712310240880</v>
      </c>
      <c r="J6493" t="str">
        <f>INDEX(Age_grp[Age], MATCH(mobile_customers[[#This Row],[age]],Age_grp[Value]))</f>
        <v>50 - 60</v>
      </c>
      <c r="K6493" s="2" t="str">
        <f>_xlfn.IFS(mobile_customers[[#This Row],[salary]]&gt;=Q6496,"HIGHER SALARY", mobile_customers[[#This Row],[salary]]&gt;=Q6497,"HIGHER MID RANGE SALARY",  mobile_customers[[#This Row],[salary]]&lt;Q6497,"MID RANGE SALARY", mobile_customers[[#This Row],[salary]]&gt;Q6498, "LOW SALARY" )</f>
        <v>HIGHER SALARY</v>
      </c>
      <c r="L6493" s="2" t="str">
        <f>LEFT(mobile_customers[[#This Row],[Credit_card_nos]], 4)&amp;"XXXXX"</f>
        <v>3507XXXXX</v>
      </c>
    </row>
    <row r="6494" spans="1:12" x14ac:dyDescent="0.3">
      <c r="A6494" t="s">
        <v>8</v>
      </c>
      <c r="B6494" s="3" t="s">
        <v>12853</v>
      </c>
      <c r="C6494" t="s">
        <v>12854</v>
      </c>
      <c r="D6494" t="s">
        <v>1118</v>
      </c>
      <c r="E6494">
        <v>31</v>
      </c>
      <c r="F6494">
        <v>243565</v>
      </c>
      <c r="G6494" t="s">
        <v>94</v>
      </c>
      <c r="H6494">
        <v>4.5936830499769789E+18</v>
      </c>
      <c r="I6494" s="5" t="str">
        <f t="shared" si="101"/>
        <v>4593683049976980000</v>
      </c>
      <c r="J6494" t="str">
        <f>INDEX(Age_grp[Age], MATCH(mobile_customers[[#This Row],[age]],Age_grp[Value]))</f>
        <v>30 - 40</v>
      </c>
      <c r="K6494" s="2" t="str">
        <f>_xlfn.IFS(mobile_customers[[#This Row],[salary]]&gt;=Q6497,"HIGHER SALARY", mobile_customers[[#This Row],[salary]]&gt;=Q6498,"HIGHER MID RANGE SALARY",  mobile_customers[[#This Row],[salary]]&lt;Q6498,"MID RANGE SALARY", mobile_customers[[#This Row],[salary]]&gt;Q6499, "LOW SALARY" )</f>
        <v>HIGHER SALARY</v>
      </c>
      <c r="L6494" s="2" t="str">
        <f>LEFT(mobile_customers[[#This Row],[Credit_card_nos]], 4)&amp;"XXXXX"</f>
        <v>4593XXXXX</v>
      </c>
    </row>
    <row r="6495" spans="1:12" x14ac:dyDescent="0.3">
      <c r="A6495" t="s">
        <v>13</v>
      </c>
      <c r="B6495" s="3" t="s">
        <v>12855</v>
      </c>
      <c r="C6495" t="s">
        <v>12856</v>
      </c>
      <c r="D6495" t="s">
        <v>123</v>
      </c>
      <c r="E6495">
        <v>56</v>
      </c>
      <c r="F6495">
        <v>69533</v>
      </c>
      <c r="G6495" t="s">
        <v>81</v>
      </c>
      <c r="H6495">
        <v>3553523733929034</v>
      </c>
      <c r="I6495" s="5" t="str">
        <f t="shared" si="101"/>
        <v>3553523733929030</v>
      </c>
      <c r="J6495" t="str">
        <f>INDEX(Age_grp[Age], MATCH(mobile_customers[[#This Row],[age]],Age_grp[Value]))</f>
        <v>50 - 60</v>
      </c>
      <c r="K6495" s="2" t="str">
        <f>_xlfn.IFS(mobile_customers[[#This Row],[salary]]&gt;=Q6498,"HIGHER SALARY", mobile_customers[[#This Row],[salary]]&gt;=Q6499,"HIGHER MID RANGE SALARY",  mobile_customers[[#This Row],[salary]]&lt;Q6499,"MID RANGE SALARY", mobile_customers[[#This Row],[salary]]&gt;Q6500, "LOW SALARY" )</f>
        <v>HIGHER SALARY</v>
      </c>
      <c r="L6495" s="2" t="str">
        <f>LEFT(mobile_customers[[#This Row],[Credit_card_nos]], 4)&amp;"XXXXX"</f>
        <v>3553XXXXX</v>
      </c>
    </row>
    <row r="6496" spans="1:12" x14ac:dyDescent="0.3">
      <c r="A6496" t="s">
        <v>13</v>
      </c>
      <c r="B6496" s="3" t="s">
        <v>12857</v>
      </c>
      <c r="C6496" t="s">
        <v>5980</v>
      </c>
      <c r="D6496" t="s">
        <v>332</v>
      </c>
      <c r="E6496">
        <v>62</v>
      </c>
      <c r="F6496">
        <v>242894</v>
      </c>
      <c r="G6496" t="s">
        <v>28</v>
      </c>
      <c r="H6496">
        <v>340670298342196</v>
      </c>
      <c r="I6496" s="5" t="str">
        <f t="shared" si="101"/>
        <v>340670298342196</v>
      </c>
      <c r="J6496" t="str">
        <f>INDEX(Age_grp[Age], MATCH(mobile_customers[[#This Row],[age]],Age_grp[Value]))</f>
        <v>60 - 70</v>
      </c>
      <c r="K6496" s="2" t="str">
        <f>_xlfn.IFS(mobile_customers[[#This Row],[salary]]&gt;=Q6499,"HIGHER SALARY", mobile_customers[[#This Row],[salary]]&gt;=Q6500,"HIGHER MID RANGE SALARY",  mobile_customers[[#This Row],[salary]]&lt;Q6500,"MID RANGE SALARY", mobile_customers[[#This Row],[salary]]&gt;Q6501, "LOW SALARY" )</f>
        <v>HIGHER SALARY</v>
      </c>
      <c r="L6496" s="2" t="str">
        <f>LEFT(mobile_customers[[#This Row],[Credit_card_nos]], 4)&amp;"XXXXX"</f>
        <v>3406XXXXX</v>
      </c>
    </row>
    <row r="6497" spans="1:12" x14ac:dyDescent="0.3">
      <c r="A6497" t="s">
        <v>8</v>
      </c>
      <c r="B6497" s="3" t="s">
        <v>12858</v>
      </c>
      <c r="C6497" t="s">
        <v>12859</v>
      </c>
      <c r="D6497" t="s">
        <v>2356</v>
      </c>
      <c r="E6497">
        <v>38</v>
      </c>
      <c r="F6497">
        <v>100901</v>
      </c>
      <c r="G6497" t="s">
        <v>17</v>
      </c>
      <c r="H6497">
        <v>4174760653687773</v>
      </c>
      <c r="I6497" s="5" t="str">
        <f t="shared" si="101"/>
        <v>4174760653687770</v>
      </c>
      <c r="J6497" t="str">
        <f>INDEX(Age_grp[Age], MATCH(mobile_customers[[#This Row],[age]],Age_grp[Value]))</f>
        <v>30 - 40</v>
      </c>
      <c r="K6497" s="2" t="str">
        <f>_xlfn.IFS(mobile_customers[[#This Row],[salary]]&gt;=Q6500,"HIGHER SALARY", mobile_customers[[#This Row],[salary]]&gt;=Q6501,"HIGHER MID RANGE SALARY",  mobile_customers[[#This Row],[salary]]&lt;Q6501,"MID RANGE SALARY", mobile_customers[[#This Row],[salary]]&gt;Q6502, "LOW SALARY" )</f>
        <v>HIGHER SALARY</v>
      </c>
      <c r="L6497" s="2" t="str">
        <f>LEFT(mobile_customers[[#This Row],[Credit_card_nos]], 4)&amp;"XXXXX"</f>
        <v>4174XXXXX</v>
      </c>
    </row>
    <row r="6498" spans="1:12" x14ac:dyDescent="0.3">
      <c r="A6498" t="s">
        <v>8</v>
      </c>
      <c r="B6498" s="3" t="s">
        <v>12860</v>
      </c>
      <c r="C6498" t="s">
        <v>12861</v>
      </c>
      <c r="D6498" t="s">
        <v>753</v>
      </c>
      <c r="E6498">
        <v>60</v>
      </c>
      <c r="F6498">
        <v>129860</v>
      </c>
      <c r="G6498" t="s">
        <v>12</v>
      </c>
      <c r="H6498">
        <v>3539556698665804</v>
      </c>
      <c r="I6498" s="5" t="str">
        <f t="shared" si="101"/>
        <v>3539556698665800</v>
      </c>
      <c r="J6498" t="str">
        <f>INDEX(Age_grp[Age], MATCH(mobile_customers[[#This Row],[age]],Age_grp[Value]))</f>
        <v>60 - 70</v>
      </c>
      <c r="K6498" s="2" t="str">
        <f>_xlfn.IFS(mobile_customers[[#This Row],[salary]]&gt;=Q6501,"HIGHER SALARY", mobile_customers[[#This Row],[salary]]&gt;=Q6502,"HIGHER MID RANGE SALARY",  mobile_customers[[#This Row],[salary]]&lt;Q6502,"MID RANGE SALARY", mobile_customers[[#This Row],[salary]]&gt;Q6503, "LOW SALARY" )</f>
        <v>HIGHER SALARY</v>
      </c>
      <c r="L6498" s="2" t="str">
        <f>LEFT(mobile_customers[[#This Row],[Credit_card_nos]], 4)&amp;"XXXXX"</f>
        <v>3539XXXXX</v>
      </c>
    </row>
    <row r="6499" spans="1:12" x14ac:dyDescent="0.3">
      <c r="A6499" t="s">
        <v>13</v>
      </c>
      <c r="B6499" s="3" t="s">
        <v>12862</v>
      </c>
      <c r="C6499" t="s">
        <v>12863</v>
      </c>
      <c r="D6499" t="s">
        <v>335</v>
      </c>
      <c r="E6499">
        <v>24</v>
      </c>
      <c r="F6499">
        <v>90117</v>
      </c>
      <c r="G6499" t="s">
        <v>12</v>
      </c>
      <c r="H6499">
        <v>347264017420807</v>
      </c>
      <c r="I6499" s="5" t="str">
        <f t="shared" si="101"/>
        <v>347264017420807</v>
      </c>
      <c r="J6499" t="str">
        <f>INDEX(Age_grp[Age], MATCH(mobile_customers[[#This Row],[age]],Age_grp[Value]))</f>
        <v>20 - 30</v>
      </c>
      <c r="K6499" s="2" t="str">
        <f>_xlfn.IFS(mobile_customers[[#This Row],[salary]]&gt;=Q6502,"HIGHER SALARY", mobile_customers[[#This Row],[salary]]&gt;=Q6503,"HIGHER MID RANGE SALARY",  mobile_customers[[#This Row],[salary]]&lt;Q6503,"MID RANGE SALARY", mobile_customers[[#This Row],[salary]]&gt;Q6504, "LOW SALARY" )</f>
        <v>HIGHER SALARY</v>
      </c>
      <c r="L6499" s="2" t="str">
        <f>LEFT(mobile_customers[[#This Row],[Credit_card_nos]], 4)&amp;"XXXXX"</f>
        <v>3472XXXXX</v>
      </c>
    </row>
    <row r="6500" spans="1:12" x14ac:dyDescent="0.3">
      <c r="A6500" t="s">
        <v>8</v>
      </c>
      <c r="B6500" s="3" t="s">
        <v>12864</v>
      </c>
      <c r="C6500" t="s">
        <v>12865</v>
      </c>
      <c r="D6500" t="s">
        <v>3453</v>
      </c>
      <c r="E6500">
        <v>47</v>
      </c>
      <c r="F6500">
        <v>237094</v>
      </c>
      <c r="G6500" t="s">
        <v>39</v>
      </c>
      <c r="H6500">
        <v>30321353671864</v>
      </c>
      <c r="I6500" s="5" t="str">
        <f t="shared" si="101"/>
        <v>30321353671864</v>
      </c>
      <c r="J6500" t="str">
        <f>INDEX(Age_grp[Age], MATCH(mobile_customers[[#This Row],[age]],Age_grp[Value]))</f>
        <v>40 - 50</v>
      </c>
      <c r="K6500" s="2" t="str">
        <f>_xlfn.IFS(mobile_customers[[#This Row],[salary]]&gt;=Q6503,"HIGHER SALARY", mobile_customers[[#This Row],[salary]]&gt;=Q6504,"HIGHER MID RANGE SALARY",  mobile_customers[[#This Row],[salary]]&lt;Q6504,"MID RANGE SALARY", mobile_customers[[#This Row],[salary]]&gt;Q6505, "LOW SALARY" )</f>
        <v>HIGHER SALARY</v>
      </c>
      <c r="L6500" s="2" t="str">
        <f>LEFT(mobile_customers[[#This Row],[Credit_card_nos]], 4)&amp;"XXXXX"</f>
        <v>3032XXXXX</v>
      </c>
    </row>
    <row r="6501" spans="1:12" x14ac:dyDescent="0.3">
      <c r="A6501" t="s">
        <v>13</v>
      </c>
      <c r="B6501" s="3" t="s">
        <v>12866</v>
      </c>
      <c r="C6501" t="s">
        <v>12867</v>
      </c>
      <c r="D6501" t="s">
        <v>925</v>
      </c>
      <c r="E6501">
        <v>58</v>
      </c>
      <c r="F6501">
        <v>152868</v>
      </c>
      <c r="G6501" t="s">
        <v>32</v>
      </c>
      <c r="H6501">
        <v>3549419182277990</v>
      </c>
      <c r="I6501" s="5" t="str">
        <f t="shared" si="101"/>
        <v>3549419182277990</v>
      </c>
      <c r="J6501" t="str">
        <f>INDEX(Age_grp[Age], MATCH(mobile_customers[[#This Row],[age]],Age_grp[Value]))</f>
        <v>50 - 60</v>
      </c>
      <c r="K6501" s="2" t="str">
        <f>_xlfn.IFS(mobile_customers[[#This Row],[salary]]&gt;=Q6504,"HIGHER SALARY", mobile_customers[[#This Row],[salary]]&gt;=Q6505,"HIGHER MID RANGE SALARY",  mobile_customers[[#This Row],[salary]]&lt;Q6505,"MID RANGE SALARY", mobile_customers[[#This Row],[salary]]&gt;Q6506, "LOW SALARY" )</f>
        <v>HIGHER SALARY</v>
      </c>
      <c r="L6501" s="2" t="str">
        <f>LEFT(mobile_customers[[#This Row],[Credit_card_nos]], 4)&amp;"XXXXX"</f>
        <v>3549XXXXX</v>
      </c>
    </row>
    <row r="6502" spans="1:12" x14ac:dyDescent="0.3">
      <c r="A6502" t="s">
        <v>13</v>
      </c>
      <c r="B6502" s="3" t="s">
        <v>12868</v>
      </c>
      <c r="C6502" t="s">
        <v>12869</v>
      </c>
      <c r="D6502" t="s">
        <v>3210</v>
      </c>
      <c r="E6502">
        <v>19</v>
      </c>
      <c r="F6502">
        <v>195181</v>
      </c>
      <c r="G6502" t="s">
        <v>39</v>
      </c>
      <c r="H6502">
        <v>3507451623099949</v>
      </c>
      <c r="I6502" s="5" t="str">
        <f t="shared" si="101"/>
        <v>3507451623099950</v>
      </c>
      <c r="J6502" t="str">
        <f>INDEX(Age_grp[Age], MATCH(mobile_customers[[#This Row],[age]],Age_grp[Value]))</f>
        <v>"10 - 20</v>
      </c>
      <c r="K6502" s="2" t="str">
        <f>_xlfn.IFS(mobile_customers[[#This Row],[salary]]&gt;=Q6505,"HIGHER SALARY", mobile_customers[[#This Row],[salary]]&gt;=Q6506,"HIGHER MID RANGE SALARY",  mobile_customers[[#This Row],[salary]]&lt;Q6506,"MID RANGE SALARY", mobile_customers[[#This Row],[salary]]&gt;Q6507, "LOW SALARY" )</f>
        <v>HIGHER SALARY</v>
      </c>
      <c r="L6502" s="2" t="str">
        <f>LEFT(mobile_customers[[#This Row],[Credit_card_nos]], 4)&amp;"XXXXX"</f>
        <v>3507XXXXX</v>
      </c>
    </row>
    <row r="6503" spans="1:12" x14ac:dyDescent="0.3">
      <c r="A6503" t="s">
        <v>8</v>
      </c>
      <c r="B6503" s="3" t="s">
        <v>12870</v>
      </c>
      <c r="C6503" t="s">
        <v>12871</v>
      </c>
      <c r="D6503" t="s">
        <v>1180</v>
      </c>
      <c r="E6503">
        <v>49</v>
      </c>
      <c r="F6503">
        <v>72326</v>
      </c>
      <c r="G6503" t="s">
        <v>39</v>
      </c>
      <c r="H6503">
        <v>180031127293386</v>
      </c>
      <c r="I6503" s="5" t="str">
        <f t="shared" si="101"/>
        <v>180031127293386</v>
      </c>
      <c r="J6503" t="str">
        <f>INDEX(Age_grp[Age], MATCH(mobile_customers[[#This Row],[age]],Age_grp[Value]))</f>
        <v>40 - 50</v>
      </c>
      <c r="K6503" s="2" t="str">
        <f>_xlfn.IFS(mobile_customers[[#This Row],[salary]]&gt;=Q6506,"HIGHER SALARY", mobile_customers[[#This Row],[salary]]&gt;=Q6507,"HIGHER MID RANGE SALARY",  mobile_customers[[#This Row],[salary]]&lt;Q6507,"MID RANGE SALARY", mobile_customers[[#This Row],[salary]]&gt;Q6508, "LOW SALARY" )</f>
        <v>HIGHER SALARY</v>
      </c>
      <c r="L6503" s="2" t="str">
        <f>LEFT(mobile_customers[[#This Row],[Credit_card_nos]], 4)&amp;"XXXXX"</f>
        <v>1800XXXXX</v>
      </c>
    </row>
    <row r="6504" spans="1:12" x14ac:dyDescent="0.3">
      <c r="A6504" t="s">
        <v>8</v>
      </c>
      <c r="B6504" s="3" t="s">
        <v>12872</v>
      </c>
      <c r="C6504" t="s">
        <v>12873</v>
      </c>
      <c r="D6504" t="s">
        <v>533</v>
      </c>
      <c r="E6504">
        <v>64</v>
      </c>
      <c r="F6504">
        <v>102012</v>
      </c>
      <c r="G6504" t="s">
        <v>28</v>
      </c>
      <c r="H6504">
        <v>6558313416508190</v>
      </c>
      <c r="I6504" s="5" t="str">
        <f t="shared" si="101"/>
        <v>6558313416508190</v>
      </c>
      <c r="J6504" t="str">
        <f>INDEX(Age_grp[Age], MATCH(mobile_customers[[#This Row],[age]],Age_grp[Value]))</f>
        <v>60 - 70</v>
      </c>
      <c r="K6504" s="2" t="str">
        <f>_xlfn.IFS(mobile_customers[[#This Row],[salary]]&gt;=Q6507,"HIGHER SALARY", mobile_customers[[#This Row],[salary]]&gt;=Q6508,"HIGHER MID RANGE SALARY",  mobile_customers[[#This Row],[salary]]&lt;Q6508,"MID RANGE SALARY", mobile_customers[[#This Row],[salary]]&gt;Q6509, "LOW SALARY" )</f>
        <v>HIGHER SALARY</v>
      </c>
      <c r="L6504" s="2" t="str">
        <f>LEFT(mobile_customers[[#This Row],[Credit_card_nos]], 4)&amp;"XXXXX"</f>
        <v>6558XXXXX</v>
      </c>
    </row>
    <row r="6505" spans="1:12" x14ac:dyDescent="0.3">
      <c r="A6505" t="s">
        <v>8</v>
      </c>
      <c r="B6505" s="3" t="s">
        <v>12874</v>
      </c>
      <c r="C6505" t="s">
        <v>12875</v>
      </c>
      <c r="D6505" t="s">
        <v>1045</v>
      </c>
      <c r="E6505">
        <v>52</v>
      </c>
      <c r="F6505">
        <v>169468</v>
      </c>
      <c r="G6505" t="s">
        <v>65</v>
      </c>
      <c r="H6505">
        <v>3586216539218311</v>
      </c>
      <c r="I6505" s="5" t="str">
        <f t="shared" si="101"/>
        <v>3586216539218310</v>
      </c>
      <c r="J6505" t="str">
        <f>INDEX(Age_grp[Age], MATCH(mobile_customers[[#This Row],[age]],Age_grp[Value]))</f>
        <v>50 - 60</v>
      </c>
      <c r="K6505" s="2" t="str">
        <f>_xlfn.IFS(mobile_customers[[#This Row],[salary]]&gt;=Q6508,"HIGHER SALARY", mobile_customers[[#This Row],[salary]]&gt;=Q6509,"HIGHER MID RANGE SALARY",  mobile_customers[[#This Row],[salary]]&lt;Q6509,"MID RANGE SALARY", mobile_customers[[#This Row],[salary]]&gt;Q6510, "LOW SALARY" )</f>
        <v>HIGHER SALARY</v>
      </c>
      <c r="L6505" s="2" t="str">
        <f>LEFT(mobile_customers[[#This Row],[Credit_card_nos]], 4)&amp;"XXXXX"</f>
        <v>3586XXXXX</v>
      </c>
    </row>
    <row r="6506" spans="1:12" x14ac:dyDescent="0.3">
      <c r="A6506" t="s">
        <v>13</v>
      </c>
      <c r="B6506" s="3" t="s">
        <v>12876</v>
      </c>
      <c r="C6506" t="s">
        <v>12877</v>
      </c>
      <c r="D6506" t="s">
        <v>457</v>
      </c>
      <c r="E6506">
        <v>34</v>
      </c>
      <c r="F6506">
        <v>117625</v>
      </c>
      <c r="G6506" t="s">
        <v>81</v>
      </c>
      <c r="H6506">
        <v>2260733646163920</v>
      </c>
      <c r="I6506" s="5" t="str">
        <f t="shared" si="101"/>
        <v>2260733646163920</v>
      </c>
      <c r="J6506" t="str">
        <f>INDEX(Age_grp[Age], MATCH(mobile_customers[[#This Row],[age]],Age_grp[Value]))</f>
        <v>30 - 40</v>
      </c>
      <c r="K6506" s="2" t="str">
        <f>_xlfn.IFS(mobile_customers[[#This Row],[salary]]&gt;=Q6509,"HIGHER SALARY", mobile_customers[[#This Row],[salary]]&gt;=Q6510,"HIGHER MID RANGE SALARY",  mobile_customers[[#This Row],[salary]]&lt;Q6510,"MID RANGE SALARY", mobile_customers[[#This Row],[salary]]&gt;Q6511, "LOW SALARY" )</f>
        <v>HIGHER SALARY</v>
      </c>
      <c r="L6506" s="2" t="str">
        <f>LEFT(mobile_customers[[#This Row],[Credit_card_nos]], 4)&amp;"XXXXX"</f>
        <v>2260XXXXX</v>
      </c>
    </row>
    <row r="6507" spans="1:12" x14ac:dyDescent="0.3">
      <c r="A6507" t="s">
        <v>8</v>
      </c>
      <c r="B6507" s="3" t="s">
        <v>12878</v>
      </c>
      <c r="C6507" t="s">
        <v>1249</v>
      </c>
      <c r="D6507" t="s">
        <v>886</v>
      </c>
      <c r="E6507">
        <v>48</v>
      </c>
      <c r="F6507">
        <v>85797</v>
      </c>
      <c r="G6507" t="s">
        <v>39</v>
      </c>
      <c r="H6507">
        <v>372248320504363</v>
      </c>
      <c r="I6507" s="5" t="str">
        <f t="shared" si="101"/>
        <v>372248320504363</v>
      </c>
      <c r="J6507" t="str">
        <f>INDEX(Age_grp[Age], MATCH(mobile_customers[[#This Row],[age]],Age_grp[Value]))</f>
        <v>40 - 50</v>
      </c>
      <c r="K6507" s="2" t="str">
        <f>_xlfn.IFS(mobile_customers[[#This Row],[salary]]&gt;=Q6510,"HIGHER SALARY", mobile_customers[[#This Row],[salary]]&gt;=Q6511,"HIGHER MID RANGE SALARY",  mobile_customers[[#This Row],[salary]]&lt;Q6511,"MID RANGE SALARY", mobile_customers[[#This Row],[salary]]&gt;Q6512, "LOW SALARY" )</f>
        <v>HIGHER SALARY</v>
      </c>
      <c r="L6507" s="2" t="str">
        <f>LEFT(mobile_customers[[#This Row],[Credit_card_nos]], 4)&amp;"XXXXX"</f>
        <v>3722XXXXX</v>
      </c>
    </row>
    <row r="6508" spans="1:12" x14ac:dyDescent="0.3">
      <c r="A6508" t="s">
        <v>8</v>
      </c>
      <c r="B6508" s="3" t="s">
        <v>12879</v>
      </c>
      <c r="C6508" t="s">
        <v>12880</v>
      </c>
      <c r="D6508" t="s">
        <v>896</v>
      </c>
      <c r="E6508">
        <v>56</v>
      </c>
      <c r="F6508">
        <v>29117</v>
      </c>
      <c r="G6508" t="s">
        <v>81</v>
      </c>
      <c r="H6508">
        <v>4137012293253798</v>
      </c>
      <c r="I6508" s="5" t="str">
        <f t="shared" si="101"/>
        <v>4137012293253800</v>
      </c>
      <c r="J6508" t="str">
        <f>INDEX(Age_grp[Age], MATCH(mobile_customers[[#This Row],[age]],Age_grp[Value]))</f>
        <v>50 - 60</v>
      </c>
      <c r="K6508" s="2" t="str">
        <f>_xlfn.IFS(mobile_customers[[#This Row],[salary]]&gt;=Q6511,"HIGHER SALARY", mobile_customers[[#This Row],[salary]]&gt;=Q6512,"HIGHER MID RANGE SALARY",  mobile_customers[[#This Row],[salary]]&lt;Q6512,"MID RANGE SALARY", mobile_customers[[#This Row],[salary]]&gt;Q6513, "LOW SALARY" )</f>
        <v>HIGHER SALARY</v>
      </c>
      <c r="L6508" s="2" t="str">
        <f>LEFT(mobile_customers[[#This Row],[Credit_card_nos]], 4)&amp;"XXXXX"</f>
        <v>4137XXXXX</v>
      </c>
    </row>
    <row r="6509" spans="1:12" x14ac:dyDescent="0.3">
      <c r="A6509" t="s">
        <v>8</v>
      </c>
      <c r="B6509" s="3" t="s">
        <v>12881</v>
      </c>
      <c r="C6509" t="s">
        <v>12882</v>
      </c>
      <c r="D6509" t="s">
        <v>3137</v>
      </c>
      <c r="E6509">
        <v>61</v>
      </c>
      <c r="F6509">
        <v>222459</v>
      </c>
      <c r="G6509" t="s">
        <v>94</v>
      </c>
      <c r="H6509">
        <v>571457139988</v>
      </c>
      <c r="I6509" s="5" t="str">
        <f t="shared" si="101"/>
        <v>571457139988</v>
      </c>
      <c r="J6509" t="str">
        <f>INDEX(Age_grp[Age], MATCH(mobile_customers[[#This Row],[age]],Age_grp[Value]))</f>
        <v>60 - 70</v>
      </c>
      <c r="K6509" s="2" t="str">
        <f>_xlfn.IFS(mobile_customers[[#This Row],[salary]]&gt;=Q6512,"HIGHER SALARY", mobile_customers[[#This Row],[salary]]&gt;=Q6513,"HIGHER MID RANGE SALARY",  mobile_customers[[#This Row],[salary]]&lt;Q6513,"MID RANGE SALARY", mobile_customers[[#This Row],[salary]]&gt;Q6514, "LOW SALARY" )</f>
        <v>HIGHER SALARY</v>
      </c>
      <c r="L6509" s="2" t="str">
        <f>LEFT(mobile_customers[[#This Row],[Credit_card_nos]], 4)&amp;"XXXXX"</f>
        <v>5714XXXXX</v>
      </c>
    </row>
    <row r="6510" spans="1:12" x14ac:dyDescent="0.3">
      <c r="A6510" t="s">
        <v>13</v>
      </c>
      <c r="B6510" s="3" t="s">
        <v>12883</v>
      </c>
      <c r="C6510" t="s">
        <v>1008</v>
      </c>
      <c r="D6510" t="s">
        <v>451</v>
      </c>
      <c r="E6510">
        <v>21</v>
      </c>
      <c r="F6510">
        <v>171787</v>
      </c>
      <c r="G6510" t="s">
        <v>49</v>
      </c>
      <c r="H6510">
        <v>30549639161603</v>
      </c>
      <c r="I6510" s="5" t="str">
        <f t="shared" si="101"/>
        <v>30549639161603</v>
      </c>
      <c r="J6510" t="str">
        <f>INDEX(Age_grp[Age], MATCH(mobile_customers[[#This Row],[age]],Age_grp[Value]))</f>
        <v>20 - 30</v>
      </c>
      <c r="K6510" s="2" t="str">
        <f>_xlfn.IFS(mobile_customers[[#This Row],[salary]]&gt;=Q6513,"HIGHER SALARY", mobile_customers[[#This Row],[salary]]&gt;=Q6514,"HIGHER MID RANGE SALARY",  mobile_customers[[#This Row],[salary]]&lt;Q6514,"MID RANGE SALARY", mobile_customers[[#This Row],[salary]]&gt;Q6515, "LOW SALARY" )</f>
        <v>HIGHER SALARY</v>
      </c>
      <c r="L6510" s="2" t="str">
        <f>LEFT(mobile_customers[[#This Row],[Credit_card_nos]], 4)&amp;"XXXXX"</f>
        <v>3054XXXXX</v>
      </c>
    </row>
    <row r="6511" spans="1:12" x14ac:dyDescent="0.3">
      <c r="A6511" t="s">
        <v>8</v>
      </c>
      <c r="B6511" s="3" t="s">
        <v>12884</v>
      </c>
      <c r="C6511" t="s">
        <v>12885</v>
      </c>
      <c r="D6511" t="s">
        <v>258</v>
      </c>
      <c r="E6511">
        <v>36</v>
      </c>
      <c r="F6511">
        <v>69437</v>
      </c>
      <c r="G6511" t="s">
        <v>81</v>
      </c>
      <c r="H6511">
        <v>675914283543</v>
      </c>
      <c r="I6511" s="5" t="str">
        <f t="shared" si="101"/>
        <v>675914283543</v>
      </c>
      <c r="J6511" t="str">
        <f>INDEX(Age_grp[Age], MATCH(mobile_customers[[#This Row],[age]],Age_grp[Value]))</f>
        <v>30 - 40</v>
      </c>
      <c r="K6511" s="2" t="str">
        <f>_xlfn.IFS(mobile_customers[[#This Row],[salary]]&gt;=Q6514,"HIGHER SALARY", mobile_customers[[#This Row],[salary]]&gt;=Q6515,"HIGHER MID RANGE SALARY",  mobile_customers[[#This Row],[salary]]&lt;Q6515,"MID RANGE SALARY", mobile_customers[[#This Row],[salary]]&gt;Q6516, "LOW SALARY" )</f>
        <v>HIGHER SALARY</v>
      </c>
      <c r="L6511" s="2" t="str">
        <f>LEFT(mobile_customers[[#This Row],[Credit_card_nos]], 4)&amp;"XXXXX"</f>
        <v>6759XXXXX</v>
      </c>
    </row>
    <row r="6512" spans="1:12" x14ac:dyDescent="0.3">
      <c r="A6512" t="s">
        <v>8</v>
      </c>
      <c r="B6512" s="3" t="s">
        <v>12886</v>
      </c>
      <c r="C6512" t="s">
        <v>12887</v>
      </c>
      <c r="D6512" t="s">
        <v>1867</v>
      </c>
      <c r="E6512">
        <v>22</v>
      </c>
      <c r="F6512">
        <v>72590</v>
      </c>
      <c r="G6512" t="s">
        <v>94</v>
      </c>
      <c r="H6512">
        <v>4133550978447239</v>
      </c>
      <c r="I6512" s="5" t="str">
        <f t="shared" si="101"/>
        <v>4133550978447240</v>
      </c>
      <c r="J6512" t="str">
        <f>INDEX(Age_grp[Age], MATCH(mobile_customers[[#This Row],[age]],Age_grp[Value]))</f>
        <v>20 - 30</v>
      </c>
      <c r="K6512" s="2" t="str">
        <f>_xlfn.IFS(mobile_customers[[#This Row],[salary]]&gt;=Q6515,"HIGHER SALARY", mobile_customers[[#This Row],[salary]]&gt;=Q6516,"HIGHER MID RANGE SALARY",  mobile_customers[[#This Row],[salary]]&lt;Q6516,"MID RANGE SALARY", mobile_customers[[#This Row],[salary]]&gt;Q6517, "LOW SALARY" )</f>
        <v>HIGHER SALARY</v>
      </c>
      <c r="L6512" s="2" t="str">
        <f>LEFT(mobile_customers[[#This Row],[Credit_card_nos]], 4)&amp;"XXXXX"</f>
        <v>4133XXXXX</v>
      </c>
    </row>
    <row r="6513" spans="1:12" x14ac:dyDescent="0.3">
      <c r="A6513" t="s">
        <v>8</v>
      </c>
      <c r="B6513" s="3" t="s">
        <v>12888</v>
      </c>
      <c r="C6513" t="s">
        <v>12889</v>
      </c>
      <c r="D6513" t="s">
        <v>3164</v>
      </c>
      <c r="E6513">
        <v>27</v>
      </c>
      <c r="F6513">
        <v>24514</v>
      </c>
      <c r="G6513" t="s">
        <v>49</v>
      </c>
      <c r="H6513">
        <v>587822333965</v>
      </c>
      <c r="I6513" s="5" t="str">
        <f t="shared" si="101"/>
        <v>587822333965</v>
      </c>
      <c r="J6513" t="str">
        <f>INDEX(Age_grp[Age], MATCH(mobile_customers[[#This Row],[age]],Age_grp[Value]))</f>
        <v>20 - 30</v>
      </c>
      <c r="K6513" s="2" t="str">
        <f>_xlfn.IFS(mobile_customers[[#This Row],[salary]]&gt;=Q6516,"HIGHER SALARY", mobile_customers[[#This Row],[salary]]&gt;=Q6517,"HIGHER MID RANGE SALARY",  mobile_customers[[#This Row],[salary]]&lt;Q6517,"MID RANGE SALARY", mobile_customers[[#This Row],[salary]]&gt;Q6518, "LOW SALARY" )</f>
        <v>HIGHER SALARY</v>
      </c>
      <c r="L6513" s="2" t="str">
        <f>LEFT(mobile_customers[[#This Row],[Credit_card_nos]], 4)&amp;"XXXXX"</f>
        <v>5878XXXXX</v>
      </c>
    </row>
    <row r="6514" spans="1:12" x14ac:dyDescent="0.3">
      <c r="A6514" t="s">
        <v>8</v>
      </c>
      <c r="B6514" s="3" t="s">
        <v>12890</v>
      </c>
      <c r="C6514" t="s">
        <v>6162</v>
      </c>
      <c r="D6514" t="s">
        <v>1513</v>
      </c>
      <c r="E6514">
        <v>60</v>
      </c>
      <c r="F6514">
        <v>99545</v>
      </c>
      <c r="G6514" t="s">
        <v>32</v>
      </c>
      <c r="H6514">
        <v>4.1158745396409201E+18</v>
      </c>
      <c r="I6514" s="5" t="str">
        <f t="shared" si="101"/>
        <v>4115874539640920000</v>
      </c>
      <c r="J6514" t="str">
        <f>INDEX(Age_grp[Age], MATCH(mobile_customers[[#This Row],[age]],Age_grp[Value]))</f>
        <v>60 - 70</v>
      </c>
      <c r="K6514" s="2" t="str">
        <f>_xlfn.IFS(mobile_customers[[#This Row],[salary]]&gt;=Q6517,"HIGHER SALARY", mobile_customers[[#This Row],[salary]]&gt;=Q6518,"HIGHER MID RANGE SALARY",  mobile_customers[[#This Row],[salary]]&lt;Q6518,"MID RANGE SALARY", mobile_customers[[#This Row],[salary]]&gt;Q6519, "LOW SALARY" )</f>
        <v>HIGHER SALARY</v>
      </c>
      <c r="L6514" s="2" t="str">
        <f>LEFT(mobile_customers[[#This Row],[Credit_card_nos]], 4)&amp;"XXXXX"</f>
        <v>4115XXXXX</v>
      </c>
    </row>
    <row r="6515" spans="1:12" x14ac:dyDescent="0.3">
      <c r="A6515" t="s">
        <v>13</v>
      </c>
      <c r="B6515" s="3" t="s">
        <v>12891</v>
      </c>
      <c r="C6515" t="s">
        <v>12892</v>
      </c>
      <c r="D6515" t="s">
        <v>6708</v>
      </c>
      <c r="E6515">
        <v>31</v>
      </c>
      <c r="F6515">
        <v>83177</v>
      </c>
      <c r="G6515" t="s">
        <v>21</v>
      </c>
      <c r="H6515">
        <v>4175205160589</v>
      </c>
      <c r="I6515" s="5" t="str">
        <f t="shared" si="101"/>
        <v>4175205160589</v>
      </c>
      <c r="J6515" t="str">
        <f>INDEX(Age_grp[Age], MATCH(mobile_customers[[#This Row],[age]],Age_grp[Value]))</f>
        <v>30 - 40</v>
      </c>
      <c r="K6515" s="2" t="str">
        <f>_xlfn.IFS(mobile_customers[[#This Row],[salary]]&gt;=Q6518,"HIGHER SALARY", mobile_customers[[#This Row],[salary]]&gt;=Q6519,"HIGHER MID RANGE SALARY",  mobile_customers[[#This Row],[salary]]&lt;Q6519,"MID RANGE SALARY", mobile_customers[[#This Row],[salary]]&gt;Q6520, "LOW SALARY" )</f>
        <v>HIGHER SALARY</v>
      </c>
      <c r="L6515" s="2" t="str">
        <f>LEFT(mobile_customers[[#This Row],[Credit_card_nos]], 4)&amp;"XXXXX"</f>
        <v>4175XXXXX</v>
      </c>
    </row>
    <row r="6516" spans="1:12" x14ac:dyDescent="0.3">
      <c r="A6516" t="s">
        <v>8</v>
      </c>
      <c r="B6516" s="3" t="s">
        <v>12893</v>
      </c>
      <c r="C6516" t="s">
        <v>12894</v>
      </c>
      <c r="D6516" t="s">
        <v>2147</v>
      </c>
      <c r="E6516">
        <v>18</v>
      </c>
      <c r="F6516">
        <v>223005</v>
      </c>
      <c r="G6516" t="s">
        <v>94</v>
      </c>
      <c r="H6516">
        <v>2257171993924922</v>
      </c>
      <c r="I6516" s="5" t="str">
        <f t="shared" si="101"/>
        <v>2257171993924920</v>
      </c>
      <c r="J6516" t="str">
        <f>INDEX(Age_grp[Age], MATCH(mobile_customers[[#This Row],[age]],Age_grp[Value]))</f>
        <v>"10 - 20</v>
      </c>
      <c r="K6516" s="2" t="str">
        <f>_xlfn.IFS(mobile_customers[[#This Row],[salary]]&gt;=Q6519,"HIGHER SALARY", mobile_customers[[#This Row],[salary]]&gt;=Q6520,"HIGHER MID RANGE SALARY",  mobile_customers[[#This Row],[salary]]&lt;Q6520,"MID RANGE SALARY", mobile_customers[[#This Row],[salary]]&gt;Q6521, "LOW SALARY" )</f>
        <v>HIGHER SALARY</v>
      </c>
      <c r="L6516" s="2" t="str">
        <f>LEFT(mobile_customers[[#This Row],[Credit_card_nos]], 4)&amp;"XXXXX"</f>
        <v>2257XXXXX</v>
      </c>
    </row>
    <row r="6517" spans="1:12" x14ac:dyDescent="0.3">
      <c r="A6517" t="s">
        <v>13</v>
      </c>
      <c r="B6517" s="3" t="s">
        <v>12895</v>
      </c>
      <c r="C6517" t="s">
        <v>12896</v>
      </c>
      <c r="D6517" t="s">
        <v>3727</v>
      </c>
      <c r="E6517">
        <v>30</v>
      </c>
      <c r="F6517">
        <v>206728</v>
      </c>
      <c r="G6517" t="s">
        <v>94</v>
      </c>
      <c r="H6517">
        <v>5259501028977092</v>
      </c>
      <c r="I6517" s="5" t="str">
        <f t="shared" si="101"/>
        <v>5259501028977090</v>
      </c>
      <c r="J6517" t="str">
        <f>INDEX(Age_grp[Age], MATCH(mobile_customers[[#This Row],[age]],Age_grp[Value]))</f>
        <v>30 - 40</v>
      </c>
      <c r="K6517" s="2" t="str">
        <f>_xlfn.IFS(mobile_customers[[#This Row],[salary]]&gt;=Q6520,"HIGHER SALARY", mobile_customers[[#This Row],[salary]]&gt;=Q6521,"HIGHER MID RANGE SALARY",  mobile_customers[[#This Row],[salary]]&lt;Q6521,"MID RANGE SALARY", mobile_customers[[#This Row],[salary]]&gt;Q6522, "LOW SALARY" )</f>
        <v>HIGHER SALARY</v>
      </c>
      <c r="L6517" s="2" t="str">
        <f>LEFT(mobile_customers[[#This Row],[Credit_card_nos]], 4)&amp;"XXXXX"</f>
        <v>5259XXXXX</v>
      </c>
    </row>
    <row r="6518" spans="1:12" x14ac:dyDescent="0.3">
      <c r="A6518" t="s">
        <v>13</v>
      </c>
      <c r="B6518" s="3" t="s">
        <v>12897</v>
      </c>
      <c r="C6518" t="s">
        <v>12898</v>
      </c>
      <c r="D6518" t="s">
        <v>3221</v>
      </c>
      <c r="E6518">
        <v>50</v>
      </c>
      <c r="F6518">
        <v>158857</v>
      </c>
      <c r="G6518" t="s">
        <v>28</v>
      </c>
      <c r="H6518">
        <v>4953653486579472</v>
      </c>
      <c r="I6518" s="5" t="str">
        <f t="shared" si="101"/>
        <v>4953653486579470</v>
      </c>
      <c r="J6518" t="str">
        <f>INDEX(Age_grp[Age], MATCH(mobile_customers[[#This Row],[age]],Age_grp[Value]))</f>
        <v>50 - 60</v>
      </c>
      <c r="K6518" s="2" t="str">
        <f>_xlfn.IFS(mobile_customers[[#This Row],[salary]]&gt;=Q6521,"HIGHER SALARY", mobile_customers[[#This Row],[salary]]&gt;=Q6522,"HIGHER MID RANGE SALARY",  mobile_customers[[#This Row],[salary]]&lt;Q6522,"MID RANGE SALARY", mobile_customers[[#This Row],[salary]]&gt;Q6523, "LOW SALARY" )</f>
        <v>HIGHER SALARY</v>
      </c>
      <c r="L6518" s="2" t="str">
        <f>LEFT(mobile_customers[[#This Row],[Credit_card_nos]], 4)&amp;"XXXXX"</f>
        <v>4953XXXXX</v>
      </c>
    </row>
    <row r="6519" spans="1:12" x14ac:dyDescent="0.3">
      <c r="A6519" t="s">
        <v>8</v>
      </c>
      <c r="B6519" s="3" t="s">
        <v>12899</v>
      </c>
      <c r="C6519" t="s">
        <v>12900</v>
      </c>
      <c r="D6519" t="s">
        <v>872</v>
      </c>
      <c r="E6519">
        <v>47</v>
      </c>
      <c r="F6519">
        <v>218382</v>
      </c>
      <c r="G6519" t="s">
        <v>81</v>
      </c>
      <c r="H6519">
        <v>4677040273642694</v>
      </c>
      <c r="I6519" s="5" t="str">
        <f t="shared" si="101"/>
        <v>4677040273642690</v>
      </c>
      <c r="J6519" t="str">
        <f>INDEX(Age_grp[Age], MATCH(mobile_customers[[#This Row],[age]],Age_grp[Value]))</f>
        <v>40 - 50</v>
      </c>
      <c r="K6519" s="2" t="str">
        <f>_xlfn.IFS(mobile_customers[[#This Row],[salary]]&gt;=Q6522,"HIGHER SALARY", mobile_customers[[#This Row],[salary]]&gt;=Q6523,"HIGHER MID RANGE SALARY",  mobile_customers[[#This Row],[salary]]&lt;Q6523,"MID RANGE SALARY", mobile_customers[[#This Row],[salary]]&gt;Q6524, "LOW SALARY" )</f>
        <v>HIGHER SALARY</v>
      </c>
      <c r="L6519" s="2" t="str">
        <f>LEFT(mobile_customers[[#This Row],[Credit_card_nos]], 4)&amp;"XXXXX"</f>
        <v>4677XXXXX</v>
      </c>
    </row>
    <row r="6520" spans="1:12" x14ac:dyDescent="0.3">
      <c r="A6520" t="s">
        <v>13</v>
      </c>
      <c r="B6520" s="3" t="s">
        <v>12901</v>
      </c>
      <c r="C6520" t="s">
        <v>12902</v>
      </c>
      <c r="D6520" t="s">
        <v>944</v>
      </c>
      <c r="E6520">
        <v>31</v>
      </c>
      <c r="F6520">
        <v>63976</v>
      </c>
      <c r="G6520" t="s">
        <v>21</v>
      </c>
      <c r="H6520">
        <v>2712484597146555</v>
      </c>
      <c r="I6520" s="5" t="str">
        <f t="shared" si="101"/>
        <v>2712484597146550</v>
      </c>
      <c r="J6520" t="str">
        <f>INDEX(Age_grp[Age], MATCH(mobile_customers[[#This Row],[age]],Age_grp[Value]))</f>
        <v>30 - 40</v>
      </c>
      <c r="K6520" s="2" t="str">
        <f>_xlfn.IFS(mobile_customers[[#This Row],[salary]]&gt;=Q6523,"HIGHER SALARY", mobile_customers[[#This Row],[salary]]&gt;=Q6524,"HIGHER MID RANGE SALARY",  mobile_customers[[#This Row],[salary]]&lt;Q6524,"MID RANGE SALARY", mobile_customers[[#This Row],[salary]]&gt;Q6525, "LOW SALARY" )</f>
        <v>HIGHER SALARY</v>
      </c>
      <c r="L6520" s="2" t="str">
        <f>LEFT(mobile_customers[[#This Row],[Credit_card_nos]], 4)&amp;"XXXXX"</f>
        <v>2712XXXXX</v>
      </c>
    </row>
    <row r="6521" spans="1:12" x14ac:dyDescent="0.3">
      <c r="A6521" t="s">
        <v>8</v>
      </c>
      <c r="B6521" s="3" t="s">
        <v>12903</v>
      </c>
      <c r="C6521" t="s">
        <v>12904</v>
      </c>
      <c r="D6521" t="s">
        <v>1588</v>
      </c>
      <c r="E6521">
        <v>50</v>
      </c>
      <c r="F6521">
        <v>232001</v>
      </c>
      <c r="G6521" t="s">
        <v>28</v>
      </c>
      <c r="H6521">
        <v>213103668360204</v>
      </c>
      <c r="I6521" s="5" t="str">
        <f t="shared" si="101"/>
        <v>213103668360204</v>
      </c>
      <c r="J6521" t="str">
        <f>INDEX(Age_grp[Age], MATCH(mobile_customers[[#This Row],[age]],Age_grp[Value]))</f>
        <v>50 - 60</v>
      </c>
      <c r="K6521" s="2" t="str">
        <f>_xlfn.IFS(mobile_customers[[#This Row],[salary]]&gt;=Q6524,"HIGHER SALARY", mobile_customers[[#This Row],[salary]]&gt;=Q6525,"HIGHER MID RANGE SALARY",  mobile_customers[[#This Row],[salary]]&lt;Q6525,"MID RANGE SALARY", mobile_customers[[#This Row],[salary]]&gt;Q6526, "LOW SALARY" )</f>
        <v>HIGHER SALARY</v>
      </c>
      <c r="L6521" s="2" t="str">
        <f>LEFT(mobile_customers[[#This Row],[Credit_card_nos]], 4)&amp;"XXXXX"</f>
        <v>2131XXXXX</v>
      </c>
    </row>
    <row r="6522" spans="1:12" x14ac:dyDescent="0.3">
      <c r="A6522" t="s">
        <v>13</v>
      </c>
      <c r="B6522" s="3" t="s">
        <v>12905</v>
      </c>
      <c r="C6522" t="s">
        <v>12906</v>
      </c>
      <c r="D6522" t="s">
        <v>1666</v>
      </c>
      <c r="E6522">
        <v>25</v>
      </c>
      <c r="F6522">
        <v>142814</v>
      </c>
      <c r="G6522" t="s">
        <v>28</v>
      </c>
      <c r="H6522">
        <v>6549942237346356</v>
      </c>
      <c r="I6522" s="5" t="str">
        <f t="shared" si="101"/>
        <v>6549942237346360</v>
      </c>
      <c r="J6522" t="str">
        <f>INDEX(Age_grp[Age], MATCH(mobile_customers[[#This Row],[age]],Age_grp[Value]))</f>
        <v>20 - 30</v>
      </c>
      <c r="K6522" s="2" t="str">
        <f>_xlfn.IFS(mobile_customers[[#This Row],[salary]]&gt;=Q6525,"HIGHER SALARY", mobile_customers[[#This Row],[salary]]&gt;=Q6526,"HIGHER MID RANGE SALARY",  mobile_customers[[#This Row],[salary]]&lt;Q6526,"MID RANGE SALARY", mobile_customers[[#This Row],[salary]]&gt;Q6527, "LOW SALARY" )</f>
        <v>HIGHER SALARY</v>
      </c>
      <c r="L6522" s="2" t="str">
        <f>LEFT(mobile_customers[[#This Row],[Credit_card_nos]], 4)&amp;"XXXXX"</f>
        <v>6549XXXXX</v>
      </c>
    </row>
    <row r="6523" spans="1:12" x14ac:dyDescent="0.3">
      <c r="A6523" t="s">
        <v>8</v>
      </c>
      <c r="B6523" s="3" t="s">
        <v>12907</v>
      </c>
      <c r="C6523" t="s">
        <v>2136</v>
      </c>
      <c r="D6523" t="s">
        <v>1138</v>
      </c>
      <c r="E6523">
        <v>32</v>
      </c>
      <c r="F6523">
        <v>134492</v>
      </c>
      <c r="G6523" t="s">
        <v>17</v>
      </c>
      <c r="H6523">
        <v>213151911468712</v>
      </c>
      <c r="I6523" s="5" t="str">
        <f t="shared" si="101"/>
        <v>213151911468712</v>
      </c>
      <c r="J6523" t="str">
        <f>INDEX(Age_grp[Age], MATCH(mobile_customers[[#This Row],[age]],Age_grp[Value]))</f>
        <v>30 - 40</v>
      </c>
      <c r="K6523" s="2" t="str">
        <f>_xlfn.IFS(mobile_customers[[#This Row],[salary]]&gt;=Q6526,"HIGHER SALARY", mobile_customers[[#This Row],[salary]]&gt;=Q6527,"HIGHER MID RANGE SALARY",  mobile_customers[[#This Row],[salary]]&lt;Q6527,"MID RANGE SALARY", mobile_customers[[#This Row],[salary]]&gt;Q6528, "LOW SALARY" )</f>
        <v>HIGHER SALARY</v>
      </c>
      <c r="L6523" s="2" t="str">
        <f>LEFT(mobile_customers[[#This Row],[Credit_card_nos]], 4)&amp;"XXXXX"</f>
        <v>2131XXXXX</v>
      </c>
    </row>
    <row r="6524" spans="1:12" x14ac:dyDescent="0.3">
      <c r="A6524" t="s">
        <v>13</v>
      </c>
      <c r="B6524" s="3" t="s">
        <v>12908</v>
      </c>
      <c r="C6524" t="s">
        <v>12909</v>
      </c>
      <c r="D6524" t="s">
        <v>3644</v>
      </c>
      <c r="E6524">
        <v>59</v>
      </c>
      <c r="F6524">
        <v>177623</v>
      </c>
      <c r="G6524" t="s">
        <v>32</v>
      </c>
      <c r="H6524">
        <v>4666278854125555</v>
      </c>
      <c r="I6524" s="5" t="str">
        <f t="shared" si="101"/>
        <v>4666278854125550</v>
      </c>
      <c r="J6524" t="str">
        <f>INDEX(Age_grp[Age], MATCH(mobile_customers[[#This Row],[age]],Age_grp[Value]))</f>
        <v>50 - 60</v>
      </c>
      <c r="K6524" s="2" t="str">
        <f>_xlfn.IFS(mobile_customers[[#This Row],[salary]]&gt;=Q6527,"HIGHER SALARY", mobile_customers[[#This Row],[salary]]&gt;=Q6528,"HIGHER MID RANGE SALARY",  mobile_customers[[#This Row],[salary]]&lt;Q6528,"MID RANGE SALARY", mobile_customers[[#This Row],[salary]]&gt;Q6529, "LOW SALARY" )</f>
        <v>HIGHER SALARY</v>
      </c>
      <c r="L6524" s="2" t="str">
        <f>LEFT(mobile_customers[[#This Row],[Credit_card_nos]], 4)&amp;"XXXXX"</f>
        <v>4666XXXXX</v>
      </c>
    </row>
    <row r="6525" spans="1:12" x14ac:dyDescent="0.3">
      <c r="A6525" t="s">
        <v>13</v>
      </c>
      <c r="B6525" s="3" t="s">
        <v>12910</v>
      </c>
      <c r="C6525" t="s">
        <v>12911</v>
      </c>
      <c r="D6525" t="s">
        <v>510</v>
      </c>
      <c r="E6525">
        <v>56</v>
      </c>
      <c r="F6525">
        <v>177685</v>
      </c>
      <c r="G6525" t="s">
        <v>28</v>
      </c>
      <c r="H6525">
        <v>371554095537889</v>
      </c>
      <c r="I6525" s="5" t="str">
        <f t="shared" si="101"/>
        <v>371554095537889</v>
      </c>
      <c r="J6525" t="str">
        <f>INDEX(Age_grp[Age], MATCH(mobile_customers[[#This Row],[age]],Age_grp[Value]))</f>
        <v>50 - 60</v>
      </c>
      <c r="K6525" s="2" t="str">
        <f>_xlfn.IFS(mobile_customers[[#This Row],[salary]]&gt;=Q6528,"HIGHER SALARY", mobile_customers[[#This Row],[salary]]&gt;=Q6529,"HIGHER MID RANGE SALARY",  mobile_customers[[#This Row],[salary]]&lt;Q6529,"MID RANGE SALARY", mobile_customers[[#This Row],[salary]]&gt;Q6530, "LOW SALARY" )</f>
        <v>HIGHER SALARY</v>
      </c>
      <c r="L6525" s="2" t="str">
        <f>LEFT(mobile_customers[[#This Row],[Credit_card_nos]], 4)&amp;"XXXXX"</f>
        <v>3715XXXXX</v>
      </c>
    </row>
    <row r="6526" spans="1:12" x14ac:dyDescent="0.3">
      <c r="A6526" t="s">
        <v>8</v>
      </c>
      <c r="B6526" s="3" t="s">
        <v>12912</v>
      </c>
      <c r="C6526" t="s">
        <v>12913</v>
      </c>
      <c r="D6526" t="s">
        <v>1217</v>
      </c>
      <c r="E6526">
        <v>65</v>
      </c>
      <c r="F6526">
        <v>34400</v>
      </c>
      <c r="G6526" t="s">
        <v>12</v>
      </c>
      <c r="H6526">
        <v>4640660258440964</v>
      </c>
      <c r="I6526" s="5" t="str">
        <f t="shared" si="101"/>
        <v>4640660258440960</v>
      </c>
      <c r="J6526" t="str">
        <f>INDEX(Age_grp[Age], MATCH(mobile_customers[[#This Row],[age]],Age_grp[Value]))</f>
        <v>60 - 70</v>
      </c>
      <c r="K6526" s="2" t="str">
        <f>_xlfn.IFS(mobile_customers[[#This Row],[salary]]&gt;=Q6529,"HIGHER SALARY", mobile_customers[[#This Row],[salary]]&gt;=Q6530,"HIGHER MID RANGE SALARY",  mobile_customers[[#This Row],[salary]]&lt;Q6530,"MID RANGE SALARY", mobile_customers[[#This Row],[salary]]&gt;Q6531, "LOW SALARY" )</f>
        <v>HIGHER SALARY</v>
      </c>
      <c r="L6526" s="2" t="str">
        <f>LEFT(mobile_customers[[#This Row],[Credit_card_nos]], 4)&amp;"XXXXX"</f>
        <v>4640XXXXX</v>
      </c>
    </row>
    <row r="6527" spans="1:12" x14ac:dyDescent="0.3">
      <c r="A6527" t="s">
        <v>13</v>
      </c>
      <c r="B6527" s="3" t="s">
        <v>12914</v>
      </c>
      <c r="C6527" t="s">
        <v>12915</v>
      </c>
      <c r="D6527" t="s">
        <v>1787</v>
      </c>
      <c r="E6527">
        <v>64</v>
      </c>
      <c r="F6527">
        <v>127574</v>
      </c>
      <c r="G6527" t="s">
        <v>94</v>
      </c>
      <c r="H6527">
        <v>348650748842880</v>
      </c>
      <c r="I6527" s="5" t="str">
        <f t="shared" si="101"/>
        <v>348650748842880</v>
      </c>
      <c r="J6527" t="str">
        <f>INDEX(Age_grp[Age], MATCH(mobile_customers[[#This Row],[age]],Age_grp[Value]))</f>
        <v>60 - 70</v>
      </c>
      <c r="K6527" s="2" t="str">
        <f>_xlfn.IFS(mobile_customers[[#This Row],[salary]]&gt;=Q6530,"HIGHER SALARY", mobile_customers[[#This Row],[salary]]&gt;=Q6531,"HIGHER MID RANGE SALARY",  mobile_customers[[#This Row],[salary]]&lt;Q6531,"MID RANGE SALARY", mobile_customers[[#This Row],[salary]]&gt;Q6532, "LOW SALARY" )</f>
        <v>HIGHER SALARY</v>
      </c>
      <c r="L6527" s="2" t="str">
        <f>LEFT(mobile_customers[[#This Row],[Credit_card_nos]], 4)&amp;"XXXXX"</f>
        <v>3486XXXXX</v>
      </c>
    </row>
    <row r="6528" spans="1:12" x14ac:dyDescent="0.3">
      <c r="A6528" t="s">
        <v>8</v>
      </c>
      <c r="B6528" s="3" t="s">
        <v>12916</v>
      </c>
      <c r="C6528" t="s">
        <v>12917</v>
      </c>
      <c r="D6528" t="s">
        <v>580</v>
      </c>
      <c r="E6528">
        <v>34</v>
      </c>
      <c r="F6528">
        <v>44821</v>
      </c>
      <c r="G6528" t="s">
        <v>94</v>
      </c>
      <c r="H6528">
        <v>347810568117695</v>
      </c>
      <c r="I6528" s="5" t="str">
        <f t="shared" si="101"/>
        <v>347810568117695</v>
      </c>
      <c r="J6528" t="str">
        <f>INDEX(Age_grp[Age], MATCH(mobile_customers[[#This Row],[age]],Age_grp[Value]))</f>
        <v>30 - 40</v>
      </c>
      <c r="K6528" s="2" t="str">
        <f>_xlfn.IFS(mobile_customers[[#This Row],[salary]]&gt;=Q6531,"HIGHER SALARY", mobile_customers[[#This Row],[salary]]&gt;=Q6532,"HIGHER MID RANGE SALARY",  mobile_customers[[#This Row],[salary]]&lt;Q6532,"MID RANGE SALARY", mobile_customers[[#This Row],[salary]]&gt;Q6533, "LOW SALARY" )</f>
        <v>HIGHER SALARY</v>
      </c>
      <c r="L6528" s="2" t="str">
        <f>LEFT(mobile_customers[[#This Row],[Credit_card_nos]], 4)&amp;"XXXXX"</f>
        <v>3478XXXXX</v>
      </c>
    </row>
    <row r="6529" spans="1:12" x14ac:dyDescent="0.3">
      <c r="A6529" t="s">
        <v>13</v>
      </c>
      <c r="B6529" s="3" t="s">
        <v>12918</v>
      </c>
      <c r="C6529" t="s">
        <v>12919</v>
      </c>
      <c r="D6529" t="s">
        <v>77</v>
      </c>
      <c r="E6529">
        <v>26</v>
      </c>
      <c r="F6529">
        <v>99763</v>
      </c>
      <c r="G6529" t="s">
        <v>81</v>
      </c>
      <c r="H6529">
        <v>4016269095134446</v>
      </c>
      <c r="I6529" s="5" t="str">
        <f t="shared" si="101"/>
        <v>4016269095134450</v>
      </c>
      <c r="J6529" t="str">
        <f>INDEX(Age_grp[Age], MATCH(mobile_customers[[#This Row],[age]],Age_grp[Value]))</f>
        <v>20 - 30</v>
      </c>
      <c r="K6529" s="2" t="str">
        <f>_xlfn.IFS(mobile_customers[[#This Row],[salary]]&gt;=Q6532,"HIGHER SALARY", mobile_customers[[#This Row],[salary]]&gt;=Q6533,"HIGHER MID RANGE SALARY",  mobile_customers[[#This Row],[salary]]&lt;Q6533,"MID RANGE SALARY", mobile_customers[[#This Row],[salary]]&gt;Q6534, "LOW SALARY" )</f>
        <v>HIGHER SALARY</v>
      </c>
      <c r="L6529" s="2" t="str">
        <f>LEFT(mobile_customers[[#This Row],[Credit_card_nos]], 4)&amp;"XXXXX"</f>
        <v>4016XXXXX</v>
      </c>
    </row>
    <row r="6530" spans="1:12" x14ac:dyDescent="0.3">
      <c r="A6530" t="s">
        <v>13</v>
      </c>
      <c r="B6530" s="3" t="s">
        <v>12920</v>
      </c>
      <c r="C6530" t="s">
        <v>12921</v>
      </c>
      <c r="D6530" t="s">
        <v>628</v>
      </c>
      <c r="E6530">
        <v>56</v>
      </c>
      <c r="F6530">
        <v>119166</v>
      </c>
      <c r="G6530" t="s">
        <v>65</v>
      </c>
      <c r="H6530">
        <v>4460062144433</v>
      </c>
      <c r="I6530" s="5" t="str">
        <f t="shared" ref="I6530:I6593" si="102">TEXT(H6530, "0")</f>
        <v>4460062144433</v>
      </c>
      <c r="J6530" t="str">
        <f>INDEX(Age_grp[Age], MATCH(mobile_customers[[#This Row],[age]],Age_grp[Value]))</f>
        <v>50 - 60</v>
      </c>
      <c r="K6530" s="2" t="str">
        <f>_xlfn.IFS(mobile_customers[[#This Row],[salary]]&gt;=Q6533,"HIGHER SALARY", mobile_customers[[#This Row],[salary]]&gt;=Q6534,"HIGHER MID RANGE SALARY",  mobile_customers[[#This Row],[salary]]&lt;Q6534,"MID RANGE SALARY", mobile_customers[[#This Row],[salary]]&gt;Q6535, "LOW SALARY" )</f>
        <v>HIGHER SALARY</v>
      </c>
      <c r="L6530" s="2" t="str">
        <f>LEFT(mobile_customers[[#This Row],[Credit_card_nos]], 4)&amp;"XXXXX"</f>
        <v>4460XXXXX</v>
      </c>
    </row>
    <row r="6531" spans="1:12" x14ac:dyDescent="0.3">
      <c r="A6531" t="s">
        <v>13</v>
      </c>
      <c r="B6531" s="3" t="s">
        <v>12922</v>
      </c>
      <c r="C6531" t="s">
        <v>12923</v>
      </c>
      <c r="D6531" t="s">
        <v>1217</v>
      </c>
      <c r="E6531">
        <v>53</v>
      </c>
      <c r="F6531">
        <v>196571</v>
      </c>
      <c r="G6531" t="s">
        <v>28</v>
      </c>
      <c r="H6531">
        <v>630428420339</v>
      </c>
      <c r="I6531" s="5" t="str">
        <f t="shared" si="102"/>
        <v>630428420339</v>
      </c>
      <c r="J6531" t="str">
        <f>INDEX(Age_grp[Age], MATCH(mobile_customers[[#This Row],[age]],Age_grp[Value]))</f>
        <v>50 - 60</v>
      </c>
      <c r="K6531" s="2" t="str">
        <f>_xlfn.IFS(mobile_customers[[#This Row],[salary]]&gt;=Q6534,"HIGHER SALARY", mobile_customers[[#This Row],[salary]]&gt;=Q6535,"HIGHER MID RANGE SALARY",  mobile_customers[[#This Row],[salary]]&lt;Q6535,"MID RANGE SALARY", mobile_customers[[#This Row],[salary]]&gt;Q6536, "LOW SALARY" )</f>
        <v>HIGHER SALARY</v>
      </c>
      <c r="L6531" s="2" t="str">
        <f>LEFT(mobile_customers[[#This Row],[Credit_card_nos]], 4)&amp;"XXXXX"</f>
        <v>6304XXXXX</v>
      </c>
    </row>
    <row r="6532" spans="1:12" x14ac:dyDescent="0.3">
      <c r="A6532" t="s">
        <v>8</v>
      </c>
      <c r="B6532" s="3" t="s">
        <v>12924</v>
      </c>
      <c r="C6532" t="s">
        <v>12925</v>
      </c>
      <c r="D6532" t="s">
        <v>275</v>
      </c>
      <c r="E6532">
        <v>58</v>
      </c>
      <c r="F6532">
        <v>42369</v>
      </c>
      <c r="G6532" t="s">
        <v>28</v>
      </c>
      <c r="H6532">
        <v>5291243707696285</v>
      </c>
      <c r="I6532" s="5" t="str">
        <f t="shared" si="102"/>
        <v>5291243707696280</v>
      </c>
      <c r="J6532" t="str">
        <f>INDEX(Age_grp[Age], MATCH(mobile_customers[[#This Row],[age]],Age_grp[Value]))</f>
        <v>50 - 60</v>
      </c>
      <c r="K6532" s="2" t="str">
        <f>_xlfn.IFS(mobile_customers[[#This Row],[salary]]&gt;=Q6535,"HIGHER SALARY", mobile_customers[[#This Row],[salary]]&gt;=Q6536,"HIGHER MID RANGE SALARY",  mobile_customers[[#This Row],[salary]]&lt;Q6536,"MID RANGE SALARY", mobile_customers[[#This Row],[salary]]&gt;Q6537, "LOW SALARY" )</f>
        <v>HIGHER SALARY</v>
      </c>
      <c r="L6532" s="2" t="str">
        <f>LEFT(mobile_customers[[#This Row],[Credit_card_nos]], 4)&amp;"XXXXX"</f>
        <v>5291XXXXX</v>
      </c>
    </row>
    <row r="6533" spans="1:12" x14ac:dyDescent="0.3">
      <c r="A6533" t="s">
        <v>8</v>
      </c>
      <c r="B6533" s="3" t="s">
        <v>12926</v>
      </c>
      <c r="C6533" t="s">
        <v>12927</v>
      </c>
      <c r="D6533" t="s">
        <v>1889</v>
      </c>
      <c r="E6533">
        <v>48</v>
      </c>
      <c r="F6533">
        <v>152677</v>
      </c>
      <c r="G6533" t="s">
        <v>32</v>
      </c>
      <c r="H6533">
        <v>4.8677847816990556E+18</v>
      </c>
      <c r="I6533" s="5" t="str">
        <f t="shared" si="102"/>
        <v>4867784781699060000</v>
      </c>
      <c r="J6533" t="str">
        <f>INDEX(Age_grp[Age], MATCH(mobile_customers[[#This Row],[age]],Age_grp[Value]))</f>
        <v>40 - 50</v>
      </c>
      <c r="K6533" s="2" t="str">
        <f>_xlfn.IFS(mobile_customers[[#This Row],[salary]]&gt;=Q6536,"HIGHER SALARY", mobile_customers[[#This Row],[salary]]&gt;=Q6537,"HIGHER MID RANGE SALARY",  mobile_customers[[#This Row],[salary]]&lt;Q6537,"MID RANGE SALARY", mobile_customers[[#This Row],[salary]]&gt;Q6538, "LOW SALARY" )</f>
        <v>HIGHER SALARY</v>
      </c>
      <c r="L6533" s="2" t="str">
        <f>LEFT(mobile_customers[[#This Row],[Credit_card_nos]], 4)&amp;"XXXXX"</f>
        <v>4867XXXXX</v>
      </c>
    </row>
    <row r="6534" spans="1:12" x14ac:dyDescent="0.3">
      <c r="A6534" t="s">
        <v>13</v>
      </c>
      <c r="B6534" s="3" t="s">
        <v>12928</v>
      </c>
      <c r="C6534" t="s">
        <v>12929</v>
      </c>
      <c r="D6534" t="s">
        <v>42</v>
      </c>
      <c r="E6534">
        <v>46</v>
      </c>
      <c r="F6534">
        <v>35639</v>
      </c>
      <c r="G6534" t="s">
        <v>17</v>
      </c>
      <c r="H6534">
        <v>6533333629512193</v>
      </c>
      <c r="I6534" s="5" t="str">
        <f t="shared" si="102"/>
        <v>6533333629512190</v>
      </c>
      <c r="J6534" t="str">
        <f>INDEX(Age_grp[Age], MATCH(mobile_customers[[#This Row],[age]],Age_grp[Value]))</f>
        <v>40 - 50</v>
      </c>
      <c r="K6534" s="2" t="str">
        <f>_xlfn.IFS(mobile_customers[[#This Row],[salary]]&gt;=Q6537,"HIGHER SALARY", mobile_customers[[#This Row],[salary]]&gt;=Q6538,"HIGHER MID RANGE SALARY",  mobile_customers[[#This Row],[salary]]&lt;Q6538,"MID RANGE SALARY", mobile_customers[[#This Row],[salary]]&gt;Q6539, "LOW SALARY" )</f>
        <v>HIGHER SALARY</v>
      </c>
      <c r="L6534" s="2" t="str">
        <f>LEFT(mobile_customers[[#This Row],[Credit_card_nos]], 4)&amp;"XXXXX"</f>
        <v>6533XXXXX</v>
      </c>
    </row>
    <row r="6535" spans="1:12" x14ac:dyDescent="0.3">
      <c r="A6535" t="s">
        <v>13</v>
      </c>
      <c r="B6535" s="3" t="s">
        <v>12930</v>
      </c>
      <c r="C6535" t="s">
        <v>12931</v>
      </c>
      <c r="D6535" t="s">
        <v>2130</v>
      </c>
      <c r="E6535">
        <v>48</v>
      </c>
      <c r="F6535">
        <v>38611</v>
      </c>
      <c r="G6535" t="s">
        <v>17</v>
      </c>
      <c r="H6535">
        <v>4296718948839</v>
      </c>
      <c r="I6535" s="5" t="str">
        <f t="shared" si="102"/>
        <v>4296718948839</v>
      </c>
      <c r="J6535" t="str">
        <f>INDEX(Age_grp[Age], MATCH(mobile_customers[[#This Row],[age]],Age_grp[Value]))</f>
        <v>40 - 50</v>
      </c>
      <c r="K6535" s="2" t="str">
        <f>_xlfn.IFS(mobile_customers[[#This Row],[salary]]&gt;=Q6538,"HIGHER SALARY", mobile_customers[[#This Row],[salary]]&gt;=Q6539,"HIGHER MID RANGE SALARY",  mobile_customers[[#This Row],[salary]]&lt;Q6539,"MID RANGE SALARY", mobile_customers[[#This Row],[salary]]&gt;Q6540, "LOW SALARY" )</f>
        <v>HIGHER SALARY</v>
      </c>
      <c r="L6535" s="2" t="str">
        <f>LEFT(mobile_customers[[#This Row],[Credit_card_nos]], 4)&amp;"XXXXX"</f>
        <v>4296XXXXX</v>
      </c>
    </row>
    <row r="6536" spans="1:12" x14ac:dyDescent="0.3">
      <c r="A6536" t="s">
        <v>13</v>
      </c>
      <c r="B6536" s="3" t="s">
        <v>12932</v>
      </c>
      <c r="C6536" t="s">
        <v>12933</v>
      </c>
      <c r="D6536" t="s">
        <v>258</v>
      </c>
      <c r="E6536">
        <v>38</v>
      </c>
      <c r="F6536">
        <v>188774</v>
      </c>
      <c r="G6536" t="s">
        <v>12</v>
      </c>
      <c r="H6536">
        <v>3573614961633020</v>
      </c>
      <c r="I6536" s="5" t="str">
        <f t="shared" si="102"/>
        <v>3573614961633020</v>
      </c>
      <c r="J6536" t="str">
        <f>INDEX(Age_grp[Age], MATCH(mobile_customers[[#This Row],[age]],Age_grp[Value]))</f>
        <v>30 - 40</v>
      </c>
      <c r="K6536" s="2" t="str">
        <f>_xlfn.IFS(mobile_customers[[#This Row],[salary]]&gt;=Q6539,"HIGHER SALARY", mobile_customers[[#This Row],[salary]]&gt;=Q6540,"HIGHER MID RANGE SALARY",  mobile_customers[[#This Row],[salary]]&lt;Q6540,"MID RANGE SALARY", mobile_customers[[#This Row],[salary]]&gt;Q6541, "LOW SALARY" )</f>
        <v>HIGHER SALARY</v>
      </c>
      <c r="L6536" s="2" t="str">
        <f>LEFT(mobile_customers[[#This Row],[Credit_card_nos]], 4)&amp;"XXXXX"</f>
        <v>3573XXXXX</v>
      </c>
    </row>
    <row r="6537" spans="1:12" x14ac:dyDescent="0.3">
      <c r="A6537" t="s">
        <v>13</v>
      </c>
      <c r="B6537" s="3" t="s">
        <v>12934</v>
      </c>
      <c r="C6537" t="s">
        <v>12935</v>
      </c>
      <c r="D6537" t="s">
        <v>1765</v>
      </c>
      <c r="E6537">
        <v>19</v>
      </c>
      <c r="F6537">
        <v>243125</v>
      </c>
      <c r="G6537" t="s">
        <v>12</v>
      </c>
      <c r="H6537">
        <v>3526125090494356</v>
      </c>
      <c r="I6537" s="5" t="str">
        <f t="shared" si="102"/>
        <v>3526125090494360</v>
      </c>
      <c r="J6537" t="str">
        <f>INDEX(Age_grp[Age], MATCH(mobile_customers[[#This Row],[age]],Age_grp[Value]))</f>
        <v>"10 - 20</v>
      </c>
      <c r="K6537" s="2" t="str">
        <f>_xlfn.IFS(mobile_customers[[#This Row],[salary]]&gt;=Q6540,"HIGHER SALARY", mobile_customers[[#This Row],[salary]]&gt;=Q6541,"HIGHER MID RANGE SALARY",  mobile_customers[[#This Row],[salary]]&lt;Q6541,"MID RANGE SALARY", mobile_customers[[#This Row],[salary]]&gt;Q6542, "LOW SALARY" )</f>
        <v>HIGHER SALARY</v>
      </c>
      <c r="L6537" s="2" t="str">
        <f>LEFT(mobile_customers[[#This Row],[Credit_card_nos]], 4)&amp;"XXXXX"</f>
        <v>3526XXXXX</v>
      </c>
    </row>
    <row r="6538" spans="1:12" x14ac:dyDescent="0.3">
      <c r="A6538" t="s">
        <v>8</v>
      </c>
      <c r="B6538" s="3" t="s">
        <v>12936</v>
      </c>
      <c r="C6538" t="s">
        <v>12937</v>
      </c>
      <c r="D6538" t="s">
        <v>659</v>
      </c>
      <c r="E6538">
        <v>30</v>
      </c>
      <c r="F6538">
        <v>49825</v>
      </c>
      <c r="G6538" t="s">
        <v>28</v>
      </c>
      <c r="H6538">
        <v>370862123571270</v>
      </c>
      <c r="I6538" s="5" t="str">
        <f t="shared" si="102"/>
        <v>370862123571270</v>
      </c>
      <c r="J6538" t="str">
        <f>INDEX(Age_grp[Age], MATCH(mobile_customers[[#This Row],[age]],Age_grp[Value]))</f>
        <v>30 - 40</v>
      </c>
      <c r="K6538" s="2" t="str">
        <f>_xlfn.IFS(mobile_customers[[#This Row],[salary]]&gt;=Q6541,"HIGHER SALARY", mobile_customers[[#This Row],[salary]]&gt;=Q6542,"HIGHER MID RANGE SALARY",  mobile_customers[[#This Row],[salary]]&lt;Q6542,"MID RANGE SALARY", mobile_customers[[#This Row],[salary]]&gt;Q6543, "LOW SALARY" )</f>
        <v>HIGHER SALARY</v>
      </c>
      <c r="L6538" s="2" t="str">
        <f>LEFT(mobile_customers[[#This Row],[Credit_card_nos]], 4)&amp;"XXXXX"</f>
        <v>3708XXXXX</v>
      </c>
    </row>
    <row r="6539" spans="1:12" x14ac:dyDescent="0.3">
      <c r="A6539" t="s">
        <v>13</v>
      </c>
      <c r="B6539" s="3" t="s">
        <v>12938</v>
      </c>
      <c r="C6539" t="s">
        <v>12939</v>
      </c>
      <c r="D6539" t="s">
        <v>77</v>
      </c>
      <c r="E6539">
        <v>39</v>
      </c>
      <c r="F6539">
        <v>144637</v>
      </c>
      <c r="G6539" t="s">
        <v>32</v>
      </c>
      <c r="H6539">
        <v>4266244009659058</v>
      </c>
      <c r="I6539" s="5" t="str">
        <f t="shared" si="102"/>
        <v>4266244009659060</v>
      </c>
      <c r="J6539" t="str">
        <f>INDEX(Age_grp[Age], MATCH(mobile_customers[[#This Row],[age]],Age_grp[Value]))</f>
        <v>30 - 40</v>
      </c>
      <c r="K6539" s="2" t="str">
        <f>_xlfn.IFS(mobile_customers[[#This Row],[salary]]&gt;=Q6542,"HIGHER SALARY", mobile_customers[[#This Row],[salary]]&gt;=Q6543,"HIGHER MID RANGE SALARY",  mobile_customers[[#This Row],[salary]]&lt;Q6543,"MID RANGE SALARY", mobile_customers[[#This Row],[salary]]&gt;Q6544, "LOW SALARY" )</f>
        <v>HIGHER SALARY</v>
      </c>
      <c r="L6539" s="2" t="str">
        <f>LEFT(mobile_customers[[#This Row],[Credit_card_nos]], 4)&amp;"XXXXX"</f>
        <v>4266XXXXX</v>
      </c>
    </row>
    <row r="6540" spans="1:12" x14ac:dyDescent="0.3">
      <c r="A6540" t="s">
        <v>8</v>
      </c>
      <c r="B6540" s="3" t="s">
        <v>12940</v>
      </c>
      <c r="C6540" t="s">
        <v>12941</v>
      </c>
      <c r="D6540" t="s">
        <v>243</v>
      </c>
      <c r="E6540">
        <v>64</v>
      </c>
      <c r="F6540">
        <v>212537</v>
      </c>
      <c r="G6540" t="s">
        <v>28</v>
      </c>
      <c r="H6540">
        <v>3572345993136069</v>
      </c>
      <c r="I6540" s="5" t="str">
        <f t="shared" si="102"/>
        <v>3572345993136070</v>
      </c>
      <c r="J6540" t="str">
        <f>INDEX(Age_grp[Age], MATCH(mobile_customers[[#This Row],[age]],Age_grp[Value]))</f>
        <v>60 - 70</v>
      </c>
      <c r="K6540" s="2" t="str">
        <f>_xlfn.IFS(mobile_customers[[#This Row],[salary]]&gt;=Q6543,"HIGHER SALARY", mobile_customers[[#This Row],[salary]]&gt;=Q6544,"HIGHER MID RANGE SALARY",  mobile_customers[[#This Row],[salary]]&lt;Q6544,"MID RANGE SALARY", mobile_customers[[#This Row],[salary]]&gt;Q6545, "LOW SALARY" )</f>
        <v>HIGHER SALARY</v>
      </c>
      <c r="L6540" s="2" t="str">
        <f>LEFT(mobile_customers[[#This Row],[Credit_card_nos]], 4)&amp;"XXXXX"</f>
        <v>3572XXXXX</v>
      </c>
    </row>
    <row r="6541" spans="1:12" x14ac:dyDescent="0.3">
      <c r="A6541" t="s">
        <v>8</v>
      </c>
      <c r="B6541" s="3" t="s">
        <v>12942</v>
      </c>
      <c r="C6541" t="s">
        <v>12943</v>
      </c>
      <c r="D6541" t="s">
        <v>614</v>
      </c>
      <c r="E6541">
        <v>63</v>
      </c>
      <c r="F6541">
        <v>40475</v>
      </c>
      <c r="G6541" t="s">
        <v>21</v>
      </c>
      <c r="H6541">
        <v>4203624928590</v>
      </c>
      <c r="I6541" s="5" t="str">
        <f t="shared" si="102"/>
        <v>4203624928590</v>
      </c>
      <c r="J6541" t="str">
        <f>INDEX(Age_grp[Age], MATCH(mobile_customers[[#This Row],[age]],Age_grp[Value]))</f>
        <v>60 - 70</v>
      </c>
      <c r="K6541" s="2" t="str">
        <f>_xlfn.IFS(mobile_customers[[#This Row],[salary]]&gt;=Q6544,"HIGHER SALARY", mobile_customers[[#This Row],[salary]]&gt;=Q6545,"HIGHER MID RANGE SALARY",  mobile_customers[[#This Row],[salary]]&lt;Q6545,"MID RANGE SALARY", mobile_customers[[#This Row],[salary]]&gt;Q6546, "LOW SALARY" )</f>
        <v>HIGHER SALARY</v>
      </c>
      <c r="L6541" s="2" t="str">
        <f>LEFT(mobile_customers[[#This Row],[Credit_card_nos]], 4)&amp;"XXXXX"</f>
        <v>4203XXXXX</v>
      </c>
    </row>
    <row r="6542" spans="1:12" x14ac:dyDescent="0.3">
      <c r="A6542" t="s">
        <v>13</v>
      </c>
      <c r="B6542" s="3" t="s">
        <v>12944</v>
      </c>
      <c r="C6542" t="s">
        <v>1966</v>
      </c>
      <c r="D6542" t="s">
        <v>1424</v>
      </c>
      <c r="E6542">
        <v>48</v>
      </c>
      <c r="F6542">
        <v>61648</v>
      </c>
      <c r="G6542" t="s">
        <v>94</v>
      </c>
      <c r="H6542">
        <v>343724234156272</v>
      </c>
      <c r="I6542" s="5" t="str">
        <f t="shared" si="102"/>
        <v>343724234156272</v>
      </c>
      <c r="J6542" t="str">
        <f>INDEX(Age_grp[Age], MATCH(mobile_customers[[#This Row],[age]],Age_grp[Value]))</f>
        <v>40 - 50</v>
      </c>
      <c r="K6542" s="2" t="str">
        <f>_xlfn.IFS(mobile_customers[[#This Row],[salary]]&gt;=Q6545,"HIGHER SALARY", mobile_customers[[#This Row],[salary]]&gt;=Q6546,"HIGHER MID RANGE SALARY",  mobile_customers[[#This Row],[salary]]&lt;Q6546,"MID RANGE SALARY", mobile_customers[[#This Row],[salary]]&gt;Q6547, "LOW SALARY" )</f>
        <v>HIGHER SALARY</v>
      </c>
      <c r="L6542" s="2" t="str">
        <f>LEFT(mobile_customers[[#This Row],[Credit_card_nos]], 4)&amp;"XXXXX"</f>
        <v>3437XXXXX</v>
      </c>
    </row>
    <row r="6543" spans="1:12" x14ac:dyDescent="0.3">
      <c r="A6543" t="s">
        <v>8</v>
      </c>
      <c r="B6543" s="3" t="s">
        <v>12945</v>
      </c>
      <c r="C6543" t="s">
        <v>12946</v>
      </c>
      <c r="D6543" t="s">
        <v>2244</v>
      </c>
      <c r="E6543">
        <v>51</v>
      </c>
      <c r="F6543">
        <v>211120</v>
      </c>
      <c r="G6543" t="s">
        <v>28</v>
      </c>
      <c r="H6543">
        <v>3567717805323001</v>
      </c>
      <c r="I6543" s="5" t="str">
        <f t="shared" si="102"/>
        <v>3567717805323000</v>
      </c>
      <c r="J6543" t="str">
        <f>INDEX(Age_grp[Age], MATCH(mobile_customers[[#This Row],[age]],Age_grp[Value]))</f>
        <v>50 - 60</v>
      </c>
      <c r="K6543" s="2" t="str">
        <f>_xlfn.IFS(mobile_customers[[#This Row],[salary]]&gt;=Q6546,"HIGHER SALARY", mobile_customers[[#This Row],[salary]]&gt;=Q6547,"HIGHER MID RANGE SALARY",  mobile_customers[[#This Row],[salary]]&lt;Q6547,"MID RANGE SALARY", mobile_customers[[#This Row],[salary]]&gt;Q6548, "LOW SALARY" )</f>
        <v>HIGHER SALARY</v>
      </c>
      <c r="L6543" s="2" t="str">
        <f>LEFT(mobile_customers[[#This Row],[Credit_card_nos]], 4)&amp;"XXXXX"</f>
        <v>3567XXXXX</v>
      </c>
    </row>
    <row r="6544" spans="1:12" x14ac:dyDescent="0.3">
      <c r="A6544" t="s">
        <v>13</v>
      </c>
      <c r="B6544" s="3" t="s">
        <v>12947</v>
      </c>
      <c r="C6544" t="s">
        <v>12948</v>
      </c>
      <c r="D6544" t="s">
        <v>925</v>
      </c>
      <c r="E6544">
        <v>39</v>
      </c>
      <c r="F6544">
        <v>35705</v>
      </c>
      <c r="G6544" t="s">
        <v>65</v>
      </c>
      <c r="H6544">
        <v>4978327401057119</v>
      </c>
      <c r="I6544" s="5" t="str">
        <f t="shared" si="102"/>
        <v>4978327401057120</v>
      </c>
      <c r="J6544" t="str">
        <f>INDEX(Age_grp[Age], MATCH(mobile_customers[[#This Row],[age]],Age_grp[Value]))</f>
        <v>30 - 40</v>
      </c>
      <c r="K6544" s="2" t="str">
        <f>_xlfn.IFS(mobile_customers[[#This Row],[salary]]&gt;=Q6547,"HIGHER SALARY", mobile_customers[[#This Row],[salary]]&gt;=Q6548,"HIGHER MID RANGE SALARY",  mobile_customers[[#This Row],[salary]]&lt;Q6548,"MID RANGE SALARY", mobile_customers[[#This Row],[salary]]&gt;Q6549, "LOW SALARY" )</f>
        <v>HIGHER SALARY</v>
      </c>
      <c r="L6544" s="2" t="str">
        <f>LEFT(mobile_customers[[#This Row],[Credit_card_nos]], 4)&amp;"XXXXX"</f>
        <v>4978XXXXX</v>
      </c>
    </row>
    <row r="6545" spans="1:12" x14ac:dyDescent="0.3">
      <c r="A6545" t="s">
        <v>13</v>
      </c>
      <c r="B6545" s="3" t="s">
        <v>5435</v>
      </c>
      <c r="C6545" t="s">
        <v>12949</v>
      </c>
      <c r="D6545" t="s">
        <v>400</v>
      </c>
      <c r="E6545">
        <v>64</v>
      </c>
      <c r="F6545">
        <v>129232</v>
      </c>
      <c r="G6545" t="s">
        <v>28</v>
      </c>
      <c r="H6545">
        <v>502075157060</v>
      </c>
      <c r="I6545" s="5" t="str">
        <f t="shared" si="102"/>
        <v>502075157060</v>
      </c>
      <c r="J6545" t="str">
        <f>INDEX(Age_grp[Age], MATCH(mobile_customers[[#This Row],[age]],Age_grp[Value]))</f>
        <v>60 - 70</v>
      </c>
      <c r="K6545" s="2" t="str">
        <f>_xlfn.IFS(mobile_customers[[#This Row],[salary]]&gt;=Q6548,"HIGHER SALARY", mobile_customers[[#This Row],[salary]]&gt;=Q6549,"HIGHER MID RANGE SALARY",  mobile_customers[[#This Row],[salary]]&lt;Q6549,"MID RANGE SALARY", mobile_customers[[#This Row],[salary]]&gt;Q6550, "LOW SALARY" )</f>
        <v>HIGHER SALARY</v>
      </c>
      <c r="L6545" s="2" t="str">
        <f>LEFT(mobile_customers[[#This Row],[Credit_card_nos]], 4)&amp;"XXXXX"</f>
        <v>5020XXXXX</v>
      </c>
    </row>
    <row r="6546" spans="1:12" x14ac:dyDescent="0.3">
      <c r="A6546" t="s">
        <v>13</v>
      </c>
      <c r="B6546" s="3" t="s">
        <v>12950</v>
      </c>
      <c r="C6546" t="s">
        <v>12951</v>
      </c>
      <c r="D6546" t="s">
        <v>234</v>
      </c>
      <c r="E6546">
        <v>20</v>
      </c>
      <c r="F6546">
        <v>234705</v>
      </c>
      <c r="G6546" t="s">
        <v>28</v>
      </c>
      <c r="H6546">
        <v>4.4129399007374715E+18</v>
      </c>
      <c r="I6546" s="5" t="str">
        <f t="shared" si="102"/>
        <v>4412939900737470000</v>
      </c>
      <c r="J6546" t="str">
        <f>INDEX(Age_grp[Age], MATCH(mobile_customers[[#This Row],[age]],Age_grp[Value]))</f>
        <v>20 - 30</v>
      </c>
      <c r="K6546" s="2" t="str">
        <f>_xlfn.IFS(mobile_customers[[#This Row],[salary]]&gt;=Q6549,"HIGHER SALARY", mobile_customers[[#This Row],[salary]]&gt;=Q6550,"HIGHER MID RANGE SALARY",  mobile_customers[[#This Row],[salary]]&lt;Q6550,"MID RANGE SALARY", mobile_customers[[#This Row],[salary]]&gt;Q6551, "LOW SALARY" )</f>
        <v>HIGHER SALARY</v>
      </c>
      <c r="L6546" s="2" t="str">
        <f>LEFT(mobile_customers[[#This Row],[Credit_card_nos]], 4)&amp;"XXXXX"</f>
        <v>4412XXXXX</v>
      </c>
    </row>
    <row r="6547" spans="1:12" x14ac:dyDescent="0.3">
      <c r="A6547" t="s">
        <v>13</v>
      </c>
      <c r="B6547" s="3" t="s">
        <v>12952</v>
      </c>
      <c r="C6547" t="s">
        <v>12953</v>
      </c>
      <c r="D6547" t="s">
        <v>1138</v>
      </c>
      <c r="E6547">
        <v>45</v>
      </c>
      <c r="F6547">
        <v>233020</v>
      </c>
      <c r="G6547" t="s">
        <v>94</v>
      </c>
      <c r="H6547">
        <v>4908158478180</v>
      </c>
      <c r="I6547" s="5" t="str">
        <f t="shared" si="102"/>
        <v>4908158478180</v>
      </c>
      <c r="J6547" t="str">
        <f>INDEX(Age_grp[Age], MATCH(mobile_customers[[#This Row],[age]],Age_grp[Value]))</f>
        <v>40 - 50</v>
      </c>
      <c r="K6547" s="2" t="str">
        <f>_xlfn.IFS(mobile_customers[[#This Row],[salary]]&gt;=Q6550,"HIGHER SALARY", mobile_customers[[#This Row],[salary]]&gt;=Q6551,"HIGHER MID RANGE SALARY",  mobile_customers[[#This Row],[salary]]&lt;Q6551,"MID RANGE SALARY", mobile_customers[[#This Row],[salary]]&gt;Q6552, "LOW SALARY" )</f>
        <v>HIGHER SALARY</v>
      </c>
      <c r="L6547" s="2" t="str">
        <f>LEFT(mobile_customers[[#This Row],[Credit_card_nos]], 4)&amp;"XXXXX"</f>
        <v>4908XXXXX</v>
      </c>
    </row>
    <row r="6548" spans="1:12" x14ac:dyDescent="0.3">
      <c r="A6548" t="s">
        <v>8</v>
      </c>
      <c r="B6548" s="3" t="s">
        <v>12954</v>
      </c>
      <c r="C6548" t="s">
        <v>12955</v>
      </c>
      <c r="D6548" t="s">
        <v>495</v>
      </c>
      <c r="E6548">
        <v>20</v>
      </c>
      <c r="F6548">
        <v>180917</v>
      </c>
      <c r="G6548" t="s">
        <v>81</v>
      </c>
      <c r="H6548">
        <v>2714248883339226</v>
      </c>
      <c r="I6548" s="5" t="str">
        <f t="shared" si="102"/>
        <v>2714248883339230</v>
      </c>
      <c r="J6548" t="str">
        <f>INDEX(Age_grp[Age], MATCH(mobile_customers[[#This Row],[age]],Age_grp[Value]))</f>
        <v>20 - 30</v>
      </c>
      <c r="K6548" s="2" t="str">
        <f>_xlfn.IFS(mobile_customers[[#This Row],[salary]]&gt;=Q6551,"HIGHER SALARY", mobile_customers[[#This Row],[salary]]&gt;=Q6552,"HIGHER MID RANGE SALARY",  mobile_customers[[#This Row],[salary]]&lt;Q6552,"MID RANGE SALARY", mobile_customers[[#This Row],[salary]]&gt;Q6553, "LOW SALARY" )</f>
        <v>HIGHER SALARY</v>
      </c>
      <c r="L6548" s="2" t="str">
        <f>LEFT(mobile_customers[[#This Row],[Credit_card_nos]], 4)&amp;"XXXXX"</f>
        <v>2714XXXXX</v>
      </c>
    </row>
    <row r="6549" spans="1:12" x14ac:dyDescent="0.3">
      <c r="A6549" t="s">
        <v>8</v>
      </c>
      <c r="B6549" s="3" t="s">
        <v>12956</v>
      </c>
      <c r="C6549" t="s">
        <v>12957</v>
      </c>
      <c r="D6549" t="s">
        <v>111</v>
      </c>
      <c r="E6549">
        <v>35</v>
      </c>
      <c r="F6549">
        <v>60563</v>
      </c>
      <c r="G6549" t="s">
        <v>12</v>
      </c>
      <c r="H6549">
        <v>4.6124965244025395E+18</v>
      </c>
      <c r="I6549" s="5" t="str">
        <f t="shared" si="102"/>
        <v>4612496524402540000</v>
      </c>
      <c r="J6549" t="str">
        <f>INDEX(Age_grp[Age], MATCH(mobile_customers[[#This Row],[age]],Age_grp[Value]))</f>
        <v>30 - 40</v>
      </c>
      <c r="K6549" s="2" t="str">
        <f>_xlfn.IFS(mobile_customers[[#This Row],[salary]]&gt;=Q6552,"HIGHER SALARY", mobile_customers[[#This Row],[salary]]&gt;=Q6553,"HIGHER MID RANGE SALARY",  mobile_customers[[#This Row],[salary]]&lt;Q6553,"MID RANGE SALARY", mobile_customers[[#This Row],[salary]]&gt;Q6554, "LOW SALARY" )</f>
        <v>HIGHER SALARY</v>
      </c>
      <c r="L6549" s="2" t="str">
        <f>LEFT(mobile_customers[[#This Row],[Credit_card_nos]], 4)&amp;"XXXXX"</f>
        <v>4612XXXXX</v>
      </c>
    </row>
    <row r="6550" spans="1:12" x14ac:dyDescent="0.3">
      <c r="A6550" t="s">
        <v>13</v>
      </c>
      <c r="B6550" s="3" t="s">
        <v>12958</v>
      </c>
      <c r="C6550" t="s">
        <v>12959</v>
      </c>
      <c r="D6550" t="s">
        <v>4156</v>
      </c>
      <c r="E6550">
        <v>62</v>
      </c>
      <c r="F6550">
        <v>142479</v>
      </c>
      <c r="G6550" t="s">
        <v>32</v>
      </c>
      <c r="H6550">
        <v>4.292371110446142E+18</v>
      </c>
      <c r="I6550" s="5" t="str">
        <f t="shared" si="102"/>
        <v>4292371110446140000</v>
      </c>
      <c r="J6550" t="str">
        <f>INDEX(Age_grp[Age], MATCH(mobile_customers[[#This Row],[age]],Age_grp[Value]))</f>
        <v>60 - 70</v>
      </c>
      <c r="K6550" s="2" t="str">
        <f>_xlfn.IFS(mobile_customers[[#This Row],[salary]]&gt;=Q6553,"HIGHER SALARY", mobile_customers[[#This Row],[salary]]&gt;=Q6554,"HIGHER MID RANGE SALARY",  mobile_customers[[#This Row],[salary]]&lt;Q6554,"MID RANGE SALARY", mobile_customers[[#This Row],[salary]]&gt;Q6555, "LOW SALARY" )</f>
        <v>HIGHER SALARY</v>
      </c>
      <c r="L6550" s="2" t="str">
        <f>LEFT(mobile_customers[[#This Row],[Credit_card_nos]], 4)&amp;"XXXXX"</f>
        <v>4292XXXXX</v>
      </c>
    </row>
    <row r="6551" spans="1:12" x14ac:dyDescent="0.3">
      <c r="A6551" t="s">
        <v>13</v>
      </c>
      <c r="B6551" s="3" t="s">
        <v>12960</v>
      </c>
      <c r="C6551" t="s">
        <v>2613</v>
      </c>
      <c r="D6551" t="s">
        <v>2164</v>
      </c>
      <c r="E6551">
        <v>37</v>
      </c>
      <c r="F6551">
        <v>193084</v>
      </c>
      <c r="G6551" t="s">
        <v>49</v>
      </c>
      <c r="H6551">
        <v>374696676752325</v>
      </c>
      <c r="I6551" s="5" t="str">
        <f t="shared" si="102"/>
        <v>374696676752325</v>
      </c>
      <c r="J6551" t="str">
        <f>INDEX(Age_grp[Age], MATCH(mobile_customers[[#This Row],[age]],Age_grp[Value]))</f>
        <v>30 - 40</v>
      </c>
      <c r="K6551" s="2" t="str">
        <f>_xlfn.IFS(mobile_customers[[#This Row],[salary]]&gt;=Q6554,"HIGHER SALARY", mobile_customers[[#This Row],[salary]]&gt;=Q6555,"HIGHER MID RANGE SALARY",  mobile_customers[[#This Row],[salary]]&lt;Q6555,"MID RANGE SALARY", mobile_customers[[#This Row],[salary]]&gt;Q6556, "LOW SALARY" )</f>
        <v>HIGHER SALARY</v>
      </c>
      <c r="L6551" s="2" t="str">
        <f>LEFT(mobile_customers[[#This Row],[Credit_card_nos]], 4)&amp;"XXXXX"</f>
        <v>3746XXXXX</v>
      </c>
    </row>
    <row r="6552" spans="1:12" x14ac:dyDescent="0.3">
      <c r="A6552" t="s">
        <v>13</v>
      </c>
      <c r="B6552" s="3" t="s">
        <v>12961</v>
      </c>
      <c r="C6552" t="s">
        <v>12962</v>
      </c>
      <c r="D6552" t="s">
        <v>1227</v>
      </c>
      <c r="E6552">
        <v>47</v>
      </c>
      <c r="F6552">
        <v>76582</v>
      </c>
      <c r="G6552" t="s">
        <v>94</v>
      </c>
      <c r="H6552">
        <v>4.7152719262147983E+18</v>
      </c>
      <c r="I6552" s="5" t="str">
        <f t="shared" si="102"/>
        <v>4715271926214800000</v>
      </c>
      <c r="J6552" t="str">
        <f>INDEX(Age_grp[Age], MATCH(mobile_customers[[#This Row],[age]],Age_grp[Value]))</f>
        <v>40 - 50</v>
      </c>
      <c r="K6552" s="2" t="str">
        <f>_xlfn.IFS(mobile_customers[[#This Row],[salary]]&gt;=Q6555,"HIGHER SALARY", mobile_customers[[#This Row],[salary]]&gt;=Q6556,"HIGHER MID RANGE SALARY",  mobile_customers[[#This Row],[salary]]&lt;Q6556,"MID RANGE SALARY", mobile_customers[[#This Row],[salary]]&gt;Q6557, "LOW SALARY" )</f>
        <v>HIGHER SALARY</v>
      </c>
      <c r="L6552" s="2" t="str">
        <f>LEFT(mobile_customers[[#This Row],[Credit_card_nos]], 4)&amp;"XXXXX"</f>
        <v>4715XXXXX</v>
      </c>
    </row>
    <row r="6553" spans="1:12" x14ac:dyDescent="0.3">
      <c r="A6553" t="s">
        <v>13</v>
      </c>
      <c r="B6553" s="3" t="s">
        <v>12963</v>
      </c>
      <c r="C6553" t="s">
        <v>12964</v>
      </c>
      <c r="D6553" t="s">
        <v>2130</v>
      </c>
      <c r="E6553">
        <v>52</v>
      </c>
      <c r="F6553">
        <v>197216</v>
      </c>
      <c r="G6553" t="s">
        <v>28</v>
      </c>
      <c r="H6553">
        <v>370481673341404</v>
      </c>
      <c r="I6553" s="5" t="str">
        <f t="shared" si="102"/>
        <v>370481673341404</v>
      </c>
      <c r="J6553" t="str">
        <f>INDEX(Age_grp[Age], MATCH(mobile_customers[[#This Row],[age]],Age_grp[Value]))</f>
        <v>50 - 60</v>
      </c>
      <c r="K6553" s="2" t="str">
        <f>_xlfn.IFS(mobile_customers[[#This Row],[salary]]&gt;=Q6556,"HIGHER SALARY", mobile_customers[[#This Row],[salary]]&gt;=Q6557,"HIGHER MID RANGE SALARY",  mobile_customers[[#This Row],[salary]]&lt;Q6557,"MID RANGE SALARY", mobile_customers[[#This Row],[salary]]&gt;Q6558, "LOW SALARY" )</f>
        <v>HIGHER SALARY</v>
      </c>
      <c r="L6553" s="2" t="str">
        <f>LEFT(mobile_customers[[#This Row],[Credit_card_nos]], 4)&amp;"XXXXX"</f>
        <v>3704XXXXX</v>
      </c>
    </row>
    <row r="6554" spans="1:12" x14ac:dyDescent="0.3">
      <c r="A6554" t="s">
        <v>8</v>
      </c>
      <c r="B6554" s="3" t="s">
        <v>12965</v>
      </c>
      <c r="C6554" t="s">
        <v>12966</v>
      </c>
      <c r="D6554" t="s">
        <v>3093</v>
      </c>
      <c r="E6554">
        <v>29</v>
      </c>
      <c r="F6554">
        <v>158835</v>
      </c>
      <c r="G6554" t="s">
        <v>28</v>
      </c>
      <c r="H6554">
        <v>3583003125041759</v>
      </c>
      <c r="I6554" s="5" t="str">
        <f t="shared" si="102"/>
        <v>3583003125041760</v>
      </c>
      <c r="J6554" t="str">
        <f>INDEX(Age_grp[Age], MATCH(mobile_customers[[#This Row],[age]],Age_grp[Value]))</f>
        <v>20 - 30</v>
      </c>
      <c r="K6554" s="2" t="str">
        <f>_xlfn.IFS(mobile_customers[[#This Row],[salary]]&gt;=Q6557,"HIGHER SALARY", mobile_customers[[#This Row],[salary]]&gt;=Q6558,"HIGHER MID RANGE SALARY",  mobile_customers[[#This Row],[salary]]&lt;Q6558,"MID RANGE SALARY", mobile_customers[[#This Row],[salary]]&gt;Q6559, "LOW SALARY" )</f>
        <v>HIGHER SALARY</v>
      </c>
      <c r="L6554" s="2" t="str">
        <f>LEFT(mobile_customers[[#This Row],[Credit_card_nos]], 4)&amp;"XXXXX"</f>
        <v>3583XXXXX</v>
      </c>
    </row>
    <row r="6555" spans="1:12" x14ac:dyDescent="0.3">
      <c r="A6555" t="s">
        <v>13</v>
      </c>
      <c r="B6555" s="3" t="s">
        <v>12967</v>
      </c>
      <c r="C6555" t="s">
        <v>12968</v>
      </c>
      <c r="D6555" t="s">
        <v>1118</v>
      </c>
      <c r="E6555">
        <v>32</v>
      </c>
      <c r="F6555">
        <v>71755</v>
      </c>
      <c r="G6555" t="s">
        <v>21</v>
      </c>
      <c r="H6555">
        <v>676397518215</v>
      </c>
      <c r="I6555" s="5" t="str">
        <f t="shared" si="102"/>
        <v>676397518215</v>
      </c>
      <c r="J6555" t="str">
        <f>INDEX(Age_grp[Age], MATCH(mobile_customers[[#This Row],[age]],Age_grp[Value]))</f>
        <v>30 - 40</v>
      </c>
      <c r="K6555" s="2" t="str">
        <f>_xlfn.IFS(mobile_customers[[#This Row],[salary]]&gt;=Q6558,"HIGHER SALARY", mobile_customers[[#This Row],[salary]]&gt;=Q6559,"HIGHER MID RANGE SALARY",  mobile_customers[[#This Row],[salary]]&lt;Q6559,"MID RANGE SALARY", mobile_customers[[#This Row],[salary]]&gt;Q6560, "LOW SALARY" )</f>
        <v>HIGHER SALARY</v>
      </c>
      <c r="L6555" s="2" t="str">
        <f>LEFT(mobile_customers[[#This Row],[Credit_card_nos]], 4)&amp;"XXXXX"</f>
        <v>6763XXXXX</v>
      </c>
    </row>
    <row r="6556" spans="1:12" x14ac:dyDescent="0.3">
      <c r="A6556" t="s">
        <v>8</v>
      </c>
      <c r="B6556" s="3" t="s">
        <v>12969</v>
      </c>
      <c r="C6556" t="s">
        <v>12970</v>
      </c>
      <c r="D6556" t="s">
        <v>3983</v>
      </c>
      <c r="E6556">
        <v>52</v>
      </c>
      <c r="F6556">
        <v>42531</v>
      </c>
      <c r="G6556" t="s">
        <v>28</v>
      </c>
      <c r="H6556">
        <v>4035666659274020</v>
      </c>
      <c r="I6556" s="5" t="str">
        <f t="shared" si="102"/>
        <v>4035666659274020</v>
      </c>
      <c r="J6556" t="str">
        <f>INDEX(Age_grp[Age], MATCH(mobile_customers[[#This Row],[age]],Age_grp[Value]))</f>
        <v>50 - 60</v>
      </c>
      <c r="K6556" s="2" t="str">
        <f>_xlfn.IFS(mobile_customers[[#This Row],[salary]]&gt;=Q6559,"HIGHER SALARY", mobile_customers[[#This Row],[salary]]&gt;=Q6560,"HIGHER MID RANGE SALARY",  mobile_customers[[#This Row],[salary]]&lt;Q6560,"MID RANGE SALARY", mobile_customers[[#This Row],[salary]]&gt;Q6561, "LOW SALARY" )</f>
        <v>HIGHER SALARY</v>
      </c>
      <c r="L6556" s="2" t="str">
        <f>LEFT(mobile_customers[[#This Row],[Credit_card_nos]], 4)&amp;"XXXXX"</f>
        <v>4035XXXXX</v>
      </c>
    </row>
    <row r="6557" spans="1:12" x14ac:dyDescent="0.3">
      <c r="A6557" t="s">
        <v>8</v>
      </c>
      <c r="B6557" s="3" t="s">
        <v>12971</v>
      </c>
      <c r="C6557" t="s">
        <v>12972</v>
      </c>
      <c r="D6557" t="s">
        <v>3435</v>
      </c>
      <c r="E6557">
        <v>24</v>
      </c>
      <c r="F6557">
        <v>140815</v>
      </c>
      <c r="G6557" t="s">
        <v>65</v>
      </c>
      <c r="H6557">
        <v>676228059512</v>
      </c>
      <c r="I6557" s="5" t="str">
        <f t="shared" si="102"/>
        <v>676228059512</v>
      </c>
      <c r="J6557" t="str">
        <f>INDEX(Age_grp[Age], MATCH(mobile_customers[[#This Row],[age]],Age_grp[Value]))</f>
        <v>20 - 30</v>
      </c>
      <c r="K6557" s="2" t="str">
        <f>_xlfn.IFS(mobile_customers[[#This Row],[salary]]&gt;=Q6560,"HIGHER SALARY", mobile_customers[[#This Row],[salary]]&gt;=Q6561,"HIGHER MID RANGE SALARY",  mobile_customers[[#This Row],[salary]]&lt;Q6561,"MID RANGE SALARY", mobile_customers[[#This Row],[salary]]&gt;Q6562, "LOW SALARY" )</f>
        <v>HIGHER SALARY</v>
      </c>
      <c r="L6557" s="2" t="str">
        <f>LEFT(mobile_customers[[#This Row],[Credit_card_nos]], 4)&amp;"XXXXX"</f>
        <v>6762XXXXX</v>
      </c>
    </row>
    <row r="6558" spans="1:12" x14ac:dyDescent="0.3">
      <c r="A6558" t="s">
        <v>13</v>
      </c>
      <c r="B6558" s="3" t="s">
        <v>12973</v>
      </c>
      <c r="C6558" t="s">
        <v>12974</v>
      </c>
      <c r="D6558" t="s">
        <v>5177</v>
      </c>
      <c r="E6558">
        <v>26</v>
      </c>
      <c r="F6558">
        <v>228997</v>
      </c>
      <c r="G6558" t="s">
        <v>28</v>
      </c>
      <c r="H6558">
        <v>5381347128651422</v>
      </c>
      <c r="I6558" s="5" t="str">
        <f t="shared" si="102"/>
        <v>5381347128651420</v>
      </c>
      <c r="J6558" t="str">
        <f>INDEX(Age_grp[Age], MATCH(mobile_customers[[#This Row],[age]],Age_grp[Value]))</f>
        <v>20 - 30</v>
      </c>
      <c r="K6558" s="2" t="str">
        <f>_xlfn.IFS(mobile_customers[[#This Row],[salary]]&gt;=Q6561,"HIGHER SALARY", mobile_customers[[#This Row],[salary]]&gt;=Q6562,"HIGHER MID RANGE SALARY",  mobile_customers[[#This Row],[salary]]&lt;Q6562,"MID RANGE SALARY", mobile_customers[[#This Row],[salary]]&gt;Q6563, "LOW SALARY" )</f>
        <v>HIGHER SALARY</v>
      </c>
      <c r="L6558" s="2" t="str">
        <f>LEFT(mobile_customers[[#This Row],[Credit_card_nos]], 4)&amp;"XXXXX"</f>
        <v>5381XXXXX</v>
      </c>
    </row>
    <row r="6559" spans="1:12" x14ac:dyDescent="0.3">
      <c r="A6559" t="s">
        <v>13</v>
      </c>
      <c r="B6559" s="3" t="s">
        <v>12975</v>
      </c>
      <c r="C6559" t="s">
        <v>2212</v>
      </c>
      <c r="D6559" t="s">
        <v>1291</v>
      </c>
      <c r="E6559">
        <v>42</v>
      </c>
      <c r="F6559">
        <v>230480</v>
      </c>
      <c r="G6559" t="s">
        <v>94</v>
      </c>
      <c r="H6559">
        <v>4364910460591839</v>
      </c>
      <c r="I6559" s="5" t="str">
        <f t="shared" si="102"/>
        <v>4364910460591840</v>
      </c>
      <c r="J6559" t="str">
        <f>INDEX(Age_grp[Age], MATCH(mobile_customers[[#This Row],[age]],Age_grp[Value]))</f>
        <v>40 - 50</v>
      </c>
      <c r="K6559" s="2" t="str">
        <f>_xlfn.IFS(mobile_customers[[#This Row],[salary]]&gt;=Q6562,"HIGHER SALARY", mobile_customers[[#This Row],[salary]]&gt;=Q6563,"HIGHER MID RANGE SALARY",  mobile_customers[[#This Row],[salary]]&lt;Q6563,"MID RANGE SALARY", mobile_customers[[#This Row],[salary]]&gt;Q6564, "LOW SALARY" )</f>
        <v>HIGHER SALARY</v>
      </c>
      <c r="L6559" s="2" t="str">
        <f>LEFT(mobile_customers[[#This Row],[Credit_card_nos]], 4)&amp;"XXXXX"</f>
        <v>4364XXXXX</v>
      </c>
    </row>
    <row r="6560" spans="1:12" x14ac:dyDescent="0.3">
      <c r="A6560" t="s">
        <v>8</v>
      </c>
      <c r="B6560" s="3" t="s">
        <v>12976</v>
      </c>
      <c r="C6560" t="s">
        <v>12977</v>
      </c>
      <c r="D6560" t="s">
        <v>111</v>
      </c>
      <c r="E6560">
        <v>47</v>
      </c>
      <c r="F6560">
        <v>138927</v>
      </c>
      <c r="G6560" t="s">
        <v>32</v>
      </c>
      <c r="H6560">
        <v>30481512656774</v>
      </c>
      <c r="I6560" s="5" t="str">
        <f t="shared" si="102"/>
        <v>30481512656774</v>
      </c>
      <c r="J6560" t="str">
        <f>INDEX(Age_grp[Age], MATCH(mobile_customers[[#This Row],[age]],Age_grp[Value]))</f>
        <v>40 - 50</v>
      </c>
      <c r="K6560" s="2" t="str">
        <f>_xlfn.IFS(mobile_customers[[#This Row],[salary]]&gt;=Q6563,"HIGHER SALARY", mobile_customers[[#This Row],[salary]]&gt;=Q6564,"HIGHER MID RANGE SALARY",  mobile_customers[[#This Row],[salary]]&lt;Q6564,"MID RANGE SALARY", mobile_customers[[#This Row],[salary]]&gt;Q6565, "LOW SALARY" )</f>
        <v>HIGHER SALARY</v>
      </c>
      <c r="L6560" s="2" t="str">
        <f>LEFT(mobile_customers[[#This Row],[Credit_card_nos]], 4)&amp;"XXXXX"</f>
        <v>3048XXXXX</v>
      </c>
    </row>
    <row r="6561" spans="1:12" x14ac:dyDescent="0.3">
      <c r="A6561" t="s">
        <v>13</v>
      </c>
      <c r="B6561" s="3" t="s">
        <v>12978</v>
      </c>
      <c r="C6561" t="s">
        <v>12979</v>
      </c>
      <c r="D6561" t="s">
        <v>956</v>
      </c>
      <c r="E6561">
        <v>42</v>
      </c>
      <c r="F6561">
        <v>143494</v>
      </c>
      <c r="G6561" t="s">
        <v>65</v>
      </c>
      <c r="H6561">
        <v>3591034490832621</v>
      </c>
      <c r="I6561" s="5" t="str">
        <f t="shared" si="102"/>
        <v>3591034490832620</v>
      </c>
      <c r="J6561" t="str">
        <f>INDEX(Age_grp[Age], MATCH(mobile_customers[[#This Row],[age]],Age_grp[Value]))</f>
        <v>40 - 50</v>
      </c>
      <c r="K6561" s="2" t="str">
        <f>_xlfn.IFS(mobile_customers[[#This Row],[salary]]&gt;=Q6564,"HIGHER SALARY", mobile_customers[[#This Row],[salary]]&gt;=Q6565,"HIGHER MID RANGE SALARY",  mobile_customers[[#This Row],[salary]]&lt;Q6565,"MID RANGE SALARY", mobile_customers[[#This Row],[salary]]&gt;Q6566, "LOW SALARY" )</f>
        <v>HIGHER SALARY</v>
      </c>
      <c r="L6561" s="2" t="str">
        <f>LEFT(mobile_customers[[#This Row],[Credit_card_nos]], 4)&amp;"XXXXX"</f>
        <v>3591XXXXX</v>
      </c>
    </row>
    <row r="6562" spans="1:12" x14ac:dyDescent="0.3">
      <c r="A6562" t="s">
        <v>8</v>
      </c>
      <c r="B6562" s="3" t="s">
        <v>12980</v>
      </c>
      <c r="C6562" t="s">
        <v>12981</v>
      </c>
      <c r="D6562" t="s">
        <v>252</v>
      </c>
      <c r="E6562">
        <v>65</v>
      </c>
      <c r="F6562">
        <v>106336</v>
      </c>
      <c r="G6562" t="s">
        <v>81</v>
      </c>
      <c r="H6562">
        <v>4388084249155</v>
      </c>
      <c r="I6562" s="5" t="str">
        <f t="shared" si="102"/>
        <v>4388084249155</v>
      </c>
      <c r="J6562" t="str">
        <f>INDEX(Age_grp[Age], MATCH(mobile_customers[[#This Row],[age]],Age_grp[Value]))</f>
        <v>60 - 70</v>
      </c>
      <c r="K6562" s="2" t="str">
        <f>_xlfn.IFS(mobile_customers[[#This Row],[salary]]&gt;=Q6565,"HIGHER SALARY", mobile_customers[[#This Row],[salary]]&gt;=Q6566,"HIGHER MID RANGE SALARY",  mobile_customers[[#This Row],[salary]]&lt;Q6566,"MID RANGE SALARY", mobile_customers[[#This Row],[salary]]&gt;Q6567, "LOW SALARY" )</f>
        <v>HIGHER SALARY</v>
      </c>
      <c r="L6562" s="2" t="str">
        <f>LEFT(mobile_customers[[#This Row],[Credit_card_nos]], 4)&amp;"XXXXX"</f>
        <v>4388XXXXX</v>
      </c>
    </row>
    <row r="6563" spans="1:12" x14ac:dyDescent="0.3">
      <c r="A6563" t="s">
        <v>13</v>
      </c>
      <c r="B6563" s="3" t="s">
        <v>12982</v>
      </c>
      <c r="C6563" t="s">
        <v>12983</v>
      </c>
      <c r="D6563" t="s">
        <v>406</v>
      </c>
      <c r="E6563">
        <v>24</v>
      </c>
      <c r="F6563">
        <v>69328</v>
      </c>
      <c r="G6563" t="s">
        <v>39</v>
      </c>
      <c r="H6563">
        <v>4663897595618</v>
      </c>
      <c r="I6563" s="5" t="str">
        <f t="shared" si="102"/>
        <v>4663897595618</v>
      </c>
      <c r="J6563" t="str">
        <f>INDEX(Age_grp[Age], MATCH(mobile_customers[[#This Row],[age]],Age_grp[Value]))</f>
        <v>20 - 30</v>
      </c>
      <c r="K6563" s="2" t="str">
        <f>_xlfn.IFS(mobile_customers[[#This Row],[salary]]&gt;=Q6566,"HIGHER SALARY", mobile_customers[[#This Row],[salary]]&gt;=Q6567,"HIGHER MID RANGE SALARY",  mobile_customers[[#This Row],[salary]]&lt;Q6567,"MID RANGE SALARY", mobile_customers[[#This Row],[salary]]&gt;Q6568, "LOW SALARY" )</f>
        <v>HIGHER SALARY</v>
      </c>
      <c r="L6563" s="2" t="str">
        <f>LEFT(mobile_customers[[#This Row],[Credit_card_nos]], 4)&amp;"XXXXX"</f>
        <v>4663XXXXX</v>
      </c>
    </row>
    <row r="6564" spans="1:12" x14ac:dyDescent="0.3">
      <c r="A6564" t="s">
        <v>13</v>
      </c>
      <c r="B6564" s="3" t="s">
        <v>12984</v>
      </c>
      <c r="C6564" t="s">
        <v>12985</v>
      </c>
      <c r="D6564" t="s">
        <v>2019</v>
      </c>
      <c r="E6564">
        <v>20</v>
      </c>
      <c r="F6564">
        <v>182981</v>
      </c>
      <c r="G6564" t="s">
        <v>39</v>
      </c>
      <c r="H6564">
        <v>3584802200014279</v>
      </c>
      <c r="I6564" s="5" t="str">
        <f t="shared" si="102"/>
        <v>3584802200014280</v>
      </c>
      <c r="J6564" t="str">
        <f>INDEX(Age_grp[Age], MATCH(mobile_customers[[#This Row],[age]],Age_grp[Value]))</f>
        <v>20 - 30</v>
      </c>
      <c r="K6564" s="2" t="str">
        <f>_xlfn.IFS(mobile_customers[[#This Row],[salary]]&gt;=Q6567,"HIGHER SALARY", mobile_customers[[#This Row],[salary]]&gt;=Q6568,"HIGHER MID RANGE SALARY",  mobile_customers[[#This Row],[salary]]&lt;Q6568,"MID RANGE SALARY", mobile_customers[[#This Row],[salary]]&gt;Q6569, "LOW SALARY" )</f>
        <v>HIGHER SALARY</v>
      </c>
      <c r="L6564" s="2" t="str">
        <f>LEFT(mobile_customers[[#This Row],[Credit_card_nos]], 4)&amp;"XXXXX"</f>
        <v>3584XXXXX</v>
      </c>
    </row>
    <row r="6565" spans="1:12" x14ac:dyDescent="0.3">
      <c r="A6565" t="s">
        <v>13</v>
      </c>
      <c r="B6565" s="3" t="s">
        <v>12986</v>
      </c>
      <c r="C6565" t="s">
        <v>2503</v>
      </c>
      <c r="D6565" t="s">
        <v>1860</v>
      </c>
      <c r="E6565">
        <v>48</v>
      </c>
      <c r="F6565">
        <v>84349</v>
      </c>
      <c r="G6565" t="s">
        <v>12</v>
      </c>
      <c r="H6565">
        <v>4.9462421875865016E+18</v>
      </c>
      <c r="I6565" s="5" t="str">
        <f t="shared" si="102"/>
        <v>4946242187586500000</v>
      </c>
      <c r="J6565" t="str">
        <f>INDEX(Age_grp[Age], MATCH(mobile_customers[[#This Row],[age]],Age_grp[Value]))</f>
        <v>40 - 50</v>
      </c>
      <c r="K6565" s="2" t="str">
        <f>_xlfn.IFS(mobile_customers[[#This Row],[salary]]&gt;=Q6568,"HIGHER SALARY", mobile_customers[[#This Row],[salary]]&gt;=Q6569,"HIGHER MID RANGE SALARY",  mobile_customers[[#This Row],[salary]]&lt;Q6569,"MID RANGE SALARY", mobile_customers[[#This Row],[salary]]&gt;Q6570, "LOW SALARY" )</f>
        <v>HIGHER SALARY</v>
      </c>
      <c r="L6565" s="2" t="str">
        <f>LEFT(mobile_customers[[#This Row],[Credit_card_nos]], 4)&amp;"XXXXX"</f>
        <v>4946XXXXX</v>
      </c>
    </row>
    <row r="6566" spans="1:12" x14ac:dyDescent="0.3">
      <c r="A6566" t="s">
        <v>8</v>
      </c>
      <c r="B6566" s="3" t="s">
        <v>12987</v>
      </c>
      <c r="C6566" t="s">
        <v>12988</v>
      </c>
      <c r="D6566" t="s">
        <v>2868</v>
      </c>
      <c r="E6566">
        <v>31</v>
      </c>
      <c r="F6566">
        <v>178209</v>
      </c>
      <c r="G6566" t="s">
        <v>32</v>
      </c>
      <c r="H6566">
        <v>4725604685320314</v>
      </c>
      <c r="I6566" s="5" t="str">
        <f t="shared" si="102"/>
        <v>4725604685320310</v>
      </c>
      <c r="J6566" t="str">
        <f>INDEX(Age_grp[Age], MATCH(mobile_customers[[#This Row],[age]],Age_grp[Value]))</f>
        <v>30 - 40</v>
      </c>
      <c r="K6566" s="2" t="str">
        <f>_xlfn.IFS(mobile_customers[[#This Row],[salary]]&gt;=Q6569,"HIGHER SALARY", mobile_customers[[#This Row],[salary]]&gt;=Q6570,"HIGHER MID RANGE SALARY",  mobile_customers[[#This Row],[salary]]&lt;Q6570,"MID RANGE SALARY", mobile_customers[[#This Row],[salary]]&gt;Q6571, "LOW SALARY" )</f>
        <v>HIGHER SALARY</v>
      </c>
      <c r="L6566" s="2" t="str">
        <f>LEFT(mobile_customers[[#This Row],[Credit_card_nos]], 4)&amp;"XXXXX"</f>
        <v>4725XXXXX</v>
      </c>
    </row>
    <row r="6567" spans="1:12" x14ac:dyDescent="0.3">
      <c r="A6567" t="s">
        <v>8</v>
      </c>
      <c r="B6567" s="3" t="s">
        <v>12989</v>
      </c>
      <c r="C6567" t="s">
        <v>12990</v>
      </c>
      <c r="D6567" t="s">
        <v>182</v>
      </c>
      <c r="E6567">
        <v>36</v>
      </c>
      <c r="F6567">
        <v>31882</v>
      </c>
      <c r="G6567" t="s">
        <v>12</v>
      </c>
      <c r="H6567">
        <v>2713402051787473</v>
      </c>
      <c r="I6567" s="5" t="str">
        <f t="shared" si="102"/>
        <v>2713402051787470</v>
      </c>
      <c r="J6567" t="str">
        <f>INDEX(Age_grp[Age], MATCH(mobile_customers[[#This Row],[age]],Age_grp[Value]))</f>
        <v>30 - 40</v>
      </c>
      <c r="K6567" s="2" t="str">
        <f>_xlfn.IFS(mobile_customers[[#This Row],[salary]]&gt;=Q6570,"HIGHER SALARY", mobile_customers[[#This Row],[salary]]&gt;=Q6571,"HIGHER MID RANGE SALARY",  mobile_customers[[#This Row],[salary]]&lt;Q6571,"MID RANGE SALARY", mobile_customers[[#This Row],[salary]]&gt;Q6572, "LOW SALARY" )</f>
        <v>HIGHER SALARY</v>
      </c>
      <c r="L6567" s="2" t="str">
        <f>LEFT(mobile_customers[[#This Row],[Credit_card_nos]], 4)&amp;"XXXXX"</f>
        <v>2713XXXXX</v>
      </c>
    </row>
    <row r="6568" spans="1:12" x14ac:dyDescent="0.3">
      <c r="A6568" t="s">
        <v>8</v>
      </c>
      <c r="B6568" s="3" t="s">
        <v>12991</v>
      </c>
      <c r="C6568" t="s">
        <v>12992</v>
      </c>
      <c r="D6568" t="s">
        <v>1086</v>
      </c>
      <c r="E6568">
        <v>34</v>
      </c>
      <c r="F6568">
        <v>45432</v>
      </c>
      <c r="G6568" t="s">
        <v>28</v>
      </c>
      <c r="H6568">
        <v>180041553638699</v>
      </c>
      <c r="I6568" s="5" t="str">
        <f t="shared" si="102"/>
        <v>180041553638699</v>
      </c>
      <c r="J6568" t="str">
        <f>INDEX(Age_grp[Age], MATCH(mobile_customers[[#This Row],[age]],Age_grp[Value]))</f>
        <v>30 - 40</v>
      </c>
      <c r="K6568" s="2" t="str">
        <f>_xlfn.IFS(mobile_customers[[#This Row],[salary]]&gt;=Q6571,"HIGHER SALARY", mobile_customers[[#This Row],[salary]]&gt;=Q6572,"HIGHER MID RANGE SALARY",  mobile_customers[[#This Row],[salary]]&lt;Q6572,"MID RANGE SALARY", mobile_customers[[#This Row],[salary]]&gt;Q6573, "LOW SALARY" )</f>
        <v>HIGHER SALARY</v>
      </c>
      <c r="L6568" s="2" t="str">
        <f>LEFT(mobile_customers[[#This Row],[Credit_card_nos]], 4)&amp;"XXXXX"</f>
        <v>1800XXXXX</v>
      </c>
    </row>
    <row r="6569" spans="1:12" x14ac:dyDescent="0.3">
      <c r="A6569" t="s">
        <v>13</v>
      </c>
      <c r="B6569" s="3" t="s">
        <v>12993</v>
      </c>
      <c r="C6569" t="s">
        <v>12994</v>
      </c>
      <c r="D6569" t="s">
        <v>409</v>
      </c>
      <c r="E6569">
        <v>26</v>
      </c>
      <c r="F6569">
        <v>166111</v>
      </c>
      <c r="G6569" t="s">
        <v>17</v>
      </c>
      <c r="H6569">
        <v>3570903403248510</v>
      </c>
      <c r="I6569" s="5" t="str">
        <f t="shared" si="102"/>
        <v>3570903403248510</v>
      </c>
      <c r="J6569" t="str">
        <f>INDEX(Age_grp[Age], MATCH(mobile_customers[[#This Row],[age]],Age_grp[Value]))</f>
        <v>20 - 30</v>
      </c>
      <c r="K6569" s="2" t="str">
        <f>_xlfn.IFS(mobile_customers[[#This Row],[salary]]&gt;=Q6572,"HIGHER SALARY", mobile_customers[[#This Row],[salary]]&gt;=Q6573,"HIGHER MID RANGE SALARY",  mobile_customers[[#This Row],[salary]]&lt;Q6573,"MID RANGE SALARY", mobile_customers[[#This Row],[salary]]&gt;Q6574, "LOW SALARY" )</f>
        <v>HIGHER SALARY</v>
      </c>
      <c r="L6569" s="2" t="str">
        <f>LEFT(mobile_customers[[#This Row],[Credit_card_nos]], 4)&amp;"XXXXX"</f>
        <v>3570XXXXX</v>
      </c>
    </row>
    <row r="6570" spans="1:12" x14ac:dyDescent="0.3">
      <c r="A6570" t="s">
        <v>13</v>
      </c>
      <c r="B6570" s="3" t="s">
        <v>12995</v>
      </c>
      <c r="C6570" t="s">
        <v>12996</v>
      </c>
      <c r="D6570" t="s">
        <v>680</v>
      </c>
      <c r="E6570">
        <v>33</v>
      </c>
      <c r="F6570">
        <v>54469</v>
      </c>
      <c r="G6570" t="s">
        <v>17</v>
      </c>
      <c r="H6570">
        <v>38913353628282</v>
      </c>
      <c r="I6570" s="5" t="str">
        <f t="shared" si="102"/>
        <v>38913353628282</v>
      </c>
      <c r="J6570" t="str">
        <f>INDEX(Age_grp[Age], MATCH(mobile_customers[[#This Row],[age]],Age_grp[Value]))</f>
        <v>30 - 40</v>
      </c>
      <c r="K6570" s="2" t="str">
        <f>_xlfn.IFS(mobile_customers[[#This Row],[salary]]&gt;=Q6573,"HIGHER SALARY", mobile_customers[[#This Row],[salary]]&gt;=Q6574,"HIGHER MID RANGE SALARY",  mobile_customers[[#This Row],[salary]]&lt;Q6574,"MID RANGE SALARY", mobile_customers[[#This Row],[salary]]&gt;Q6575, "LOW SALARY" )</f>
        <v>HIGHER SALARY</v>
      </c>
      <c r="L6570" s="2" t="str">
        <f>LEFT(mobile_customers[[#This Row],[Credit_card_nos]], 4)&amp;"XXXXX"</f>
        <v>3891XXXXX</v>
      </c>
    </row>
    <row r="6571" spans="1:12" x14ac:dyDescent="0.3">
      <c r="A6571" t="s">
        <v>8</v>
      </c>
      <c r="B6571" s="3" t="s">
        <v>12997</v>
      </c>
      <c r="C6571" t="s">
        <v>7062</v>
      </c>
      <c r="D6571" t="s">
        <v>2953</v>
      </c>
      <c r="E6571">
        <v>33</v>
      </c>
      <c r="F6571">
        <v>99695</v>
      </c>
      <c r="G6571" t="s">
        <v>65</v>
      </c>
      <c r="H6571">
        <v>4200604307820000</v>
      </c>
      <c r="I6571" s="5" t="str">
        <f t="shared" si="102"/>
        <v>4200604307820000</v>
      </c>
      <c r="J6571" t="str">
        <f>INDEX(Age_grp[Age], MATCH(mobile_customers[[#This Row],[age]],Age_grp[Value]))</f>
        <v>30 - 40</v>
      </c>
      <c r="K6571" s="2" t="str">
        <f>_xlfn.IFS(mobile_customers[[#This Row],[salary]]&gt;=Q6574,"HIGHER SALARY", mobile_customers[[#This Row],[salary]]&gt;=Q6575,"HIGHER MID RANGE SALARY",  mobile_customers[[#This Row],[salary]]&lt;Q6575,"MID RANGE SALARY", mobile_customers[[#This Row],[salary]]&gt;Q6576, "LOW SALARY" )</f>
        <v>HIGHER SALARY</v>
      </c>
      <c r="L6571" s="2" t="str">
        <f>LEFT(mobile_customers[[#This Row],[Credit_card_nos]], 4)&amp;"XXXXX"</f>
        <v>4200XXXXX</v>
      </c>
    </row>
    <row r="6572" spans="1:12" x14ac:dyDescent="0.3">
      <c r="A6572" t="s">
        <v>13</v>
      </c>
      <c r="B6572" s="3" t="s">
        <v>12998</v>
      </c>
      <c r="C6572" t="s">
        <v>2195</v>
      </c>
      <c r="D6572" t="s">
        <v>1829</v>
      </c>
      <c r="E6572">
        <v>62</v>
      </c>
      <c r="F6572">
        <v>195137</v>
      </c>
      <c r="G6572" t="s">
        <v>21</v>
      </c>
      <c r="H6572">
        <v>3520920847780719</v>
      </c>
      <c r="I6572" s="5" t="str">
        <f t="shared" si="102"/>
        <v>3520920847780720</v>
      </c>
      <c r="J6572" t="str">
        <f>INDEX(Age_grp[Age], MATCH(mobile_customers[[#This Row],[age]],Age_grp[Value]))</f>
        <v>60 - 70</v>
      </c>
      <c r="K6572" s="2" t="str">
        <f>_xlfn.IFS(mobile_customers[[#This Row],[salary]]&gt;=Q6575,"HIGHER SALARY", mobile_customers[[#This Row],[salary]]&gt;=Q6576,"HIGHER MID RANGE SALARY",  mobile_customers[[#This Row],[salary]]&lt;Q6576,"MID RANGE SALARY", mobile_customers[[#This Row],[salary]]&gt;Q6577, "LOW SALARY" )</f>
        <v>HIGHER SALARY</v>
      </c>
      <c r="L6572" s="2" t="str">
        <f>LEFT(mobile_customers[[#This Row],[Credit_card_nos]], 4)&amp;"XXXXX"</f>
        <v>3520XXXXX</v>
      </c>
    </row>
    <row r="6573" spans="1:12" x14ac:dyDescent="0.3">
      <c r="A6573" t="s">
        <v>13</v>
      </c>
      <c r="B6573" s="3" t="s">
        <v>12999</v>
      </c>
      <c r="C6573" t="s">
        <v>13000</v>
      </c>
      <c r="D6573" t="s">
        <v>784</v>
      </c>
      <c r="E6573">
        <v>64</v>
      </c>
      <c r="F6573">
        <v>40900</v>
      </c>
      <c r="G6573" t="s">
        <v>21</v>
      </c>
      <c r="H6573">
        <v>501868471027</v>
      </c>
      <c r="I6573" s="5" t="str">
        <f t="shared" si="102"/>
        <v>501868471027</v>
      </c>
      <c r="J6573" t="str">
        <f>INDEX(Age_grp[Age], MATCH(mobile_customers[[#This Row],[age]],Age_grp[Value]))</f>
        <v>60 - 70</v>
      </c>
      <c r="K6573" s="2" t="str">
        <f>_xlfn.IFS(mobile_customers[[#This Row],[salary]]&gt;=Q6576,"HIGHER SALARY", mobile_customers[[#This Row],[salary]]&gt;=Q6577,"HIGHER MID RANGE SALARY",  mobile_customers[[#This Row],[salary]]&lt;Q6577,"MID RANGE SALARY", mobile_customers[[#This Row],[salary]]&gt;Q6578, "LOW SALARY" )</f>
        <v>HIGHER SALARY</v>
      </c>
      <c r="L6573" s="2" t="str">
        <f>LEFT(mobile_customers[[#This Row],[Credit_card_nos]], 4)&amp;"XXXXX"</f>
        <v>5018XXXXX</v>
      </c>
    </row>
    <row r="6574" spans="1:12" x14ac:dyDescent="0.3">
      <c r="A6574" t="s">
        <v>8</v>
      </c>
      <c r="B6574" s="3" t="s">
        <v>13001</v>
      </c>
      <c r="C6574" t="s">
        <v>13002</v>
      </c>
      <c r="D6574" t="s">
        <v>1171</v>
      </c>
      <c r="E6574">
        <v>43</v>
      </c>
      <c r="F6574">
        <v>175271</v>
      </c>
      <c r="G6574" t="s">
        <v>81</v>
      </c>
      <c r="H6574">
        <v>6011619130465694</v>
      </c>
      <c r="I6574" s="5" t="str">
        <f t="shared" si="102"/>
        <v>6011619130465690</v>
      </c>
      <c r="J6574" t="str">
        <f>INDEX(Age_grp[Age], MATCH(mobile_customers[[#This Row],[age]],Age_grp[Value]))</f>
        <v>40 - 50</v>
      </c>
      <c r="K6574" s="2" t="str">
        <f>_xlfn.IFS(mobile_customers[[#This Row],[salary]]&gt;=Q6577,"HIGHER SALARY", mobile_customers[[#This Row],[salary]]&gt;=Q6578,"HIGHER MID RANGE SALARY",  mobile_customers[[#This Row],[salary]]&lt;Q6578,"MID RANGE SALARY", mobile_customers[[#This Row],[salary]]&gt;Q6579, "LOW SALARY" )</f>
        <v>HIGHER SALARY</v>
      </c>
      <c r="L6574" s="2" t="str">
        <f>LEFT(mobile_customers[[#This Row],[Credit_card_nos]], 4)&amp;"XXXXX"</f>
        <v>6011XXXXX</v>
      </c>
    </row>
    <row r="6575" spans="1:12" x14ac:dyDescent="0.3">
      <c r="A6575" t="s">
        <v>8</v>
      </c>
      <c r="B6575" s="3" t="s">
        <v>13003</v>
      </c>
      <c r="C6575" t="s">
        <v>13004</v>
      </c>
      <c r="D6575" t="s">
        <v>2079</v>
      </c>
      <c r="E6575">
        <v>60</v>
      </c>
      <c r="F6575">
        <v>137942</v>
      </c>
      <c r="G6575" t="s">
        <v>28</v>
      </c>
      <c r="H6575">
        <v>4824496314386232</v>
      </c>
      <c r="I6575" s="5" t="str">
        <f t="shared" si="102"/>
        <v>4824496314386230</v>
      </c>
      <c r="J6575" t="str">
        <f>INDEX(Age_grp[Age], MATCH(mobile_customers[[#This Row],[age]],Age_grp[Value]))</f>
        <v>60 - 70</v>
      </c>
      <c r="K6575" s="2" t="str">
        <f>_xlfn.IFS(mobile_customers[[#This Row],[salary]]&gt;=Q6578,"HIGHER SALARY", mobile_customers[[#This Row],[salary]]&gt;=Q6579,"HIGHER MID RANGE SALARY",  mobile_customers[[#This Row],[salary]]&lt;Q6579,"MID RANGE SALARY", mobile_customers[[#This Row],[salary]]&gt;Q6580, "LOW SALARY" )</f>
        <v>HIGHER SALARY</v>
      </c>
      <c r="L6575" s="2" t="str">
        <f>LEFT(mobile_customers[[#This Row],[Credit_card_nos]], 4)&amp;"XXXXX"</f>
        <v>4824XXXXX</v>
      </c>
    </row>
    <row r="6576" spans="1:12" x14ac:dyDescent="0.3">
      <c r="A6576" t="s">
        <v>8</v>
      </c>
      <c r="B6576" s="3" t="s">
        <v>13005</v>
      </c>
      <c r="C6576" t="s">
        <v>13006</v>
      </c>
      <c r="D6576" t="s">
        <v>3004</v>
      </c>
      <c r="E6576">
        <v>45</v>
      </c>
      <c r="F6576">
        <v>185301</v>
      </c>
      <c r="G6576" t="s">
        <v>39</v>
      </c>
      <c r="H6576">
        <v>4179373218300299</v>
      </c>
      <c r="I6576" s="5" t="str">
        <f t="shared" si="102"/>
        <v>4179373218300300</v>
      </c>
      <c r="J6576" t="str">
        <f>INDEX(Age_grp[Age], MATCH(mobile_customers[[#This Row],[age]],Age_grp[Value]))</f>
        <v>40 - 50</v>
      </c>
      <c r="K6576" s="2" t="str">
        <f>_xlfn.IFS(mobile_customers[[#This Row],[salary]]&gt;=Q6579,"HIGHER SALARY", mobile_customers[[#This Row],[salary]]&gt;=Q6580,"HIGHER MID RANGE SALARY",  mobile_customers[[#This Row],[salary]]&lt;Q6580,"MID RANGE SALARY", mobile_customers[[#This Row],[salary]]&gt;Q6581, "LOW SALARY" )</f>
        <v>HIGHER SALARY</v>
      </c>
      <c r="L6576" s="2" t="str">
        <f>LEFT(mobile_customers[[#This Row],[Credit_card_nos]], 4)&amp;"XXXXX"</f>
        <v>4179XXXXX</v>
      </c>
    </row>
    <row r="6577" spans="1:12" x14ac:dyDescent="0.3">
      <c r="A6577" t="s">
        <v>8</v>
      </c>
      <c r="B6577" s="3" t="s">
        <v>13007</v>
      </c>
      <c r="C6577" t="s">
        <v>13008</v>
      </c>
      <c r="D6577" t="s">
        <v>2009</v>
      </c>
      <c r="E6577">
        <v>48</v>
      </c>
      <c r="F6577">
        <v>210392</v>
      </c>
      <c r="G6577" t="s">
        <v>21</v>
      </c>
      <c r="H6577">
        <v>575595760183</v>
      </c>
      <c r="I6577" s="5" t="str">
        <f t="shared" si="102"/>
        <v>575595760183</v>
      </c>
      <c r="J6577" t="str">
        <f>INDEX(Age_grp[Age], MATCH(mobile_customers[[#This Row],[age]],Age_grp[Value]))</f>
        <v>40 - 50</v>
      </c>
      <c r="K6577" s="2" t="str">
        <f>_xlfn.IFS(mobile_customers[[#This Row],[salary]]&gt;=Q6580,"HIGHER SALARY", mobile_customers[[#This Row],[salary]]&gt;=Q6581,"HIGHER MID RANGE SALARY",  mobile_customers[[#This Row],[salary]]&lt;Q6581,"MID RANGE SALARY", mobile_customers[[#This Row],[salary]]&gt;Q6582, "LOW SALARY" )</f>
        <v>HIGHER SALARY</v>
      </c>
      <c r="L6577" s="2" t="str">
        <f>LEFT(mobile_customers[[#This Row],[Credit_card_nos]], 4)&amp;"XXXXX"</f>
        <v>5755XXXXX</v>
      </c>
    </row>
    <row r="6578" spans="1:12" x14ac:dyDescent="0.3">
      <c r="A6578" t="s">
        <v>13</v>
      </c>
      <c r="B6578" s="3" t="s">
        <v>13009</v>
      </c>
      <c r="C6578" t="s">
        <v>13010</v>
      </c>
      <c r="D6578" t="s">
        <v>3093</v>
      </c>
      <c r="E6578">
        <v>47</v>
      </c>
      <c r="F6578">
        <v>204448</v>
      </c>
      <c r="G6578" t="s">
        <v>21</v>
      </c>
      <c r="H6578">
        <v>4055149608931813</v>
      </c>
      <c r="I6578" s="5" t="str">
        <f t="shared" si="102"/>
        <v>4055149608931810</v>
      </c>
      <c r="J6578" t="str">
        <f>INDEX(Age_grp[Age], MATCH(mobile_customers[[#This Row],[age]],Age_grp[Value]))</f>
        <v>40 - 50</v>
      </c>
      <c r="K6578" s="2" t="str">
        <f>_xlfn.IFS(mobile_customers[[#This Row],[salary]]&gt;=Q6581,"HIGHER SALARY", mobile_customers[[#This Row],[salary]]&gt;=Q6582,"HIGHER MID RANGE SALARY",  mobile_customers[[#This Row],[salary]]&lt;Q6582,"MID RANGE SALARY", mobile_customers[[#This Row],[salary]]&gt;Q6583, "LOW SALARY" )</f>
        <v>HIGHER SALARY</v>
      </c>
      <c r="L6578" s="2" t="str">
        <f>LEFT(mobile_customers[[#This Row],[Credit_card_nos]], 4)&amp;"XXXXX"</f>
        <v>4055XXXXX</v>
      </c>
    </row>
    <row r="6579" spans="1:12" x14ac:dyDescent="0.3">
      <c r="A6579" t="s">
        <v>8</v>
      </c>
      <c r="B6579" s="3" t="s">
        <v>13011</v>
      </c>
      <c r="C6579" t="s">
        <v>13012</v>
      </c>
      <c r="D6579" t="s">
        <v>6736</v>
      </c>
      <c r="E6579">
        <v>24</v>
      </c>
      <c r="F6579">
        <v>237483</v>
      </c>
      <c r="G6579" t="s">
        <v>21</v>
      </c>
      <c r="H6579">
        <v>4828867494960291</v>
      </c>
      <c r="I6579" s="5" t="str">
        <f t="shared" si="102"/>
        <v>4828867494960290</v>
      </c>
      <c r="J6579" t="str">
        <f>INDEX(Age_grp[Age], MATCH(mobile_customers[[#This Row],[age]],Age_grp[Value]))</f>
        <v>20 - 30</v>
      </c>
      <c r="K6579" s="2" t="str">
        <f>_xlfn.IFS(mobile_customers[[#This Row],[salary]]&gt;=Q6582,"HIGHER SALARY", mobile_customers[[#This Row],[salary]]&gt;=Q6583,"HIGHER MID RANGE SALARY",  mobile_customers[[#This Row],[salary]]&lt;Q6583,"MID RANGE SALARY", mobile_customers[[#This Row],[salary]]&gt;Q6584, "LOW SALARY" )</f>
        <v>HIGHER SALARY</v>
      </c>
      <c r="L6579" s="2" t="str">
        <f>LEFT(mobile_customers[[#This Row],[Credit_card_nos]], 4)&amp;"XXXXX"</f>
        <v>4828XXXXX</v>
      </c>
    </row>
    <row r="6580" spans="1:12" x14ac:dyDescent="0.3">
      <c r="A6580" t="s">
        <v>8</v>
      </c>
      <c r="B6580" s="3" t="s">
        <v>13013</v>
      </c>
      <c r="C6580" t="s">
        <v>2891</v>
      </c>
      <c r="D6580" t="s">
        <v>1149</v>
      </c>
      <c r="E6580">
        <v>53</v>
      </c>
      <c r="F6580">
        <v>172264</v>
      </c>
      <c r="G6580" t="s">
        <v>17</v>
      </c>
      <c r="H6580">
        <v>2474712726628483</v>
      </c>
      <c r="I6580" s="5" t="str">
        <f t="shared" si="102"/>
        <v>2474712726628480</v>
      </c>
      <c r="J6580" t="str">
        <f>INDEX(Age_grp[Age], MATCH(mobile_customers[[#This Row],[age]],Age_grp[Value]))</f>
        <v>50 - 60</v>
      </c>
      <c r="K6580" s="2" t="str">
        <f>_xlfn.IFS(mobile_customers[[#This Row],[salary]]&gt;=Q6583,"HIGHER SALARY", mobile_customers[[#This Row],[salary]]&gt;=Q6584,"HIGHER MID RANGE SALARY",  mobile_customers[[#This Row],[salary]]&lt;Q6584,"MID RANGE SALARY", mobile_customers[[#This Row],[salary]]&gt;Q6585, "LOW SALARY" )</f>
        <v>HIGHER SALARY</v>
      </c>
      <c r="L6580" s="2" t="str">
        <f>LEFT(mobile_customers[[#This Row],[Credit_card_nos]], 4)&amp;"XXXXX"</f>
        <v>2474XXXXX</v>
      </c>
    </row>
    <row r="6581" spans="1:12" x14ac:dyDescent="0.3">
      <c r="A6581" t="s">
        <v>13</v>
      </c>
      <c r="B6581" s="3" t="s">
        <v>13014</v>
      </c>
      <c r="C6581" t="s">
        <v>13015</v>
      </c>
      <c r="D6581" t="s">
        <v>711</v>
      </c>
      <c r="E6581">
        <v>63</v>
      </c>
      <c r="F6581">
        <v>110430</v>
      </c>
      <c r="G6581" t="s">
        <v>21</v>
      </c>
      <c r="H6581">
        <v>4836986457422782</v>
      </c>
      <c r="I6581" s="5" t="str">
        <f t="shared" si="102"/>
        <v>4836986457422780</v>
      </c>
      <c r="J6581" t="str">
        <f>INDEX(Age_grp[Age], MATCH(mobile_customers[[#This Row],[age]],Age_grp[Value]))</f>
        <v>60 - 70</v>
      </c>
      <c r="K6581" s="2" t="str">
        <f>_xlfn.IFS(mobile_customers[[#This Row],[salary]]&gt;=Q6584,"HIGHER SALARY", mobile_customers[[#This Row],[salary]]&gt;=Q6585,"HIGHER MID RANGE SALARY",  mobile_customers[[#This Row],[salary]]&lt;Q6585,"MID RANGE SALARY", mobile_customers[[#This Row],[salary]]&gt;Q6586, "LOW SALARY" )</f>
        <v>HIGHER SALARY</v>
      </c>
      <c r="L6581" s="2" t="str">
        <f>LEFT(mobile_customers[[#This Row],[Credit_card_nos]], 4)&amp;"XXXXX"</f>
        <v>4836XXXXX</v>
      </c>
    </row>
    <row r="6582" spans="1:12" x14ac:dyDescent="0.3">
      <c r="A6582" t="s">
        <v>13</v>
      </c>
      <c r="B6582" s="3" t="s">
        <v>13016</v>
      </c>
      <c r="C6582" t="s">
        <v>10218</v>
      </c>
      <c r="D6582" t="s">
        <v>2016</v>
      </c>
      <c r="E6582">
        <v>61</v>
      </c>
      <c r="F6582">
        <v>86370</v>
      </c>
      <c r="G6582" t="s">
        <v>94</v>
      </c>
      <c r="H6582">
        <v>373845840572926</v>
      </c>
      <c r="I6582" s="5" t="str">
        <f t="shared" si="102"/>
        <v>373845840572926</v>
      </c>
      <c r="J6582" t="str">
        <f>INDEX(Age_grp[Age], MATCH(mobile_customers[[#This Row],[age]],Age_grp[Value]))</f>
        <v>60 - 70</v>
      </c>
      <c r="K6582" s="2" t="str">
        <f>_xlfn.IFS(mobile_customers[[#This Row],[salary]]&gt;=Q6585,"HIGHER SALARY", mobile_customers[[#This Row],[salary]]&gt;=Q6586,"HIGHER MID RANGE SALARY",  mobile_customers[[#This Row],[salary]]&lt;Q6586,"MID RANGE SALARY", mobile_customers[[#This Row],[salary]]&gt;Q6587, "LOW SALARY" )</f>
        <v>HIGHER SALARY</v>
      </c>
      <c r="L6582" s="2" t="str">
        <f>LEFT(mobile_customers[[#This Row],[Credit_card_nos]], 4)&amp;"XXXXX"</f>
        <v>3738XXXXX</v>
      </c>
    </row>
    <row r="6583" spans="1:12" x14ac:dyDescent="0.3">
      <c r="A6583" t="s">
        <v>13</v>
      </c>
      <c r="B6583" s="3" t="s">
        <v>13017</v>
      </c>
      <c r="C6583" t="s">
        <v>13018</v>
      </c>
      <c r="D6583" t="s">
        <v>2331</v>
      </c>
      <c r="E6583">
        <v>63</v>
      </c>
      <c r="F6583">
        <v>132319</v>
      </c>
      <c r="G6583" t="s">
        <v>94</v>
      </c>
      <c r="H6583">
        <v>180010939182540</v>
      </c>
      <c r="I6583" s="5" t="str">
        <f t="shared" si="102"/>
        <v>180010939182540</v>
      </c>
      <c r="J6583" t="str">
        <f>INDEX(Age_grp[Age], MATCH(mobile_customers[[#This Row],[age]],Age_grp[Value]))</f>
        <v>60 - 70</v>
      </c>
      <c r="K6583" s="2" t="str">
        <f>_xlfn.IFS(mobile_customers[[#This Row],[salary]]&gt;=Q6586,"HIGHER SALARY", mobile_customers[[#This Row],[salary]]&gt;=Q6587,"HIGHER MID RANGE SALARY",  mobile_customers[[#This Row],[salary]]&lt;Q6587,"MID RANGE SALARY", mobile_customers[[#This Row],[salary]]&gt;Q6588, "LOW SALARY" )</f>
        <v>HIGHER SALARY</v>
      </c>
      <c r="L6583" s="2" t="str">
        <f>LEFT(mobile_customers[[#This Row],[Credit_card_nos]], 4)&amp;"XXXXX"</f>
        <v>1800XXXXX</v>
      </c>
    </row>
    <row r="6584" spans="1:12" x14ac:dyDescent="0.3">
      <c r="A6584" t="s">
        <v>13</v>
      </c>
      <c r="B6584" s="3" t="s">
        <v>13019</v>
      </c>
      <c r="C6584" t="s">
        <v>1030</v>
      </c>
      <c r="D6584" t="s">
        <v>382</v>
      </c>
      <c r="E6584">
        <v>45</v>
      </c>
      <c r="F6584">
        <v>225253</v>
      </c>
      <c r="G6584" t="s">
        <v>81</v>
      </c>
      <c r="H6584">
        <v>4402628839156571</v>
      </c>
      <c r="I6584" s="5" t="str">
        <f t="shared" si="102"/>
        <v>4402628839156570</v>
      </c>
      <c r="J6584" t="str">
        <f>INDEX(Age_grp[Age], MATCH(mobile_customers[[#This Row],[age]],Age_grp[Value]))</f>
        <v>40 - 50</v>
      </c>
      <c r="K6584" s="2" t="str">
        <f>_xlfn.IFS(mobile_customers[[#This Row],[salary]]&gt;=Q6587,"HIGHER SALARY", mobile_customers[[#This Row],[salary]]&gt;=Q6588,"HIGHER MID RANGE SALARY",  mobile_customers[[#This Row],[salary]]&lt;Q6588,"MID RANGE SALARY", mobile_customers[[#This Row],[salary]]&gt;Q6589, "LOW SALARY" )</f>
        <v>HIGHER SALARY</v>
      </c>
      <c r="L6584" s="2" t="str">
        <f>LEFT(mobile_customers[[#This Row],[Credit_card_nos]], 4)&amp;"XXXXX"</f>
        <v>4402XXXXX</v>
      </c>
    </row>
    <row r="6585" spans="1:12" x14ac:dyDescent="0.3">
      <c r="A6585" t="s">
        <v>13</v>
      </c>
      <c r="B6585" s="3" t="s">
        <v>13020</v>
      </c>
      <c r="C6585" t="s">
        <v>13021</v>
      </c>
      <c r="D6585" t="s">
        <v>811</v>
      </c>
      <c r="E6585">
        <v>22</v>
      </c>
      <c r="F6585">
        <v>241864</v>
      </c>
      <c r="G6585" t="s">
        <v>21</v>
      </c>
      <c r="H6585">
        <v>639042658810</v>
      </c>
      <c r="I6585" s="5" t="str">
        <f t="shared" si="102"/>
        <v>639042658810</v>
      </c>
      <c r="J6585" t="str">
        <f>INDEX(Age_grp[Age], MATCH(mobile_customers[[#This Row],[age]],Age_grp[Value]))</f>
        <v>20 - 30</v>
      </c>
      <c r="K6585" s="2" t="str">
        <f>_xlfn.IFS(mobile_customers[[#This Row],[salary]]&gt;=Q6588,"HIGHER SALARY", mobile_customers[[#This Row],[salary]]&gt;=Q6589,"HIGHER MID RANGE SALARY",  mobile_customers[[#This Row],[salary]]&lt;Q6589,"MID RANGE SALARY", mobile_customers[[#This Row],[salary]]&gt;Q6590, "LOW SALARY" )</f>
        <v>HIGHER SALARY</v>
      </c>
      <c r="L6585" s="2" t="str">
        <f>LEFT(mobile_customers[[#This Row],[Credit_card_nos]], 4)&amp;"XXXXX"</f>
        <v>6390XXXXX</v>
      </c>
    </row>
    <row r="6586" spans="1:12" x14ac:dyDescent="0.3">
      <c r="A6586" t="s">
        <v>8</v>
      </c>
      <c r="B6586" s="3" t="s">
        <v>13022</v>
      </c>
      <c r="C6586" t="s">
        <v>13023</v>
      </c>
      <c r="D6586" t="s">
        <v>774</v>
      </c>
      <c r="E6586">
        <v>50</v>
      </c>
      <c r="F6586">
        <v>55954</v>
      </c>
      <c r="G6586" t="s">
        <v>32</v>
      </c>
      <c r="H6586">
        <v>30532982947687</v>
      </c>
      <c r="I6586" s="5" t="str">
        <f t="shared" si="102"/>
        <v>30532982947687</v>
      </c>
      <c r="J6586" t="str">
        <f>INDEX(Age_grp[Age], MATCH(mobile_customers[[#This Row],[age]],Age_grp[Value]))</f>
        <v>50 - 60</v>
      </c>
      <c r="K6586" s="2" t="str">
        <f>_xlfn.IFS(mobile_customers[[#This Row],[salary]]&gt;=Q6589,"HIGHER SALARY", mobile_customers[[#This Row],[salary]]&gt;=Q6590,"HIGHER MID RANGE SALARY",  mobile_customers[[#This Row],[salary]]&lt;Q6590,"MID RANGE SALARY", mobile_customers[[#This Row],[salary]]&gt;Q6591, "LOW SALARY" )</f>
        <v>HIGHER SALARY</v>
      </c>
      <c r="L6586" s="2" t="str">
        <f>LEFT(mobile_customers[[#This Row],[Credit_card_nos]], 4)&amp;"XXXXX"</f>
        <v>3053XXXXX</v>
      </c>
    </row>
    <row r="6587" spans="1:12" x14ac:dyDescent="0.3">
      <c r="A6587" t="s">
        <v>13</v>
      </c>
      <c r="B6587" s="3" t="s">
        <v>13024</v>
      </c>
      <c r="C6587" t="s">
        <v>13025</v>
      </c>
      <c r="D6587" t="s">
        <v>3440</v>
      </c>
      <c r="E6587">
        <v>47</v>
      </c>
      <c r="F6587">
        <v>23951</v>
      </c>
      <c r="G6587" t="s">
        <v>12</v>
      </c>
      <c r="H6587">
        <v>3511670873965467</v>
      </c>
      <c r="I6587" s="5" t="str">
        <f t="shared" si="102"/>
        <v>3511670873965470</v>
      </c>
      <c r="J6587" t="str">
        <f>INDEX(Age_grp[Age], MATCH(mobile_customers[[#This Row],[age]],Age_grp[Value]))</f>
        <v>40 - 50</v>
      </c>
      <c r="K6587" s="2" t="str">
        <f>_xlfn.IFS(mobile_customers[[#This Row],[salary]]&gt;=Q6590,"HIGHER SALARY", mobile_customers[[#This Row],[salary]]&gt;=Q6591,"HIGHER MID RANGE SALARY",  mobile_customers[[#This Row],[salary]]&lt;Q6591,"MID RANGE SALARY", mobile_customers[[#This Row],[salary]]&gt;Q6592, "LOW SALARY" )</f>
        <v>HIGHER SALARY</v>
      </c>
      <c r="L6587" s="2" t="str">
        <f>LEFT(mobile_customers[[#This Row],[Credit_card_nos]], 4)&amp;"XXXXX"</f>
        <v>3511XXXXX</v>
      </c>
    </row>
    <row r="6588" spans="1:12" x14ac:dyDescent="0.3">
      <c r="A6588" t="s">
        <v>8</v>
      </c>
      <c r="B6588" s="3" t="s">
        <v>10656</v>
      </c>
      <c r="C6588" t="s">
        <v>13026</v>
      </c>
      <c r="D6588" t="s">
        <v>1843</v>
      </c>
      <c r="E6588">
        <v>55</v>
      </c>
      <c r="F6588">
        <v>24152</v>
      </c>
      <c r="G6588" t="s">
        <v>49</v>
      </c>
      <c r="H6588">
        <v>180062416592865</v>
      </c>
      <c r="I6588" s="5" t="str">
        <f t="shared" si="102"/>
        <v>180062416592865</v>
      </c>
      <c r="J6588" t="str">
        <f>INDEX(Age_grp[Age], MATCH(mobile_customers[[#This Row],[age]],Age_grp[Value]))</f>
        <v>50 - 60</v>
      </c>
      <c r="K6588" s="2" t="str">
        <f>_xlfn.IFS(mobile_customers[[#This Row],[salary]]&gt;=Q6591,"HIGHER SALARY", mobile_customers[[#This Row],[salary]]&gt;=Q6592,"HIGHER MID RANGE SALARY",  mobile_customers[[#This Row],[salary]]&lt;Q6592,"MID RANGE SALARY", mobile_customers[[#This Row],[salary]]&gt;Q6593, "LOW SALARY" )</f>
        <v>HIGHER SALARY</v>
      </c>
      <c r="L6588" s="2" t="str">
        <f>LEFT(mobile_customers[[#This Row],[Credit_card_nos]], 4)&amp;"XXXXX"</f>
        <v>1800XXXXX</v>
      </c>
    </row>
    <row r="6589" spans="1:12" x14ac:dyDescent="0.3">
      <c r="A6589" t="s">
        <v>13</v>
      </c>
      <c r="B6589" s="3" t="s">
        <v>13027</v>
      </c>
      <c r="C6589" t="s">
        <v>13028</v>
      </c>
      <c r="D6589" t="s">
        <v>2217</v>
      </c>
      <c r="E6589">
        <v>47</v>
      </c>
      <c r="F6589">
        <v>45767</v>
      </c>
      <c r="G6589" t="s">
        <v>21</v>
      </c>
      <c r="H6589">
        <v>3503118029855604</v>
      </c>
      <c r="I6589" s="5" t="str">
        <f t="shared" si="102"/>
        <v>3503118029855600</v>
      </c>
      <c r="J6589" t="str">
        <f>INDEX(Age_grp[Age], MATCH(mobile_customers[[#This Row],[age]],Age_grp[Value]))</f>
        <v>40 - 50</v>
      </c>
      <c r="K6589" s="2" t="str">
        <f>_xlfn.IFS(mobile_customers[[#This Row],[salary]]&gt;=Q6592,"HIGHER SALARY", mobile_customers[[#This Row],[salary]]&gt;=Q6593,"HIGHER MID RANGE SALARY",  mobile_customers[[#This Row],[salary]]&lt;Q6593,"MID RANGE SALARY", mobile_customers[[#This Row],[salary]]&gt;Q6594, "LOW SALARY" )</f>
        <v>HIGHER SALARY</v>
      </c>
      <c r="L6589" s="2" t="str">
        <f>LEFT(mobile_customers[[#This Row],[Credit_card_nos]], 4)&amp;"XXXXX"</f>
        <v>3503XXXXX</v>
      </c>
    </row>
    <row r="6590" spans="1:12" x14ac:dyDescent="0.3">
      <c r="A6590" t="s">
        <v>8</v>
      </c>
      <c r="B6590" s="3" t="s">
        <v>13029</v>
      </c>
      <c r="C6590" t="s">
        <v>13030</v>
      </c>
      <c r="D6590" t="s">
        <v>498</v>
      </c>
      <c r="E6590">
        <v>48</v>
      </c>
      <c r="F6590">
        <v>213320</v>
      </c>
      <c r="G6590" t="s">
        <v>32</v>
      </c>
      <c r="H6590">
        <v>3542666587134229</v>
      </c>
      <c r="I6590" s="5" t="str">
        <f t="shared" si="102"/>
        <v>3542666587134230</v>
      </c>
      <c r="J6590" t="str">
        <f>INDEX(Age_grp[Age], MATCH(mobile_customers[[#This Row],[age]],Age_grp[Value]))</f>
        <v>40 - 50</v>
      </c>
      <c r="K6590" s="2" t="str">
        <f>_xlfn.IFS(mobile_customers[[#This Row],[salary]]&gt;=Q6593,"HIGHER SALARY", mobile_customers[[#This Row],[salary]]&gt;=Q6594,"HIGHER MID RANGE SALARY",  mobile_customers[[#This Row],[salary]]&lt;Q6594,"MID RANGE SALARY", mobile_customers[[#This Row],[salary]]&gt;Q6595, "LOW SALARY" )</f>
        <v>HIGHER SALARY</v>
      </c>
      <c r="L6590" s="2" t="str">
        <f>LEFT(mobile_customers[[#This Row],[Credit_card_nos]], 4)&amp;"XXXXX"</f>
        <v>3542XXXXX</v>
      </c>
    </row>
    <row r="6591" spans="1:12" x14ac:dyDescent="0.3">
      <c r="A6591" t="s">
        <v>8</v>
      </c>
      <c r="B6591" s="3" t="s">
        <v>13031</v>
      </c>
      <c r="C6591" t="s">
        <v>13032</v>
      </c>
      <c r="D6591" t="s">
        <v>2055</v>
      </c>
      <c r="E6591">
        <v>41</v>
      </c>
      <c r="F6591">
        <v>240814</v>
      </c>
      <c r="G6591" t="s">
        <v>39</v>
      </c>
      <c r="H6591">
        <v>2231477936072260</v>
      </c>
      <c r="I6591" s="5" t="str">
        <f t="shared" si="102"/>
        <v>2231477936072260</v>
      </c>
      <c r="J6591" t="str">
        <f>INDEX(Age_grp[Age], MATCH(mobile_customers[[#This Row],[age]],Age_grp[Value]))</f>
        <v>40 - 50</v>
      </c>
      <c r="K6591" s="2" t="str">
        <f>_xlfn.IFS(mobile_customers[[#This Row],[salary]]&gt;=Q6594,"HIGHER SALARY", mobile_customers[[#This Row],[salary]]&gt;=Q6595,"HIGHER MID RANGE SALARY",  mobile_customers[[#This Row],[salary]]&lt;Q6595,"MID RANGE SALARY", mobile_customers[[#This Row],[salary]]&gt;Q6596, "LOW SALARY" )</f>
        <v>HIGHER SALARY</v>
      </c>
      <c r="L6591" s="2" t="str">
        <f>LEFT(mobile_customers[[#This Row],[Credit_card_nos]], 4)&amp;"XXXXX"</f>
        <v>2231XXXXX</v>
      </c>
    </row>
    <row r="6592" spans="1:12" x14ac:dyDescent="0.3">
      <c r="A6592" t="s">
        <v>8</v>
      </c>
      <c r="B6592" s="3" t="s">
        <v>13033</v>
      </c>
      <c r="C6592" t="s">
        <v>13034</v>
      </c>
      <c r="D6592" t="s">
        <v>1132</v>
      </c>
      <c r="E6592">
        <v>59</v>
      </c>
      <c r="F6592">
        <v>175087</v>
      </c>
      <c r="G6592" t="s">
        <v>65</v>
      </c>
      <c r="H6592">
        <v>30130849766745</v>
      </c>
      <c r="I6592" s="5" t="str">
        <f t="shared" si="102"/>
        <v>30130849766745</v>
      </c>
      <c r="J6592" t="str">
        <f>INDEX(Age_grp[Age], MATCH(mobile_customers[[#This Row],[age]],Age_grp[Value]))</f>
        <v>50 - 60</v>
      </c>
      <c r="K6592" s="2" t="str">
        <f>_xlfn.IFS(mobile_customers[[#This Row],[salary]]&gt;=Q6595,"HIGHER SALARY", mobile_customers[[#This Row],[salary]]&gt;=Q6596,"HIGHER MID RANGE SALARY",  mobile_customers[[#This Row],[salary]]&lt;Q6596,"MID RANGE SALARY", mobile_customers[[#This Row],[salary]]&gt;Q6597, "LOW SALARY" )</f>
        <v>HIGHER SALARY</v>
      </c>
      <c r="L6592" s="2" t="str">
        <f>LEFT(mobile_customers[[#This Row],[Credit_card_nos]], 4)&amp;"XXXXX"</f>
        <v>3013XXXXX</v>
      </c>
    </row>
    <row r="6593" spans="1:12" x14ac:dyDescent="0.3">
      <c r="A6593" t="s">
        <v>8</v>
      </c>
      <c r="B6593" s="3" t="s">
        <v>13035</v>
      </c>
      <c r="C6593" t="s">
        <v>13036</v>
      </c>
      <c r="D6593" t="s">
        <v>2234</v>
      </c>
      <c r="E6593">
        <v>52</v>
      </c>
      <c r="F6593">
        <v>200314</v>
      </c>
      <c r="G6593" t="s">
        <v>94</v>
      </c>
      <c r="H6593">
        <v>3559971266890483</v>
      </c>
      <c r="I6593" s="5" t="str">
        <f t="shared" si="102"/>
        <v>3559971266890480</v>
      </c>
      <c r="J6593" t="str">
        <f>INDEX(Age_grp[Age], MATCH(mobile_customers[[#This Row],[age]],Age_grp[Value]))</f>
        <v>50 - 60</v>
      </c>
      <c r="K6593" s="2" t="str">
        <f>_xlfn.IFS(mobile_customers[[#This Row],[salary]]&gt;=Q6596,"HIGHER SALARY", mobile_customers[[#This Row],[salary]]&gt;=Q6597,"HIGHER MID RANGE SALARY",  mobile_customers[[#This Row],[salary]]&lt;Q6597,"MID RANGE SALARY", mobile_customers[[#This Row],[salary]]&gt;Q6598, "LOW SALARY" )</f>
        <v>HIGHER SALARY</v>
      </c>
      <c r="L6593" s="2" t="str">
        <f>LEFT(mobile_customers[[#This Row],[Credit_card_nos]], 4)&amp;"XXXXX"</f>
        <v>3559XXXXX</v>
      </c>
    </row>
    <row r="6594" spans="1:12" x14ac:dyDescent="0.3">
      <c r="A6594" t="s">
        <v>13</v>
      </c>
      <c r="B6594" s="3" t="s">
        <v>13037</v>
      </c>
      <c r="C6594" t="s">
        <v>13038</v>
      </c>
      <c r="D6594" t="s">
        <v>5252</v>
      </c>
      <c r="E6594">
        <v>31</v>
      </c>
      <c r="F6594">
        <v>227647</v>
      </c>
      <c r="G6594" t="s">
        <v>28</v>
      </c>
      <c r="H6594">
        <v>2290803527458436</v>
      </c>
      <c r="I6594" s="5" t="str">
        <f t="shared" ref="I6594:I6657" si="103">TEXT(H6594, "0")</f>
        <v>2290803527458440</v>
      </c>
      <c r="J6594" t="str">
        <f>INDEX(Age_grp[Age], MATCH(mobile_customers[[#This Row],[age]],Age_grp[Value]))</f>
        <v>30 - 40</v>
      </c>
      <c r="K6594" s="2" t="str">
        <f>_xlfn.IFS(mobile_customers[[#This Row],[salary]]&gt;=Q6597,"HIGHER SALARY", mobile_customers[[#This Row],[salary]]&gt;=Q6598,"HIGHER MID RANGE SALARY",  mobile_customers[[#This Row],[salary]]&lt;Q6598,"MID RANGE SALARY", mobile_customers[[#This Row],[salary]]&gt;Q6599, "LOW SALARY" )</f>
        <v>HIGHER SALARY</v>
      </c>
      <c r="L6594" s="2" t="str">
        <f>LEFT(mobile_customers[[#This Row],[Credit_card_nos]], 4)&amp;"XXXXX"</f>
        <v>2290XXXXX</v>
      </c>
    </row>
    <row r="6595" spans="1:12" x14ac:dyDescent="0.3">
      <c r="A6595" t="s">
        <v>13</v>
      </c>
      <c r="B6595" s="3" t="s">
        <v>13039</v>
      </c>
      <c r="C6595" t="s">
        <v>477</v>
      </c>
      <c r="D6595" t="s">
        <v>1291</v>
      </c>
      <c r="E6595">
        <v>50</v>
      </c>
      <c r="F6595">
        <v>185983</v>
      </c>
      <c r="G6595" t="s">
        <v>65</v>
      </c>
      <c r="H6595">
        <v>3508875059100996</v>
      </c>
      <c r="I6595" s="5" t="str">
        <f t="shared" si="103"/>
        <v>3508875059101000</v>
      </c>
      <c r="J6595" t="str">
        <f>INDEX(Age_grp[Age], MATCH(mobile_customers[[#This Row],[age]],Age_grp[Value]))</f>
        <v>50 - 60</v>
      </c>
      <c r="K6595" s="2" t="str">
        <f>_xlfn.IFS(mobile_customers[[#This Row],[salary]]&gt;=Q6598,"HIGHER SALARY", mobile_customers[[#This Row],[salary]]&gt;=Q6599,"HIGHER MID RANGE SALARY",  mobile_customers[[#This Row],[salary]]&lt;Q6599,"MID RANGE SALARY", mobile_customers[[#This Row],[salary]]&gt;Q6600, "LOW SALARY" )</f>
        <v>HIGHER SALARY</v>
      </c>
      <c r="L6595" s="2" t="str">
        <f>LEFT(mobile_customers[[#This Row],[Credit_card_nos]], 4)&amp;"XXXXX"</f>
        <v>3508XXXXX</v>
      </c>
    </row>
    <row r="6596" spans="1:12" x14ac:dyDescent="0.3">
      <c r="A6596" t="s">
        <v>8</v>
      </c>
      <c r="B6596" s="3" t="s">
        <v>13040</v>
      </c>
      <c r="C6596" t="s">
        <v>13041</v>
      </c>
      <c r="D6596" t="s">
        <v>1688</v>
      </c>
      <c r="E6596">
        <v>65</v>
      </c>
      <c r="F6596">
        <v>62417</v>
      </c>
      <c r="G6596" t="s">
        <v>39</v>
      </c>
      <c r="H6596">
        <v>30234792916776</v>
      </c>
      <c r="I6596" s="5" t="str">
        <f t="shared" si="103"/>
        <v>30234792916776</v>
      </c>
      <c r="J6596" t="str">
        <f>INDEX(Age_grp[Age], MATCH(mobile_customers[[#This Row],[age]],Age_grp[Value]))</f>
        <v>60 - 70</v>
      </c>
      <c r="K6596" s="2" t="str">
        <f>_xlfn.IFS(mobile_customers[[#This Row],[salary]]&gt;=Q6599,"HIGHER SALARY", mobile_customers[[#This Row],[salary]]&gt;=Q6600,"HIGHER MID RANGE SALARY",  mobile_customers[[#This Row],[salary]]&lt;Q6600,"MID RANGE SALARY", mobile_customers[[#This Row],[salary]]&gt;Q6601, "LOW SALARY" )</f>
        <v>HIGHER SALARY</v>
      </c>
      <c r="L6596" s="2" t="str">
        <f>LEFT(mobile_customers[[#This Row],[Credit_card_nos]], 4)&amp;"XXXXX"</f>
        <v>3023XXXXX</v>
      </c>
    </row>
    <row r="6597" spans="1:12" x14ac:dyDescent="0.3">
      <c r="A6597" t="s">
        <v>13</v>
      </c>
      <c r="B6597" s="3" t="s">
        <v>13042</v>
      </c>
      <c r="C6597" t="s">
        <v>13043</v>
      </c>
      <c r="D6597" t="s">
        <v>4873</v>
      </c>
      <c r="E6597">
        <v>34</v>
      </c>
      <c r="F6597">
        <v>57588</v>
      </c>
      <c r="G6597" t="s">
        <v>81</v>
      </c>
      <c r="H6597">
        <v>379592810999713</v>
      </c>
      <c r="I6597" s="5" t="str">
        <f t="shared" si="103"/>
        <v>379592810999713</v>
      </c>
      <c r="J6597" t="str">
        <f>INDEX(Age_grp[Age], MATCH(mobile_customers[[#This Row],[age]],Age_grp[Value]))</f>
        <v>30 - 40</v>
      </c>
      <c r="K6597" s="2" t="str">
        <f>_xlfn.IFS(mobile_customers[[#This Row],[salary]]&gt;=Q6600,"HIGHER SALARY", mobile_customers[[#This Row],[salary]]&gt;=Q6601,"HIGHER MID RANGE SALARY",  mobile_customers[[#This Row],[salary]]&lt;Q6601,"MID RANGE SALARY", mobile_customers[[#This Row],[salary]]&gt;Q6602, "LOW SALARY" )</f>
        <v>HIGHER SALARY</v>
      </c>
      <c r="L6597" s="2" t="str">
        <f>LEFT(mobile_customers[[#This Row],[Credit_card_nos]], 4)&amp;"XXXXX"</f>
        <v>3795XXXXX</v>
      </c>
    </row>
    <row r="6598" spans="1:12" x14ac:dyDescent="0.3">
      <c r="A6598" t="s">
        <v>8</v>
      </c>
      <c r="B6598" s="3" t="s">
        <v>13044</v>
      </c>
      <c r="C6598" t="s">
        <v>13045</v>
      </c>
      <c r="D6598" t="s">
        <v>2572</v>
      </c>
      <c r="E6598">
        <v>31</v>
      </c>
      <c r="F6598">
        <v>189096</v>
      </c>
      <c r="G6598" t="s">
        <v>39</v>
      </c>
      <c r="H6598">
        <v>3567678675065660</v>
      </c>
      <c r="I6598" s="5" t="str">
        <f t="shared" si="103"/>
        <v>3567678675065660</v>
      </c>
      <c r="J6598" t="str">
        <f>INDEX(Age_grp[Age], MATCH(mobile_customers[[#This Row],[age]],Age_grp[Value]))</f>
        <v>30 - 40</v>
      </c>
      <c r="K6598" s="2" t="str">
        <f>_xlfn.IFS(mobile_customers[[#This Row],[salary]]&gt;=Q6601,"HIGHER SALARY", mobile_customers[[#This Row],[salary]]&gt;=Q6602,"HIGHER MID RANGE SALARY",  mobile_customers[[#This Row],[salary]]&lt;Q6602,"MID RANGE SALARY", mobile_customers[[#This Row],[salary]]&gt;Q6603, "LOW SALARY" )</f>
        <v>HIGHER SALARY</v>
      </c>
      <c r="L6598" s="2" t="str">
        <f>LEFT(mobile_customers[[#This Row],[Credit_card_nos]], 4)&amp;"XXXXX"</f>
        <v>3567XXXXX</v>
      </c>
    </row>
    <row r="6599" spans="1:12" x14ac:dyDescent="0.3">
      <c r="A6599" t="s">
        <v>8</v>
      </c>
      <c r="B6599" s="3" t="s">
        <v>13046</v>
      </c>
      <c r="C6599" t="s">
        <v>13047</v>
      </c>
      <c r="D6599" t="s">
        <v>261</v>
      </c>
      <c r="E6599">
        <v>61</v>
      </c>
      <c r="F6599">
        <v>82955</v>
      </c>
      <c r="G6599" t="s">
        <v>81</v>
      </c>
      <c r="H6599">
        <v>4658157550574136</v>
      </c>
      <c r="I6599" s="5" t="str">
        <f t="shared" si="103"/>
        <v>4658157550574140</v>
      </c>
      <c r="J6599" t="str">
        <f>INDEX(Age_grp[Age], MATCH(mobile_customers[[#This Row],[age]],Age_grp[Value]))</f>
        <v>60 - 70</v>
      </c>
      <c r="K6599" s="2" t="str">
        <f>_xlfn.IFS(mobile_customers[[#This Row],[salary]]&gt;=Q6602,"HIGHER SALARY", mobile_customers[[#This Row],[salary]]&gt;=Q6603,"HIGHER MID RANGE SALARY",  mobile_customers[[#This Row],[salary]]&lt;Q6603,"MID RANGE SALARY", mobile_customers[[#This Row],[salary]]&gt;Q6604, "LOW SALARY" )</f>
        <v>HIGHER SALARY</v>
      </c>
      <c r="L6599" s="2" t="str">
        <f>LEFT(mobile_customers[[#This Row],[Credit_card_nos]], 4)&amp;"XXXXX"</f>
        <v>4658XXXXX</v>
      </c>
    </row>
    <row r="6600" spans="1:12" x14ac:dyDescent="0.3">
      <c r="A6600" t="s">
        <v>8</v>
      </c>
      <c r="B6600" s="3" t="s">
        <v>13048</v>
      </c>
      <c r="C6600" t="s">
        <v>13049</v>
      </c>
      <c r="D6600" t="s">
        <v>1550</v>
      </c>
      <c r="E6600">
        <v>25</v>
      </c>
      <c r="F6600">
        <v>26359</v>
      </c>
      <c r="G6600" t="s">
        <v>49</v>
      </c>
      <c r="H6600">
        <v>6011369590760743</v>
      </c>
      <c r="I6600" s="5" t="str">
        <f t="shared" si="103"/>
        <v>6011369590760740</v>
      </c>
      <c r="J6600" t="str">
        <f>INDEX(Age_grp[Age], MATCH(mobile_customers[[#This Row],[age]],Age_grp[Value]))</f>
        <v>20 - 30</v>
      </c>
      <c r="K6600" s="2" t="str">
        <f>_xlfn.IFS(mobile_customers[[#This Row],[salary]]&gt;=Q6603,"HIGHER SALARY", mobile_customers[[#This Row],[salary]]&gt;=Q6604,"HIGHER MID RANGE SALARY",  mobile_customers[[#This Row],[salary]]&lt;Q6604,"MID RANGE SALARY", mobile_customers[[#This Row],[salary]]&gt;Q6605, "LOW SALARY" )</f>
        <v>HIGHER SALARY</v>
      </c>
      <c r="L6600" s="2" t="str">
        <f>LEFT(mobile_customers[[#This Row],[Credit_card_nos]], 4)&amp;"XXXXX"</f>
        <v>6011XXXXX</v>
      </c>
    </row>
    <row r="6601" spans="1:12" x14ac:dyDescent="0.3">
      <c r="A6601" t="s">
        <v>13</v>
      </c>
      <c r="B6601" s="3" t="s">
        <v>13050</v>
      </c>
      <c r="C6601" t="s">
        <v>13051</v>
      </c>
      <c r="D6601" t="s">
        <v>2016</v>
      </c>
      <c r="E6601">
        <v>64</v>
      </c>
      <c r="F6601">
        <v>95940</v>
      </c>
      <c r="G6601" t="s">
        <v>39</v>
      </c>
      <c r="H6601">
        <v>180072029184018</v>
      </c>
      <c r="I6601" s="5" t="str">
        <f t="shared" si="103"/>
        <v>180072029184018</v>
      </c>
      <c r="J6601" t="str">
        <f>INDEX(Age_grp[Age], MATCH(mobile_customers[[#This Row],[age]],Age_grp[Value]))</f>
        <v>60 - 70</v>
      </c>
      <c r="K6601" s="2" t="str">
        <f>_xlfn.IFS(mobile_customers[[#This Row],[salary]]&gt;=Q6604,"HIGHER SALARY", mobile_customers[[#This Row],[salary]]&gt;=Q6605,"HIGHER MID RANGE SALARY",  mobile_customers[[#This Row],[salary]]&lt;Q6605,"MID RANGE SALARY", mobile_customers[[#This Row],[salary]]&gt;Q6606, "LOW SALARY" )</f>
        <v>HIGHER SALARY</v>
      </c>
      <c r="L6601" s="2" t="str">
        <f>LEFT(mobile_customers[[#This Row],[Credit_card_nos]], 4)&amp;"XXXXX"</f>
        <v>1800XXXXX</v>
      </c>
    </row>
    <row r="6602" spans="1:12" x14ac:dyDescent="0.3">
      <c r="A6602" t="s">
        <v>13</v>
      </c>
      <c r="B6602" s="3" t="s">
        <v>13052</v>
      </c>
      <c r="C6602" t="s">
        <v>13053</v>
      </c>
      <c r="D6602" t="s">
        <v>20</v>
      </c>
      <c r="E6602">
        <v>28</v>
      </c>
      <c r="F6602">
        <v>208791</v>
      </c>
      <c r="G6602" t="s">
        <v>81</v>
      </c>
      <c r="H6602">
        <v>213182466321303</v>
      </c>
      <c r="I6602" s="5" t="str">
        <f t="shared" si="103"/>
        <v>213182466321303</v>
      </c>
      <c r="J6602" t="str">
        <f>INDEX(Age_grp[Age], MATCH(mobile_customers[[#This Row],[age]],Age_grp[Value]))</f>
        <v>20 - 30</v>
      </c>
      <c r="K6602" s="2" t="str">
        <f>_xlfn.IFS(mobile_customers[[#This Row],[salary]]&gt;=Q6605,"HIGHER SALARY", mobile_customers[[#This Row],[salary]]&gt;=Q6606,"HIGHER MID RANGE SALARY",  mobile_customers[[#This Row],[salary]]&lt;Q6606,"MID RANGE SALARY", mobile_customers[[#This Row],[salary]]&gt;Q6607, "LOW SALARY" )</f>
        <v>HIGHER SALARY</v>
      </c>
      <c r="L6602" s="2" t="str">
        <f>LEFT(mobile_customers[[#This Row],[Credit_card_nos]], 4)&amp;"XXXXX"</f>
        <v>2131XXXXX</v>
      </c>
    </row>
    <row r="6603" spans="1:12" x14ac:dyDescent="0.3">
      <c r="A6603" t="s">
        <v>13</v>
      </c>
      <c r="B6603" s="3" t="s">
        <v>13054</v>
      </c>
      <c r="C6603" t="s">
        <v>13055</v>
      </c>
      <c r="D6603" t="s">
        <v>129</v>
      </c>
      <c r="E6603">
        <v>41</v>
      </c>
      <c r="F6603">
        <v>123315</v>
      </c>
      <c r="G6603" t="s">
        <v>28</v>
      </c>
      <c r="H6603">
        <v>378037449711254</v>
      </c>
      <c r="I6603" s="5" t="str">
        <f t="shared" si="103"/>
        <v>378037449711254</v>
      </c>
      <c r="J6603" t="str">
        <f>INDEX(Age_grp[Age], MATCH(mobile_customers[[#This Row],[age]],Age_grp[Value]))</f>
        <v>40 - 50</v>
      </c>
      <c r="K6603" s="2" t="str">
        <f>_xlfn.IFS(mobile_customers[[#This Row],[salary]]&gt;=Q6606,"HIGHER SALARY", mobile_customers[[#This Row],[salary]]&gt;=Q6607,"HIGHER MID RANGE SALARY",  mobile_customers[[#This Row],[salary]]&lt;Q6607,"MID RANGE SALARY", mobile_customers[[#This Row],[salary]]&gt;Q6608, "LOW SALARY" )</f>
        <v>HIGHER SALARY</v>
      </c>
      <c r="L6603" s="2" t="str">
        <f>LEFT(mobile_customers[[#This Row],[Credit_card_nos]], 4)&amp;"XXXXX"</f>
        <v>3780XXXXX</v>
      </c>
    </row>
    <row r="6604" spans="1:12" x14ac:dyDescent="0.3">
      <c r="A6604" t="s">
        <v>13</v>
      </c>
      <c r="B6604" s="3" t="s">
        <v>13056</v>
      </c>
      <c r="C6604" t="s">
        <v>13057</v>
      </c>
      <c r="D6604" t="s">
        <v>484</v>
      </c>
      <c r="E6604">
        <v>20</v>
      </c>
      <c r="F6604">
        <v>114170</v>
      </c>
      <c r="G6604" t="s">
        <v>28</v>
      </c>
      <c r="H6604">
        <v>4041657524179</v>
      </c>
      <c r="I6604" s="5" t="str">
        <f t="shared" si="103"/>
        <v>4041657524179</v>
      </c>
      <c r="J6604" t="str">
        <f>INDEX(Age_grp[Age], MATCH(mobile_customers[[#This Row],[age]],Age_grp[Value]))</f>
        <v>20 - 30</v>
      </c>
      <c r="K6604" s="2" t="str">
        <f>_xlfn.IFS(mobile_customers[[#This Row],[salary]]&gt;=Q6607,"HIGHER SALARY", mobile_customers[[#This Row],[salary]]&gt;=Q6608,"HIGHER MID RANGE SALARY",  mobile_customers[[#This Row],[salary]]&lt;Q6608,"MID RANGE SALARY", mobile_customers[[#This Row],[salary]]&gt;Q6609, "LOW SALARY" )</f>
        <v>HIGHER SALARY</v>
      </c>
      <c r="L6604" s="2" t="str">
        <f>LEFT(mobile_customers[[#This Row],[Credit_card_nos]], 4)&amp;"XXXXX"</f>
        <v>4041XXXXX</v>
      </c>
    </row>
    <row r="6605" spans="1:12" x14ac:dyDescent="0.3">
      <c r="A6605" t="s">
        <v>13</v>
      </c>
      <c r="B6605" s="3" t="s">
        <v>13058</v>
      </c>
      <c r="C6605" t="s">
        <v>13059</v>
      </c>
      <c r="D6605" t="s">
        <v>2777</v>
      </c>
      <c r="E6605">
        <v>48</v>
      </c>
      <c r="F6605">
        <v>91585</v>
      </c>
      <c r="G6605" t="s">
        <v>39</v>
      </c>
      <c r="H6605">
        <v>4767423376900808</v>
      </c>
      <c r="I6605" s="5" t="str">
        <f t="shared" si="103"/>
        <v>4767423376900810</v>
      </c>
      <c r="J6605" t="str">
        <f>INDEX(Age_grp[Age], MATCH(mobile_customers[[#This Row],[age]],Age_grp[Value]))</f>
        <v>40 - 50</v>
      </c>
      <c r="K6605" s="2" t="str">
        <f>_xlfn.IFS(mobile_customers[[#This Row],[salary]]&gt;=Q6608,"HIGHER SALARY", mobile_customers[[#This Row],[salary]]&gt;=Q6609,"HIGHER MID RANGE SALARY",  mobile_customers[[#This Row],[salary]]&lt;Q6609,"MID RANGE SALARY", mobile_customers[[#This Row],[salary]]&gt;Q6610, "LOW SALARY" )</f>
        <v>HIGHER SALARY</v>
      </c>
      <c r="L6605" s="2" t="str">
        <f>LEFT(mobile_customers[[#This Row],[Credit_card_nos]], 4)&amp;"XXXXX"</f>
        <v>4767XXXXX</v>
      </c>
    </row>
    <row r="6606" spans="1:12" x14ac:dyDescent="0.3">
      <c r="A6606" t="s">
        <v>13</v>
      </c>
      <c r="B6606" s="3" t="s">
        <v>13060</v>
      </c>
      <c r="C6606" t="s">
        <v>266</v>
      </c>
      <c r="D6606" t="s">
        <v>3321</v>
      </c>
      <c r="E6606">
        <v>61</v>
      </c>
      <c r="F6606">
        <v>56470</v>
      </c>
      <c r="G6606" t="s">
        <v>32</v>
      </c>
      <c r="H6606">
        <v>4535018158022895</v>
      </c>
      <c r="I6606" s="5" t="str">
        <f t="shared" si="103"/>
        <v>4535018158022890</v>
      </c>
      <c r="J6606" t="str">
        <f>INDEX(Age_grp[Age], MATCH(mobile_customers[[#This Row],[age]],Age_grp[Value]))</f>
        <v>60 - 70</v>
      </c>
      <c r="K6606" s="2" t="str">
        <f>_xlfn.IFS(mobile_customers[[#This Row],[salary]]&gt;=Q6609,"HIGHER SALARY", mobile_customers[[#This Row],[salary]]&gt;=Q6610,"HIGHER MID RANGE SALARY",  mobile_customers[[#This Row],[salary]]&lt;Q6610,"MID RANGE SALARY", mobile_customers[[#This Row],[salary]]&gt;Q6611, "LOW SALARY" )</f>
        <v>HIGHER SALARY</v>
      </c>
      <c r="L6606" s="2" t="str">
        <f>LEFT(mobile_customers[[#This Row],[Credit_card_nos]], 4)&amp;"XXXXX"</f>
        <v>4535XXXXX</v>
      </c>
    </row>
    <row r="6607" spans="1:12" x14ac:dyDescent="0.3">
      <c r="A6607" t="s">
        <v>8</v>
      </c>
      <c r="B6607" s="3" t="s">
        <v>13061</v>
      </c>
      <c r="C6607" t="s">
        <v>13062</v>
      </c>
      <c r="D6607" t="s">
        <v>1790</v>
      </c>
      <c r="E6607">
        <v>61</v>
      </c>
      <c r="F6607">
        <v>41077</v>
      </c>
      <c r="G6607" t="s">
        <v>32</v>
      </c>
      <c r="H6607">
        <v>213133446471270</v>
      </c>
      <c r="I6607" s="5" t="str">
        <f t="shared" si="103"/>
        <v>213133446471270</v>
      </c>
      <c r="J6607" t="str">
        <f>INDEX(Age_grp[Age], MATCH(mobile_customers[[#This Row],[age]],Age_grp[Value]))</f>
        <v>60 - 70</v>
      </c>
      <c r="K6607" s="2" t="str">
        <f>_xlfn.IFS(mobile_customers[[#This Row],[salary]]&gt;=Q6610,"HIGHER SALARY", mobile_customers[[#This Row],[salary]]&gt;=Q6611,"HIGHER MID RANGE SALARY",  mobile_customers[[#This Row],[salary]]&lt;Q6611,"MID RANGE SALARY", mobile_customers[[#This Row],[salary]]&gt;Q6612, "LOW SALARY" )</f>
        <v>HIGHER SALARY</v>
      </c>
      <c r="L6607" s="2" t="str">
        <f>LEFT(mobile_customers[[#This Row],[Credit_card_nos]], 4)&amp;"XXXXX"</f>
        <v>2131XXXXX</v>
      </c>
    </row>
    <row r="6608" spans="1:12" x14ac:dyDescent="0.3">
      <c r="A6608" t="s">
        <v>13</v>
      </c>
      <c r="B6608" s="3" t="s">
        <v>13063</v>
      </c>
      <c r="C6608" t="s">
        <v>13064</v>
      </c>
      <c r="D6608" t="s">
        <v>4941</v>
      </c>
      <c r="E6608">
        <v>61</v>
      </c>
      <c r="F6608">
        <v>206792</v>
      </c>
      <c r="G6608" t="s">
        <v>21</v>
      </c>
      <c r="H6608">
        <v>180080209278260</v>
      </c>
      <c r="I6608" s="5" t="str">
        <f t="shared" si="103"/>
        <v>180080209278260</v>
      </c>
      <c r="J6608" t="str">
        <f>INDEX(Age_grp[Age], MATCH(mobile_customers[[#This Row],[age]],Age_grp[Value]))</f>
        <v>60 - 70</v>
      </c>
      <c r="K6608" s="2" t="str">
        <f>_xlfn.IFS(mobile_customers[[#This Row],[salary]]&gt;=Q6611,"HIGHER SALARY", mobile_customers[[#This Row],[salary]]&gt;=Q6612,"HIGHER MID RANGE SALARY",  mobile_customers[[#This Row],[salary]]&lt;Q6612,"MID RANGE SALARY", mobile_customers[[#This Row],[salary]]&gt;Q6613, "LOW SALARY" )</f>
        <v>HIGHER SALARY</v>
      </c>
      <c r="L6608" s="2" t="str">
        <f>LEFT(mobile_customers[[#This Row],[Credit_card_nos]], 4)&amp;"XXXXX"</f>
        <v>1800XXXXX</v>
      </c>
    </row>
    <row r="6609" spans="1:12" x14ac:dyDescent="0.3">
      <c r="A6609" t="s">
        <v>13</v>
      </c>
      <c r="B6609" s="3" t="s">
        <v>13065</v>
      </c>
      <c r="C6609" t="s">
        <v>13066</v>
      </c>
      <c r="D6609" t="s">
        <v>326</v>
      </c>
      <c r="E6609">
        <v>25</v>
      </c>
      <c r="F6609">
        <v>78627</v>
      </c>
      <c r="G6609" t="s">
        <v>32</v>
      </c>
      <c r="H6609">
        <v>4593161769717666</v>
      </c>
      <c r="I6609" s="5" t="str">
        <f t="shared" si="103"/>
        <v>4593161769717670</v>
      </c>
      <c r="J6609" t="str">
        <f>INDEX(Age_grp[Age], MATCH(mobile_customers[[#This Row],[age]],Age_grp[Value]))</f>
        <v>20 - 30</v>
      </c>
      <c r="K6609" s="2" t="str">
        <f>_xlfn.IFS(mobile_customers[[#This Row],[salary]]&gt;=Q6612,"HIGHER SALARY", mobile_customers[[#This Row],[salary]]&gt;=Q6613,"HIGHER MID RANGE SALARY",  mobile_customers[[#This Row],[salary]]&lt;Q6613,"MID RANGE SALARY", mobile_customers[[#This Row],[salary]]&gt;Q6614, "LOW SALARY" )</f>
        <v>HIGHER SALARY</v>
      </c>
      <c r="L6609" s="2" t="str">
        <f>LEFT(mobile_customers[[#This Row],[Credit_card_nos]], 4)&amp;"XXXXX"</f>
        <v>4593XXXXX</v>
      </c>
    </row>
    <row r="6610" spans="1:12" x14ac:dyDescent="0.3">
      <c r="A6610" t="s">
        <v>8</v>
      </c>
      <c r="B6610" s="3" t="s">
        <v>13067</v>
      </c>
      <c r="C6610" t="s">
        <v>13068</v>
      </c>
      <c r="D6610" t="s">
        <v>1154</v>
      </c>
      <c r="E6610">
        <v>62</v>
      </c>
      <c r="F6610">
        <v>35281</v>
      </c>
      <c r="G6610" t="s">
        <v>65</v>
      </c>
      <c r="H6610">
        <v>501896403851</v>
      </c>
      <c r="I6610" s="5" t="str">
        <f t="shared" si="103"/>
        <v>501896403851</v>
      </c>
      <c r="J6610" t="str">
        <f>INDEX(Age_grp[Age], MATCH(mobile_customers[[#This Row],[age]],Age_grp[Value]))</f>
        <v>60 - 70</v>
      </c>
      <c r="K6610" s="2" t="str">
        <f>_xlfn.IFS(mobile_customers[[#This Row],[salary]]&gt;=Q6613,"HIGHER SALARY", mobile_customers[[#This Row],[salary]]&gt;=Q6614,"HIGHER MID RANGE SALARY",  mobile_customers[[#This Row],[salary]]&lt;Q6614,"MID RANGE SALARY", mobile_customers[[#This Row],[salary]]&gt;Q6615, "LOW SALARY" )</f>
        <v>HIGHER SALARY</v>
      </c>
      <c r="L6610" s="2" t="str">
        <f>LEFT(mobile_customers[[#This Row],[Credit_card_nos]], 4)&amp;"XXXXX"</f>
        <v>5018XXXXX</v>
      </c>
    </row>
    <row r="6611" spans="1:12" x14ac:dyDescent="0.3">
      <c r="A6611" t="s">
        <v>8</v>
      </c>
      <c r="B6611" s="3" t="s">
        <v>13069</v>
      </c>
      <c r="C6611" t="s">
        <v>13070</v>
      </c>
      <c r="D6611" t="s">
        <v>4316</v>
      </c>
      <c r="E6611">
        <v>39</v>
      </c>
      <c r="F6611">
        <v>100449</v>
      </c>
      <c r="G6611" t="s">
        <v>12</v>
      </c>
      <c r="H6611">
        <v>6011921235558021</v>
      </c>
      <c r="I6611" s="5" t="str">
        <f t="shared" si="103"/>
        <v>6011921235558020</v>
      </c>
      <c r="J6611" t="str">
        <f>INDEX(Age_grp[Age], MATCH(mobile_customers[[#This Row],[age]],Age_grp[Value]))</f>
        <v>30 - 40</v>
      </c>
      <c r="K6611" s="2" t="str">
        <f>_xlfn.IFS(mobile_customers[[#This Row],[salary]]&gt;=Q6614,"HIGHER SALARY", mobile_customers[[#This Row],[salary]]&gt;=Q6615,"HIGHER MID RANGE SALARY",  mobile_customers[[#This Row],[salary]]&lt;Q6615,"MID RANGE SALARY", mobile_customers[[#This Row],[salary]]&gt;Q6616, "LOW SALARY" )</f>
        <v>HIGHER SALARY</v>
      </c>
      <c r="L6611" s="2" t="str">
        <f>LEFT(mobile_customers[[#This Row],[Credit_card_nos]], 4)&amp;"XXXXX"</f>
        <v>6011XXXXX</v>
      </c>
    </row>
    <row r="6612" spans="1:12" x14ac:dyDescent="0.3">
      <c r="A6612" t="s">
        <v>8</v>
      </c>
      <c r="B6612" s="3" t="s">
        <v>13071</v>
      </c>
      <c r="C6612" t="s">
        <v>13072</v>
      </c>
      <c r="D6612" t="s">
        <v>194</v>
      </c>
      <c r="E6612">
        <v>35</v>
      </c>
      <c r="F6612">
        <v>25448</v>
      </c>
      <c r="G6612" t="s">
        <v>28</v>
      </c>
      <c r="H6612">
        <v>4864514591276628</v>
      </c>
      <c r="I6612" s="5" t="str">
        <f t="shared" si="103"/>
        <v>4864514591276630</v>
      </c>
      <c r="J6612" t="str">
        <f>INDEX(Age_grp[Age], MATCH(mobile_customers[[#This Row],[age]],Age_grp[Value]))</f>
        <v>30 - 40</v>
      </c>
      <c r="K6612" s="2" t="str">
        <f>_xlfn.IFS(mobile_customers[[#This Row],[salary]]&gt;=Q6615,"HIGHER SALARY", mobile_customers[[#This Row],[salary]]&gt;=Q6616,"HIGHER MID RANGE SALARY",  mobile_customers[[#This Row],[salary]]&lt;Q6616,"MID RANGE SALARY", mobile_customers[[#This Row],[salary]]&gt;Q6617, "LOW SALARY" )</f>
        <v>HIGHER SALARY</v>
      </c>
      <c r="L6612" s="2" t="str">
        <f>LEFT(mobile_customers[[#This Row],[Credit_card_nos]], 4)&amp;"XXXXX"</f>
        <v>4864XXXXX</v>
      </c>
    </row>
    <row r="6613" spans="1:12" x14ac:dyDescent="0.3">
      <c r="A6613" t="s">
        <v>13</v>
      </c>
      <c r="B6613" s="3" t="s">
        <v>13073</v>
      </c>
      <c r="C6613" t="s">
        <v>13074</v>
      </c>
      <c r="D6613" t="s">
        <v>1334</v>
      </c>
      <c r="E6613">
        <v>45</v>
      </c>
      <c r="F6613">
        <v>231503</v>
      </c>
      <c r="G6613" t="s">
        <v>28</v>
      </c>
      <c r="H6613">
        <v>6505747430157498</v>
      </c>
      <c r="I6613" s="5" t="str">
        <f t="shared" si="103"/>
        <v>6505747430157500</v>
      </c>
      <c r="J6613" t="str">
        <f>INDEX(Age_grp[Age], MATCH(mobile_customers[[#This Row],[age]],Age_grp[Value]))</f>
        <v>40 - 50</v>
      </c>
      <c r="K6613" s="2" t="str">
        <f>_xlfn.IFS(mobile_customers[[#This Row],[salary]]&gt;=Q6616,"HIGHER SALARY", mobile_customers[[#This Row],[salary]]&gt;=Q6617,"HIGHER MID RANGE SALARY",  mobile_customers[[#This Row],[salary]]&lt;Q6617,"MID RANGE SALARY", mobile_customers[[#This Row],[salary]]&gt;Q6618, "LOW SALARY" )</f>
        <v>HIGHER SALARY</v>
      </c>
      <c r="L6613" s="2" t="str">
        <f>LEFT(mobile_customers[[#This Row],[Credit_card_nos]], 4)&amp;"XXXXX"</f>
        <v>6505XXXXX</v>
      </c>
    </row>
    <row r="6614" spans="1:12" x14ac:dyDescent="0.3">
      <c r="A6614" t="s">
        <v>8</v>
      </c>
      <c r="B6614" s="3" t="s">
        <v>13075</v>
      </c>
      <c r="C6614" t="s">
        <v>13076</v>
      </c>
      <c r="D6614" t="s">
        <v>1171</v>
      </c>
      <c r="E6614">
        <v>56</v>
      </c>
      <c r="F6614">
        <v>73312</v>
      </c>
      <c r="G6614" t="s">
        <v>21</v>
      </c>
      <c r="H6614">
        <v>3504945595437998</v>
      </c>
      <c r="I6614" s="5" t="str">
        <f t="shared" si="103"/>
        <v>3504945595438000</v>
      </c>
      <c r="J6614" t="str">
        <f>INDEX(Age_grp[Age], MATCH(mobile_customers[[#This Row],[age]],Age_grp[Value]))</f>
        <v>50 - 60</v>
      </c>
      <c r="K6614" s="2" t="str">
        <f>_xlfn.IFS(mobile_customers[[#This Row],[salary]]&gt;=Q6617,"HIGHER SALARY", mobile_customers[[#This Row],[salary]]&gt;=Q6618,"HIGHER MID RANGE SALARY",  mobile_customers[[#This Row],[salary]]&lt;Q6618,"MID RANGE SALARY", mobile_customers[[#This Row],[salary]]&gt;Q6619, "LOW SALARY" )</f>
        <v>HIGHER SALARY</v>
      </c>
      <c r="L6614" s="2" t="str">
        <f>LEFT(mobile_customers[[#This Row],[Credit_card_nos]], 4)&amp;"XXXXX"</f>
        <v>3504XXXXX</v>
      </c>
    </row>
    <row r="6615" spans="1:12" x14ac:dyDescent="0.3">
      <c r="A6615" t="s">
        <v>8</v>
      </c>
      <c r="B6615" s="3" t="s">
        <v>13077</v>
      </c>
      <c r="C6615" t="s">
        <v>13078</v>
      </c>
      <c r="D6615" t="s">
        <v>135</v>
      </c>
      <c r="E6615">
        <v>34</v>
      </c>
      <c r="F6615">
        <v>24829</v>
      </c>
      <c r="G6615" t="s">
        <v>32</v>
      </c>
      <c r="H6615">
        <v>349180428044036</v>
      </c>
      <c r="I6615" s="5" t="str">
        <f t="shared" si="103"/>
        <v>349180428044036</v>
      </c>
      <c r="J6615" t="str">
        <f>INDEX(Age_grp[Age], MATCH(mobile_customers[[#This Row],[age]],Age_grp[Value]))</f>
        <v>30 - 40</v>
      </c>
      <c r="K6615" s="2" t="str">
        <f>_xlfn.IFS(mobile_customers[[#This Row],[salary]]&gt;=Q6618,"HIGHER SALARY", mobile_customers[[#This Row],[salary]]&gt;=Q6619,"HIGHER MID RANGE SALARY",  mobile_customers[[#This Row],[salary]]&lt;Q6619,"MID RANGE SALARY", mobile_customers[[#This Row],[salary]]&gt;Q6620, "LOW SALARY" )</f>
        <v>HIGHER SALARY</v>
      </c>
      <c r="L6615" s="2" t="str">
        <f>LEFT(mobile_customers[[#This Row],[Credit_card_nos]], 4)&amp;"XXXXX"</f>
        <v>3491XXXXX</v>
      </c>
    </row>
    <row r="6616" spans="1:12" x14ac:dyDescent="0.3">
      <c r="A6616" t="s">
        <v>13</v>
      </c>
      <c r="B6616" s="3" t="s">
        <v>12266</v>
      </c>
      <c r="C6616" t="s">
        <v>13079</v>
      </c>
      <c r="D6616" t="s">
        <v>3039</v>
      </c>
      <c r="E6616">
        <v>58</v>
      </c>
      <c r="F6616">
        <v>155883</v>
      </c>
      <c r="G6616" t="s">
        <v>17</v>
      </c>
      <c r="H6616">
        <v>4261975640509955</v>
      </c>
      <c r="I6616" s="5" t="str">
        <f t="shared" si="103"/>
        <v>4261975640509950</v>
      </c>
      <c r="J6616" t="str">
        <f>INDEX(Age_grp[Age], MATCH(mobile_customers[[#This Row],[age]],Age_grp[Value]))</f>
        <v>50 - 60</v>
      </c>
      <c r="K6616" s="2" t="str">
        <f>_xlfn.IFS(mobile_customers[[#This Row],[salary]]&gt;=Q6619,"HIGHER SALARY", mobile_customers[[#This Row],[salary]]&gt;=Q6620,"HIGHER MID RANGE SALARY",  mobile_customers[[#This Row],[salary]]&lt;Q6620,"MID RANGE SALARY", mobile_customers[[#This Row],[salary]]&gt;Q6621, "LOW SALARY" )</f>
        <v>HIGHER SALARY</v>
      </c>
      <c r="L6616" s="2" t="str">
        <f>LEFT(mobile_customers[[#This Row],[Credit_card_nos]], 4)&amp;"XXXXX"</f>
        <v>4261XXXXX</v>
      </c>
    </row>
    <row r="6617" spans="1:12" x14ac:dyDescent="0.3">
      <c r="A6617" t="s">
        <v>13</v>
      </c>
      <c r="B6617" s="3" t="s">
        <v>13080</v>
      </c>
      <c r="C6617" t="s">
        <v>13081</v>
      </c>
      <c r="D6617" t="s">
        <v>2817</v>
      </c>
      <c r="E6617">
        <v>29</v>
      </c>
      <c r="F6617">
        <v>103087</v>
      </c>
      <c r="G6617" t="s">
        <v>28</v>
      </c>
      <c r="H6617">
        <v>213189228477836</v>
      </c>
      <c r="I6617" s="5" t="str">
        <f t="shared" si="103"/>
        <v>213189228477836</v>
      </c>
      <c r="J6617" t="str">
        <f>INDEX(Age_grp[Age], MATCH(mobile_customers[[#This Row],[age]],Age_grp[Value]))</f>
        <v>20 - 30</v>
      </c>
      <c r="K6617" s="2" t="str">
        <f>_xlfn.IFS(mobile_customers[[#This Row],[salary]]&gt;=Q6620,"HIGHER SALARY", mobile_customers[[#This Row],[salary]]&gt;=Q6621,"HIGHER MID RANGE SALARY",  mobile_customers[[#This Row],[salary]]&lt;Q6621,"MID RANGE SALARY", mobile_customers[[#This Row],[salary]]&gt;Q6622, "LOW SALARY" )</f>
        <v>HIGHER SALARY</v>
      </c>
      <c r="L6617" s="2" t="str">
        <f>LEFT(mobile_customers[[#This Row],[Credit_card_nos]], 4)&amp;"XXXXX"</f>
        <v>2131XXXXX</v>
      </c>
    </row>
    <row r="6618" spans="1:12" x14ac:dyDescent="0.3">
      <c r="A6618" t="s">
        <v>8</v>
      </c>
      <c r="B6618" s="3" t="s">
        <v>13082</v>
      </c>
      <c r="C6618" t="s">
        <v>13083</v>
      </c>
      <c r="D6618" t="s">
        <v>2953</v>
      </c>
      <c r="E6618">
        <v>56</v>
      </c>
      <c r="F6618">
        <v>153127</v>
      </c>
      <c r="G6618" t="s">
        <v>81</v>
      </c>
      <c r="H6618">
        <v>213143555098186</v>
      </c>
      <c r="I6618" s="5" t="str">
        <f t="shared" si="103"/>
        <v>213143555098186</v>
      </c>
      <c r="J6618" t="str">
        <f>INDEX(Age_grp[Age], MATCH(mobile_customers[[#This Row],[age]],Age_grp[Value]))</f>
        <v>50 - 60</v>
      </c>
      <c r="K6618" s="2" t="str">
        <f>_xlfn.IFS(mobile_customers[[#This Row],[salary]]&gt;=Q6621,"HIGHER SALARY", mobile_customers[[#This Row],[salary]]&gt;=Q6622,"HIGHER MID RANGE SALARY",  mobile_customers[[#This Row],[salary]]&lt;Q6622,"MID RANGE SALARY", mobile_customers[[#This Row],[salary]]&gt;Q6623, "LOW SALARY" )</f>
        <v>HIGHER SALARY</v>
      </c>
      <c r="L6618" s="2" t="str">
        <f>LEFT(mobile_customers[[#This Row],[Credit_card_nos]], 4)&amp;"XXXXX"</f>
        <v>2131XXXXX</v>
      </c>
    </row>
    <row r="6619" spans="1:12" x14ac:dyDescent="0.3">
      <c r="A6619" t="s">
        <v>8</v>
      </c>
      <c r="B6619" s="3" t="s">
        <v>13084</v>
      </c>
      <c r="C6619" t="s">
        <v>13085</v>
      </c>
      <c r="D6619" t="s">
        <v>2827</v>
      </c>
      <c r="E6619">
        <v>26</v>
      </c>
      <c r="F6619">
        <v>176699</v>
      </c>
      <c r="G6619" t="s">
        <v>65</v>
      </c>
      <c r="H6619">
        <v>6583100345257323</v>
      </c>
      <c r="I6619" s="5" t="str">
        <f t="shared" si="103"/>
        <v>6583100345257320</v>
      </c>
      <c r="J6619" t="str">
        <f>INDEX(Age_grp[Age], MATCH(mobile_customers[[#This Row],[age]],Age_grp[Value]))</f>
        <v>20 - 30</v>
      </c>
      <c r="K6619" s="2" t="str">
        <f>_xlfn.IFS(mobile_customers[[#This Row],[salary]]&gt;=Q6622,"HIGHER SALARY", mobile_customers[[#This Row],[salary]]&gt;=Q6623,"HIGHER MID RANGE SALARY",  mobile_customers[[#This Row],[salary]]&lt;Q6623,"MID RANGE SALARY", mobile_customers[[#This Row],[salary]]&gt;Q6624, "LOW SALARY" )</f>
        <v>HIGHER SALARY</v>
      </c>
      <c r="L6619" s="2" t="str">
        <f>LEFT(mobile_customers[[#This Row],[Credit_card_nos]], 4)&amp;"XXXXX"</f>
        <v>6583XXXXX</v>
      </c>
    </row>
    <row r="6620" spans="1:12" x14ac:dyDescent="0.3">
      <c r="A6620" t="s">
        <v>13</v>
      </c>
      <c r="B6620" s="3" t="s">
        <v>13086</v>
      </c>
      <c r="C6620" t="s">
        <v>13087</v>
      </c>
      <c r="D6620" t="s">
        <v>1637</v>
      </c>
      <c r="E6620">
        <v>57</v>
      </c>
      <c r="F6620">
        <v>121721</v>
      </c>
      <c r="G6620" t="s">
        <v>21</v>
      </c>
      <c r="H6620">
        <v>4365508969659</v>
      </c>
      <c r="I6620" s="5" t="str">
        <f t="shared" si="103"/>
        <v>4365508969659</v>
      </c>
      <c r="J6620" t="str">
        <f>INDEX(Age_grp[Age], MATCH(mobile_customers[[#This Row],[age]],Age_grp[Value]))</f>
        <v>50 - 60</v>
      </c>
      <c r="K6620" s="2" t="str">
        <f>_xlfn.IFS(mobile_customers[[#This Row],[salary]]&gt;=Q6623,"HIGHER SALARY", mobile_customers[[#This Row],[salary]]&gt;=Q6624,"HIGHER MID RANGE SALARY",  mobile_customers[[#This Row],[salary]]&lt;Q6624,"MID RANGE SALARY", mobile_customers[[#This Row],[salary]]&gt;Q6625, "LOW SALARY" )</f>
        <v>HIGHER SALARY</v>
      </c>
      <c r="L6620" s="2" t="str">
        <f>LEFT(mobile_customers[[#This Row],[Credit_card_nos]], 4)&amp;"XXXXX"</f>
        <v>4365XXXXX</v>
      </c>
    </row>
    <row r="6621" spans="1:12" x14ac:dyDescent="0.3">
      <c r="A6621" t="s">
        <v>8</v>
      </c>
      <c r="B6621" s="3" t="s">
        <v>13088</v>
      </c>
      <c r="C6621" t="s">
        <v>6043</v>
      </c>
      <c r="D6621" t="s">
        <v>1421</v>
      </c>
      <c r="E6621">
        <v>59</v>
      </c>
      <c r="F6621">
        <v>191057</v>
      </c>
      <c r="G6621" t="s">
        <v>32</v>
      </c>
      <c r="H6621">
        <v>5549290831883545</v>
      </c>
      <c r="I6621" s="5" t="str">
        <f t="shared" si="103"/>
        <v>5549290831883540</v>
      </c>
      <c r="J6621" t="str">
        <f>INDEX(Age_grp[Age], MATCH(mobile_customers[[#This Row],[age]],Age_grp[Value]))</f>
        <v>50 - 60</v>
      </c>
      <c r="K6621" s="2" t="str">
        <f>_xlfn.IFS(mobile_customers[[#This Row],[salary]]&gt;=Q6624,"HIGHER SALARY", mobile_customers[[#This Row],[salary]]&gt;=Q6625,"HIGHER MID RANGE SALARY",  mobile_customers[[#This Row],[salary]]&lt;Q6625,"MID RANGE SALARY", mobile_customers[[#This Row],[salary]]&gt;Q6626, "LOW SALARY" )</f>
        <v>HIGHER SALARY</v>
      </c>
      <c r="L6621" s="2" t="str">
        <f>LEFT(mobile_customers[[#This Row],[Credit_card_nos]], 4)&amp;"XXXXX"</f>
        <v>5549XXXXX</v>
      </c>
    </row>
    <row r="6622" spans="1:12" x14ac:dyDescent="0.3">
      <c r="A6622" t="s">
        <v>8</v>
      </c>
      <c r="B6622" s="3" t="s">
        <v>13089</v>
      </c>
      <c r="C6622" t="s">
        <v>13090</v>
      </c>
      <c r="D6622" t="s">
        <v>1720</v>
      </c>
      <c r="E6622">
        <v>57</v>
      </c>
      <c r="F6622">
        <v>82695</v>
      </c>
      <c r="G6622" t="s">
        <v>94</v>
      </c>
      <c r="H6622">
        <v>3519651896957998</v>
      </c>
      <c r="I6622" s="5" t="str">
        <f t="shared" si="103"/>
        <v>3519651896958000</v>
      </c>
      <c r="J6622" t="str">
        <f>INDEX(Age_grp[Age], MATCH(mobile_customers[[#This Row],[age]],Age_grp[Value]))</f>
        <v>50 - 60</v>
      </c>
      <c r="K6622" s="2" t="str">
        <f>_xlfn.IFS(mobile_customers[[#This Row],[salary]]&gt;=Q6625,"HIGHER SALARY", mobile_customers[[#This Row],[salary]]&gt;=Q6626,"HIGHER MID RANGE SALARY",  mobile_customers[[#This Row],[salary]]&lt;Q6626,"MID RANGE SALARY", mobile_customers[[#This Row],[salary]]&gt;Q6627, "LOW SALARY" )</f>
        <v>HIGHER SALARY</v>
      </c>
      <c r="L6622" s="2" t="str">
        <f>LEFT(mobile_customers[[#This Row],[Credit_card_nos]], 4)&amp;"XXXXX"</f>
        <v>3519XXXXX</v>
      </c>
    </row>
    <row r="6623" spans="1:12" x14ac:dyDescent="0.3">
      <c r="A6623" t="s">
        <v>13</v>
      </c>
      <c r="B6623" s="3" t="s">
        <v>13091</v>
      </c>
      <c r="C6623" t="s">
        <v>13092</v>
      </c>
      <c r="D6623" t="s">
        <v>1193</v>
      </c>
      <c r="E6623">
        <v>61</v>
      </c>
      <c r="F6623">
        <v>177749</v>
      </c>
      <c r="G6623" t="s">
        <v>49</v>
      </c>
      <c r="H6623">
        <v>6011188131144120</v>
      </c>
      <c r="I6623" s="5" t="str">
        <f t="shared" si="103"/>
        <v>6011188131144120</v>
      </c>
      <c r="J6623" t="str">
        <f>INDEX(Age_grp[Age], MATCH(mobile_customers[[#This Row],[age]],Age_grp[Value]))</f>
        <v>60 - 70</v>
      </c>
      <c r="K6623" s="2" t="str">
        <f>_xlfn.IFS(mobile_customers[[#This Row],[salary]]&gt;=Q6626,"HIGHER SALARY", mobile_customers[[#This Row],[salary]]&gt;=Q6627,"HIGHER MID RANGE SALARY",  mobile_customers[[#This Row],[salary]]&lt;Q6627,"MID RANGE SALARY", mobile_customers[[#This Row],[salary]]&gt;Q6628, "LOW SALARY" )</f>
        <v>HIGHER SALARY</v>
      </c>
      <c r="L6623" s="2" t="str">
        <f>LEFT(mobile_customers[[#This Row],[Credit_card_nos]], 4)&amp;"XXXXX"</f>
        <v>6011XXXXX</v>
      </c>
    </row>
    <row r="6624" spans="1:12" x14ac:dyDescent="0.3">
      <c r="A6624" t="s">
        <v>13</v>
      </c>
      <c r="B6624" s="3" t="s">
        <v>13093</v>
      </c>
      <c r="C6624" t="s">
        <v>13094</v>
      </c>
      <c r="D6624" t="s">
        <v>1214</v>
      </c>
      <c r="E6624">
        <v>65</v>
      </c>
      <c r="F6624">
        <v>189826</v>
      </c>
      <c r="G6624" t="s">
        <v>65</v>
      </c>
      <c r="H6624">
        <v>180052256913594</v>
      </c>
      <c r="I6624" s="5" t="str">
        <f t="shared" si="103"/>
        <v>180052256913594</v>
      </c>
      <c r="J6624" t="str">
        <f>INDEX(Age_grp[Age], MATCH(mobile_customers[[#This Row],[age]],Age_grp[Value]))</f>
        <v>60 - 70</v>
      </c>
      <c r="K6624" s="2" t="str">
        <f>_xlfn.IFS(mobile_customers[[#This Row],[salary]]&gt;=Q6627,"HIGHER SALARY", mobile_customers[[#This Row],[salary]]&gt;=Q6628,"HIGHER MID RANGE SALARY",  mobile_customers[[#This Row],[salary]]&lt;Q6628,"MID RANGE SALARY", mobile_customers[[#This Row],[salary]]&gt;Q6629, "LOW SALARY" )</f>
        <v>HIGHER SALARY</v>
      </c>
      <c r="L6624" s="2" t="str">
        <f>LEFT(mobile_customers[[#This Row],[Credit_card_nos]], 4)&amp;"XXXXX"</f>
        <v>1800XXXXX</v>
      </c>
    </row>
    <row r="6625" spans="1:12" x14ac:dyDescent="0.3">
      <c r="A6625" t="s">
        <v>8</v>
      </c>
      <c r="B6625" s="3" t="s">
        <v>13095</v>
      </c>
      <c r="C6625" t="s">
        <v>13096</v>
      </c>
      <c r="D6625" t="s">
        <v>896</v>
      </c>
      <c r="E6625">
        <v>56</v>
      </c>
      <c r="F6625">
        <v>215570</v>
      </c>
      <c r="G6625" t="s">
        <v>21</v>
      </c>
      <c r="H6625">
        <v>4.7257739558283387E+18</v>
      </c>
      <c r="I6625" s="5" t="str">
        <f t="shared" si="103"/>
        <v>4725773955828340000</v>
      </c>
      <c r="J6625" t="str">
        <f>INDEX(Age_grp[Age], MATCH(mobile_customers[[#This Row],[age]],Age_grp[Value]))</f>
        <v>50 - 60</v>
      </c>
      <c r="K6625" s="2" t="str">
        <f>_xlfn.IFS(mobile_customers[[#This Row],[salary]]&gt;=Q6628,"HIGHER SALARY", mobile_customers[[#This Row],[salary]]&gt;=Q6629,"HIGHER MID RANGE SALARY",  mobile_customers[[#This Row],[salary]]&lt;Q6629,"MID RANGE SALARY", mobile_customers[[#This Row],[salary]]&gt;Q6630, "LOW SALARY" )</f>
        <v>HIGHER SALARY</v>
      </c>
      <c r="L6625" s="2" t="str">
        <f>LEFT(mobile_customers[[#This Row],[Credit_card_nos]], 4)&amp;"XXXXX"</f>
        <v>4725XXXXX</v>
      </c>
    </row>
    <row r="6626" spans="1:12" x14ac:dyDescent="0.3">
      <c r="A6626" t="s">
        <v>13</v>
      </c>
      <c r="B6626" s="3" t="s">
        <v>13097</v>
      </c>
      <c r="C6626" t="s">
        <v>13098</v>
      </c>
      <c r="D6626" t="s">
        <v>811</v>
      </c>
      <c r="E6626">
        <v>56</v>
      </c>
      <c r="F6626">
        <v>62779</v>
      </c>
      <c r="G6626" t="s">
        <v>28</v>
      </c>
      <c r="H6626">
        <v>676155862318</v>
      </c>
      <c r="I6626" s="5" t="str">
        <f t="shared" si="103"/>
        <v>676155862318</v>
      </c>
      <c r="J6626" t="str">
        <f>INDEX(Age_grp[Age], MATCH(mobile_customers[[#This Row],[age]],Age_grp[Value]))</f>
        <v>50 - 60</v>
      </c>
      <c r="K6626" s="2" t="str">
        <f>_xlfn.IFS(mobile_customers[[#This Row],[salary]]&gt;=Q6629,"HIGHER SALARY", mobile_customers[[#This Row],[salary]]&gt;=Q6630,"HIGHER MID RANGE SALARY",  mobile_customers[[#This Row],[salary]]&lt;Q6630,"MID RANGE SALARY", mobile_customers[[#This Row],[salary]]&gt;Q6631, "LOW SALARY" )</f>
        <v>HIGHER SALARY</v>
      </c>
      <c r="L6626" s="2" t="str">
        <f>LEFT(mobile_customers[[#This Row],[Credit_card_nos]], 4)&amp;"XXXXX"</f>
        <v>6761XXXXX</v>
      </c>
    </row>
    <row r="6627" spans="1:12" x14ac:dyDescent="0.3">
      <c r="A6627" t="s">
        <v>8</v>
      </c>
      <c r="B6627" s="3" t="s">
        <v>13099</v>
      </c>
      <c r="C6627" t="s">
        <v>13100</v>
      </c>
      <c r="D6627" t="s">
        <v>1361</v>
      </c>
      <c r="E6627">
        <v>40</v>
      </c>
      <c r="F6627">
        <v>194021</v>
      </c>
      <c r="G6627" t="s">
        <v>28</v>
      </c>
      <c r="H6627">
        <v>60402769784</v>
      </c>
      <c r="I6627" s="5" t="str">
        <f t="shared" si="103"/>
        <v>60402769784</v>
      </c>
      <c r="J6627" t="str">
        <f>INDEX(Age_grp[Age], MATCH(mobile_customers[[#This Row],[age]],Age_grp[Value]))</f>
        <v>40 - 50</v>
      </c>
      <c r="K6627" s="2" t="str">
        <f>_xlfn.IFS(mobile_customers[[#This Row],[salary]]&gt;=Q6630,"HIGHER SALARY", mobile_customers[[#This Row],[salary]]&gt;=Q6631,"HIGHER MID RANGE SALARY",  mobile_customers[[#This Row],[salary]]&lt;Q6631,"MID RANGE SALARY", mobile_customers[[#This Row],[salary]]&gt;Q6632, "LOW SALARY" )</f>
        <v>HIGHER SALARY</v>
      </c>
      <c r="L6627" s="2" t="str">
        <f>LEFT(mobile_customers[[#This Row],[Credit_card_nos]], 4)&amp;"XXXXX"</f>
        <v>6040XXXXX</v>
      </c>
    </row>
    <row r="6628" spans="1:12" x14ac:dyDescent="0.3">
      <c r="A6628" t="s">
        <v>13</v>
      </c>
      <c r="B6628" s="3" t="s">
        <v>13101</v>
      </c>
      <c r="C6628" t="s">
        <v>8072</v>
      </c>
      <c r="D6628" t="s">
        <v>179</v>
      </c>
      <c r="E6628">
        <v>32</v>
      </c>
      <c r="F6628">
        <v>211009</v>
      </c>
      <c r="G6628" t="s">
        <v>17</v>
      </c>
      <c r="H6628">
        <v>213123677822317</v>
      </c>
      <c r="I6628" s="5" t="str">
        <f t="shared" si="103"/>
        <v>213123677822317</v>
      </c>
      <c r="J6628" t="str">
        <f>INDEX(Age_grp[Age], MATCH(mobile_customers[[#This Row],[age]],Age_grp[Value]))</f>
        <v>30 - 40</v>
      </c>
      <c r="K6628" s="2" t="str">
        <f>_xlfn.IFS(mobile_customers[[#This Row],[salary]]&gt;=Q6631,"HIGHER SALARY", mobile_customers[[#This Row],[salary]]&gt;=Q6632,"HIGHER MID RANGE SALARY",  mobile_customers[[#This Row],[salary]]&lt;Q6632,"MID RANGE SALARY", mobile_customers[[#This Row],[salary]]&gt;Q6633, "LOW SALARY" )</f>
        <v>HIGHER SALARY</v>
      </c>
      <c r="L6628" s="2" t="str">
        <f>LEFT(mobile_customers[[#This Row],[Credit_card_nos]], 4)&amp;"XXXXX"</f>
        <v>2131XXXXX</v>
      </c>
    </row>
    <row r="6629" spans="1:12" x14ac:dyDescent="0.3">
      <c r="A6629" t="s">
        <v>13</v>
      </c>
      <c r="B6629" s="3" t="s">
        <v>13102</v>
      </c>
      <c r="C6629" t="s">
        <v>13103</v>
      </c>
      <c r="D6629" t="s">
        <v>419</v>
      </c>
      <c r="E6629">
        <v>62</v>
      </c>
      <c r="F6629">
        <v>179144</v>
      </c>
      <c r="G6629" t="s">
        <v>81</v>
      </c>
      <c r="H6629">
        <v>3570933405318979</v>
      </c>
      <c r="I6629" s="5" t="str">
        <f t="shared" si="103"/>
        <v>3570933405318980</v>
      </c>
      <c r="J6629" t="str">
        <f>INDEX(Age_grp[Age], MATCH(mobile_customers[[#This Row],[age]],Age_grp[Value]))</f>
        <v>60 - 70</v>
      </c>
      <c r="K6629" s="2" t="str">
        <f>_xlfn.IFS(mobile_customers[[#This Row],[salary]]&gt;=Q6632,"HIGHER SALARY", mobile_customers[[#This Row],[salary]]&gt;=Q6633,"HIGHER MID RANGE SALARY",  mobile_customers[[#This Row],[salary]]&lt;Q6633,"MID RANGE SALARY", mobile_customers[[#This Row],[salary]]&gt;Q6634, "LOW SALARY" )</f>
        <v>HIGHER SALARY</v>
      </c>
      <c r="L6629" s="2" t="str">
        <f>LEFT(mobile_customers[[#This Row],[Credit_card_nos]], 4)&amp;"XXXXX"</f>
        <v>3570XXXXX</v>
      </c>
    </row>
    <row r="6630" spans="1:12" x14ac:dyDescent="0.3">
      <c r="A6630" t="s">
        <v>8</v>
      </c>
      <c r="B6630" s="3" t="s">
        <v>13104</v>
      </c>
      <c r="C6630" t="s">
        <v>13105</v>
      </c>
      <c r="D6630" t="s">
        <v>1550</v>
      </c>
      <c r="E6630">
        <v>61</v>
      </c>
      <c r="F6630">
        <v>73494</v>
      </c>
      <c r="G6630" t="s">
        <v>94</v>
      </c>
      <c r="H6630">
        <v>213179186019183</v>
      </c>
      <c r="I6630" s="5" t="str">
        <f t="shared" si="103"/>
        <v>213179186019183</v>
      </c>
      <c r="J6630" t="str">
        <f>INDEX(Age_grp[Age], MATCH(mobile_customers[[#This Row],[age]],Age_grp[Value]))</f>
        <v>60 - 70</v>
      </c>
      <c r="K6630" s="2" t="str">
        <f>_xlfn.IFS(mobile_customers[[#This Row],[salary]]&gt;=Q6633,"HIGHER SALARY", mobile_customers[[#This Row],[salary]]&gt;=Q6634,"HIGHER MID RANGE SALARY",  mobile_customers[[#This Row],[salary]]&lt;Q6634,"MID RANGE SALARY", mobile_customers[[#This Row],[salary]]&gt;Q6635, "LOW SALARY" )</f>
        <v>HIGHER SALARY</v>
      </c>
      <c r="L6630" s="2" t="str">
        <f>LEFT(mobile_customers[[#This Row],[Credit_card_nos]], 4)&amp;"XXXXX"</f>
        <v>2131XXXXX</v>
      </c>
    </row>
    <row r="6631" spans="1:12" x14ac:dyDescent="0.3">
      <c r="A6631" t="s">
        <v>13</v>
      </c>
      <c r="B6631" s="3" t="s">
        <v>13106</v>
      </c>
      <c r="C6631" t="s">
        <v>13107</v>
      </c>
      <c r="D6631" t="s">
        <v>454</v>
      </c>
      <c r="E6631">
        <v>43</v>
      </c>
      <c r="F6631">
        <v>95412</v>
      </c>
      <c r="G6631" t="s">
        <v>65</v>
      </c>
      <c r="H6631">
        <v>4898357446551</v>
      </c>
      <c r="I6631" s="5" t="str">
        <f t="shared" si="103"/>
        <v>4898357446551</v>
      </c>
      <c r="J6631" t="str">
        <f>INDEX(Age_grp[Age], MATCH(mobile_customers[[#This Row],[age]],Age_grp[Value]))</f>
        <v>40 - 50</v>
      </c>
      <c r="K6631" s="2" t="str">
        <f>_xlfn.IFS(mobile_customers[[#This Row],[salary]]&gt;=Q6634,"HIGHER SALARY", mobile_customers[[#This Row],[salary]]&gt;=Q6635,"HIGHER MID RANGE SALARY",  mobile_customers[[#This Row],[salary]]&lt;Q6635,"MID RANGE SALARY", mobile_customers[[#This Row],[salary]]&gt;Q6636, "LOW SALARY" )</f>
        <v>HIGHER SALARY</v>
      </c>
      <c r="L6631" s="2" t="str">
        <f>LEFT(mobile_customers[[#This Row],[Credit_card_nos]], 4)&amp;"XXXXX"</f>
        <v>4898XXXXX</v>
      </c>
    </row>
    <row r="6632" spans="1:12" x14ac:dyDescent="0.3">
      <c r="A6632" t="s">
        <v>8</v>
      </c>
      <c r="B6632" s="3" t="s">
        <v>13108</v>
      </c>
      <c r="C6632" t="s">
        <v>477</v>
      </c>
      <c r="D6632" t="s">
        <v>6413</v>
      </c>
      <c r="E6632">
        <v>58</v>
      </c>
      <c r="F6632">
        <v>127394</v>
      </c>
      <c r="G6632" t="s">
        <v>39</v>
      </c>
      <c r="H6632">
        <v>4058608690818</v>
      </c>
      <c r="I6632" s="5" t="str">
        <f t="shared" si="103"/>
        <v>4058608690818</v>
      </c>
      <c r="J6632" t="str">
        <f>INDEX(Age_grp[Age], MATCH(mobile_customers[[#This Row],[age]],Age_grp[Value]))</f>
        <v>50 - 60</v>
      </c>
      <c r="K6632" s="2" t="str">
        <f>_xlfn.IFS(mobile_customers[[#This Row],[salary]]&gt;=Q6635,"HIGHER SALARY", mobile_customers[[#This Row],[salary]]&gt;=Q6636,"HIGHER MID RANGE SALARY",  mobile_customers[[#This Row],[salary]]&lt;Q6636,"MID RANGE SALARY", mobile_customers[[#This Row],[salary]]&gt;Q6637, "LOW SALARY" )</f>
        <v>HIGHER SALARY</v>
      </c>
      <c r="L6632" s="2" t="str">
        <f>LEFT(mobile_customers[[#This Row],[Credit_card_nos]], 4)&amp;"XXXXX"</f>
        <v>4058XXXXX</v>
      </c>
    </row>
    <row r="6633" spans="1:12" x14ac:dyDescent="0.3">
      <c r="A6633" t="s">
        <v>8</v>
      </c>
      <c r="B6633" s="3" t="s">
        <v>13109</v>
      </c>
      <c r="C6633" t="s">
        <v>13110</v>
      </c>
      <c r="D6633" t="s">
        <v>3835</v>
      </c>
      <c r="E6633">
        <v>24</v>
      </c>
      <c r="F6633">
        <v>174634</v>
      </c>
      <c r="G6633" t="s">
        <v>21</v>
      </c>
      <c r="H6633">
        <v>4510391975796663</v>
      </c>
      <c r="I6633" s="5" t="str">
        <f t="shared" si="103"/>
        <v>4510391975796660</v>
      </c>
      <c r="J6633" t="str">
        <f>INDEX(Age_grp[Age], MATCH(mobile_customers[[#This Row],[age]],Age_grp[Value]))</f>
        <v>20 - 30</v>
      </c>
      <c r="K6633" s="2" t="str">
        <f>_xlfn.IFS(mobile_customers[[#This Row],[salary]]&gt;=Q6636,"HIGHER SALARY", mobile_customers[[#This Row],[salary]]&gt;=Q6637,"HIGHER MID RANGE SALARY",  mobile_customers[[#This Row],[salary]]&lt;Q6637,"MID RANGE SALARY", mobile_customers[[#This Row],[salary]]&gt;Q6638, "LOW SALARY" )</f>
        <v>HIGHER SALARY</v>
      </c>
      <c r="L6633" s="2" t="str">
        <f>LEFT(mobile_customers[[#This Row],[Credit_card_nos]], 4)&amp;"XXXXX"</f>
        <v>4510XXXXX</v>
      </c>
    </row>
    <row r="6634" spans="1:12" x14ac:dyDescent="0.3">
      <c r="A6634" t="s">
        <v>13</v>
      </c>
      <c r="B6634" s="3" t="s">
        <v>13111</v>
      </c>
      <c r="C6634" t="s">
        <v>13112</v>
      </c>
      <c r="D6634" t="s">
        <v>114</v>
      </c>
      <c r="E6634">
        <v>47</v>
      </c>
      <c r="F6634">
        <v>50676</v>
      </c>
      <c r="G6634" t="s">
        <v>65</v>
      </c>
      <c r="H6634">
        <v>213192646115202</v>
      </c>
      <c r="I6634" s="5" t="str">
        <f t="shared" si="103"/>
        <v>213192646115202</v>
      </c>
      <c r="J6634" t="str">
        <f>INDEX(Age_grp[Age], MATCH(mobile_customers[[#This Row],[age]],Age_grp[Value]))</f>
        <v>40 - 50</v>
      </c>
      <c r="K6634" s="2" t="str">
        <f>_xlfn.IFS(mobile_customers[[#This Row],[salary]]&gt;=Q6637,"HIGHER SALARY", mobile_customers[[#This Row],[salary]]&gt;=Q6638,"HIGHER MID RANGE SALARY",  mobile_customers[[#This Row],[salary]]&lt;Q6638,"MID RANGE SALARY", mobile_customers[[#This Row],[salary]]&gt;Q6639, "LOW SALARY" )</f>
        <v>HIGHER SALARY</v>
      </c>
      <c r="L6634" s="2" t="str">
        <f>LEFT(mobile_customers[[#This Row],[Credit_card_nos]], 4)&amp;"XXXXX"</f>
        <v>2131XXXXX</v>
      </c>
    </row>
    <row r="6635" spans="1:12" x14ac:dyDescent="0.3">
      <c r="A6635" t="s">
        <v>8</v>
      </c>
      <c r="B6635" s="3" t="s">
        <v>13113</v>
      </c>
      <c r="C6635" t="s">
        <v>13114</v>
      </c>
      <c r="D6635" t="s">
        <v>931</v>
      </c>
      <c r="E6635">
        <v>63</v>
      </c>
      <c r="F6635">
        <v>141315</v>
      </c>
      <c r="G6635" t="s">
        <v>21</v>
      </c>
      <c r="H6635">
        <v>4685804372739853</v>
      </c>
      <c r="I6635" s="5" t="str">
        <f t="shared" si="103"/>
        <v>4685804372739850</v>
      </c>
      <c r="J6635" t="str">
        <f>INDEX(Age_grp[Age], MATCH(mobile_customers[[#This Row],[age]],Age_grp[Value]))</f>
        <v>60 - 70</v>
      </c>
      <c r="K6635" s="2" t="str">
        <f>_xlfn.IFS(mobile_customers[[#This Row],[salary]]&gt;=Q6638,"HIGHER SALARY", mobile_customers[[#This Row],[salary]]&gt;=Q6639,"HIGHER MID RANGE SALARY",  mobile_customers[[#This Row],[salary]]&lt;Q6639,"MID RANGE SALARY", mobile_customers[[#This Row],[salary]]&gt;Q6640, "LOW SALARY" )</f>
        <v>HIGHER SALARY</v>
      </c>
      <c r="L6635" s="2" t="str">
        <f>LEFT(mobile_customers[[#This Row],[Credit_card_nos]], 4)&amp;"XXXXX"</f>
        <v>4685XXXXX</v>
      </c>
    </row>
    <row r="6636" spans="1:12" x14ac:dyDescent="0.3">
      <c r="A6636" t="s">
        <v>13</v>
      </c>
      <c r="B6636" s="3" t="s">
        <v>13115</v>
      </c>
      <c r="C6636" t="s">
        <v>13116</v>
      </c>
      <c r="D6636" t="s">
        <v>3137</v>
      </c>
      <c r="E6636">
        <v>59</v>
      </c>
      <c r="F6636">
        <v>236670</v>
      </c>
      <c r="G6636" t="s">
        <v>32</v>
      </c>
      <c r="H6636">
        <v>2712995579202157</v>
      </c>
      <c r="I6636" s="5" t="str">
        <f t="shared" si="103"/>
        <v>2712995579202160</v>
      </c>
      <c r="J6636" t="str">
        <f>INDEX(Age_grp[Age], MATCH(mobile_customers[[#This Row],[age]],Age_grp[Value]))</f>
        <v>50 - 60</v>
      </c>
      <c r="K6636" s="2" t="str">
        <f>_xlfn.IFS(mobile_customers[[#This Row],[salary]]&gt;=Q6639,"HIGHER SALARY", mobile_customers[[#This Row],[salary]]&gt;=Q6640,"HIGHER MID RANGE SALARY",  mobile_customers[[#This Row],[salary]]&lt;Q6640,"MID RANGE SALARY", mobile_customers[[#This Row],[salary]]&gt;Q6641, "LOW SALARY" )</f>
        <v>HIGHER SALARY</v>
      </c>
      <c r="L6636" s="2" t="str">
        <f>LEFT(mobile_customers[[#This Row],[Credit_card_nos]], 4)&amp;"XXXXX"</f>
        <v>2712XXXXX</v>
      </c>
    </row>
    <row r="6637" spans="1:12" x14ac:dyDescent="0.3">
      <c r="A6637" t="s">
        <v>13</v>
      </c>
      <c r="B6637" s="3" t="s">
        <v>13117</v>
      </c>
      <c r="C6637" t="s">
        <v>13118</v>
      </c>
      <c r="D6637" t="s">
        <v>3701</v>
      </c>
      <c r="E6637">
        <v>44</v>
      </c>
      <c r="F6637">
        <v>23756</v>
      </c>
      <c r="G6637" t="s">
        <v>65</v>
      </c>
      <c r="H6637">
        <v>4874908780632</v>
      </c>
      <c r="I6637" s="5" t="str">
        <f t="shared" si="103"/>
        <v>4874908780632</v>
      </c>
      <c r="J6637" t="str">
        <f>INDEX(Age_grp[Age], MATCH(mobile_customers[[#This Row],[age]],Age_grp[Value]))</f>
        <v>40 - 50</v>
      </c>
      <c r="K6637" s="2" t="str">
        <f>_xlfn.IFS(mobile_customers[[#This Row],[salary]]&gt;=Q6640,"HIGHER SALARY", mobile_customers[[#This Row],[salary]]&gt;=Q6641,"HIGHER MID RANGE SALARY",  mobile_customers[[#This Row],[salary]]&lt;Q6641,"MID RANGE SALARY", mobile_customers[[#This Row],[salary]]&gt;Q6642, "LOW SALARY" )</f>
        <v>HIGHER SALARY</v>
      </c>
      <c r="L6637" s="2" t="str">
        <f>LEFT(mobile_customers[[#This Row],[Credit_card_nos]], 4)&amp;"XXXXX"</f>
        <v>4874XXXXX</v>
      </c>
    </row>
    <row r="6638" spans="1:12" x14ac:dyDescent="0.3">
      <c r="A6638" t="s">
        <v>13</v>
      </c>
      <c r="B6638" s="3" t="s">
        <v>13119</v>
      </c>
      <c r="C6638" t="s">
        <v>13120</v>
      </c>
      <c r="D6638" t="s">
        <v>1913</v>
      </c>
      <c r="E6638">
        <v>30</v>
      </c>
      <c r="F6638">
        <v>137696</v>
      </c>
      <c r="G6638" t="s">
        <v>94</v>
      </c>
      <c r="H6638">
        <v>4848740092840650</v>
      </c>
      <c r="I6638" s="5" t="str">
        <f t="shared" si="103"/>
        <v>4848740092840650</v>
      </c>
      <c r="J6638" t="str">
        <f>INDEX(Age_grp[Age], MATCH(mobile_customers[[#This Row],[age]],Age_grp[Value]))</f>
        <v>30 - 40</v>
      </c>
      <c r="K6638" s="2" t="str">
        <f>_xlfn.IFS(mobile_customers[[#This Row],[salary]]&gt;=Q6641,"HIGHER SALARY", mobile_customers[[#This Row],[salary]]&gt;=Q6642,"HIGHER MID RANGE SALARY",  mobile_customers[[#This Row],[salary]]&lt;Q6642,"MID RANGE SALARY", mobile_customers[[#This Row],[salary]]&gt;Q6643, "LOW SALARY" )</f>
        <v>HIGHER SALARY</v>
      </c>
      <c r="L6638" s="2" t="str">
        <f>LEFT(mobile_customers[[#This Row],[Credit_card_nos]], 4)&amp;"XXXXX"</f>
        <v>4848XXXXX</v>
      </c>
    </row>
    <row r="6639" spans="1:12" x14ac:dyDescent="0.3">
      <c r="A6639" t="s">
        <v>8</v>
      </c>
      <c r="B6639" s="3" t="s">
        <v>13121</v>
      </c>
      <c r="C6639" t="s">
        <v>13122</v>
      </c>
      <c r="D6639" t="s">
        <v>275</v>
      </c>
      <c r="E6639">
        <v>23</v>
      </c>
      <c r="F6639">
        <v>54107</v>
      </c>
      <c r="G6639" t="s">
        <v>81</v>
      </c>
      <c r="H6639">
        <v>4.2361132654007921E+18</v>
      </c>
      <c r="I6639" s="5" t="str">
        <f t="shared" si="103"/>
        <v>4236113265400790000</v>
      </c>
      <c r="J6639" t="str">
        <f>INDEX(Age_grp[Age], MATCH(mobile_customers[[#This Row],[age]],Age_grp[Value]))</f>
        <v>20 - 30</v>
      </c>
      <c r="K6639" s="2" t="str">
        <f>_xlfn.IFS(mobile_customers[[#This Row],[salary]]&gt;=Q6642,"HIGHER SALARY", mobile_customers[[#This Row],[salary]]&gt;=Q6643,"HIGHER MID RANGE SALARY",  mobile_customers[[#This Row],[salary]]&lt;Q6643,"MID RANGE SALARY", mobile_customers[[#This Row],[salary]]&gt;Q6644, "LOW SALARY" )</f>
        <v>HIGHER SALARY</v>
      </c>
      <c r="L6639" s="2" t="str">
        <f>LEFT(mobile_customers[[#This Row],[Credit_card_nos]], 4)&amp;"XXXXX"</f>
        <v>4236XXXXX</v>
      </c>
    </row>
    <row r="6640" spans="1:12" x14ac:dyDescent="0.3">
      <c r="A6640" t="s">
        <v>8</v>
      </c>
      <c r="B6640" s="3" t="s">
        <v>13123</v>
      </c>
      <c r="C6640" t="s">
        <v>13124</v>
      </c>
      <c r="D6640" t="s">
        <v>1421</v>
      </c>
      <c r="E6640">
        <v>26</v>
      </c>
      <c r="F6640">
        <v>37015</v>
      </c>
      <c r="G6640" t="s">
        <v>39</v>
      </c>
      <c r="H6640">
        <v>4345011156846</v>
      </c>
      <c r="I6640" s="5" t="str">
        <f t="shared" si="103"/>
        <v>4345011156846</v>
      </c>
      <c r="J6640" t="str">
        <f>INDEX(Age_grp[Age], MATCH(mobile_customers[[#This Row],[age]],Age_grp[Value]))</f>
        <v>20 - 30</v>
      </c>
      <c r="K6640" s="2" t="str">
        <f>_xlfn.IFS(mobile_customers[[#This Row],[salary]]&gt;=Q6643,"HIGHER SALARY", mobile_customers[[#This Row],[salary]]&gt;=Q6644,"HIGHER MID RANGE SALARY",  mobile_customers[[#This Row],[salary]]&lt;Q6644,"MID RANGE SALARY", mobile_customers[[#This Row],[salary]]&gt;Q6645, "LOW SALARY" )</f>
        <v>HIGHER SALARY</v>
      </c>
      <c r="L6640" s="2" t="str">
        <f>LEFT(mobile_customers[[#This Row],[Credit_card_nos]], 4)&amp;"XXXXX"</f>
        <v>4345XXXXX</v>
      </c>
    </row>
    <row r="6641" spans="1:12" x14ac:dyDescent="0.3">
      <c r="A6641" t="s">
        <v>8</v>
      </c>
      <c r="B6641" s="3" t="s">
        <v>13125</v>
      </c>
      <c r="C6641" t="s">
        <v>13126</v>
      </c>
      <c r="D6641" t="s">
        <v>856</v>
      </c>
      <c r="E6641">
        <v>56</v>
      </c>
      <c r="F6641">
        <v>60167</v>
      </c>
      <c r="G6641" t="s">
        <v>28</v>
      </c>
      <c r="H6641">
        <v>4126055815442</v>
      </c>
      <c r="I6641" s="5" t="str">
        <f t="shared" si="103"/>
        <v>4126055815442</v>
      </c>
      <c r="J6641" t="str">
        <f>INDEX(Age_grp[Age], MATCH(mobile_customers[[#This Row],[age]],Age_grp[Value]))</f>
        <v>50 - 60</v>
      </c>
      <c r="K6641" s="2" t="str">
        <f>_xlfn.IFS(mobile_customers[[#This Row],[salary]]&gt;=Q6644,"HIGHER SALARY", mobile_customers[[#This Row],[salary]]&gt;=Q6645,"HIGHER MID RANGE SALARY",  mobile_customers[[#This Row],[salary]]&lt;Q6645,"MID RANGE SALARY", mobile_customers[[#This Row],[salary]]&gt;Q6646, "LOW SALARY" )</f>
        <v>HIGHER SALARY</v>
      </c>
      <c r="L6641" s="2" t="str">
        <f>LEFT(mobile_customers[[#This Row],[Credit_card_nos]], 4)&amp;"XXXXX"</f>
        <v>4126XXXXX</v>
      </c>
    </row>
    <row r="6642" spans="1:12" x14ac:dyDescent="0.3">
      <c r="A6642" t="s">
        <v>13</v>
      </c>
      <c r="B6642" s="3" t="s">
        <v>13127</v>
      </c>
      <c r="C6642" t="s">
        <v>13128</v>
      </c>
      <c r="D6642" t="s">
        <v>2956</v>
      </c>
      <c r="E6642">
        <v>34</v>
      </c>
      <c r="F6642">
        <v>55591</v>
      </c>
      <c r="G6642" t="s">
        <v>39</v>
      </c>
      <c r="H6642">
        <v>6584813060941595</v>
      </c>
      <c r="I6642" s="5" t="str">
        <f t="shared" si="103"/>
        <v>6584813060941590</v>
      </c>
      <c r="J6642" t="str">
        <f>INDEX(Age_grp[Age], MATCH(mobile_customers[[#This Row],[age]],Age_grp[Value]))</f>
        <v>30 - 40</v>
      </c>
      <c r="K6642" s="2" t="str">
        <f>_xlfn.IFS(mobile_customers[[#This Row],[salary]]&gt;=Q6645,"HIGHER SALARY", mobile_customers[[#This Row],[salary]]&gt;=Q6646,"HIGHER MID RANGE SALARY",  mobile_customers[[#This Row],[salary]]&lt;Q6646,"MID RANGE SALARY", mobile_customers[[#This Row],[salary]]&gt;Q6647, "LOW SALARY" )</f>
        <v>HIGHER SALARY</v>
      </c>
      <c r="L6642" s="2" t="str">
        <f>LEFT(mobile_customers[[#This Row],[Credit_card_nos]], 4)&amp;"XXXXX"</f>
        <v>6584XXXXX</v>
      </c>
    </row>
    <row r="6643" spans="1:12" x14ac:dyDescent="0.3">
      <c r="A6643" t="s">
        <v>13</v>
      </c>
      <c r="B6643" s="3" t="s">
        <v>13129</v>
      </c>
      <c r="C6643" t="s">
        <v>13130</v>
      </c>
      <c r="D6643" t="s">
        <v>781</v>
      </c>
      <c r="E6643">
        <v>55</v>
      </c>
      <c r="F6643">
        <v>79070</v>
      </c>
      <c r="G6643" t="s">
        <v>65</v>
      </c>
      <c r="H6643">
        <v>4.5270048765706936E+18</v>
      </c>
      <c r="I6643" s="5" t="str">
        <f t="shared" si="103"/>
        <v>4527004876570690000</v>
      </c>
      <c r="J6643" t="str">
        <f>INDEX(Age_grp[Age], MATCH(mobile_customers[[#This Row],[age]],Age_grp[Value]))</f>
        <v>50 - 60</v>
      </c>
      <c r="K6643" s="2" t="str">
        <f>_xlfn.IFS(mobile_customers[[#This Row],[salary]]&gt;=Q6646,"HIGHER SALARY", mobile_customers[[#This Row],[salary]]&gt;=Q6647,"HIGHER MID RANGE SALARY",  mobile_customers[[#This Row],[salary]]&lt;Q6647,"MID RANGE SALARY", mobile_customers[[#This Row],[salary]]&gt;Q6648, "LOW SALARY" )</f>
        <v>HIGHER SALARY</v>
      </c>
      <c r="L6643" s="2" t="str">
        <f>LEFT(mobile_customers[[#This Row],[Credit_card_nos]], 4)&amp;"XXXXX"</f>
        <v>4527XXXXX</v>
      </c>
    </row>
    <row r="6644" spans="1:12" x14ac:dyDescent="0.3">
      <c r="A6644" t="s">
        <v>13</v>
      </c>
      <c r="B6644" s="3" t="s">
        <v>13131</v>
      </c>
      <c r="C6644" t="s">
        <v>13132</v>
      </c>
      <c r="D6644" t="s">
        <v>419</v>
      </c>
      <c r="E6644">
        <v>50</v>
      </c>
      <c r="F6644">
        <v>20025</v>
      </c>
      <c r="G6644" t="s">
        <v>21</v>
      </c>
      <c r="H6644">
        <v>4193935330364908</v>
      </c>
      <c r="I6644" s="5" t="str">
        <f t="shared" si="103"/>
        <v>4193935330364910</v>
      </c>
      <c r="J6644" t="str">
        <f>INDEX(Age_grp[Age], MATCH(mobile_customers[[#This Row],[age]],Age_grp[Value]))</f>
        <v>50 - 60</v>
      </c>
      <c r="K6644" s="2" t="str">
        <f>_xlfn.IFS(mobile_customers[[#This Row],[salary]]&gt;=Q6647,"HIGHER SALARY", mobile_customers[[#This Row],[salary]]&gt;=Q6648,"HIGHER MID RANGE SALARY",  mobile_customers[[#This Row],[salary]]&lt;Q6648,"MID RANGE SALARY", mobile_customers[[#This Row],[salary]]&gt;Q6649, "LOW SALARY" )</f>
        <v>HIGHER SALARY</v>
      </c>
      <c r="L6644" s="2" t="str">
        <f>LEFT(mobile_customers[[#This Row],[Credit_card_nos]], 4)&amp;"XXXXX"</f>
        <v>4193XXXXX</v>
      </c>
    </row>
    <row r="6645" spans="1:12" x14ac:dyDescent="0.3">
      <c r="A6645" t="s">
        <v>13</v>
      </c>
      <c r="B6645" s="3" t="s">
        <v>13133</v>
      </c>
      <c r="C6645" t="s">
        <v>13134</v>
      </c>
      <c r="D6645" t="s">
        <v>1606</v>
      </c>
      <c r="E6645">
        <v>52</v>
      </c>
      <c r="F6645">
        <v>114745</v>
      </c>
      <c r="G6645" t="s">
        <v>28</v>
      </c>
      <c r="H6645">
        <v>6011649209969722</v>
      </c>
      <c r="I6645" s="5" t="str">
        <f t="shared" si="103"/>
        <v>6011649209969720</v>
      </c>
      <c r="J6645" t="str">
        <f>INDEX(Age_grp[Age], MATCH(mobile_customers[[#This Row],[age]],Age_grp[Value]))</f>
        <v>50 - 60</v>
      </c>
      <c r="K6645" s="2" t="str">
        <f>_xlfn.IFS(mobile_customers[[#This Row],[salary]]&gt;=Q6648,"HIGHER SALARY", mobile_customers[[#This Row],[salary]]&gt;=Q6649,"HIGHER MID RANGE SALARY",  mobile_customers[[#This Row],[salary]]&lt;Q6649,"MID RANGE SALARY", mobile_customers[[#This Row],[salary]]&gt;Q6650, "LOW SALARY" )</f>
        <v>HIGHER SALARY</v>
      </c>
      <c r="L6645" s="2" t="str">
        <f>LEFT(mobile_customers[[#This Row],[Credit_card_nos]], 4)&amp;"XXXXX"</f>
        <v>6011XXXXX</v>
      </c>
    </row>
    <row r="6646" spans="1:12" x14ac:dyDescent="0.3">
      <c r="A6646" t="s">
        <v>8</v>
      </c>
      <c r="B6646" s="3" t="s">
        <v>13135</v>
      </c>
      <c r="C6646" t="s">
        <v>13136</v>
      </c>
      <c r="D6646" t="s">
        <v>3004</v>
      </c>
      <c r="E6646">
        <v>51</v>
      </c>
      <c r="F6646">
        <v>174434</v>
      </c>
      <c r="G6646" t="s">
        <v>21</v>
      </c>
      <c r="H6646">
        <v>4.8389935030491996E+18</v>
      </c>
      <c r="I6646" s="5" t="str">
        <f t="shared" si="103"/>
        <v>4838993503049200000</v>
      </c>
      <c r="J6646" t="str">
        <f>INDEX(Age_grp[Age], MATCH(mobile_customers[[#This Row],[age]],Age_grp[Value]))</f>
        <v>50 - 60</v>
      </c>
      <c r="K6646" s="2" t="str">
        <f>_xlfn.IFS(mobile_customers[[#This Row],[salary]]&gt;=Q6649,"HIGHER SALARY", mobile_customers[[#This Row],[salary]]&gt;=Q6650,"HIGHER MID RANGE SALARY",  mobile_customers[[#This Row],[salary]]&lt;Q6650,"MID RANGE SALARY", mobile_customers[[#This Row],[salary]]&gt;Q6651, "LOW SALARY" )</f>
        <v>HIGHER SALARY</v>
      </c>
      <c r="L6646" s="2" t="str">
        <f>LEFT(mobile_customers[[#This Row],[Credit_card_nos]], 4)&amp;"XXXXX"</f>
        <v>4838XXXXX</v>
      </c>
    </row>
    <row r="6647" spans="1:12" x14ac:dyDescent="0.3">
      <c r="A6647" t="s">
        <v>8</v>
      </c>
      <c r="B6647" s="3" t="s">
        <v>13137</v>
      </c>
      <c r="C6647" t="s">
        <v>13138</v>
      </c>
      <c r="D6647" t="s">
        <v>308</v>
      </c>
      <c r="E6647">
        <v>29</v>
      </c>
      <c r="F6647">
        <v>62654</v>
      </c>
      <c r="G6647" t="s">
        <v>17</v>
      </c>
      <c r="H6647">
        <v>213135927810959</v>
      </c>
      <c r="I6647" s="5" t="str">
        <f t="shared" si="103"/>
        <v>213135927810959</v>
      </c>
      <c r="J6647" t="str">
        <f>INDEX(Age_grp[Age], MATCH(mobile_customers[[#This Row],[age]],Age_grp[Value]))</f>
        <v>20 - 30</v>
      </c>
      <c r="K6647" s="2" t="str">
        <f>_xlfn.IFS(mobile_customers[[#This Row],[salary]]&gt;=Q6650,"HIGHER SALARY", mobile_customers[[#This Row],[salary]]&gt;=Q6651,"HIGHER MID RANGE SALARY",  mobile_customers[[#This Row],[salary]]&lt;Q6651,"MID RANGE SALARY", mobile_customers[[#This Row],[salary]]&gt;Q6652, "LOW SALARY" )</f>
        <v>HIGHER SALARY</v>
      </c>
      <c r="L6647" s="2" t="str">
        <f>LEFT(mobile_customers[[#This Row],[Credit_card_nos]], 4)&amp;"XXXXX"</f>
        <v>2131XXXXX</v>
      </c>
    </row>
    <row r="6648" spans="1:12" x14ac:dyDescent="0.3">
      <c r="A6648" t="s">
        <v>13</v>
      </c>
      <c r="B6648" s="3" t="s">
        <v>13139</v>
      </c>
      <c r="C6648" t="s">
        <v>13140</v>
      </c>
      <c r="D6648" t="s">
        <v>1898</v>
      </c>
      <c r="E6648">
        <v>48</v>
      </c>
      <c r="F6648">
        <v>27427</v>
      </c>
      <c r="G6648" t="s">
        <v>94</v>
      </c>
      <c r="H6648">
        <v>2237243722204507</v>
      </c>
      <c r="I6648" s="5" t="str">
        <f t="shared" si="103"/>
        <v>2237243722204510</v>
      </c>
      <c r="J6648" t="str">
        <f>INDEX(Age_grp[Age], MATCH(mobile_customers[[#This Row],[age]],Age_grp[Value]))</f>
        <v>40 - 50</v>
      </c>
      <c r="K6648" s="2" t="str">
        <f>_xlfn.IFS(mobile_customers[[#This Row],[salary]]&gt;=Q6651,"HIGHER SALARY", mobile_customers[[#This Row],[salary]]&gt;=Q6652,"HIGHER MID RANGE SALARY",  mobile_customers[[#This Row],[salary]]&lt;Q6652,"MID RANGE SALARY", mobile_customers[[#This Row],[salary]]&gt;Q6653, "LOW SALARY" )</f>
        <v>HIGHER SALARY</v>
      </c>
      <c r="L6648" s="2" t="str">
        <f>LEFT(mobile_customers[[#This Row],[Credit_card_nos]], 4)&amp;"XXXXX"</f>
        <v>2237XXXXX</v>
      </c>
    </row>
    <row r="6649" spans="1:12" x14ac:dyDescent="0.3">
      <c r="A6649" t="s">
        <v>8</v>
      </c>
      <c r="B6649" s="3" t="s">
        <v>13141</v>
      </c>
      <c r="C6649" t="s">
        <v>13142</v>
      </c>
      <c r="D6649" t="s">
        <v>2777</v>
      </c>
      <c r="E6649">
        <v>35</v>
      </c>
      <c r="F6649">
        <v>180848</v>
      </c>
      <c r="G6649" t="s">
        <v>32</v>
      </c>
      <c r="H6649">
        <v>4464963223412347</v>
      </c>
      <c r="I6649" s="5" t="str">
        <f t="shared" si="103"/>
        <v>4464963223412350</v>
      </c>
      <c r="J6649" t="str">
        <f>INDEX(Age_grp[Age], MATCH(mobile_customers[[#This Row],[age]],Age_grp[Value]))</f>
        <v>30 - 40</v>
      </c>
      <c r="K6649" s="2" t="str">
        <f>_xlfn.IFS(mobile_customers[[#This Row],[salary]]&gt;=Q6652,"HIGHER SALARY", mobile_customers[[#This Row],[salary]]&gt;=Q6653,"HIGHER MID RANGE SALARY",  mobile_customers[[#This Row],[salary]]&lt;Q6653,"MID RANGE SALARY", mobile_customers[[#This Row],[salary]]&gt;Q6654, "LOW SALARY" )</f>
        <v>HIGHER SALARY</v>
      </c>
      <c r="L6649" s="2" t="str">
        <f>LEFT(mobile_customers[[#This Row],[Credit_card_nos]], 4)&amp;"XXXXX"</f>
        <v>4464XXXXX</v>
      </c>
    </row>
    <row r="6650" spans="1:12" x14ac:dyDescent="0.3">
      <c r="A6650" t="s">
        <v>8</v>
      </c>
      <c r="B6650" s="3" t="s">
        <v>13143</v>
      </c>
      <c r="C6650" t="s">
        <v>13144</v>
      </c>
      <c r="D6650" t="s">
        <v>931</v>
      </c>
      <c r="E6650">
        <v>33</v>
      </c>
      <c r="F6650">
        <v>240587</v>
      </c>
      <c r="G6650" t="s">
        <v>12</v>
      </c>
      <c r="H6650">
        <v>3506083999268393</v>
      </c>
      <c r="I6650" s="5" t="str">
        <f t="shared" si="103"/>
        <v>3506083999268390</v>
      </c>
      <c r="J6650" t="str">
        <f>INDEX(Age_grp[Age], MATCH(mobile_customers[[#This Row],[age]],Age_grp[Value]))</f>
        <v>30 - 40</v>
      </c>
      <c r="K6650" s="2" t="str">
        <f>_xlfn.IFS(mobile_customers[[#This Row],[salary]]&gt;=Q6653,"HIGHER SALARY", mobile_customers[[#This Row],[salary]]&gt;=Q6654,"HIGHER MID RANGE SALARY",  mobile_customers[[#This Row],[salary]]&lt;Q6654,"MID RANGE SALARY", mobile_customers[[#This Row],[salary]]&gt;Q6655, "LOW SALARY" )</f>
        <v>HIGHER SALARY</v>
      </c>
      <c r="L6650" s="2" t="str">
        <f>LEFT(mobile_customers[[#This Row],[Credit_card_nos]], 4)&amp;"XXXXX"</f>
        <v>3506XXXXX</v>
      </c>
    </row>
    <row r="6651" spans="1:12" x14ac:dyDescent="0.3">
      <c r="A6651" t="s">
        <v>8</v>
      </c>
      <c r="B6651" s="3" t="s">
        <v>13145</v>
      </c>
      <c r="C6651" t="s">
        <v>13146</v>
      </c>
      <c r="D6651" t="s">
        <v>1074</v>
      </c>
      <c r="E6651">
        <v>47</v>
      </c>
      <c r="F6651">
        <v>157199</v>
      </c>
      <c r="G6651" t="s">
        <v>12</v>
      </c>
      <c r="H6651">
        <v>3581274681781193</v>
      </c>
      <c r="I6651" s="5" t="str">
        <f t="shared" si="103"/>
        <v>3581274681781190</v>
      </c>
      <c r="J6651" t="str">
        <f>INDEX(Age_grp[Age], MATCH(mobile_customers[[#This Row],[age]],Age_grp[Value]))</f>
        <v>40 - 50</v>
      </c>
      <c r="K6651" s="2" t="str">
        <f>_xlfn.IFS(mobile_customers[[#This Row],[salary]]&gt;=Q6654,"HIGHER SALARY", mobile_customers[[#This Row],[salary]]&gt;=Q6655,"HIGHER MID RANGE SALARY",  mobile_customers[[#This Row],[salary]]&lt;Q6655,"MID RANGE SALARY", mobile_customers[[#This Row],[salary]]&gt;Q6656, "LOW SALARY" )</f>
        <v>HIGHER SALARY</v>
      </c>
      <c r="L6651" s="2" t="str">
        <f>LEFT(mobile_customers[[#This Row],[Credit_card_nos]], 4)&amp;"XXXXX"</f>
        <v>3581XXXXX</v>
      </c>
    </row>
    <row r="6652" spans="1:12" x14ac:dyDescent="0.3">
      <c r="A6652" t="s">
        <v>13</v>
      </c>
      <c r="B6652" s="3" t="s">
        <v>13147</v>
      </c>
      <c r="C6652" t="s">
        <v>13148</v>
      </c>
      <c r="D6652" t="s">
        <v>1165</v>
      </c>
      <c r="E6652">
        <v>59</v>
      </c>
      <c r="F6652">
        <v>125878</v>
      </c>
      <c r="G6652" t="s">
        <v>17</v>
      </c>
      <c r="H6652">
        <v>3546105270373030</v>
      </c>
      <c r="I6652" s="5" t="str">
        <f t="shared" si="103"/>
        <v>3546105270373030</v>
      </c>
      <c r="J6652" t="str">
        <f>INDEX(Age_grp[Age], MATCH(mobile_customers[[#This Row],[age]],Age_grp[Value]))</f>
        <v>50 - 60</v>
      </c>
      <c r="K6652" s="2" t="str">
        <f>_xlfn.IFS(mobile_customers[[#This Row],[salary]]&gt;=Q6655,"HIGHER SALARY", mobile_customers[[#This Row],[salary]]&gt;=Q6656,"HIGHER MID RANGE SALARY",  mobile_customers[[#This Row],[salary]]&lt;Q6656,"MID RANGE SALARY", mobile_customers[[#This Row],[salary]]&gt;Q6657, "LOW SALARY" )</f>
        <v>HIGHER SALARY</v>
      </c>
      <c r="L6652" s="2" t="str">
        <f>LEFT(mobile_customers[[#This Row],[Credit_card_nos]], 4)&amp;"XXXXX"</f>
        <v>3546XXXXX</v>
      </c>
    </row>
    <row r="6653" spans="1:12" x14ac:dyDescent="0.3">
      <c r="A6653" t="s">
        <v>13</v>
      </c>
      <c r="B6653" s="3" t="s">
        <v>13149</v>
      </c>
      <c r="C6653" t="s">
        <v>13150</v>
      </c>
      <c r="D6653" t="s">
        <v>1459</v>
      </c>
      <c r="E6653">
        <v>39</v>
      </c>
      <c r="F6653">
        <v>70055</v>
      </c>
      <c r="G6653" t="s">
        <v>21</v>
      </c>
      <c r="H6653">
        <v>180032057332277</v>
      </c>
      <c r="I6653" s="5" t="str">
        <f t="shared" si="103"/>
        <v>180032057332277</v>
      </c>
      <c r="J6653" t="str">
        <f>INDEX(Age_grp[Age], MATCH(mobile_customers[[#This Row],[age]],Age_grp[Value]))</f>
        <v>30 - 40</v>
      </c>
      <c r="K6653" s="2" t="str">
        <f>_xlfn.IFS(mobile_customers[[#This Row],[salary]]&gt;=Q6656,"HIGHER SALARY", mobile_customers[[#This Row],[salary]]&gt;=Q6657,"HIGHER MID RANGE SALARY",  mobile_customers[[#This Row],[salary]]&lt;Q6657,"MID RANGE SALARY", mobile_customers[[#This Row],[salary]]&gt;Q6658, "LOW SALARY" )</f>
        <v>HIGHER SALARY</v>
      </c>
      <c r="L6653" s="2" t="str">
        <f>LEFT(mobile_customers[[#This Row],[Credit_card_nos]], 4)&amp;"XXXXX"</f>
        <v>1800XXXXX</v>
      </c>
    </row>
    <row r="6654" spans="1:12" x14ac:dyDescent="0.3">
      <c r="A6654" t="s">
        <v>8</v>
      </c>
      <c r="B6654" s="3" t="s">
        <v>13151</v>
      </c>
      <c r="C6654" t="s">
        <v>13152</v>
      </c>
      <c r="D6654" t="s">
        <v>2156</v>
      </c>
      <c r="E6654">
        <v>59</v>
      </c>
      <c r="F6654">
        <v>54002</v>
      </c>
      <c r="G6654" t="s">
        <v>39</v>
      </c>
      <c r="H6654">
        <v>3581153991575687</v>
      </c>
      <c r="I6654" s="5" t="str">
        <f t="shared" si="103"/>
        <v>3581153991575690</v>
      </c>
      <c r="J6654" t="str">
        <f>INDEX(Age_grp[Age], MATCH(mobile_customers[[#This Row],[age]],Age_grp[Value]))</f>
        <v>50 - 60</v>
      </c>
      <c r="K6654" s="2" t="str">
        <f>_xlfn.IFS(mobile_customers[[#This Row],[salary]]&gt;=Q6657,"HIGHER SALARY", mobile_customers[[#This Row],[salary]]&gt;=Q6658,"HIGHER MID RANGE SALARY",  mobile_customers[[#This Row],[salary]]&lt;Q6658,"MID RANGE SALARY", mobile_customers[[#This Row],[salary]]&gt;Q6659, "LOW SALARY" )</f>
        <v>HIGHER SALARY</v>
      </c>
      <c r="L6654" s="2" t="str">
        <f>LEFT(mobile_customers[[#This Row],[Credit_card_nos]], 4)&amp;"XXXXX"</f>
        <v>3581XXXXX</v>
      </c>
    </row>
    <row r="6655" spans="1:12" x14ac:dyDescent="0.3">
      <c r="A6655" t="s">
        <v>13</v>
      </c>
      <c r="B6655" s="3" t="s">
        <v>13153</v>
      </c>
      <c r="C6655" t="s">
        <v>13154</v>
      </c>
      <c r="D6655" t="s">
        <v>1843</v>
      </c>
      <c r="E6655">
        <v>32</v>
      </c>
      <c r="F6655">
        <v>86893</v>
      </c>
      <c r="G6655" t="s">
        <v>94</v>
      </c>
      <c r="H6655">
        <v>4279989432320745</v>
      </c>
      <c r="I6655" s="5" t="str">
        <f t="shared" si="103"/>
        <v>4279989432320740</v>
      </c>
      <c r="J6655" t="str">
        <f>INDEX(Age_grp[Age], MATCH(mobile_customers[[#This Row],[age]],Age_grp[Value]))</f>
        <v>30 - 40</v>
      </c>
      <c r="K6655" s="2" t="str">
        <f>_xlfn.IFS(mobile_customers[[#This Row],[salary]]&gt;=Q6658,"HIGHER SALARY", mobile_customers[[#This Row],[salary]]&gt;=Q6659,"HIGHER MID RANGE SALARY",  mobile_customers[[#This Row],[salary]]&lt;Q6659,"MID RANGE SALARY", mobile_customers[[#This Row],[salary]]&gt;Q6660, "LOW SALARY" )</f>
        <v>HIGHER SALARY</v>
      </c>
      <c r="L6655" s="2" t="str">
        <f>LEFT(mobile_customers[[#This Row],[Credit_card_nos]], 4)&amp;"XXXXX"</f>
        <v>4279XXXXX</v>
      </c>
    </row>
    <row r="6656" spans="1:12" x14ac:dyDescent="0.3">
      <c r="A6656" t="s">
        <v>8</v>
      </c>
      <c r="B6656" s="3" t="s">
        <v>10584</v>
      </c>
      <c r="C6656" t="s">
        <v>13155</v>
      </c>
      <c r="D6656" t="s">
        <v>3755</v>
      </c>
      <c r="E6656">
        <v>32</v>
      </c>
      <c r="F6656">
        <v>28080</v>
      </c>
      <c r="G6656" t="s">
        <v>65</v>
      </c>
      <c r="H6656">
        <v>180029871817814</v>
      </c>
      <c r="I6656" s="5" t="str">
        <f t="shared" si="103"/>
        <v>180029871817814</v>
      </c>
      <c r="J6656" t="str">
        <f>INDEX(Age_grp[Age], MATCH(mobile_customers[[#This Row],[age]],Age_grp[Value]))</f>
        <v>30 - 40</v>
      </c>
      <c r="K6656" s="2" t="str">
        <f>_xlfn.IFS(mobile_customers[[#This Row],[salary]]&gt;=Q6659,"HIGHER SALARY", mobile_customers[[#This Row],[salary]]&gt;=Q6660,"HIGHER MID RANGE SALARY",  mobile_customers[[#This Row],[salary]]&lt;Q6660,"MID RANGE SALARY", mobile_customers[[#This Row],[salary]]&gt;Q6661, "LOW SALARY" )</f>
        <v>HIGHER SALARY</v>
      </c>
      <c r="L6656" s="2" t="str">
        <f>LEFT(mobile_customers[[#This Row],[Credit_card_nos]], 4)&amp;"XXXXX"</f>
        <v>1800XXXXX</v>
      </c>
    </row>
    <row r="6657" spans="1:12" x14ac:dyDescent="0.3">
      <c r="A6657" t="s">
        <v>13</v>
      </c>
      <c r="B6657" s="3" t="s">
        <v>13156</v>
      </c>
      <c r="C6657" t="s">
        <v>13157</v>
      </c>
      <c r="D6657" t="s">
        <v>197</v>
      </c>
      <c r="E6657">
        <v>24</v>
      </c>
      <c r="F6657">
        <v>63129</v>
      </c>
      <c r="G6657" t="s">
        <v>94</v>
      </c>
      <c r="H6657">
        <v>180010553216194</v>
      </c>
      <c r="I6657" s="5" t="str">
        <f t="shared" si="103"/>
        <v>180010553216194</v>
      </c>
      <c r="J6657" t="str">
        <f>INDEX(Age_grp[Age], MATCH(mobile_customers[[#This Row],[age]],Age_grp[Value]))</f>
        <v>20 - 30</v>
      </c>
      <c r="K6657" s="2" t="str">
        <f>_xlfn.IFS(mobile_customers[[#This Row],[salary]]&gt;=Q6660,"HIGHER SALARY", mobile_customers[[#This Row],[salary]]&gt;=Q6661,"HIGHER MID RANGE SALARY",  mobile_customers[[#This Row],[salary]]&lt;Q6661,"MID RANGE SALARY", mobile_customers[[#This Row],[salary]]&gt;Q6662, "LOW SALARY" )</f>
        <v>HIGHER SALARY</v>
      </c>
      <c r="L6657" s="2" t="str">
        <f>LEFT(mobile_customers[[#This Row],[Credit_card_nos]], 4)&amp;"XXXXX"</f>
        <v>1800XXXXX</v>
      </c>
    </row>
    <row r="6658" spans="1:12" x14ac:dyDescent="0.3">
      <c r="A6658" t="s">
        <v>13</v>
      </c>
      <c r="B6658" s="3" t="s">
        <v>13158</v>
      </c>
      <c r="C6658" t="s">
        <v>13159</v>
      </c>
      <c r="D6658" t="s">
        <v>558</v>
      </c>
      <c r="E6658">
        <v>24</v>
      </c>
      <c r="F6658">
        <v>31099</v>
      </c>
      <c r="G6658" t="s">
        <v>12</v>
      </c>
      <c r="H6658">
        <v>4310519731003</v>
      </c>
      <c r="I6658" s="5" t="str">
        <f t="shared" ref="I6658:I6721" si="104">TEXT(H6658, "0")</f>
        <v>4310519731003</v>
      </c>
      <c r="J6658" t="str">
        <f>INDEX(Age_grp[Age], MATCH(mobile_customers[[#This Row],[age]],Age_grp[Value]))</f>
        <v>20 - 30</v>
      </c>
      <c r="K6658" s="2" t="str">
        <f>_xlfn.IFS(mobile_customers[[#This Row],[salary]]&gt;=Q6661,"HIGHER SALARY", mobile_customers[[#This Row],[salary]]&gt;=Q6662,"HIGHER MID RANGE SALARY",  mobile_customers[[#This Row],[salary]]&lt;Q6662,"MID RANGE SALARY", mobile_customers[[#This Row],[salary]]&gt;Q6663, "LOW SALARY" )</f>
        <v>HIGHER SALARY</v>
      </c>
      <c r="L6658" s="2" t="str">
        <f>LEFT(mobile_customers[[#This Row],[Credit_card_nos]], 4)&amp;"XXXXX"</f>
        <v>4310XXXXX</v>
      </c>
    </row>
    <row r="6659" spans="1:12" x14ac:dyDescent="0.3">
      <c r="A6659" t="s">
        <v>8</v>
      </c>
      <c r="B6659" s="3" t="s">
        <v>13160</v>
      </c>
      <c r="C6659" t="s">
        <v>13161</v>
      </c>
      <c r="D6659" t="s">
        <v>1955</v>
      </c>
      <c r="E6659">
        <v>40</v>
      </c>
      <c r="F6659">
        <v>153493</v>
      </c>
      <c r="G6659" t="s">
        <v>81</v>
      </c>
      <c r="H6659">
        <v>4366378343901963</v>
      </c>
      <c r="I6659" s="5" t="str">
        <f t="shared" si="104"/>
        <v>4366378343901960</v>
      </c>
      <c r="J6659" t="str">
        <f>INDEX(Age_grp[Age], MATCH(mobile_customers[[#This Row],[age]],Age_grp[Value]))</f>
        <v>40 - 50</v>
      </c>
      <c r="K6659" s="2" t="str">
        <f>_xlfn.IFS(mobile_customers[[#This Row],[salary]]&gt;=Q6662,"HIGHER SALARY", mobile_customers[[#This Row],[salary]]&gt;=Q6663,"HIGHER MID RANGE SALARY",  mobile_customers[[#This Row],[salary]]&lt;Q6663,"MID RANGE SALARY", mobile_customers[[#This Row],[salary]]&gt;Q6664, "LOW SALARY" )</f>
        <v>HIGHER SALARY</v>
      </c>
      <c r="L6659" s="2" t="str">
        <f>LEFT(mobile_customers[[#This Row],[Credit_card_nos]], 4)&amp;"XXXXX"</f>
        <v>4366XXXXX</v>
      </c>
    </row>
    <row r="6660" spans="1:12" x14ac:dyDescent="0.3">
      <c r="A6660" t="s">
        <v>13</v>
      </c>
      <c r="B6660" s="3" t="s">
        <v>13162</v>
      </c>
      <c r="C6660" t="s">
        <v>13163</v>
      </c>
      <c r="D6660" t="s">
        <v>2659</v>
      </c>
      <c r="E6660">
        <v>43</v>
      </c>
      <c r="F6660">
        <v>115922</v>
      </c>
      <c r="G6660" t="s">
        <v>39</v>
      </c>
      <c r="H6660">
        <v>30041220387201</v>
      </c>
      <c r="I6660" s="5" t="str">
        <f t="shared" si="104"/>
        <v>30041220387201</v>
      </c>
      <c r="J6660" t="str">
        <f>INDEX(Age_grp[Age], MATCH(mobile_customers[[#This Row],[age]],Age_grp[Value]))</f>
        <v>40 - 50</v>
      </c>
      <c r="K6660" s="2" t="str">
        <f>_xlfn.IFS(mobile_customers[[#This Row],[salary]]&gt;=Q6663,"HIGHER SALARY", mobile_customers[[#This Row],[salary]]&gt;=Q6664,"HIGHER MID RANGE SALARY",  mobile_customers[[#This Row],[salary]]&lt;Q6664,"MID RANGE SALARY", mobile_customers[[#This Row],[salary]]&gt;Q6665, "LOW SALARY" )</f>
        <v>HIGHER SALARY</v>
      </c>
      <c r="L6660" s="2" t="str">
        <f>LEFT(mobile_customers[[#This Row],[Credit_card_nos]], 4)&amp;"XXXXX"</f>
        <v>3004XXXXX</v>
      </c>
    </row>
    <row r="6661" spans="1:12" x14ac:dyDescent="0.3">
      <c r="A6661" t="s">
        <v>8</v>
      </c>
      <c r="B6661" s="3" t="s">
        <v>13164</v>
      </c>
      <c r="C6661" t="s">
        <v>13165</v>
      </c>
      <c r="D6661" t="s">
        <v>123</v>
      </c>
      <c r="E6661">
        <v>42</v>
      </c>
      <c r="F6661">
        <v>151970</v>
      </c>
      <c r="G6661" t="s">
        <v>32</v>
      </c>
      <c r="H6661">
        <v>4914138608979</v>
      </c>
      <c r="I6661" s="5" t="str">
        <f t="shared" si="104"/>
        <v>4914138608979</v>
      </c>
      <c r="J6661" t="str">
        <f>INDEX(Age_grp[Age], MATCH(mobile_customers[[#This Row],[age]],Age_grp[Value]))</f>
        <v>40 - 50</v>
      </c>
      <c r="K6661" s="2" t="str">
        <f>_xlfn.IFS(mobile_customers[[#This Row],[salary]]&gt;=Q6664,"HIGHER SALARY", mobile_customers[[#This Row],[salary]]&gt;=Q6665,"HIGHER MID RANGE SALARY",  mobile_customers[[#This Row],[salary]]&lt;Q6665,"MID RANGE SALARY", mobile_customers[[#This Row],[salary]]&gt;Q6666, "LOW SALARY" )</f>
        <v>HIGHER SALARY</v>
      </c>
      <c r="L6661" s="2" t="str">
        <f>LEFT(mobile_customers[[#This Row],[Credit_card_nos]], 4)&amp;"XXXXX"</f>
        <v>4914XXXXX</v>
      </c>
    </row>
    <row r="6662" spans="1:12" x14ac:dyDescent="0.3">
      <c r="A6662" t="s">
        <v>13</v>
      </c>
      <c r="B6662" s="3" t="s">
        <v>13166</v>
      </c>
      <c r="C6662" t="s">
        <v>13167</v>
      </c>
      <c r="D6662" t="s">
        <v>281</v>
      </c>
      <c r="E6662">
        <v>51</v>
      </c>
      <c r="F6662">
        <v>137225</v>
      </c>
      <c r="G6662" t="s">
        <v>49</v>
      </c>
      <c r="H6662">
        <v>503878868119</v>
      </c>
      <c r="I6662" s="5" t="str">
        <f t="shared" si="104"/>
        <v>503878868119</v>
      </c>
      <c r="J6662" t="str">
        <f>INDEX(Age_grp[Age], MATCH(mobile_customers[[#This Row],[age]],Age_grp[Value]))</f>
        <v>50 - 60</v>
      </c>
      <c r="K6662" s="2" t="str">
        <f>_xlfn.IFS(mobile_customers[[#This Row],[salary]]&gt;=Q6665,"HIGHER SALARY", mobile_customers[[#This Row],[salary]]&gt;=Q6666,"HIGHER MID RANGE SALARY",  mobile_customers[[#This Row],[salary]]&lt;Q6666,"MID RANGE SALARY", mobile_customers[[#This Row],[salary]]&gt;Q6667, "LOW SALARY" )</f>
        <v>HIGHER SALARY</v>
      </c>
      <c r="L6662" s="2" t="str">
        <f>LEFT(mobile_customers[[#This Row],[Credit_card_nos]], 4)&amp;"XXXXX"</f>
        <v>5038XXXXX</v>
      </c>
    </row>
    <row r="6663" spans="1:12" x14ac:dyDescent="0.3">
      <c r="A6663" t="s">
        <v>13</v>
      </c>
      <c r="B6663" s="3" t="s">
        <v>13168</v>
      </c>
      <c r="C6663" t="s">
        <v>13169</v>
      </c>
      <c r="D6663" t="s">
        <v>2731</v>
      </c>
      <c r="E6663">
        <v>44</v>
      </c>
      <c r="F6663">
        <v>202943</v>
      </c>
      <c r="G6663" t="s">
        <v>12</v>
      </c>
      <c r="H6663">
        <v>4107364462854500</v>
      </c>
      <c r="I6663" s="5" t="str">
        <f t="shared" si="104"/>
        <v>4107364462854500</v>
      </c>
      <c r="J6663" t="str">
        <f>INDEX(Age_grp[Age], MATCH(mobile_customers[[#This Row],[age]],Age_grp[Value]))</f>
        <v>40 - 50</v>
      </c>
      <c r="K6663" s="2" t="str">
        <f>_xlfn.IFS(mobile_customers[[#This Row],[salary]]&gt;=Q6666,"HIGHER SALARY", mobile_customers[[#This Row],[salary]]&gt;=Q6667,"HIGHER MID RANGE SALARY",  mobile_customers[[#This Row],[salary]]&lt;Q6667,"MID RANGE SALARY", mobile_customers[[#This Row],[salary]]&gt;Q6668, "LOW SALARY" )</f>
        <v>HIGHER SALARY</v>
      </c>
      <c r="L6663" s="2" t="str">
        <f>LEFT(mobile_customers[[#This Row],[Credit_card_nos]], 4)&amp;"XXXXX"</f>
        <v>4107XXXXX</v>
      </c>
    </row>
    <row r="6664" spans="1:12" x14ac:dyDescent="0.3">
      <c r="A6664" t="s">
        <v>13</v>
      </c>
      <c r="B6664" s="3" t="s">
        <v>13170</v>
      </c>
      <c r="C6664" t="s">
        <v>13171</v>
      </c>
      <c r="D6664" t="s">
        <v>2570</v>
      </c>
      <c r="E6664">
        <v>40</v>
      </c>
      <c r="F6664">
        <v>154620</v>
      </c>
      <c r="G6664" t="s">
        <v>32</v>
      </c>
      <c r="H6664">
        <v>3520731666118158</v>
      </c>
      <c r="I6664" s="5" t="str">
        <f t="shared" si="104"/>
        <v>3520731666118160</v>
      </c>
      <c r="J6664" t="str">
        <f>INDEX(Age_grp[Age], MATCH(mobile_customers[[#This Row],[age]],Age_grp[Value]))</f>
        <v>40 - 50</v>
      </c>
      <c r="K6664" s="2" t="str">
        <f>_xlfn.IFS(mobile_customers[[#This Row],[salary]]&gt;=Q6667,"HIGHER SALARY", mobile_customers[[#This Row],[salary]]&gt;=Q6668,"HIGHER MID RANGE SALARY",  mobile_customers[[#This Row],[salary]]&lt;Q6668,"MID RANGE SALARY", mobile_customers[[#This Row],[salary]]&gt;Q6669, "LOW SALARY" )</f>
        <v>HIGHER SALARY</v>
      </c>
      <c r="L6664" s="2" t="str">
        <f>LEFT(mobile_customers[[#This Row],[Credit_card_nos]], 4)&amp;"XXXXX"</f>
        <v>3520XXXXX</v>
      </c>
    </row>
    <row r="6665" spans="1:12" x14ac:dyDescent="0.3">
      <c r="A6665" t="s">
        <v>13</v>
      </c>
      <c r="B6665" s="3" t="s">
        <v>13172</v>
      </c>
      <c r="C6665" t="s">
        <v>7372</v>
      </c>
      <c r="D6665" t="s">
        <v>703</v>
      </c>
      <c r="E6665">
        <v>47</v>
      </c>
      <c r="F6665">
        <v>111588</v>
      </c>
      <c r="G6665" t="s">
        <v>17</v>
      </c>
      <c r="H6665">
        <v>213137623905299</v>
      </c>
      <c r="I6665" s="5" t="str">
        <f t="shared" si="104"/>
        <v>213137623905299</v>
      </c>
      <c r="J6665" t="str">
        <f>INDEX(Age_grp[Age], MATCH(mobile_customers[[#This Row],[age]],Age_grp[Value]))</f>
        <v>40 - 50</v>
      </c>
      <c r="K6665" s="2" t="str">
        <f>_xlfn.IFS(mobile_customers[[#This Row],[salary]]&gt;=Q6668,"HIGHER SALARY", mobile_customers[[#This Row],[salary]]&gt;=Q6669,"HIGHER MID RANGE SALARY",  mobile_customers[[#This Row],[salary]]&lt;Q6669,"MID RANGE SALARY", mobile_customers[[#This Row],[salary]]&gt;Q6670, "LOW SALARY" )</f>
        <v>HIGHER SALARY</v>
      </c>
      <c r="L6665" s="2" t="str">
        <f>LEFT(mobile_customers[[#This Row],[Credit_card_nos]], 4)&amp;"XXXXX"</f>
        <v>2131XXXXX</v>
      </c>
    </row>
    <row r="6666" spans="1:12" x14ac:dyDescent="0.3">
      <c r="A6666" t="s">
        <v>13</v>
      </c>
      <c r="B6666" s="3" t="s">
        <v>5274</v>
      </c>
      <c r="C6666" t="s">
        <v>13173</v>
      </c>
      <c r="D6666" t="s">
        <v>356</v>
      </c>
      <c r="E6666">
        <v>23</v>
      </c>
      <c r="F6666">
        <v>146028</v>
      </c>
      <c r="G6666" t="s">
        <v>21</v>
      </c>
      <c r="H6666">
        <v>3576138544658152</v>
      </c>
      <c r="I6666" s="5" t="str">
        <f t="shared" si="104"/>
        <v>3576138544658150</v>
      </c>
      <c r="J6666" t="str">
        <f>INDEX(Age_grp[Age], MATCH(mobile_customers[[#This Row],[age]],Age_grp[Value]))</f>
        <v>20 - 30</v>
      </c>
      <c r="K6666" s="2" t="str">
        <f>_xlfn.IFS(mobile_customers[[#This Row],[salary]]&gt;=Q6669,"HIGHER SALARY", mobile_customers[[#This Row],[salary]]&gt;=Q6670,"HIGHER MID RANGE SALARY",  mobile_customers[[#This Row],[salary]]&lt;Q6670,"MID RANGE SALARY", mobile_customers[[#This Row],[salary]]&gt;Q6671, "LOW SALARY" )</f>
        <v>HIGHER SALARY</v>
      </c>
      <c r="L6666" s="2" t="str">
        <f>LEFT(mobile_customers[[#This Row],[Credit_card_nos]], 4)&amp;"XXXXX"</f>
        <v>3576XXXXX</v>
      </c>
    </row>
    <row r="6667" spans="1:12" x14ac:dyDescent="0.3">
      <c r="A6667" t="s">
        <v>8</v>
      </c>
      <c r="B6667" s="3" t="s">
        <v>13174</v>
      </c>
      <c r="C6667" t="s">
        <v>13175</v>
      </c>
      <c r="D6667" t="s">
        <v>1489</v>
      </c>
      <c r="E6667">
        <v>57</v>
      </c>
      <c r="F6667">
        <v>227635</v>
      </c>
      <c r="G6667" t="s">
        <v>12</v>
      </c>
      <c r="H6667">
        <v>6011440571127598</v>
      </c>
      <c r="I6667" s="5" t="str">
        <f t="shared" si="104"/>
        <v>6011440571127600</v>
      </c>
      <c r="J6667" t="str">
        <f>INDEX(Age_grp[Age], MATCH(mobile_customers[[#This Row],[age]],Age_grp[Value]))</f>
        <v>50 - 60</v>
      </c>
      <c r="K6667" s="2" t="str">
        <f>_xlfn.IFS(mobile_customers[[#This Row],[salary]]&gt;=Q6670,"HIGHER SALARY", mobile_customers[[#This Row],[salary]]&gt;=Q6671,"HIGHER MID RANGE SALARY",  mobile_customers[[#This Row],[salary]]&lt;Q6671,"MID RANGE SALARY", mobile_customers[[#This Row],[salary]]&gt;Q6672, "LOW SALARY" )</f>
        <v>HIGHER SALARY</v>
      </c>
      <c r="L6667" s="2" t="str">
        <f>LEFT(mobile_customers[[#This Row],[Credit_card_nos]], 4)&amp;"XXXXX"</f>
        <v>6011XXXXX</v>
      </c>
    </row>
    <row r="6668" spans="1:12" x14ac:dyDescent="0.3">
      <c r="A6668" t="s">
        <v>8</v>
      </c>
      <c r="B6668" s="3" t="s">
        <v>13176</v>
      </c>
      <c r="C6668" t="s">
        <v>13177</v>
      </c>
      <c r="D6668" t="s">
        <v>225</v>
      </c>
      <c r="E6668">
        <v>46</v>
      </c>
      <c r="F6668">
        <v>40525</v>
      </c>
      <c r="G6668" t="s">
        <v>39</v>
      </c>
      <c r="H6668">
        <v>4929174828927</v>
      </c>
      <c r="I6668" s="5" t="str">
        <f t="shared" si="104"/>
        <v>4929174828927</v>
      </c>
      <c r="J6668" t="str">
        <f>INDEX(Age_grp[Age], MATCH(mobile_customers[[#This Row],[age]],Age_grp[Value]))</f>
        <v>40 - 50</v>
      </c>
      <c r="K6668" s="2" t="str">
        <f>_xlfn.IFS(mobile_customers[[#This Row],[salary]]&gt;=Q6671,"HIGHER SALARY", mobile_customers[[#This Row],[salary]]&gt;=Q6672,"HIGHER MID RANGE SALARY",  mobile_customers[[#This Row],[salary]]&lt;Q6672,"MID RANGE SALARY", mobile_customers[[#This Row],[salary]]&gt;Q6673, "LOW SALARY" )</f>
        <v>HIGHER SALARY</v>
      </c>
      <c r="L6668" s="2" t="str">
        <f>LEFT(mobile_customers[[#This Row],[Credit_card_nos]], 4)&amp;"XXXXX"</f>
        <v>4929XXXXX</v>
      </c>
    </row>
    <row r="6669" spans="1:12" x14ac:dyDescent="0.3">
      <c r="A6669" t="s">
        <v>8</v>
      </c>
      <c r="B6669" s="3" t="s">
        <v>13178</v>
      </c>
      <c r="C6669" t="s">
        <v>13179</v>
      </c>
      <c r="D6669" t="s">
        <v>182</v>
      </c>
      <c r="E6669">
        <v>37</v>
      </c>
      <c r="F6669">
        <v>120305</v>
      </c>
      <c r="G6669" t="s">
        <v>12</v>
      </c>
      <c r="H6669">
        <v>4212584953016085</v>
      </c>
      <c r="I6669" s="5" t="str">
        <f t="shared" si="104"/>
        <v>4212584953016080</v>
      </c>
      <c r="J6669" t="str">
        <f>INDEX(Age_grp[Age], MATCH(mobile_customers[[#This Row],[age]],Age_grp[Value]))</f>
        <v>30 - 40</v>
      </c>
      <c r="K6669" s="2" t="str">
        <f>_xlfn.IFS(mobile_customers[[#This Row],[salary]]&gt;=Q6672,"HIGHER SALARY", mobile_customers[[#This Row],[salary]]&gt;=Q6673,"HIGHER MID RANGE SALARY",  mobile_customers[[#This Row],[salary]]&lt;Q6673,"MID RANGE SALARY", mobile_customers[[#This Row],[salary]]&gt;Q6674, "LOW SALARY" )</f>
        <v>HIGHER SALARY</v>
      </c>
      <c r="L6669" s="2" t="str">
        <f>LEFT(mobile_customers[[#This Row],[Credit_card_nos]], 4)&amp;"XXXXX"</f>
        <v>4212XXXXX</v>
      </c>
    </row>
    <row r="6670" spans="1:12" x14ac:dyDescent="0.3">
      <c r="A6670" t="s">
        <v>13</v>
      </c>
      <c r="B6670" s="3" t="s">
        <v>13180</v>
      </c>
      <c r="C6670" t="s">
        <v>2456</v>
      </c>
      <c r="D6670" t="s">
        <v>3032</v>
      </c>
      <c r="E6670">
        <v>19</v>
      </c>
      <c r="F6670">
        <v>174480</v>
      </c>
      <c r="G6670" t="s">
        <v>21</v>
      </c>
      <c r="H6670">
        <v>4898264352348</v>
      </c>
      <c r="I6670" s="5" t="str">
        <f t="shared" si="104"/>
        <v>4898264352348</v>
      </c>
      <c r="J6670" t="str">
        <f>INDEX(Age_grp[Age], MATCH(mobile_customers[[#This Row],[age]],Age_grp[Value]))</f>
        <v>"10 - 20</v>
      </c>
      <c r="K6670" s="2" t="str">
        <f>_xlfn.IFS(mobile_customers[[#This Row],[salary]]&gt;=Q6673,"HIGHER SALARY", mobile_customers[[#This Row],[salary]]&gt;=Q6674,"HIGHER MID RANGE SALARY",  mobile_customers[[#This Row],[salary]]&lt;Q6674,"MID RANGE SALARY", mobile_customers[[#This Row],[salary]]&gt;Q6675, "LOW SALARY" )</f>
        <v>HIGHER SALARY</v>
      </c>
      <c r="L6670" s="2" t="str">
        <f>LEFT(mobile_customers[[#This Row],[Credit_card_nos]], 4)&amp;"XXXXX"</f>
        <v>4898XXXXX</v>
      </c>
    </row>
    <row r="6671" spans="1:12" x14ac:dyDescent="0.3">
      <c r="A6671" t="s">
        <v>8</v>
      </c>
      <c r="B6671" s="3" t="s">
        <v>13181</v>
      </c>
      <c r="C6671" t="s">
        <v>13182</v>
      </c>
      <c r="D6671" t="s">
        <v>3340</v>
      </c>
      <c r="E6671">
        <v>40</v>
      </c>
      <c r="F6671">
        <v>155034</v>
      </c>
      <c r="G6671" t="s">
        <v>28</v>
      </c>
      <c r="H6671">
        <v>213125763824180</v>
      </c>
      <c r="I6671" s="5" t="str">
        <f t="shared" si="104"/>
        <v>213125763824180</v>
      </c>
      <c r="J6671" t="str">
        <f>INDEX(Age_grp[Age], MATCH(mobile_customers[[#This Row],[age]],Age_grp[Value]))</f>
        <v>40 - 50</v>
      </c>
      <c r="K6671" s="2" t="str">
        <f>_xlfn.IFS(mobile_customers[[#This Row],[salary]]&gt;=Q6674,"HIGHER SALARY", mobile_customers[[#This Row],[salary]]&gt;=Q6675,"HIGHER MID RANGE SALARY",  mobile_customers[[#This Row],[salary]]&lt;Q6675,"MID RANGE SALARY", mobile_customers[[#This Row],[salary]]&gt;Q6676, "LOW SALARY" )</f>
        <v>HIGHER SALARY</v>
      </c>
      <c r="L6671" s="2" t="str">
        <f>LEFT(mobile_customers[[#This Row],[Credit_card_nos]], 4)&amp;"XXXXX"</f>
        <v>2131XXXXX</v>
      </c>
    </row>
    <row r="6672" spans="1:12" x14ac:dyDescent="0.3">
      <c r="A6672" t="s">
        <v>8</v>
      </c>
      <c r="B6672" s="3" t="s">
        <v>13183</v>
      </c>
      <c r="C6672" t="s">
        <v>13184</v>
      </c>
      <c r="D6672" t="s">
        <v>883</v>
      </c>
      <c r="E6672">
        <v>54</v>
      </c>
      <c r="F6672">
        <v>157860</v>
      </c>
      <c r="G6672" t="s">
        <v>32</v>
      </c>
      <c r="H6672">
        <v>4262270498779</v>
      </c>
      <c r="I6672" s="5" t="str">
        <f t="shared" si="104"/>
        <v>4262270498779</v>
      </c>
      <c r="J6672" t="str">
        <f>INDEX(Age_grp[Age], MATCH(mobile_customers[[#This Row],[age]],Age_grp[Value]))</f>
        <v>50 - 60</v>
      </c>
      <c r="K6672" s="2" t="str">
        <f>_xlfn.IFS(mobile_customers[[#This Row],[salary]]&gt;=Q6675,"HIGHER SALARY", mobile_customers[[#This Row],[salary]]&gt;=Q6676,"HIGHER MID RANGE SALARY",  mobile_customers[[#This Row],[salary]]&lt;Q6676,"MID RANGE SALARY", mobile_customers[[#This Row],[salary]]&gt;Q6677, "LOW SALARY" )</f>
        <v>HIGHER SALARY</v>
      </c>
      <c r="L6672" s="2" t="str">
        <f>LEFT(mobile_customers[[#This Row],[Credit_card_nos]], 4)&amp;"XXXXX"</f>
        <v>4262XXXXX</v>
      </c>
    </row>
    <row r="6673" spans="1:12" x14ac:dyDescent="0.3">
      <c r="A6673" t="s">
        <v>8</v>
      </c>
      <c r="B6673" s="3" t="s">
        <v>13185</v>
      </c>
      <c r="C6673" t="s">
        <v>13186</v>
      </c>
      <c r="D6673" t="s">
        <v>1056</v>
      </c>
      <c r="E6673">
        <v>33</v>
      </c>
      <c r="F6673">
        <v>179507</v>
      </c>
      <c r="G6673" t="s">
        <v>94</v>
      </c>
      <c r="H6673">
        <v>583118764377</v>
      </c>
      <c r="I6673" s="5" t="str">
        <f t="shared" si="104"/>
        <v>583118764377</v>
      </c>
      <c r="J6673" t="str">
        <f>INDEX(Age_grp[Age], MATCH(mobile_customers[[#This Row],[age]],Age_grp[Value]))</f>
        <v>30 - 40</v>
      </c>
      <c r="K6673" s="2" t="str">
        <f>_xlfn.IFS(mobile_customers[[#This Row],[salary]]&gt;=Q6676,"HIGHER SALARY", mobile_customers[[#This Row],[salary]]&gt;=Q6677,"HIGHER MID RANGE SALARY",  mobile_customers[[#This Row],[salary]]&lt;Q6677,"MID RANGE SALARY", mobile_customers[[#This Row],[salary]]&gt;Q6678, "LOW SALARY" )</f>
        <v>HIGHER SALARY</v>
      </c>
      <c r="L6673" s="2" t="str">
        <f>LEFT(mobile_customers[[#This Row],[Credit_card_nos]], 4)&amp;"XXXXX"</f>
        <v>5831XXXXX</v>
      </c>
    </row>
    <row r="6674" spans="1:12" x14ac:dyDescent="0.3">
      <c r="A6674" t="s">
        <v>8</v>
      </c>
      <c r="B6674" s="3" t="s">
        <v>13187</v>
      </c>
      <c r="C6674" t="s">
        <v>13188</v>
      </c>
      <c r="D6674" t="s">
        <v>2454</v>
      </c>
      <c r="E6674">
        <v>41</v>
      </c>
      <c r="F6674">
        <v>230814</v>
      </c>
      <c r="G6674" t="s">
        <v>21</v>
      </c>
      <c r="H6674">
        <v>6587163639349319</v>
      </c>
      <c r="I6674" s="5" t="str">
        <f t="shared" si="104"/>
        <v>6587163639349320</v>
      </c>
      <c r="J6674" t="str">
        <f>INDEX(Age_grp[Age], MATCH(mobile_customers[[#This Row],[age]],Age_grp[Value]))</f>
        <v>40 - 50</v>
      </c>
      <c r="K6674" s="2" t="str">
        <f>_xlfn.IFS(mobile_customers[[#This Row],[salary]]&gt;=Q6677,"HIGHER SALARY", mobile_customers[[#This Row],[salary]]&gt;=Q6678,"HIGHER MID RANGE SALARY",  mobile_customers[[#This Row],[salary]]&lt;Q6678,"MID RANGE SALARY", mobile_customers[[#This Row],[salary]]&gt;Q6679, "LOW SALARY" )</f>
        <v>HIGHER SALARY</v>
      </c>
      <c r="L6674" s="2" t="str">
        <f>LEFT(mobile_customers[[#This Row],[Credit_card_nos]], 4)&amp;"XXXXX"</f>
        <v>6587XXXXX</v>
      </c>
    </row>
    <row r="6675" spans="1:12" x14ac:dyDescent="0.3">
      <c r="A6675" t="s">
        <v>13</v>
      </c>
      <c r="B6675" s="3" t="s">
        <v>13189</v>
      </c>
      <c r="C6675" t="s">
        <v>13190</v>
      </c>
      <c r="D6675" t="s">
        <v>944</v>
      </c>
      <c r="E6675">
        <v>64</v>
      </c>
      <c r="F6675">
        <v>118982</v>
      </c>
      <c r="G6675" t="s">
        <v>21</v>
      </c>
      <c r="H6675">
        <v>3535320371163726</v>
      </c>
      <c r="I6675" s="5" t="str">
        <f t="shared" si="104"/>
        <v>3535320371163730</v>
      </c>
      <c r="J6675" t="str">
        <f>INDEX(Age_grp[Age], MATCH(mobile_customers[[#This Row],[age]],Age_grp[Value]))</f>
        <v>60 - 70</v>
      </c>
      <c r="K6675" s="2" t="str">
        <f>_xlfn.IFS(mobile_customers[[#This Row],[salary]]&gt;=Q6678,"HIGHER SALARY", mobile_customers[[#This Row],[salary]]&gt;=Q6679,"HIGHER MID RANGE SALARY",  mobile_customers[[#This Row],[salary]]&lt;Q6679,"MID RANGE SALARY", mobile_customers[[#This Row],[salary]]&gt;Q6680, "LOW SALARY" )</f>
        <v>HIGHER SALARY</v>
      </c>
      <c r="L6675" s="2" t="str">
        <f>LEFT(mobile_customers[[#This Row],[Credit_card_nos]], 4)&amp;"XXXXX"</f>
        <v>3535XXXXX</v>
      </c>
    </row>
    <row r="6676" spans="1:12" x14ac:dyDescent="0.3">
      <c r="A6676" t="s">
        <v>8</v>
      </c>
      <c r="B6676" s="3" t="s">
        <v>11794</v>
      </c>
      <c r="C6676" t="s">
        <v>13191</v>
      </c>
      <c r="D6676" t="s">
        <v>651</v>
      </c>
      <c r="E6676">
        <v>46</v>
      </c>
      <c r="F6676">
        <v>220040</v>
      </c>
      <c r="G6676" t="s">
        <v>39</v>
      </c>
      <c r="H6676">
        <v>2496191637649769</v>
      </c>
      <c r="I6676" s="5" t="str">
        <f t="shared" si="104"/>
        <v>2496191637649770</v>
      </c>
      <c r="J6676" t="str">
        <f>INDEX(Age_grp[Age], MATCH(mobile_customers[[#This Row],[age]],Age_grp[Value]))</f>
        <v>40 - 50</v>
      </c>
      <c r="K6676" s="2" t="str">
        <f>_xlfn.IFS(mobile_customers[[#This Row],[salary]]&gt;=Q6679,"HIGHER SALARY", mobile_customers[[#This Row],[salary]]&gt;=Q6680,"HIGHER MID RANGE SALARY",  mobile_customers[[#This Row],[salary]]&lt;Q6680,"MID RANGE SALARY", mobile_customers[[#This Row],[salary]]&gt;Q6681, "LOW SALARY" )</f>
        <v>HIGHER SALARY</v>
      </c>
      <c r="L6676" s="2" t="str">
        <f>LEFT(mobile_customers[[#This Row],[Credit_card_nos]], 4)&amp;"XXXXX"</f>
        <v>2496XXXXX</v>
      </c>
    </row>
    <row r="6677" spans="1:12" x14ac:dyDescent="0.3">
      <c r="A6677" t="s">
        <v>8</v>
      </c>
      <c r="B6677" s="3" t="s">
        <v>13192</v>
      </c>
      <c r="C6677" t="s">
        <v>13193</v>
      </c>
      <c r="D6677" t="s">
        <v>1763</v>
      </c>
      <c r="E6677">
        <v>23</v>
      </c>
      <c r="F6677">
        <v>89269</v>
      </c>
      <c r="G6677" t="s">
        <v>81</v>
      </c>
      <c r="H6677">
        <v>213148362954794</v>
      </c>
      <c r="I6677" s="5" t="str">
        <f t="shared" si="104"/>
        <v>213148362954794</v>
      </c>
      <c r="J6677" t="str">
        <f>INDEX(Age_grp[Age], MATCH(mobile_customers[[#This Row],[age]],Age_grp[Value]))</f>
        <v>20 - 30</v>
      </c>
      <c r="K6677" s="2" t="str">
        <f>_xlfn.IFS(mobile_customers[[#This Row],[salary]]&gt;=Q6680,"HIGHER SALARY", mobile_customers[[#This Row],[salary]]&gt;=Q6681,"HIGHER MID RANGE SALARY",  mobile_customers[[#This Row],[salary]]&lt;Q6681,"MID RANGE SALARY", mobile_customers[[#This Row],[salary]]&gt;Q6682, "LOW SALARY" )</f>
        <v>HIGHER SALARY</v>
      </c>
      <c r="L6677" s="2" t="str">
        <f>LEFT(mobile_customers[[#This Row],[Credit_card_nos]], 4)&amp;"XXXXX"</f>
        <v>2131XXXXX</v>
      </c>
    </row>
    <row r="6678" spans="1:12" x14ac:dyDescent="0.3">
      <c r="A6678" t="s">
        <v>8</v>
      </c>
      <c r="B6678" s="3" t="s">
        <v>13194</v>
      </c>
      <c r="C6678" t="s">
        <v>13195</v>
      </c>
      <c r="D6678" t="s">
        <v>2336</v>
      </c>
      <c r="E6678">
        <v>27</v>
      </c>
      <c r="F6678">
        <v>123186</v>
      </c>
      <c r="G6678" t="s">
        <v>65</v>
      </c>
      <c r="H6678">
        <v>4169100383382980</v>
      </c>
      <c r="I6678" s="5" t="str">
        <f t="shared" si="104"/>
        <v>4169100383382980</v>
      </c>
      <c r="J6678" t="str">
        <f>INDEX(Age_grp[Age], MATCH(mobile_customers[[#This Row],[age]],Age_grp[Value]))</f>
        <v>20 - 30</v>
      </c>
      <c r="K6678" s="2" t="str">
        <f>_xlfn.IFS(mobile_customers[[#This Row],[salary]]&gt;=Q6681,"HIGHER SALARY", mobile_customers[[#This Row],[salary]]&gt;=Q6682,"HIGHER MID RANGE SALARY",  mobile_customers[[#This Row],[salary]]&lt;Q6682,"MID RANGE SALARY", mobile_customers[[#This Row],[salary]]&gt;Q6683, "LOW SALARY" )</f>
        <v>HIGHER SALARY</v>
      </c>
      <c r="L6678" s="2" t="str">
        <f>LEFT(mobile_customers[[#This Row],[Credit_card_nos]], 4)&amp;"XXXXX"</f>
        <v>4169XXXXX</v>
      </c>
    </row>
    <row r="6679" spans="1:12" x14ac:dyDescent="0.3">
      <c r="A6679" t="s">
        <v>13</v>
      </c>
      <c r="B6679" s="3" t="s">
        <v>13196</v>
      </c>
      <c r="C6679" t="s">
        <v>13197</v>
      </c>
      <c r="D6679" t="s">
        <v>1734</v>
      </c>
      <c r="E6679">
        <v>42</v>
      </c>
      <c r="F6679">
        <v>222338</v>
      </c>
      <c r="G6679" t="s">
        <v>28</v>
      </c>
      <c r="H6679">
        <v>3567123802322916</v>
      </c>
      <c r="I6679" s="5" t="str">
        <f t="shared" si="104"/>
        <v>3567123802322920</v>
      </c>
      <c r="J6679" t="str">
        <f>INDEX(Age_grp[Age], MATCH(mobile_customers[[#This Row],[age]],Age_grp[Value]))</f>
        <v>40 - 50</v>
      </c>
      <c r="K6679" s="2" t="str">
        <f>_xlfn.IFS(mobile_customers[[#This Row],[salary]]&gt;=Q6682,"HIGHER SALARY", mobile_customers[[#This Row],[salary]]&gt;=Q6683,"HIGHER MID RANGE SALARY",  mobile_customers[[#This Row],[salary]]&lt;Q6683,"MID RANGE SALARY", mobile_customers[[#This Row],[salary]]&gt;Q6684, "LOW SALARY" )</f>
        <v>HIGHER SALARY</v>
      </c>
      <c r="L6679" s="2" t="str">
        <f>LEFT(mobile_customers[[#This Row],[Credit_card_nos]], 4)&amp;"XXXXX"</f>
        <v>3567XXXXX</v>
      </c>
    </row>
    <row r="6680" spans="1:12" x14ac:dyDescent="0.3">
      <c r="A6680" t="s">
        <v>13</v>
      </c>
      <c r="B6680" s="3" t="s">
        <v>13198</v>
      </c>
      <c r="C6680" t="s">
        <v>13199</v>
      </c>
      <c r="D6680" t="s">
        <v>275</v>
      </c>
      <c r="E6680">
        <v>30</v>
      </c>
      <c r="F6680">
        <v>191184</v>
      </c>
      <c r="G6680" t="s">
        <v>28</v>
      </c>
      <c r="H6680">
        <v>4901066613250359</v>
      </c>
      <c r="I6680" s="5" t="str">
        <f t="shared" si="104"/>
        <v>4901066613250360</v>
      </c>
      <c r="J6680" t="str">
        <f>INDEX(Age_grp[Age], MATCH(mobile_customers[[#This Row],[age]],Age_grp[Value]))</f>
        <v>30 - 40</v>
      </c>
      <c r="K6680" s="2" t="str">
        <f>_xlfn.IFS(mobile_customers[[#This Row],[salary]]&gt;=Q6683,"HIGHER SALARY", mobile_customers[[#This Row],[salary]]&gt;=Q6684,"HIGHER MID RANGE SALARY",  mobile_customers[[#This Row],[salary]]&lt;Q6684,"MID RANGE SALARY", mobile_customers[[#This Row],[salary]]&gt;Q6685, "LOW SALARY" )</f>
        <v>HIGHER SALARY</v>
      </c>
      <c r="L6680" s="2" t="str">
        <f>LEFT(mobile_customers[[#This Row],[Credit_card_nos]], 4)&amp;"XXXXX"</f>
        <v>4901XXXXX</v>
      </c>
    </row>
    <row r="6681" spans="1:12" x14ac:dyDescent="0.3">
      <c r="A6681" t="s">
        <v>13</v>
      </c>
      <c r="B6681" s="3" t="s">
        <v>13200</v>
      </c>
      <c r="C6681" t="s">
        <v>13201</v>
      </c>
      <c r="D6681" t="s">
        <v>1755</v>
      </c>
      <c r="E6681">
        <v>65</v>
      </c>
      <c r="F6681">
        <v>85277</v>
      </c>
      <c r="G6681" t="s">
        <v>32</v>
      </c>
      <c r="H6681">
        <v>4.5441506229369088E+18</v>
      </c>
      <c r="I6681" s="5" t="str">
        <f t="shared" si="104"/>
        <v>4544150622936910000</v>
      </c>
      <c r="J6681" t="str">
        <f>INDEX(Age_grp[Age], MATCH(mobile_customers[[#This Row],[age]],Age_grp[Value]))</f>
        <v>60 - 70</v>
      </c>
      <c r="K6681" s="2" t="str">
        <f>_xlfn.IFS(mobile_customers[[#This Row],[salary]]&gt;=Q6684,"HIGHER SALARY", mobile_customers[[#This Row],[salary]]&gt;=Q6685,"HIGHER MID RANGE SALARY",  mobile_customers[[#This Row],[salary]]&lt;Q6685,"MID RANGE SALARY", mobile_customers[[#This Row],[salary]]&gt;Q6686, "LOW SALARY" )</f>
        <v>HIGHER SALARY</v>
      </c>
      <c r="L6681" s="2" t="str">
        <f>LEFT(mobile_customers[[#This Row],[Credit_card_nos]], 4)&amp;"XXXXX"</f>
        <v>4544XXXXX</v>
      </c>
    </row>
    <row r="6682" spans="1:12" x14ac:dyDescent="0.3">
      <c r="A6682" t="s">
        <v>8</v>
      </c>
      <c r="B6682" s="3" t="s">
        <v>13202</v>
      </c>
      <c r="C6682" t="s">
        <v>13203</v>
      </c>
      <c r="D6682" t="s">
        <v>1329</v>
      </c>
      <c r="E6682">
        <v>34</v>
      </c>
      <c r="F6682">
        <v>236970</v>
      </c>
      <c r="G6682" t="s">
        <v>17</v>
      </c>
      <c r="H6682">
        <v>4671081242202</v>
      </c>
      <c r="I6682" s="5" t="str">
        <f t="shared" si="104"/>
        <v>4671081242202</v>
      </c>
      <c r="J6682" t="str">
        <f>INDEX(Age_grp[Age], MATCH(mobile_customers[[#This Row],[age]],Age_grp[Value]))</f>
        <v>30 - 40</v>
      </c>
      <c r="K6682" s="2" t="str">
        <f>_xlfn.IFS(mobile_customers[[#This Row],[salary]]&gt;=Q6685,"HIGHER SALARY", mobile_customers[[#This Row],[salary]]&gt;=Q6686,"HIGHER MID RANGE SALARY",  mobile_customers[[#This Row],[salary]]&lt;Q6686,"MID RANGE SALARY", mobile_customers[[#This Row],[salary]]&gt;Q6687, "LOW SALARY" )</f>
        <v>HIGHER SALARY</v>
      </c>
      <c r="L6682" s="2" t="str">
        <f>LEFT(mobile_customers[[#This Row],[Credit_card_nos]], 4)&amp;"XXXXX"</f>
        <v>4671XXXXX</v>
      </c>
    </row>
    <row r="6683" spans="1:12" x14ac:dyDescent="0.3">
      <c r="A6683" t="s">
        <v>8</v>
      </c>
      <c r="B6683" s="3" t="s">
        <v>13204</v>
      </c>
      <c r="C6683" t="s">
        <v>13205</v>
      </c>
      <c r="D6683" t="s">
        <v>1159</v>
      </c>
      <c r="E6683">
        <v>28</v>
      </c>
      <c r="F6683">
        <v>234271</v>
      </c>
      <c r="G6683" t="s">
        <v>21</v>
      </c>
      <c r="H6683">
        <v>180094836534466</v>
      </c>
      <c r="I6683" s="5" t="str">
        <f t="shared" si="104"/>
        <v>180094836534466</v>
      </c>
      <c r="J6683" t="str">
        <f>INDEX(Age_grp[Age], MATCH(mobile_customers[[#This Row],[age]],Age_grp[Value]))</f>
        <v>20 - 30</v>
      </c>
      <c r="K6683" s="2" t="str">
        <f>_xlfn.IFS(mobile_customers[[#This Row],[salary]]&gt;=Q6686,"HIGHER SALARY", mobile_customers[[#This Row],[salary]]&gt;=Q6687,"HIGHER MID RANGE SALARY",  mobile_customers[[#This Row],[salary]]&lt;Q6687,"MID RANGE SALARY", mobile_customers[[#This Row],[salary]]&gt;Q6688, "LOW SALARY" )</f>
        <v>HIGHER SALARY</v>
      </c>
      <c r="L6683" s="2" t="str">
        <f>LEFT(mobile_customers[[#This Row],[Credit_card_nos]], 4)&amp;"XXXXX"</f>
        <v>1800XXXXX</v>
      </c>
    </row>
    <row r="6684" spans="1:12" x14ac:dyDescent="0.3">
      <c r="A6684" t="s">
        <v>8</v>
      </c>
      <c r="B6684" s="3" t="s">
        <v>13206</v>
      </c>
      <c r="C6684" t="s">
        <v>13207</v>
      </c>
      <c r="D6684" t="s">
        <v>1174</v>
      </c>
      <c r="E6684">
        <v>61</v>
      </c>
      <c r="F6684">
        <v>89903</v>
      </c>
      <c r="G6684" t="s">
        <v>32</v>
      </c>
      <c r="H6684">
        <v>4.3127951050761324E+18</v>
      </c>
      <c r="I6684" s="5" t="str">
        <f t="shared" si="104"/>
        <v>4312795105076130000</v>
      </c>
      <c r="J6684" t="str">
        <f>INDEX(Age_grp[Age], MATCH(mobile_customers[[#This Row],[age]],Age_grp[Value]))</f>
        <v>60 - 70</v>
      </c>
      <c r="K6684" s="2" t="str">
        <f>_xlfn.IFS(mobile_customers[[#This Row],[salary]]&gt;=Q6687,"HIGHER SALARY", mobile_customers[[#This Row],[salary]]&gt;=Q6688,"HIGHER MID RANGE SALARY",  mobile_customers[[#This Row],[salary]]&lt;Q6688,"MID RANGE SALARY", mobile_customers[[#This Row],[salary]]&gt;Q6689, "LOW SALARY" )</f>
        <v>HIGHER SALARY</v>
      </c>
      <c r="L6684" s="2" t="str">
        <f>LEFT(mobile_customers[[#This Row],[Credit_card_nos]], 4)&amp;"XXXXX"</f>
        <v>4312XXXXX</v>
      </c>
    </row>
    <row r="6685" spans="1:12" x14ac:dyDescent="0.3">
      <c r="A6685" t="s">
        <v>13</v>
      </c>
      <c r="B6685" s="3" t="s">
        <v>13208</v>
      </c>
      <c r="C6685" t="s">
        <v>13209</v>
      </c>
      <c r="D6685" t="s">
        <v>132</v>
      </c>
      <c r="E6685">
        <v>64</v>
      </c>
      <c r="F6685">
        <v>233398</v>
      </c>
      <c r="G6685" t="s">
        <v>32</v>
      </c>
      <c r="H6685">
        <v>2712337962556750</v>
      </c>
      <c r="I6685" s="5" t="str">
        <f t="shared" si="104"/>
        <v>2712337962556750</v>
      </c>
      <c r="J6685" t="str">
        <f>INDEX(Age_grp[Age], MATCH(mobile_customers[[#This Row],[age]],Age_grp[Value]))</f>
        <v>60 - 70</v>
      </c>
      <c r="K6685" s="2" t="str">
        <f>_xlfn.IFS(mobile_customers[[#This Row],[salary]]&gt;=Q6688,"HIGHER SALARY", mobile_customers[[#This Row],[salary]]&gt;=Q6689,"HIGHER MID RANGE SALARY",  mobile_customers[[#This Row],[salary]]&lt;Q6689,"MID RANGE SALARY", mobile_customers[[#This Row],[salary]]&gt;Q6690, "LOW SALARY" )</f>
        <v>HIGHER SALARY</v>
      </c>
      <c r="L6685" s="2" t="str">
        <f>LEFT(mobile_customers[[#This Row],[Credit_card_nos]], 4)&amp;"XXXXX"</f>
        <v>2712XXXXX</v>
      </c>
    </row>
    <row r="6686" spans="1:12" x14ac:dyDescent="0.3">
      <c r="A6686" t="s">
        <v>8</v>
      </c>
      <c r="B6686" s="3" t="s">
        <v>13210</v>
      </c>
      <c r="C6686" t="s">
        <v>1845</v>
      </c>
      <c r="D6686" t="s">
        <v>3164</v>
      </c>
      <c r="E6686">
        <v>59</v>
      </c>
      <c r="F6686">
        <v>194571</v>
      </c>
      <c r="G6686" t="s">
        <v>21</v>
      </c>
      <c r="H6686">
        <v>2279376994247462</v>
      </c>
      <c r="I6686" s="5" t="str">
        <f t="shared" si="104"/>
        <v>2279376994247460</v>
      </c>
      <c r="J6686" t="str">
        <f>INDEX(Age_grp[Age], MATCH(mobile_customers[[#This Row],[age]],Age_grp[Value]))</f>
        <v>50 - 60</v>
      </c>
      <c r="K6686" s="2" t="str">
        <f>_xlfn.IFS(mobile_customers[[#This Row],[salary]]&gt;=Q6689,"HIGHER SALARY", mobile_customers[[#This Row],[salary]]&gt;=Q6690,"HIGHER MID RANGE SALARY",  mobile_customers[[#This Row],[salary]]&lt;Q6690,"MID RANGE SALARY", mobile_customers[[#This Row],[salary]]&gt;Q6691, "LOW SALARY" )</f>
        <v>HIGHER SALARY</v>
      </c>
      <c r="L6686" s="2" t="str">
        <f>LEFT(mobile_customers[[#This Row],[Credit_card_nos]], 4)&amp;"XXXXX"</f>
        <v>2279XXXXX</v>
      </c>
    </row>
    <row r="6687" spans="1:12" x14ac:dyDescent="0.3">
      <c r="A6687" t="s">
        <v>8</v>
      </c>
      <c r="B6687" s="3" t="s">
        <v>13211</v>
      </c>
      <c r="C6687" t="s">
        <v>13212</v>
      </c>
      <c r="D6687" t="s">
        <v>2911</v>
      </c>
      <c r="E6687">
        <v>31</v>
      </c>
      <c r="F6687">
        <v>224533</v>
      </c>
      <c r="G6687" t="s">
        <v>32</v>
      </c>
      <c r="H6687">
        <v>4064559461142</v>
      </c>
      <c r="I6687" s="5" t="str">
        <f t="shared" si="104"/>
        <v>4064559461142</v>
      </c>
      <c r="J6687" t="str">
        <f>INDEX(Age_grp[Age], MATCH(mobile_customers[[#This Row],[age]],Age_grp[Value]))</f>
        <v>30 - 40</v>
      </c>
      <c r="K6687" s="2" t="str">
        <f>_xlfn.IFS(mobile_customers[[#This Row],[salary]]&gt;=Q6690,"HIGHER SALARY", mobile_customers[[#This Row],[salary]]&gt;=Q6691,"HIGHER MID RANGE SALARY",  mobile_customers[[#This Row],[salary]]&lt;Q6691,"MID RANGE SALARY", mobile_customers[[#This Row],[salary]]&gt;Q6692, "LOW SALARY" )</f>
        <v>HIGHER SALARY</v>
      </c>
      <c r="L6687" s="2" t="str">
        <f>LEFT(mobile_customers[[#This Row],[Credit_card_nos]], 4)&amp;"XXXXX"</f>
        <v>4064XXXXX</v>
      </c>
    </row>
    <row r="6688" spans="1:12" x14ac:dyDescent="0.3">
      <c r="A6688" t="s">
        <v>13</v>
      </c>
      <c r="B6688" s="3" t="s">
        <v>13213</v>
      </c>
      <c r="C6688" t="s">
        <v>13214</v>
      </c>
      <c r="D6688" t="s">
        <v>2572</v>
      </c>
      <c r="E6688">
        <v>19</v>
      </c>
      <c r="F6688">
        <v>239684</v>
      </c>
      <c r="G6688" t="s">
        <v>39</v>
      </c>
      <c r="H6688">
        <v>6011877542351874</v>
      </c>
      <c r="I6688" s="5" t="str">
        <f t="shared" si="104"/>
        <v>6011877542351870</v>
      </c>
      <c r="J6688" t="str">
        <f>INDEX(Age_grp[Age], MATCH(mobile_customers[[#This Row],[age]],Age_grp[Value]))</f>
        <v>"10 - 20</v>
      </c>
      <c r="K6688" s="2" t="str">
        <f>_xlfn.IFS(mobile_customers[[#This Row],[salary]]&gt;=Q6691,"HIGHER SALARY", mobile_customers[[#This Row],[salary]]&gt;=Q6692,"HIGHER MID RANGE SALARY",  mobile_customers[[#This Row],[salary]]&lt;Q6692,"MID RANGE SALARY", mobile_customers[[#This Row],[salary]]&gt;Q6693, "LOW SALARY" )</f>
        <v>HIGHER SALARY</v>
      </c>
      <c r="L6688" s="2" t="str">
        <f>LEFT(mobile_customers[[#This Row],[Credit_card_nos]], 4)&amp;"XXXXX"</f>
        <v>6011XXXXX</v>
      </c>
    </row>
    <row r="6689" spans="1:12" x14ac:dyDescent="0.3">
      <c r="A6689" t="s">
        <v>8</v>
      </c>
      <c r="B6689" s="3" t="s">
        <v>13215</v>
      </c>
      <c r="C6689" t="s">
        <v>13216</v>
      </c>
      <c r="D6689" t="s">
        <v>3273</v>
      </c>
      <c r="E6689">
        <v>63</v>
      </c>
      <c r="F6689">
        <v>25312</v>
      </c>
      <c r="G6689" t="s">
        <v>65</v>
      </c>
      <c r="H6689">
        <v>342554706118570</v>
      </c>
      <c r="I6689" s="5" t="str">
        <f t="shared" si="104"/>
        <v>342554706118570</v>
      </c>
      <c r="J6689" t="str">
        <f>INDEX(Age_grp[Age], MATCH(mobile_customers[[#This Row],[age]],Age_grp[Value]))</f>
        <v>60 - 70</v>
      </c>
      <c r="K6689" s="2" t="str">
        <f>_xlfn.IFS(mobile_customers[[#This Row],[salary]]&gt;=Q6692,"HIGHER SALARY", mobile_customers[[#This Row],[salary]]&gt;=Q6693,"HIGHER MID RANGE SALARY",  mobile_customers[[#This Row],[salary]]&lt;Q6693,"MID RANGE SALARY", mobile_customers[[#This Row],[salary]]&gt;Q6694, "LOW SALARY" )</f>
        <v>HIGHER SALARY</v>
      </c>
      <c r="L6689" s="2" t="str">
        <f>LEFT(mobile_customers[[#This Row],[Credit_card_nos]], 4)&amp;"XXXXX"</f>
        <v>3425XXXXX</v>
      </c>
    </row>
    <row r="6690" spans="1:12" x14ac:dyDescent="0.3">
      <c r="A6690" t="s">
        <v>13</v>
      </c>
      <c r="B6690" s="3" t="s">
        <v>13217</v>
      </c>
      <c r="C6690" t="s">
        <v>13218</v>
      </c>
      <c r="D6690" t="s">
        <v>1752</v>
      </c>
      <c r="E6690">
        <v>47</v>
      </c>
      <c r="F6690">
        <v>124276</v>
      </c>
      <c r="G6690" t="s">
        <v>28</v>
      </c>
      <c r="H6690">
        <v>3571818012576458</v>
      </c>
      <c r="I6690" s="5" t="str">
        <f t="shared" si="104"/>
        <v>3571818012576460</v>
      </c>
      <c r="J6690" t="str">
        <f>INDEX(Age_grp[Age], MATCH(mobile_customers[[#This Row],[age]],Age_grp[Value]))</f>
        <v>40 - 50</v>
      </c>
      <c r="K6690" s="2" t="str">
        <f>_xlfn.IFS(mobile_customers[[#This Row],[salary]]&gt;=Q6693,"HIGHER SALARY", mobile_customers[[#This Row],[salary]]&gt;=Q6694,"HIGHER MID RANGE SALARY",  mobile_customers[[#This Row],[salary]]&lt;Q6694,"MID RANGE SALARY", mobile_customers[[#This Row],[salary]]&gt;Q6695, "LOW SALARY" )</f>
        <v>HIGHER SALARY</v>
      </c>
      <c r="L6690" s="2" t="str">
        <f>LEFT(mobile_customers[[#This Row],[Credit_card_nos]], 4)&amp;"XXXXX"</f>
        <v>3571XXXXX</v>
      </c>
    </row>
    <row r="6691" spans="1:12" x14ac:dyDescent="0.3">
      <c r="A6691" t="s">
        <v>8</v>
      </c>
      <c r="B6691" s="3" t="s">
        <v>13219</v>
      </c>
      <c r="C6691" t="s">
        <v>13220</v>
      </c>
      <c r="D6691" t="s">
        <v>111</v>
      </c>
      <c r="E6691">
        <v>61</v>
      </c>
      <c r="F6691">
        <v>71180</v>
      </c>
      <c r="G6691" t="s">
        <v>65</v>
      </c>
      <c r="H6691">
        <v>5538400396646947</v>
      </c>
      <c r="I6691" s="5" t="str">
        <f t="shared" si="104"/>
        <v>5538400396646950</v>
      </c>
      <c r="J6691" t="str">
        <f>INDEX(Age_grp[Age], MATCH(mobile_customers[[#This Row],[age]],Age_grp[Value]))</f>
        <v>60 - 70</v>
      </c>
      <c r="K6691" s="2" t="str">
        <f>_xlfn.IFS(mobile_customers[[#This Row],[salary]]&gt;=Q6694,"HIGHER SALARY", mobile_customers[[#This Row],[salary]]&gt;=Q6695,"HIGHER MID RANGE SALARY",  mobile_customers[[#This Row],[salary]]&lt;Q6695,"MID RANGE SALARY", mobile_customers[[#This Row],[salary]]&gt;Q6696, "LOW SALARY" )</f>
        <v>HIGHER SALARY</v>
      </c>
      <c r="L6691" s="2" t="str">
        <f>LEFT(mobile_customers[[#This Row],[Credit_card_nos]], 4)&amp;"XXXXX"</f>
        <v>5538XXXXX</v>
      </c>
    </row>
    <row r="6692" spans="1:12" x14ac:dyDescent="0.3">
      <c r="A6692" t="s">
        <v>13</v>
      </c>
      <c r="B6692" s="3" t="s">
        <v>13221</v>
      </c>
      <c r="C6692" t="s">
        <v>13222</v>
      </c>
      <c r="D6692" t="s">
        <v>2274</v>
      </c>
      <c r="E6692">
        <v>57</v>
      </c>
      <c r="F6692">
        <v>236293</v>
      </c>
      <c r="G6692" t="s">
        <v>12</v>
      </c>
      <c r="H6692">
        <v>3569210041306509</v>
      </c>
      <c r="I6692" s="5" t="str">
        <f t="shared" si="104"/>
        <v>3569210041306510</v>
      </c>
      <c r="J6692" t="str">
        <f>INDEX(Age_grp[Age], MATCH(mobile_customers[[#This Row],[age]],Age_grp[Value]))</f>
        <v>50 - 60</v>
      </c>
      <c r="K6692" s="2" t="str">
        <f>_xlfn.IFS(mobile_customers[[#This Row],[salary]]&gt;=Q6695,"HIGHER SALARY", mobile_customers[[#This Row],[salary]]&gt;=Q6696,"HIGHER MID RANGE SALARY",  mobile_customers[[#This Row],[salary]]&lt;Q6696,"MID RANGE SALARY", mobile_customers[[#This Row],[salary]]&gt;Q6697, "LOW SALARY" )</f>
        <v>HIGHER SALARY</v>
      </c>
      <c r="L6692" s="2" t="str">
        <f>LEFT(mobile_customers[[#This Row],[Credit_card_nos]], 4)&amp;"XXXXX"</f>
        <v>3569XXXXX</v>
      </c>
    </row>
    <row r="6693" spans="1:12" x14ac:dyDescent="0.3">
      <c r="A6693" t="s">
        <v>8</v>
      </c>
      <c r="B6693" s="3" t="s">
        <v>13223</v>
      </c>
      <c r="C6693" t="s">
        <v>13224</v>
      </c>
      <c r="D6693" t="s">
        <v>2244</v>
      </c>
      <c r="E6693">
        <v>30</v>
      </c>
      <c r="F6693">
        <v>64774</v>
      </c>
      <c r="G6693" t="s">
        <v>28</v>
      </c>
      <c r="H6693">
        <v>4979589783764666</v>
      </c>
      <c r="I6693" s="5" t="str">
        <f t="shared" si="104"/>
        <v>4979589783764670</v>
      </c>
      <c r="J6693" t="str">
        <f>INDEX(Age_grp[Age], MATCH(mobile_customers[[#This Row],[age]],Age_grp[Value]))</f>
        <v>30 - 40</v>
      </c>
      <c r="K6693" s="2" t="str">
        <f>_xlfn.IFS(mobile_customers[[#This Row],[salary]]&gt;=Q6696,"HIGHER SALARY", mobile_customers[[#This Row],[salary]]&gt;=Q6697,"HIGHER MID RANGE SALARY",  mobile_customers[[#This Row],[salary]]&lt;Q6697,"MID RANGE SALARY", mobile_customers[[#This Row],[salary]]&gt;Q6698, "LOW SALARY" )</f>
        <v>HIGHER SALARY</v>
      </c>
      <c r="L6693" s="2" t="str">
        <f>LEFT(mobile_customers[[#This Row],[Credit_card_nos]], 4)&amp;"XXXXX"</f>
        <v>4979XXXXX</v>
      </c>
    </row>
    <row r="6694" spans="1:12" x14ac:dyDescent="0.3">
      <c r="A6694" t="s">
        <v>13</v>
      </c>
      <c r="B6694" s="3" t="s">
        <v>10298</v>
      </c>
      <c r="C6694" t="s">
        <v>13225</v>
      </c>
      <c r="D6694" t="s">
        <v>185</v>
      </c>
      <c r="E6694">
        <v>21</v>
      </c>
      <c r="F6694">
        <v>62425</v>
      </c>
      <c r="G6694" t="s">
        <v>28</v>
      </c>
      <c r="H6694">
        <v>4.0066389976818058E+18</v>
      </c>
      <c r="I6694" s="5" t="str">
        <f t="shared" si="104"/>
        <v>4006638997681810000</v>
      </c>
      <c r="J6694" t="str">
        <f>INDEX(Age_grp[Age], MATCH(mobile_customers[[#This Row],[age]],Age_grp[Value]))</f>
        <v>20 - 30</v>
      </c>
      <c r="K6694" s="2" t="str">
        <f>_xlfn.IFS(mobile_customers[[#This Row],[salary]]&gt;=Q6697,"HIGHER SALARY", mobile_customers[[#This Row],[salary]]&gt;=Q6698,"HIGHER MID RANGE SALARY",  mobile_customers[[#This Row],[salary]]&lt;Q6698,"MID RANGE SALARY", mobile_customers[[#This Row],[salary]]&gt;Q6699, "LOW SALARY" )</f>
        <v>HIGHER SALARY</v>
      </c>
      <c r="L6694" s="2" t="str">
        <f>LEFT(mobile_customers[[#This Row],[Credit_card_nos]], 4)&amp;"XXXXX"</f>
        <v>4006XXXXX</v>
      </c>
    </row>
    <row r="6695" spans="1:12" x14ac:dyDescent="0.3">
      <c r="A6695" t="s">
        <v>13</v>
      </c>
      <c r="B6695" s="3" t="s">
        <v>13226</v>
      </c>
      <c r="C6695" t="s">
        <v>13227</v>
      </c>
      <c r="D6695" t="s">
        <v>714</v>
      </c>
      <c r="E6695">
        <v>37</v>
      </c>
      <c r="F6695">
        <v>155090</v>
      </c>
      <c r="G6695" t="s">
        <v>39</v>
      </c>
      <c r="H6695">
        <v>630425344987</v>
      </c>
      <c r="I6695" s="5" t="str">
        <f t="shared" si="104"/>
        <v>630425344987</v>
      </c>
      <c r="J6695" t="str">
        <f>INDEX(Age_grp[Age], MATCH(mobile_customers[[#This Row],[age]],Age_grp[Value]))</f>
        <v>30 - 40</v>
      </c>
      <c r="K6695" s="2" t="str">
        <f>_xlfn.IFS(mobile_customers[[#This Row],[salary]]&gt;=Q6698,"HIGHER SALARY", mobile_customers[[#This Row],[salary]]&gt;=Q6699,"HIGHER MID RANGE SALARY",  mobile_customers[[#This Row],[salary]]&lt;Q6699,"MID RANGE SALARY", mobile_customers[[#This Row],[salary]]&gt;Q6700, "LOW SALARY" )</f>
        <v>HIGHER SALARY</v>
      </c>
      <c r="L6695" s="2" t="str">
        <f>LEFT(mobile_customers[[#This Row],[Credit_card_nos]], 4)&amp;"XXXXX"</f>
        <v>6304XXXXX</v>
      </c>
    </row>
    <row r="6696" spans="1:12" x14ac:dyDescent="0.3">
      <c r="A6696" t="s">
        <v>8</v>
      </c>
      <c r="B6696" s="3" t="s">
        <v>13228</v>
      </c>
      <c r="C6696" t="s">
        <v>13229</v>
      </c>
      <c r="D6696" t="s">
        <v>495</v>
      </c>
      <c r="E6696">
        <v>48</v>
      </c>
      <c r="F6696">
        <v>159837</v>
      </c>
      <c r="G6696" t="s">
        <v>32</v>
      </c>
      <c r="H6696">
        <v>3537874305550919</v>
      </c>
      <c r="I6696" s="5" t="str">
        <f t="shared" si="104"/>
        <v>3537874305550920</v>
      </c>
      <c r="J6696" t="str">
        <f>INDEX(Age_grp[Age], MATCH(mobile_customers[[#This Row],[age]],Age_grp[Value]))</f>
        <v>40 - 50</v>
      </c>
      <c r="K6696" s="2" t="str">
        <f>_xlfn.IFS(mobile_customers[[#This Row],[salary]]&gt;=Q6699,"HIGHER SALARY", mobile_customers[[#This Row],[salary]]&gt;=Q6700,"HIGHER MID RANGE SALARY",  mobile_customers[[#This Row],[salary]]&lt;Q6700,"MID RANGE SALARY", mobile_customers[[#This Row],[salary]]&gt;Q6701, "LOW SALARY" )</f>
        <v>HIGHER SALARY</v>
      </c>
      <c r="L6696" s="2" t="str">
        <f>LEFT(mobile_customers[[#This Row],[Credit_card_nos]], 4)&amp;"XXXXX"</f>
        <v>3537XXXXX</v>
      </c>
    </row>
    <row r="6697" spans="1:12" x14ac:dyDescent="0.3">
      <c r="A6697" t="s">
        <v>8</v>
      </c>
      <c r="B6697" s="3" t="s">
        <v>13230</v>
      </c>
      <c r="C6697" t="s">
        <v>13231</v>
      </c>
      <c r="D6697" t="s">
        <v>258</v>
      </c>
      <c r="E6697">
        <v>57</v>
      </c>
      <c r="F6697">
        <v>219667</v>
      </c>
      <c r="G6697" t="s">
        <v>21</v>
      </c>
      <c r="H6697">
        <v>6542198442179150</v>
      </c>
      <c r="I6697" s="5" t="str">
        <f t="shared" si="104"/>
        <v>6542198442179150</v>
      </c>
      <c r="J6697" t="str">
        <f>INDEX(Age_grp[Age], MATCH(mobile_customers[[#This Row],[age]],Age_grp[Value]))</f>
        <v>50 - 60</v>
      </c>
      <c r="K6697" s="2" t="str">
        <f>_xlfn.IFS(mobile_customers[[#This Row],[salary]]&gt;=Q6700,"HIGHER SALARY", mobile_customers[[#This Row],[salary]]&gt;=Q6701,"HIGHER MID RANGE SALARY",  mobile_customers[[#This Row],[salary]]&lt;Q6701,"MID RANGE SALARY", mobile_customers[[#This Row],[salary]]&gt;Q6702, "LOW SALARY" )</f>
        <v>HIGHER SALARY</v>
      </c>
      <c r="L6697" s="2" t="str">
        <f>LEFT(mobile_customers[[#This Row],[Credit_card_nos]], 4)&amp;"XXXXX"</f>
        <v>6542XXXXX</v>
      </c>
    </row>
    <row r="6698" spans="1:12" x14ac:dyDescent="0.3">
      <c r="A6698" t="s">
        <v>13</v>
      </c>
      <c r="B6698" s="3" t="s">
        <v>13232</v>
      </c>
      <c r="C6698" t="s">
        <v>5688</v>
      </c>
      <c r="D6698" t="s">
        <v>5046</v>
      </c>
      <c r="E6698">
        <v>61</v>
      </c>
      <c r="F6698">
        <v>172530</v>
      </c>
      <c r="G6698" t="s">
        <v>17</v>
      </c>
      <c r="H6698">
        <v>3541212752185380</v>
      </c>
      <c r="I6698" s="5" t="str">
        <f t="shared" si="104"/>
        <v>3541212752185380</v>
      </c>
      <c r="J6698" t="str">
        <f>INDEX(Age_grp[Age], MATCH(mobile_customers[[#This Row],[age]],Age_grp[Value]))</f>
        <v>60 - 70</v>
      </c>
      <c r="K6698" s="2" t="str">
        <f>_xlfn.IFS(mobile_customers[[#This Row],[salary]]&gt;=Q6701,"HIGHER SALARY", mobile_customers[[#This Row],[salary]]&gt;=Q6702,"HIGHER MID RANGE SALARY",  mobile_customers[[#This Row],[salary]]&lt;Q6702,"MID RANGE SALARY", mobile_customers[[#This Row],[salary]]&gt;Q6703, "LOW SALARY" )</f>
        <v>HIGHER SALARY</v>
      </c>
      <c r="L6698" s="2" t="str">
        <f>LEFT(mobile_customers[[#This Row],[Credit_card_nos]], 4)&amp;"XXXXX"</f>
        <v>3541XXXXX</v>
      </c>
    </row>
    <row r="6699" spans="1:12" x14ac:dyDescent="0.3">
      <c r="A6699" t="s">
        <v>8</v>
      </c>
      <c r="B6699" s="3" t="s">
        <v>13233</v>
      </c>
      <c r="C6699" t="s">
        <v>13234</v>
      </c>
      <c r="D6699" t="s">
        <v>1991</v>
      </c>
      <c r="E6699">
        <v>62</v>
      </c>
      <c r="F6699">
        <v>141188</v>
      </c>
      <c r="G6699" t="s">
        <v>65</v>
      </c>
      <c r="H6699">
        <v>6011400666293259</v>
      </c>
      <c r="I6699" s="5" t="str">
        <f t="shared" si="104"/>
        <v>6011400666293260</v>
      </c>
      <c r="J6699" t="str">
        <f>INDEX(Age_grp[Age], MATCH(mobile_customers[[#This Row],[age]],Age_grp[Value]))</f>
        <v>60 - 70</v>
      </c>
      <c r="K6699" s="2" t="str">
        <f>_xlfn.IFS(mobile_customers[[#This Row],[salary]]&gt;=Q6702,"HIGHER SALARY", mobile_customers[[#This Row],[salary]]&gt;=Q6703,"HIGHER MID RANGE SALARY",  mobile_customers[[#This Row],[salary]]&lt;Q6703,"MID RANGE SALARY", mobile_customers[[#This Row],[salary]]&gt;Q6704, "LOW SALARY" )</f>
        <v>HIGHER SALARY</v>
      </c>
      <c r="L6699" s="2" t="str">
        <f>LEFT(mobile_customers[[#This Row],[Credit_card_nos]], 4)&amp;"XXXXX"</f>
        <v>6011XXXXX</v>
      </c>
    </row>
    <row r="6700" spans="1:12" x14ac:dyDescent="0.3">
      <c r="A6700" t="s">
        <v>8</v>
      </c>
      <c r="B6700" s="3" t="s">
        <v>13235</v>
      </c>
      <c r="C6700" t="s">
        <v>13236</v>
      </c>
      <c r="D6700" t="s">
        <v>1706</v>
      </c>
      <c r="E6700">
        <v>50</v>
      </c>
      <c r="F6700">
        <v>119901</v>
      </c>
      <c r="G6700" t="s">
        <v>94</v>
      </c>
      <c r="H6700">
        <v>180011768478785</v>
      </c>
      <c r="I6700" s="5" t="str">
        <f t="shared" si="104"/>
        <v>180011768478785</v>
      </c>
      <c r="J6700" t="str">
        <f>INDEX(Age_grp[Age], MATCH(mobile_customers[[#This Row],[age]],Age_grp[Value]))</f>
        <v>50 - 60</v>
      </c>
      <c r="K6700" s="2" t="str">
        <f>_xlfn.IFS(mobile_customers[[#This Row],[salary]]&gt;=Q6703,"HIGHER SALARY", mobile_customers[[#This Row],[salary]]&gt;=Q6704,"HIGHER MID RANGE SALARY",  mobile_customers[[#This Row],[salary]]&lt;Q6704,"MID RANGE SALARY", mobile_customers[[#This Row],[salary]]&gt;Q6705, "LOW SALARY" )</f>
        <v>HIGHER SALARY</v>
      </c>
      <c r="L6700" s="2" t="str">
        <f>LEFT(mobile_customers[[#This Row],[Credit_card_nos]], 4)&amp;"XXXXX"</f>
        <v>1800XXXXX</v>
      </c>
    </row>
    <row r="6701" spans="1:12" x14ac:dyDescent="0.3">
      <c r="A6701" t="s">
        <v>13</v>
      </c>
      <c r="B6701" s="3" t="s">
        <v>13237</v>
      </c>
      <c r="C6701" t="s">
        <v>13238</v>
      </c>
      <c r="D6701" t="s">
        <v>3249</v>
      </c>
      <c r="E6701">
        <v>65</v>
      </c>
      <c r="F6701">
        <v>195956</v>
      </c>
      <c r="G6701" t="s">
        <v>28</v>
      </c>
      <c r="H6701">
        <v>4.2180928513382072E+18</v>
      </c>
      <c r="I6701" s="5" t="str">
        <f t="shared" si="104"/>
        <v>4218092851338210000</v>
      </c>
      <c r="J6701" t="str">
        <f>INDEX(Age_grp[Age], MATCH(mobile_customers[[#This Row],[age]],Age_grp[Value]))</f>
        <v>60 - 70</v>
      </c>
      <c r="K6701" s="2" t="str">
        <f>_xlfn.IFS(mobile_customers[[#This Row],[salary]]&gt;=Q6704,"HIGHER SALARY", mobile_customers[[#This Row],[salary]]&gt;=Q6705,"HIGHER MID RANGE SALARY",  mobile_customers[[#This Row],[salary]]&lt;Q6705,"MID RANGE SALARY", mobile_customers[[#This Row],[salary]]&gt;Q6706, "LOW SALARY" )</f>
        <v>HIGHER SALARY</v>
      </c>
      <c r="L6701" s="2" t="str">
        <f>LEFT(mobile_customers[[#This Row],[Credit_card_nos]], 4)&amp;"XXXXX"</f>
        <v>4218XXXXX</v>
      </c>
    </row>
    <row r="6702" spans="1:12" x14ac:dyDescent="0.3">
      <c r="A6702" t="s">
        <v>8</v>
      </c>
      <c r="B6702" s="3" t="s">
        <v>13239</v>
      </c>
      <c r="C6702" t="s">
        <v>13240</v>
      </c>
      <c r="D6702" t="s">
        <v>1165</v>
      </c>
      <c r="E6702">
        <v>33</v>
      </c>
      <c r="F6702">
        <v>188396</v>
      </c>
      <c r="G6702" t="s">
        <v>32</v>
      </c>
      <c r="H6702">
        <v>180022872730540</v>
      </c>
      <c r="I6702" s="5" t="str">
        <f t="shared" si="104"/>
        <v>180022872730540</v>
      </c>
      <c r="J6702" t="str">
        <f>INDEX(Age_grp[Age], MATCH(mobile_customers[[#This Row],[age]],Age_grp[Value]))</f>
        <v>30 - 40</v>
      </c>
      <c r="K6702" s="2" t="str">
        <f>_xlfn.IFS(mobile_customers[[#This Row],[salary]]&gt;=Q6705,"HIGHER SALARY", mobile_customers[[#This Row],[salary]]&gt;=Q6706,"HIGHER MID RANGE SALARY",  mobile_customers[[#This Row],[salary]]&lt;Q6706,"MID RANGE SALARY", mobile_customers[[#This Row],[salary]]&gt;Q6707, "LOW SALARY" )</f>
        <v>HIGHER SALARY</v>
      </c>
      <c r="L6702" s="2" t="str">
        <f>LEFT(mobile_customers[[#This Row],[Credit_card_nos]], 4)&amp;"XXXXX"</f>
        <v>1800XXXXX</v>
      </c>
    </row>
    <row r="6703" spans="1:12" x14ac:dyDescent="0.3">
      <c r="A6703" t="s">
        <v>13</v>
      </c>
      <c r="B6703" s="3" t="s">
        <v>13241</v>
      </c>
      <c r="C6703" t="s">
        <v>13242</v>
      </c>
      <c r="D6703" t="s">
        <v>3873</v>
      </c>
      <c r="E6703">
        <v>59</v>
      </c>
      <c r="F6703">
        <v>161419</v>
      </c>
      <c r="G6703" t="s">
        <v>49</v>
      </c>
      <c r="H6703">
        <v>30526053880850</v>
      </c>
      <c r="I6703" s="5" t="str">
        <f t="shared" si="104"/>
        <v>30526053880850</v>
      </c>
      <c r="J6703" t="str">
        <f>INDEX(Age_grp[Age], MATCH(mobile_customers[[#This Row],[age]],Age_grp[Value]))</f>
        <v>50 - 60</v>
      </c>
      <c r="K6703" s="2" t="str">
        <f>_xlfn.IFS(mobile_customers[[#This Row],[salary]]&gt;=Q6706,"HIGHER SALARY", mobile_customers[[#This Row],[salary]]&gt;=Q6707,"HIGHER MID RANGE SALARY",  mobile_customers[[#This Row],[salary]]&lt;Q6707,"MID RANGE SALARY", mobile_customers[[#This Row],[salary]]&gt;Q6708, "LOW SALARY" )</f>
        <v>HIGHER SALARY</v>
      </c>
      <c r="L6703" s="2" t="str">
        <f>LEFT(mobile_customers[[#This Row],[Credit_card_nos]], 4)&amp;"XXXXX"</f>
        <v>3052XXXXX</v>
      </c>
    </row>
    <row r="6704" spans="1:12" x14ac:dyDescent="0.3">
      <c r="A6704" t="s">
        <v>13</v>
      </c>
      <c r="B6704" s="3" t="s">
        <v>13243</v>
      </c>
      <c r="C6704" t="s">
        <v>13244</v>
      </c>
      <c r="D6704" t="s">
        <v>1857</v>
      </c>
      <c r="E6704">
        <v>43</v>
      </c>
      <c r="F6704">
        <v>171148</v>
      </c>
      <c r="G6704" t="s">
        <v>81</v>
      </c>
      <c r="H6704">
        <v>4584215037158409</v>
      </c>
      <c r="I6704" s="5" t="str">
        <f t="shared" si="104"/>
        <v>4584215037158410</v>
      </c>
      <c r="J6704" t="str">
        <f>INDEX(Age_grp[Age], MATCH(mobile_customers[[#This Row],[age]],Age_grp[Value]))</f>
        <v>40 - 50</v>
      </c>
      <c r="K6704" s="2" t="str">
        <f>_xlfn.IFS(mobile_customers[[#This Row],[salary]]&gt;=Q6707,"HIGHER SALARY", mobile_customers[[#This Row],[salary]]&gt;=Q6708,"HIGHER MID RANGE SALARY",  mobile_customers[[#This Row],[salary]]&lt;Q6708,"MID RANGE SALARY", mobile_customers[[#This Row],[salary]]&gt;Q6709, "LOW SALARY" )</f>
        <v>HIGHER SALARY</v>
      </c>
      <c r="L6704" s="2" t="str">
        <f>LEFT(mobile_customers[[#This Row],[Credit_card_nos]], 4)&amp;"XXXXX"</f>
        <v>4584XXXXX</v>
      </c>
    </row>
    <row r="6705" spans="1:12" x14ac:dyDescent="0.3">
      <c r="A6705" t="s">
        <v>13</v>
      </c>
      <c r="B6705" s="3" t="s">
        <v>13245</v>
      </c>
      <c r="C6705" t="s">
        <v>13246</v>
      </c>
      <c r="D6705" t="s">
        <v>3862</v>
      </c>
      <c r="E6705">
        <v>42</v>
      </c>
      <c r="F6705">
        <v>230723</v>
      </c>
      <c r="G6705" t="s">
        <v>21</v>
      </c>
      <c r="H6705">
        <v>3524590934392060</v>
      </c>
      <c r="I6705" s="5" t="str">
        <f t="shared" si="104"/>
        <v>3524590934392060</v>
      </c>
      <c r="J6705" t="str">
        <f>INDEX(Age_grp[Age], MATCH(mobile_customers[[#This Row],[age]],Age_grp[Value]))</f>
        <v>40 - 50</v>
      </c>
      <c r="K6705" s="2" t="str">
        <f>_xlfn.IFS(mobile_customers[[#This Row],[salary]]&gt;=Q6708,"HIGHER SALARY", mobile_customers[[#This Row],[salary]]&gt;=Q6709,"HIGHER MID RANGE SALARY",  mobile_customers[[#This Row],[salary]]&lt;Q6709,"MID RANGE SALARY", mobile_customers[[#This Row],[salary]]&gt;Q6710, "LOW SALARY" )</f>
        <v>HIGHER SALARY</v>
      </c>
      <c r="L6705" s="2" t="str">
        <f>LEFT(mobile_customers[[#This Row],[Credit_card_nos]], 4)&amp;"XXXXX"</f>
        <v>3524XXXXX</v>
      </c>
    </row>
    <row r="6706" spans="1:12" x14ac:dyDescent="0.3">
      <c r="A6706" t="s">
        <v>8</v>
      </c>
      <c r="B6706" s="3" t="s">
        <v>13247</v>
      </c>
      <c r="C6706" t="s">
        <v>13248</v>
      </c>
      <c r="D6706" t="s">
        <v>886</v>
      </c>
      <c r="E6706">
        <v>44</v>
      </c>
      <c r="F6706">
        <v>220037</v>
      </c>
      <c r="G6706" t="s">
        <v>39</v>
      </c>
      <c r="H6706">
        <v>180078015489659</v>
      </c>
      <c r="I6706" s="5" t="str">
        <f t="shared" si="104"/>
        <v>180078015489659</v>
      </c>
      <c r="J6706" t="str">
        <f>INDEX(Age_grp[Age], MATCH(mobile_customers[[#This Row],[age]],Age_grp[Value]))</f>
        <v>40 - 50</v>
      </c>
      <c r="K6706" s="2" t="str">
        <f>_xlfn.IFS(mobile_customers[[#This Row],[salary]]&gt;=Q6709,"HIGHER SALARY", mobile_customers[[#This Row],[salary]]&gt;=Q6710,"HIGHER MID RANGE SALARY",  mobile_customers[[#This Row],[salary]]&lt;Q6710,"MID RANGE SALARY", mobile_customers[[#This Row],[salary]]&gt;Q6711, "LOW SALARY" )</f>
        <v>HIGHER SALARY</v>
      </c>
      <c r="L6706" s="2" t="str">
        <f>LEFT(mobile_customers[[#This Row],[Credit_card_nos]], 4)&amp;"XXXXX"</f>
        <v>1800XXXXX</v>
      </c>
    </row>
    <row r="6707" spans="1:12" x14ac:dyDescent="0.3">
      <c r="A6707" t="s">
        <v>8</v>
      </c>
      <c r="B6707" s="3" t="s">
        <v>13249</v>
      </c>
      <c r="C6707" t="s">
        <v>13250</v>
      </c>
      <c r="D6707" t="s">
        <v>6413</v>
      </c>
      <c r="E6707">
        <v>18</v>
      </c>
      <c r="F6707">
        <v>156892</v>
      </c>
      <c r="G6707" t="s">
        <v>49</v>
      </c>
      <c r="H6707">
        <v>4101725761443334</v>
      </c>
      <c r="I6707" s="5" t="str">
        <f t="shared" si="104"/>
        <v>4101725761443330</v>
      </c>
      <c r="J6707" t="str">
        <f>INDEX(Age_grp[Age], MATCH(mobile_customers[[#This Row],[age]],Age_grp[Value]))</f>
        <v>"10 - 20</v>
      </c>
      <c r="K6707" s="2" t="str">
        <f>_xlfn.IFS(mobile_customers[[#This Row],[salary]]&gt;=Q6710,"HIGHER SALARY", mobile_customers[[#This Row],[salary]]&gt;=Q6711,"HIGHER MID RANGE SALARY",  mobile_customers[[#This Row],[salary]]&lt;Q6711,"MID RANGE SALARY", mobile_customers[[#This Row],[salary]]&gt;Q6712, "LOW SALARY" )</f>
        <v>HIGHER SALARY</v>
      </c>
      <c r="L6707" s="2" t="str">
        <f>LEFT(mobile_customers[[#This Row],[Credit_card_nos]], 4)&amp;"XXXXX"</f>
        <v>4101XXXXX</v>
      </c>
    </row>
    <row r="6708" spans="1:12" x14ac:dyDescent="0.3">
      <c r="A6708" t="s">
        <v>8</v>
      </c>
      <c r="B6708" s="3" t="s">
        <v>13251</v>
      </c>
      <c r="C6708" t="s">
        <v>12657</v>
      </c>
      <c r="D6708" t="s">
        <v>1563</v>
      </c>
      <c r="E6708">
        <v>21</v>
      </c>
      <c r="F6708">
        <v>198126</v>
      </c>
      <c r="G6708" t="s">
        <v>21</v>
      </c>
      <c r="H6708">
        <v>4812415054869</v>
      </c>
      <c r="I6708" s="5" t="str">
        <f t="shared" si="104"/>
        <v>4812415054869</v>
      </c>
      <c r="J6708" t="str">
        <f>INDEX(Age_grp[Age], MATCH(mobile_customers[[#This Row],[age]],Age_grp[Value]))</f>
        <v>20 - 30</v>
      </c>
      <c r="K6708" s="2" t="str">
        <f>_xlfn.IFS(mobile_customers[[#This Row],[salary]]&gt;=Q6711,"HIGHER SALARY", mobile_customers[[#This Row],[salary]]&gt;=Q6712,"HIGHER MID RANGE SALARY",  mobile_customers[[#This Row],[salary]]&lt;Q6712,"MID RANGE SALARY", mobile_customers[[#This Row],[salary]]&gt;Q6713, "LOW SALARY" )</f>
        <v>HIGHER SALARY</v>
      </c>
      <c r="L6708" s="2" t="str">
        <f>LEFT(mobile_customers[[#This Row],[Credit_card_nos]], 4)&amp;"XXXXX"</f>
        <v>4812XXXXX</v>
      </c>
    </row>
    <row r="6709" spans="1:12" x14ac:dyDescent="0.3">
      <c r="A6709" t="s">
        <v>8</v>
      </c>
      <c r="B6709" s="3" t="s">
        <v>13252</v>
      </c>
      <c r="C6709" t="s">
        <v>11585</v>
      </c>
      <c r="D6709" t="s">
        <v>174</v>
      </c>
      <c r="E6709">
        <v>55</v>
      </c>
      <c r="F6709">
        <v>142710</v>
      </c>
      <c r="G6709" t="s">
        <v>94</v>
      </c>
      <c r="H6709">
        <v>5547249659288718</v>
      </c>
      <c r="I6709" s="5" t="str">
        <f t="shared" si="104"/>
        <v>5547249659288720</v>
      </c>
      <c r="J6709" t="str">
        <f>INDEX(Age_grp[Age], MATCH(mobile_customers[[#This Row],[age]],Age_grp[Value]))</f>
        <v>50 - 60</v>
      </c>
      <c r="K6709" s="2" t="str">
        <f>_xlfn.IFS(mobile_customers[[#This Row],[salary]]&gt;=Q6712,"HIGHER SALARY", mobile_customers[[#This Row],[salary]]&gt;=Q6713,"HIGHER MID RANGE SALARY",  mobile_customers[[#This Row],[salary]]&lt;Q6713,"MID RANGE SALARY", mobile_customers[[#This Row],[salary]]&gt;Q6714, "LOW SALARY" )</f>
        <v>HIGHER SALARY</v>
      </c>
      <c r="L6709" s="2" t="str">
        <f>LEFT(mobile_customers[[#This Row],[Credit_card_nos]], 4)&amp;"XXXXX"</f>
        <v>5547XXXXX</v>
      </c>
    </row>
    <row r="6710" spans="1:12" x14ac:dyDescent="0.3">
      <c r="A6710" t="s">
        <v>8</v>
      </c>
      <c r="B6710" s="3" t="s">
        <v>13253</v>
      </c>
      <c r="C6710" t="s">
        <v>13254</v>
      </c>
      <c r="D6710" t="s">
        <v>580</v>
      </c>
      <c r="E6710">
        <v>21</v>
      </c>
      <c r="F6710">
        <v>228023</v>
      </c>
      <c r="G6710" t="s">
        <v>28</v>
      </c>
      <c r="H6710">
        <v>4.412898925897344E+18</v>
      </c>
      <c r="I6710" s="5" t="str">
        <f t="shared" si="104"/>
        <v>4412898925897340000</v>
      </c>
      <c r="J6710" t="str">
        <f>INDEX(Age_grp[Age], MATCH(mobile_customers[[#This Row],[age]],Age_grp[Value]))</f>
        <v>20 - 30</v>
      </c>
      <c r="K6710" s="2" t="str">
        <f>_xlfn.IFS(mobile_customers[[#This Row],[salary]]&gt;=Q6713,"HIGHER SALARY", mobile_customers[[#This Row],[salary]]&gt;=Q6714,"HIGHER MID RANGE SALARY",  mobile_customers[[#This Row],[salary]]&lt;Q6714,"MID RANGE SALARY", mobile_customers[[#This Row],[salary]]&gt;Q6715, "LOW SALARY" )</f>
        <v>HIGHER SALARY</v>
      </c>
      <c r="L6710" s="2" t="str">
        <f>LEFT(mobile_customers[[#This Row],[Credit_card_nos]], 4)&amp;"XXXXX"</f>
        <v>4412XXXXX</v>
      </c>
    </row>
    <row r="6711" spans="1:12" x14ac:dyDescent="0.3">
      <c r="A6711" t="s">
        <v>13</v>
      </c>
      <c r="B6711" s="3" t="s">
        <v>13255</v>
      </c>
      <c r="C6711" t="s">
        <v>13256</v>
      </c>
      <c r="D6711" t="s">
        <v>1876</v>
      </c>
      <c r="E6711">
        <v>21</v>
      </c>
      <c r="F6711">
        <v>86696</v>
      </c>
      <c r="G6711" t="s">
        <v>28</v>
      </c>
      <c r="H6711">
        <v>213147804131581</v>
      </c>
      <c r="I6711" s="5" t="str">
        <f t="shared" si="104"/>
        <v>213147804131581</v>
      </c>
      <c r="J6711" t="str">
        <f>INDEX(Age_grp[Age], MATCH(mobile_customers[[#This Row],[age]],Age_grp[Value]))</f>
        <v>20 - 30</v>
      </c>
      <c r="K6711" s="2" t="str">
        <f>_xlfn.IFS(mobile_customers[[#This Row],[salary]]&gt;=Q6714,"HIGHER SALARY", mobile_customers[[#This Row],[salary]]&gt;=Q6715,"HIGHER MID RANGE SALARY",  mobile_customers[[#This Row],[salary]]&lt;Q6715,"MID RANGE SALARY", mobile_customers[[#This Row],[salary]]&gt;Q6716, "LOW SALARY" )</f>
        <v>HIGHER SALARY</v>
      </c>
      <c r="L6711" s="2" t="str">
        <f>LEFT(mobile_customers[[#This Row],[Credit_card_nos]], 4)&amp;"XXXXX"</f>
        <v>2131XXXXX</v>
      </c>
    </row>
    <row r="6712" spans="1:12" x14ac:dyDescent="0.3">
      <c r="A6712" t="s">
        <v>8</v>
      </c>
      <c r="B6712" s="3" t="s">
        <v>13257</v>
      </c>
      <c r="C6712" t="s">
        <v>13258</v>
      </c>
      <c r="D6712" t="s">
        <v>541</v>
      </c>
      <c r="E6712">
        <v>45</v>
      </c>
      <c r="F6712">
        <v>136993</v>
      </c>
      <c r="G6712" t="s">
        <v>28</v>
      </c>
      <c r="H6712">
        <v>30485565347645</v>
      </c>
      <c r="I6712" s="5" t="str">
        <f t="shared" si="104"/>
        <v>30485565347645</v>
      </c>
      <c r="J6712" t="str">
        <f>INDEX(Age_grp[Age], MATCH(mobile_customers[[#This Row],[age]],Age_grp[Value]))</f>
        <v>40 - 50</v>
      </c>
      <c r="K6712" s="2" t="str">
        <f>_xlfn.IFS(mobile_customers[[#This Row],[salary]]&gt;=Q6715,"HIGHER SALARY", mobile_customers[[#This Row],[salary]]&gt;=Q6716,"HIGHER MID RANGE SALARY",  mobile_customers[[#This Row],[salary]]&lt;Q6716,"MID RANGE SALARY", mobile_customers[[#This Row],[salary]]&gt;Q6717, "LOW SALARY" )</f>
        <v>HIGHER SALARY</v>
      </c>
      <c r="L6712" s="2" t="str">
        <f>LEFT(mobile_customers[[#This Row],[Credit_card_nos]], 4)&amp;"XXXXX"</f>
        <v>3048XXXXX</v>
      </c>
    </row>
    <row r="6713" spans="1:12" x14ac:dyDescent="0.3">
      <c r="A6713" t="s">
        <v>8</v>
      </c>
      <c r="B6713" s="3" t="s">
        <v>13259</v>
      </c>
      <c r="C6713" t="s">
        <v>13260</v>
      </c>
      <c r="D6713" t="s">
        <v>231</v>
      </c>
      <c r="E6713">
        <v>46</v>
      </c>
      <c r="F6713">
        <v>108721</v>
      </c>
      <c r="G6713" t="s">
        <v>21</v>
      </c>
      <c r="H6713">
        <v>30443301875007</v>
      </c>
      <c r="I6713" s="5" t="str">
        <f t="shared" si="104"/>
        <v>30443301875007</v>
      </c>
      <c r="J6713" t="str">
        <f>INDEX(Age_grp[Age], MATCH(mobile_customers[[#This Row],[age]],Age_grp[Value]))</f>
        <v>40 - 50</v>
      </c>
      <c r="K6713" s="2" t="str">
        <f>_xlfn.IFS(mobile_customers[[#This Row],[salary]]&gt;=Q6716,"HIGHER SALARY", mobile_customers[[#This Row],[salary]]&gt;=Q6717,"HIGHER MID RANGE SALARY",  mobile_customers[[#This Row],[salary]]&lt;Q6717,"MID RANGE SALARY", mobile_customers[[#This Row],[salary]]&gt;Q6718, "LOW SALARY" )</f>
        <v>HIGHER SALARY</v>
      </c>
      <c r="L6713" s="2" t="str">
        <f>LEFT(mobile_customers[[#This Row],[Credit_card_nos]], 4)&amp;"XXXXX"</f>
        <v>3044XXXXX</v>
      </c>
    </row>
    <row r="6714" spans="1:12" x14ac:dyDescent="0.3">
      <c r="A6714" t="s">
        <v>8</v>
      </c>
      <c r="B6714" s="3" t="s">
        <v>13261</v>
      </c>
      <c r="C6714" t="s">
        <v>4240</v>
      </c>
      <c r="D6714" t="s">
        <v>1472</v>
      </c>
      <c r="E6714">
        <v>43</v>
      </c>
      <c r="F6714">
        <v>22015</v>
      </c>
      <c r="G6714" t="s">
        <v>32</v>
      </c>
      <c r="H6714">
        <v>180003991471240</v>
      </c>
      <c r="I6714" s="5" t="str">
        <f t="shared" si="104"/>
        <v>180003991471240</v>
      </c>
      <c r="J6714" t="str">
        <f>INDEX(Age_grp[Age], MATCH(mobile_customers[[#This Row],[age]],Age_grp[Value]))</f>
        <v>40 - 50</v>
      </c>
      <c r="K6714" s="2" t="str">
        <f>_xlfn.IFS(mobile_customers[[#This Row],[salary]]&gt;=Q6717,"HIGHER SALARY", mobile_customers[[#This Row],[salary]]&gt;=Q6718,"HIGHER MID RANGE SALARY",  mobile_customers[[#This Row],[salary]]&lt;Q6718,"MID RANGE SALARY", mobile_customers[[#This Row],[salary]]&gt;Q6719, "LOW SALARY" )</f>
        <v>HIGHER SALARY</v>
      </c>
      <c r="L6714" s="2" t="str">
        <f>LEFT(mobile_customers[[#This Row],[Credit_card_nos]], 4)&amp;"XXXXX"</f>
        <v>1800XXXXX</v>
      </c>
    </row>
    <row r="6715" spans="1:12" x14ac:dyDescent="0.3">
      <c r="A6715" t="s">
        <v>8</v>
      </c>
      <c r="B6715" s="3" t="s">
        <v>13262</v>
      </c>
      <c r="C6715" t="s">
        <v>13263</v>
      </c>
      <c r="D6715" t="s">
        <v>382</v>
      </c>
      <c r="E6715">
        <v>36</v>
      </c>
      <c r="F6715">
        <v>196928</v>
      </c>
      <c r="G6715" t="s">
        <v>21</v>
      </c>
      <c r="H6715">
        <v>2700494740534676</v>
      </c>
      <c r="I6715" s="5" t="str">
        <f t="shared" si="104"/>
        <v>2700494740534680</v>
      </c>
      <c r="J6715" t="str">
        <f>INDEX(Age_grp[Age], MATCH(mobile_customers[[#This Row],[age]],Age_grp[Value]))</f>
        <v>30 - 40</v>
      </c>
      <c r="K6715" s="2" t="str">
        <f>_xlfn.IFS(mobile_customers[[#This Row],[salary]]&gt;=Q6718,"HIGHER SALARY", mobile_customers[[#This Row],[salary]]&gt;=Q6719,"HIGHER MID RANGE SALARY",  mobile_customers[[#This Row],[salary]]&lt;Q6719,"MID RANGE SALARY", mobile_customers[[#This Row],[salary]]&gt;Q6720, "LOW SALARY" )</f>
        <v>HIGHER SALARY</v>
      </c>
      <c r="L6715" s="2" t="str">
        <f>LEFT(mobile_customers[[#This Row],[Credit_card_nos]], 4)&amp;"XXXXX"</f>
        <v>2700XXXXX</v>
      </c>
    </row>
    <row r="6716" spans="1:12" x14ac:dyDescent="0.3">
      <c r="A6716" t="s">
        <v>8</v>
      </c>
      <c r="B6716" s="3" t="s">
        <v>13264</v>
      </c>
      <c r="C6716" t="s">
        <v>13265</v>
      </c>
      <c r="D6716" t="s">
        <v>24</v>
      </c>
      <c r="E6716">
        <v>51</v>
      </c>
      <c r="F6716">
        <v>103400</v>
      </c>
      <c r="G6716" t="s">
        <v>21</v>
      </c>
      <c r="H6716">
        <v>3563146008553194</v>
      </c>
      <c r="I6716" s="5" t="str">
        <f t="shared" si="104"/>
        <v>3563146008553190</v>
      </c>
      <c r="J6716" t="str">
        <f>INDEX(Age_grp[Age], MATCH(mobile_customers[[#This Row],[age]],Age_grp[Value]))</f>
        <v>50 - 60</v>
      </c>
      <c r="K6716" s="2" t="str">
        <f>_xlfn.IFS(mobile_customers[[#This Row],[salary]]&gt;=Q6719,"HIGHER SALARY", mobile_customers[[#This Row],[salary]]&gt;=Q6720,"HIGHER MID RANGE SALARY",  mobile_customers[[#This Row],[salary]]&lt;Q6720,"MID RANGE SALARY", mobile_customers[[#This Row],[salary]]&gt;Q6721, "LOW SALARY" )</f>
        <v>HIGHER SALARY</v>
      </c>
      <c r="L6716" s="2" t="str">
        <f>LEFT(mobile_customers[[#This Row],[Credit_card_nos]], 4)&amp;"XXXXX"</f>
        <v>3563XXXXX</v>
      </c>
    </row>
    <row r="6717" spans="1:12" x14ac:dyDescent="0.3">
      <c r="A6717" t="s">
        <v>8</v>
      </c>
      <c r="B6717" s="3" t="s">
        <v>13266</v>
      </c>
      <c r="C6717" t="s">
        <v>7094</v>
      </c>
      <c r="D6717" t="s">
        <v>741</v>
      </c>
      <c r="E6717">
        <v>60</v>
      </c>
      <c r="F6717">
        <v>45344</v>
      </c>
      <c r="G6717" t="s">
        <v>28</v>
      </c>
      <c r="H6717">
        <v>2718672007680544</v>
      </c>
      <c r="I6717" s="5" t="str">
        <f t="shared" si="104"/>
        <v>2718672007680540</v>
      </c>
      <c r="J6717" t="str">
        <f>INDEX(Age_grp[Age], MATCH(mobile_customers[[#This Row],[age]],Age_grp[Value]))</f>
        <v>60 - 70</v>
      </c>
      <c r="K6717" s="2" t="str">
        <f>_xlfn.IFS(mobile_customers[[#This Row],[salary]]&gt;=Q6720,"HIGHER SALARY", mobile_customers[[#This Row],[salary]]&gt;=Q6721,"HIGHER MID RANGE SALARY",  mobile_customers[[#This Row],[salary]]&lt;Q6721,"MID RANGE SALARY", mobile_customers[[#This Row],[salary]]&gt;Q6722, "LOW SALARY" )</f>
        <v>HIGHER SALARY</v>
      </c>
      <c r="L6717" s="2" t="str">
        <f>LEFT(mobile_customers[[#This Row],[Credit_card_nos]], 4)&amp;"XXXXX"</f>
        <v>2718XXXXX</v>
      </c>
    </row>
    <row r="6718" spans="1:12" x14ac:dyDescent="0.3">
      <c r="A6718" t="s">
        <v>8</v>
      </c>
      <c r="B6718" s="3" t="s">
        <v>13267</v>
      </c>
      <c r="C6718" t="s">
        <v>13268</v>
      </c>
      <c r="D6718" t="s">
        <v>4941</v>
      </c>
      <c r="E6718">
        <v>52</v>
      </c>
      <c r="F6718">
        <v>53256</v>
      </c>
      <c r="G6718" t="s">
        <v>21</v>
      </c>
      <c r="H6718">
        <v>6011077513990533</v>
      </c>
      <c r="I6718" s="5" t="str">
        <f t="shared" si="104"/>
        <v>6011077513990530</v>
      </c>
      <c r="J6718" t="str">
        <f>INDEX(Age_grp[Age], MATCH(mobile_customers[[#This Row],[age]],Age_grp[Value]))</f>
        <v>50 - 60</v>
      </c>
      <c r="K6718" s="2" t="str">
        <f>_xlfn.IFS(mobile_customers[[#This Row],[salary]]&gt;=Q6721,"HIGHER SALARY", mobile_customers[[#This Row],[salary]]&gt;=Q6722,"HIGHER MID RANGE SALARY",  mobile_customers[[#This Row],[salary]]&lt;Q6722,"MID RANGE SALARY", mobile_customers[[#This Row],[salary]]&gt;Q6723, "LOW SALARY" )</f>
        <v>HIGHER SALARY</v>
      </c>
      <c r="L6718" s="2" t="str">
        <f>LEFT(mobile_customers[[#This Row],[Credit_card_nos]], 4)&amp;"XXXXX"</f>
        <v>6011XXXXX</v>
      </c>
    </row>
    <row r="6719" spans="1:12" x14ac:dyDescent="0.3">
      <c r="A6719" t="s">
        <v>8</v>
      </c>
      <c r="B6719" s="3" t="s">
        <v>13269</v>
      </c>
      <c r="C6719" t="s">
        <v>2040</v>
      </c>
      <c r="D6719" t="s">
        <v>4255</v>
      </c>
      <c r="E6719">
        <v>31</v>
      </c>
      <c r="F6719">
        <v>77571</v>
      </c>
      <c r="G6719" t="s">
        <v>28</v>
      </c>
      <c r="H6719">
        <v>6592694247784862</v>
      </c>
      <c r="I6719" s="5" t="str">
        <f t="shared" si="104"/>
        <v>6592694247784860</v>
      </c>
      <c r="J6719" t="str">
        <f>INDEX(Age_grp[Age], MATCH(mobile_customers[[#This Row],[age]],Age_grp[Value]))</f>
        <v>30 - 40</v>
      </c>
      <c r="K6719" s="2" t="str">
        <f>_xlfn.IFS(mobile_customers[[#This Row],[salary]]&gt;=Q6722,"HIGHER SALARY", mobile_customers[[#This Row],[salary]]&gt;=Q6723,"HIGHER MID RANGE SALARY",  mobile_customers[[#This Row],[salary]]&lt;Q6723,"MID RANGE SALARY", mobile_customers[[#This Row],[salary]]&gt;Q6724, "LOW SALARY" )</f>
        <v>HIGHER SALARY</v>
      </c>
      <c r="L6719" s="2" t="str">
        <f>LEFT(mobile_customers[[#This Row],[Credit_card_nos]], 4)&amp;"XXXXX"</f>
        <v>6592XXXXX</v>
      </c>
    </row>
    <row r="6720" spans="1:12" x14ac:dyDescent="0.3">
      <c r="A6720" t="s">
        <v>8</v>
      </c>
      <c r="B6720" s="3" t="s">
        <v>13270</v>
      </c>
      <c r="C6720" t="s">
        <v>3945</v>
      </c>
      <c r="D6720" t="s">
        <v>64</v>
      </c>
      <c r="E6720">
        <v>28</v>
      </c>
      <c r="F6720">
        <v>219724</v>
      </c>
      <c r="G6720" t="s">
        <v>28</v>
      </c>
      <c r="H6720">
        <v>501878119640</v>
      </c>
      <c r="I6720" s="5" t="str">
        <f t="shared" si="104"/>
        <v>501878119640</v>
      </c>
      <c r="J6720" t="str">
        <f>INDEX(Age_grp[Age], MATCH(mobile_customers[[#This Row],[age]],Age_grp[Value]))</f>
        <v>20 - 30</v>
      </c>
      <c r="K6720" s="2" t="str">
        <f>_xlfn.IFS(mobile_customers[[#This Row],[salary]]&gt;=Q6723,"HIGHER SALARY", mobile_customers[[#This Row],[salary]]&gt;=Q6724,"HIGHER MID RANGE SALARY",  mobile_customers[[#This Row],[salary]]&lt;Q6724,"MID RANGE SALARY", mobile_customers[[#This Row],[salary]]&gt;Q6725, "LOW SALARY" )</f>
        <v>HIGHER SALARY</v>
      </c>
      <c r="L6720" s="2" t="str">
        <f>LEFT(mobile_customers[[#This Row],[Credit_card_nos]], 4)&amp;"XXXXX"</f>
        <v>5018XXXXX</v>
      </c>
    </row>
    <row r="6721" spans="1:12" x14ac:dyDescent="0.3">
      <c r="A6721" t="s">
        <v>13</v>
      </c>
      <c r="B6721" s="3" t="s">
        <v>13271</v>
      </c>
      <c r="C6721" t="s">
        <v>13272</v>
      </c>
      <c r="D6721" t="s">
        <v>974</v>
      </c>
      <c r="E6721">
        <v>31</v>
      </c>
      <c r="F6721">
        <v>152571</v>
      </c>
      <c r="G6721" t="s">
        <v>28</v>
      </c>
      <c r="H6721">
        <v>5563441200203309</v>
      </c>
      <c r="I6721" s="5" t="str">
        <f t="shared" si="104"/>
        <v>5563441200203310</v>
      </c>
      <c r="J6721" t="str">
        <f>INDEX(Age_grp[Age], MATCH(mobile_customers[[#This Row],[age]],Age_grp[Value]))</f>
        <v>30 - 40</v>
      </c>
      <c r="K6721" s="2" t="str">
        <f>_xlfn.IFS(mobile_customers[[#This Row],[salary]]&gt;=Q6724,"HIGHER SALARY", mobile_customers[[#This Row],[salary]]&gt;=Q6725,"HIGHER MID RANGE SALARY",  mobile_customers[[#This Row],[salary]]&lt;Q6725,"MID RANGE SALARY", mobile_customers[[#This Row],[salary]]&gt;Q6726, "LOW SALARY" )</f>
        <v>HIGHER SALARY</v>
      </c>
      <c r="L6721" s="2" t="str">
        <f>LEFT(mobile_customers[[#This Row],[Credit_card_nos]], 4)&amp;"XXXXX"</f>
        <v>5563XXXXX</v>
      </c>
    </row>
    <row r="6722" spans="1:12" x14ac:dyDescent="0.3">
      <c r="A6722" t="s">
        <v>13</v>
      </c>
      <c r="B6722" s="3" t="s">
        <v>13273</v>
      </c>
      <c r="C6722" t="s">
        <v>9681</v>
      </c>
      <c r="D6722" t="s">
        <v>1550</v>
      </c>
      <c r="E6722">
        <v>20</v>
      </c>
      <c r="F6722">
        <v>64379</v>
      </c>
      <c r="G6722" t="s">
        <v>39</v>
      </c>
      <c r="H6722">
        <v>3580882448930589</v>
      </c>
      <c r="I6722" s="5" t="str">
        <f t="shared" ref="I6722:I6785" si="105">TEXT(H6722, "0")</f>
        <v>3580882448930590</v>
      </c>
      <c r="J6722" t="str">
        <f>INDEX(Age_grp[Age], MATCH(mobile_customers[[#This Row],[age]],Age_grp[Value]))</f>
        <v>20 - 30</v>
      </c>
      <c r="K6722" s="2" t="str">
        <f>_xlfn.IFS(mobile_customers[[#This Row],[salary]]&gt;=Q6725,"HIGHER SALARY", mobile_customers[[#This Row],[salary]]&gt;=Q6726,"HIGHER MID RANGE SALARY",  mobile_customers[[#This Row],[salary]]&lt;Q6726,"MID RANGE SALARY", mobile_customers[[#This Row],[salary]]&gt;Q6727, "LOW SALARY" )</f>
        <v>HIGHER SALARY</v>
      </c>
      <c r="L6722" s="2" t="str">
        <f>LEFT(mobile_customers[[#This Row],[Credit_card_nos]], 4)&amp;"XXXXX"</f>
        <v>3580XXXXX</v>
      </c>
    </row>
    <row r="6723" spans="1:12" x14ac:dyDescent="0.3">
      <c r="A6723" t="s">
        <v>8</v>
      </c>
      <c r="B6723" s="3" t="s">
        <v>13274</v>
      </c>
      <c r="C6723" t="s">
        <v>13275</v>
      </c>
      <c r="D6723" t="s">
        <v>3472</v>
      </c>
      <c r="E6723">
        <v>20</v>
      </c>
      <c r="F6723">
        <v>117335</v>
      </c>
      <c r="G6723" t="s">
        <v>65</v>
      </c>
      <c r="H6723">
        <v>30003582852263</v>
      </c>
      <c r="I6723" s="5" t="str">
        <f t="shared" si="105"/>
        <v>30003582852263</v>
      </c>
      <c r="J6723" t="str">
        <f>INDEX(Age_grp[Age], MATCH(mobile_customers[[#This Row],[age]],Age_grp[Value]))</f>
        <v>20 - 30</v>
      </c>
      <c r="K6723" s="2" t="str">
        <f>_xlfn.IFS(mobile_customers[[#This Row],[salary]]&gt;=Q6726,"HIGHER SALARY", mobile_customers[[#This Row],[salary]]&gt;=Q6727,"HIGHER MID RANGE SALARY",  mobile_customers[[#This Row],[salary]]&lt;Q6727,"MID RANGE SALARY", mobile_customers[[#This Row],[salary]]&gt;Q6728, "LOW SALARY" )</f>
        <v>HIGHER SALARY</v>
      </c>
      <c r="L6723" s="2" t="str">
        <f>LEFT(mobile_customers[[#This Row],[Credit_card_nos]], 4)&amp;"XXXXX"</f>
        <v>3000XXXXX</v>
      </c>
    </row>
    <row r="6724" spans="1:12" x14ac:dyDescent="0.3">
      <c r="A6724" t="s">
        <v>13</v>
      </c>
      <c r="B6724" s="3" t="s">
        <v>13276</v>
      </c>
      <c r="C6724" t="s">
        <v>13277</v>
      </c>
      <c r="D6724" t="s">
        <v>1817</v>
      </c>
      <c r="E6724">
        <v>35</v>
      </c>
      <c r="F6724">
        <v>57473</v>
      </c>
      <c r="G6724" t="s">
        <v>65</v>
      </c>
      <c r="H6724">
        <v>6011536922777369</v>
      </c>
      <c r="I6724" s="5" t="str">
        <f t="shared" si="105"/>
        <v>6011536922777370</v>
      </c>
      <c r="J6724" t="str">
        <f>INDEX(Age_grp[Age], MATCH(mobile_customers[[#This Row],[age]],Age_grp[Value]))</f>
        <v>30 - 40</v>
      </c>
      <c r="K6724" s="2" t="str">
        <f>_xlfn.IFS(mobile_customers[[#This Row],[salary]]&gt;=Q6727,"HIGHER SALARY", mobile_customers[[#This Row],[salary]]&gt;=Q6728,"HIGHER MID RANGE SALARY",  mobile_customers[[#This Row],[salary]]&lt;Q6728,"MID RANGE SALARY", mobile_customers[[#This Row],[salary]]&gt;Q6729, "LOW SALARY" )</f>
        <v>HIGHER SALARY</v>
      </c>
      <c r="L6724" s="2" t="str">
        <f>LEFT(mobile_customers[[#This Row],[Credit_card_nos]], 4)&amp;"XXXXX"</f>
        <v>6011XXXXX</v>
      </c>
    </row>
    <row r="6725" spans="1:12" x14ac:dyDescent="0.3">
      <c r="A6725" t="s">
        <v>13</v>
      </c>
      <c r="B6725" s="3" t="s">
        <v>13278</v>
      </c>
      <c r="C6725" t="s">
        <v>13279</v>
      </c>
      <c r="D6725" t="s">
        <v>4255</v>
      </c>
      <c r="E6725">
        <v>27</v>
      </c>
      <c r="F6725">
        <v>214983</v>
      </c>
      <c r="G6725" t="s">
        <v>49</v>
      </c>
      <c r="H6725">
        <v>213129510303050</v>
      </c>
      <c r="I6725" s="5" t="str">
        <f t="shared" si="105"/>
        <v>213129510303050</v>
      </c>
      <c r="J6725" t="str">
        <f>INDEX(Age_grp[Age], MATCH(mobile_customers[[#This Row],[age]],Age_grp[Value]))</f>
        <v>20 - 30</v>
      </c>
      <c r="K6725" s="2" t="str">
        <f>_xlfn.IFS(mobile_customers[[#This Row],[salary]]&gt;=Q6728,"HIGHER SALARY", mobile_customers[[#This Row],[salary]]&gt;=Q6729,"HIGHER MID RANGE SALARY",  mobile_customers[[#This Row],[salary]]&lt;Q6729,"MID RANGE SALARY", mobile_customers[[#This Row],[salary]]&gt;Q6730, "LOW SALARY" )</f>
        <v>HIGHER SALARY</v>
      </c>
      <c r="L6725" s="2" t="str">
        <f>LEFT(mobile_customers[[#This Row],[Credit_card_nos]], 4)&amp;"XXXXX"</f>
        <v>2131XXXXX</v>
      </c>
    </row>
    <row r="6726" spans="1:12" x14ac:dyDescent="0.3">
      <c r="A6726" t="s">
        <v>8</v>
      </c>
      <c r="B6726" s="3" t="s">
        <v>13280</v>
      </c>
      <c r="C6726" t="s">
        <v>13281</v>
      </c>
      <c r="D6726" t="s">
        <v>267</v>
      </c>
      <c r="E6726">
        <v>45</v>
      </c>
      <c r="F6726">
        <v>164574</v>
      </c>
      <c r="G6726" t="s">
        <v>12</v>
      </c>
      <c r="H6726">
        <v>3552209612640766</v>
      </c>
      <c r="I6726" s="5" t="str">
        <f t="shared" si="105"/>
        <v>3552209612640770</v>
      </c>
      <c r="J6726" t="str">
        <f>INDEX(Age_grp[Age], MATCH(mobile_customers[[#This Row],[age]],Age_grp[Value]))</f>
        <v>40 - 50</v>
      </c>
      <c r="K6726" s="2" t="str">
        <f>_xlfn.IFS(mobile_customers[[#This Row],[salary]]&gt;=Q6729,"HIGHER SALARY", mobile_customers[[#This Row],[salary]]&gt;=Q6730,"HIGHER MID RANGE SALARY",  mobile_customers[[#This Row],[salary]]&lt;Q6730,"MID RANGE SALARY", mobile_customers[[#This Row],[salary]]&gt;Q6731, "LOW SALARY" )</f>
        <v>HIGHER SALARY</v>
      </c>
      <c r="L6726" s="2" t="str">
        <f>LEFT(mobile_customers[[#This Row],[Credit_card_nos]], 4)&amp;"XXXXX"</f>
        <v>3552XXXXX</v>
      </c>
    </row>
    <row r="6727" spans="1:12" x14ac:dyDescent="0.3">
      <c r="A6727" t="s">
        <v>8</v>
      </c>
      <c r="B6727" s="3" t="s">
        <v>13282</v>
      </c>
      <c r="C6727" t="s">
        <v>13283</v>
      </c>
      <c r="D6727" t="s">
        <v>907</v>
      </c>
      <c r="E6727">
        <v>51</v>
      </c>
      <c r="F6727">
        <v>131281</v>
      </c>
      <c r="G6727" t="s">
        <v>39</v>
      </c>
      <c r="H6727">
        <v>213110607448701</v>
      </c>
      <c r="I6727" s="5" t="str">
        <f t="shared" si="105"/>
        <v>213110607448701</v>
      </c>
      <c r="J6727" t="str">
        <f>INDEX(Age_grp[Age], MATCH(mobile_customers[[#This Row],[age]],Age_grp[Value]))</f>
        <v>50 - 60</v>
      </c>
      <c r="K6727" s="2" t="str">
        <f>_xlfn.IFS(mobile_customers[[#This Row],[salary]]&gt;=Q6730,"HIGHER SALARY", mobile_customers[[#This Row],[salary]]&gt;=Q6731,"HIGHER MID RANGE SALARY",  mobile_customers[[#This Row],[salary]]&lt;Q6731,"MID RANGE SALARY", mobile_customers[[#This Row],[salary]]&gt;Q6732, "LOW SALARY" )</f>
        <v>HIGHER SALARY</v>
      </c>
      <c r="L6727" s="2" t="str">
        <f>LEFT(mobile_customers[[#This Row],[Credit_card_nos]], 4)&amp;"XXXXX"</f>
        <v>2131XXXXX</v>
      </c>
    </row>
    <row r="6728" spans="1:12" x14ac:dyDescent="0.3">
      <c r="A6728" t="s">
        <v>8</v>
      </c>
      <c r="B6728" s="3" t="s">
        <v>3160</v>
      </c>
      <c r="C6728" t="s">
        <v>13284</v>
      </c>
      <c r="D6728" t="s">
        <v>1790</v>
      </c>
      <c r="E6728">
        <v>46</v>
      </c>
      <c r="F6728">
        <v>192702</v>
      </c>
      <c r="G6728" t="s">
        <v>21</v>
      </c>
      <c r="H6728">
        <v>4806726623442918</v>
      </c>
      <c r="I6728" s="5" t="str">
        <f t="shared" si="105"/>
        <v>4806726623442920</v>
      </c>
      <c r="J6728" t="str">
        <f>INDEX(Age_grp[Age], MATCH(mobile_customers[[#This Row],[age]],Age_grp[Value]))</f>
        <v>40 - 50</v>
      </c>
      <c r="K6728" s="2" t="str">
        <f>_xlfn.IFS(mobile_customers[[#This Row],[salary]]&gt;=Q6731,"HIGHER SALARY", mobile_customers[[#This Row],[salary]]&gt;=Q6732,"HIGHER MID RANGE SALARY",  mobile_customers[[#This Row],[salary]]&lt;Q6732,"MID RANGE SALARY", mobile_customers[[#This Row],[salary]]&gt;Q6733, "LOW SALARY" )</f>
        <v>HIGHER SALARY</v>
      </c>
      <c r="L6728" s="2" t="str">
        <f>LEFT(mobile_customers[[#This Row],[Credit_card_nos]], 4)&amp;"XXXXX"</f>
        <v>4806XXXXX</v>
      </c>
    </row>
    <row r="6729" spans="1:12" x14ac:dyDescent="0.3">
      <c r="A6729" t="s">
        <v>13</v>
      </c>
      <c r="B6729" s="3" t="s">
        <v>10479</v>
      </c>
      <c r="C6729" t="s">
        <v>13285</v>
      </c>
      <c r="D6729" t="s">
        <v>2827</v>
      </c>
      <c r="E6729">
        <v>49</v>
      </c>
      <c r="F6729">
        <v>147279</v>
      </c>
      <c r="G6729" t="s">
        <v>21</v>
      </c>
      <c r="H6729">
        <v>4402863047543803</v>
      </c>
      <c r="I6729" s="5" t="str">
        <f t="shared" si="105"/>
        <v>4402863047543800</v>
      </c>
      <c r="J6729" t="str">
        <f>INDEX(Age_grp[Age], MATCH(mobile_customers[[#This Row],[age]],Age_grp[Value]))</f>
        <v>40 - 50</v>
      </c>
      <c r="K6729" s="2" t="str">
        <f>_xlfn.IFS(mobile_customers[[#This Row],[salary]]&gt;=Q6732,"HIGHER SALARY", mobile_customers[[#This Row],[salary]]&gt;=Q6733,"HIGHER MID RANGE SALARY",  mobile_customers[[#This Row],[salary]]&lt;Q6733,"MID RANGE SALARY", mobile_customers[[#This Row],[salary]]&gt;Q6734, "LOW SALARY" )</f>
        <v>HIGHER SALARY</v>
      </c>
      <c r="L6729" s="2" t="str">
        <f>LEFT(mobile_customers[[#This Row],[Credit_card_nos]], 4)&amp;"XXXXX"</f>
        <v>4402XXXXX</v>
      </c>
    </row>
    <row r="6730" spans="1:12" x14ac:dyDescent="0.3">
      <c r="A6730" t="s">
        <v>13</v>
      </c>
      <c r="B6730" s="3" t="s">
        <v>13286</v>
      </c>
      <c r="C6730" t="s">
        <v>13287</v>
      </c>
      <c r="D6730" t="s">
        <v>1427</v>
      </c>
      <c r="E6730">
        <v>47</v>
      </c>
      <c r="F6730">
        <v>200353</v>
      </c>
      <c r="G6730" t="s">
        <v>32</v>
      </c>
      <c r="H6730">
        <v>4348530686343</v>
      </c>
      <c r="I6730" s="5" t="str">
        <f t="shared" si="105"/>
        <v>4348530686343</v>
      </c>
      <c r="J6730" t="str">
        <f>INDEX(Age_grp[Age], MATCH(mobile_customers[[#This Row],[age]],Age_grp[Value]))</f>
        <v>40 - 50</v>
      </c>
      <c r="K6730" s="2" t="str">
        <f>_xlfn.IFS(mobile_customers[[#This Row],[salary]]&gt;=Q6733,"HIGHER SALARY", mobile_customers[[#This Row],[salary]]&gt;=Q6734,"HIGHER MID RANGE SALARY",  mobile_customers[[#This Row],[salary]]&lt;Q6734,"MID RANGE SALARY", mobile_customers[[#This Row],[salary]]&gt;Q6735, "LOW SALARY" )</f>
        <v>HIGHER SALARY</v>
      </c>
      <c r="L6730" s="2" t="str">
        <f>LEFT(mobile_customers[[#This Row],[Credit_card_nos]], 4)&amp;"XXXXX"</f>
        <v>4348XXXXX</v>
      </c>
    </row>
    <row r="6731" spans="1:12" x14ac:dyDescent="0.3">
      <c r="A6731" t="s">
        <v>13</v>
      </c>
      <c r="B6731" s="3" t="s">
        <v>13288</v>
      </c>
      <c r="C6731" t="s">
        <v>13289</v>
      </c>
      <c r="D6731" t="s">
        <v>454</v>
      </c>
      <c r="E6731">
        <v>56</v>
      </c>
      <c r="F6731">
        <v>53336</v>
      </c>
      <c r="G6731" t="s">
        <v>32</v>
      </c>
      <c r="H6731">
        <v>375875483879542</v>
      </c>
      <c r="I6731" s="5" t="str">
        <f t="shared" si="105"/>
        <v>375875483879542</v>
      </c>
      <c r="J6731" t="str">
        <f>INDEX(Age_grp[Age], MATCH(mobile_customers[[#This Row],[age]],Age_grp[Value]))</f>
        <v>50 - 60</v>
      </c>
      <c r="K6731" s="2" t="str">
        <f>_xlfn.IFS(mobile_customers[[#This Row],[salary]]&gt;=Q6734,"HIGHER SALARY", mobile_customers[[#This Row],[salary]]&gt;=Q6735,"HIGHER MID RANGE SALARY",  mobile_customers[[#This Row],[salary]]&lt;Q6735,"MID RANGE SALARY", mobile_customers[[#This Row],[salary]]&gt;Q6736, "LOW SALARY" )</f>
        <v>HIGHER SALARY</v>
      </c>
      <c r="L6731" s="2" t="str">
        <f>LEFT(mobile_customers[[#This Row],[Credit_card_nos]], 4)&amp;"XXXXX"</f>
        <v>3758XXXXX</v>
      </c>
    </row>
    <row r="6732" spans="1:12" x14ac:dyDescent="0.3">
      <c r="A6732" t="s">
        <v>13</v>
      </c>
      <c r="B6732" s="3" t="s">
        <v>13290</v>
      </c>
      <c r="C6732" t="s">
        <v>13291</v>
      </c>
      <c r="D6732" t="s">
        <v>504</v>
      </c>
      <c r="E6732">
        <v>65</v>
      </c>
      <c r="F6732">
        <v>191504</v>
      </c>
      <c r="G6732" t="s">
        <v>28</v>
      </c>
      <c r="H6732">
        <v>4302118868298917</v>
      </c>
      <c r="I6732" s="5" t="str">
        <f t="shared" si="105"/>
        <v>4302118868298920</v>
      </c>
      <c r="J6732" t="str">
        <f>INDEX(Age_grp[Age], MATCH(mobile_customers[[#This Row],[age]],Age_grp[Value]))</f>
        <v>60 - 70</v>
      </c>
      <c r="K6732" s="2" t="str">
        <f>_xlfn.IFS(mobile_customers[[#This Row],[salary]]&gt;=Q6735,"HIGHER SALARY", mobile_customers[[#This Row],[salary]]&gt;=Q6736,"HIGHER MID RANGE SALARY",  mobile_customers[[#This Row],[salary]]&lt;Q6736,"MID RANGE SALARY", mobile_customers[[#This Row],[salary]]&gt;Q6737, "LOW SALARY" )</f>
        <v>HIGHER SALARY</v>
      </c>
      <c r="L6732" s="2" t="str">
        <f>LEFT(mobile_customers[[#This Row],[Credit_card_nos]], 4)&amp;"XXXXX"</f>
        <v>4302XXXXX</v>
      </c>
    </row>
    <row r="6733" spans="1:12" x14ac:dyDescent="0.3">
      <c r="A6733" t="s">
        <v>13</v>
      </c>
      <c r="B6733" s="3" t="s">
        <v>13292</v>
      </c>
      <c r="C6733" t="s">
        <v>13293</v>
      </c>
      <c r="D6733" t="s">
        <v>510</v>
      </c>
      <c r="E6733">
        <v>22</v>
      </c>
      <c r="F6733">
        <v>182967</v>
      </c>
      <c r="G6733" t="s">
        <v>28</v>
      </c>
      <c r="H6733">
        <v>3515090672811984</v>
      </c>
      <c r="I6733" s="5" t="str">
        <f t="shared" si="105"/>
        <v>3515090672811980</v>
      </c>
      <c r="J6733" t="str">
        <f>INDEX(Age_grp[Age], MATCH(mobile_customers[[#This Row],[age]],Age_grp[Value]))</f>
        <v>20 - 30</v>
      </c>
      <c r="K6733" s="2" t="str">
        <f>_xlfn.IFS(mobile_customers[[#This Row],[salary]]&gt;=Q6736,"HIGHER SALARY", mobile_customers[[#This Row],[salary]]&gt;=Q6737,"HIGHER MID RANGE SALARY",  mobile_customers[[#This Row],[salary]]&lt;Q6737,"MID RANGE SALARY", mobile_customers[[#This Row],[salary]]&gt;Q6738, "LOW SALARY" )</f>
        <v>HIGHER SALARY</v>
      </c>
      <c r="L6733" s="2" t="str">
        <f>LEFT(mobile_customers[[#This Row],[Credit_card_nos]], 4)&amp;"XXXXX"</f>
        <v>3515XXXXX</v>
      </c>
    </row>
    <row r="6734" spans="1:12" x14ac:dyDescent="0.3">
      <c r="A6734" t="s">
        <v>8</v>
      </c>
      <c r="B6734" s="3" t="s">
        <v>13294</v>
      </c>
      <c r="C6734" t="s">
        <v>13295</v>
      </c>
      <c r="D6734" t="s">
        <v>2274</v>
      </c>
      <c r="E6734">
        <v>30</v>
      </c>
      <c r="F6734">
        <v>80716</v>
      </c>
      <c r="G6734" t="s">
        <v>21</v>
      </c>
      <c r="H6734">
        <v>180025284793295</v>
      </c>
      <c r="I6734" s="5" t="str">
        <f t="shared" si="105"/>
        <v>180025284793295</v>
      </c>
      <c r="J6734" t="str">
        <f>INDEX(Age_grp[Age], MATCH(mobile_customers[[#This Row],[age]],Age_grp[Value]))</f>
        <v>30 - 40</v>
      </c>
      <c r="K6734" s="2" t="str">
        <f>_xlfn.IFS(mobile_customers[[#This Row],[salary]]&gt;=Q6737,"HIGHER SALARY", mobile_customers[[#This Row],[salary]]&gt;=Q6738,"HIGHER MID RANGE SALARY",  mobile_customers[[#This Row],[salary]]&lt;Q6738,"MID RANGE SALARY", mobile_customers[[#This Row],[salary]]&gt;Q6739, "LOW SALARY" )</f>
        <v>HIGHER SALARY</v>
      </c>
      <c r="L6734" s="2" t="str">
        <f>LEFT(mobile_customers[[#This Row],[Credit_card_nos]], 4)&amp;"XXXXX"</f>
        <v>1800XXXXX</v>
      </c>
    </row>
    <row r="6735" spans="1:12" x14ac:dyDescent="0.3">
      <c r="A6735" t="s">
        <v>13</v>
      </c>
      <c r="B6735" s="3" t="s">
        <v>13296</v>
      </c>
      <c r="C6735" t="s">
        <v>13297</v>
      </c>
      <c r="D6735" t="s">
        <v>433</v>
      </c>
      <c r="E6735">
        <v>37</v>
      </c>
      <c r="F6735">
        <v>223745</v>
      </c>
      <c r="G6735" t="s">
        <v>17</v>
      </c>
      <c r="H6735">
        <v>639025181079</v>
      </c>
      <c r="I6735" s="5" t="str">
        <f t="shared" si="105"/>
        <v>639025181079</v>
      </c>
      <c r="J6735" t="str">
        <f>INDEX(Age_grp[Age], MATCH(mobile_customers[[#This Row],[age]],Age_grp[Value]))</f>
        <v>30 - 40</v>
      </c>
      <c r="K6735" s="2" t="str">
        <f>_xlfn.IFS(mobile_customers[[#This Row],[salary]]&gt;=Q6738,"HIGHER SALARY", mobile_customers[[#This Row],[salary]]&gt;=Q6739,"HIGHER MID RANGE SALARY",  mobile_customers[[#This Row],[salary]]&lt;Q6739,"MID RANGE SALARY", mobile_customers[[#This Row],[salary]]&gt;Q6740, "LOW SALARY" )</f>
        <v>HIGHER SALARY</v>
      </c>
      <c r="L6735" s="2" t="str">
        <f>LEFT(mobile_customers[[#This Row],[Credit_card_nos]], 4)&amp;"XXXXX"</f>
        <v>6390XXXXX</v>
      </c>
    </row>
    <row r="6736" spans="1:12" x14ac:dyDescent="0.3">
      <c r="A6736" t="s">
        <v>13</v>
      </c>
      <c r="B6736" s="3" t="s">
        <v>13298</v>
      </c>
      <c r="C6736" t="s">
        <v>13299</v>
      </c>
      <c r="D6736" t="s">
        <v>1159</v>
      </c>
      <c r="E6736">
        <v>28</v>
      </c>
      <c r="F6736">
        <v>40166</v>
      </c>
      <c r="G6736" t="s">
        <v>28</v>
      </c>
      <c r="H6736">
        <v>36252019280416</v>
      </c>
      <c r="I6736" s="5" t="str">
        <f t="shared" si="105"/>
        <v>36252019280416</v>
      </c>
      <c r="J6736" t="str">
        <f>INDEX(Age_grp[Age], MATCH(mobile_customers[[#This Row],[age]],Age_grp[Value]))</f>
        <v>20 - 30</v>
      </c>
      <c r="K6736" s="2" t="str">
        <f>_xlfn.IFS(mobile_customers[[#This Row],[salary]]&gt;=Q6739,"HIGHER SALARY", mobile_customers[[#This Row],[salary]]&gt;=Q6740,"HIGHER MID RANGE SALARY",  mobile_customers[[#This Row],[salary]]&lt;Q6740,"MID RANGE SALARY", mobile_customers[[#This Row],[salary]]&gt;Q6741, "LOW SALARY" )</f>
        <v>HIGHER SALARY</v>
      </c>
      <c r="L6736" s="2" t="str">
        <f>LEFT(mobile_customers[[#This Row],[Credit_card_nos]], 4)&amp;"XXXXX"</f>
        <v>3625XXXXX</v>
      </c>
    </row>
    <row r="6737" spans="1:12" x14ac:dyDescent="0.3">
      <c r="A6737" t="s">
        <v>13</v>
      </c>
      <c r="B6737" s="3" t="s">
        <v>13300</v>
      </c>
      <c r="C6737" t="s">
        <v>13301</v>
      </c>
      <c r="D6737" t="s">
        <v>3388</v>
      </c>
      <c r="E6737">
        <v>21</v>
      </c>
      <c r="F6737">
        <v>224733</v>
      </c>
      <c r="G6737" t="s">
        <v>28</v>
      </c>
      <c r="H6737">
        <v>30255567167063</v>
      </c>
      <c r="I6737" s="5" t="str">
        <f t="shared" si="105"/>
        <v>30255567167063</v>
      </c>
      <c r="J6737" t="str">
        <f>INDEX(Age_grp[Age], MATCH(mobile_customers[[#This Row],[age]],Age_grp[Value]))</f>
        <v>20 - 30</v>
      </c>
      <c r="K6737" s="2" t="str">
        <f>_xlfn.IFS(mobile_customers[[#This Row],[salary]]&gt;=Q6740,"HIGHER SALARY", mobile_customers[[#This Row],[salary]]&gt;=Q6741,"HIGHER MID RANGE SALARY",  mobile_customers[[#This Row],[salary]]&lt;Q6741,"MID RANGE SALARY", mobile_customers[[#This Row],[salary]]&gt;Q6742, "LOW SALARY" )</f>
        <v>HIGHER SALARY</v>
      </c>
      <c r="L6737" s="2" t="str">
        <f>LEFT(mobile_customers[[#This Row],[Credit_card_nos]], 4)&amp;"XXXXX"</f>
        <v>3025XXXXX</v>
      </c>
    </row>
    <row r="6738" spans="1:12" x14ac:dyDescent="0.3">
      <c r="A6738" t="s">
        <v>8</v>
      </c>
      <c r="B6738" s="3" t="s">
        <v>13302</v>
      </c>
      <c r="C6738" t="s">
        <v>2581</v>
      </c>
      <c r="D6738" t="s">
        <v>875</v>
      </c>
      <c r="E6738">
        <v>20</v>
      </c>
      <c r="F6738">
        <v>123292</v>
      </c>
      <c r="G6738" t="s">
        <v>81</v>
      </c>
      <c r="H6738">
        <v>4041626831873604</v>
      </c>
      <c r="I6738" s="5" t="str">
        <f t="shared" si="105"/>
        <v>4041626831873600</v>
      </c>
      <c r="J6738" t="str">
        <f>INDEX(Age_grp[Age], MATCH(mobile_customers[[#This Row],[age]],Age_grp[Value]))</f>
        <v>20 - 30</v>
      </c>
      <c r="K6738" s="2" t="str">
        <f>_xlfn.IFS(mobile_customers[[#This Row],[salary]]&gt;=Q6741,"HIGHER SALARY", mobile_customers[[#This Row],[salary]]&gt;=Q6742,"HIGHER MID RANGE SALARY",  mobile_customers[[#This Row],[salary]]&lt;Q6742,"MID RANGE SALARY", mobile_customers[[#This Row],[salary]]&gt;Q6743, "LOW SALARY" )</f>
        <v>HIGHER SALARY</v>
      </c>
      <c r="L6738" s="2" t="str">
        <f>LEFT(mobile_customers[[#This Row],[Credit_card_nos]], 4)&amp;"XXXXX"</f>
        <v>4041XXXXX</v>
      </c>
    </row>
    <row r="6739" spans="1:12" x14ac:dyDescent="0.3">
      <c r="A6739" t="s">
        <v>13</v>
      </c>
      <c r="B6739" s="3" t="s">
        <v>13303</v>
      </c>
      <c r="C6739" t="s">
        <v>13304</v>
      </c>
      <c r="D6739" t="s">
        <v>138</v>
      </c>
      <c r="E6739">
        <v>23</v>
      </c>
      <c r="F6739">
        <v>63475</v>
      </c>
      <c r="G6739" t="s">
        <v>49</v>
      </c>
      <c r="H6739">
        <v>180064194249510</v>
      </c>
      <c r="I6739" s="5" t="str">
        <f t="shared" si="105"/>
        <v>180064194249510</v>
      </c>
      <c r="J6739" t="str">
        <f>INDEX(Age_grp[Age], MATCH(mobile_customers[[#This Row],[age]],Age_grp[Value]))</f>
        <v>20 - 30</v>
      </c>
      <c r="K6739" s="2" t="str">
        <f>_xlfn.IFS(mobile_customers[[#This Row],[salary]]&gt;=Q6742,"HIGHER SALARY", mobile_customers[[#This Row],[salary]]&gt;=Q6743,"HIGHER MID RANGE SALARY",  mobile_customers[[#This Row],[salary]]&lt;Q6743,"MID RANGE SALARY", mobile_customers[[#This Row],[salary]]&gt;Q6744, "LOW SALARY" )</f>
        <v>HIGHER SALARY</v>
      </c>
      <c r="L6739" s="2" t="str">
        <f>LEFT(mobile_customers[[#This Row],[Credit_card_nos]], 4)&amp;"XXXXX"</f>
        <v>1800XXXXX</v>
      </c>
    </row>
    <row r="6740" spans="1:12" x14ac:dyDescent="0.3">
      <c r="A6740" t="s">
        <v>8</v>
      </c>
      <c r="B6740" s="3" t="s">
        <v>13305</v>
      </c>
      <c r="C6740" t="s">
        <v>13306</v>
      </c>
      <c r="D6740" t="s">
        <v>290</v>
      </c>
      <c r="E6740">
        <v>21</v>
      </c>
      <c r="F6740">
        <v>129637</v>
      </c>
      <c r="G6740" t="s">
        <v>49</v>
      </c>
      <c r="H6740">
        <v>565674705951</v>
      </c>
      <c r="I6740" s="5" t="str">
        <f t="shared" si="105"/>
        <v>565674705951</v>
      </c>
      <c r="J6740" t="str">
        <f>INDEX(Age_grp[Age], MATCH(mobile_customers[[#This Row],[age]],Age_grp[Value]))</f>
        <v>20 - 30</v>
      </c>
      <c r="K6740" s="2" t="str">
        <f>_xlfn.IFS(mobile_customers[[#This Row],[salary]]&gt;=Q6743,"HIGHER SALARY", mobile_customers[[#This Row],[salary]]&gt;=Q6744,"HIGHER MID RANGE SALARY",  mobile_customers[[#This Row],[salary]]&lt;Q6744,"MID RANGE SALARY", mobile_customers[[#This Row],[salary]]&gt;Q6745, "LOW SALARY" )</f>
        <v>HIGHER SALARY</v>
      </c>
      <c r="L6740" s="2" t="str">
        <f>LEFT(mobile_customers[[#This Row],[Credit_card_nos]], 4)&amp;"XXXXX"</f>
        <v>5656XXXXX</v>
      </c>
    </row>
    <row r="6741" spans="1:12" x14ac:dyDescent="0.3">
      <c r="A6741" t="s">
        <v>8</v>
      </c>
      <c r="B6741" s="3" t="s">
        <v>13307</v>
      </c>
      <c r="C6741" t="s">
        <v>13308</v>
      </c>
      <c r="D6741" t="s">
        <v>1507</v>
      </c>
      <c r="E6741">
        <v>40</v>
      </c>
      <c r="F6741">
        <v>183280</v>
      </c>
      <c r="G6741" t="s">
        <v>21</v>
      </c>
      <c r="H6741">
        <v>6011128645615165</v>
      </c>
      <c r="I6741" s="5" t="str">
        <f t="shared" si="105"/>
        <v>6011128645615160</v>
      </c>
      <c r="J6741" t="str">
        <f>INDEX(Age_grp[Age], MATCH(mobile_customers[[#This Row],[age]],Age_grp[Value]))</f>
        <v>40 - 50</v>
      </c>
      <c r="K6741" s="2" t="str">
        <f>_xlfn.IFS(mobile_customers[[#This Row],[salary]]&gt;=Q6744,"HIGHER SALARY", mobile_customers[[#This Row],[salary]]&gt;=Q6745,"HIGHER MID RANGE SALARY",  mobile_customers[[#This Row],[salary]]&lt;Q6745,"MID RANGE SALARY", mobile_customers[[#This Row],[salary]]&gt;Q6746, "LOW SALARY" )</f>
        <v>HIGHER SALARY</v>
      </c>
      <c r="L6741" s="2" t="str">
        <f>LEFT(mobile_customers[[#This Row],[Credit_card_nos]], 4)&amp;"XXXXX"</f>
        <v>6011XXXXX</v>
      </c>
    </row>
    <row r="6742" spans="1:12" x14ac:dyDescent="0.3">
      <c r="A6742" t="s">
        <v>13</v>
      </c>
      <c r="B6742" s="3" t="s">
        <v>13309</v>
      </c>
      <c r="C6742" t="s">
        <v>8352</v>
      </c>
      <c r="D6742" t="s">
        <v>147</v>
      </c>
      <c r="E6742">
        <v>46</v>
      </c>
      <c r="F6742">
        <v>223580</v>
      </c>
      <c r="G6742" t="s">
        <v>94</v>
      </c>
      <c r="H6742">
        <v>4.4385618801974175E+18</v>
      </c>
      <c r="I6742" s="5" t="str">
        <f t="shared" si="105"/>
        <v>4438561880197420000</v>
      </c>
      <c r="J6742" t="str">
        <f>INDEX(Age_grp[Age], MATCH(mobile_customers[[#This Row],[age]],Age_grp[Value]))</f>
        <v>40 - 50</v>
      </c>
      <c r="K6742" s="2" t="str">
        <f>_xlfn.IFS(mobile_customers[[#This Row],[salary]]&gt;=Q6745,"HIGHER SALARY", mobile_customers[[#This Row],[salary]]&gt;=Q6746,"HIGHER MID RANGE SALARY",  mobile_customers[[#This Row],[salary]]&lt;Q6746,"MID RANGE SALARY", mobile_customers[[#This Row],[salary]]&gt;Q6747, "LOW SALARY" )</f>
        <v>HIGHER SALARY</v>
      </c>
      <c r="L6742" s="2" t="str">
        <f>LEFT(mobile_customers[[#This Row],[Credit_card_nos]], 4)&amp;"XXXXX"</f>
        <v>4438XXXXX</v>
      </c>
    </row>
    <row r="6743" spans="1:12" x14ac:dyDescent="0.3">
      <c r="A6743" t="s">
        <v>13</v>
      </c>
      <c r="B6743" s="3" t="s">
        <v>13310</v>
      </c>
      <c r="C6743" t="s">
        <v>13311</v>
      </c>
      <c r="D6743" t="s">
        <v>1074</v>
      </c>
      <c r="E6743">
        <v>27</v>
      </c>
      <c r="F6743">
        <v>199975</v>
      </c>
      <c r="G6743" t="s">
        <v>94</v>
      </c>
      <c r="H6743">
        <v>2716839013620200</v>
      </c>
      <c r="I6743" s="5" t="str">
        <f t="shared" si="105"/>
        <v>2716839013620200</v>
      </c>
      <c r="J6743" t="str">
        <f>INDEX(Age_grp[Age], MATCH(mobile_customers[[#This Row],[age]],Age_grp[Value]))</f>
        <v>20 - 30</v>
      </c>
      <c r="K6743" s="2" t="str">
        <f>_xlfn.IFS(mobile_customers[[#This Row],[salary]]&gt;=Q6746,"HIGHER SALARY", mobile_customers[[#This Row],[salary]]&gt;=Q6747,"HIGHER MID RANGE SALARY",  mobile_customers[[#This Row],[salary]]&lt;Q6747,"MID RANGE SALARY", mobile_customers[[#This Row],[salary]]&gt;Q6748, "LOW SALARY" )</f>
        <v>HIGHER SALARY</v>
      </c>
      <c r="L6743" s="2" t="str">
        <f>LEFT(mobile_customers[[#This Row],[Credit_card_nos]], 4)&amp;"XXXXX"</f>
        <v>2716XXXXX</v>
      </c>
    </row>
    <row r="6744" spans="1:12" x14ac:dyDescent="0.3">
      <c r="A6744" t="s">
        <v>8</v>
      </c>
      <c r="B6744" s="3" t="s">
        <v>13312</v>
      </c>
      <c r="C6744" t="s">
        <v>13313</v>
      </c>
      <c r="D6744" t="s">
        <v>826</v>
      </c>
      <c r="E6744">
        <v>35</v>
      </c>
      <c r="F6744">
        <v>163051</v>
      </c>
      <c r="G6744" t="s">
        <v>12</v>
      </c>
      <c r="H6744">
        <v>4931914230119297</v>
      </c>
      <c r="I6744" s="5" t="str">
        <f t="shared" si="105"/>
        <v>4931914230119300</v>
      </c>
      <c r="J6744" t="str">
        <f>INDEX(Age_grp[Age], MATCH(mobile_customers[[#This Row],[age]],Age_grp[Value]))</f>
        <v>30 - 40</v>
      </c>
      <c r="K6744" s="2" t="str">
        <f>_xlfn.IFS(mobile_customers[[#This Row],[salary]]&gt;=Q6747,"HIGHER SALARY", mobile_customers[[#This Row],[salary]]&gt;=Q6748,"HIGHER MID RANGE SALARY",  mobile_customers[[#This Row],[salary]]&lt;Q6748,"MID RANGE SALARY", mobile_customers[[#This Row],[salary]]&gt;Q6749, "LOW SALARY" )</f>
        <v>HIGHER SALARY</v>
      </c>
      <c r="L6744" s="2" t="str">
        <f>LEFT(mobile_customers[[#This Row],[Credit_card_nos]], 4)&amp;"XXXXX"</f>
        <v>4931XXXXX</v>
      </c>
    </row>
    <row r="6745" spans="1:12" x14ac:dyDescent="0.3">
      <c r="A6745" t="s">
        <v>13</v>
      </c>
      <c r="B6745" s="3" t="s">
        <v>13314</v>
      </c>
      <c r="C6745" t="s">
        <v>13315</v>
      </c>
      <c r="D6745" t="s">
        <v>171</v>
      </c>
      <c r="E6745">
        <v>28</v>
      </c>
      <c r="F6745">
        <v>173748</v>
      </c>
      <c r="G6745" t="s">
        <v>12</v>
      </c>
      <c r="H6745">
        <v>4.1206022418713656E+18</v>
      </c>
      <c r="I6745" s="5" t="str">
        <f t="shared" si="105"/>
        <v>4120602241871370000</v>
      </c>
      <c r="J6745" t="str">
        <f>INDEX(Age_grp[Age], MATCH(mobile_customers[[#This Row],[age]],Age_grp[Value]))</f>
        <v>20 - 30</v>
      </c>
      <c r="K6745" s="2" t="str">
        <f>_xlfn.IFS(mobile_customers[[#This Row],[salary]]&gt;=Q6748,"HIGHER SALARY", mobile_customers[[#This Row],[salary]]&gt;=Q6749,"HIGHER MID RANGE SALARY",  mobile_customers[[#This Row],[salary]]&lt;Q6749,"MID RANGE SALARY", mobile_customers[[#This Row],[salary]]&gt;Q6750, "LOW SALARY" )</f>
        <v>HIGHER SALARY</v>
      </c>
      <c r="L6745" s="2" t="str">
        <f>LEFT(mobile_customers[[#This Row],[Credit_card_nos]], 4)&amp;"XXXXX"</f>
        <v>4120XXXXX</v>
      </c>
    </row>
    <row r="6746" spans="1:12" x14ac:dyDescent="0.3">
      <c r="A6746" t="s">
        <v>13</v>
      </c>
      <c r="B6746" s="3" t="s">
        <v>13316</v>
      </c>
      <c r="C6746" t="s">
        <v>13317</v>
      </c>
      <c r="D6746" t="s">
        <v>267</v>
      </c>
      <c r="E6746">
        <v>30</v>
      </c>
      <c r="F6746">
        <v>116190</v>
      </c>
      <c r="G6746" t="s">
        <v>32</v>
      </c>
      <c r="H6746">
        <v>4516906528535</v>
      </c>
      <c r="I6746" s="5" t="str">
        <f t="shared" si="105"/>
        <v>4516906528535</v>
      </c>
      <c r="J6746" t="str">
        <f>INDEX(Age_grp[Age], MATCH(mobile_customers[[#This Row],[age]],Age_grp[Value]))</f>
        <v>30 - 40</v>
      </c>
      <c r="K6746" s="2" t="str">
        <f>_xlfn.IFS(mobile_customers[[#This Row],[salary]]&gt;=Q6749,"HIGHER SALARY", mobile_customers[[#This Row],[salary]]&gt;=Q6750,"HIGHER MID RANGE SALARY",  mobile_customers[[#This Row],[salary]]&lt;Q6750,"MID RANGE SALARY", mobile_customers[[#This Row],[salary]]&gt;Q6751, "LOW SALARY" )</f>
        <v>HIGHER SALARY</v>
      </c>
      <c r="L6746" s="2" t="str">
        <f>LEFT(mobile_customers[[#This Row],[Credit_card_nos]], 4)&amp;"XXXXX"</f>
        <v>4516XXXXX</v>
      </c>
    </row>
    <row r="6747" spans="1:12" x14ac:dyDescent="0.3">
      <c r="A6747" t="s">
        <v>8</v>
      </c>
      <c r="B6747" s="3" t="s">
        <v>13318</v>
      </c>
      <c r="C6747" t="s">
        <v>13319</v>
      </c>
      <c r="D6747" t="s">
        <v>2820</v>
      </c>
      <c r="E6747">
        <v>46</v>
      </c>
      <c r="F6747">
        <v>160167</v>
      </c>
      <c r="G6747" t="s">
        <v>39</v>
      </c>
      <c r="H6747">
        <v>3542963999165960</v>
      </c>
      <c r="I6747" s="5" t="str">
        <f t="shared" si="105"/>
        <v>3542963999165960</v>
      </c>
      <c r="J6747" t="str">
        <f>INDEX(Age_grp[Age], MATCH(mobile_customers[[#This Row],[age]],Age_grp[Value]))</f>
        <v>40 - 50</v>
      </c>
      <c r="K6747" s="2" t="str">
        <f>_xlfn.IFS(mobile_customers[[#This Row],[salary]]&gt;=Q6750,"HIGHER SALARY", mobile_customers[[#This Row],[salary]]&gt;=Q6751,"HIGHER MID RANGE SALARY",  mobile_customers[[#This Row],[salary]]&lt;Q6751,"MID RANGE SALARY", mobile_customers[[#This Row],[salary]]&gt;Q6752, "LOW SALARY" )</f>
        <v>HIGHER SALARY</v>
      </c>
      <c r="L6747" s="2" t="str">
        <f>LEFT(mobile_customers[[#This Row],[Credit_card_nos]], 4)&amp;"XXXXX"</f>
        <v>3542XXXXX</v>
      </c>
    </row>
    <row r="6748" spans="1:12" x14ac:dyDescent="0.3">
      <c r="A6748" t="s">
        <v>13</v>
      </c>
      <c r="B6748" s="3" t="s">
        <v>13320</v>
      </c>
      <c r="C6748" t="s">
        <v>13321</v>
      </c>
      <c r="D6748" t="s">
        <v>1533</v>
      </c>
      <c r="E6748">
        <v>40</v>
      </c>
      <c r="F6748">
        <v>152683</v>
      </c>
      <c r="G6748" t="s">
        <v>28</v>
      </c>
      <c r="H6748">
        <v>3514738660009158</v>
      </c>
      <c r="I6748" s="5" t="str">
        <f t="shared" si="105"/>
        <v>3514738660009160</v>
      </c>
      <c r="J6748" t="str">
        <f>INDEX(Age_grp[Age], MATCH(mobile_customers[[#This Row],[age]],Age_grp[Value]))</f>
        <v>40 - 50</v>
      </c>
      <c r="K6748" s="2" t="str">
        <f>_xlfn.IFS(mobile_customers[[#This Row],[salary]]&gt;=Q6751,"HIGHER SALARY", mobile_customers[[#This Row],[salary]]&gt;=Q6752,"HIGHER MID RANGE SALARY",  mobile_customers[[#This Row],[salary]]&lt;Q6752,"MID RANGE SALARY", mobile_customers[[#This Row],[salary]]&gt;Q6753, "LOW SALARY" )</f>
        <v>HIGHER SALARY</v>
      </c>
      <c r="L6748" s="2" t="str">
        <f>LEFT(mobile_customers[[#This Row],[Credit_card_nos]], 4)&amp;"XXXXX"</f>
        <v>3514XXXXX</v>
      </c>
    </row>
    <row r="6749" spans="1:12" x14ac:dyDescent="0.3">
      <c r="A6749" t="s">
        <v>8</v>
      </c>
      <c r="B6749" s="3" t="s">
        <v>13322</v>
      </c>
      <c r="C6749" t="s">
        <v>13323</v>
      </c>
      <c r="D6749" t="s">
        <v>3221</v>
      </c>
      <c r="E6749">
        <v>58</v>
      </c>
      <c r="F6749">
        <v>122320</v>
      </c>
      <c r="G6749" t="s">
        <v>94</v>
      </c>
      <c r="H6749">
        <v>4.6422851339817308E+18</v>
      </c>
      <c r="I6749" s="5" t="str">
        <f t="shared" si="105"/>
        <v>4642285133981730000</v>
      </c>
      <c r="J6749" t="str">
        <f>INDEX(Age_grp[Age], MATCH(mobile_customers[[#This Row],[age]],Age_grp[Value]))</f>
        <v>50 - 60</v>
      </c>
      <c r="K6749" s="2" t="str">
        <f>_xlfn.IFS(mobile_customers[[#This Row],[salary]]&gt;=Q6752,"HIGHER SALARY", mobile_customers[[#This Row],[salary]]&gt;=Q6753,"HIGHER MID RANGE SALARY",  mobile_customers[[#This Row],[salary]]&lt;Q6753,"MID RANGE SALARY", mobile_customers[[#This Row],[salary]]&gt;Q6754, "LOW SALARY" )</f>
        <v>HIGHER SALARY</v>
      </c>
      <c r="L6749" s="2" t="str">
        <f>LEFT(mobile_customers[[#This Row],[Credit_card_nos]], 4)&amp;"XXXXX"</f>
        <v>4642XXXXX</v>
      </c>
    </row>
    <row r="6750" spans="1:12" x14ac:dyDescent="0.3">
      <c r="A6750" t="s">
        <v>8</v>
      </c>
      <c r="B6750" s="3" t="s">
        <v>13324</v>
      </c>
      <c r="C6750" t="s">
        <v>13325</v>
      </c>
      <c r="D6750" t="s">
        <v>837</v>
      </c>
      <c r="E6750">
        <v>53</v>
      </c>
      <c r="F6750">
        <v>165103</v>
      </c>
      <c r="G6750" t="s">
        <v>12</v>
      </c>
      <c r="H6750">
        <v>4792949845182</v>
      </c>
      <c r="I6750" s="5" t="str">
        <f t="shared" si="105"/>
        <v>4792949845182</v>
      </c>
      <c r="J6750" t="str">
        <f>INDEX(Age_grp[Age], MATCH(mobile_customers[[#This Row],[age]],Age_grp[Value]))</f>
        <v>50 - 60</v>
      </c>
      <c r="K6750" s="2" t="str">
        <f>_xlfn.IFS(mobile_customers[[#This Row],[salary]]&gt;=Q6753,"HIGHER SALARY", mobile_customers[[#This Row],[salary]]&gt;=Q6754,"HIGHER MID RANGE SALARY",  mobile_customers[[#This Row],[salary]]&lt;Q6754,"MID RANGE SALARY", mobile_customers[[#This Row],[salary]]&gt;Q6755, "LOW SALARY" )</f>
        <v>HIGHER SALARY</v>
      </c>
      <c r="L6750" s="2" t="str">
        <f>LEFT(mobile_customers[[#This Row],[Credit_card_nos]], 4)&amp;"XXXXX"</f>
        <v>4792XXXXX</v>
      </c>
    </row>
    <row r="6751" spans="1:12" x14ac:dyDescent="0.3">
      <c r="A6751" t="s">
        <v>13</v>
      </c>
      <c r="B6751" s="3" t="s">
        <v>13326</v>
      </c>
      <c r="C6751" t="s">
        <v>11284</v>
      </c>
      <c r="D6751" t="s">
        <v>1305</v>
      </c>
      <c r="E6751">
        <v>28</v>
      </c>
      <c r="F6751">
        <v>102569</v>
      </c>
      <c r="G6751" t="s">
        <v>49</v>
      </c>
      <c r="H6751">
        <v>2247216044196278</v>
      </c>
      <c r="I6751" s="5" t="str">
        <f t="shared" si="105"/>
        <v>2247216044196280</v>
      </c>
      <c r="J6751" t="str">
        <f>INDEX(Age_grp[Age], MATCH(mobile_customers[[#This Row],[age]],Age_grp[Value]))</f>
        <v>20 - 30</v>
      </c>
      <c r="K6751" s="2" t="str">
        <f>_xlfn.IFS(mobile_customers[[#This Row],[salary]]&gt;=Q6754,"HIGHER SALARY", mobile_customers[[#This Row],[salary]]&gt;=Q6755,"HIGHER MID RANGE SALARY",  mobile_customers[[#This Row],[salary]]&lt;Q6755,"MID RANGE SALARY", mobile_customers[[#This Row],[salary]]&gt;Q6756, "LOW SALARY" )</f>
        <v>HIGHER SALARY</v>
      </c>
      <c r="L6751" s="2" t="str">
        <f>LEFT(mobile_customers[[#This Row],[Credit_card_nos]], 4)&amp;"XXXXX"</f>
        <v>2247XXXXX</v>
      </c>
    </row>
    <row r="6752" spans="1:12" x14ac:dyDescent="0.3">
      <c r="A6752" t="s">
        <v>13</v>
      </c>
      <c r="B6752" s="3" t="s">
        <v>13327</v>
      </c>
      <c r="C6752" t="s">
        <v>13328</v>
      </c>
      <c r="D6752" t="s">
        <v>3755</v>
      </c>
      <c r="E6752">
        <v>47</v>
      </c>
      <c r="F6752">
        <v>185582</v>
      </c>
      <c r="G6752" t="s">
        <v>39</v>
      </c>
      <c r="H6752">
        <v>630437554185</v>
      </c>
      <c r="I6752" s="5" t="str">
        <f t="shared" si="105"/>
        <v>630437554185</v>
      </c>
      <c r="J6752" t="str">
        <f>INDEX(Age_grp[Age], MATCH(mobile_customers[[#This Row],[age]],Age_grp[Value]))</f>
        <v>40 - 50</v>
      </c>
      <c r="K6752" s="2" t="str">
        <f>_xlfn.IFS(mobile_customers[[#This Row],[salary]]&gt;=Q6755,"HIGHER SALARY", mobile_customers[[#This Row],[salary]]&gt;=Q6756,"HIGHER MID RANGE SALARY",  mobile_customers[[#This Row],[salary]]&lt;Q6756,"MID RANGE SALARY", mobile_customers[[#This Row],[salary]]&gt;Q6757, "LOW SALARY" )</f>
        <v>HIGHER SALARY</v>
      </c>
      <c r="L6752" s="2" t="str">
        <f>LEFT(mobile_customers[[#This Row],[Credit_card_nos]], 4)&amp;"XXXXX"</f>
        <v>6304XXXXX</v>
      </c>
    </row>
    <row r="6753" spans="1:12" x14ac:dyDescent="0.3">
      <c r="A6753" t="s">
        <v>13</v>
      </c>
      <c r="B6753" s="3" t="s">
        <v>13329</v>
      </c>
      <c r="C6753" t="s">
        <v>11994</v>
      </c>
      <c r="D6753" t="s">
        <v>3074</v>
      </c>
      <c r="E6753">
        <v>28</v>
      </c>
      <c r="F6753">
        <v>139328</v>
      </c>
      <c r="G6753" t="s">
        <v>28</v>
      </c>
      <c r="H6753">
        <v>213177420239955</v>
      </c>
      <c r="I6753" s="5" t="str">
        <f t="shared" si="105"/>
        <v>213177420239955</v>
      </c>
      <c r="J6753" t="str">
        <f>INDEX(Age_grp[Age], MATCH(mobile_customers[[#This Row],[age]],Age_grp[Value]))</f>
        <v>20 - 30</v>
      </c>
      <c r="K6753" s="2" t="str">
        <f>_xlfn.IFS(mobile_customers[[#This Row],[salary]]&gt;=Q6756,"HIGHER SALARY", mobile_customers[[#This Row],[salary]]&gt;=Q6757,"HIGHER MID RANGE SALARY",  mobile_customers[[#This Row],[salary]]&lt;Q6757,"MID RANGE SALARY", mobile_customers[[#This Row],[salary]]&gt;Q6758, "LOW SALARY" )</f>
        <v>HIGHER SALARY</v>
      </c>
      <c r="L6753" s="2" t="str">
        <f>LEFT(mobile_customers[[#This Row],[Credit_card_nos]], 4)&amp;"XXXXX"</f>
        <v>2131XXXXX</v>
      </c>
    </row>
    <row r="6754" spans="1:12" x14ac:dyDescent="0.3">
      <c r="A6754" t="s">
        <v>13</v>
      </c>
      <c r="B6754" s="3" t="s">
        <v>13330</v>
      </c>
      <c r="C6754" t="s">
        <v>13331</v>
      </c>
      <c r="D6754" t="s">
        <v>1898</v>
      </c>
      <c r="E6754">
        <v>40</v>
      </c>
      <c r="F6754">
        <v>66382</v>
      </c>
      <c r="G6754" t="s">
        <v>39</v>
      </c>
      <c r="H6754">
        <v>349673505205678</v>
      </c>
      <c r="I6754" s="5" t="str">
        <f t="shared" si="105"/>
        <v>349673505205678</v>
      </c>
      <c r="J6754" t="str">
        <f>INDEX(Age_grp[Age], MATCH(mobile_customers[[#This Row],[age]],Age_grp[Value]))</f>
        <v>40 - 50</v>
      </c>
      <c r="K6754" s="2" t="str">
        <f>_xlfn.IFS(mobile_customers[[#This Row],[salary]]&gt;=Q6757,"HIGHER SALARY", mobile_customers[[#This Row],[salary]]&gt;=Q6758,"HIGHER MID RANGE SALARY",  mobile_customers[[#This Row],[salary]]&lt;Q6758,"MID RANGE SALARY", mobile_customers[[#This Row],[salary]]&gt;Q6759, "LOW SALARY" )</f>
        <v>HIGHER SALARY</v>
      </c>
      <c r="L6754" s="2" t="str">
        <f>LEFT(mobile_customers[[#This Row],[Credit_card_nos]], 4)&amp;"XXXXX"</f>
        <v>3496XXXXX</v>
      </c>
    </row>
    <row r="6755" spans="1:12" x14ac:dyDescent="0.3">
      <c r="A6755" t="s">
        <v>8</v>
      </c>
      <c r="B6755" s="3" t="s">
        <v>13332</v>
      </c>
      <c r="C6755" t="s">
        <v>13333</v>
      </c>
      <c r="D6755" t="s">
        <v>3513</v>
      </c>
      <c r="E6755">
        <v>33</v>
      </c>
      <c r="F6755">
        <v>183347</v>
      </c>
      <c r="G6755" t="s">
        <v>94</v>
      </c>
      <c r="H6755">
        <v>3508975156650453</v>
      </c>
      <c r="I6755" s="5" t="str">
        <f t="shared" si="105"/>
        <v>3508975156650450</v>
      </c>
      <c r="J6755" t="str">
        <f>INDEX(Age_grp[Age], MATCH(mobile_customers[[#This Row],[age]],Age_grp[Value]))</f>
        <v>30 - 40</v>
      </c>
      <c r="K6755" s="2" t="str">
        <f>_xlfn.IFS(mobile_customers[[#This Row],[salary]]&gt;=Q6758,"HIGHER SALARY", mobile_customers[[#This Row],[salary]]&gt;=Q6759,"HIGHER MID RANGE SALARY",  mobile_customers[[#This Row],[salary]]&lt;Q6759,"MID RANGE SALARY", mobile_customers[[#This Row],[salary]]&gt;Q6760, "LOW SALARY" )</f>
        <v>HIGHER SALARY</v>
      </c>
      <c r="L6755" s="2" t="str">
        <f>LEFT(mobile_customers[[#This Row],[Credit_card_nos]], 4)&amp;"XXXXX"</f>
        <v>3508XXXXX</v>
      </c>
    </row>
    <row r="6756" spans="1:12" x14ac:dyDescent="0.3">
      <c r="A6756" t="s">
        <v>8</v>
      </c>
      <c r="B6756" s="3" t="s">
        <v>13334</v>
      </c>
      <c r="C6756" t="s">
        <v>13335</v>
      </c>
      <c r="D6756" t="s">
        <v>2411</v>
      </c>
      <c r="E6756">
        <v>33</v>
      </c>
      <c r="F6756">
        <v>145944</v>
      </c>
      <c r="G6756" t="s">
        <v>39</v>
      </c>
      <c r="H6756">
        <v>4750986733154813</v>
      </c>
      <c r="I6756" s="5" t="str">
        <f t="shared" si="105"/>
        <v>4750986733154810</v>
      </c>
      <c r="J6756" t="str">
        <f>INDEX(Age_grp[Age], MATCH(mobile_customers[[#This Row],[age]],Age_grp[Value]))</f>
        <v>30 - 40</v>
      </c>
      <c r="K6756" s="2" t="str">
        <f>_xlfn.IFS(mobile_customers[[#This Row],[salary]]&gt;=Q6759,"HIGHER SALARY", mobile_customers[[#This Row],[salary]]&gt;=Q6760,"HIGHER MID RANGE SALARY",  mobile_customers[[#This Row],[salary]]&lt;Q6760,"MID RANGE SALARY", mobile_customers[[#This Row],[salary]]&gt;Q6761, "LOW SALARY" )</f>
        <v>HIGHER SALARY</v>
      </c>
      <c r="L6756" s="2" t="str">
        <f>LEFT(mobile_customers[[#This Row],[Credit_card_nos]], 4)&amp;"XXXXX"</f>
        <v>4750XXXXX</v>
      </c>
    </row>
    <row r="6757" spans="1:12" x14ac:dyDescent="0.3">
      <c r="A6757" t="s">
        <v>13</v>
      </c>
      <c r="B6757" s="3" t="s">
        <v>13336</v>
      </c>
      <c r="C6757" t="s">
        <v>13337</v>
      </c>
      <c r="D6757" t="s">
        <v>541</v>
      </c>
      <c r="E6757">
        <v>42</v>
      </c>
      <c r="F6757">
        <v>111261</v>
      </c>
      <c r="G6757" t="s">
        <v>21</v>
      </c>
      <c r="H6757">
        <v>6011076027775695</v>
      </c>
      <c r="I6757" s="5" t="str">
        <f t="shared" si="105"/>
        <v>6011076027775690</v>
      </c>
      <c r="J6757" t="str">
        <f>INDEX(Age_grp[Age], MATCH(mobile_customers[[#This Row],[age]],Age_grp[Value]))</f>
        <v>40 - 50</v>
      </c>
      <c r="K6757" s="2" t="str">
        <f>_xlfn.IFS(mobile_customers[[#This Row],[salary]]&gt;=Q6760,"HIGHER SALARY", mobile_customers[[#This Row],[salary]]&gt;=Q6761,"HIGHER MID RANGE SALARY",  mobile_customers[[#This Row],[salary]]&lt;Q6761,"MID RANGE SALARY", mobile_customers[[#This Row],[salary]]&gt;Q6762, "LOW SALARY" )</f>
        <v>HIGHER SALARY</v>
      </c>
      <c r="L6757" s="2" t="str">
        <f>LEFT(mobile_customers[[#This Row],[Credit_card_nos]], 4)&amp;"XXXXX"</f>
        <v>6011XXXXX</v>
      </c>
    </row>
    <row r="6758" spans="1:12" x14ac:dyDescent="0.3">
      <c r="A6758" t="s">
        <v>13</v>
      </c>
      <c r="B6758" s="3" t="s">
        <v>13338</v>
      </c>
      <c r="C6758" t="s">
        <v>13339</v>
      </c>
      <c r="D6758" t="s">
        <v>5348</v>
      </c>
      <c r="E6758">
        <v>41</v>
      </c>
      <c r="F6758">
        <v>91621</v>
      </c>
      <c r="G6758" t="s">
        <v>12</v>
      </c>
      <c r="H6758">
        <v>6527688492944601</v>
      </c>
      <c r="I6758" s="5" t="str">
        <f t="shared" si="105"/>
        <v>6527688492944600</v>
      </c>
      <c r="J6758" t="str">
        <f>INDEX(Age_grp[Age], MATCH(mobile_customers[[#This Row],[age]],Age_grp[Value]))</f>
        <v>40 - 50</v>
      </c>
      <c r="K6758" s="2" t="str">
        <f>_xlfn.IFS(mobile_customers[[#This Row],[salary]]&gt;=Q6761,"HIGHER SALARY", mobile_customers[[#This Row],[salary]]&gt;=Q6762,"HIGHER MID RANGE SALARY",  mobile_customers[[#This Row],[salary]]&lt;Q6762,"MID RANGE SALARY", mobile_customers[[#This Row],[salary]]&gt;Q6763, "LOW SALARY" )</f>
        <v>HIGHER SALARY</v>
      </c>
      <c r="L6758" s="2" t="str">
        <f>LEFT(mobile_customers[[#This Row],[Credit_card_nos]], 4)&amp;"XXXXX"</f>
        <v>6527XXXXX</v>
      </c>
    </row>
    <row r="6759" spans="1:12" x14ac:dyDescent="0.3">
      <c r="A6759" t="s">
        <v>8</v>
      </c>
      <c r="B6759" s="3" t="s">
        <v>13340</v>
      </c>
      <c r="C6759" t="s">
        <v>13341</v>
      </c>
      <c r="D6759" t="s">
        <v>3973</v>
      </c>
      <c r="E6759">
        <v>34</v>
      </c>
      <c r="F6759">
        <v>106257</v>
      </c>
      <c r="G6759" t="s">
        <v>28</v>
      </c>
      <c r="H6759">
        <v>36881059990946</v>
      </c>
      <c r="I6759" s="5" t="str">
        <f t="shared" si="105"/>
        <v>36881059990946</v>
      </c>
      <c r="J6759" t="str">
        <f>INDEX(Age_grp[Age], MATCH(mobile_customers[[#This Row],[age]],Age_grp[Value]))</f>
        <v>30 - 40</v>
      </c>
      <c r="K6759" s="2" t="str">
        <f>_xlfn.IFS(mobile_customers[[#This Row],[salary]]&gt;=Q6762,"HIGHER SALARY", mobile_customers[[#This Row],[salary]]&gt;=Q6763,"HIGHER MID RANGE SALARY",  mobile_customers[[#This Row],[salary]]&lt;Q6763,"MID RANGE SALARY", mobile_customers[[#This Row],[salary]]&gt;Q6764, "LOW SALARY" )</f>
        <v>HIGHER SALARY</v>
      </c>
      <c r="L6759" s="2" t="str">
        <f>LEFT(mobile_customers[[#This Row],[Credit_card_nos]], 4)&amp;"XXXXX"</f>
        <v>3688XXXXX</v>
      </c>
    </row>
    <row r="6760" spans="1:12" x14ac:dyDescent="0.3">
      <c r="A6760" t="s">
        <v>13</v>
      </c>
      <c r="B6760" s="3" t="s">
        <v>13342</v>
      </c>
      <c r="C6760" t="s">
        <v>13343</v>
      </c>
      <c r="D6760" t="s">
        <v>5348</v>
      </c>
      <c r="E6760">
        <v>22</v>
      </c>
      <c r="F6760">
        <v>99333</v>
      </c>
      <c r="G6760" t="s">
        <v>81</v>
      </c>
      <c r="H6760">
        <v>4262406018272132</v>
      </c>
      <c r="I6760" s="5" t="str">
        <f t="shared" si="105"/>
        <v>4262406018272130</v>
      </c>
      <c r="J6760" t="str">
        <f>INDEX(Age_grp[Age], MATCH(mobile_customers[[#This Row],[age]],Age_grp[Value]))</f>
        <v>20 - 30</v>
      </c>
      <c r="K6760" s="2" t="str">
        <f>_xlfn.IFS(mobile_customers[[#This Row],[salary]]&gt;=Q6763,"HIGHER SALARY", mobile_customers[[#This Row],[salary]]&gt;=Q6764,"HIGHER MID RANGE SALARY",  mobile_customers[[#This Row],[salary]]&lt;Q6764,"MID RANGE SALARY", mobile_customers[[#This Row],[salary]]&gt;Q6765, "LOW SALARY" )</f>
        <v>HIGHER SALARY</v>
      </c>
      <c r="L6760" s="2" t="str">
        <f>LEFT(mobile_customers[[#This Row],[Credit_card_nos]], 4)&amp;"XXXXX"</f>
        <v>4262XXXXX</v>
      </c>
    </row>
    <row r="6761" spans="1:12" x14ac:dyDescent="0.3">
      <c r="A6761" t="s">
        <v>8</v>
      </c>
      <c r="B6761" s="3" t="s">
        <v>13344</v>
      </c>
      <c r="C6761" t="s">
        <v>13345</v>
      </c>
      <c r="D6761" t="s">
        <v>1220</v>
      </c>
      <c r="E6761">
        <v>29</v>
      </c>
      <c r="F6761">
        <v>147978</v>
      </c>
      <c r="G6761" t="s">
        <v>32</v>
      </c>
      <c r="H6761">
        <v>4727769297607008</v>
      </c>
      <c r="I6761" s="5" t="str">
        <f t="shared" si="105"/>
        <v>4727769297607010</v>
      </c>
      <c r="J6761" t="str">
        <f>INDEX(Age_grp[Age], MATCH(mobile_customers[[#This Row],[age]],Age_grp[Value]))</f>
        <v>20 - 30</v>
      </c>
      <c r="K6761" s="2" t="str">
        <f>_xlfn.IFS(mobile_customers[[#This Row],[salary]]&gt;=Q6764,"HIGHER SALARY", mobile_customers[[#This Row],[salary]]&gt;=Q6765,"HIGHER MID RANGE SALARY",  mobile_customers[[#This Row],[salary]]&lt;Q6765,"MID RANGE SALARY", mobile_customers[[#This Row],[salary]]&gt;Q6766, "LOW SALARY" )</f>
        <v>HIGHER SALARY</v>
      </c>
      <c r="L6761" s="2" t="str">
        <f>LEFT(mobile_customers[[#This Row],[Credit_card_nos]], 4)&amp;"XXXXX"</f>
        <v>4727XXXXX</v>
      </c>
    </row>
    <row r="6762" spans="1:12" x14ac:dyDescent="0.3">
      <c r="A6762" t="s">
        <v>13</v>
      </c>
      <c r="B6762" s="3" t="s">
        <v>13346</v>
      </c>
      <c r="C6762" t="s">
        <v>13347</v>
      </c>
      <c r="D6762" t="s">
        <v>826</v>
      </c>
      <c r="E6762">
        <v>63</v>
      </c>
      <c r="F6762">
        <v>48598</v>
      </c>
      <c r="G6762" t="s">
        <v>21</v>
      </c>
      <c r="H6762">
        <v>4.7420522839311421E+18</v>
      </c>
      <c r="I6762" s="5" t="str">
        <f t="shared" si="105"/>
        <v>4742052283931140000</v>
      </c>
      <c r="J6762" t="str">
        <f>INDEX(Age_grp[Age], MATCH(mobile_customers[[#This Row],[age]],Age_grp[Value]))</f>
        <v>60 - 70</v>
      </c>
      <c r="K6762" s="2" t="str">
        <f>_xlfn.IFS(mobile_customers[[#This Row],[salary]]&gt;=Q6765,"HIGHER SALARY", mobile_customers[[#This Row],[salary]]&gt;=Q6766,"HIGHER MID RANGE SALARY",  mobile_customers[[#This Row],[salary]]&lt;Q6766,"MID RANGE SALARY", mobile_customers[[#This Row],[salary]]&gt;Q6767, "LOW SALARY" )</f>
        <v>HIGHER SALARY</v>
      </c>
      <c r="L6762" s="2" t="str">
        <f>LEFT(mobile_customers[[#This Row],[Credit_card_nos]], 4)&amp;"XXXXX"</f>
        <v>4742XXXXX</v>
      </c>
    </row>
    <row r="6763" spans="1:12" x14ac:dyDescent="0.3">
      <c r="A6763" t="s">
        <v>8</v>
      </c>
      <c r="B6763" s="3" t="s">
        <v>13348</v>
      </c>
      <c r="C6763" t="s">
        <v>13349</v>
      </c>
      <c r="D6763" t="s">
        <v>706</v>
      </c>
      <c r="E6763">
        <v>33</v>
      </c>
      <c r="F6763">
        <v>60358</v>
      </c>
      <c r="G6763" t="s">
        <v>12</v>
      </c>
      <c r="H6763">
        <v>371840754798619</v>
      </c>
      <c r="I6763" s="5" t="str">
        <f t="shared" si="105"/>
        <v>371840754798619</v>
      </c>
      <c r="J6763" t="str">
        <f>INDEX(Age_grp[Age], MATCH(mobile_customers[[#This Row],[age]],Age_grp[Value]))</f>
        <v>30 - 40</v>
      </c>
      <c r="K6763" s="2" t="str">
        <f>_xlfn.IFS(mobile_customers[[#This Row],[salary]]&gt;=Q6766,"HIGHER SALARY", mobile_customers[[#This Row],[salary]]&gt;=Q6767,"HIGHER MID RANGE SALARY",  mobile_customers[[#This Row],[salary]]&lt;Q6767,"MID RANGE SALARY", mobile_customers[[#This Row],[salary]]&gt;Q6768, "LOW SALARY" )</f>
        <v>HIGHER SALARY</v>
      </c>
      <c r="L6763" s="2" t="str">
        <f>LEFT(mobile_customers[[#This Row],[Credit_card_nos]], 4)&amp;"XXXXX"</f>
        <v>3718XXXXX</v>
      </c>
    </row>
    <row r="6764" spans="1:12" x14ac:dyDescent="0.3">
      <c r="A6764" t="s">
        <v>8</v>
      </c>
      <c r="B6764" s="3" t="s">
        <v>13350</v>
      </c>
      <c r="C6764" t="s">
        <v>2807</v>
      </c>
      <c r="D6764" t="s">
        <v>2956</v>
      </c>
      <c r="E6764">
        <v>55</v>
      </c>
      <c r="F6764">
        <v>195727</v>
      </c>
      <c r="G6764" t="s">
        <v>17</v>
      </c>
      <c r="H6764">
        <v>4886676950627</v>
      </c>
      <c r="I6764" s="5" t="str">
        <f t="shared" si="105"/>
        <v>4886676950627</v>
      </c>
      <c r="J6764" t="str">
        <f>INDEX(Age_grp[Age], MATCH(mobile_customers[[#This Row],[age]],Age_grp[Value]))</f>
        <v>50 - 60</v>
      </c>
      <c r="K6764" s="2" t="str">
        <f>_xlfn.IFS(mobile_customers[[#This Row],[salary]]&gt;=Q6767,"HIGHER SALARY", mobile_customers[[#This Row],[salary]]&gt;=Q6768,"HIGHER MID RANGE SALARY",  mobile_customers[[#This Row],[salary]]&lt;Q6768,"MID RANGE SALARY", mobile_customers[[#This Row],[salary]]&gt;Q6769, "LOW SALARY" )</f>
        <v>HIGHER SALARY</v>
      </c>
      <c r="L6764" s="2" t="str">
        <f>LEFT(mobile_customers[[#This Row],[Credit_card_nos]], 4)&amp;"XXXXX"</f>
        <v>4886XXXXX</v>
      </c>
    </row>
    <row r="6765" spans="1:12" x14ac:dyDescent="0.3">
      <c r="A6765" t="s">
        <v>8</v>
      </c>
      <c r="B6765" s="3" t="s">
        <v>13351</v>
      </c>
      <c r="C6765" t="s">
        <v>3452</v>
      </c>
      <c r="D6765" t="s">
        <v>2178</v>
      </c>
      <c r="E6765">
        <v>33</v>
      </c>
      <c r="F6765">
        <v>119190</v>
      </c>
      <c r="G6765" t="s">
        <v>65</v>
      </c>
      <c r="H6765">
        <v>4300060841991832</v>
      </c>
      <c r="I6765" s="5" t="str">
        <f t="shared" si="105"/>
        <v>4300060841991830</v>
      </c>
      <c r="J6765" t="str">
        <f>INDEX(Age_grp[Age], MATCH(mobile_customers[[#This Row],[age]],Age_grp[Value]))</f>
        <v>30 - 40</v>
      </c>
      <c r="K6765" s="2" t="str">
        <f>_xlfn.IFS(mobile_customers[[#This Row],[salary]]&gt;=Q6768,"HIGHER SALARY", mobile_customers[[#This Row],[salary]]&gt;=Q6769,"HIGHER MID RANGE SALARY",  mobile_customers[[#This Row],[salary]]&lt;Q6769,"MID RANGE SALARY", mobile_customers[[#This Row],[salary]]&gt;Q6770, "LOW SALARY" )</f>
        <v>HIGHER SALARY</v>
      </c>
      <c r="L6765" s="2" t="str">
        <f>LEFT(mobile_customers[[#This Row],[Credit_card_nos]], 4)&amp;"XXXXX"</f>
        <v>4300XXXXX</v>
      </c>
    </row>
    <row r="6766" spans="1:12" x14ac:dyDescent="0.3">
      <c r="A6766" t="s">
        <v>8</v>
      </c>
      <c r="B6766" s="3" t="s">
        <v>13352</v>
      </c>
      <c r="C6766" t="s">
        <v>13353</v>
      </c>
      <c r="D6766" t="s">
        <v>2251</v>
      </c>
      <c r="E6766">
        <v>55</v>
      </c>
      <c r="F6766">
        <v>150185</v>
      </c>
      <c r="G6766" t="s">
        <v>12</v>
      </c>
      <c r="H6766">
        <v>6011784057579628</v>
      </c>
      <c r="I6766" s="5" t="str">
        <f t="shared" si="105"/>
        <v>6011784057579630</v>
      </c>
      <c r="J6766" t="str">
        <f>INDEX(Age_grp[Age], MATCH(mobile_customers[[#This Row],[age]],Age_grp[Value]))</f>
        <v>50 - 60</v>
      </c>
      <c r="K6766" s="2" t="str">
        <f>_xlfn.IFS(mobile_customers[[#This Row],[salary]]&gt;=Q6769,"HIGHER SALARY", mobile_customers[[#This Row],[salary]]&gt;=Q6770,"HIGHER MID RANGE SALARY",  mobile_customers[[#This Row],[salary]]&lt;Q6770,"MID RANGE SALARY", mobile_customers[[#This Row],[salary]]&gt;Q6771, "LOW SALARY" )</f>
        <v>HIGHER SALARY</v>
      </c>
      <c r="L6766" s="2" t="str">
        <f>LEFT(mobile_customers[[#This Row],[Credit_card_nos]], 4)&amp;"XXXXX"</f>
        <v>6011XXXXX</v>
      </c>
    </row>
    <row r="6767" spans="1:12" x14ac:dyDescent="0.3">
      <c r="A6767" t="s">
        <v>13</v>
      </c>
      <c r="B6767" s="3" t="s">
        <v>7639</v>
      </c>
      <c r="C6767" t="s">
        <v>13354</v>
      </c>
      <c r="D6767" t="s">
        <v>211</v>
      </c>
      <c r="E6767">
        <v>51</v>
      </c>
      <c r="F6767">
        <v>86274</v>
      </c>
      <c r="G6767" t="s">
        <v>32</v>
      </c>
      <c r="H6767">
        <v>4646339723922</v>
      </c>
      <c r="I6767" s="5" t="str">
        <f t="shared" si="105"/>
        <v>4646339723922</v>
      </c>
      <c r="J6767" t="str">
        <f>INDEX(Age_grp[Age], MATCH(mobile_customers[[#This Row],[age]],Age_grp[Value]))</f>
        <v>50 - 60</v>
      </c>
      <c r="K6767" s="2" t="str">
        <f>_xlfn.IFS(mobile_customers[[#This Row],[salary]]&gt;=Q6770,"HIGHER SALARY", mobile_customers[[#This Row],[salary]]&gt;=Q6771,"HIGHER MID RANGE SALARY",  mobile_customers[[#This Row],[salary]]&lt;Q6771,"MID RANGE SALARY", mobile_customers[[#This Row],[salary]]&gt;Q6772, "LOW SALARY" )</f>
        <v>HIGHER SALARY</v>
      </c>
      <c r="L6767" s="2" t="str">
        <f>LEFT(mobile_customers[[#This Row],[Credit_card_nos]], 4)&amp;"XXXXX"</f>
        <v>4646XXXXX</v>
      </c>
    </row>
    <row r="6768" spans="1:12" x14ac:dyDescent="0.3">
      <c r="A6768" t="s">
        <v>8</v>
      </c>
      <c r="B6768" s="3" t="s">
        <v>13355</v>
      </c>
      <c r="C6768" t="s">
        <v>337</v>
      </c>
      <c r="D6768" t="s">
        <v>249</v>
      </c>
      <c r="E6768">
        <v>39</v>
      </c>
      <c r="F6768">
        <v>63049</v>
      </c>
      <c r="G6768" t="s">
        <v>94</v>
      </c>
      <c r="H6768">
        <v>2402603747223270</v>
      </c>
      <c r="I6768" s="5" t="str">
        <f t="shared" si="105"/>
        <v>2402603747223270</v>
      </c>
      <c r="J6768" t="str">
        <f>INDEX(Age_grp[Age], MATCH(mobile_customers[[#This Row],[age]],Age_grp[Value]))</f>
        <v>30 - 40</v>
      </c>
      <c r="K6768" s="2" t="str">
        <f>_xlfn.IFS(mobile_customers[[#This Row],[salary]]&gt;=Q6771,"HIGHER SALARY", mobile_customers[[#This Row],[salary]]&gt;=Q6772,"HIGHER MID RANGE SALARY",  mobile_customers[[#This Row],[salary]]&lt;Q6772,"MID RANGE SALARY", mobile_customers[[#This Row],[salary]]&gt;Q6773, "LOW SALARY" )</f>
        <v>HIGHER SALARY</v>
      </c>
      <c r="L6768" s="2" t="str">
        <f>LEFT(mobile_customers[[#This Row],[Credit_card_nos]], 4)&amp;"XXXXX"</f>
        <v>2402XXXXX</v>
      </c>
    </row>
    <row r="6769" spans="1:12" x14ac:dyDescent="0.3">
      <c r="A6769" t="s">
        <v>8</v>
      </c>
      <c r="B6769" s="3" t="s">
        <v>13356</v>
      </c>
      <c r="C6769" t="s">
        <v>13357</v>
      </c>
      <c r="D6769" t="s">
        <v>2827</v>
      </c>
      <c r="E6769">
        <v>58</v>
      </c>
      <c r="F6769">
        <v>151203</v>
      </c>
      <c r="G6769" t="s">
        <v>12</v>
      </c>
      <c r="H6769">
        <v>3512209011510817</v>
      </c>
      <c r="I6769" s="5" t="str">
        <f t="shared" si="105"/>
        <v>3512209011510820</v>
      </c>
      <c r="J6769" t="str">
        <f>INDEX(Age_grp[Age], MATCH(mobile_customers[[#This Row],[age]],Age_grp[Value]))</f>
        <v>50 - 60</v>
      </c>
      <c r="K6769" s="2" t="str">
        <f>_xlfn.IFS(mobile_customers[[#This Row],[salary]]&gt;=Q6772,"HIGHER SALARY", mobile_customers[[#This Row],[salary]]&gt;=Q6773,"HIGHER MID RANGE SALARY",  mobile_customers[[#This Row],[salary]]&lt;Q6773,"MID RANGE SALARY", mobile_customers[[#This Row],[salary]]&gt;Q6774, "LOW SALARY" )</f>
        <v>HIGHER SALARY</v>
      </c>
      <c r="L6769" s="2" t="str">
        <f>LEFT(mobile_customers[[#This Row],[Credit_card_nos]], 4)&amp;"XXXXX"</f>
        <v>3512XXXXX</v>
      </c>
    </row>
    <row r="6770" spans="1:12" x14ac:dyDescent="0.3">
      <c r="A6770" t="s">
        <v>8</v>
      </c>
      <c r="B6770" s="3" t="s">
        <v>13358</v>
      </c>
      <c r="C6770" t="s">
        <v>13359</v>
      </c>
      <c r="D6770" t="s">
        <v>353</v>
      </c>
      <c r="E6770">
        <v>49</v>
      </c>
      <c r="F6770">
        <v>138640</v>
      </c>
      <c r="G6770" t="s">
        <v>28</v>
      </c>
      <c r="H6770">
        <v>639033816294</v>
      </c>
      <c r="I6770" s="5" t="str">
        <f t="shared" si="105"/>
        <v>639033816294</v>
      </c>
      <c r="J6770" t="str">
        <f>INDEX(Age_grp[Age], MATCH(mobile_customers[[#This Row],[age]],Age_grp[Value]))</f>
        <v>40 - 50</v>
      </c>
      <c r="K6770" s="2" t="str">
        <f>_xlfn.IFS(mobile_customers[[#This Row],[salary]]&gt;=Q6773,"HIGHER SALARY", mobile_customers[[#This Row],[salary]]&gt;=Q6774,"HIGHER MID RANGE SALARY",  mobile_customers[[#This Row],[salary]]&lt;Q6774,"MID RANGE SALARY", mobile_customers[[#This Row],[salary]]&gt;Q6775, "LOW SALARY" )</f>
        <v>HIGHER SALARY</v>
      </c>
      <c r="L6770" s="2" t="str">
        <f>LEFT(mobile_customers[[#This Row],[Credit_card_nos]], 4)&amp;"XXXXX"</f>
        <v>6390XXXXX</v>
      </c>
    </row>
    <row r="6771" spans="1:12" x14ac:dyDescent="0.3">
      <c r="A6771" t="s">
        <v>13</v>
      </c>
      <c r="B6771" s="3" t="s">
        <v>13360</v>
      </c>
      <c r="C6771" t="s">
        <v>13361</v>
      </c>
      <c r="D6771" t="s">
        <v>2956</v>
      </c>
      <c r="E6771">
        <v>31</v>
      </c>
      <c r="F6771">
        <v>60188</v>
      </c>
      <c r="G6771" t="s">
        <v>21</v>
      </c>
      <c r="H6771">
        <v>180033250542902</v>
      </c>
      <c r="I6771" s="5" t="str">
        <f t="shared" si="105"/>
        <v>180033250542902</v>
      </c>
      <c r="J6771" t="str">
        <f>INDEX(Age_grp[Age], MATCH(mobile_customers[[#This Row],[age]],Age_grp[Value]))</f>
        <v>30 - 40</v>
      </c>
      <c r="K6771" s="2" t="str">
        <f>_xlfn.IFS(mobile_customers[[#This Row],[salary]]&gt;=Q6774,"HIGHER SALARY", mobile_customers[[#This Row],[salary]]&gt;=Q6775,"HIGHER MID RANGE SALARY",  mobile_customers[[#This Row],[salary]]&lt;Q6775,"MID RANGE SALARY", mobile_customers[[#This Row],[salary]]&gt;Q6776, "LOW SALARY" )</f>
        <v>HIGHER SALARY</v>
      </c>
      <c r="L6771" s="2" t="str">
        <f>LEFT(mobile_customers[[#This Row],[Credit_card_nos]], 4)&amp;"XXXXX"</f>
        <v>1800XXXXX</v>
      </c>
    </row>
    <row r="6772" spans="1:12" x14ac:dyDescent="0.3">
      <c r="A6772" t="s">
        <v>8</v>
      </c>
      <c r="B6772" s="3" t="s">
        <v>13362</v>
      </c>
      <c r="C6772" t="s">
        <v>13363</v>
      </c>
      <c r="D6772" t="s">
        <v>87</v>
      </c>
      <c r="E6772">
        <v>41</v>
      </c>
      <c r="F6772">
        <v>30387</v>
      </c>
      <c r="G6772" t="s">
        <v>32</v>
      </c>
      <c r="H6772">
        <v>4011234810343909</v>
      </c>
      <c r="I6772" s="5" t="str">
        <f t="shared" si="105"/>
        <v>4011234810343910</v>
      </c>
      <c r="J6772" t="str">
        <f>INDEX(Age_grp[Age], MATCH(mobile_customers[[#This Row],[age]],Age_grp[Value]))</f>
        <v>40 - 50</v>
      </c>
      <c r="K6772" s="2" t="str">
        <f>_xlfn.IFS(mobile_customers[[#This Row],[salary]]&gt;=Q6775,"HIGHER SALARY", mobile_customers[[#This Row],[salary]]&gt;=Q6776,"HIGHER MID RANGE SALARY",  mobile_customers[[#This Row],[salary]]&lt;Q6776,"MID RANGE SALARY", mobile_customers[[#This Row],[salary]]&gt;Q6777, "LOW SALARY" )</f>
        <v>HIGHER SALARY</v>
      </c>
      <c r="L6772" s="2" t="str">
        <f>LEFT(mobile_customers[[#This Row],[Credit_card_nos]], 4)&amp;"XXXXX"</f>
        <v>4011XXXXX</v>
      </c>
    </row>
    <row r="6773" spans="1:12" x14ac:dyDescent="0.3">
      <c r="A6773" t="s">
        <v>13</v>
      </c>
      <c r="B6773" s="3" t="s">
        <v>13364</v>
      </c>
      <c r="C6773" t="s">
        <v>13365</v>
      </c>
      <c r="D6773" t="s">
        <v>662</v>
      </c>
      <c r="E6773">
        <v>55</v>
      </c>
      <c r="F6773">
        <v>232372</v>
      </c>
      <c r="G6773" t="s">
        <v>21</v>
      </c>
      <c r="H6773">
        <v>4.1307882916755656E+18</v>
      </c>
      <c r="I6773" s="5" t="str">
        <f t="shared" si="105"/>
        <v>4130788291675570000</v>
      </c>
      <c r="J6773" t="str">
        <f>INDEX(Age_grp[Age], MATCH(mobile_customers[[#This Row],[age]],Age_grp[Value]))</f>
        <v>50 - 60</v>
      </c>
      <c r="K6773" s="2" t="str">
        <f>_xlfn.IFS(mobile_customers[[#This Row],[salary]]&gt;=Q6776,"HIGHER SALARY", mobile_customers[[#This Row],[salary]]&gt;=Q6777,"HIGHER MID RANGE SALARY",  mobile_customers[[#This Row],[salary]]&lt;Q6777,"MID RANGE SALARY", mobile_customers[[#This Row],[salary]]&gt;Q6778, "LOW SALARY" )</f>
        <v>HIGHER SALARY</v>
      </c>
      <c r="L6773" s="2" t="str">
        <f>LEFT(mobile_customers[[#This Row],[Credit_card_nos]], 4)&amp;"XXXXX"</f>
        <v>4130XXXXX</v>
      </c>
    </row>
    <row r="6774" spans="1:12" x14ac:dyDescent="0.3">
      <c r="A6774" t="s">
        <v>13</v>
      </c>
      <c r="B6774" s="3" t="s">
        <v>13366</v>
      </c>
      <c r="C6774" t="s">
        <v>13367</v>
      </c>
      <c r="D6774" t="s">
        <v>4331</v>
      </c>
      <c r="E6774">
        <v>23</v>
      </c>
      <c r="F6774">
        <v>140330</v>
      </c>
      <c r="G6774" t="s">
        <v>81</v>
      </c>
      <c r="H6774">
        <v>4010454468138424</v>
      </c>
      <c r="I6774" s="5" t="str">
        <f t="shared" si="105"/>
        <v>4010454468138420</v>
      </c>
      <c r="J6774" t="str">
        <f>INDEX(Age_grp[Age], MATCH(mobile_customers[[#This Row],[age]],Age_grp[Value]))</f>
        <v>20 - 30</v>
      </c>
      <c r="K6774" s="2" t="str">
        <f>_xlfn.IFS(mobile_customers[[#This Row],[salary]]&gt;=Q6777,"HIGHER SALARY", mobile_customers[[#This Row],[salary]]&gt;=Q6778,"HIGHER MID RANGE SALARY",  mobile_customers[[#This Row],[salary]]&lt;Q6778,"MID RANGE SALARY", mobile_customers[[#This Row],[salary]]&gt;Q6779, "LOW SALARY" )</f>
        <v>HIGHER SALARY</v>
      </c>
      <c r="L6774" s="2" t="str">
        <f>LEFT(mobile_customers[[#This Row],[Credit_card_nos]], 4)&amp;"XXXXX"</f>
        <v>4010XXXXX</v>
      </c>
    </row>
    <row r="6775" spans="1:12" x14ac:dyDescent="0.3">
      <c r="A6775" t="s">
        <v>8</v>
      </c>
      <c r="B6775" s="3" t="s">
        <v>13368</v>
      </c>
      <c r="C6775" t="s">
        <v>13369</v>
      </c>
      <c r="D6775" t="s">
        <v>1407</v>
      </c>
      <c r="E6775">
        <v>43</v>
      </c>
      <c r="F6775">
        <v>47513</v>
      </c>
      <c r="G6775" t="s">
        <v>28</v>
      </c>
      <c r="H6775">
        <v>584824568326</v>
      </c>
      <c r="I6775" s="5" t="str">
        <f t="shared" si="105"/>
        <v>584824568326</v>
      </c>
      <c r="J6775" t="str">
        <f>INDEX(Age_grp[Age], MATCH(mobile_customers[[#This Row],[age]],Age_grp[Value]))</f>
        <v>40 - 50</v>
      </c>
      <c r="K6775" s="2" t="str">
        <f>_xlfn.IFS(mobile_customers[[#This Row],[salary]]&gt;=Q6778,"HIGHER SALARY", mobile_customers[[#This Row],[salary]]&gt;=Q6779,"HIGHER MID RANGE SALARY",  mobile_customers[[#This Row],[salary]]&lt;Q6779,"MID RANGE SALARY", mobile_customers[[#This Row],[salary]]&gt;Q6780, "LOW SALARY" )</f>
        <v>HIGHER SALARY</v>
      </c>
      <c r="L6775" s="2" t="str">
        <f>LEFT(mobile_customers[[#This Row],[Credit_card_nos]], 4)&amp;"XXXXX"</f>
        <v>5848XXXXX</v>
      </c>
    </row>
    <row r="6776" spans="1:12" x14ac:dyDescent="0.3">
      <c r="A6776" t="s">
        <v>8</v>
      </c>
      <c r="B6776" s="3" t="s">
        <v>13370</v>
      </c>
      <c r="C6776" t="s">
        <v>13371</v>
      </c>
      <c r="D6776" t="s">
        <v>2649</v>
      </c>
      <c r="E6776">
        <v>63</v>
      </c>
      <c r="F6776">
        <v>149198</v>
      </c>
      <c r="G6776" t="s">
        <v>21</v>
      </c>
      <c r="H6776">
        <v>2504320202224050</v>
      </c>
      <c r="I6776" s="5" t="str">
        <f t="shared" si="105"/>
        <v>2504320202224050</v>
      </c>
      <c r="J6776" t="str">
        <f>INDEX(Age_grp[Age], MATCH(mobile_customers[[#This Row],[age]],Age_grp[Value]))</f>
        <v>60 - 70</v>
      </c>
      <c r="K6776" s="2" t="str">
        <f>_xlfn.IFS(mobile_customers[[#This Row],[salary]]&gt;=Q6779,"HIGHER SALARY", mobile_customers[[#This Row],[salary]]&gt;=Q6780,"HIGHER MID RANGE SALARY",  mobile_customers[[#This Row],[salary]]&lt;Q6780,"MID RANGE SALARY", mobile_customers[[#This Row],[salary]]&gt;Q6781, "LOW SALARY" )</f>
        <v>HIGHER SALARY</v>
      </c>
      <c r="L6776" s="2" t="str">
        <f>LEFT(mobile_customers[[#This Row],[Credit_card_nos]], 4)&amp;"XXXXX"</f>
        <v>2504XXXXX</v>
      </c>
    </row>
    <row r="6777" spans="1:12" x14ac:dyDescent="0.3">
      <c r="A6777" t="s">
        <v>8</v>
      </c>
      <c r="B6777" s="3" t="s">
        <v>13372</v>
      </c>
      <c r="C6777" t="s">
        <v>13373</v>
      </c>
      <c r="D6777" t="s">
        <v>2933</v>
      </c>
      <c r="E6777">
        <v>33</v>
      </c>
      <c r="F6777">
        <v>164423</v>
      </c>
      <c r="G6777" t="s">
        <v>28</v>
      </c>
      <c r="H6777">
        <v>213159282602751</v>
      </c>
      <c r="I6777" s="5" t="str">
        <f t="shared" si="105"/>
        <v>213159282602751</v>
      </c>
      <c r="J6777" t="str">
        <f>INDEX(Age_grp[Age], MATCH(mobile_customers[[#This Row],[age]],Age_grp[Value]))</f>
        <v>30 - 40</v>
      </c>
      <c r="K6777" s="2" t="str">
        <f>_xlfn.IFS(mobile_customers[[#This Row],[salary]]&gt;=Q6780,"HIGHER SALARY", mobile_customers[[#This Row],[salary]]&gt;=Q6781,"HIGHER MID RANGE SALARY",  mobile_customers[[#This Row],[salary]]&lt;Q6781,"MID RANGE SALARY", mobile_customers[[#This Row],[salary]]&gt;Q6782, "LOW SALARY" )</f>
        <v>HIGHER SALARY</v>
      </c>
      <c r="L6777" s="2" t="str">
        <f>LEFT(mobile_customers[[#This Row],[Credit_card_nos]], 4)&amp;"XXXXX"</f>
        <v>2131XXXXX</v>
      </c>
    </row>
    <row r="6778" spans="1:12" x14ac:dyDescent="0.3">
      <c r="A6778" t="s">
        <v>13</v>
      </c>
      <c r="B6778" s="3" t="s">
        <v>13374</v>
      </c>
      <c r="C6778" t="s">
        <v>13375</v>
      </c>
      <c r="D6778" t="s">
        <v>308</v>
      </c>
      <c r="E6778">
        <v>44</v>
      </c>
      <c r="F6778">
        <v>38195</v>
      </c>
      <c r="G6778" t="s">
        <v>12</v>
      </c>
      <c r="H6778">
        <v>4627677387509797</v>
      </c>
      <c r="I6778" s="5" t="str">
        <f t="shared" si="105"/>
        <v>4627677387509800</v>
      </c>
      <c r="J6778" t="str">
        <f>INDEX(Age_grp[Age], MATCH(mobile_customers[[#This Row],[age]],Age_grp[Value]))</f>
        <v>40 - 50</v>
      </c>
      <c r="K6778" s="2" t="str">
        <f>_xlfn.IFS(mobile_customers[[#This Row],[salary]]&gt;=Q6781,"HIGHER SALARY", mobile_customers[[#This Row],[salary]]&gt;=Q6782,"HIGHER MID RANGE SALARY",  mobile_customers[[#This Row],[salary]]&lt;Q6782,"MID RANGE SALARY", mobile_customers[[#This Row],[salary]]&gt;Q6783, "LOW SALARY" )</f>
        <v>HIGHER SALARY</v>
      </c>
      <c r="L6778" s="2" t="str">
        <f>LEFT(mobile_customers[[#This Row],[Credit_card_nos]], 4)&amp;"XXXXX"</f>
        <v>4627XXXXX</v>
      </c>
    </row>
    <row r="6779" spans="1:12" x14ac:dyDescent="0.3">
      <c r="A6779" t="s">
        <v>8</v>
      </c>
      <c r="B6779" s="3" t="s">
        <v>13376</v>
      </c>
      <c r="C6779" t="s">
        <v>650</v>
      </c>
      <c r="D6779" t="s">
        <v>1427</v>
      </c>
      <c r="E6779">
        <v>61</v>
      </c>
      <c r="F6779">
        <v>126129</v>
      </c>
      <c r="G6779" t="s">
        <v>21</v>
      </c>
      <c r="H6779">
        <v>3554977807172971</v>
      </c>
      <c r="I6779" s="5" t="str">
        <f t="shared" si="105"/>
        <v>3554977807172970</v>
      </c>
      <c r="J6779" t="str">
        <f>INDEX(Age_grp[Age], MATCH(mobile_customers[[#This Row],[age]],Age_grp[Value]))</f>
        <v>60 - 70</v>
      </c>
      <c r="K6779" s="2" t="str">
        <f>_xlfn.IFS(mobile_customers[[#This Row],[salary]]&gt;=Q6782,"HIGHER SALARY", mobile_customers[[#This Row],[salary]]&gt;=Q6783,"HIGHER MID RANGE SALARY",  mobile_customers[[#This Row],[salary]]&lt;Q6783,"MID RANGE SALARY", mobile_customers[[#This Row],[salary]]&gt;Q6784, "LOW SALARY" )</f>
        <v>HIGHER SALARY</v>
      </c>
      <c r="L6779" s="2" t="str">
        <f>LEFT(mobile_customers[[#This Row],[Credit_card_nos]], 4)&amp;"XXXXX"</f>
        <v>3554XXXXX</v>
      </c>
    </row>
    <row r="6780" spans="1:12" x14ac:dyDescent="0.3">
      <c r="A6780" t="s">
        <v>8</v>
      </c>
      <c r="B6780" s="3" t="s">
        <v>13377</v>
      </c>
      <c r="C6780" t="s">
        <v>13378</v>
      </c>
      <c r="D6780" t="s">
        <v>817</v>
      </c>
      <c r="E6780">
        <v>27</v>
      </c>
      <c r="F6780">
        <v>86497</v>
      </c>
      <c r="G6780" t="s">
        <v>12</v>
      </c>
      <c r="H6780">
        <v>4422542398740</v>
      </c>
      <c r="I6780" s="5" t="str">
        <f t="shared" si="105"/>
        <v>4422542398740</v>
      </c>
      <c r="J6780" t="str">
        <f>INDEX(Age_grp[Age], MATCH(mobile_customers[[#This Row],[age]],Age_grp[Value]))</f>
        <v>20 - 30</v>
      </c>
      <c r="K6780" s="2" t="str">
        <f>_xlfn.IFS(mobile_customers[[#This Row],[salary]]&gt;=Q6783,"HIGHER SALARY", mobile_customers[[#This Row],[salary]]&gt;=Q6784,"HIGHER MID RANGE SALARY",  mobile_customers[[#This Row],[salary]]&lt;Q6784,"MID RANGE SALARY", mobile_customers[[#This Row],[salary]]&gt;Q6785, "LOW SALARY" )</f>
        <v>HIGHER SALARY</v>
      </c>
      <c r="L6780" s="2" t="str">
        <f>LEFT(mobile_customers[[#This Row],[Credit_card_nos]], 4)&amp;"XXXXX"</f>
        <v>4422XXXXX</v>
      </c>
    </row>
    <row r="6781" spans="1:12" x14ac:dyDescent="0.3">
      <c r="A6781" t="s">
        <v>8</v>
      </c>
      <c r="B6781" s="3" t="s">
        <v>13379</v>
      </c>
      <c r="C6781" t="s">
        <v>13380</v>
      </c>
      <c r="D6781" t="s">
        <v>606</v>
      </c>
      <c r="E6781">
        <v>65</v>
      </c>
      <c r="F6781">
        <v>109246</v>
      </c>
      <c r="G6781" t="s">
        <v>21</v>
      </c>
      <c r="H6781">
        <v>3536536899619241</v>
      </c>
      <c r="I6781" s="5" t="str">
        <f t="shared" si="105"/>
        <v>3536536899619240</v>
      </c>
      <c r="J6781" t="str">
        <f>INDEX(Age_grp[Age], MATCH(mobile_customers[[#This Row],[age]],Age_grp[Value]))</f>
        <v>60 - 70</v>
      </c>
      <c r="K6781" s="2" t="str">
        <f>_xlfn.IFS(mobile_customers[[#This Row],[salary]]&gt;=Q6784,"HIGHER SALARY", mobile_customers[[#This Row],[salary]]&gt;=Q6785,"HIGHER MID RANGE SALARY",  mobile_customers[[#This Row],[salary]]&lt;Q6785,"MID RANGE SALARY", mobile_customers[[#This Row],[salary]]&gt;Q6786, "LOW SALARY" )</f>
        <v>HIGHER SALARY</v>
      </c>
      <c r="L6781" s="2" t="str">
        <f>LEFT(mobile_customers[[#This Row],[Credit_card_nos]], 4)&amp;"XXXXX"</f>
        <v>3536XXXXX</v>
      </c>
    </row>
    <row r="6782" spans="1:12" x14ac:dyDescent="0.3">
      <c r="A6782" t="s">
        <v>8</v>
      </c>
      <c r="B6782" s="3" t="s">
        <v>13381</v>
      </c>
      <c r="C6782" t="s">
        <v>13382</v>
      </c>
      <c r="D6782" t="s">
        <v>374</v>
      </c>
      <c r="E6782">
        <v>55</v>
      </c>
      <c r="F6782">
        <v>52525</v>
      </c>
      <c r="G6782" t="s">
        <v>65</v>
      </c>
      <c r="H6782">
        <v>503838216789</v>
      </c>
      <c r="I6782" s="5" t="str">
        <f t="shared" si="105"/>
        <v>503838216789</v>
      </c>
      <c r="J6782" t="str">
        <f>INDEX(Age_grp[Age], MATCH(mobile_customers[[#This Row],[age]],Age_grp[Value]))</f>
        <v>50 - 60</v>
      </c>
      <c r="K6782" s="2" t="str">
        <f>_xlfn.IFS(mobile_customers[[#This Row],[salary]]&gt;=Q6785,"HIGHER SALARY", mobile_customers[[#This Row],[salary]]&gt;=Q6786,"HIGHER MID RANGE SALARY",  mobile_customers[[#This Row],[salary]]&lt;Q6786,"MID RANGE SALARY", mobile_customers[[#This Row],[salary]]&gt;Q6787, "LOW SALARY" )</f>
        <v>HIGHER SALARY</v>
      </c>
      <c r="L6782" s="2" t="str">
        <f>LEFT(mobile_customers[[#This Row],[Credit_card_nos]], 4)&amp;"XXXXX"</f>
        <v>5038XXXXX</v>
      </c>
    </row>
    <row r="6783" spans="1:12" x14ac:dyDescent="0.3">
      <c r="A6783" t="s">
        <v>13</v>
      </c>
      <c r="B6783" s="3" t="s">
        <v>13383</v>
      </c>
      <c r="C6783" t="s">
        <v>13384</v>
      </c>
      <c r="D6783" t="s">
        <v>4316</v>
      </c>
      <c r="E6783">
        <v>55</v>
      </c>
      <c r="F6783">
        <v>217364</v>
      </c>
      <c r="G6783" t="s">
        <v>49</v>
      </c>
      <c r="H6783">
        <v>213114002724369</v>
      </c>
      <c r="I6783" s="5" t="str">
        <f t="shared" si="105"/>
        <v>213114002724369</v>
      </c>
      <c r="J6783" t="str">
        <f>INDEX(Age_grp[Age], MATCH(mobile_customers[[#This Row],[age]],Age_grp[Value]))</f>
        <v>50 - 60</v>
      </c>
      <c r="K6783" s="2" t="str">
        <f>_xlfn.IFS(mobile_customers[[#This Row],[salary]]&gt;=Q6786,"HIGHER SALARY", mobile_customers[[#This Row],[salary]]&gt;=Q6787,"HIGHER MID RANGE SALARY",  mobile_customers[[#This Row],[salary]]&lt;Q6787,"MID RANGE SALARY", mobile_customers[[#This Row],[salary]]&gt;Q6788, "LOW SALARY" )</f>
        <v>HIGHER SALARY</v>
      </c>
      <c r="L6783" s="2" t="str">
        <f>LEFT(mobile_customers[[#This Row],[Credit_card_nos]], 4)&amp;"XXXXX"</f>
        <v>2131XXXXX</v>
      </c>
    </row>
    <row r="6784" spans="1:12" x14ac:dyDescent="0.3">
      <c r="A6784" t="s">
        <v>8</v>
      </c>
      <c r="B6784" s="3" t="s">
        <v>13385</v>
      </c>
      <c r="C6784" t="s">
        <v>13386</v>
      </c>
      <c r="D6784" t="s">
        <v>1418</v>
      </c>
      <c r="E6784">
        <v>18</v>
      </c>
      <c r="F6784">
        <v>27536</v>
      </c>
      <c r="G6784" t="s">
        <v>49</v>
      </c>
      <c r="H6784">
        <v>347969281479251</v>
      </c>
      <c r="I6784" s="5" t="str">
        <f t="shared" si="105"/>
        <v>347969281479251</v>
      </c>
      <c r="J6784" t="str">
        <f>INDEX(Age_grp[Age], MATCH(mobile_customers[[#This Row],[age]],Age_grp[Value]))</f>
        <v>"10 - 20</v>
      </c>
      <c r="K6784" s="2" t="str">
        <f>_xlfn.IFS(mobile_customers[[#This Row],[salary]]&gt;=Q6787,"HIGHER SALARY", mobile_customers[[#This Row],[salary]]&gt;=Q6788,"HIGHER MID RANGE SALARY",  mobile_customers[[#This Row],[salary]]&lt;Q6788,"MID RANGE SALARY", mobile_customers[[#This Row],[salary]]&gt;Q6789, "LOW SALARY" )</f>
        <v>HIGHER SALARY</v>
      </c>
      <c r="L6784" s="2" t="str">
        <f>LEFT(mobile_customers[[#This Row],[Credit_card_nos]], 4)&amp;"XXXXX"</f>
        <v>3479XXXXX</v>
      </c>
    </row>
    <row r="6785" spans="1:12" x14ac:dyDescent="0.3">
      <c r="A6785" t="s">
        <v>13</v>
      </c>
      <c r="B6785" s="3" t="s">
        <v>13387</v>
      </c>
      <c r="C6785" t="s">
        <v>13388</v>
      </c>
      <c r="D6785" t="s">
        <v>174</v>
      </c>
      <c r="E6785">
        <v>36</v>
      </c>
      <c r="F6785">
        <v>229652</v>
      </c>
      <c r="G6785" t="s">
        <v>21</v>
      </c>
      <c r="H6785">
        <v>4.785610804004994E+18</v>
      </c>
      <c r="I6785" s="5" t="str">
        <f t="shared" si="105"/>
        <v>4785610804004990000</v>
      </c>
      <c r="J6785" t="str">
        <f>INDEX(Age_grp[Age], MATCH(mobile_customers[[#This Row],[age]],Age_grp[Value]))</f>
        <v>30 - 40</v>
      </c>
      <c r="K6785" s="2" t="str">
        <f>_xlfn.IFS(mobile_customers[[#This Row],[salary]]&gt;=Q6788,"HIGHER SALARY", mobile_customers[[#This Row],[salary]]&gt;=Q6789,"HIGHER MID RANGE SALARY",  mobile_customers[[#This Row],[salary]]&lt;Q6789,"MID RANGE SALARY", mobile_customers[[#This Row],[salary]]&gt;Q6790, "LOW SALARY" )</f>
        <v>HIGHER SALARY</v>
      </c>
      <c r="L6785" s="2" t="str">
        <f>LEFT(mobile_customers[[#This Row],[Credit_card_nos]], 4)&amp;"XXXXX"</f>
        <v>4785XXXXX</v>
      </c>
    </row>
    <row r="6786" spans="1:12" x14ac:dyDescent="0.3">
      <c r="A6786" t="s">
        <v>13</v>
      </c>
      <c r="B6786" s="3" t="s">
        <v>13389</v>
      </c>
      <c r="C6786" t="s">
        <v>266</v>
      </c>
      <c r="D6786" t="s">
        <v>484</v>
      </c>
      <c r="E6786">
        <v>42</v>
      </c>
      <c r="F6786">
        <v>236770</v>
      </c>
      <c r="G6786" t="s">
        <v>81</v>
      </c>
      <c r="H6786">
        <v>36657679673926</v>
      </c>
      <c r="I6786" s="5" t="str">
        <f t="shared" ref="I6786:I6849" si="106">TEXT(H6786, "0")</f>
        <v>36657679673926</v>
      </c>
      <c r="J6786" t="str">
        <f>INDEX(Age_grp[Age], MATCH(mobile_customers[[#This Row],[age]],Age_grp[Value]))</f>
        <v>40 - 50</v>
      </c>
      <c r="K6786" s="2" t="str">
        <f>_xlfn.IFS(mobile_customers[[#This Row],[salary]]&gt;=Q6789,"HIGHER SALARY", mobile_customers[[#This Row],[salary]]&gt;=Q6790,"HIGHER MID RANGE SALARY",  mobile_customers[[#This Row],[salary]]&lt;Q6790,"MID RANGE SALARY", mobile_customers[[#This Row],[salary]]&gt;Q6791, "LOW SALARY" )</f>
        <v>HIGHER SALARY</v>
      </c>
      <c r="L6786" s="2" t="str">
        <f>LEFT(mobile_customers[[#This Row],[Credit_card_nos]], 4)&amp;"XXXXX"</f>
        <v>3665XXXXX</v>
      </c>
    </row>
    <row r="6787" spans="1:12" x14ac:dyDescent="0.3">
      <c r="A6787" t="s">
        <v>13</v>
      </c>
      <c r="B6787" s="3" t="s">
        <v>13390</v>
      </c>
      <c r="C6787" t="s">
        <v>13391</v>
      </c>
      <c r="D6787" t="s">
        <v>4612</v>
      </c>
      <c r="E6787">
        <v>38</v>
      </c>
      <c r="F6787">
        <v>114201</v>
      </c>
      <c r="G6787" t="s">
        <v>12</v>
      </c>
      <c r="H6787">
        <v>4087635922287579</v>
      </c>
      <c r="I6787" s="5" t="str">
        <f t="shared" si="106"/>
        <v>4087635922287580</v>
      </c>
      <c r="J6787" t="str">
        <f>INDEX(Age_grp[Age], MATCH(mobile_customers[[#This Row],[age]],Age_grp[Value]))</f>
        <v>30 - 40</v>
      </c>
      <c r="K6787" s="2" t="str">
        <f>_xlfn.IFS(mobile_customers[[#This Row],[salary]]&gt;=Q6790,"HIGHER SALARY", mobile_customers[[#This Row],[salary]]&gt;=Q6791,"HIGHER MID RANGE SALARY",  mobile_customers[[#This Row],[salary]]&lt;Q6791,"MID RANGE SALARY", mobile_customers[[#This Row],[salary]]&gt;Q6792, "LOW SALARY" )</f>
        <v>HIGHER SALARY</v>
      </c>
      <c r="L6787" s="2" t="str">
        <f>LEFT(mobile_customers[[#This Row],[Credit_card_nos]], 4)&amp;"XXXXX"</f>
        <v>4087XXXXX</v>
      </c>
    </row>
    <row r="6788" spans="1:12" x14ac:dyDescent="0.3">
      <c r="A6788" t="s">
        <v>8</v>
      </c>
      <c r="B6788" s="3" t="s">
        <v>13392</v>
      </c>
      <c r="C6788" t="s">
        <v>13393</v>
      </c>
      <c r="D6788" t="s">
        <v>1279</v>
      </c>
      <c r="E6788">
        <v>62</v>
      </c>
      <c r="F6788">
        <v>29523</v>
      </c>
      <c r="G6788" t="s">
        <v>12</v>
      </c>
      <c r="H6788">
        <v>6506512634887889</v>
      </c>
      <c r="I6788" s="5" t="str">
        <f t="shared" si="106"/>
        <v>6506512634887890</v>
      </c>
      <c r="J6788" t="str">
        <f>INDEX(Age_grp[Age], MATCH(mobile_customers[[#This Row],[age]],Age_grp[Value]))</f>
        <v>60 - 70</v>
      </c>
      <c r="K6788" s="2" t="str">
        <f>_xlfn.IFS(mobile_customers[[#This Row],[salary]]&gt;=Q6791,"HIGHER SALARY", mobile_customers[[#This Row],[salary]]&gt;=Q6792,"HIGHER MID RANGE SALARY",  mobile_customers[[#This Row],[salary]]&lt;Q6792,"MID RANGE SALARY", mobile_customers[[#This Row],[salary]]&gt;Q6793, "LOW SALARY" )</f>
        <v>HIGHER SALARY</v>
      </c>
      <c r="L6788" s="2" t="str">
        <f>LEFT(mobile_customers[[#This Row],[Credit_card_nos]], 4)&amp;"XXXXX"</f>
        <v>6506XXXXX</v>
      </c>
    </row>
    <row r="6789" spans="1:12" x14ac:dyDescent="0.3">
      <c r="A6789" t="s">
        <v>8</v>
      </c>
      <c r="B6789" s="3" t="s">
        <v>13394</v>
      </c>
      <c r="C6789" t="s">
        <v>13395</v>
      </c>
      <c r="D6789" t="s">
        <v>1320</v>
      </c>
      <c r="E6789">
        <v>45</v>
      </c>
      <c r="F6789">
        <v>199196</v>
      </c>
      <c r="G6789" t="s">
        <v>94</v>
      </c>
      <c r="H6789">
        <v>2620624615203364</v>
      </c>
      <c r="I6789" s="5" t="str">
        <f t="shared" si="106"/>
        <v>2620624615203360</v>
      </c>
      <c r="J6789" t="str">
        <f>INDEX(Age_grp[Age], MATCH(mobile_customers[[#This Row],[age]],Age_grp[Value]))</f>
        <v>40 - 50</v>
      </c>
      <c r="K6789" s="2" t="str">
        <f>_xlfn.IFS(mobile_customers[[#This Row],[salary]]&gt;=Q6792,"HIGHER SALARY", mobile_customers[[#This Row],[salary]]&gt;=Q6793,"HIGHER MID RANGE SALARY",  mobile_customers[[#This Row],[salary]]&lt;Q6793,"MID RANGE SALARY", mobile_customers[[#This Row],[salary]]&gt;Q6794, "LOW SALARY" )</f>
        <v>HIGHER SALARY</v>
      </c>
      <c r="L6789" s="2" t="str">
        <f>LEFT(mobile_customers[[#This Row],[Credit_card_nos]], 4)&amp;"XXXXX"</f>
        <v>2620XXXXX</v>
      </c>
    </row>
    <row r="6790" spans="1:12" x14ac:dyDescent="0.3">
      <c r="A6790" t="s">
        <v>8</v>
      </c>
      <c r="B6790" s="3" t="s">
        <v>13396</v>
      </c>
      <c r="C6790" t="s">
        <v>13397</v>
      </c>
      <c r="D6790" t="s">
        <v>64</v>
      </c>
      <c r="E6790">
        <v>25</v>
      </c>
      <c r="F6790">
        <v>232123</v>
      </c>
      <c r="G6790" t="s">
        <v>28</v>
      </c>
      <c r="H6790">
        <v>4761442220453745</v>
      </c>
      <c r="I6790" s="5" t="str">
        <f t="shared" si="106"/>
        <v>4761442220453740</v>
      </c>
      <c r="J6790" t="str">
        <f>INDEX(Age_grp[Age], MATCH(mobile_customers[[#This Row],[age]],Age_grp[Value]))</f>
        <v>20 - 30</v>
      </c>
      <c r="K6790" s="2" t="str">
        <f>_xlfn.IFS(mobile_customers[[#This Row],[salary]]&gt;=Q6793,"HIGHER SALARY", mobile_customers[[#This Row],[salary]]&gt;=Q6794,"HIGHER MID RANGE SALARY",  mobile_customers[[#This Row],[salary]]&lt;Q6794,"MID RANGE SALARY", mobile_customers[[#This Row],[salary]]&gt;Q6795, "LOW SALARY" )</f>
        <v>HIGHER SALARY</v>
      </c>
      <c r="L6790" s="2" t="str">
        <f>LEFT(mobile_customers[[#This Row],[Credit_card_nos]], 4)&amp;"XXXXX"</f>
        <v>4761XXXXX</v>
      </c>
    </row>
    <row r="6791" spans="1:12" x14ac:dyDescent="0.3">
      <c r="A6791" t="s">
        <v>13</v>
      </c>
      <c r="B6791" s="3" t="s">
        <v>13398</v>
      </c>
      <c r="C6791" t="s">
        <v>9143</v>
      </c>
      <c r="D6791" t="s">
        <v>1377</v>
      </c>
      <c r="E6791">
        <v>46</v>
      </c>
      <c r="F6791">
        <v>129525</v>
      </c>
      <c r="G6791" t="s">
        <v>32</v>
      </c>
      <c r="H6791">
        <v>2260693048737988</v>
      </c>
      <c r="I6791" s="5" t="str">
        <f t="shared" si="106"/>
        <v>2260693048737990</v>
      </c>
      <c r="J6791" t="str">
        <f>INDEX(Age_grp[Age], MATCH(mobile_customers[[#This Row],[age]],Age_grp[Value]))</f>
        <v>40 - 50</v>
      </c>
      <c r="K6791" s="2" t="str">
        <f>_xlfn.IFS(mobile_customers[[#This Row],[salary]]&gt;=Q6794,"HIGHER SALARY", mobile_customers[[#This Row],[salary]]&gt;=Q6795,"HIGHER MID RANGE SALARY",  mobile_customers[[#This Row],[salary]]&lt;Q6795,"MID RANGE SALARY", mobile_customers[[#This Row],[salary]]&gt;Q6796, "LOW SALARY" )</f>
        <v>HIGHER SALARY</v>
      </c>
      <c r="L6791" s="2" t="str">
        <f>LEFT(mobile_customers[[#This Row],[Credit_card_nos]], 4)&amp;"XXXXX"</f>
        <v>2260XXXXX</v>
      </c>
    </row>
    <row r="6792" spans="1:12" x14ac:dyDescent="0.3">
      <c r="A6792" t="s">
        <v>8</v>
      </c>
      <c r="B6792" s="3" t="s">
        <v>13399</v>
      </c>
      <c r="C6792" t="s">
        <v>13400</v>
      </c>
      <c r="D6792" t="s">
        <v>3032</v>
      </c>
      <c r="E6792">
        <v>60</v>
      </c>
      <c r="F6792">
        <v>230238</v>
      </c>
      <c r="G6792" t="s">
        <v>81</v>
      </c>
      <c r="H6792">
        <v>676248329846</v>
      </c>
      <c r="I6792" s="5" t="str">
        <f t="shared" si="106"/>
        <v>676248329846</v>
      </c>
      <c r="J6792" t="str">
        <f>INDEX(Age_grp[Age], MATCH(mobile_customers[[#This Row],[age]],Age_grp[Value]))</f>
        <v>60 - 70</v>
      </c>
      <c r="K6792" s="2" t="str">
        <f>_xlfn.IFS(mobile_customers[[#This Row],[salary]]&gt;=Q6795,"HIGHER SALARY", mobile_customers[[#This Row],[salary]]&gt;=Q6796,"HIGHER MID RANGE SALARY",  mobile_customers[[#This Row],[salary]]&lt;Q6796,"MID RANGE SALARY", mobile_customers[[#This Row],[salary]]&gt;Q6797, "LOW SALARY" )</f>
        <v>HIGHER SALARY</v>
      </c>
      <c r="L6792" s="2" t="str">
        <f>LEFT(mobile_customers[[#This Row],[Credit_card_nos]], 4)&amp;"XXXXX"</f>
        <v>6762XXXXX</v>
      </c>
    </row>
    <row r="6793" spans="1:12" x14ac:dyDescent="0.3">
      <c r="A6793" t="s">
        <v>8</v>
      </c>
      <c r="B6793" s="3" t="s">
        <v>13401</v>
      </c>
      <c r="C6793" t="s">
        <v>13402</v>
      </c>
      <c r="D6793" t="s">
        <v>182</v>
      </c>
      <c r="E6793">
        <v>46</v>
      </c>
      <c r="F6793">
        <v>223504</v>
      </c>
      <c r="G6793" t="s">
        <v>94</v>
      </c>
      <c r="H6793">
        <v>4960149153218826</v>
      </c>
      <c r="I6793" s="5" t="str">
        <f t="shared" si="106"/>
        <v>4960149153218830</v>
      </c>
      <c r="J6793" t="str">
        <f>INDEX(Age_grp[Age], MATCH(mobile_customers[[#This Row],[age]],Age_grp[Value]))</f>
        <v>40 - 50</v>
      </c>
      <c r="K6793" s="2" t="str">
        <f>_xlfn.IFS(mobile_customers[[#This Row],[salary]]&gt;=Q6796,"HIGHER SALARY", mobile_customers[[#This Row],[salary]]&gt;=Q6797,"HIGHER MID RANGE SALARY",  mobile_customers[[#This Row],[salary]]&lt;Q6797,"MID RANGE SALARY", mobile_customers[[#This Row],[salary]]&gt;Q6798, "LOW SALARY" )</f>
        <v>HIGHER SALARY</v>
      </c>
      <c r="L6793" s="2" t="str">
        <f>LEFT(mobile_customers[[#This Row],[Credit_card_nos]], 4)&amp;"XXXXX"</f>
        <v>4960XXXXX</v>
      </c>
    </row>
    <row r="6794" spans="1:12" x14ac:dyDescent="0.3">
      <c r="A6794" t="s">
        <v>8</v>
      </c>
      <c r="B6794" s="3" t="s">
        <v>13403</v>
      </c>
      <c r="C6794" t="s">
        <v>13404</v>
      </c>
      <c r="D6794" t="s">
        <v>258</v>
      </c>
      <c r="E6794">
        <v>47</v>
      </c>
      <c r="F6794">
        <v>155991</v>
      </c>
      <c r="G6794" t="s">
        <v>81</v>
      </c>
      <c r="H6794">
        <v>4630716118549352</v>
      </c>
      <c r="I6794" s="5" t="str">
        <f t="shared" si="106"/>
        <v>4630716118549350</v>
      </c>
      <c r="J6794" t="str">
        <f>INDEX(Age_grp[Age], MATCH(mobile_customers[[#This Row],[age]],Age_grp[Value]))</f>
        <v>40 - 50</v>
      </c>
      <c r="K6794" s="2" t="str">
        <f>_xlfn.IFS(mobile_customers[[#This Row],[salary]]&gt;=Q6797,"HIGHER SALARY", mobile_customers[[#This Row],[salary]]&gt;=Q6798,"HIGHER MID RANGE SALARY",  mobile_customers[[#This Row],[salary]]&lt;Q6798,"MID RANGE SALARY", mobile_customers[[#This Row],[salary]]&gt;Q6799, "LOW SALARY" )</f>
        <v>HIGHER SALARY</v>
      </c>
      <c r="L6794" s="2" t="str">
        <f>LEFT(mobile_customers[[#This Row],[Credit_card_nos]], 4)&amp;"XXXXX"</f>
        <v>4630XXXXX</v>
      </c>
    </row>
    <row r="6795" spans="1:12" x14ac:dyDescent="0.3">
      <c r="A6795" t="s">
        <v>8</v>
      </c>
      <c r="B6795" s="3" t="s">
        <v>13405</v>
      </c>
      <c r="C6795" t="s">
        <v>13406</v>
      </c>
      <c r="D6795" t="s">
        <v>659</v>
      </c>
      <c r="E6795">
        <v>23</v>
      </c>
      <c r="F6795">
        <v>50696</v>
      </c>
      <c r="G6795" t="s">
        <v>65</v>
      </c>
      <c r="H6795">
        <v>3588838814070899</v>
      </c>
      <c r="I6795" s="5" t="str">
        <f t="shared" si="106"/>
        <v>3588838814070900</v>
      </c>
      <c r="J6795" t="str">
        <f>INDEX(Age_grp[Age], MATCH(mobile_customers[[#This Row],[age]],Age_grp[Value]))</f>
        <v>20 - 30</v>
      </c>
      <c r="K6795" s="2" t="str">
        <f>_xlfn.IFS(mobile_customers[[#This Row],[salary]]&gt;=Q6798,"HIGHER SALARY", mobile_customers[[#This Row],[salary]]&gt;=Q6799,"HIGHER MID RANGE SALARY",  mobile_customers[[#This Row],[salary]]&lt;Q6799,"MID RANGE SALARY", mobile_customers[[#This Row],[salary]]&gt;Q6800, "LOW SALARY" )</f>
        <v>HIGHER SALARY</v>
      </c>
      <c r="L6795" s="2" t="str">
        <f>LEFT(mobile_customers[[#This Row],[Credit_card_nos]], 4)&amp;"XXXXX"</f>
        <v>3588XXXXX</v>
      </c>
    </row>
    <row r="6796" spans="1:12" x14ac:dyDescent="0.3">
      <c r="A6796" t="s">
        <v>8</v>
      </c>
      <c r="B6796" s="3" t="s">
        <v>13407</v>
      </c>
      <c r="C6796" t="s">
        <v>13408</v>
      </c>
      <c r="D6796" t="s">
        <v>208</v>
      </c>
      <c r="E6796">
        <v>22</v>
      </c>
      <c r="F6796">
        <v>55044</v>
      </c>
      <c r="G6796" t="s">
        <v>17</v>
      </c>
      <c r="H6796">
        <v>30435057493878</v>
      </c>
      <c r="I6796" s="5" t="str">
        <f t="shared" si="106"/>
        <v>30435057493878</v>
      </c>
      <c r="J6796" t="str">
        <f>INDEX(Age_grp[Age], MATCH(mobile_customers[[#This Row],[age]],Age_grp[Value]))</f>
        <v>20 - 30</v>
      </c>
      <c r="K6796" s="2" t="str">
        <f>_xlfn.IFS(mobile_customers[[#This Row],[salary]]&gt;=Q6799,"HIGHER SALARY", mobile_customers[[#This Row],[salary]]&gt;=Q6800,"HIGHER MID RANGE SALARY",  mobile_customers[[#This Row],[salary]]&lt;Q6800,"MID RANGE SALARY", mobile_customers[[#This Row],[salary]]&gt;Q6801, "LOW SALARY" )</f>
        <v>HIGHER SALARY</v>
      </c>
      <c r="L6796" s="2" t="str">
        <f>LEFT(mobile_customers[[#This Row],[Credit_card_nos]], 4)&amp;"XXXXX"</f>
        <v>3043XXXXX</v>
      </c>
    </row>
    <row r="6797" spans="1:12" x14ac:dyDescent="0.3">
      <c r="A6797" t="s">
        <v>8</v>
      </c>
      <c r="B6797" s="3" t="s">
        <v>13409</v>
      </c>
      <c r="C6797" t="s">
        <v>9558</v>
      </c>
      <c r="D6797" t="s">
        <v>939</v>
      </c>
      <c r="E6797">
        <v>18</v>
      </c>
      <c r="F6797">
        <v>232580</v>
      </c>
      <c r="G6797" t="s">
        <v>49</v>
      </c>
      <c r="H6797">
        <v>4.0212768397455191E+18</v>
      </c>
      <c r="I6797" s="5" t="str">
        <f t="shared" si="106"/>
        <v>4021276839745520000</v>
      </c>
      <c r="J6797" t="str">
        <f>INDEX(Age_grp[Age], MATCH(mobile_customers[[#This Row],[age]],Age_grp[Value]))</f>
        <v>"10 - 20</v>
      </c>
      <c r="K6797" s="2" t="str">
        <f>_xlfn.IFS(mobile_customers[[#This Row],[salary]]&gt;=Q6800,"HIGHER SALARY", mobile_customers[[#This Row],[salary]]&gt;=Q6801,"HIGHER MID RANGE SALARY",  mobile_customers[[#This Row],[salary]]&lt;Q6801,"MID RANGE SALARY", mobile_customers[[#This Row],[salary]]&gt;Q6802, "LOW SALARY" )</f>
        <v>HIGHER SALARY</v>
      </c>
      <c r="L6797" s="2" t="str">
        <f>LEFT(mobile_customers[[#This Row],[Credit_card_nos]], 4)&amp;"XXXXX"</f>
        <v>4021XXXXX</v>
      </c>
    </row>
    <row r="6798" spans="1:12" x14ac:dyDescent="0.3">
      <c r="A6798" t="s">
        <v>13</v>
      </c>
      <c r="B6798" s="3" t="s">
        <v>13410</v>
      </c>
      <c r="C6798" t="s">
        <v>13411</v>
      </c>
      <c r="D6798" t="s">
        <v>2804</v>
      </c>
      <c r="E6798">
        <v>32</v>
      </c>
      <c r="F6798">
        <v>150685</v>
      </c>
      <c r="G6798" t="s">
        <v>17</v>
      </c>
      <c r="H6798">
        <v>2720113218002380</v>
      </c>
      <c r="I6798" s="5" t="str">
        <f t="shared" si="106"/>
        <v>2720113218002380</v>
      </c>
      <c r="J6798" t="str">
        <f>INDEX(Age_grp[Age], MATCH(mobile_customers[[#This Row],[age]],Age_grp[Value]))</f>
        <v>30 - 40</v>
      </c>
      <c r="K6798" s="2" t="str">
        <f>_xlfn.IFS(mobile_customers[[#This Row],[salary]]&gt;=Q6801,"HIGHER SALARY", mobile_customers[[#This Row],[salary]]&gt;=Q6802,"HIGHER MID RANGE SALARY",  mobile_customers[[#This Row],[salary]]&lt;Q6802,"MID RANGE SALARY", mobile_customers[[#This Row],[salary]]&gt;Q6803, "LOW SALARY" )</f>
        <v>HIGHER SALARY</v>
      </c>
      <c r="L6798" s="2" t="str">
        <f>LEFT(mobile_customers[[#This Row],[Credit_card_nos]], 4)&amp;"XXXXX"</f>
        <v>2720XXXXX</v>
      </c>
    </row>
    <row r="6799" spans="1:12" x14ac:dyDescent="0.3">
      <c r="A6799" t="s">
        <v>8</v>
      </c>
      <c r="B6799" s="3" t="s">
        <v>13412</v>
      </c>
      <c r="C6799" t="s">
        <v>13413</v>
      </c>
      <c r="D6799" t="s">
        <v>4873</v>
      </c>
      <c r="E6799">
        <v>24</v>
      </c>
      <c r="F6799">
        <v>220774</v>
      </c>
      <c r="G6799" t="s">
        <v>21</v>
      </c>
      <c r="H6799">
        <v>6011612864114133</v>
      </c>
      <c r="I6799" s="5" t="str">
        <f t="shared" si="106"/>
        <v>6011612864114130</v>
      </c>
      <c r="J6799" t="str">
        <f>INDEX(Age_grp[Age], MATCH(mobile_customers[[#This Row],[age]],Age_grp[Value]))</f>
        <v>20 - 30</v>
      </c>
      <c r="K6799" s="2" t="str">
        <f>_xlfn.IFS(mobile_customers[[#This Row],[salary]]&gt;=Q6802,"HIGHER SALARY", mobile_customers[[#This Row],[salary]]&gt;=Q6803,"HIGHER MID RANGE SALARY",  mobile_customers[[#This Row],[salary]]&lt;Q6803,"MID RANGE SALARY", mobile_customers[[#This Row],[salary]]&gt;Q6804, "LOW SALARY" )</f>
        <v>HIGHER SALARY</v>
      </c>
      <c r="L6799" s="2" t="str">
        <f>LEFT(mobile_customers[[#This Row],[Credit_card_nos]], 4)&amp;"XXXXX"</f>
        <v>6011XXXXX</v>
      </c>
    </row>
    <row r="6800" spans="1:12" x14ac:dyDescent="0.3">
      <c r="A6800" t="s">
        <v>13</v>
      </c>
      <c r="B6800" s="3" t="s">
        <v>13414</v>
      </c>
      <c r="C6800" t="s">
        <v>13415</v>
      </c>
      <c r="D6800" t="s">
        <v>2193</v>
      </c>
      <c r="E6800">
        <v>23</v>
      </c>
      <c r="F6800">
        <v>130174</v>
      </c>
      <c r="G6800" t="s">
        <v>21</v>
      </c>
      <c r="H6800">
        <v>4891112603124485</v>
      </c>
      <c r="I6800" s="5" t="str">
        <f t="shared" si="106"/>
        <v>4891112603124480</v>
      </c>
      <c r="J6800" t="str">
        <f>INDEX(Age_grp[Age], MATCH(mobile_customers[[#This Row],[age]],Age_grp[Value]))</f>
        <v>20 - 30</v>
      </c>
      <c r="K6800" s="2" t="str">
        <f>_xlfn.IFS(mobile_customers[[#This Row],[salary]]&gt;=Q6803,"HIGHER SALARY", mobile_customers[[#This Row],[salary]]&gt;=Q6804,"HIGHER MID RANGE SALARY",  mobile_customers[[#This Row],[salary]]&lt;Q6804,"MID RANGE SALARY", mobile_customers[[#This Row],[salary]]&gt;Q6805, "LOW SALARY" )</f>
        <v>HIGHER SALARY</v>
      </c>
      <c r="L6800" s="2" t="str">
        <f>LEFT(mobile_customers[[#This Row],[Credit_card_nos]], 4)&amp;"XXXXX"</f>
        <v>4891XXXXX</v>
      </c>
    </row>
    <row r="6801" spans="1:12" x14ac:dyDescent="0.3">
      <c r="A6801" t="s">
        <v>8</v>
      </c>
      <c r="B6801" s="3" t="s">
        <v>13416</v>
      </c>
      <c r="C6801" t="s">
        <v>13417</v>
      </c>
      <c r="D6801" t="s">
        <v>3013</v>
      </c>
      <c r="E6801">
        <v>53</v>
      </c>
      <c r="F6801">
        <v>183256</v>
      </c>
      <c r="G6801" t="s">
        <v>21</v>
      </c>
      <c r="H6801">
        <v>60424336646</v>
      </c>
      <c r="I6801" s="5" t="str">
        <f t="shared" si="106"/>
        <v>60424336646</v>
      </c>
      <c r="J6801" t="str">
        <f>INDEX(Age_grp[Age], MATCH(mobile_customers[[#This Row],[age]],Age_grp[Value]))</f>
        <v>50 - 60</v>
      </c>
      <c r="K6801" s="2" t="str">
        <f>_xlfn.IFS(mobile_customers[[#This Row],[salary]]&gt;=Q6804,"HIGHER SALARY", mobile_customers[[#This Row],[salary]]&gt;=Q6805,"HIGHER MID RANGE SALARY",  mobile_customers[[#This Row],[salary]]&lt;Q6805,"MID RANGE SALARY", mobile_customers[[#This Row],[salary]]&gt;Q6806, "LOW SALARY" )</f>
        <v>HIGHER SALARY</v>
      </c>
      <c r="L6801" s="2" t="str">
        <f>LEFT(mobile_customers[[#This Row],[Credit_card_nos]], 4)&amp;"XXXXX"</f>
        <v>6042XXXXX</v>
      </c>
    </row>
    <row r="6802" spans="1:12" x14ac:dyDescent="0.3">
      <c r="A6802" t="s">
        <v>13</v>
      </c>
      <c r="B6802" s="3" t="s">
        <v>13418</v>
      </c>
      <c r="C6802" t="s">
        <v>13419</v>
      </c>
      <c r="D6802" t="s">
        <v>580</v>
      </c>
      <c r="E6802">
        <v>61</v>
      </c>
      <c r="F6802">
        <v>196453</v>
      </c>
      <c r="G6802" t="s">
        <v>81</v>
      </c>
      <c r="H6802">
        <v>4430177232449</v>
      </c>
      <c r="I6802" s="5" t="str">
        <f t="shared" si="106"/>
        <v>4430177232449</v>
      </c>
      <c r="J6802" t="str">
        <f>INDEX(Age_grp[Age], MATCH(mobile_customers[[#This Row],[age]],Age_grp[Value]))</f>
        <v>60 - 70</v>
      </c>
      <c r="K6802" s="2" t="str">
        <f>_xlfn.IFS(mobile_customers[[#This Row],[salary]]&gt;=Q6805,"HIGHER SALARY", mobile_customers[[#This Row],[salary]]&gt;=Q6806,"HIGHER MID RANGE SALARY",  mobile_customers[[#This Row],[salary]]&lt;Q6806,"MID RANGE SALARY", mobile_customers[[#This Row],[salary]]&gt;Q6807, "LOW SALARY" )</f>
        <v>HIGHER SALARY</v>
      </c>
      <c r="L6802" s="2" t="str">
        <f>LEFT(mobile_customers[[#This Row],[Credit_card_nos]], 4)&amp;"XXXXX"</f>
        <v>4430XXXXX</v>
      </c>
    </row>
    <row r="6803" spans="1:12" x14ac:dyDescent="0.3">
      <c r="A6803" t="s">
        <v>8</v>
      </c>
      <c r="B6803" s="3" t="s">
        <v>13420</v>
      </c>
      <c r="C6803" t="s">
        <v>1083</v>
      </c>
      <c r="D6803" t="s">
        <v>2768</v>
      </c>
      <c r="E6803">
        <v>36</v>
      </c>
      <c r="F6803">
        <v>199100</v>
      </c>
      <c r="G6803" t="s">
        <v>32</v>
      </c>
      <c r="H6803">
        <v>3501884247560571</v>
      </c>
      <c r="I6803" s="5" t="str">
        <f t="shared" si="106"/>
        <v>3501884247560570</v>
      </c>
      <c r="J6803" t="str">
        <f>INDEX(Age_grp[Age], MATCH(mobile_customers[[#This Row],[age]],Age_grp[Value]))</f>
        <v>30 - 40</v>
      </c>
      <c r="K6803" s="2" t="str">
        <f>_xlfn.IFS(mobile_customers[[#This Row],[salary]]&gt;=Q6806,"HIGHER SALARY", mobile_customers[[#This Row],[salary]]&gt;=Q6807,"HIGHER MID RANGE SALARY",  mobile_customers[[#This Row],[salary]]&lt;Q6807,"MID RANGE SALARY", mobile_customers[[#This Row],[salary]]&gt;Q6808, "LOW SALARY" )</f>
        <v>HIGHER SALARY</v>
      </c>
      <c r="L6803" s="2" t="str">
        <f>LEFT(mobile_customers[[#This Row],[Credit_card_nos]], 4)&amp;"XXXXX"</f>
        <v>3501XXXXX</v>
      </c>
    </row>
    <row r="6804" spans="1:12" x14ac:dyDescent="0.3">
      <c r="A6804" t="s">
        <v>13</v>
      </c>
      <c r="B6804" s="3" t="s">
        <v>13421</v>
      </c>
      <c r="C6804" t="s">
        <v>13422</v>
      </c>
      <c r="D6804" t="s">
        <v>688</v>
      </c>
      <c r="E6804">
        <v>65</v>
      </c>
      <c r="F6804">
        <v>124862</v>
      </c>
      <c r="G6804" t="s">
        <v>81</v>
      </c>
      <c r="H6804">
        <v>180069667145368</v>
      </c>
      <c r="I6804" s="5" t="str">
        <f t="shared" si="106"/>
        <v>180069667145368</v>
      </c>
      <c r="J6804" t="str">
        <f>INDEX(Age_grp[Age], MATCH(mobile_customers[[#This Row],[age]],Age_grp[Value]))</f>
        <v>60 - 70</v>
      </c>
      <c r="K6804" s="2" t="str">
        <f>_xlfn.IFS(mobile_customers[[#This Row],[salary]]&gt;=Q6807,"HIGHER SALARY", mobile_customers[[#This Row],[salary]]&gt;=Q6808,"HIGHER MID RANGE SALARY",  mobile_customers[[#This Row],[salary]]&lt;Q6808,"MID RANGE SALARY", mobile_customers[[#This Row],[salary]]&gt;Q6809, "LOW SALARY" )</f>
        <v>HIGHER SALARY</v>
      </c>
      <c r="L6804" s="2" t="str">
        <f>LEFT(mobile_customers[[#This Row],[Credit_card_nos]], 4)&amp;"XXXXX"</f>
        <v>1800XXXXX</v>
      </c>
    </row>
    <row r="6805" spans="1:12" x14ac:dyDescent="0.3">
      <c r="A6805" t="s">
        <v>8</v>
      </c>
      <c r="B6805" s="3" t="s">
        <v>13423</v>
      </c>
      <c r="C6805" t="s">
        <v>13424</v>
      </c>
      <c r="D6805" t="s">
        <v>335</v>
      </c>
      <c r="E6805">
        <v>24</v>
      </c>
      <c r="F6805">
        <v>43824</v>
      </c>
      <c r="G6805" t="s">
        <v>17</v>
      </c>
      <c r="H6805">
        <v>6011414483412554</v>
      </c>
      <c r="I6805" s="5" t="str">
        <f t="shared" si="106"/>
        <v>6011414483412550</v>
      </c>
      <c r="J6805" t="str">
        <f>INDEX(Age_grp[Age], MATCH(mobile_customers[[#This Row],[age]],Age_grp[Value]))</f>
        <v>20 - 30</v>
      </c>
      <c r="K6805" s="2" t="str">
        <f>_xlfn.IFS(mobile_customers[[#This Row],[salary]]&gt;=Q6808,"HIGHER SALARY", mobile_customers[[#This Row],[salary]]&gt;=Q6809,"HIGHER MID RANGE SALARY",  mobile_customers[[#This Row],[salary]]&lt;Q6809,"MID RANGE SALARY", mobile_customers[[#This Row],[salary]]&gt;Q6810, "LOW SALARY" )</f>
        <v>HIGHER SALARY</v>
      </c>
      <c r="L6805" s="2" t="str">
        <f>LEFT(mobile_customers[[#This Row],[Credit_card_nos]], 4)&amp;"XXXXX"</f>
        <v>6011XXXXX</v>
      </c>
    </row>
    <row r="6806" spans="1:12" x14ac:dyDescent="0.3">
      <c r="A6806" t="s">
        <v>8</v>
      </c>
      <c r="B6806" s="3" t="s">
        <v>13425</v>
      </c>
      <c r="C6806" t="s">
        <v>13426</v>
      </c>
      <c r="D6806" t="s">
        <v>603</v>
      </c>
      <c r="E6806">
        <v>43</v>
      </c>
      <c r="F6806">
        <v>185129</v>
      </c>
      <c r="G6806" t="s">
        <v>21</v>
      </c>
      <c r="H6806">
        <v>30097680575222</v>
      </c>
      <c r="I6806" s="5" t="str">
        <f t="shared" si="106"/>
        <v>30097680575222</v>
      </c>
      <c r="J6806" t="str">
        <f>INDEX(Age_grp[Age], MATCH(mobile_customers[[#This Row],[age]],Age_grp[Value]))</f>
        <v>40 - 50</v>
      </c>
      <c r="K6806" s="2" t="str">
        <f>_xlfn.IFS(mobile_customers[[#This Row],[salary]]&gt;=Q6809,"HIGHER SALARY", mobile_customers[[#This Row],[salary]]&gt;=Q6810,"HIGHER MID RANGE SALARY",  mobile_customers[[#This Row],[salary]]&lt;Q6810,"MID RANGE SALARY", mobile_customers[[#This Row],[salary]]&gt;Q6811, "LOW SALARY" )</f>
        <v>HIGHER SALARY</v>
      </c>
      <c r="L6806" s="2" t="str">
        <f>LEFT(mobile_customers[[#This Row],[Credit_card_nos]], 4)&amp;"XXXXX"</f>
        <v>3009XXXXX</v>
      </c>
    </row>
    <row r="6807" spans="1:12" x14ac:dyDescent="0.3">
      <c r="A6807" t="s">
        <v>8</v>
      </c>
      <c r="B6807" s="3" t="s">
        <v>13427</v>
      </c>
      <c r="C6807" t="s">
        <v>13428</v>
      </c>
      <c r="D6807" t="s">
        <v>802</v>
      </c>
      <c r="E6807">
        <v>53</v>
      </c>
      <c r="F6807">
        <v>118896</v>
      </c>
      <c r="G6807" t="s">
        <v>21</v>
      </c>
      <c r="H6807">
        <v>4296593048315005</v>
      </c>
      <c r="I6807" s="5" t="str">
        <f t="shared" si="106"/>
        <v>4296593048315000</v>
      </c>
      <c r="J6807" t="str">
        <f>INDEX(Age_grp[Age], MATCH(mobile_customers[[#This Row],[age]],Age_grp[Value]))</f>
        <v>50 - 60</v>
      </c>
      <c r="K6807" s="2" t="str">
        <f>_xlfn.IFS(mobile_customers[[#This Row],[salary]]&gt;=Q6810,"HIGHER SALARY", mobile_customers[[#This Row],[salary]]&gt;=Q6811,"HIGHER MID RANGE SALARY",  mobile_customers[[#This Row],[salary]]&lt;Q6811,"MID RANGE SALARY", mobile_customers[[#This Row],[salary]]&gt;Q6812, "LOW SALARY" )</f>
        <v>HIGHER SALARY</v>
      </c>
      <c r="L6807" s="2" t="str">
        <f>LEFT(mobile_customers[[#This Row],[Credit_card_nos]], 4)&amp;"XXXXX"</f>
        <v>4296XXXXX</v>
      </c>
    </row>
    <row r="6808" spans="1:12" x14ac:dyDescent="0.3">
      <c r="A6808" t="s">
        <v>8</v>
      </c>
      <c r="B6808" s="3" t="s">
        <v>13429</v>
      </c>
      <c r="C6808" t="s">
        <v>13430</v>
      </c>
      <c r="D6808" t="s">
        <v>1427</v>
      </c>
      <c r="E6808">
        <v>43</v>
      </c>
      <c r="F6808">
        <v>91214</v>
      </c>
      <c r="G6808" t="s">
        <v>39</v>
      </c>
      <c r="H6808">
        <v>4444108460927418</v>
      </c>
      <c r="I6808" s="5" t="str">
        <f t="shared" si="106"/>
        <v>4444108460927420</v>
      </c>
      <c r="J6808" t="str">
        <f>INDEX(Age_grp[Age], MATCH(mobile_customers[[#This Row],[age]],Age_grp[Value]))</f>
        <v>40 - 50</v>
      </c>
      <c r="K6808" s="2" t="str">
        <f>_xlfn.IFS(mobile_customers[[#This Row],[salary]]&gt;=Q6811,"HIGHER SALARY", mobile_customers[[#This Row],[salary]]&gt;=Q6812,"HIGHER MID RANGE SALARY",  mobile_customers[[#This Row],[salary]]&lt;Q6812,"MID RANGE SALARY", mobile_customers[[#This Row],[salary]]&gt;Q6813, "LOW SALARY" )</f>
        <v>HIGHER SALARY</v>
      </c>
      <c r="L6808" s="2" t="str">
        <f>LEFT(mobile_customers[[#This Row],[Credit_card_nos]], 4)&amp;"XXXXX"</f>
        <v>4444XXXXX</v>
      </c>
    </row>
    <row r="6809" spans="1:12" x14ac:dyDescent="0.3">
      <c r="A6809" t="s">
        <v>13</v>
      </c>
      <c r="B6809" s="3" t="s">
        <v>13431</v>
      </c>
      <c r="C6809" t="s">
        <v>13432</v>
      </c>
      <c r="D6809" t="s">
        <v>1533</v>
      </c>
      <c r="E6809">
        <v>59</v>
      </c>
      <c r="F6809">
        <v>26714</v>
      </c>
      <c r="G6809" t="s">
        <v>65</v>
      </c>
      <c r="H6809">
        <v>3563285800220261</v>
      </c>
      <c r="I6809" s="5" t="str">
        <f t="shared" si="106"/>
        <v>3563285800220260</v>
      </c>
      <c r="J6809" t="str">
        <f>INDEX(Age_grp[Age], MATCH(mobile_customers[[#This Row],[age]],Age_grp[Value]))</f>
        <v>50 - 60</v>
      </c>
      <c r="K6809" s="2" t="str">
        <f>_xlfn.IFS(mobile_customers[[#This Row],[salary]]&gt;=Q6812,"HIGHER SALARY", mobile_customers[[#This Row],[salary]]&gt;=Q6813,"HIGHER MID RANGE SALARY",  mobile_customers[[#This Row],[salary]]&lt;Q6813,"MID RANGE SALARY", mobile_customers[[#This Row],[salary]]&gt;Q6814, "LOW SALARY" )</f>
        <v>HIGHER SALARY</v>
      </c>
      <c r="L6809" s="2" t="str">
        <f>LEFT(mobile_customers[[#This Row],[Credit_card_nos]], 4)&amp;"XXXXX"</f>
        <v>3563XXXXX</v>
      </c>
    </row>
    <row r="6810" spans="1:12" x14ac:dyDescent="0.3">
      <c r="A6810" t="s">
        <v>13</v>
      </c>
      <c r="B6810" s="3" t="s">
        <v>13433</v>
      </c>
      <c r="C6810" t="s">
        <v>1665</v>
      </c>
      <c r="D6810" t="s">
        <v>2640</v>
      </c>
      <c r="E6810">
        <v>45</v>
      </c>
      <c r="F6810">
        <v>32884</v>
      </c>
      <c r="G6810" t="s">
        <v>32</v>
      </c>
      <c r="H6810">
        <v>30522799808545</v>
      </c>
      <c r="I6810" s="5" t="str">
        <f t="shared" si="106"/>
        <v>30522799808545</v>
      </c>
      <c r="J6810" t="str">
        <f>INDEX(Age_grp[Age], MATCH(mobile_customers[[#This Row],[age]],Age_grp[Value]))</f>
        <v>40 - 50</v>
      </c>
      <c r="K6810" s="2" t="str">
        <f>_xlfn.IFS(mobile_customers[[#This Row],[salary]]&gt;=Q6813,"HIGHER SALARY", mobile_customers[[#This Row],[salary]]&gt;=Q6814,"HIGHER MID RANGE SALARY",  mobile_customers[[#This Row],[salary]]&lt;Q6814,"MID RANGE SALARY", mobile_customers[[#This Row],[salary]]&gt;Q6815, "LOW SALARY" )</f>
        <v>HIGHER SALARY</v>
      </c>
      <c r="L6810" s="2" t="str">
        <f>LEFT(mobile_customers[[#This Row],[Credit_card_nos]], 4)&amp;"XXXXX"</f>
        <v>3052XXXXX</v>
      </c>
    </row>
    <row r="6811" spans="1:12" x14ac:dyDescent="0.3">
      <c r="A6811" t="s">
        <v>13</v>
      </c>
      <c r="B6811" s="3" t="s">
        <v>13434</v>
      </c>
      <c r="C6811" t="s">
        <v>13435</v>
      </c>
      <c r="D6811" t="s">
        <v>951</v>
      </c>
      <c r="E6811">
        <v>43</v>
      </c>
      <c r="F6811">
        <v>195922</v>
      </c>
      <c r="G6811" t="s">
        <v>49</v>
      </c>
      <c r="H6811">
        <v>3563566770899113</v>
      </c>
      <c r="I6811" s="5" t="str">
        <f t="shared" si="106"/>
        <v>3563566770899110</v>
      </c>
      <c r="J6811" t="str">
        <f>INDEX(Age_grp[Age], MATCH(mobile_customers[[#This Row],[age]],Age_grp[Value]))</f>
        <v>40 - 50</v>
      </c>
      <c r="K6811" s="2" t="str">
        <f>_xlfn.IFS(mobile_customers[[#This Row],[salary]]&gt;=Q6814,"HIGHER SALARY", mobile_customers[[#This Row],[salary]]&gt;=Q6815,"HIGHER MID RANGE SALARY",  mobile_customers[[#This Row],[salary]]&lt;Q6815,"MID RANGE SALARY", mobile_customers[[#This Row],[salary]]&gt;Q6816, "LOW SALARY" )</f>
        <v>HIGHER SALARY</v>
      </c>
      <c r="L6811" s="2" t="str">
        <f>LEFT(mobile_customers[[#This Row],[Credit_card_nos]], 4)&amp;"XXXXX"</f>
        <v>3563XXXXX</v>
      </c>
    </row>
    <row r="6812" spans="1:12" x14ac:dyDescent="0.3">
      <c r="A6812" t="s">
        <v>13</v>
      </c>
      <c r="B6812" s="3" t="s">
        <v>13436</v>
      </c>
      <c r="C6812" t="s">
        <v>13437</v>
      </c>
      <c r="D6812" t="s">
        <v>2390</v>
      </c>
      <c r="E6812">
        <v>23</v>
      </c>
      <c r="F6812">
        <v>147701</v>
      </c>
      <c r="G6812" t="s">
        <v>17</v>
      </c>
      <c r="H6812">
        <v>4.7797959131590001E+18</v>
      </c>
      <c r="I6812" s="5" t="str">
        <f t="shared" si="106"/>
        <v>4779795913159000000</v>
      </c>
      <c r="J6812" t="str">
        <f>INDEX(Age_grp[Age], MATCH(mobile_customers[[#This Row],[age]],Age_grp[Value]))</f>
        <v>20 - 30</v>
      </c>
      <c r="K6812" s="2" t="str">
        <f>_xlfn.IFS(mobile_customers[[#This Row],[salary]]&gt;=Q6815,"HIGHER SALARY", mobile_customers[[#This Row],[salary]]&gt;=Q6816,"HIGHER MID RANGE SALARY",  mobile_customers[[#This Row],[salary]]&lt;Q6816,"MID RANGE SALARY", mobile_customers[[#This Row],[salary]]&gt;Q6817, "LOW SALARY" )</f>
        <v>HIGHER SALARY</v>
      </c>
      <c r="L6812" s="2" t="str">
        <f>LEFT(mobile_customers[[#This Row],[Credit_card_nos]], 4)&amp;"XXXXX"</f>
        <v>4779XXXXX</v>
      </c>
    </row>
    <row r="6813" spans="1:12" x14ac:dyDescent="0.3">
      <c r="A6813" t="s">
        <v>13</v>
      </c>
      <c r="B6813" s="3" t="s">
        <v>13438</v>
      </c>
      <c r="C6813" t="s">
        <v>13439</v>
      </c>
      <c r="D6813" t="s">
        <v>939</v>
      </c>
      <c r="E6813">
        <v>23</v>
      </c>
      <c r="F6813">
        <v>63884</v>
      </c>
      <c r="G6813" t="s">
        <v>39</v>
      </c>
      <c r="H6813">
        <v>4456553626715469</v>
      </c>
      <c r="I6813" s="5" t="str">
        <f t="shared" si="106"/>
        <v>4456553626715470</v>
      </c>
      <c r="J6813" t="str">
        <f>INDEX(Age_grp[Age], MATCH(mobile_customers[[#This Row],[age]],Age_grp[Value]))</f>
        <v>20 - 30</v>
      </c>
      <c r="K6813" s="2" t="str">
        <f>_xlfn.IFS(mobile_customers[[#This Row],[salary]]&gt;=Q6816,"HIGHER SALARY", mobile_customers[[#This Row],[salary]]&gt;=Q6817,"HIGHER MID RANGE SALARY",  mobile_customers[[#This Row],[salary]]&lt;Q6817,"MID RANGE SALARY", mobile_customers[[#This Row],[salary]]&gt;Q6818, "LOW SALARY" )</f>
        <v>HIGHER SALARY</v>
      </c>
      <c r="L6813" s="2" t="str">
        <f>LEFT(mobile_customers[[#This Row],[Credit_card_nos]], 4)&amp;"XXXXX"</f>
        <v>4456XXXXX</v>
      </c>
    </row>
    <row r="6814" spans="1:12" x14ac:dyDescent="0.3">
      <c r="A6814" t="s">
        <v>8</v>
      </c>
      <c r="B6814" s="3" t="s">
        <v>13440</v>
      </c>
      <c r="C6814" t="s">
        <v>6499</v>
      </c>
      <c r="D6814" t="s">
        <v>80</v>
      </c>
      <c r="E6814">
        <v>28</v>
      </c>
      <c r="F6814">
        <v>134443</v>
      </c>
      <c r="G6814" t="s">
        <v>94</v>
      </c>
      <c r="H6814">
        <v>4510129056340872</v>
      </c>
      <c r="I6814" s="5" t="str">
        <f t="shared" si="106"/>
        <v>4510129056340870</v>
      </c>
      <c r="J6814" t="str">
        <f>INDEX(Age_grp[Age], MATCH(mobile_customers[[#This Row],[age]],Age_grp[Value]))</f>
        <v>20 - 30</v>
      </c>
      <c r="K6814" s="2" t="str">
        <f>_xlfn.IFS(mobile_customers[[#This Row],[salary]]&gt;=Q6817,"HIGHER SALARY", mobile_customers[[#This Row],[salary]]&gt;=Q6818,"HIGHER MID RANGE SALARY",  mobile_customers[[#This Row],[salary]]&lt;Q6818,"MID RANGE SALARY", mobile_customers[[#This Row],[salary]]&gt;Q6819, "LOW SALARY" )</f>
        <v>HIGHER SALARY</v>
      </c>
      <c r="L6814" s="2" t="str">
        <f>LEFT(mobile_customers[[#This Row],[Credit_card_nos]], 4)&amp;"XXXXX"</f>
        <v>4510XXXXX</v>
      </c>
    </row>
    <row r="6815" spans="1:12" x14ac:dyDescent="0.3">
      <c r="A6815" t="s">
        <v>8</v>
      </c>
      <c r="B6815" s="3" t="s">
        <v>13441</v>
      </c>
      <c r="C6815" t="s">
        <v>13442</v>
      </c>
      <c r="D6815" t="s">
        <v>820</v>
      </c>
      <c r="E6815">
        <v>24</v>
      </c>
      <c r="F6815">
        <v>176431</v>
      </c>
      <c r="G6815" t="s">
        <v>94</v>
      </c>
      <c r="H6815">
        <v>345396686921103</v>
      </c>
      <c r="I6815" s="5" t="str">
        <f t="shared" si="106"/>
        <v>345396686921103</v>
      </c>
      <c r="J6815" t="str">
        <f>INDEX(Age_grp[Age], MATCH(mobile_customers[[#This Row],[age]],Age_grp[Value]))</f>
        <v>20 - 30</v>
      </c>
      <c r="K6815" s="2" t="str">
        <f>_xlfn.IFS(mobile_customers[[#This Row],[salary]]&gt;=Q6818,"HIGHER SALARY", mobile_customers[[#This Row],[salary]]&gt;=Q6819,"HIGHER MID RANGE SALARY",  mobile_customers[[#This Row],[salary]]&lt;Q6819,"MID RANGE SALARY", mobile_customers[[#This Row],[salary]]&gt;Q6820, "LOW SALARY" )</f>
        <v>HIGHER SALARY</v>
      </c>
      <c r="L6815" s="2" t="str">
        <f>LEFT(mobile_customers[[#This Row],[Credit_card_nos]], 4)&amp;"XXXXX"</f>
        <v>3453XXXXX</v>
      </c>
    </row>
    <row r="6816" spans="1:12" x14ac:dyDescent="0.3">
      <c r="A6816" t="s">
        <v>13</v>
      </c>
      <c r="B6816" s="3" t="s">
        <v>13443</v>
      </c>
      <c r="C6816" t="s">
        <v>13444</v>
      </c>
      <c r="D6816" t="s">
        <v>1074</v>
      </c>
      <c r="E6816">
        <v>19</v>
      </c>
      <c r="F6816">
        <v>104583</v>
      </c>
      <c r="G6816" t="s">
        <v>28</v>
      </c>
      <c r="H6816">
        <v>4.9382697802939412E+18</v>
      </c>
      <c r="I6816" s="5" t="str">
        <f t="shared" si="106"/>
        <v>4938269780293940000</v>
      </c>
      <c r="J6816" t="str">
        <f>INDEX(Age_grp[Age], MATCH(mobile_customers[[#This Row],[age]],Age_grp[Value]))</f>
        <v>"10 - 20</v>
      </c>
      <c r="K6816" s="2" t="str">
        <f>_xlfn.IFS(mobile_customers[[#This Row],[salary]]&gt;=Q6819,"HIGHER SALARY", mobile_customers[[#This Row],[salary]]&gt;=Q6820,"HIGHER MID RANGE SALARY",  mobile_customers[[#This Row],[salary]]&lt;Q6820,"MID RANGE SALARY", mobile_customers[[#This Row],[salary]]&gt;Q6821, "LOW SALARY" )</f>
        <v>HIGHER SALARY</v>
      </c>
      <c r="L6816" s="2" t="str">
        <f>LEFT(mobile_customers[[#This Row],[Credit_card_nos]], 4)&amp;"XXXXX"</f>
        <v>4938XXXXX</v>
      </c>
    </row>
    <row r="6817" spans="1:12" x14ac:dyDescent="0.3">
      <c r="A6817" t="s">
        <v>13</v>
      </c>
      <c r="B6817" s="3" t="s">
        <v>13445</v>
      </c>
      <c r="C6817" t="s">
        <v>13446</v>
      </c>
      <c r="D6817" t="s">
        <v>1577</v>
      </c>
      <c r="E6817">
        <v>34</v>
      </c>
      <c r="F6817">
        <v>214934</v>
      </c>
      <c r="G6817" t="s">
        <v>94</v>
      </c>
      <c r="H6817">
        <v>5156516915829242</v>
      </c>
      <c r="I6817" s="5" t="str">
        <f t="shared" si="106"/>
        <v>5156516915829240</v>
      </c>
      <c r="J6817" t="str">
        <f>INDEX(Age_grp[Age], MATCH(mobile_customers[[#This Row],[age]],Age_grp[Value]))</f>
        <v>30 - 40</v>
      </c>
      <c r="K6817" s="2" t="str">
        <f>_xlfn.IFS(mobile_customers[[#This Row],[salary]]&gt;=Q6820,"HIGHER SALARY", mobile_customers[[#This Row],[salary]]&gt;=Q6821,"HIGHER MID RANGE SALARY",  mobile_customers[[#This Row],[salary]]&lt;Q6821,"MID RANGE SALARY", mobile_customers[[#This Row],[salary]]&gt;Q6822, "LOW SALARY" )</f>
        <v>HIGHER SALARY</v>
      </c>
      <c r="L6817" s="2" t="str">
        <f>LEFT(mobile_customers[[#This Row],[Credit_card_nos]], 4)&amp;"XXXXX"</f>
        <v>5156XXXXX</v>
      </c>
    </row>
    <row r="6818" spans="1:12" x14ac:dyDescent="0.3">
      <c r="A6818" t="s">
        <v>8</v>
      </c>
      <c r="B6818" s="3" t="s">
        <v>13447</v>
      </c>
      <c r="C6818" t="s">
        <v>13448</v>
      </c>
      <c r="D6818" t="s">
        <v>314</v>
      </c>
      <c r="E6818">
        <v>63</v>
      </c>
      <c r="F6818">
        <v>108988</v>
      </c>
      <c r="G6818" t="s">
        <v>39</v>
      </c>
      <c r="H6818">
        <v>4145031536592648</v>
      </c>
      <c r="I6818" s="5" t="str">
        <f t="shared" si="106"/>
        <v>4145031536592650</v>
      </c>
      <c r="J6818" t="str">
        <f>INDEX(Age_grp[Age], MATCH(mobile_customers[[#This Row],[age]],Age_grp[Value]))</f>
        <v>60 - 70</v>
      </c>
      <c r="K6818" s="2" t="str">
        <f>_xlfn.IFS(mobile_customers[[#This Row],[salary]]&gt;=Q6821,"HIGHER SALARY", mobile_customers[[#This Row],[salary]]&gt;=Q6822,"HIGHER MID RANGE SALARY",  mobile_customers[[#This Row],[salary]]&lt;Q6822,"MID RANGE SALARY", mobile_customers[[#This Row],[salary]]&gt;Q6823, "LOW SALARY" )</f>
        <v>HIGHER SALARY</v>
      </c>
      <c r="L6818" s="2" t="str">
        <f>LEFT(mobile_customers[[#This Row],[Credit_card_nos]], 4)&amp;"XXXXX"</f>
        <v>4145XXXXX</v>
      </c>
    </row>
    <row r="6819" spans="1:12" x14ac:dyDescent="0.3">
      <c r="A6819" t="s">
        <v>13</v>
      </c>
      <c r="B6819" s="3" t="s">
        <v>13449</v>
      </c>
      <c r="C6819" t="s">
        <v>13450</v>
      </c>
      <c r="D6819" t="s">
        <v>243</v>
      </c>
      <c r="E6819">
        <v>24</v>
      </c>
      <c r="F6819">
        <v>103988</v>
      </c>
      <c r="G6819" t="s">
        <v>17</v>
      </c>
      <c r="H6819">
        <v>376388035802185</v>
      </c>
      <c r="I6819" s="5" t="str">
        <f t="shared" si="106"/>
        <v>376388035802185</v>
      </c>
      <c r="J6819" t="str">
        <f>INDEX(Age_grp[Age], MATCH(mobile_customers[[#This Row],[age]],Age_grp[Value]))</f>
        <v>20 - 30</v>
      </c>
      <c r="K6819" s="2" t="str">
        <f>_xlfn.IFS(mobile_customers[[#This Row],[salary]]&gt;=Q6822,"HIGHER SALARY", mobile_customers[[#This Row],[salary]]&gt;=Q6823,"HIGHER MID RANGE SALARY",  mobile_customers[[#This Row],[salary]]&lt;Q6823,"MID RANGE SALARY", mobile_customers[[#This Row],[salary]]&gt;Q6824, "LOW SALARY" )</f>
        <v>HIGHER SALARY</v>
      </c>
      <c r="L6819" s="2" t="str">
        <f>LEFT(mobile_customers[[#This Row],[Credit_card_nos]], 4)&amp;"XXXXX"</f>
        <v>3763XXXXX</v>
      </c>
    </row>
    <row r="6820" spans="1:12" x14ac:dyDescent="0.3">
      <c r="A6820" t="s">
        <v>8</v>
      </c>
      <c r="B6820" s="3" t="s">
        <v>13451</v>
      </c>
      <c r="C6820" t="s">
        <v>13452</v>
      </c>
      <c r="D6820" t="s">
        <v>162</v>
      </c>
      <c r="E6820">
        <v>40</v>
      </c>
      <c r="F6820">
        <v>165499</v>
      </c>
      <c r="G6820" t="s">
        <v>12</v>
      </c>
      <c r="H6820">
        <v>4.1419835254760376E+18</v>
      </c>
      <c r="I6820" s="5" t="str">
        <f t="shared" si="106"/>
        <v>4141983525476040000</v>
      </c>
      <c r="J6820" t="str">
        <f>INDEX(Age_grp[Age], MATCH(mobile_customers[[#This Row],[age]],Age_grp[Value]))</f>
        <v>40 - 50</v>
      </c>
      <c r="K6820" s="2" t="str">
        <f>_xlfn.IFS(mobile_customers[[#This Row],[salary]]&gt;=Q6823,"HIGHER SALARY", mobile_customers[[#This Row],[salary]]&gt;=Q6824,"HIGHER MID RANGE SALARY",  mobile_customers[[#This Row],[salary]]&lt;Q6824,"MID RANGE SALARY", mobile_customers[[#This Row],[salary]]&gt;Q6825, "LOW SALARY" )</f>
        <v>HIGHER SALARY</v>
      </c>
      <c r="L6820" s="2" t="str">
        <f>LEFT(mobile_customers[[#This Row],[Credit_card_nos]], 4)&amp;"XXXXX"</f>
        <v>4141XXXXX</v>
      </c>
    </row>
    <row r="6821" spans="1:12" x14ac:dyDescent="0.3">
      <c r="A6821" t="s">
        <v>8</v>
      </c>
      <c r="B6821" s="3" t="s">
        <v>13453</v>
      </c>
      <c r="C6821" t="s">
        <v>13454</v>
      </c>
      <c r="D6821" t="s">
        <v>1006</v>
      </c>
      <c r="E6821">
        <v>26</v>
      </c>
      <c r="F6821">
        <v>184805</v>
      </c>
      <c r="G6821" t="s">
        <v>94</v>
      </c>
      <c r="H6821">
        <v>4269704038360</v>
      </c>
      <c r="I6821" s="5" t="str">
        <f t="shared" si="106"/>
        <v>4269704038360</v>
      </c>
      <c r="J6821" t="str">
        <f>INDEX(Age_grp[Age], MATCH(mobile_customers[[#This Row],[age]],Age_grp[Value]))</f>
        <v>20 - 30</v>
      </c>
      <c r="K6821" s="2" t="str">
        <f>_xlfn.IFS(mobile_customers[[#This Row],[salary]]&gt;=Q6824,"HIGHER SALARY", mobile_customers[[#This Row],[salary]]&gt;=Q6825,"HIGHER MID RANGE SALARY",  mobile_customers[[#This Row],[salary]]&lt;Q6825,"MID RANGE SALARY", mobile_customers[[#This Row],[salary]]&gt;Q6826, "LOW SALARY" )</f>
        <v>HIGHER SALARY</v>
      </c>
      <c r="L6821" s="2" t="str">
        <f>LEFT(mobile_customers[[#This Row],[Credit_card_nos]], 4)&amp;"XXXXX"</f>
        <v>4269XXXXX</v>
      </c>
    </row>
    <row r="6822" spans="1:12" x14ac:dyDescent="0.3">
      <c r="A6822" t="s">
        <v>13</v>
      </c>
      <c r="B6822" s="3" t="s">
        <v>13455</v>
      </c>
      <c r="C6822" t="s">
        <v>13456</v>
      </c>
      <c r="D6822" t="s">
        <v>11</v>
      </c>
      <c r="E6822">
        <v>46</v>
      </c>
      <c r="F6822">
        <v>186153</v>
      </c>
      <c r="G6822" t="s">
        <v>32</v>
      </c>
      <c r="H6822">
        <v>4672691294540534</v>
      </c>
      <c r="I6822" s="5" t="str">
        <f t="shared" si="106"/>
        <v>4672691294540530</v>
      </c>
      <c r="J6822" t="str">
        <f>INDEX(Age_grp[Age], MATCH(mobile_customers[[#This Row],[age]],Age_grp[Value]))</f>
        <v>40 - 50</v>
      </c>
      <c r="K6822" s="2" t="str">
        <f>_xlfn.IFS(mobile_customers[[#This Row],[salary]]&gt;=Q6825,"HIGHER SALARY", mobile_customers[[#This Row],[salary]]&gt;=Q6826,"HIGHER MID RANGE SALARY",  mobile_customers[[#This Row],[salary]]&lt;Q6826,"MID RANGE SALARY", mobile_customers[[#This Row],[salary]]&gt;Q6827, "LOW SALARY" )</f>
        <v>HIGHER SALARY</v>
      </c>
      <c r="L6822" s="2" t="str">
        <f>LEFT(mobile_customers[[#This Row],[Credit_card_nos]], 4)&amp;"XXXXX"</f>
        <v>4672XXXXX</v>
      </c>
    </row>
    <row r="6823" spans="1:12" x14ac:dyDescent="0.3">
      <c r="A6823" t="s">
        <v>8</v>
      </c>
      <c r="B6823" s="3" t="s">
        <v>13457</v>
      </c>
      <c r="C6823" t="s">
        <v>13458</v>
      </c>
      <c r="D6823" t="s">
        <v>1388</v>
      </c>
      <c r="E6823">
        <v>29</v>
      </c>
      <c r="F6823">
        <v>96194</v>
      </c>
      <c r="G6823" t="s">
        <v>94</v>
      </c>
      <c r="H6823">
        <v>6011037228134306</v>
      </c>
      <c r="I6823" s="5" t="str">
        <f t="shared" si="106"/>
        <v>6011037228134310</v>
      </c>
      <c r="J6823" t="str">
        <f>INDEX(Age_grp[Age], MATCH(mobile_customers[[#This Row],[age]],Age_grp[Value]))</f>
        <v>20 - 30</v>
      </c>
      <c r="K6823" s="2" t="str">
        <f>_xlfn.IFS(mobile_customers[[#This Row],[salary]]&gt;=Q6826,"HIGHER SALARY", mobile_customers[[#This Row],[salary]]&gt;=Q6827,"HIGHER MID RANGE SALARY",  mobile_customers[[#This Row],[salary]]&lt;Q6827,"MID RANGE SALARY", mobile_customers[[#This Row],[salary]]&gt;Q6828, "LOW SALARY" )</f>
        <v>HIGHER SALARY</v>
      </c>
      <c r="L6823" s="2" t="str">
        <f>LEFT(mobile_customers[[#This Row],[Credit_card_nos]], 4)&amp;"XXXXX"</f>
        <v>6011XXXXX</v>
      </c>
    </row>
    <row r="6824" spans="1:12" x14ac:dyDescent="0.3">
      <c r="A6824" t="s">
        <v>8</v>
      </c>
      <c r="B6824" s="3" t="s">
        <v>7229</v>
      </c>
      <c r="C6824" t="s">
        <v>4074</v>
      </c>
      <c r="D6824" t="s">
        <v>391</v>
      </c>
      <c r="E6824">
        <v>23</v>
      </c>
      <c r="F6824">
        <v>235587</v>
      </c>
      <c r="G6824" t="s">
        <v>21</v>
      </c>
      <c r="H6824">
        <v>4.2879380029368714E+18</v>
      </c>
      <c r="I6824" s="5" t="str">
        <f t="shared" si="106"/>
        <v>4287938002936870000</v>
      </c>
      <c r="J6824" t="str">
        <f>INDEX(Age_grp[Age], MATCH(mobile_customers[[#This Row],[age]],Age_grp[Value]))</f>
        <v>20 - 30</v>
      </c>
      <c r="K6824" s="2" t="str">
        <f>_xlfn.IFS(mobile_customers[[#This Row],[salary]]&gt;=Q6827,"HIGHER SALARY", mobile_customers[[#This Row],[salary]]&gt;=Q6828,"HIGHER MID RANGE SALARY",  mobile_customers[[#This Row],[salary]]&lt;Q6828,"MID RANGE SALARY", mobile_customers[[#This Row],[salary]]&gt;Q6829, "LOW SALARY" )</f>
        <v>HIGHER SALARY</v>
      </c>
      <c r="L6824" s="2" t="str">
        <f>LEFT(mobile_customers[[#This Row],[Credit_card_nos]], 4)&amp;"XXXXX"</f>
        <v>4287XXXXX</v>
      </c>
    </row>
    <row r="6825" spans="1:12" x14ac:dyDescent="0.3">
      <c r="A6825" t="s">
        <v>13</v>
      </c>
      <c r="B6825" s="3" t="s">
        <v>13459</v>
      </c>
      <c r="C6825" t="s">
        <v>13460</v>
      </c>
      <c r="D6825" t="s">
        <v>1418</v>
      </c>
      <c r="E6825">
        <v>32</v>
      </c>
      <c r="F6825">
        <v>138766</v>
      </c>
      <c r="G6825" t="s">
        <v>39</v>
      </c>
      <c r="H6825">
        <v>4.7319092465514465E+18</v>
      </c>
      <c r="I6825" s="5" t="str">
        <f t="shared" si="106"/>
        <v>4731909246551450000</v>
      </c>
      <c r="J6825" t="str">
        <f>INDEX(Age_grp[Age], MATCH(mobile_customers[[#This Row],[age]],Age_grp[Value]))</f>
        <v>30 - 40</v>
      </c>
      <c r="K6825" s="2" t="str">
        <f>_xlfn.IFS(mobile_customers[[#This Row],[salary]]&gt;=Q6828,"HIGHER SALARY", mobile_customers[[#This Row],[salary]]&gt;=Q6829,"HIGHER MID RANGE SALARY",  mobile_customers[[#This Row],[salary]]&lt;Q6829,"MID RANGE SALARY", mobile_customers[[#This Row],[salary]]&gt;Q6830, "LOW SALARY" )</f>
        <v>HIGHER SALARY</v>
      </c>
      <c r="L6825" s="2" t="str">
        <f>LEFT(mobile_customers[[#This Row],[Credit_card_nos]], 4)&amp;"XXXXX"</f>
        <v>4731XXXXX</v>
      </c>
    </row>
    <row r="6826" spans="1:12" x14ac:dyDescent="0.3">
      <c r="A6826" t="s">
        <v>13</v>
      </c>
      <c r="B6826" s="3" t="s">
        <v>13461</v>
      </c>
      <c r="C6826" t="s">
        <v>13462</v>
      </c>
      <c r="D6826" t="s">
        <v>1066</v>
      </c>
      <c r="E6826">
        <v>51</v>
      </c>
      <c r="F6826">
        <v>149309</v>
      </c>
      <c r="G6826" t="s">
        <v>17</v>
      </c>
      <c r="H6826">
        <v>4128930532051</v>
      </c>
      <c r="I6826" s="5" t="str">
        <f t="shared" si="106"/>
        <v>4128930532051</v>
      </c>
      <c r="J6826" t="str">
        <f>INDEX(Age_grp[Age], MATCH(mobile_customers[[#This Row],[age]],Age_grp[Value]))</f>
        <v>50 - 60</v>
      </c>
      <c r="K6826" s="2" t="str">
        <f>_xlfn.IFS(mobile_customers[[#This Row],[salary]]&gt;=Q6829,"HIGHER SALARY", mobile_customers[[#This Row],[salary]]&gt;=Q6830,"HIGHER MID RANGE SALARY",  mobile_customers[[#This Row],[salary]]&lt;Q6830,"MID RANGE SALARY", mobile_customers[[#This Row],[salary]]&gt;Q6831, "LOW SALARY" )</f>
        <v>HIGHER SALARY</v>
      </c>
      <c r="L6826" s="2" t="str">
        <f>LEFT(mobile_customers[[#This Row],[Credit_card_nos]], 4)&amp;"XXXXX"</f>
        <v>4128XXXXX</v>
      </c>
    </row>
    <row r="6827" spans="1:12" x14ac:dyDescent="0.3">
      <c r="A6827" t="s">
        <v>13</v>
      </c>
      <c r="B6827" s="3" t="s">
        <v>13463</v>
      </c>
      <c r="C6827" t="s">
        <v>8036</v>
      </c>
      <c r="D6827" t="s">
        <v>1276</v>
      </c>
      <c r="E6827">
        <v>64</v>
      </c>
      <c r="F6827">
        <v>203267</v>
      </c>
      <c r="G6827" t="s">
        <v>28</v>
      </c>
      <c r="H6827">
        <v>4485092585594</v>
      </c>
      <c r="I6827" s="5" t="str">
        <f t="shared" si="106"/>
        <v>4485092585594</v>
      </c>
      <c r="J6827" t="str">
        <f>INDEX(Age_grp[Age], MATCH(mobile_customers[[#This Row],[age]],Age_grp[Value]))</f>
        <v>60 - 70</v>
      </c>
      <c r="K6827" s="2" t="str">
        <f>_xlfn.IFS(mobile_customers[[#This Row],[salary]]&gt;=Q6830,"HIGHER SALARY", mobile_customers[[#This Row],[salary]]&gt;=Q6831,"HIGHER MID RANGE SALARY",  mobile_customers[[#This Row],[salary]]&lt;Q6831,"MID RANGE SALARY", mobile_customers[[#This Row],[salary]]&gt;Q6832, "LOW SALARY" )</f>
        <v>HIGHER SALARY</v>
      </c>
      <c r="L6827" s="2" t="str">
        <f>LEFT(mobile_customers[[#This Row],[Credit_card_nos]], 4)&amp;"XXXXX"</f>
        <v>4485XXXXX</v>
      </c>
    </row>
    <row r="6828" spans="1:12" x14ac:dyDescent="0.3">
      <c r="A6828" t="s">
        <v>8</v>
      </c>
      <c r="B6828" s="3" t="s">
        <v>6741</v>
      </c>
      <c r="C6828" t="s">
        <v>13464</v>
      </c>
      <c r="D6828" t="s">
        <v>886</v>
      </c>
      <c r="E6828">
        <v>48</v>
      </c>
      <c r="F6828">
        <v>94954</v>
      </c>
      <c r="G6828" t="s">
        <v>81</v>
      </c>
      <c r="H6828">
        <v>374673551802871</v>
      </c>
      <c r="I6828" s="5" t="str">
        <f t="shared" si="106"/>
        <v>374673551802871</v>
      </c>
      <c r="J6828" t="str">
        <f>INDEX(Age_grp[Age], MATCH(mobile_customers[[#This Row],[age]],Age_grp[Value]))</f>
        <v>40 - 50</v>
      </c>
      <c r="K6828" s="2" t="str">
        <f>_xlfn.IFS(mobile_customers[[#This Row],[salary]]&gt;=Q6831,"HIGHER SALARY", mobile_customers[[#This Row],[salary]]&gt;=Q6832,"HIGHER MID RANGE SALARY",  mobile_customers[[#This Row],[salary]]&lt;Q6832,"MID RANGE SALARY", mobile_customers[[#This Row],[salary]]&gt;Q6833, "LOW SALARY" )</f>
        <v>HIGHER SALARY</v>
      </c>
      <c r="L6828" s="2" t="str">
        <f>LEFT(mobile_customers[[#This Row],[Credit_card_nos]], 4)&amp;"XXXXX"</f>
        <v>3746XXXXX</v>
      </c>
    </row>
    <row r="6829" spans="1:12" x14ac:dyDescent="0.3">
      <c r="A6829" t="s">
        <v>8</v>
      </c>
      <c r="B6829" s="3" t="s">
        <v>13465</v>
      </c>
      <c r="C6829" t="s">
        <v>13466</v>
      </c>
      <c r="D6829" t="s">
        <v>1510</v>
      </c>
      <c r="E6829">
        <v>52</v>
      </c>
      <c r="F6829">
        <v>28265</v>
      </c>
      <c r="G6829" t="s">
        <v>49</v>
      </c>
      <c r="H6829">
        <v>3514686913958137</v>
      </c>
      <c r="I6829" s="5" t="str">
        <f t="shared" si="106"/>
        <v>3514686913958140</v>
      </c>
      <c r="J6829" t="str">
        <f>INDEX(Age_grp[Age], MATCH(mobile_customers[[#This Row],[age]],Age_grp[Value]))</f>
        <v>50 - 60</v>
      </c>
      <c r="K6829" s="2" t="str">
        <f>_xlfn.IFS(mobile_customers[[#This Row],[salary]]&gt;=Q6832,"HIGHER SALARY", mobile_customers[[#This Row],[salary]]&gt;=Q6833,"HIGHER MID RANGE SALARY",  mobile_customers[[#This Row],[salary]]&lt;Q6833,"MID RANGE SALARY", mobile_customers[[#This Row],[salary]]&gt;Q6834, "LOW SALARY" )</f>
        <v>HIGHER SALARY</v>
      </c>
      <c r="L6829" s="2" t="str">
        <f>LEFT(mobile_customers[[#This Row],[Credit_card_nos]], 4)&amp;"XXXXX"</f>
        <v>3514XXXXX</v>
      </c>
    </row>
    <row r="6830" spans="1:12" x14ac:dyDescent="0.3">
      <c r="A6830" t="s">
        <v>8</v>
      </c>
      <c r="B6830" s="3" t="s">
        <v>13467</v>
      </c>
      <c r="C6830" t="s">
        <v>13468</v>
      </c>
      <c r="D6830" t="s">
        <v>3973</v>
      </c>
      <c r="E6830">
        <v>42</v>
      </c>
      <c r="F6830">
        <v>190689</v>
      </c>
      <c r="G6830" t="s">
        <v>94</v>
      </c>
      <c r="H6830">
        <v>38077935180301</v>
      </c>
      <c r="I6830" s="5" t="str">
        <f t="shared" si="106"/>
        <v>38077935180301</v>
      </c>
      <c r="J6830" t="str">
        <f>INDEX(Age_grp[Age], MATCH(mobile_customers[[#This Row],[age]],Age_grp[Value]))</f>
        <v>40 - 50</v>
      </c>
      <c r="K6830" s="2" t="str">
        <f>_xlfn.IFS(mobile_customers[[#This Row],[salary]]&gt;=Q6833,"HIGHER SALARY", mobile_customers[[#This Row],[salary]]&gt;=Q6834,"HIGHER MID RANGE SALARY",  mobile_customers[[#This Row],[salary]]&lt;Q6834,"MID RANGE SALARY", mobile_customers[[#This Row],[salary]]&gt;Q6835, "LOW SALARY" )</f>
        <v>HIGHER SALARY</v>
      </c>
      <c r="L6830" s="2" t="str">
        <f>LEFT(mobile_customers[[#This Row],[Credit_card_nos]], 4)&amp;"XXXXX"</f>
        <v>3807XXXXX</v>
      </c>
    </row>
    <row r="6831" spans="1:12" x14ac:dyDescent="0.3">
      <c r="A6831" t="s">
        <v>13</v>
      </c>
      <c r="B6831" s="3" t="s">
        <v>13469</v>
      </c>
      <c r="C6831" t="s">
        <v>9348</v>
      </c>
      <c r="D6831" t="s">
        <v>427</v>
      </c>
      <c r="E6831">
        <v>62</v>
      </c>
      <c r="F6831">
        <v>107108</v>
      </c>
      <c r="G6831" t="s">
        <v>28</v>
      </c>
      <c r="H6831">
        <v>4959961166884</v>
      </c>
      <c r="I6831" s="5" t="str">
        <f t="shared" si="106"/>
        <v>4959961166884</v>
      </c>
      <c r="J6831" t="str">
        <f>INDEX(Age_grp[Age], MATCH(mobile_customers[[#This Row],[age]],Age_grp[Value]))</f>
        <v>60 - 70</v>
      </c>
      <c r="K6831" s="2" t="str">
        <f>_xlfn.IFS(mobile_customers[[#This Row],[salary]]&gt;=Q6834,"HIGHER SALARY", mobile_customers[[#This Row],[salary]]&gt;=Q6835,"HIGHER MID RANGE SALARY",  mobile_customers[[#This Row],[salary]]&lt;Q6835,"MID RANGE SALARY", mobile_customers[[#This Row],[salary]]&gt;Q6836, "LOW SALARY" )</f>
        <v>HIGHER SALARY</v>
      </c>
      <c r="L6831" s="2" t="str">
        <f>LEFT(mobile_customers[[#This Row],[Credit_card_nos]], 4)&amp;"XXXXX"</f>
        <v>4959XXXXX</v>
      </c>
    </row>
    <row r="6832" spans="1:12" x14ac:dyDescent="0.3">
      <c r="A6832" t="s">
        <v>8</v>
      </c>
      <c r="B6832" s="3" t="s">
        <v>13470</v>
      </c>
      <c r="C6832" t="s">
        <v>13471</v>
      </c>
      <c r="D6832" t="s">
        <v>64</v>
      </c>
      <c r="E6832">
        <v>23</v>
      </c>
      <c r="F6832">
        <v>184150</v>
      </c>
      <c r="G6832" t="s">
        <v>81</v>
      </c>
      <c r="H6832">
        <v>4283590710342445</v>
      </c>
      <c r="I6832" s="5" t="str">
        <f t="shared" si="106"/>
        <v>4283590710342440</v>
      </c>
      <c r="J6832" t="str">
        <f>INDEX(Age_grp[Age], MATCH(mobile_customers[[#This Row],[age]],Age_grp[Value]))</f>
        <v>20 - 30</v>
      </c>
      <c r="K6832" s="2" t="str">
        <f>_xlfn.IFS(mobile_customers[[#This Row],[salary]]&gt;=Q6835,"HIGHER SALARY", mobile_customers[[#This Row],[salary]]&gt;=Q6836,"HIGHER MID RANGE SALARY",  mobile_customers[[#This Row],[salary]]&lt;Q6836,"MID RANGE SALARY", mobile_customers[[#This Row],[salary]]&gt;Q6837, "LOW SALARY" )</f>
        <v>HIGHER SALARY</v>
      </c>
      <c r="L6832" s="2" t="str">
        <f>LEFT(mobile_customers[[#This Row],[Credit_card_nos]], 4)&amp;"XXXXX"</f>
        <v>4283XXXXX</v>
      </c>
    </row>
    <row r="6833" spans="1:12" x14ac:dyDescent="0.3">
      <c r="A6833" t="s">
        <v>8</v>
      </c>
      <c r="B6833" s="3" t="s">
        <v>13472</v>
      </c>
      <c r="C6833" t="s">
        <v>13473</v>
      </c>
      <c r="D6833" t="s">
        <v>114</v>
      </c>
      <c r="E6833">
        <v>56</v>
      </c>
      <c r="F6833">
        <v>225563</v>
      </c>
      <c r="G6833" t="s">
        <v>65</v>
      </c>
      <c r="H6833">
        <v>6573251119452319</v>
      </c>
      <c r="I6833" s="5" t="str">
        <f t="shared" si="106"/>
        <v>6573251119452320</v>
      </c>
      <c r="J6833" t="str">
        <f>INDEX(Age_grp[Age], MATCH(mobile_customers[[#This Row],[age]],Age_grp[Value]))</f>
        <v>50 - 60</v>
      </c>
      <c r="K6833" s="2" t="str">
        <f>_xlfn.IFS(mobile_customers[[#This Row],[salary]]&gt;=Q6836,"HIGHER SALARY", mobile_customers[[#This Row],[salary]]&gt;=Q6837,"HIGHER MID RANGE SALARY",  mobile_customers[[#This Row],[salary]]&lt;Q6837,"MID RANGE SALARY", mobile_customers[[#This Row],[salary]]&gt;Q6838, "LOW SALARY" )</f>
        <v>HIGHER SALARY</v>
      </c>
      <c r="L6833" s="2" t="str">
        <f>LEFT(mobile_customers[[#This Row],[Credit_card_nos]], 4)&amp;"XXXXX"</f>
        <v>6573XXXXX</v>
      </c>
    </row>
    <row r="6834" spans="1:12" x14ac:dyDescent="0.3">
      <c r="A6834" t="s">
        <v>13</v>
      </c>
      <c r="B6834" s="3" t="s">
        <v>13474</v>
      </c>
      <c r="C6834" t="s">
        <v>11181</v>
      </c>
      <c r="D6834" t="s">
        <v>2055</v>
      </c>
      <c r="E6834">
        <v>41</v>
      </c>
      <c r="F6834">
        <v>37534</v>
      </c>
      <c r="G6834" t="s">
        <v>32</v>
      </c>
      <c r="H6834">
        <v>180051390036080</v>
      </c>
      <c r="I6834" s="5" t="str">
        <f t="shared" si="106"/>
        <v>180051390036080</v>
      </c>
      <c r="J6834" t="str">
        <f>INDEX(Age_grp[Age], MATCH(mobile_customers[[#This Row],[age]],Age_grp[Value]))</f>
        <v>40 - 50</v>
      </c>
      <c r="K6834" s="2" t="str">
        <f>_xlfn.IFS(mobile_customers[[#This Row],[salary]]&gt;=Q6837,"HIGHER SALARY", mobile_customers[[#This Row],[salary]]&gt;=Q6838,"HIGHER MID RANGE SALARY",  mobile_customers[[#This Row],[salary]]&lt;Q6838,"MID RANGE SALARY", mobile_customers[[#This Row],[salary]]&gt;Q6839, "LOW SALARY" )</f>
        <v>HIGHER SALARY</v>
      </c>
      <c r="L6834" s="2" t="str">
        <f>LEFT(mobile_customers[[#This Row],[Credit_card_nos]], 4)&amp;"XXXXX"</f>
        <v>1800XXXXX</v>
      </c>
    </row>
    <row r="6835" spans="1:12" x14ac:dyDescent="0.3">
      <c r="A6835" t="s">
        <v>13</v>
      </c>
      <c r="B6835" s="3" t="s">
        <v>13475</v>
      </c>
      <c r="C6835" t="s">
        <v>3478</v>
      </c>
      <c r="D6835" t="s">
        <v>108</v>
      </c>
      <c r="E6835">
        <v>46</v>
      </c>
      <c r="F6835">
        <v>141190</v>
      </c>
      <c r="G6835" t="s">
        <v>28</v>
      </c>
      <c r="H6835">
        <v>4357383790092671</v>
      </c>
      <c r="I6835" s="5" t="str">
        <f t="shared" si="106"/>
        <v>4357383790092670</v>
      </c>
      <c r="J6835" t="str">
        <f>INDEX(Age_grp[Age], MATCH(mobile_customers[[#This Row],[age]],Age_grp[Value]))</f>
        <v>40 - 50</v>
      </c>
      <c r="K6835" s="2" t="str">
        <f>_xlfn.IFS(mobile_customers[[#This Row],[salary]]&gt;=Q6838,"HIGHER SALARY", mobile_customers[[#This Row],[salary]]&gt;=Q6839,"HIGHER MID RANGE SALARY",  mobile_customers[[#This Row],[salary]]&lt;Q6839,"MID RANGE SALARY", mobile_customers[[#This Row],[salary]]&gt;Q6840, "LOW SALARY" )</f>
        <v>HIGHER SALARY</v>
      </c>
      <c r="L6835" s="2" t="str">
        <f>LEFT(mobile_customers[[#This Row],[Credit_card_nos]], 4)&amp;"XXXXX"</f>
        <v>4357XXXXX</v>
      </c>
    </row>
    <row r="6836" spans="1:12" x14ac:dyDescent="0.3">
      <c r="A6836" t="s">
        <v>13</v>
      </c>
      <c r="B6836" s="3" t="s">
        <v>13476</v>
      </c>
      <c r="C6836" t="s">
        <v>13477</v>
      </c>
      <c r="D6836" t="s">
        <v>3440</v>
      </c>
      <c r="E6836">
        <v>32</v>
      </c>
      <c r="F6836">
        <v>218278</v>
      </c>
      <c r="G6836" t="s">
        <v>12</v>
      </c>
      <c r="H6836">
        <v>5196459325808245</v>
      </c>
      <c r="I6836" s="5" t="str">
        <f t="shared" si="106"/>
        <v>5196459325808240</v>
      </c>
      <c r="J6836" t="str">
        <f>INDEX(Age_grp[Age], MATCH(mobile_customers[[#This Row],[age]],Age_grp[Value]))</f>
        <v>30 - 40</v>
      </c>
      <c r="K6836" s="2" t="str">
        <f>_xlfn.IFS(mobile_customers[[#This Row],[salary]]&gt;=Q6839,"HIGHER SALARY", mobile_customers[[#This Row],[salary]]&gt;=Q6840,"HIGHER MID RANGE SALARY",  mobile_customers[[#This Row],[salary]]&lt;Q6840,"MID RANGE SALARY", mobile_customers[[#This Row],[salary]]&gt;Q6841, "LOW SALARY" )</f>
        <v>HIGHER SALARY</v>
      </c>
      <c r="L6836" s="2" t="str">
        <f>LEFT(mobile_customers[[#This Row],[Credit_card_nos]], 4)&amp;"XXXXX"</f>
        <v>5196XXXXX</v>
      </c>
    </row>
    <row r="6837" spans="1:12" x14ac:dyDescent="0.3">
      <c r="A6837" t="s">
        <v>8</v>
      </c>
      <c r="B6837" s="3" t="s">
        <v>13478</v>
      </c>
      <c r="C6837" t="s">
        <v>13479</v>
      </c>
      <c r="D6837" t="s">
        <v>724</v>
      </c>
      <c r="E6837">
        <v>18</v>
      </c>
      <c r="F6837">
        <v>33330</v>
      </c>
      <c r="G6837" t="s">
        <v>28</v>
      </c>
      <c r="H6837">
        <v>6589749554258218</v>
      </c>
      <c r="I6837" s="5" t="str">
        <f t="shared" si="106"/>
        <v>6589749554258220</v>
      </c>
      <c r="J6837" t="str">
        <f>INDEX(Age_grp[Age], MATCH(mobile_customers[[#This Row],[age]],Age_grp[Value]))</f>
        <v>"10 - 20</v>
      </c>
      <c r="K6837" s="2" t="str">
        <f>_xlfn.IFS(mobile_customers[[#This Row],[salary]]&gt;=Q6840,"HIGHER SALARY", mobile_customers[[#This Row],[salary]]&gt;=Q6841,"HIGHER MID RANGE SALARY",  mobile_customers[[#This Row],[salary]]&lt;Q6841,"MID RANGE SALARY", mobile_customers[[#This Row],[salary]]&gt;Q6842, "LOW SALARY" )</f>
        <v>HIGHER SALARY</v>
      </c>
      <c r="L6837" s="2" t="str">
        <f>LEFT(mobile_customers[[#This Row],[Credit_card_nos]], 4)&amp;"XXXXX"</f>
        <v>6589XXXXX</v>
      </c>
    </row>
    <row r="6838" spans="1:12" x14ac:dyDescent="0.3">
      <c r="A6838" t="s">
        <v>8</v>
      </c>
      <c r="B6838" s="3" t="s">
        <v>13480</v>
      </c>
      <c r="C6838" t="s">
        <v>13481</v>
      </c>
      <c r="D6838" t="s">
        <v>1452</v>
      </c>
      <c r="E6838">
        <v>29</v>
      </c>
      <c r="F6838">
        <v>143374</v>
      </c>
      <c r="G6838" t="s">
        <v>28</v>
      </c>
      <c r="H6838">
        <v>676379330373</v>
      </c>
      <c r="I6838" s="5" t="str">
        <f t="shared" si="106"/>
        <v>676379330373</v>
      </c>
      <c r="J6838" t="str">
        <f>INDEX(Age_grp[Age], MATCH(mobile_customers[[#This Row],[age]],Age_grp[Value]))</f>
        <v>20 - 30</v>
      </c>
      <c r="K6838" s="2" t="str">
        <f>_xlfn.IFS(mobile_customers[[#This Row],[salary]]&gt;=Q6841,"HIGHER SALARY", mobile_customers[[#This Row],[salary]]&gt;=Q6842,"HIGHER MID RANGE SALARY",  mobile_customers[[#This Row],[salary]]&lt;Q6842,"MID RANGE SALARY", mobile_customers[[#This Row],[salary]]&gt;Q6843, "LOW SALARY" )</f>
        <v>HIGHER SALARY</v>
      </c>
      <c r="L6838" s="2" t="str">
        <f>LEFT(mobile_customers[[#This Row],[Credit_card_nos]], 4)&amp;"XXXXX"</f>
        <v>6763XXXXX</v>
      </c>
    </row>
    <row r="6839" spans="1:12" x14ac:dyDescent="0.3">
      <c r="A6839" t="s">
        <v>13</v>
      </c>
      <c r="B6839" s="3" t="s">
        <v>13482</v>
      </c>
      <c r="C6839" t="s">
        <v>13483</v>
      </c>
      <c r="D6839" t="s">
        <v>2016</v>
      </c>
      <c r="E6839">
        <v>40</v>
      </c>
      <c r="F6839">
        <v>82721</v>
      </c>
      <c r="G6839" t="s">
        <v>28</v>
      </c>
      <c r="H6839">
        <v>213133277664258</v>
      </c>
      <c r="I6839" s="5" t="str">
        <f t="shared" si="106"/>
        <v>213133277664258</v>
      </c>
      <c r="J6839" t="str">
        <f>INDEX(Age_grp[Age], MATCH(mobile_customers[[#This Row],[age]],Age_grp[Value]))</f>
        <v>40 - 50</v>
      </c>
      <c r="K6839" s="2" t="str">
        <f>_xlfn.IFS(mobile_customers[[#This Row],[salary]]&gt;=Q6842,"HIGHER SALARY", mobile_customers[[#This Row],[salary]]&gt;=Q6843,"HIGHER MID RANGE SALARY",  mobile_customers[[#This Row],[salary]]&lt;Q6843,"MID RANGE SALARY", mobile_customers[[#This Row],[salary]]&gt;Q6844, "LOW SALARY" )</f>
        <v>HIGHER SALARY</v>
      </c>
      <c r="L6839" s="2" t="str">
        <f>LEFT(mobile_customers[[#This Row],[Credit_card_nos]], 4)&amp;"XXXXX"</f>
        <v>2131XXXXX</v>
      </c>
    </row>
    <row r="6840" spans="1:12" x14ac:dyDescent="0.3">
      <c r="A6840" t="s">
        <v>8</v>
      </c>
      <c r="B6840" s="3" t="s">
        <v>13484</v>
      </c>
      <c r="C6840" t="s">
        <v>7953</v>
      </c>
      <c r="D6840" t="s">
        <v>123</v>
      </c>
      <c r="E6840">
        <v>21</v>
      </c>
      <c r="F6840">
        <v>231358</v>
      </c>
      <c r="G6840" t="s">
        <v>21</v>
      </c>
      <c r="H6840">
        <v>6552021564205990</v>
      </c>
      <c r="I6840" s="5" t="str">
        <f t="shared" si="106"/>
        <v>6552021564205990</v>
      </c>
      <c r="J6840" t="str">
        <f>INDEX(Age_grp[Age], MATCH(mobile_customers[[#This Row],[age]],Age_grp[Value]))</f>
        <v>20 - 30</v>
      </c>
      <c r="K6840" s="2" t="str">
        <f>_xlfn.IFS(mobile_customers[[#This Row],[salary]]&gt;=Q6843,"HIGHER SALARY", mobile_customers[[#This Row],[salary]]&gt;=Q6844,"HIGHER MID RANGE SALARY",  mobile_customers[[#This Row],[salary]]&lt;Q6844,"MID RANGE SALARY", mobile_customers[[#This Row],[salary]]&gt;Q6845, "LOW SALARY" )</f>
        <v>HIGHER SALARY</v>
      </c>
      <c r="L6840" s="2" t="str">
        <f>LEFT(mobile_customers[[#This Row],[Credit_card_nos]], 4)&amp;"XXXXX"</f>
        <v>6552XXXXX</v>
      </c>
    </row>
    <row r="6841" spans="1:12" x14ac:dyDescent="0.3">
      <c r="A6841" t="s">
        <v>8</v>
      </c>
      <c r="B6841" s="3" t="s">
        <v>13485</v>
      </c>
      <c r="C6841" t="s">
        <v>13486</v>
      </c>
      <c r="D6841" t="s">
        <v>1441</v>
      </c>
      <c r="E6841">
        <v>42</v>
      </c>
      <c r="F6841">
        <v>159974</v>
      </c>
      <c r="G6841" t="s">
        <v>21</v>
      </c>
      <c r="H6841">
        <v>4532461780399021</v>
      </c>
      <c r="I6841" s="5" t="str">
        <f t="shared" si="106"/>
        <v>4532461780399020</v>
      </c>
      <c r="J6841" t="str">
        <f>INDEX(Age_grp[Age], MATCH(mobile_customers[[#This Row],[age]],Age_grp[Value]))</f>
        <v>40 - 50</v>
      </c>
      <c r="K6841" s="2" t="str">
        <f>_xlfn.IFS(mobile_customers[[#This Row],[salary]]&gt;=Q6844,"HIGHER SALARY", mobile_customers[[#This Row],[salary]]&gt;=Q6845,"HIGHER MID RANGE SALARY",  mobile_customers[[#This Row],[salary]]&lt;Q6845,"MID RANGE SALARY", mobile_customers[[#This Row],[salary]]&gt;Q6846, "LOW SALARY" )</f>
        <v>HIGHER SALARY</v>
      </c>
      <c r="L6841" s="2" t="str">
        <f>LEFT(mobile_customers[[#This Row],[Credit_card_nos]], 4)&amp;"XXXXX"</f>
        <v>4532XXXXX</v>
      </c>
    </row>
    <row r="6842" spans="1:12" x14ac:dyDescent="0.3">
      <c r="A6842" t="s">
        <v>8</v>
      </c>
      <c r="B6842" s="3" t="s">
        <v>13487</v>
      </c>
      <c r="C6842" t="s">
        <v>13488</v>
      </c>
      <c r="D6842" t="s">
        <v>617</v>
      </c>
      <c r="E6842">
        <v>21</v>
      </c>
      <c r="F6842">
        <v>128958</v>
      </c>
      <c r="G6842" t="s">
        <v>21</v>
      </c>
      <c r="H6842">
        <v>4100105077684767</v>
      </c>
      <c r="I6842" s="5" t="str">
        <f t="shared" si="106"/>
        <v>4100105077684770</v>
      </c>
      <c r="J6842" t="str">
        <f>INDEX(Age_grp[Age], MATCH(mobile_customers[[#This Row],[age]],Age_grp[Value]))</f>
        <v>20 - 30</v>
      </c>
      <c r="K6842" s="2" t="str">
        <f>_xlfn.IFS(mobile_customers[[#This Row],[salary]]&gt;=Q6845,"HIGHER SALARY", mobile_customers[[#This Row],[salary]]&gt;=Q6846,"HIGHER MID RANGE SALARY",  mobile_customers[[#This Row],[salary]]&lt;Q6846,"MID RANGE SALARY", mobile_customers[[#This Row],[salary]]&gt;Q6847, "LOW SALARY" )</f>
        <v>HIGHER SALARY</v>
      </c>
      <c r="L6842" s="2" t="str">
        <f>LEFT(mobile_customers[[#This Row],[Credit_card_nos]], 4)&amp;"XXXXX"</f>
        <v>4100XXXXX</v>
      </c>
    </row>
    <row r="6843" spans="1:12" x14ac:dyDescent="0.3">
      <c r="A6843" t="s">
        <v>8</v>
      </c>
      <c r="B6843" s="3" t="s">
        <v>13489</v>
      </c>
      <c r="C6843" t="s">
        <v>13490</v>
      </c>
      <c r="D6843" t="s">
        <v>3388</v>
      </c>
      <c r="E6843">
        <v>57</v>
      </c>
      <c r="F6843">
        <v>130891</v>
      </c>
      <c r="G6843" t="s">
        <v>39</v>
      </c>
      <c r="H6843">
        <v>36242460326255</v>
      </c>
      <c r="I6843" s="5" t="str">
        <f t="shared" si="106"/>
        <v>36242460326255</v>
      </c>
      <c r="J6843" t="str">
        <f>INDEX(Age_grp[Age], MATCH(mobile_customers[[#This Row],[age]],Age_grp[Value]))</f>
        <v>50 - 60</v>
      </c>
      <c r="K6843" s="2" t="str">
        <f>_xlfn.IFS(mobile_customers[[#This Row],[salary]]&gt;=Q6846,"HIGHER SALARY", mobile_customers[[#This Row],[salary]]&gt;=Q6847,"HIGHER MID RANGE SALARY",  mobile_customers[[#This Row],[salary]]&lt;Q6847,"MID RANGE SALARY", mobile_customers[[#This Row],[salary]]&gt;Q6848, "LOW SALARY" )</f>
        <v>HIGHER SALARY</v>
      </c>
      <c r="L6843" s="2" t="str">
        <f>LEFT(mobile_customers[[#This Row],[Credit_card_nos]], 4)&amp;"XXXXX"</f>
        <v>3624XXXXX</v>
      </c>
    </row>
    <row r="6844" spans="1:12" x14ac:dyDescent="0.3">
      <c r="A6844" t="s">
        <v>8</v>
      </c>
      <c r="B6844" s="3" t="s">
        <v>13491</v>
      </c>
      <c r="C6844" t="s">
        <v>13492</v>
      </c>
      <c r="D6844" t="s">
        <v>3862</v>
      </c>
      <c r="E6844">
        <v>23</v>
      </c>
      <c r="F6844">
        <v>101057</v>
      </c>
      <c r="G6844" t="s">
        <v>21</v>
      </c>
      <c r="H6844">
        <v>3501616028561026</v>
      </c>
      <c r="I6844" s="5" t="str">
        <f t="shared" si="106"/>
        <v>3501616028561030</v>
      </c>
      <c r="J6844" t="str">
        <f>INDEX(Age_grp[Age], MATCH(mobile_customers[[#This Row],[age]],Age_grp[Value]))</f>
        <v>20 - 30</v>
      </c>
      <c r="K6844" s="2" t="str">
        <f>_xlfn.IFS(mobile_customers[[#This Row],[salary]]&gt;=Q6847,"HIGHER SALARY", mobile_customers[[#This Row],[salary]]&gt;=Q6848,"HIGHER MID RANGE SALARY",  mobile_customers[[#This Row],[salary]]&lt;Q6848,"MID RANGE SALARY", mobile_customers[[#This Row],[salary]]&gt;Q6849, "LOW SALARY" )</f>
        <v>HIGHER SALARY</v>
      </c>
      <c r="L6844" s="2" t="str">
        <f>LEFT(mobile_customers[[#This Row],[Credit_card_nos]], 4)&amp;"XXXXX"</f>
        <v>3501XXXXX</v>
      </c>
    </row>
    <row r="6845" spans="1:12" x14ac:dyDescent="0.3">
      <c r="A6845" t="s">
        <v>8</v>
      </c>
      <c r="B6845" s="3" t="s">
        <v>13493</v>
      </c>
      <c r="C6845" t="s">
        <v>13494</v>
      </c>
      <c r="D6845" t="s">
        <v>1770</v>
      </c>
      <c r="E6845">
        <v>52</v>
      </c>
      <c r="F6845">
        <v>96900</v>
      </c>
      <c r="G6845" t="s">
        <v>39</v>
      </c>
      <c r="H6845">
        <v>502092303416</v>
      </c>
      <c r="I6845" s="5" t="str">
        <f t="shared" si="106"/>
        <v>502092303416</v>
      </c>
      <c r="J6845" t="str">
        <f>INDEX(Age_grp[Age], MATCH(mobile_customers[[#This Row],[age]],Age_grp[Value]))</f>
        <v>50 - 60</v>
      </c>
      <c r="K6845" s="2" t="str">
        <f>_xlfn.IFS(mobile_customers[[#This Row],[salary]]&gt;=Q6848,"HIGHER SALARY", mobile_customers[[#This Row],[salary]]&gt;=Q6849,"HIGHER MID RANGE SALARY",  mobile_customers[[#This Row],[salary]]&lt;Q6849,"MID RANGE SALARY", mobile_customers[[#This Row],[salary]]&gt;Q6850, "LOW SALARY" )</f>
        <v>HIGHER SALARY</v>
      </c>
      <c r="L6845" s="2" t="str">
        <f>LEFT(mobile_customers[[#This Row],[Credit_card_nos]], 4)&amp;"XXXXX"</f>
        <v>5020XXXXX</v>
      </c>
    </row>
    <row r="6846" spans="1:12" x14ac:dyDescent="0.3">
      <c r="A6846" t="s">
        <v>8</v>
      </c>
      <c r="B6846" s="3" t="s">
        <v>13495</v>
      </c>
      <c r="C6846" t="s">
        <v>3387</v>
      </c>
      <c r="D6846" t="s">
        <v>2468</v>
      </c>
      <c r="E6846">
        <v>21</v>
      </c>
      <c r="F6846">
        <v>60259</v>
      </c>
      <c r="G6846" t="s">
        <v>65</v>
      </c>
      <c r="H6846">
        <v>675921702923</v>
      </c>
      <c r="I6846" s="5" t="str">
        <f t="shared" si="106"/>
        <v>675921702923</v>
      </c>
      <c r="J6846" t="str">
        <f>INDEX(Age_grp[Age], MATCH(mobile_customers[[#This Row],[age]],Age_grp[Value]))</f>
        <v>20 - 30</v>
      </c>
      <c r="K6846" s="2" t="str">
        <f>_xlfn.IFS(mobile_customers[[#This Row],[salary]]&gt;=Q6849,"HIGHER SALARY", mobile_customers[[#This Row],[salary]]&gt;=Q6850,"HIGHER MID RANGE SALARY",  mobile_customers[[#This Row],[salary]]&lt;Q6850,"MID RANGE SALARY", mobile_customers[[#This Row],[salary]]&gt;Q6851, "LOW SALARY" )</f>
        <v>HIGHER SALARY</v>
      </c>
      <c r="L6846" s="2" t="str">
        <f>LEFT(mobile_customers[[#This Row],[Credit_card_nos]], 4)&amp;"XXXXX"</f>
        <v>6759XXXXX</v>
      </c>
    </row>
    <row r="6847" spans="1:12" x14ac:dyDescent="0.3">
      <c r="A6847" t="s">
        <v>8</v>
      </c>
      <c r="B6847" s="3" t="s">
        <v>13496</v>
      </c>
      <c r="C6847" t="s">
        <v>13497</v>
      </c>
      <c r="D6847" t="s">
        <v>1673</v>
      </c>
      <c r="E6847">
        <v>46</v>
      </c>
      <c r="F6847">
        <v>58620</v>
      </c>
      <c r="G6847" t="s">
        <v>39</v>
      </c>
      <c r="H6847">
        <v>3516804505522967</v>
      </c>
      <c r="I6847" s="5" t="str">
        <f t="shared" si="106"/>
        <v>3516804505522970</v>
      </c>
      <c r="J6847" t="str">
        <f>INDEX(Age_grp[Age], MATCH(mobile_customers[[#This Row],[age]],Age_grp[Value]))</f>
        <v>40 - 50</v>
      </c>
      <c r="K6847" s="2" t="str">
        <f>_xlfn.IFS(mobile_customers[[#This Row],[salary]]&gt;=Q6850,"HIGHER SALARY", mobile_customers[[#This Row],[salary]]&gt;=Q6851,"HIGHER MID RANGE SALARY",  mobile_customers[[#This Row],[salary]]&lt;Q6851,"MID RANGE SALARY", mobile_customers[[#This Row],[salary]]&gt;Q6852, "LOW SALARY" )</f>
        <v>HIGHER SALARY</v>
      </c>
      <c r="L6847" s="2" t="str">
        <f>LEFT(mobile_customers[[#This Row],[Credit_card_nos]], 4)&amp;"XXXXX"</f>
        <v>3516XXXXX</v>
      </c>
    </row>
    <row r="6848" spans="1:12" x14ac:dyDescent="0.3">
      <c r="A6848" t="s">
        <v>13</v>
      </c>
      <c r="B6848" s="3" t="s">
        <v>13498</v>
      </c>
      <c r="C6848" t="s">
        <v>13499</v>
      </c>
      <c r="D6848" t="s">
        <v>1220</v>
      </c>
      <c r="E6848">
        <v>56</v>
      </c>
      <c r="F6848">
        <v>143815</v>
      </c>
      <c r="G6848" t="s">
        <v>12</v>
      </c>
      <c r="H6848">
        <v>501878779336</v>
      </c>
      <c r="I6848" s="5" t="str">
        <f t="shared" si="106"/>
        <v>501878779336</v>
      </c>
      <c r="J6848" t="str">
        <f>INDEX(Age_grp[Age], MATCH(mobile_customers[[#This Row],[age]],Age_grp[Value]))</f>
        <v>50 - 60</v>
      </c>
      <c r="K6848" s="2" t="str">
        <f>_xlfn.IFS(mobile_customers[[#This Row],[salary]]&gt;=Q6851,"HIGHER SALARY", mobile_customers[[#This Row],[salary]]&gt;=Q6852,"HIGHER MID RANGE SALARY",  mobile_customers[[#This Row],[salary]]&lt;Q6852,"MID RANGE SALARY", mobile_customers[[#This Row],[salary]]&gt;Q6853, "LOW SALARY" )</f>
        <v>HIGHER SALARY</v>
      </c>
      <c r="L6848" s="2" t="str">
        <f>LEFT(mobile_customers[[#This Row],[Credit_card_nos]], 4)&amp;"XXXXX"</f>
        <v>5018XXXXX</v>
      </c>
    </row>
    <row r="6849" spans="1:12" x14ac:dyDescent="0.3">
      <c r="A6849" t="s">
        <v>8</v>
      </c>
      <c r="B6849" s="3" t="s">
        <v>13500</v>
      </c>
      <c r="C6849" t="s">
        <v>13501</v>
      </c>
      <c r="D6849" t="s">
        <v>3039</v>
      </c>
      <c r="E6849">
        <v>21</v>
      </c>
      <c r="F6849">
        <v>129061</v>
      </c>
      <c r="G6849" t="s">
        <v>81</v>
      </c>
      <c r="H6849">
        <v>501897335409</v>
      </c>
      <c r="I6849" s="5" t="str">
        <f t="shared" si="106"/>
        <v>501897335409</v>
      </c>
      <c r="J6849" t="str">
        <f>INDEX(Age_grp[Age], MATCH(mobile_customers[[#This Row],[age]],Age_grp[Value]))</f>
        <v>20 - 30</v>
      </c>
      <c r="K6849" s="2" t="str">
        <f>_xlfn.IFS(mobile_customers[[#This Row],[salary]]&gt;=Q6852,"HIGHER SALARY", mobile_customers[[#This Row],[salary]]&gt;=Q6853,"HIGHER MID RANGE SALARY",  mobile_customers[[#This Row],[salary]]&lt;Q6853,"MID RANGE SALARY", mobile_customers[[#This Row],[salary]]&gt;Q6854, "LOW SALARY" )</f>
        <v>HIGHER SALARY</v>
      </c>
      <c r="L6849" s="2" t="str">
        <f>LEFT(mobile_customers[[#This Row],[Credit_card_nos]], 4)&amp;"XXXXX"</f>
        <v>5018XXXXX</v>
      </c>
    </row>
    <row r="6850" spans="1:12" x14ac:dyDescent="0.3">
      <c r="A6850" t="s">
        <v>13</v>
      </c>
      <c r="B6850" s="3" t="s">
        <v>13502</v>
      </c>
      <c r="C6850" t="s">
        <v>13503</v>
      </c>
      <c r="D6850" t="s">
        <v>2517</v>
      </c>
      <c r="E6850">
        <v>49</v>
      </c>
      <c r="F6850">
        <v>115011</v>
      </c>
      <c r="G6850" t="s">
        <v>28</v>
      </c>
      <c r="H6850">
        <v>6011153454861320</v>
      </c>
      <c r="I6850" s="5" t="str">
        <f t="shared" ref="I6850:I6913" si="107">TEXT(H6850, "0")</f>
        <v>6011153454861320</v>
      </c>
      <c r="J6850" t="str">
        <f>INDEX(Age_grp[Age], MATCH(mobile_customers[[#This Row],[age]],Age_grp[Value]))</f>
        <v>40 - 50</v>
      </c>
      <c r="K6850" s="2" t="str">
        <f>_xlfn.IFS(mobile_customers[[#This Row],[salary]]&gt;=Q6853,"HIGHER SALARY", mobile_customers[[#This Row],[salary]]&gt;=Q6854,"HIGHER MID RANGE SALARY",  mobile_customers[[#This Row],[salary]]&lt;Q6854,"MID RANGE SALARY", mobile_customers[[#This Row],[salary]]&gt;Q6855, "LOW SALARY" )</f>
        <v>HIGHER SALARY</v>
      </c>
      <c r="L6850" s="2" t="str">
        <f>LEFT(mobile_customers[[#This Row],[Credit_card_nos]], 4)&amp;"XXXXX"</f>
        <v>6011XXXXX</v>
      </c>
    </row>
    <row r="6851" spans="1:12" x14ac:dyDescent="0.3">
      <c r="A6851" t="s">
        <v>8</v>
      </c>
      <c r="B6851" s="3" t="s">
        <v>13504</v>
      </c>
      <c r="C6851" t="s">
        <v>13505</v>
      </c>
      <c r="D6851" t="s">
        <v>261</v>
      </c>
      <c r="E6851">
        <v>30</v>
      </c>
      <c r="F6851">
        <v>94653</v>
      </c>
      <c r="G6851" t="s">
        <v>65</v>
      </c>
      <c r="H6851">
        <v>6554874589844732</v>
      </c>
      <c r="I6851" s="5" t="str">
        <f t="shared" si="107"/>
        <v>6554874589844730</v>
      </c>
      <c r="J6851" t="str">
        <f>INDEX(Age_grp[Age], MATCH(mobile_customers[[#This Row],[age]],Age_grp[Value]))</f>
        <v>30 - 40</v>
      </c>
      <c r="K6851" s="2" t="str">
        <f>_xlfn.IFS(mobile_customers[[#This Row],[salary]]&gt;=Q6854,"HIGHER SALARY", mobile_customers[[#This Row],[salary]]&gt;=Q6855,"HIGHER MID RANGE SALARY",  mobile_customers[[#This Row],[salary]]&lt;Q6855,"MID RANGE SALARY", mobile_customers[[#This Row],[salary]]&gt;Q6856, "LOW SALARY" )</f>
        <v>HIGHER SALARY</v>
      </c>
      <c r="L6851" s="2" t="str">
        <f>LEFT(mobile_customers[[#This Row],[Credit_card_nos]], 4)&amp;"XXXXX"</f>
        <v>6554XXXXX</v>
      </c>
    </row>
    <row r="6852" spans="1:12" x14ac:dyDescent="0.3">
      <c r="A6852" t="s">
        <v>13</v>
      </c>
      <c r="B6852" s="3" t="s">
        <v>13506</v>
      </c>
      <c r="C6852" t="s">
        <v>13507</v>
      </c>
      <c r="D6852" t="s">
        <v>2025</v>
      </c>
      <c r="E6852">
        <v>45</v>
      </c>
      <c r="F6852">
        <v>164532</v>
      </c>
      <c r="G6852" t="s">
        <v>81</v>
      </c>
      <c r="H6852">
        <v>4651797425187676</v>
      </c>
      <c r="I6852" s="5" t="str">
        <f t="shared" si="107"/>
        <v>4651797425187680</v>
      </c>
      <c r="J6852" t="str">
        <f>INDEX(Age_grp[Age], MATCH(mobile_customers[[#This Row],[age]],Age_grp[Value]))</f>
        <v>40 - 50</v>
      </c>
      <c r="K6852" s="2" t="str">
        <f>_xlfn.IFS(mobile_customers[[#This Row],[salary]]&gt;=Q6855,"HIGHER SALARY", mobile_customers[[#This Row],[salary]]&gt;=Q6856,"HIGHER MID RANGE SALARY",  mobile_customers[[#This Row],[salary]]&lt;Q6856,"MID RANGE SALARY", mobile_customers[[#This Row],[salary]]&gt;Q6857, "LOW SALARY" )</f>
        <v>HIGHER SALARY</v>
      </c>
      <c r="L6852" s="2" t="str">
        <f>LEFT(mobile_customers[[#This Row],[Credit_card_nos]], 4)&amp;"XXXXX"</f>
        <v>4651XXXXX</v>
      </c>
    </row>
    <row r="6853" spans="1:12" x14ac:dyDescent="0.3">
      <c r="A6853" t="s">
        <v>13</v>
      </c>
      <c r="B6853" s="3" t="s">
        <v>13508</v>
      </c>
      <c r="C6853" t="s">
        <v>13509</v>
      </c>
      <c r="D6853" t="s">
        <v>1165</v>
      </c>
      <c r="E6853">
        <v>60</v>
      </c>
      <c r="F6853">
        <v>95594</v>
      </c>
      <c r="G6853" t="s">
        <v>49</v>
      </c>
      <c r="H6853">
        <v>4110489153296268</v>
      </c>
      <c r="I6853" s="5" t="str">
        <f t="shared" si="107"/>
        <v>4110489153296270</v>
      </c>
      <c r="J6853" t="str">
        <f>INDEX(Age_grp[Age], MATCH(mobile_customers[[#This Row],[age]],Age_grp[Value]))</f>
        <v>60 - 70</v>
      </c>
      <c r="K6853" s="2" t="str">
        <f>_xlfn.IFS(mobile_customers[[#This Row],[salary]]&gt;=Q6856,"HIGHER SALARY", mobile_customers[[#This Row],[salary]]&gt;=Q6857,"HIGHER MID RANGE SALARY",  mobile_customers[[#This Row],[salary]]&lt;Q6857,"MID RANGE SALARY", mobile_customers[[#This Row],[salary]]&gt;Q6858, "LOW SALARY" )</f>
        <v>HIGHER SALARY</v>
      </c>
      <c r="L6853" s="2" t="str">
        <f>LEFT(mobile_customers[[#This Row],[Credit_card_nos]], 4)&amp;"XXXXX"</f>
        <v>4110XXXXX</v>
      </c>
    </row>
    <row r="6854" spans="1:12" x14ac:dyDescent="0.3">
      <c r="A6854" t="s">
        <v>8</v>
      </c>
      <c r="B6854" s="3" t="s">
        <v>13510</v>
      </c>
      <c r="C6854" t="s">
        <v>13511</v>
      </c>
      <c r="D6854" t="s">
        <v>2491</v>
      </c>
      <c r="E6854">
        <v>50</v>
      </c>
      <c r="F6854">
        <v>100008</v>
      </c>
      <c r="G6854" t="s">
        <v>65</v>
      </c>
      <c r="H6854">
        <v>375688527106057</v>
      </c>
      <c r="I6854" s="5" t="str">
        <f t="shared" si="107"/>
        <v>375688527106057</v>
      </c>
      <c r="J6854" t="str">
        <f>INDEX(Age_grp[Age], MATCH(mobile_customers[[#This Row],[age]],Age_grp[Value]))</f>
        <v>50 - 60</v>
      </c>
      <c r="K6854" s="2" t="str">
        <f>_xlfn.IFS(mobile_customers[[#This Row],[salary]]&gt;=Q6857,"HIGHER SALARY", mobile_customers[[#This Row],[salary]]&gt;=Q6858,"HIGHER MID RANGE SALARY",  mobile_customers[[#This Row],[salary]]&lt;Q6858,"MID RANGE SALARY", mobile_customers[[#This Row],[salary]]&gt;Q6859, "LOW SALARY" )</f>
        <v>HIGHER SALARY</v>
      </c>
      <c r="L6854" s="2" t="str">
        <f>LEFT(mobile_customers[[#This Row],[Credit_card_nos]], 4)&amp;"XXXXX"</f>
        <v>3756XXXXX</v>
      </c>
    </row>
    <row r="6855" spans="1:12" x14ac:dyDescent="0.3">
      <c r="A6855" t="s">
        <v>13</v>
      </c>
      <c r="B6855" s="3" t="s">
        <v>13512</v>
      </c>
      <c r="C6855" t="s">
        <v>13513</v>
      </c>
      <c r="D6855" t="s">
        <v>11</v>
      </c>
      <c r="E6855">
        <v>23</v>
      </c>
      <c r="F6855">
        <v>59376</v>
      </c>
      <c r="G6855" t="s">
        <v>94</v>
      </c>
      <c r="H6855">
        <v>374598172807621</v>
      </c>
      <c r="I6855" s="5" t="str">
        <f t="shared" si="107"/>
        <v>374598172807621</v>
      </c>
      <c r="J6855" t="str">
        <f>INDEX(Age_grp[Age], MATCH(mobile_customers[[#This Row],[age]],Age_grp[Value]))</f>
        <v>20 - 30</v>
      </c>
      <c r="K6855" s="2" t="str">
        <f>_xlfn.IFS(mobile_customers[[#This Row],[salary]]&gt;=Q6858,"HIGHER SALARY", mobile_customers[[#This Row],[salary]]&gt;=Q6859,"HIGHER MID RANGE SALARY",  mobile_customers[[#This Row],[salary]]&lt;Q6859,"MID RANGE SALARY", mobile_customers[[#This Row],[salary]]&gt;Q6860, "LOW SALARY" )</f>
        <v>HIGHER SALARY</v>
      </c>
      <c r="L6855" s="2" t="str">
        <f>LEFT(mobile_customers[[#This Row],[Credit_card_nos]], 4)&amp;"XXXXX"</f>
        <v>3745XXXXX</v>
      </c>
    </row>
    <row r="6856" spans="1:12" x14ac:dyDescent="0.3">
      <c r="A6856" t="s">
        <v>13</v>
      </c>
      <c r="B6856" s="3" t="s">
        <v>13514</v>
      </c>
      <c r="C6856" t="s">
        <v>13515</v>
      </c>
      <c r="D6856" t="s">
        <v>1079</v>
      </c>
      <c r="E6856">
        <v>64</v>
      </c>
      <c r="F6856">
        <v>114782</v>
      </c>
      <c r="G6856" t="s">
        <v>28</v>
      </c>
      <c r="H6856">
        <v>4380641544723</v>
      </c>
      <c r="I6856" s="5" t="str">
        <f t="shared" si="107"/>
        <v>4380641544723</v>
      </c>
      <c r="J6856" t="str">
        <f>INDEX(Age_grp[Age], MATCH(mobile_customers[[#This Row],[age]],Age_grp[Value]))</f>
        <v>60 - 70</v>
      </c>
      <c r="K6856" s="2" t="str">
        <f>_xlfn.IFS(mobile_customers[[#This Row],[salary]]&gt;=Q6859,"HIGHER SALARY", mobile_customers[[#This Row],[salary]]&gt;=Q6860,"HIGHER MID RANGE SALARY",  mobile_customers[[#This Row],[salary]]&lt;Q6860,"MID RANGE SALARY", mobile_customers[[#This Row],[salary]]&gt;Q6861, "LOW SALARY" )</f>
        <v>HIGHER SALARY</v>
      </c>
      <c r="L6856" s="2" t="str">
        <f>LEFT(mobile_customers[[#This Row],[Credit_card_nos]], 4)&amp;"XXXXX"</f>
        <v>4380XXXXX</v>
      </c>
    </row>
    <row r="6857" spans="1:12" x14ac:dyDescent="0.3">
      <c r="A6857" t="s">
        <v>13</v>
      </c>
      <c r="B6857" s="3" t="s">
        <v>12448</v>
      </c>
      <c r="C6857" t="s">
        <v>13516</v>
      </c>
      <c r="D6857" t="s">
        <v>7381</v>
      </c>
      <c r="E6857">
        <v>43</v>
      </c>
      <c r="F6857">
        <v>65003</v>
      </c>
      <c r="G6857" t="s">
        <v>21</v>
      </c>
      <c r="H6857">
        <v>180006749365283</v>
      </c>
      <c r="I6857" s="5" t="str">
        <f t="shared" si="107"/>
        <v>180006749365283</v>
      </c>
      <c r="J6857" t="str">
        <f>INDEX(Age_grp[Age], MATCH(mobile_customers[[#This Row],[age]],Age_grp[Value]))</f>
        <v>40 - 50</v>
      </c>
      <c r="K6857" s="2" t="str">
        <f>_xlfn.IFS(mobile_customers[[#This Row],[salary]]&gt;=Q6860,"HIGHER SALARY", mobile_customers[[#This Row],[salary]]&gt;=Q6861,"HIGHER MID RANGE SALARY",  mobile_customers[[#This Row],[salary]]&lt;Q6861,"MID RANGE SALARY", mobile_customers[[#This Row],[salary]]&gt;Q6862, "LOW SALARY" )</f>
        <v>HIGHER SALARY</v>
      </c>
      <c r="L6857" s="2" t="str">
        <f>LEFT(mobile_customers[[#This Row],[Credit_card_nos]], 4)&amp;"XXXXX"</f>
        <v>1800XXXXX</v>
      </c>
    </row>
    <row r="6858" spans="1:12" x14ac:dyDescent="0.3">
      <c r="A6858" t="s">
        <v>8</v>
      </c>
      <c r="B6858" s="3" t="s">
        <v>13517</v>
      </c>
      <c r="C6858" t="s">
        <v>13518</v>
      </c>
      <c r="D6858" t="s">
        <v>1412</v>
      </c>
      <c r="E6858">
        <v>21</v>
      </c>
      <c r="F6858">
        <v>205954</v>
      </c>
      <c r="G6858" t="s">
        <v>81</v>
      </c>
      <c r="H6858">
        <v>180049062210983</v>
      </c>
      <c r="I6858" s="5" t="str">
        <f t="shared" si="107"/>
        <v>180049062210983</v>
      </c>
      <c r="J6858" t="str">
        <f>INDEX(Age_grp[Age], MATCH(mobile_customers[[#This Row],[age]],Age_grp[Value]))</f>
        <v>20 - 30</v>
      </c>
      <c r="K6858" s="2" t="str">
        <f>_xlfn.IFS(mobile_customers[[#This Row],[salary]]&gt;=Q6861,"HIGHER SALARY", mobile_customers[[#This Row],[salary]]&gt;=Q6862,"HIGHER MID RANGE SALARY",  mobile_customers[[#This Row],[salary]]&lt;Q6862,"MID RANGE SALARY", mobile_customers[[#This Row],[salary]]&gt;Q6863, "LOW SALARY" )</f>
        <v>HIGHER SALARY</v>
      </c>
      <c r="L6858" s="2" t="str">
        <f>LEFT(mobile_customers[[#This Row],[Credit_card_nos]], 4)&amp;"XXXXX"</f>
        <v>1800XXXXX</v>
      </c>
    </row>
    <row r="6859" spans="1:12" x14ac:dyDescent="0.3">
      <c r="A6859" t="s">
        <v>8</v>
      </c>
      <c r="B6859" s="3" t="s">
        <v>13519</v>
      </c>
      <c r="C6859" t="s">
        <v>13520</v>
      </c>
      <c r="D6859" t="s">
        <v>478</v>
      </c>
      <c r="E6859">
        <v>65</v>
      </c>
      <c r="F6859">
        <v>103353</v>
      </c>
      <c r="G6859" t="s">
        <v>94</v>
      </c>
      <c r="H6859">
        <v>4826927409587886</v>
      </c>
      <c r="I6859" s="5" t="str">
        <f t="shared" si="107"/>
        <v>4826927409587890</v>
      </c>
      <c r="J6859" t="str">
        <f>INDEX(Age_grp[Age], MATCH(mobile_customers[[#This Row],[age]],Age_grp[Value]))</f>
        <v>60 - 70</v>
      </c>
      <c r="K6859" s="2" t="str">
        <f>_xlfn.IFS(mobile_customers[[#This Row],[salary]]&gt;=Q6862,"HIGHER SALARY", mobile_customers[[#This Row],[salary]]&gt;=Q6863,"HIGHER MID RANGE SALARY",  mobile_customers[[#This Row],[salary]]&lt;Q6863,"MID RANGE SALARY", mobile_customers[[#This Row],[salary]]&gt;Q6864, "LOW SALARY" )</f>
        <v>HIGHER SALARY</v>
      </c>
      <c r="L6859" s="2" t="str">
        <f>LEFT(mobile_customers[[#This Row],[Credit_card_nos]], 4)&amp;"XXXXX"</f>
        <v>4826XXXXX</v>
      </c>
    </row>
    <row r="6860" spans="1:12" x14ac:dyDescent="0.3">
      <c r="A6860" t="s">
        <v>13</v>
      </c>
      <c r="B6860" s="3" t="s">
        <v>13521</v>
      </c>
      <c r="C6860" t="s">
        <v>2096</v>
      </c>
      <c r="D6860" t="s">
        <v>694</v>
      </c>
      <c r="E6860">
        <v>58</v>
      </c>
      <c r="F6860">
        <v>63908</v>
      </c>
      <c r="G6860" t="s">
        <v>81</v>
      </c>
      <c r="H6860">
        <v>4799816670056361</v>
      </c>
      <c r="I6860" s="5" t="str">
        <f t="shared" si="107"/>
        <v>4799816670056360</v>
      </c>
      <c r="J6860" t="str">
        <f>INDEX(Age_grp[Age], MATCH(mobile_customers[[#This Row],[age]],Age_grp[Value]))</f>
        <v>50 - 60</v>
      </c>
      <c r="K6860" s="2" t="str">
        <f>_xlfn.IFS(mobile_customers[[#This Row],[salary]]&gt;=Q6863,"HIGHER SALARY", mobile_customers[[#This Row],[salary]]&gt;=Q6864,"HIGHER MID RANGE SALARY",  mobile_customers[[#This Row],[salary]]&lt;Q6864,"MID RANGE SALARY", mobile_customers[[#This Row],[salary]]&gt;Q6865, "LOW SALARY" )</f>
        <v>HIGHER SALARY</v>
      </c>
      <c r="L6860" s="2" t="str">
        <f>LEFT(mobile_customers[[#This Row],[Credit_card_nos]], 4)&amp;"XXXXX"</f>
        <v>4799XXXXX</v>
      </c>
    </row>
    <row r="6861" spans="1:12" x14ac:dyDescent="0.3">
      <c r="A6861" t="s">
        <v>13</v>
      </c>
      <c r="B6861" s="3" t="s">
        <v>13522</v>
      </c>
      <c r="C6861" t="s">
        <v>13523</v>
      </c>
      <c r="D6861" t="s">
        <v>3401</v>
      </c>
      <c r="E6861">
        <v>52</v>
      </c>
      <c r="F6861">
        <v>200289</v>
      </c>
      <c r="G6861" t="s">
        <v>81</v>
      </c>
      <c r="H6861">
        <v>180075505730469</v>
      </c>
      <c r="I6861" s="5" t="str">
        <f t="shared" si="107"/>
        <v>180075505730469</v>
      </c>
      <c r="J6861" t="str">
        <f>INDEX(Age_grp[Age], MATCH(mobile_customers[[#This Row],[age]],Age_grp[Value]))</f>
        <v>50 - 60</v>
      </c>
      <c r="K6861" s="2" t="str">
        <f>_xlfn.IFS(mobile_customers[[#This Row],[salary]]&gt;=Q6864,"HIGHER SALARY", mobile_customers[[#This Row],[salary]]&gt;=Q6865,"HIGHER MID RANGE SALARY",  mobile_customers[[#This Row],[salary]]&lt;Q6865,"MID RANGE SALARY", mobile_customers[[#This Row],[salary]]&gt;Q6866, "LOW SALARY" )</f>
        <v>HIGHER SALARY</v>
      </c>
      <c r="L6861" s="2" t="str">
        <f>LEFT(mobile_customers[[#This Row],[Credit_card_nos]], 4)&amp;"XXXXX"</f>
        <v>1800XXXXX</v>
      </c>
    </row>
    <row r="6862" spans="1:12" x14ac:dyDescent="0.3">
      <c r="A6862" t="s">
        <v>13</v>
      </c>
      <c r="B6862" s="3" t="s">
        <v>13524</v>
      </c>
      <c r="C6862" t="s">
        <v>13525</v>
      </c>
      <c r="D6862" t="s">
        <v>448</v>
      </c>
      <c r="E6862">
        <v>34</v>
      </c>
      <c r="F6862">
        <v>88549</v>
      </c>
      <c r="G6862" t="s">
        <v>49</v>
      </c>
      <c r="H6862">
        <v>340991150388626</v>
      </c>
      <c r="I6862" s="5" t="str">
        <f t="shared" si="107"/>
        <v>340991150388626</v>
      </c>
      <c r="J6862" t="str">
        <f>INDEX(Age_grp[Age], MATCH(mobile_customers[[#This Row],[age]],Age_grp[Value]))</f>
        <v>30 - 40</v>
      </c>
      <c r="K6862" s="2" t="str">
        <f>_xlfn.IFS(mobile_customers[[#This Row],[salary]]&gt;=Q6865,"HIGHER SALARY", mobile_customers[[#This Row],[salary]]&gt;=Q6866,"HIGHER MID RANGE SALARY",  mobile_customers[[#This Row],[salary]]&lt;Q6866,"MID RANGE SALARY", mobile_customers[[#This Row],[salary]]&gt;Q6867, "LOW SALARY" )</f>
        <v>HIGHER SALARY</v>
      </c>
      <c r="L6862" s="2" t="str">
        <f>LEFT(mobile_customers[[#This Row],[Credit_card_nos]], 4)&amp;"XXXXX"</f>
        <v>3409XXXXX</v>
      </c>
    </row>
    <row r="6863" spans="1:12" x14ac:dyDescent="0.3">
      <c r="A6863" t="s">
        <v>13</v>
      </c>
      <c r="B6863" s="3" t="s">
        <v>13526</v>
      </c>
      <c r="C6863" t="s">
        <v>13527</v>
      </c>
      <c r="D6863" t="s">
        <v>1516</v>
      </c>
      <c r="E6863">
        <v>41</v>
      </c>
      <c r="F6863">
        <v>185257</v>
      </c>
      <c r="G6863" t="s">
        <v>49</v>
      </c>
      <c r="H6863">
        <v>4824816246065085</v>
      </c>
      <c r="I6863" s="5" t="str">
        <f t="shared" si="107"/>
        <v>4824816246065080</v>
      </c>
      <c r="J6863" t="str">
        <f>INDEX(Age_grp[Age], MATCH(mobile_customers[[#This Row],[age]],Age_grp[Value]))</f>
        <v>40 - 50</v>
      </c>
      <c r="K6863" s="2" t="str">
        <f>_xlfn.IFS(mobile_customers[[#This Row],[salary]]&gt;=Q6866,"HIGHER SALARY", mobile_customers[[#This Row],[salary]]&gt;=Q6867,"HIGHER MID RANGE SALARY",  mobile_customers[[#This Row],[salary]]&lt;Q6867,"MID RANGE SALARY", mobile_customers[[#This Row],[salary]]&gt;Q6868, "LOW SALARY" )</f>
        <v>HIGHER SALARY</v>
      </c>
      <c r="L6863" s="2" t="str">
        <f>LEFT(mobile_customers[[#This Row],[Credit_card_nos]], 4)&amp;"XXXXX"</f>
        <v>4824XXXXX</v>
      </c>
    </row>
    <row r="6864" spans="1:12" x14ac:dyDescent="0.3">
      <c r="A6864" t="s">
        <v>8</v>
      </c>
      <c r="B6864" s="3" t="s">
        <v>13528</v>
      </c>
      <c r="C6864" t="s">
        <v>13529</v>
      </c>
      <c r="D6864" t="s">
        <v>859</v>
      </c>
      <c r="E6864">
        <v>46</v>
      </c>
      <c r="F6864">
        <v>188831</v>
      </c>
      <c r="G6864" t="s">
        <v>21</v>
      </c>
      <c r="H6864">
        <v>4.3352775398076027E+18</v>
      </c>
      <c r="I6864" s="5" t="str">
        <f t="shared" si="107"/>
        <v>4335277539807600000</v>
      </c>
      <c r="J6864" t="str">
        <f>INDEX(Age_grp[Age], MATCH(mobile_customers[[#This Row],[age]],Age_grp[Value]))</f>
        <v>40 - 50</v>
      </c>
      <c r="K6864" s="2" t="str">
        <f>_xlfn.IFS(mobile_customers[[#This Row],[salary]]&gt;=Q6867,"HIGHER SALARY", mobile_customers[[#This Row],[salary]]&gt;=Q6868,"HIGHER MID RANGE SALARY",  mobile_customers[[#This Row],[salary]]&lt;Q6868,"MID RANGE SALARY", mobile_customers[[#This Row],[salary]]&gt;Q6869, "LOW SALARY" )</f>
        <v>HIGHER SALARY</v>
      </c>
      <c r="L6864" s="2" t="str">
        <f>LEFT(mobile_customers[[#This Row],[Credit_card_nos]], 4)&amp;"XXXXX"</f>
        <v>4335XXXXX</v>
      </c>
    </row>
    <row r="6865" spans="1:12" x14ac:dyDescent="0.3">
      <c r="A6865" t="s">
        <v>8</v>
      </c>
      <c r="B6865" s="3" t="s">
        <v>13530</v>
      </c>
      <c r="C6865" t="s">
        <v>13531</v>
      </c>
      <c r="D6865" t="s">
        <v>1206</v>
      </c>
      <c r="E6865">
        <v>37</v>
      </c>
      <c r="F6865">
        <v>45528</v>
      </c>
      <c r="G6865" t="s">
        <v>94</v>
      </c>
      <c r="H6865">
        <v>4335572625337650</v>
      </c>
      <c r="I6865" s="5" t="str">
        <f t="shared" si="107"/>
        <v>4335572625337650</v>
      </c>
      <c r="J6865" t="str">
        <f>INDEX(Age_grp[Age], MATCH(mobile_customers[[#This Row],[age]],Age_grp[Value]))</f>
        <v>30 - 40</v>
      </c>
      <c r="K6865" s="2" t="str">
        <f>_xlfn.IFS(mobile_customers[[#This Row],[salary]]&gt;=Q6868,"HIGHER SALARY", mobile_customers[[#This Row],[salary]]&gt;=Q6869,"HIGHER MID RANGE SALARY",  mobile_customers[[#This Row],[salary]]&lt;Q6869,"MID RANGE SALARY", mobile_customers[[#This Row],[salary]]&gt;Q6870, "LOW SALARY" )</f>
        <v>HIGHER SALARY</v>
      </c>
      <c r="L6865" s="2" t="str">
        <f>LEFT(mobile_customers[[#This Row],[Credit_card_nos]], 4)&amp;"XXXXX"</f>
        <v>4335XXXXX</v>
      </c>
    </row>
    <row r="6866" spans="1:12" x14ac:dyDescent="0.3">
      <c r="A6866" t="s">
        <v>8</v>
      </c>
      <c r="B6866" s="3" t="s">
        <v>13532</v>
      </c>
      <c r="C6866" t="s">
        <v>13533</v>
      </c>
      <c r="D6866" t="s">
        <v>651</v>
      </c>
      <c r="E6866">
        <v>38</v>
      </c>
      <c r="F6866">
        <v>30613</v>
      </c>
      <c r="G6866" t="s">
        <v>49</v>
      </c>
      <c r="H6866">
        <v>4.8077520993497539E+18</v>
      </c>
      <c r="I6866" s="5" t="str">
        <f t="shared" si="107"/>
        <v>4807752099349750000</v>
      </c>
      <c r="J6866" t="str">
        <f>INDEX(Age_grp[Age], MATCH(mobile_customers[[#This Row],[age]],Age_grp[Value]))</f>
        <v>30 - 40</v>
      </c>
      <c r="K6866" s="2" t="str">
        <f>_xlfn.IFS(mobile_customers[[#This Row],[salary]]&gt;=Q6869,"HIGHER SALARY", mobile_customers[[#This Row],[salary]]&gt;=Q6870,"HIGHER MID RANGE SALARY",  mobile_customers[[#This Row],[salary]]&lt;Q6870,"MID RANGE SALARY", mobile_customers[[#This Row],[salary]]&gt;Q6871, "LOW SALARY" )</f>
        <v>HIGHER SALARY</v>
      </c>
      <c r="L6866" s="2" t="str">
        <f>LEFT(mobile_customers[[#This Row],[Credit_card_nos]], 4)&amp;"XXXXX"</f>
        <v>4807XXXXX</v>
      </c>
    </row>
    <row r="6867" spans="1:12" x14ac:dyDescent="0.3">
      <c r="A6867" t="s">
        <v>8</v>
      </c>
      <c r="B6867" s="3" t="s">
        <v>13534</v>
      </c>
      <c r="C6867" t="s">
        <v>7449</v>
      </c>
      <c r="D6867" t="s">
        <v>6477</v>
      </c>
      <c r="E6867">
        <v>42</v>
      </c>
      <c r="F6867">
        <v>218278</v>
      </c>
      <c r="G6867" t="s">
        <v>81</v>
      </c>
      <c r="H6867">
        <v>630411288719</v>
      </c>
      <c r="I6867" s="5" t="str">
        <f t="shared" si="107"/>
        <v>630411288719</v>
      </c>
      <c r="J6867" t="str">
        <f>INDEX(Age_grp[Age], MATCH(mobile_customers[[#This Row],[age]],Age_grp[Value]))</f>
        <v>40 - 50</v>
      </c>
      <c r="K6867" s="2" t="str">
        <f>_xlfn.IFS(mobile_customers[[#This Row],[salary]]&gt;=Q6870,"HIGHER SALARY", mobile_customers[[#This Row],[salary]]&gt;=Q6871,"HIGHER MID RANGE SALARY",  mobile_customers[[#This Row],[salary]]&lt;Q6871,"MID RANGE SALARY", mobile_customers[[#This Row],[salary]]&gt;Q6872, "LOW SALARY" )</f>
        <v>HIGHER SALARY</v>
      </c>
      <c r="L6867" s="2" t="str">
        <f>LEFT(mobile_customers[[#This Row],[Credit_card_nos]], 4)&amp;"XXXXX"</f>
        <v>6304XXXXX</v>
      </c>
    </row>
    <row r="6868" spans="1:12" x14ac:dyDescent="0.3">
      <c r="A6868" t="s">
        <v>13</v>
      </c>
      <c r="B6868" s="3" t="s">
        <v>13535</v>
      </c>
      <c r="C6868" t="s">
        <v>4528</v>
      </c>
      <c r="D6868" t="s">
        <v>1598</v>
      </c>
      <c r="E6868">
        <v>34</v>
      </c>
      <c r="F6868">
        <v>81234</v>
      </c>
      <c r="G6868" t="s">
        <v>49</v>
      </c>
      <c r="H6868">
        <v>3515425861058049</v>
      </c>
      <c r="I6868" s="5" t="str">
        <f t="shared" si="107"/>
        <v>3515425861058050</v>
      </c>
      <c r="J6868" t="str">
        <f>INDEX(Age_grp[Age], MATCH(mobile_customers[[#This Row],[age]],Age_grp[Value]))</f>
        <v>30 - 40</v>
      </c>
      <c r="K6868" s="2" t="str">
        <f>_xlfn.IFS(mobile_customers[[#This Row],[salary]]&gt;=Q6871,"HIGHER SALARY", mobile_customers[[#This Row],[salary]]&gt;=Q6872,"HIGHER MID RANGE SALARY",  mobile_customers[[#This Row],[salary]]&lt;Q6872,"MID RANGE SALARY", mobile_customers[[#This Row],[salary]]&gt;Q6873, "LOW SALARY" )</f>
        <v>HIGHER SALARY</v>
      </c>
      <c r="L6868" s="2" t="str">
        <f>LEFT(mobile_customers[[#This Row],[Credit_card_nos]], 4)&amp;"XXXXX"</f>
        <v>3515XXXXX</v>
      </c>
    </row>
    <row r="6869" spans="1:12" x14ac:dyDescent="0.3">
      <c r="A6869" t="s">
        <v>8</v>
      </c>
      <c r="B6869" s="3" t="s">
        <v>13536</v>
      </c>
      <c r="C6869" t="s">
        <v>13537</v>
      </c>
      <c r="D6869" t="s">
        <v>400</v>
      </c>
      <c r="E6869">
        <v>65</v>
      </c>
      <c r="F6869">
        <v>31151</v>
      </c>
      <c r="G6869" t="s">
        <v>28</v>
      </c>
      <c r="H6869">
        <v>3506045207317114</v>
      </c>
      <c r="I6869" s="5" t="str">
        <f t="shared" si="107"/>
        <v>3506045207317110</v>
      </c>
      <c r="J6869" t="str">
        <f>INDEX(Age_grp[Age], MATCH(mobile_customers[[#This Row],[age]],Age_grp[Value]))</f>
        <v>60 - 70</v>
      </c>
      <c r="K6869" s="2" t="str">
        <f>_xlfn.IFS(mobile_customers[[#This Row],[salary]]&gt;=Q6872,"HIGHER SALARY", mobile_customers[[#This Row],[salary]]&gt;=Q6873,"HIGHER MID RANGE SALARY",  mobile_customers[[#This Row],[salary]]&lt;Q6873,"MID RANGE SALARY", mobile_customers[[#This Row],[salary]]&gt;Q6874, "LOW SALARY" )</f>
        <v>HIGHER SALARY</v>
      </c>
      <c r="L6869" s="2" t="str">
        <f>LEFT(mobile_customers[[#This Row],[Credit_card_nos]], 4)&amp;"XXXXX"</f>
        <v>3506XXXXX</v>
      </c>
    </row>
    <row r="6870" spans="1:12" x14ac:dyDescent="0.3">
      <c r="A6870" t="s">
        <v>13</v>
      </c>
      <c r="B6870" s="3" t="s">
        <v>13538</v>
      </c>
      <c r="C6870" t="s">
        <v>13539</v>
      </c>
      <c r="D6870" t="s">
        <v>1929</v>
      </c>
      <c r="E6870">
        <v>34</v>
      </c>
      <c r="F6870">
        <v>151500</v>
      </c>
      <c r="G6870" t="s">
        <v>17</v>
      </c>
      <c r="H6870">
        <v>502029105371</v>
      </c>
      <c r="I6870" s="5" t="str">
        <f t="shared" si="107"/>
        <v>502029105371</v>
      </c>
      <c r="J6870" t="str">
        <f>INDEX(Age_grp[Age], MATCH(mobile_customers[[#This Row],[age]],Age_grp[Value]))</f>
        <v>30 - 40</v>
      </c>
      <c r="K6870" s="2" t="str">
        <f>_xlfn.IFS(mobile_customers[[#This Row],[salary]]&gt;=Q6873,"HIGHER SALARY", mobile_customers[[#This Row],[salary]]&gt;=Q6874,"HIGHER MID RANGE SALARY",  mobile_customers[[#This Row],[salary]]&lt;Q6874,"MID RANGE SALARY", mobile_customers[[#This Row],[salary]]&gt;Q6875, "LOW SALARY" )</f>
        <v>HIGHER SALARY</v>
      </c>
      <c r="L6870" s="2" t="str">
        <f>LEFT(mobile_customers[[#This Row],[Credit_card_nos]], 4)&amp;"XXXXX"</f>
        <v>5020XXXXX</v>
      </c>
    </row>
    <row r="6871" spans="1:12" x14ac:dyDescent="0.3">
      <c r="A6871" t="s">
        <v>8</v>
      </c>
      <c r="B6871" s="3" t="s">
        <v>13540</v>
      </c>
      <c r="C6871" t="s">
        <v>13541</v>
      </c>
      <c r="D6871" t="s">
        <v>323</v>
      </c>
      <c r="E6871">
        <v>60</v>
      </c>
      <c r="F6871">
        <v>156635</v>
      </c>
      <c r="G6871" t="s">
        <v>17</v>
      </c>
      <c r="H6871">
        <v>373034927543791</v>
      </c>
      <c r="I6871" s="5" t="str">
        <f t="shared" si="107"/>
        <v>373034927543791</v>
      </c>
      <c r="J6871" t="str">
        <f>INDEX(Age_grp[Age], MATCH(mobile_customers[[#This Row],[age]],Age_grp[Value]))</f>
        <v>60 - 70</v>
      </c>
      <c r="K6871" s="2" t="str">
        <f>_xlfn.IFS(mobile_customers[[#This Row],[salary]]&gt;=Q6874,"HIGHER SALARY", mobile_customers[[#This Row],[salary]]&gt;=Q6875,"HIGHER MID RANGE SALARY",  mobile_customers[[#This Row],[salary]]&lt;Q6875,"MID RANGE SALARY", mobile_customers[[#This Row],[salary]]&gt;Q6876, "LOW SALARY" )</f>
        <v>HIGHER SALARY</v>
      </c>
      <c r="L6871" s="2" t="str">
        <f>LEFT(mobile_customers[[#This Row],[Credit_card_nos]], 4)&amp;"XXXXX"</f>
        <v>3730XXXXX</v>
      </c>
    </row>
    <row r="6872" spans="1:12" x14ac:dyDescent="0.3">
      <c r="A6872" t="s">
        <v>13</v>
      </c>
      <c r="B6872" s="3" t="s">
        <v>6951</v>
      </c>
      <c r="C6872" t="s">
        <v>13542</v>
      </c>
      <c r="D6872" t="s">
        <v>442</v>
      </c>
      <c r="E6872">
        <v>52</v>
      </c>
      <c r="F6872">
        <v>141074</v>
      </c>
      <c r="G6872" t="s">
        <v>12</v>
      </c>
      <c r="H6872">
        <v>180095398164303</v>
      </c>
      <c r="I6872" s="5" t="str">
        <f t="shared" si="107"/>
        <v>180095398164303</v>
      </c>
      <c r="J6872" t="str">
        <f>INDEX(Age_grp[Age], MATCH(mobile_customers[[#This Row],[age]],Age_grp[Value]))</f>
        <v>50 - 60</v>
      </c>
      <c r="K6872" s="2" t="str">
        <f>_xlfn.IFS(mobile_customers[[#This Row],[salary]]&gt;=Q6875,"HIGHER SALARY", mobile_customers[[#This Row],[salary]]&gt;=Q6876,"HIGHER MID RANGE SALARY",  mobile_customers[[#This Row],[salary]]&lt;Q6876,"MID RANGE SALARY", mobile_customers[[#This Row],[salary]]&gt;Q6877, "LOW SALARY" )</f>
        <v>HIGHER SALARY</v>
      </c>
      <c r="L6872" s="2" t="str">
        <f>LEFT(mobile_customers[[#This Row],[Credit_card_nos]], 4)&amp;"XXXXX"</f>
        <v>1800XXXXX</v>
      </c>
    </row>
    <row r="6873" spans="1:12" x14ac:dyDescent="0.3">
      <c r="A6873" t="s">
        <v>8</v>
      </c>
      <c r="B6873" s="3" t="s">
        <v>13543</v>
      </c>
      <c r="C6873" t="s">
        <v>10434</v>
      </c>
      <c r="D6873" t="s">
        <v>934</v>
      </c>
      <c r="E6873">
        <v>31</v>
      </c>
      <c r="F6873">
        <v>214486</v>
      </c>
      <c r="G6873" t="s">
        <v>65</v>
      </c>
      <c r="H6873">
        <v>6011990416297618</v>
      </c>
      <c r="I6873" s="5" t="str">
        <f t="shared" si="107"/>
        <v>6011990416297620</v>
      </c>
      <c r="J6873" t="str">
        <f>INDEX(Age_grp[Age], MATCH(mobile_customers[[#This Row],[age]],Age_grp[Value]))</f>
        <v>30 - 40</v>
      </c>
      <c r="K6873" s="2" t="str">
        <f>_xlfn.IFS(mobile_customers[[#This Row],[salary]]&gt;=Q6876,"HIGHER SALARY", mobile_customers[[#This Row],[salary]]&gt;=Q6877,"HIGHER MID RANGE SALARY",  mobile_customers[[#This Row],[salary]]&lt;Q6877,"MID RANGE SALARY", mobile_customers[[#This Row],[salary]]&gt;Q6878, "LOW SALARY" )</f>
        <v>HIGHER SALARY</v>
      </c>
      <c r="L6873" s="2" t="str">
        <f>LEFT(mobile_customers[[#This Row],[Credit_card_nos]], 4)&amp;"XXXXX"</f>
        <v>6011XXXXX</v>
      </c>
    </row>
    <row r="6874" spans="1:12" x14ac:dyDescent="0.3">
      <c r="A6874" t="s">
        <v>13</v>
      </c>
      <c r="B6874" s="3" t="s">
        <v>13544</v>
      </c>
      <c r="C6874" t="s">
        <v>13545</v>
      </c>
      <c r="D6874" t="s">
        <v>518</v>
      </c>
      <c r="E6874">
        <v>50</v>
      </c>
      <c r="F6874">
        <v>31007</v>
      </c>
      <c r="G6874" t="s">
        <v>21</v>
      </c>
      <c r="H6874">
        <v>676132799930</v>
      </c>
      <c r="I6874" s="5" t="str">
        <f t="shared" si="107"/>
        <v>676132799930</v>
      </c>
      <c r="J6874" t="str">
        <f>INDEX(Age_grp[Age], MATCH(mobile_customers[[#This Row],[age]],Age_grp[Value]))</f>
        <v>50 - 60</v>
      </c>
      <c r="K6874" s="2" t="str">
        <f>_xlfn.IFS(mobile_customers[[#This Row],[salary]]&gt;=Q6877,"HIGHER SALARY", mobile_customers[[#This Row],[salary]]&gt;=Q6878,"HIGHER MID RANGE SALARY",  mobile_customers[[#This Row],[salary]]&lt;Q6878,"MID RANGE SALARY", mobile_customers[[#This Row],[salary]]&gt;Q6879, "LOW SALARY" )</f>
        <v>HIGHER SALARY</v>
      </c>
      <c r="L6874" s="2" t="str">
        <f>LEFT(mobile_customers[[#This Row],[Credit_card_nos]], 4)&amp;"XXXXX"</f>
        <v>6761XXXXX</v>
      </c>
    </row>
    <row r="6875" spans="1:12" x14ac:dyDescent="0.3">
      <c r="A6875" t="s">
        <v>8</v>
      </c>
      <c r="B6875" s="3" t="s">
        <v>13546</v>
      </c>
      <c r="C6875" t="s">
        <v>13547</v>
      </c>
      <c r="D6875" t="s">
        <v>1533</v>
      </c>
      <c r="E6875">
        <v>65</v>
      </c>
      <c r="F6875">
        <v>210938</v>
      </c>
      <c r="G6875" t="s">
        <v>17</v>
      </c>
      <c r="H6875">
        <v>4.3460555664262118E+18</v>
      </c>
      <c r="I6875" s="5" t="str">
        <f t="shared" si="107"/>
        <v>4346055566426210000</v>
      </c>
      <c r="J6875" t="str">
        <f>INDEX(Age_grp[Age], MATCH(mobile_customers[[#This Row],[age]],Age_grp[Value]))</f>
        <v>60 - 70</v>
      </c>
      <c r="K6875" s="2" t="str">
        <f>_xlfn.IFS(mobile_customers[[#This Row],[salary]]&gt;=Q6878,"HIGHER SALARY", mobile_customers[[#This Row],[salary]]&gt;=Q6879,"HIGHER MID RANGE SALARY",  mobile_customers[[#This Row],[salary]]&lt;Q6879,"MID RANGE SALARY", mobile_customers[[#This Row],[salary]]&gt;Q6880, "LOW SALARY" )</f>
        <v>HIGHER SALARY</v>
      </c>
      <c r="L6875" s="2" t="str">
        <f>LEFT(mobile_customers[[#This Row],[Credit_card_nos]], 4)&amp;"XXXXX"</f>
        <v>4346XXXXX</v>
      </c>
    </row>
    <row r="6876" spans="1:12" x14ac:dyDescent="0.3">
      <c r="A6876" t="s">
        <v>13</v>
      </c>
      <c r="B6876" s="3" t="s">
        <v>13548</v>
      </c>
      <c r="C6876" t="s">
        <v>13549</v>
      </c>
      <c r="D6876" t="s">
        <v>3873</v>
      </c>
      <c r="E6876">
        <v>45</v>
      </c>
      <c r="F6876">
        <v>160397</v>
      </c>
      <c r="G6876" t="s">
        <v>39</v>
      </c>
      <c r="H6876">
        <v>374841017276903</v>
      </c>
      <c r="I6876" s="5" t="str">
        <f t="shared" si="107"/>
        <v>374841017276903</v>
      </c>
      <c r="J6876" t="str">
        <f>INDEX(Age_grp[Age], MATCH(mobile_customers[[#This Row],[age]],Age_grp[Value]))</f>
        <v>40 - 50</v>
      </c>
      <c r="K6876" s="2" t="str">
        <f>_xlfn.IFS(mobile_customers[[#This Row],[salary]]&gt;=Q6879,"HIGHER SALARY", mobile_customers[[#This Row],[salary]]&gt;=Q6880,"HIGHER MID RANGE SALARY",  mobile_customers[[#This Row],[salary]]&lt;Q6880,"MID RANGE SALARY", mobile_customers[[#This Row],[salary]]&gt;Q6881, "LOW SALARY" )</f>
        <v>HIGHER SALARY</v>
      </c>
      <c r="L6876" s="2" t="str">
        <f>LEFT(mobile_customers[[#This Row],[Credit_card_nos]], 4)&amp;"XXXXX"</f>
        <v>3748XXXXX</v>
      </c>
    </row>
    <row r="6877" spans="1:12" x14ac:dyDescent="0.3">
      <c r="A6877" t="s">
        <v>8</v>
      </c>
      <c r="B6877" s="3" t="s">
        <v>13550</v>
      </c>
      <c r="C6877" t="s">
        <v>13551</v>
      </c>
      <c r="D6877" t="s">
        <v>4255</v>
      </c>
      <c r="E6877">
        <v>19</v>
      </c>
      <c r="F6877">
        <v>64639</v>
      </c>
      <c r="G6877" t="s">
        <v>28</v>
      </c>
      <c r="H6877">
        <v>345036131320812</v>
      </c>
      <c r="I6877" s="5" t="str">
        <f t="shared" si="107"/>
        <v>345036131320812</v>
      </c>
      <c r="J6877" t="str">
        <f>INDEX(Age_grp[Age], MATCH(mobile_customers[[#This Row],[age]],Age_grp[Value]))</f>
        <v>"10 - 20</v>
      </c>
      <c r="K6877" s="2" t="str">
        <f>_xlfn.IFS(mobile_customers[[#This Row],[salary]]&gt;=Q6880,"HIGHER SALARY", mobile_customers[[#This Row],[salary]]&gt;=Q6881,"HIGHER MID RANGE SALARY",  mobile_customers[[#This Row],[salary]]&lt;Q6881,"MID RANGE SALARY", mobile_customers[[#This Row],[salary]]&gt;Q6882, "LOW SALARY" )</f>
        <v>HIGHER SALARY</v>
      </c>
      <c r="L6877" s="2" t="str">
        <f>LEFT(mobile_customers[[#This Row],[Credit_card_nos]], 4)&amp;"XXXXX"</f>
        <v>3450XXXXX</v>
      </c>
    </row>
    <row r="6878" spans="1:12" x14ac:dyDescent="0.3">
      <c r="A6878" t="s">
        <v>8</v>
      </c>
      <c r="B6878" s="3" t="s">
        <v>13552</v>
      </c>
      <c r="C6878" t="s">
        <v>13553</v>
      </c>
      <c r="D6878" t="s">
        <v>2649</v>
      </c>
      <c r="E6878">
        <v>40</v>
      </c>
      <c r="F6878">
        <v>89223</v>
      </c>
      <c r="G6878" t="s">
        <v>21</v>
      </c>
      <c r="H6878">
        <v>3555403977568467</v>
      </c>
      <c r="I6878" s="5" t="str">
        <f t="shared" si="107"/>
        <v>3555403977568470</v>
      </c>
      <c r="J6878" t="str">
        <f>INDEX(Age_grp[Age], MATCH(mobile_customers[[#This Row],[age]],Age_grp[Value]))</f>
        <v>40 - 50</v>
      </c>
      <c r="K6878" s="2" t="str">
        <f>_xlfn.IFS(mobile_customers[[#This Row],[salary]]&gt;=Q6881,"HIGHER SALARY", mobile_customers[[#This Row],[salary]]&gt;=Q6882,"HIGHER MID RANGE SALARY",  mobile_customers[[#This Row],[salary]]&lt;Q6882,"MID RANGE SALARY", mobile_customers[[#This Row],[salary]]&gt;Q6883, "LOW SALARY" )</f>
        <v>HIGHER SALARY</v>
      </c>
      <c r="L6878" s="2" t="str">
        <f>LEFT(mobile_customers[[#This Row],[Credit_card_nos]], 4)&amp;"XXXXX"</f>
        <v>3555XXXXX</v>
      </c>
    </row>
    <row r="6879" spans="1:12" x14ac:dyDescent="0.3">
      <c r="A6879" t="s">
        <v>8</v>
      </c>
      <c r="B6879" s="3" t="s">
        <v>13554</v>
      </c>
      <c r="C6879" t="s">
        <v>13555</v>
      </c>
      <c r="D6879" t="s">
        <v>883</v>
      </c>
      <c r="E6879">
        <v>28</v>
      </c>
      <c r="F6879">
        <v>56567</v>
      </c>
      <c r="G6879" t="s">
        <v>65</v>
      </c>
      <c r="H6879">
        <v>5318632410728931</v>
      </c>
      <c r="I6879" s="5" t="str">
        <f t="shared" si="107"/>
        <v>5318632410728930</v>
      </c>
      <c r="J6879" t="str">
        <f>INDEX(Age_grp[Age], MATCH(mobile_customers[[#This Row],[age]],Age_grp[Value]))</f>
        <v>20 - 30</v>
      </c>
      <c r="K6879" s="2" t="str">
        <f>_xlfn.IFS(mobile_customers[[#This Row],[salary]]&gt;=Q6882,"HIGHER SALARY", mobile_customers[[#This Row],[salary]]&gt;=Q6883,"HIGHER MID RANGE SALARY",  mobile_customers[[#This Row],[salary]]&lt;Q6883,"MID RANGE SALARY", mobile_customers[[#This Row],[salary]]&gt;Q6884, "LOW SALARY" )</f>
        <v>HIGHER SALARY</v>
      </c>
      <c r="L6879" s="2" t="str">
        <f>LEFT(mobile_customers[[#This Row],[Credit_card_nos]], 4)&amp;"XXXXX"</f>
        <v>5318XXXXX</v>
      </c>
    </row>
    <row r="6880" spans="1:12" x14ac:dyDescent="0.3">
      <c r="A6880" t="s">
        <v>13</v>
      </c>
      <c r="B6880" s="3" t="s">
        <v>13556</v>
      </c>
      <c r="C6880" t="s">
        <v>13557</v>
      </c>
      <c r="D6880" t="s">
        <v>2608</v>
      </c>
      <c r="E6880">
        <v>64</v>
      </c>
      <c r="F6880">
        <v>132122</v>
      </c>
      <c r="G6880" t="s">
        <v>17</v>
      </c>
      <c r="H6880">
        <v>4696248884323</v>
      </c>
      <c r="I6880" s="5" t="str">
        <f t="shared" si="107"/>
        <v>4696248884323</v>
      </c>
      <c r="J6880" t="str">
        <f>INDEX(Age_grp[Age], MATCH(mobile_customers[[#This Row],[age]],Age_grp[Value]))</f>
        <v>60 - 70</v>
      </c>
      <c r="K6880" s="2" t="str">
        <f>_xlfn.IFS(mobile_customers[[#This Row],[salary]]&gt;=Q6883,"HIGHER SALARY", mobile_customers[[#This Row],[salary]]&gt;=Q6884,"HIGHER MID RANGE SALARY",  mobile_customers[[#This Row],[salary]]&lt;Q6884,"MID RANGE SALARY", mobile_customers[[#This Row],[salary]]&gt;Q6885, "LOW SALARY" )</f>
        <v>HIGHER SALARY</v>
      </c>
      <c r="L6880" s="2" t="str">
        <f>LEFT(mobile_customers[[#This Row],[Credit_card_nos]], 4)&amp;"XXXXX"</f>
        <v>4696XXXXX</v>
      </c>
    </row>
    <row r="6881" spans="1:12" x14ac:dyDescent="0.3">
      <c r="A6881" t="s">
        <v>8</v>
      </c>
      <c r="B6881" s="3" t="s">
        <v>13558</v>
      </c>
      <c r="C6881" t="s">
        <v>13559</v>
      </c>
      <c r="D6881" t="s">
        <v>5187</v>
      </c>
      <c r="E6881">
        <v>42</v>
      </c>
      <c r="F6881">
        <v>206134</v>
      </c>
      <c r="G6881" t="s">
        <v>49</v>
      </c>
      <c r="H6881">
        <v>3527515508269508</v>
      </c>
      <c r="I6881" s="5" t="str">
        <f t="shared" si="107"/>
        <v>3527515508269510</v>
      </c>
      <c r="J6881" t="str">
        <f>INDEX(Age_grp[Age], MATCH(mobile_customers[[#This Row],[age]],Age_grp[Value]))</f>
        <v>40 - 50</v>
      </c>
      <c r="K6881" s="2" t="str">
        <f>_xlfn.IFS(mobile_customers[[#This Row],[salary]]&gt;=Q6884,"HIGHER SALARY", mobile_customers[[#This Row],[salary]]&gt;=Q6885,"HIGHER MID RANGE SALARY",  mobile_customers[[#This Row],[salary]]&lt;Q6885,"MID RANGE SALARY", mobile_customers[[#This Row],[salary]]&gt;Q6886, "LOW SALARY" )</f>
        <v>HIGHER SALARY</v>
      </c>
      <c r="L6881" s="2" t="str">
        <f>LEFT(mobile_customers[[#This Row],[Credit_card_nos]], 4)&amp;"XXXXX"</f>
        <v>3527XXXXX</v>
      </c>
    </row>
    <row r="6882" spans="1:12" x14ac:dyDescent="0.3">
      <c r="A6882" t="s">
        <v>13</v>
      </c>
      <c r="B6882" s="3" t="s">
        <v>13560</v>
      </c>
      <c r="C6882" t="s">
        <v>6043</v>
      </c>
      <c r="D6882" t="s">
        <v>2097</v>
      </c>
      <c r="E6882">
        <v>31</v>
      </c>
      <c r="F6882">
        <v>139636</v>
      </c>
      <c r="G6882" t="s">
        <v>49</v>
      </c>
      <c r="H6882">
        <v>3594861716740668</v>
      </c>
      <c r="I6882" s="5" t="str">
        <f t="shared" si="107"/>
        <v>3594861716740670</v>
      </c>
      <c r="J6882" t="str">
        <f>INDEX(Age_grp[Age], MATCH(mobile_customers[[#This Row],[age]],Age_grp[Value]))</f>
        <v>30 - 40</v>
      </c>
      <c r="K6882" s="2" t="str">
        <f>_xlfn.IFS(mobile_customers[[#This Row],[salary]]&gt;=Q6885,"HIGHER SALARY", mobile_customers[[#This Row],[salary]]&gt;=Q6886,"HIGHER MID RANGE SALARY",  mobile_customers[[#This Row],[salary]]&lt;Q6886,"MID RANGE SALARY", mobile_customers[[#This Row],[salary]]&gt;Q6887, "LOW SALARY" )</f>
        <v>HIGHER SALARY</v>
      </c>
      <c r="L6882" s="2" t="str">
        <f>LEFT(mobile_customers[[#This Row],[Credit_card_nos]], 4)&amp;"XXXXX"</f>
        <v>3594XXXXX</v>
      </c>
    </row>
    <row r="6883" spans="1:12" x14ac:dyDescent="0.3">
      <c r="A6883" t="s">
        <v>8</v>
      </c>
      <c r="B6883" s="3" t="s">
        <v>13561</v>
      </c>
      <c r="C6883" t="s">
        <v>1587</v>
      </c>
      <c r="D6883" t="s">
        <v>326</v>
      </c>
      <c r="E6883">
        <v>59</v>
      </c>
      <c r="F6883">
        <v>209033</v>
      </c>
      <c r="G6883" t="s">
        <v>28</v>
      </c>
      <c r="H6883">
        <v>3504980826184044</v>
      </c>
      <c r="I6883" s="5" t="str">
        <f t="shared" si="107"/>
        <v>3504980826184040</v>
      </c>
      <c r="J6883" t="str">
        <f>INDEX(Age_grp[Age], MATCH(mobile_customers[[#This Row],[age]],Age_grp[Value]))</f>
        <v>50 - 60</v>
      </c>
      <c r="K6883" s="2" t="str">
        <f>_xlfn.IFS(mobile_customers[[#This Row],[salary]]&gt;=Q6886,"HIGHER SALARY", mobile_customers[[#This Row],[salary]]&gt;=Q6887,"HIGHER MID RANGE SALARY",  mobile_customers[[#This Row],[salary]]&lt;Q6887,"MID RANGE SALARY", mobile_customers[[#This Row],[salary]]&gt;Q6888, "LOW SALARY" )</f>
        <v>HIGHER SALARY</v>
      </c>
      <c r="L6883" s="2" t="str">
        <f>LEFT(mobile_customers[[#This Row],[Credit_card_nos]], 4)&amp;"XXXXX"</f>
        <v>3504XXXXX</v>
      </c>
    </row>
    <row r="6884" spans="1:12" x14ac:dyDescent="0.3">
      <c r="A6884" t="s">
        <v>13</v>
      </c>
      <c r="B6884" s="3" t="s">
        <v>13562</v>
      </c>
      <c r="C6884" t="s">
        <v>83</v>
      </c>
      <c r="D6884" t="s">
        <v>3074</v>
      </c>
      <c r="E6884">
        <v>27</v>
      </c>
      <c r="F6884">
        <v>237167</v>
      </c>
      <c r="G6884" t="s">
        <v>39</v>
      </c>
      <c r="H6884">
        <v>3575104255439233</v>
      </c>
      <c r="I6884" s="5" t="str">
        <f t="shared" si="107"/>
        <v>3575104255439230</v>
      </c>
      <c r="J6884" t="str">
        <f>INDEX(Age_grp[Age], MATCH(mobile_customers[[#This Row],[age]],Age_grp[Value]))</f>
        <v>20 - 30</v>
      </c>
      <c r="K6884" s="2" t="str">
        <f>_xlfn.IFS(mobile_customers[[#This Row],[salary]]&gt;=Q6887,"HIGHER SALARY", mobile_customers[[#This Row],[salary]]&gt;=Q6888,"HIGHER MID RANGE SALARY",  mobile_customers[[#This Row],[salary]]&lt;Q6888,"MID RANGE SALARY", mobile_customers[[#This Row],[salary]]&gt;Q6889, "LOW SALARY" )</f>
        <v>HIGHER SALARY</v>
      </c>
      <c r="L6884" s="2" t="str">
        <f>LEFT(mobile_customers[[#This Row],[Credit_card_nos]], 4)&amp;"XXXXX"</f>
        <v>3575XXXXX</v>
      </c>
    </row>
    <row r="6885" spans="1:12" x14ac:dyDescent="0.3">
      <c r="A6885" t="s">
        <v>8</v>
      </c>
      <c r="B6885" s="3" t="s">
        <v>13563</v>
      </c>
      <c r="C6885" t="s">
        <v>13564</v>
      </c>
      <c r="D6885" t="s">
        <v>4255</v>
      </c>
      <c r="E6885">
        <v>46</v>
      </c>
      <c r="F6885">
        <v>187160</v>
      </c>
      <c r="G6885" t="s">
        <v>28</v>
      </c>
      <c r="H6885">
        <v>3522930617647723</v>
      </c>
      <c r="I6885" s="5" t="str">
        <f t="shared" si="107"/>
        <v>3522930617647720</v>
      </c>
      <c r="J6885" t="str">
        <f>INDEX(Age_grp[Age], MATCH(mobile_customers[[#This Row],[age]],Age_grp[Value]))</f>
        <v>40 - 50</v>
      </c>
      <c r="K6885" s="2" t="str">
        <f>_xlfn.IFS(mobile_customers[[#This Row],[salary]]&gt;=Q6888,"HIGHER SALARY", mobile_customers[[#This Row],[salary]]&gt;=Q6889,"HIGHER MID RANGE SALARY",  mobile_customers[[#This Row],[salary]]&lt;Q6889,"MID RANGE SALARY", mobile_customers[[#This Row],[salary]]&gt;Q6890, "LOW SALARY" )</f>
        <v>HIGHER SALARY</v>
      </c>
      <c r="L6885" s="2" t="str">
        <f>LEFT(mobile_customers[[#This Row],[Credit_card_nos]], 4)&amp;"XXXXX"</f>
        <v>3522XXXXX</v>
      </c>
    </row>
    <row r="6886" spans="1:12" x14ac:dyDescent="0.3">
      <c r="A6886" t="s">
        <v>8</v>
      </c>
      <c r="B6886" s="3" t="s">
        <v>13565</v>
      </c>
      <c r="C6886" t="s">
        <v>13566</v>
      </c>
      <c r="D6886" t="s">
        <v>1206</v>
      </c>
      <c r="E6886">
        <v>64</v>
      </c>
      <c r="F6886">
        <v>125790</v>
      </c>
      <c r="G6886" t="s">
        <v>21</v>
      </c>
      <c r="H6886">
        <v>375219245233179</v>
      </c>
      <c r="I6886" s="5" t="str">
        <f t="shared" si="107"/>
        <v>375219245233179</v>
      </c>
      <c r="J6886" t="str">
        <f>INDEX(Age_grp[Age], MATCH(mobile_customers[[#This Row],[age]],Age_grp[Value]))</f>
        <v>60 - 70</v>
      </c>
      <c r="K6886" s="2" t="str">
        <f>_xlfn.IFS(mobile_customers[[#This Row],[salary]]&gt;=Q6889,"HIGHER SALARY", mobile_customers[[#This Row],[salary]]&gt;=Q6890,"HIGHER MID RANGE SALARY",  mobile_customers[[#This Row],[salary]]&lt;Q6890,"MID RANGE SALARY", mobile_customers[[#This Row],[salary]]&gt;Q6891, "LOW SALARY" )</f>
        <v>HIGHER SALARY</v>
      </c>
      <c r="L6886" s="2" t="str">
        <f>LEFT(mobile_customers[[#This Row],[Credit_card_nos]], 4)&amp;"XXXXX"</f>
        <v>3752XXXXX</v>
      </c>
    </row>
    <row r="6887" spans="1:12" x14ac:dyDescent="0.3">
      <c r="A6887" t="s">
        <v>8</v>
      </c>
      <c r="B6887" s="3" t="s">
        <v>13567</v>
      </c>
      <c r="C6887" t="s">
        <v>13568</v>
      </c>
      <c r="D6887" t="s">
        <v>1970</v>
      </c>
      <c r="E6887">
        <v>43</v>
      </c>
      <c r="F6887">
        <v>165543</v>
      </c>
      <c r="G6887" t="s">
        <v>65</v>
      </c>
      <c r="H6887">
        <v>3501892922108897</v>
      </c>
      <c r="I6887" s="5" t="str">
        <f t="shared" si="107"/>
        <v>3501892922108900</v>
      </c>
      <c r="J6887" t="str">
        <f>INDEX(Age_grp[Age], MATCH(mobile_customers[[#This Row],[age]],Age_grp[Value]))</f>
        <v>40 - 50</v>
      </c>
      <c r="K6887" s="2" t="str">
        <f>_xlfn.IFS(mobile_customers[[#This Row],[salary]]&gt;=Q6890,"HIGHER SALARY", mobile_customers[[#This Row],[salary]]&gt;=Q6891,"HIGHER MID RANGE SALARY",  mobile_customers[[#This Row],[salary]]&lt;Q6891,"MID RANGE SALARY", mobile_customers[[#This Row],[salary]]&gt;Q6892, "LOW SALARY" )</f>
        <v>HIGHER SALARY</v>
      </c>
      <c r="L6887" s="2" t="str">
        <f>LEFT(mobile_customers[[#This Row],[Credit_card_nos]], 4)&amp;"XXXXX"</f>
        <v>3501XXXXX</v>
      </c>
    </row>
    <row r="6888" spans="1:12" x14ac:dyDescent="0.3">
      <c r="A6888" t="s">
        <v>8</v>
      </c>
      <c r="B6888" s="3" t="s">
        <v>13569</v>
      </c>
      <c r="C6888" t="s">
        <v>13570</v>
      </c>
      <c r="D6888" t="s">
        <v>1841</v>
      </c>
      <c r="E6888">
        <v>53</v>
      </c>
      <c r="F6888">
        <v>234971</v>
      </c>
      <c r="G6888" t="s">
        <v>17</v>
      </c>
      <c r="H6888">
        <v>4035840260448840</v>
      </c>
      <c r="I6888" s="5" t="str">
        <f t="shared" si="107"/>
        <v>4035840260448840</v>
      </c>
      <c r="J6888" t="str">
        <f>INDEX(Age_grp[Age], MATCH(mobile_customers[[#This Row],[age]],Age_grp[Value]))</f>
        <v>50 - 60</v>
      </c>
      <c r="K6888" s="2" t="str">
        <f>_xlfn.IFS(mobile_customers[[#This Row],[salary]]&gt;=Q6891,"HIGHER SALARY", mobile_customers[[#This Row],[salary]]&gt;=Q6892,"HIGHER MID RANGE SALARY",  mobile_customers[[#This Row],[salary]]&lt;Q6892,"MID RANGE SALARY", mobile_customers[[#This Row],[salary]]&gt;Q6893, "LOW SALARY" )</f>
        <v>HIGHER SALARY</v>
      </c>
      <c r="L6888" s="2" t="str">
        <f>LEFT(mobile_customers[[#This Row],[Credit_card_nos]], 4)&amp;"XXXXX"</f>
        <v>4035XXXXX</v>
      </c>
    </row>
    <row r="6889" spans="1:12" x14ac:dyDescent="0.3">
      <c r="A6889" t="s">
        <v>8</v>
      </c>
      <c r="B6889" s="3" t="s">
        <v>13571</v>
      </c>
      <c r="C6889" t="s">
        <v>13572</v>
      </c>
      <c r="D6889" t="s">
        <v>2827</v>
      </c>
      <c r="E6889">
        <v>32</v>
      </c>
      <c r="F6889">
        <v>182125</v>
      </c>
      <c r="G6889" t="s">
        <v>12</v>
      </c>
      <c r="H6889">
        <v>3588278556442347</v>
      </c>
      <c r="I6889" s="5" t="str">
        <f t="shared" si="107"/>
        <v>3588278556442350</v>
      </c>
      <c r="J6889" t="str">
        <f>INDEX(Age_grp[Age], MATCH(mobile_customers[[#This Row],[age]],Age_grp[Value]))</f>
        <v>30 - 40</v>
      </c>
      <c r="K6889" s="2" t="str">
        <f>_xlfn.IFS(mobile_customers[[#This Row],[salary]]&gt;=Q6892,"HIGHER SALARY", mobile_customers[[#This Row],[salary]]&gt;=Q6893,"HIGHER MID RANGE SALARY",  mobile_customers[[#This Row],[salary]]&lt;Q6893,"MID RANGE SALARY", mobile_customers[[#This Row],[salary]]&gt;Q6894, "LOW SALARY" )</f>
        <v>HIGHER SALARY</v>
      </c>
      <c r="L6889" s="2" t="str">
        <f>LEFT(mobile_customers[[#This Row],[Credit_card_nos]], 4)&amp;"XXXXX"</f>
        <v>3588XXXXX</v>
      </c>
    </row>
    <row r="6890" spans="1:12" x14ac:dyDescent="0.3">
      <c r="A6890" t="s">
        <v>13</v>
      </c>
      <c r="B6890" s="3" t="s">
        <v>13573</v>
      </c>
      <c r="C6890" t="s">
        <v>13574</v>
      </c>
      <c r="D6890" t="s">
        <v>2454</v>
      </c>
      <c r="E6890">
        <v>62</v>
      </c>
      <c r="F6890">
        <v>66408</v>
      </c>
      <c r="G6890" t="s">
        <v>21</v>
      </c>
      <c r="H6890">
        <v>4.6397015653409608E+18</v>
      </c>
      <c r="I6890" s="5" t="str">
        <f t="shared" si="107"/>
        <v>4639701565340960000</v>
      </c>
      <c r="J6890" t="str">
        <f>INDEX(Age_grp[Age], MATCH(mobile_customers[[#This Row],[age]],Age_grp[Value]))</f>
        <v>60 - 70</v>
      </c>
      <c r="K6890" s="2" t="str">
        <f>_xlfn.IFS(mobile_customers[[#This Row],[salary]]&gt;=Q6893,"HIGHER SALARY", mobile_customers[[#This Row],[salary]]&gt;=Q6894,"HIGHER MID RANGE SALARY",  mobile_customers[[#This Row],[salary]]&lt;Q6894,"MID RANGE SALARY", mobile_customers[[#This Row],[salary]]&gt;Q6895, "LOW SALARY" )</f>
        <v>HIGHER SALARY</v>
      </c>
      <c r="L6890" s="2" t="str">
        <f>LEFT(mobile_customers[[#This Row],[Credit_card_nos]], 4)&amp;"XXXXX"</f>
        <v>4639XXXXX</v>
      </c>
    </row>
    <row r="6891" spans="1:12" x14ac:dyDescent="0.3">
      <c r="A6891" t="s">
        <v>13</v>
      </c>
      <c r="B6891" s="3" t="s">
        <v>13575</v>
      </c>
      <c r="C6891" t="s">
        <v>13576</v>
      </c>
      <c r="D6891" t="s">
        <v>364</v>
      </c>
      <c r="E6891">
        <v>18</v>
      </c>
      <c r="F6891">
        <v>37455</v>
      </c>
      <c r="G6891" t="s">
        <v>21</v>
      </c>
      <c r="H6891">
        <v>3560667220563987</v>
      </c>
      <c r="I6891" s="5" t="str">
        <f t="shared" si="107"/>
        <v>3560667220563990</v>
      </c>
      <c r="J6891" t="str">
        <f>INDEX(Age_grp[Age], MATCH(mobile_customers[[#This Row],[age]],Age_grp[Value]))</f>
        <v>"10 - 20</v>
      </c>
      <c r="K6891" s="2" t="str">
        <f>_xlfn.IFS(mobile_customers[[#This Row],[salary]]&gt;=Q6894,"HIGHER SALARY", mobile_customers[[#This Row],[salary]]&gt;=Q6895,"HIGHER MID RANGE SALARY",  mobile_customers[[#This Row],[salary]]&lt;Q6895,"MID RANGE SALARY", mobile_customers[[#This Row],[salary]]&gt;Q6896, "LOW SALARY" )</f>
        <v>HIGHER SALARY</v>
      </c>
      <c r="L6891" s="2" t="str">
        <f>LEFT(mobile_customers[[#This Row],[Credit_card_nos]], 4)&amp;"XXXXX"</f>
        <v>3560XXXXX</v>
      </c>
    </row>
    <row r="6892" spans="1:12" x14ac:dyDescent="0.3">
      <c r="A6892" t="s">
        <v>13</v>
      </c>
      <c r="B6892" s="3" t="s">
        <v>13577</v>
      </c>
      <c r="C6892" t="s">
        <v>13578</v>
      </c>
      <c r="D6892" t="s">
        <v>2086</v>
      </c>
      <c r="E6892">
        <v>32</v>
      </c>
      <c r="F6892">
        <v>99373</v>
      </c>
      <c r="G6892" t="s">
        <v>39</v>
      </c>
      <c r="H6892">
        <v>2402251462155432</v>
      </c>
      <c r="I6892" s="5" t="str">
        <f t="shared" si="107"/>
        <v>2402251462155430</v>
      </c>
      <c r="J6892" t="str">
        <f>INDEX(Age_grp[Age], MATCH(mobile_customers[[#This Row],[age]],Age_grp[Value]))</f>
        <v>30 - 40</v>
      </c>
      <c r="K6892" s="2" t="str">
        <f>_xlfn.IFS(mobile_customers[[#This Row],[salary]]&gt;=Q6895,"HIGHER SALARY", mobile_customers[[#This Row],[salary]]&gt;=Q6896,"HIGHER MID RANGE SALARY",  mobile_customers[[#This Row],[salary]]&lt;Q6896,"MID RANGE SALARY", mobile_customers[[#This Row],[salary]]&gt;Q6897, "LOW SALARY" )</f>
        <v>HIGHER SALARY</v>
      </c>
      <c r="L6892" s="2" t="str">
        <f>LEFT(mobile_customers[[#This Row],[Credit_card_nos]], 4)&amp;"XXXXX"</f>
        <v>2402XXXXX</v>
      </c>
    </row>
    <row r="6893" spans="1:12" x14ac:dyDescent="0.3">
      <c r="A6893" t="s">
        <v>8</v>
      </c>
      <c r="B6893" s="3" t="s">
        <v>13579</v>
      </c>
      <c r="C6893" t="s">
        <v>13580</v>
      </c>
      <c r="D6893" t="s">
        <v>108</v>
      </c>
      <c r="E6893">
        <v>42</v>
      </c>
      <c r="F6893">
        <v>141908</v>
      </c>
      <c r="G6893" t="s">
        <v>12</v>
      </c>
      <c r="H6893">
        <v>4497256649444940</v>
      </c>
      <c r="I6893" s="5" t="str">
        <f t="shared" si="107"/>
        <v>4497256649444940</v>
      </c>
      <c r="J6893" t="str">
        <f>INDEX(Age_grp[Age], MATCH(mobile_customers[[#This Row],[age]],Age_grp[Value]))</f>
        <v>40 - 50</v>
      </c>
      <c r="K6893" s="2" t="str">
        <f>_xlfn.IFS(mobile_customers[[#This Row],[salary]]&gt;=Q6896,"HIGHER SALARY", mobile_customers[[#This Row],[salary]]&gt;=Q6897,"HIGHER MID RANGE SALARY",  mobile_customers[[#This Row],[salary]]&lt;Q6897,"MID RANGE SALARY", mobile_customers[[#This Row],[salary]]&gt;Q6898, "LOW SALARY" )</f>
        <v>HIGHER SALARY</v>
      </c>
      <c r="L6893" s="2" t="str">
        <f>LEFT(mobile_customers[[#This Row],[Credit_card_nos]], 4)&amp;"XXXXX"</f>
        <v>4497XXXXX</v>
      </c>
    </row>
    <row r="6894" spans="1:12" x14ac:dyDescent="0.3">
      <c r="A6894" t="s">
        <v>13</v>
      </c>
      <c r="B6894" s="3" t="s">
        <v>13581</v>
      </c>
      <c r="C6894" t="s">
        <v>13582</v>
      </c>
      <c r="D6894" t="s">
        <v>2019</v>
      </c>
      <c r="E6894">
        <v>65</v>
      </c>
      <c r="F6894">
        <v>69550</v>
      </c>
      <c r="G6894" t="s">
        <v>28</v>
      </c>
      <c r="H6894">
        <v>345268554429503</v>
      </c>
      <c r="I6894" s="5" t="str">
        <f t="shared" si="107"/>
        <v>345268554429503</v>
      </c>
      <c r="J6894" t="str">
        <f>INDEX(Age_grp[Age], MATCH(mobile_customers[[#This Row],[age]],Age_grp[Value]))</f>
        <v>60 - 70</v>
      </c>
      <c r="K6894" s="2" t="str">
        <f>_xlfn.IFS(mobile_customers[[#This Row],[salary]]&gt;=Q6897,"HIGHER SALARY", mobile_customers[[#This Row],[salary]]&gt;=Q6898,"HIGHER MID RANGE SALARY",  mobile_customers[[#This Row],[salary]]&lt;Q6898,"MID RANGE SALARY", mobile_customers[[#This Row],[salary]]&gt;Q6899, "LOW SALARY" )</f>
        <v>HIGHER SALARY</v>
      </c>
      <c r="L6894" s="2" t="str">
        <f>LEFT(mobile_customers[[#This Row],[Credit_card_nos]], 4)&amp;"XXXXX"</f>
        <v>3452XXXXX</v>
      </c>
    </row>
    <row r="6895" spans="1:12" x14ac:dyDescent="0.3">
      <c r="A6895" t="s">
        <v>13</v>
      </c>
      <c r="B6895" s="3" t="s">
        <v>13583</v>
      </c>
      <c r="C6895" t="s">
        <v>9934</v>
      </c>
      <c r="D6895" t="s">
        <v>71</v>
      </c>
      <c r="E6895">
        <v>64</v>
      </c>
      <c r="F6895">
        <v>71382</v>
      </c>
      <c r="G6895" t="s">
        <v>32</v>
      </c>
      <c r="H6895">
        <v>2271576680935415</v>
      </c>
      <c r="I6895" s="5" t="str">
        <f t="shared" si="107"/>
        <v>2271576680935410</v>
      </c>
      <c r="J6895" t="str">
        <f>INDEX(Age_grp[Age], MATCH(mobile_customers[[#This Row],[age]],Age_grp[Value]))</f>
        <v>60 - 70</v>
      </c>
      <c r="K6895" s="2" t="str">
        <f>_xlfn.IFS(mobile_customers[[#This Row],[salary]]&gt;=Q6898,"HIGHER SALARY", mobile_customers[[#This Row],[salary]]&gt;=Q6899,"HIGHER MID RANGE SALARY",  mobile_customers[[#This Row],[salary]]&lt;Q6899,"MID RANGE SALARY", mobile_customers[[#This Row],[salary]]&gt;Q6900, "LOW SALARY" )</f>
        <v>HIGHER SALARY</v>
      </c>
      <c r="L6895" s="2" t="str">
        <f>LEFT(mobile_customers[[#This Row],[Credit_card_nos]], 4)&amp;"XXXXX"</f>
        <v>2271XXXXX</v>
      </c>
    </row>
    <row r="6896" spans="1:12" x14ac:dyDescent="0.3">
      <c r="A6896" t="s">
        <v>13</v>
      </c>
      <c r="B6896" s="3" t="s">
        <v>13584</v>
      </c>
      <c r="C6896" t="s">
        <v>13585</v>
      </c>
      <c r="D6896" t="s">
        <v>1048</v>
      </c>
      <c r="E6896">
        <v>48</v>
      </c>
      <c r="F6896">
        <v>225550</v>
      </c>
      <c r="G6896" t="s">
        <v>65</v>
      </c>
      <c r="H6896">
        <v>4032930454209299</v>
      </c>
      <c r="I6896" s="5" t="str">
        <f t="shared" si="107"/>
        <v>4032930454209300</v>
      </c>
      <c r="J6896" t="str">
        <f>INDEX(Age_grp[Age], MATCH(mobile_customers[[#This Row],[age]],Age_grp[Value]))</f>
        <v>40 - 50</v>
      </c>
      <c r="K6896" s="2" t="str">
        <f>_xlfn.IFS(mobile_customers[[#This Row],[salary]]&gt;=Q6899,"HIGHER SALARY", mobile_customers[[#This Row],[salary]]&gt;=Q6900,"HIGHER MID RANGE SALARY",  mobile_customers[[#This Row],[salary]]&lt;Q6900,"MID RANGE SALARY", mobile_customers[[#This Row],[salary]]&gt;Q6901, "LOW SALARY" )</f>
        <v>HIGHER SALARY</v>
      </c>
      <c r="L6896" s="2" t="str">
        <f>LEFT(mobile_customers[[#This Row],[Credit_card_nos]], 4)&amp;"XXXXX"</f>
        <v>4032XXXXX</v>
      </c>
    </row>
    <row r="6897" spans="1:12" x14ac:dyDescent="0.3">
      <c r="A6897" t="s">
        <v>8</v>
      </c>
      <c r="B6897" s="3" t="s">
        <v>13586</v>
      </c>
      <c r="C6897" t="s">
        <v>13587</v>
      </c>
      <c r="D6897" t="s">
        <v>646</v>
      </c>
      <c r="E6897">
        <v>30</v>
      </c>
      <c r="F6897">
        <v>91873</v>
      </c>
      <c r="G6897" t="s">
        <v>49</v>
      </c>
      <c r="H6897">
        <v>4787122271964317</v>
      </c>
      <c r="I6897" s="5" t="str">
        <f t="shared" si="107"/>
        <v>4787122271964320</v>
      </c>
      <c r="J6897" t="str">
        <f>INDEX(Age_grp[Age], MATCH(mobile_customers[[#This Row],[age]],Age_grp[Value]))</f>
        <v>30 - 40</v>
      </c>
      <c r="K6897" s="2" t="str">
        <f>_xlfn.IFS(mobile_customers[[#This Row],[salary]]&gt;=Q6900,"HIGHER SALARY", mobile_customers[[#This Row],[salary]]&gt;=Q6901,"HIGHER MID RANGE SALARY",  mobile_customers[[#This Row],[salary]]&lt;Q6901,"MID RANGE SALARY", mobile_customers[[#This Row],[salary]]&gt;Q6902, "LOW SALARY" )</f>
        <v>HIGHER SALARY</v>
      </c>
      <c r="L6897" s="2" t="str">
        <f>LEFT(mobile_customers[[#This Row],[Credit_card_nos]], 4)&amp;"XXXXX"</f>
        <v>4787XXXXX</v>
      </c>
    </row>
    <row r="6898" spans="1:12" x14ac:dyDescent="0.3">
      <c r="A6898" t="s">
        <v>8</v>
      </c>
      <c r="B6898" s="3" t="s">
        <v>13588</v>
      </c>
      <c r="C6898" t="s">
        <v>13589</v>
      </c>
      <c r="D6898" t="s">
        <v>606</v>
      </c>
      <c r="E6898">
        <v>64</v>
      </c>
      <c r="F6898">
        <v>82115</v>
      </c>
      <c r="G6898" t="s">
        <v>94</v>
      </c>
      <c r="H6898">
        <v>4043625403122</v>
      </c>
      <c r="I6898" s="5" t="str">
        <f t="shared" si="107"/>
        <v>4043625403122</v>
      </c>
      <c r="J6898" t="str">
        <f>INDEX(Age_grp[Age], MATCH(mobile_customers[[#This Row],[age]],Age_grp[Value]))</f>
        <v>60 - 70</v>
      </c>
      <c r="K6898" s="2" t="str">
        <f>_xlfn.IFS(mobile_customers[[#This Row],[salary]]&gt;=Q6901,"HIGHER SALARY", mobile_customers[[#This Row],[salary]]&gt;=Q6902,"HIGHER MID RANGE SALARY",  mobile_customers[[#This Row],[salary]]&lt;Q6902,"MID RANGE SALARY", mobile_customers[[#This Row],[salary]]&gt;Q6903, "LOW SALARY" )</f>
        <v>HIGHER SALARY</v>
      </c>
      <c r="L6898" s="2" t="str">
        <f>LEFT(mobile_customers[[#This Row],[Credit_card_nos]], 4)&amp;"XXXXX"</f>
        <v>4043XXXXX</v>
      </c>
    </row>
    <row r="6899" spans="1:12" x14ac:dyDescent="0.3">
      <c r="A6899" t="s">
        <v>13</v>
      </c>
      <c r="B6899" s="3" t="s">
        <v>13590</v>
      </c>
      <c r="C6899" t="s">
        <v>13591</v>
      </c>
      <c r="D6899" t="s">
        <v>3835</v>
      </c>
      <c r="E6899">
        <v>59</v>
      </c>
      <c r="F6899">
        <v>121745</v>
      </c>
      <c r="G6899" t="s">
        <v>21</v>
      </c>
      <c r="H6899">
        <v>4576774721413819</v>
      </c>
      <c r="I6899" s="5" t="str">
        <f t="shared" si="107"/>
        <v>4576774721413820</v>
      </c>
      <c r="J6899" t="str">
        <f>INDEX(Age_grp[Age], MATCH(mobile_customers[[#This Row],[age]],Age_grp[Value]))</f>
        <v>50 - 60</v>
      </c>
      <c r="K6899" s="2" t="str">
        <f>_xlfn.IFS(mobile_customers[[#This Row],[salary]]&gt;=Q6902,"HIGHER SALARY", mobile_customers[[#This Row],[salary]]&gt;=Q6903,"HIGHER MID RANGE SALARY",  mobile_customers[[#This Row],[salary]]&lt;Q6903,"MID RANGE SALARY", mobile_customers[[#This Row],[salary]]&gt;Q6904, "LOW SALARY" )</f>
        <v>HIGHER SALARY</v>
      </c>
      <c r="L6899" s="2" t="str">
        <f>LEFT(mobile_customers[[#This Row],[Credit_card_nos]], 4)&amp;"XXXXX"</f>
        <v>4576XXXXX</v>
      </c>
    </row>
    <row r="6900" spans="1:12" x14ac:dyDescent="0.3">
      <c r="A6900" t="s">
        <v>13</v>
      </c>
      <c r="B6900" s="3" t="s">
        <v>13592</v>
      </c>
      <c r="C6900" t="s">
        <v>13593</v>
      </c>
      <c r="D6900" t="s">
        <v>697</v>
      </c>
      <c r="E6900">
        <v>53</v>
      </c>
      <c r="F6900">
        <v>62232</v>
      </c>
      <c r="G6900" t="s">
        <v>12</v>
      </c>
      <c r="H6900">
        <v>3546701950962785</v>
      </c>
      <c r="I6900" s="5" t="str">
        <f t="shared" si="107"/>
        <v>3546701950962780</v>
      </c>
      <c r="J6900" t="str">
        <f>INDEX(Age_grp[Age], MATCH(mobile_customers[[#This Row],[age]],Age_grp[Value]))</f>
        <v>50 - 60</v>
      </c>
      <c r="K6900" s="2" t="str">
        <f>_xlfn.IFS(mobile_customers[[#This Row],[salary]]&gt;=Q6903,"HIGHER SALARY", mobile_customers[[#This Row],[salary]]&gt;=Q6904,"HIGHER MID RANGE SALARY",  mobile_customers[[#This Row],[salary]]&lt;Q6904,"MID RANGE SALARY", mobile_customers[[#This Row],[salary]]&gt;Q6905, "LOW SALARY" )</f>
        <v>HIGHER SALARY</v>
      </c>
      <c r="L6900" s="2" t="str">
        <f>LEFT(mobile_customers[[#This Row],[Credit_card_nos]], 4)&amp;"XXXXX"</f>
        <v>3546XXXXX</v>
      </c>
    </row>
    <row r="6901" spans="1:12" x14ac:dyDescent="0.3">
      <c r="A6901" t="s">
        <v>8</v>
      </c>
      <c r="B6901" s="3" t="s">
        <v>13594</v>
      </c>
      <c r="C6901" t="s">
        <v>13595</v>
      </c>
      <c r="D6901" t="s">
        <v>1415</v>
      </c>
      <c r="E6901">
        <v>45</v>
      </c>
      <c r="F6901">
        <v>92024</v>
      </c>
      <c r="G6901" t="s">
        <v>32</v>
      </c>
      <c r="H6901">
        <v>60426049023</v>
      </c>
      <c r="I6901" s="5" t="str">
        <f t="shared" si="107"/>
        <v>60426049023</v>
      </c>
      <c r="J6901" t="str">
        <f>INDEX(Age_grp[Age], MATCH(mobile_customers[[#This Row],[age]],Age_grp[Value]))</f>
        <v>40 - 50</v>
      </c>
      <c r="K6901" s="2" t="str">
        <f>_xlfn.IFS(mobile_customers[[#This Row],[salary]]&gt;=Q6904,"HIGHER SALARY", mobile_customers[[#This Row],[salary]]&gt;=Q6905,"HIGHER MID RANGE SALARY",  mobile_customers[[#This Row],[salary]]&lt;Q6905,"MID RANGE SALARY", mobile_customers[[#This Row],[salary]]&gt;Q6906, "LOW SALARY" )</f>
        <v>HIGHER SALARY</v>
      </c>
      <c r="L6901" s="2" t="str">
        <f>LEFT(mobile_customers[[#This Row],[Credit_card_nos]], 4)&amp;"XXXXX"</f>
        <v>6042XXXXX</v>
      </c>
    </row>
    <row r="6902" spans="1:12" x14ac:dyDescent="0.3">
      <c r="A6902" t="s">
        <v>13</v>
      </c>
      <c r="B6902" s="3" t="s">
        <v>13596</v>
      </c>
      <c r="C6902" t="s">
        <v>1226</v>
      </c>
      <c r="D6902" t="s">
        <v>3032</v>
      </c>
      <c r="E6902">
        <v>57</v>
      </c>
      <c r="F6902">
        <v>135415</v>
      </c>
      <c r="G6902" t="s">
        <v>32</v>
      </c>
      <c r="H6902">
        <v>213173273605756</v>
      </c>
      <c r="I6902" s="5" t="str">
        <f t="shared" si="107"/>
        <v>213173273605756</v>
      </c>
      <c r="J6902" t="str">
        <f>INDEX(Age_grp[Age], MATCH(mobile_customers[[#This Row],[age]],Age_grp[Value]))</f>
        <v>50 - 60</v>
      </c>
      <c r="K6902" s="2" t="str">
        <f>_xlfn.IFS(mobile_customers[[#This Row],[salary]]&gt;=Q6905,"HIGHER SALARY", mobile_customers[[#This Row],[salary]]&gt;=Q6906,"HIGHER MID RANGE SALARY",  mobile_customers[[#This Row],[salary]]&lt;Q6906,"MID RANGE SALARY", mobile_customers[[#This Row],[salary]]&gt;Q6907, "LOW SALARY" )</f>
        <v>HIGHER SALARY</v>
      </c>
      <c r="L6902" s="2" t="str">
        <f>LEFT(mobile_customers[[#This Row],[Credit_card_nos]], 4)&amp;"XXXXX"</f>
        <v>2131XXXXX</v>
      </c>
    </row>
    <row r="6903" spans="1:12" x14ac:dyDescent="0.3">
      <c r="A6903" t="s">
        <v>13</v>
      </c>
      <c r="B6903" s="3" t="s">
        <v>13597</v>
      </c>
      <c r="C6903" t="s">
        <v>13598</v>
      </c>
      <c r="D6903" t="s">
        <v>1412</v>
      </c>
      <c r="E6903">
        <v>20</v>
      </c>
      <c r="F6903">
        <v>230316</v>
      </c>
      <c r="G6903" t="s">
        <v>21</v>
      </c>
      <c r="H6903">
        <v>3501871984818080</v>
      </c>
      <c r="I6903" s="5" t="str">
        <f t="shared" si="107"/>
        <v>3501871984818080</v>
      </c>
      <c r="J6903" t="str">
        <f>INDEX(Age_grp[Age], MATCH(mobile_customers[[#This Row],[age]],Age_grp[Value]))</f>
        <v>20 - 30</v>
      </c>
      <c r="K6903" s="2" t="str">
        <f>_xlfn.IFS(mobile_customers[[#This Row],[salary]]&gt;=Q6906,"HIGHER SALARY", mobile_customers[[#This Row],[salary]]&gt;=Q6907,"HIGHER MID RANGE SALARY",  mobile_customers[[#This Row],[salary]]&lt;Q6907,"MID RANGE SALARY", mobile_customers[[#This Row],[salary]]&gt;Q6908, "LOW SALARY" )</f>
        <v>HIGHER SALARY</v>
      </c>
      <c r="L6903" s="2" t="str">
        <f>LEFT(mobile_customers[[#This Row],[Credit_card_nos]], 4)&amp;"XXXXX"</f>
        <v>3501XXXXX</v>
      </c>
    </row>
    <row r="6904" spans="1:12" x14ac:dyDescent="0.3">
      <c r="A6904" t="s">
        <v>13</v>
      </c>
      <c r="B6904" s="3" t="s">
        <v>13599</v>
      </c>
      <c r="C6904" t="s">
        <v>13600</v>
      </c>
      <c r="D6904" t="s">
        <v>2572</v>
      </c>
      <c r="E6904">
        <v>61</v>
      </c>
      <c r="F6904">
        <v>58388</v>
      </c>
      <c r="G6904" t="s">
        <v>94</v>
      </c>
      <c r="H6904">
        <v>4.5431859798999219E+18</v>
      </c>
      <c r="I6904" s="5" t="str">
        <f t="shared" si="107"/>
        <v>4543185979899920000</v>
      </c>
      <c r="J6904" t="str">
        <f>INDEX(Age_grp[Age], MATCH(mobile_customers[[#This Row],[age]],Age_grp[Value]))</f>
        <v>60 - 70</v>
      </c>
      <c r="K6904" s="2" t="str">
        <f>_xlfn.IFS(mobile_customers[[#This Row],[salary]]&gt;=Q6907,"HIGHER SALARY", mobile_customers[[#This Row],[salary]]&gt;=Q6908,"HIGHER MID RANGE SALARY",  mobile_customers[[#This Row],[salary]]&lt;Q6908,"MID RANGE SALARY", mobile_customers[[#This Row],[salary]]&gt;Q6909, "LOW SALARY" )</f>
        <v>HIGHER SALARY</v>
      </c>
      <c r="L6904" s="2" t="str">
        <f>LEFT(mobile_customers[[#This Row],[Credit_card_nos]], 4)&amp;"XXXXX"</f>
        <v>4543XXXXX</v>
      </c>
    </row>
    <row r="6905" spans="1:12" x14ac:dyDescent="0.3">
      <c r="A6905" t="s">
        <v>13</v>
      </c>
      <c r="B6905" s="3" t="s">
        <v>13601</v>
      </c>
      <c r="C6905" t="s">
        <v>13602</v>
      </c>
      <c r="D6905" t="s">
        <v>430</v>
      </c>
      <c r="E6905">
        <v>35</v>
      </c>
      <c r="F6905">
        <v>166719</v>
      </c>
      <c r="G6905" t="s">
        <v>21</v>
      </c>
      <c r="H6905">
        <v>6011874274447095</v>
      </c>
      <c r="I6905" s="5" t="str">
        <f t="shared" si="107"/>
        <v>6011874274447090</v>
      </c>
      <c r="J6905" t="str">
        <f>INDEX(Age_grp[Age], MATCH(mobile_customers[[#This Row],[age]],Age_grp[Value]))</f>
        <v>30 - 40</v>
      </c>
      <c r="K6905" s="2" t="str">
        <f>_xlfn.IFS(mobile_customers[[#This Row],[salary]]&gt;=Q6908,"HIGHER SALARY", mobile_customers[[#This Row],[salary]]&gt;=Q6909,"HIGHER MID RANGE SALARY",  mobile_customers[[#This Row],[salary]]&lt;Q6909,"MID RANGE SALARY", mobile_customers[[#This Row],[salary]]&gt;Q6910, "LOW SALARY" )</f>
        <v>HIGHER SALARY</v>
      </c>
      <c r="L6905" s="2" t="str">
        <f>LEFT(mobile_customers[[#This Row],[Credit_card_nos]], 4)&amp;"XXXXX"</f>
        <v>6011XXXXX</v>
      </c>
    </row>
    <row r="6906" spans="1:12" x14ac:dyDescent="0.3">
      <c r="A6906" t="s">
        <v>8</v>
      </c>
      <c r="B6906" s="3" t="s">
        <v>13603</v>
      </c>
      <c r="C6906" t="s">
        <v>13604</v>
      </c>
      <c r="D6906" t="s">
        <v>495</v>
      </c>
      <c r="E6906">
        <v>36</v>
      </c>
      <c r="F6906">
        <v>126973</v>
      </c>
      <c r="G6906" t="s">
        <v>65</v>
      </c>
      <c r="H6906">
        <v>346432047813363</v>
      </c>
      <c r="I6906" s="5" t="str">
        <f t="shared" si="107"/>
        <v>346432047813363</v>
      </c>
      <c r="J6906" t="str">
        <f>INDEX(Age_grp[Age], MATCH(mobile_customers[[#This Row],[age]],Age_grp[Value]))</f>
        <v>30 - 40</v>
      </c>
      <c r="K6906" s="2" t="str">
        <f>_xlfn.IFS(mobile_customers[[#This Row],[salary]]&gt;=Q6909,"HIGHER SALARY", mobile_customers[[#This Row],[salary]]&gt;=Q6910,"HIGHER MID RANGE SALARY",  mobile_customers[[#This Row],[salary]]&lt;Q6910,"MID RANGE SALARY", mobile_customers[[#This Row],[salary]]&gt;Q6911, "LOW SALARY" )</f>
        <v>HIGHER SALARY</v>
      </c>
      <c r="L6906" s="2" t="str">
        <f>LEFT(mobile_customers[[#This Row],[Credit_card_nos]], 4)&amp;"XXXXX"</f>
        <v>3464XXXXX</v>
      </c>
    </row>
    <row r="6907" spans="1:12" x14ac:dyDescent="0.3">
      <c r="A6907" t="s">
        <v>13</v>
      </c>
      <c r="B6907" s="3" t="s">
        <v>13605</v>
      </c>
      <c r="C6907" t="s">
        <v>13606</v>
      </c>
      <c r="D6907" t="s">
        <v>80</v>
      </c>
      <c r="E6907">
        <v>65</v>
      </c>
      <c r="F6907">
        <v>234955</v>
      </c>
      <c r="G6907" t="s">
        <v>21</v>
      </c>
      <c r="H6907">
        <v>4.84121539370065E+18</v>
      </c>
      <c r="I6907" s="5" t="str">
        <f t="shared" si="107"/>
        <v>4841215393700650000</v>
      </c>
      <c r="J6907" t="str">
        <f>INDEX(Age_grp[Age], MATCH(mobile_customers[[#This Row],[age]],Age_grp[Value]))</f>
        <v>60 - 70</v>
      </c>
      <c r="K6907" s="2" t="str">
        <f>_xlfn.IFS(mobile_customers[[#This Row],[salary]]&gt;=Q6910,"HIGHER SALARY", mobile_customers[[#This Row],[salary]]&gt;=Q6911,"HIGHER MID RANGE SALARY",  mobile_customers[[#This Row],[salary]]&lt;Q6911,"MID RANGE SALARY", mobile_customers[[#This Row],[salary]]&gt;Q6912, "LOW SALARY" )</f>
        <v>HIGHER SALARY</v>
      </c>
      <c r="L6907" s="2" t="str">
        <f>LEFT(mobile_customers[[#This Row],[Credit_card_nos]], 4)&amp;"XXXXX"</f>
        <v>4841XXXXX</v>
      </c>
    </row>
    <row r="6908" spans="1:12" x14ac:dyDescent="0.3">
      <c r="A6908" t="s">
        <v>8</v>
      </c>
      <c r="B6908" s="3" t="s">
        <v>13607</v>
      </c>
      <c r="C6908" t="s">
        <v>13608</v>
      </c>
      <c r="D6908" t="s">
        <v>1790</v>
      </c>
      <c r="E6908">
        <v>23</v>
      </c>
      <c r="F6908">
        <v>154653</v>
      </c>
      <c r="G6908" t="s">
        <v>21</v>
      </c>
      <c r="H6908">
        <v>340849241313427</v>
      </c>
      <c r="I6908" s="5" t="str">
        <f t="shared" si="107"/>
        <v>340849241313427</v>
      </c>
      <c r="J6908" t="str">
        <f>INDEX(Age_grp[Age], MATCH(mobile_customers[[#This Row],[age]],Age_grp[Value]))</f>
        <v>20 - 30</v>
      </c>
      <c r="K6908" s="2" t="str">
        <f>_xlfn.IFS(mobile_customers[[#This Row],[salary]]&gt;=Q6911,"HIGHER SALARY", mobile_customers[[#This Row],[salary]]&gt;=Q6912,"HIGHER MID RANGE SALARY",  mobile_customers[[#This Row],[salary]]&lt;Q6912,"MID RANGE SALARY", mobile_customers[[#This Row],[salary]]&gt;Q6913, "LOW SALARY" )</f>
        <v>HIGHER SALARY</v>
      </c>
      <c r="L6908" s="2" t="str">
        <f>LEFT(mobile_customers[[#This Row],[Credit_card_nos]], 4)&amp;"XXXXX"</f>
        <v>3408XXXXX</v>
      </c>
    </row>
    <row r="6909" spans="1:12" x14ac:dyDescent="0.3">
      <c r="A6909" t="s">
        <v>8</v>
      </c>
      <c r="B6909" s="3" t="s">
        <v>13609</v>
      </c>
      <c r="C6909" t="s">
        <v>13610</v>
      </c>
      <c r="D6909" t="s">
        <v>533</v>
      </c>
      <c r="E6909">
        <v>54</v>
      </c>
      <c r="F6909">
        <v>119818</v>
      </c>
      <c r="G6909" t="s">
        <v>21</v>
      </c>
      <c r="H6909">
        <v>4655760668618068</v>
      </c>
      <c r="I6909" s="5" t="str">
        <f t="shared" si="107"/>
        <v>4655760668618070</v>
      </c>
      <c r="J6909" t="str">
        <f>INDEX(Age_grp[Age], MATCH(mobile_customers[[#This Row],[age]],Age_grp[Value]))</f>
        <v>50 - 60</v>
      </c>
      <c r="K6909" s="2" t="str">
        <f>_xlfn.IFS(mobile_customers[[#This Row],[salary]]&gt;=Q6912,"HIGHER SALARY", mobile_customers[[#This Row],[salary]]&gt;=Q6913,"HIGHER MID RANGE SALARY",  mobile_customers[[#This Row],[salary]]&lt;Q6913,"MID RANGE SALARY", mobile_customers[[#This Row],[salary]]&gt;Q6914, "LOW SALARY" )</f>
        <v>HIGHER SALARY</v>
      </c>
      <c r="L6909" s="2" t="str">
        <f>LEFT(mobile_customers[[#This Row],[Credit_card_nos]], 4)&amp;"XXXXX"</f>
        <v>4655XXXXX</v>
      </c>
    </row>
    <row r="6910" spans="1:12" x14ac:dyDescent="0.3">
      <c r="A6910" t="s">
        <v>13</v>
      </c>
      <c r="B6910" s="3" t="s">
        <v>13611</v>
      </c>
      <c r="C6910" t="s">
        <v>13612</v>
      </c>
      <c r="D6910" t="s">
        <v>1282</v>
      </c>
      <c r="E6910">
        <v>55</v>
      </c>
      <c r="F6910">
        <v>47884</v>
      </c>
      <c r="G6910" t="s">
        <v>21</v>
      </c>
      <c r="H6910">
        <v>180072758902812</v>
      </c>
      <c r="I6910" s="5" t="str">
        <f t="shared" si="107"/>
        <v>180072758902812</v>
      </c>
      <c r="J6910" t="str">
        <f>INDEX(Age_grp[Age], MATCH(mobile_customers[[#This Row],[age]],Age_grp[Value]))</f>
        <v>50 - 60</v>
      </c>
      <c r="K6910" s="2" t="str">
        <f>_xlfn.IFS(mobile_customers[[#This Row],[salary]]&gt;=Q6913,"HIGHER SALARY", mobile_customers[[#This Row],[salary]]&gt;=Q6914,"HIGHER MID RANGE SALARY",  mobile_customers[[#This Row],[salary]]&lt;Q6914,"MID RANGE SALARY", mobile_customers[[#This Row],[salary]]&gt;Q6915, "LOW SALARY" )</f>
        <v>HIGHER SALARY</v>
      </c>
      <c r="L6910" s="2" t="str">
        <f>LEFT(mobile_customers[[#This Row],[Credit_card_nos]], 4)&amp;"XXXXX"</f>
        <v>1800XXXXX</v>
      </c>
    </row>
    <row r="6911" spans="1:12" x14ac:dyDescent="0.3">
      <c r="A6911" t="s">
        <v>13</v>
      </c>
      <c r="B6911" s="3" t="s">
        <v>13613</v>
      </c>
      <c r="C6911" t="s">
        <v>13614</v>
      </c>
      <c r="D6911" t="s">
        <v>2554</v>
      </c>
      <c r="E6911">
        <v>29</v>
      </c>
      <c r="F6911">
        <v>217775</v>
      </c>
      <c r="G6911" t="s">
        <v>28</v>
      </c>
      <c r="H6911">
        <v>60457452047</v>
      </c>
      <c r="I6911" s="5" t="str">
        <f t="shared" si="107"/>
        <v>60457452047</v>
      </c>
      <c r="J6911" t="str">
        <f>INDEX(Age_grp[Age], MATCH(mobile_customers[[#This Row],[age]],Age_grp[Value]))</f>
        <v>20 - 30</v>
      </c>
      <c r="K6911" s="2" t="str">
        <f>_xlfn.IFS(mobile_customers[[#This Row],[salary]]&gt;=Q6914,"HIGHER SALARY", mobile_customers[[#This Row],[salary]]&gt;=Q6915,"HIGHER MID RANGE SALARY",  mobile_customers[[#This Row],[salary]]&lt;Q6915,"MID RANGE SALARY", mobile_customers[[#This Row],[salary]]&gt;Q6916, "LOW SALARY" )</f>
        <v>HIGHER SALARY</v>
      </c>
      <c r="L6911" s="2" t="str">
        <f>LEFT(mobile_customers[[#This Row],[Credit_card_nos]], 4)&amp;"XXXXX"</f>
        <v>6045XXXXX</v>
      </c>
    </row>
    <row r="6912" spans="1:12" x14ac:dyDescent="0.3">
      <c r="A6912" t="s">
        <v>13</v>
      </c>
      <c r="B6912" s="3" t="s">
        <v>13615</v>
      </c>
      <c r="C6912" t="s">
        <v>1374</v>
      </c>
      <c r="D6912" t="s">
        <v>391</v>
      </c>
      <c r="E6912">
        <v>55</v>
      </c>
      <c r="F6912">
        <v>142859</v>
      </c>
      <c r="G6912" t="s">
        <v>12</v>
      </c>
      <c r="H6912">
        <v>3530462000906649</v>
      </c>
      <c r="I6912" s="5" t="str">
        <f t="shared" si="107"/>
        <v>3530462000906650</v>
      </c>
      <c r="J6912" t="str">
        <f>INDEX(Age_grp[Age], MATCH(mobile_customers[[#This Row],[age]],Age_grp[Value]))</f>
        <v>50 - 60</v>
      </c>
      <c r="K6912" s="2" t="str">
        <f>_xlfn.IFS(mobile_customers[[#This Row],[salary]]&gt;=Q6915,"HIGHER SALARY", mobile_customers[[#This Row],[salary]]&gt;=Q6916,"HIGHER MID RANGE SALARY",  mobile_customers[[#This Row],[salary]]&lt;Q6916,"MID RANGE SALARY", mobile_customers[[#This Row],[salary]]&gt;Q6917, "LOW SALARY" )</f>
        <v>HIGHER SALARY</v>
      </c>
      <c r="L6912" s="2" t="str">
        <f>LEFT(mobile_customers[[#This Row],[Credit_card_nos]], 4)&amp;"XXXXX"</f>
        <v>3530XXXXX</v>
      </c>
    </row>
    <row r="6913" spans="1:12" x14ac:dyDescent="0.3">
      <c r="A6913" t="s">
        <v>8</v>
      </c>
      <c r="B6913" s="3" t="s">
        <v>13616</v>
      </c>
      <c r="C6913" t="s">
        <v>13617</v>
      </c>
      <c r="D6913" t="s">
        <v>4236</v>
      </c>
      <c r="E6913">
        <v>43</v>
      </c>
      <c r="F6913">
        <v>240655</v>
      </c>
      <c r="G6913" t="s">
        <v>21</v>
      </c>
      <c r="H6913">
        <v>30417208891655</v>
      </c>
      <c r="I6913" s="5" t="str">
        <f t="shared" si="107"/>
        <v>30417208891655</v>
      </c>
      <c r="J6913" t="str">
        <f>INDEX(Age_grp[Age], MATCH(mobile_customers[[#This Row],[age]],Age_grp[Value]))</f>
        <v>40 - 50</v>
      </c>
      <c r="K6913" s="2" t="str">
        <f>_xlfn.IFS(mobile_customers[[#This Row],[salary]]&gt;=Q6916,"HIGHER SALARY", mobile_customers[[#This Row],[salary]]&gt;=Q6917,"HIGHER MID RANGE SALARY",  mobile_customers[[#This Row],[salary]]&lt;Q6917,"MID RANGE SALARY", mobile_customers[[#This Row],[salary]]&gt;Q6918, "LOW SALARY" )</f>
        <v>HIGHER SALARY</v>
      </c>
      <c r="L6913" s="2" t="str">
        <f>LEFT(mobile_customers[[#This Row],[Credit_card_nos]], 4)&amp;"XXXXX"</f>
        <v>3041XXXXX</v>
      </c>
    </row>
    <row r="6914" spans="1:12" x14ac:dyDescent="0.3">
      <c r="A6914" t="s">
        <v>13</v>
      </c>
      <c r="B6914" s="3" t="s">
        <v>13618</v>
      </c>
      <c r="C6914" t="s">
        <v>13619</v>
      </c>
      <c r="D6914" t="s">
        <v>243</v>
      </c>
      <c r="E6914">
        <v>32</v>
      </c>
      <c r="F6914">
        <v>176497</v>
      </c>
      <c r="G6914" t="s">
        <v>49</v>
      </c>
      <c r="H6914">
        <v>6011689410507655</v>
      </c>
      <c r="I6914" s="5" t="str">
        <f t="shared" ref="I6914:I6977" si="108">TEXT(H6914, "0")</f>
        <v>6011689410507650</v>
      </c>
      <c r="J6914" t="str">
        <f>INDEX(Age_grp[Age], MATCH(mobile_customers[[#This Row],[age]],Age_grp[Value]))</f>
        <v>30 - 40</v>
      </c>
      <c r="K6914" s="2" t="str">
        <f>_xlfn.IFS(mobile_customers[[#This Row],[salary]]&gt;=Q6917,"HIGHER SALARY", mobile_customers[[#This Row],[salary]]&gt;=Q6918,"HIGHER MID RANGE SALARY",  mobile_customers[[#This Row],[salary]]&lt;Q6918,"MID RANGE SALARY", mobile_customers[[#This Row],[salary]]&gt;Q6919, "LOW SALARY" )</f>
        <v>HIGHER SALARY</v>
      </c>
      <c r="L6914" s="2" t="str">
        <f>LEFT(mobile_customers[[#This Row],[Credit_card_nos]], 4)&amp;"XXXXX"</f>
        <v>6011XXXXX</v>
      </c>
    </row>
    <row r="6915" spans="1:12" x14ac:dyDescent="0.3">
      <c r="A6915" t="s">
        <v>8</v>
      </c>
      <c r="B6915" s="3" t="s">
        <v>13620</v>
      </c>
      <c r="C6915" t="s">
        <v>13621</v>
      </c>
      <c r="D6915" t="s">
        <v>3862</v>
      </c>
      <c r="E6915">
        <v>43</v>
      </c>
      <c r="F6915">
        <v>189445</v>
      </c>
      <c r="G6915" t="s">
        <v>21</v>
      </c>
      <c r="H6915">
        <v>4547754453310454</v>
      </c>
      <c r="I6915" s="5" t="str">
        <f t="shared" si="108"/>
        <v>4547754453310450</v>
      </c>
      <c r="J6915" t="str">
        <f>INDEX(Age_grp[Age], MATCH(mobile_customers[[#This Row],[age]],Age_grp[Value]))</f>
        <v>40 - 50</v>
      </c>
      <c r="K6915" s="2" t="str">
        <f>_xlfn.IFS(mobile_customers[[#This Row],[salary]]&gt;=Q6918,"HIGHER SALARY", mobile_customers[[#This Row],[salary]]&gt;=Q6919,"HIGHER MID RANGE SALARY",  mobile_customers[[#This Row],[salary]]&lt;Q6919,"MID RANGE SALARY", mobile_customers[[#This Row],[salary]]&gt;Q6920, "LOW SALARY" )</f>
        <v>HIGHER SALARY</v>
      </c>
      <c r="L6915" s="2" t="str">
        <f>LEFT(mobile_customers[[#This Row],[Credit_card_nos]], 4)&amp;"XXXXX"</f>
        <v>4547XXXXX</v>
      </c>
    </row>
    <row r="6916" spans="1:12" x14ac:dyDescent="0.3">
      <c r="A6916" t="s">
        <v>13</v>
      </c>
      <c r="B6916" s="3" t="s">
        <v>13622</v>
      </c>
      <c r="C6916" t="s">
        <v>13623</v>
      </c>
      <c r="D6916" t="s">
        <v>3469</v>
      </c>
      <c r="E6916">
        <v>28</v>
      </c>
      <c r="F6916">
        <v>141454</v>
      </c>
      <c r="G6916" t="s">
        <v>65</v>
      </c>
      <c r="H6916">
        <v>675956062516</v>
      </c>
      <c r="I6916" s="5" t="str">
        <f t="shared" si="108"/>
        <v>675956062516</v>
      </c>
      <c r="J6916" t="str">
        <f>INDEX(Age_grp[Age], MATCH(mobile_customers[[#This Row],[age]],Age_grp[Value]))</f>
        <v>20 - 30</v>
      </c>
      <c r="K6916" s="2" t="str">
        <f>_xlfn.IFS(mobile_customers[[#This Row],[salary]]&gt;=Q6919,"HIGHER SALARY", mobile_customers[[#This Row],[salary]]&gt;=Q6920,"HIGHER MID RANGE SALARY",  mobile_customers[[#This Row],[salary]]&lt;Q6920,"MID RANGE SALARY", mobile_customers[[#This Row],[salary]]&gt;Q6921, "LOW SALARY" )</f>
        <v>HIGHER SALARY</v>
      </c>
      <c r="L6916" s="2" t="str">
        <f>LEFT(mobile_customers[[#This Row],[Credit_card_nos]], 4)&amp;"XXXXX"</f>
        <v>6759XXXXX</v>
      </c>
    </row>
    <row r="6917" spans="1:12" x14ac:dyDescent="0.3">
      <c r="A6917" t="s">
        <v>13</v>
      </c>
      <c r="B6917" s="3" t="s">
        <v>13624</v>
      </c>
      <c r="C6917" t="s">
        <v>13625</v>
      </c>
      <c r="D6917" t="s">
        <v>1334</v>
      </c>
      <c r="E6917">
        <v>20</v>
      </c>
      <c r="F6917">
        <v>26953</v>
      </c>
      <c r="G6917" t="s">
        <v>39</v>
      </c>
      <c r="H6917">
        <v>675961662391</v>
      </c>
      <c r="I6917" s="5" t="str">
        <f t="shared" si="108"/>
        <v>675961662391</v>
      </c>
      <c r="J6917" t="str">
        <f>INDEX(Age_grp[Age], MATCH(mobile_customers[[#This Row],[age]],Age_grp[Value]))</f>
        <v>20 - 30</v>
      </c>
      <c r="K6917" s="2" t="str">
        <f>_xlfn.IFS(mobile_customers[[#This Row],[salary]]&gt;=Q6920,"HIGHER SALARY", mobile_customers[[#This Row],[salary]]&gt;=Q6921,"HIGHER MID RANGE SALARY",  mobile_customers[[#This Row],[salary]]&lt;Q6921,"MID RANGE SALARY", mobile_customers[[#This Row],[salary]]&gt;Q6922, "LOW SALARY" )</f>
        <v>HIGHER SALARY</v>
      </c>
      <c r="L6917" s="2" t="str">
        <f>LEFT(mobile_customers[[#This Row],[Credit_card_nos]], 4)&amp;"XXXXX"</f>
        <v>6759XXXXX</v>
      </c>
    </row>
    <row r="6918" spans="1:12" x14ac:dyDescent="0.3">
      <c r="A6918" t="s">
        <v>13</v>
      </c>
      <c r="B6918" s="3" t="s">
        <v>13626</v>
      </c>
      <c r="C6918" t="s">
        <v>13627</v>
      </c>
      <c r="D6918" t="s">
        <v>2164</v>
      </c>
      <c r="E6918">
        <v>46</v>
      </c>
      <c r="F6918">
        <v>42777</v>
      </c>
      <c r="G6918" t="s">
        <v>17</v>
      </c>
      <c r="H6918">
        <v>4084551558497</v>
      </c>
      <c r="I6918" s="5" t="str">
        <f t="shared" si="108"/>
        <v>4084551558497</v>
      </c>
      <c r="J6918" t="str">
        <f>INDEX(Age_grp[Age], MATCH(mobile_customers[[#This Row],[age]],Age_grp[Value]))</f>
        <v>40 - 50</v>
      </c>
      <c r="K6918" s="2" t="str">
        <f>_xlfn.IFS(mobile_customers[[#This Row],[salary]]&gt;=Q6921,"HIGHER SALARY", mobile_customers[[#This Row],[salary]]&gt;=Q6922,"HIGHER MID RANGE SALARY",  mobile_customers[[#This Row],[salary]]&lt;Q6922,"MID RANGE SALARY", mobile_customers[[#This Row],[salary]]&gt;Q6923, "LOW SALARY" )</f>
        <v>HIGHER SALARY</v>
      </c>
      <c r="L6918" s="2" t="str">
        <f>LEFT(mobile_customers[[#This Row],[Credit_card_nos]], 4)&amp;"XXXXX"</f>
        <v>4084XXXXX</v>
      </c>
    </row>
    <row r="6919" spans="1:12" x14ac:dyDescent="0.3">
      <c r="A6919" t="s">
        <v>13</v>
      </c>
      <c r="B6919" s="3" t="s">
        <v>13628</v>
      </c>
      <c r="C6919" t="s">
        <v>13629</v>
      </c>
      <c r="D6919" t="s">
        <v>3727</v>
      </c>
      <c r="E6919">
        <v>44</v>
      </c>
      <c r="F6919">
        <v>43768</v>
      </c>
      <c r="G6919" t="s">
        <v>28</v>
      </c>
      <c r="H6919">
        <v>2344192676522994</v>
      </c>
      <c r="I6919" s="5" t="str">
        <f t="shared" si="108"/>
        <v>2344192676522990</v>
      </c>
      <c r="J6919" t="str">
        <f>INDEX(Age_grp[Age], MATCH(mobile_customers[[#This Row],[age]],Age_grp[Value]))</f>
        <v>40 - 50</v>
      </c>
      <c r="K6919" s="2" t="str">
        <f>_xlfn.IFS(mobile_customers[[#This Row],[salary]]&gt;=Q6922,"HIGHER SALARY", mobile_customers[[#This Row],[salary]]&gt;=Q6923,"HIGHER MID RANGE SALARY",  mobile_customers[[#This Row],[salary]]&lt;Q6923,"MID RANGE SALARY", mobile_customers[[#This Row],[salary]]&gt;Q6924, "LOW SALARY" )</f>
        <v>HIGHER SALARY</v>
      </c>
      <c r="L6919" s="2" t="str">
        <f>LEFT(mobile_customers[[#This Row],[Credit_card_nos]], 4)&amp;"XXXXX"</f>
        <v>2344XXXXX</v>
      </c>
    </row>
    <row r="6920" spans="1:12" x14ac:dyDescent="0.3">
      <c r="A6920" t="s">
        <v>13</v>
      </c>
      <c r="B6920" s="3" t="s">
        <v>13630</v>
      </c>
      <c r="C6920" t="s">
        <v>1854</v>
      </c>
      <c r="D6920" t="s">
        <v>9266</v>
      </c>
      <c r="E6920">
        <v>31</v>
      </c>
      <c r="F6920">
        <v>241004</v>
      </c>
      <c r="G6920" t="s">
        <v>12</v>
      </c>
      <c r="H6920">
        <v>213108134998297</v>
      </c>
      <c r="I6920" s="5" t="str">
        <f t="shared" si="108"/>
        <v>213108134998297</v>
      </c>
      <c r="J6920" t="str">
        <f>INDEX(Age_grp[Age], MATCH(mobile_customers[[#This Row],[age]],Age_grp[Value]))</f>
        <v>30 - 40</v>
      </c>
      <c r="K6920" s="2" t="str">
        <f>_xlfn.IFS(mobile_customers[[#This Row],[salary]]&gt;=Q6923,"HIGHER SALARY", mobile_customers[[#This Row],[salary]]&gt;=Q6924,"HIGHER MID RANGE SALARY",  mobile_customers[[#This Row],[salary]]&lt;Q6924,"MID RANGE SALARY", mobile_customers[[#This Row],[salary]]&gt;Q6925, "LOW SALARY" )</f>
        <v>HIGHER SALARY</v>
      </c>
      <c r="L6920" s="2" t="str">
        <f>LEFT(mobile_customers[[#This Row],[Credit_card_nos]], 4)&amp;"XXXXX"</f>
        <v>2131XXXXX</v>
      </c>
    </row>
    <row r="6921" spans="1:12" x14ac:dyDescent="0.3">
      <c r="A6921" t="s">
        <v>8</v>
      </c>
      <c r="B6921" s="3" t="s">
        <v>13631</v>
      </c>
      <c r="C6921" t="s">
        <v>13632</v>
      </c>
      <c r="D6921" t="s">
        <v>3453</v>
      </c>
      <c r="E6921">
        <v>22</v>
      </c>
      <c r="F6921">
        <v>194438</v>
      </c>
      <c r="G6921" t="s">
        <v>32</v>
      </c>
      <c r="H6921">
        <v>4449885428966555</v>
      </c>
      <c r="I6921" s="5" t="str">
        <f t="shared" si="108"/>
        <v>4449885428966550</v>
      </c>
      <c r="J6921" t="str">
        <f>INDEX(Age_grp[Age], MATCH(mobile_customers[[#This Row],[age]],Age_grp[Value]))</f>
        <v>20 - 30</v>
      </c>
      <c r="K6921" s="2" t="str">
        <f>_xlfn.IFS(mobile_customers[[#This Row],[salary]]&gt;=Q6924,"HIGHER SALARY", mobile_customers[[#This Row],[salary]]&gt;=Q6925,"HIGHER MID RANGE SALARY",  mobile_customers[[#This Row],[salary]]&lt;Q6925,"MID RANGE SALARY", mobile_customers[[#This Row],[salary]]&gt;Q6926, "LOW SALARY" )</f>
        <v>HIGHER SALARY</v>
      </c>
      <c r="L6921" s="2" t="str">
        <f>LEFT(mobile_customers[[#This Row],[Credit_card_nos]], 4)&amp;"XXXXX"</f>
        <v>4449XXXXX</v>
      </c>
    </row>
    <row r="6922" spans="1:12" x14ac:dyDescent="0.3">
      <c r="A6922" t="s">
        <v>13</v>
      </c>
      <c r="B6922" s="3" t="s">
        <v>13633</v>
      </c>
      <c r="C6922" t="s">
        <v>9272</v>
      </c>
      <c r="D6922" t="s">
        <v>1230</v>
      </c>
      <c r="E6922">
        <v>59</v>
      </c>
      <c r="F6922">
        <v>243739</v>
      </c>
      <c r="G6922" t="s">
        <v>28</v>
      </c>
      <c r="H6922">
        <v>6505589221979650</v>
      </c>
      <c r="I6922" s="5" t="str">
        <f t="shared" si="108"/>
        <v>6505589221979650</v>
      </c>
      <c r="J6922" t="str">
        <f>INDEX(Age_grp[Age], MATCH(mobile_customers[[#This Row],[age]],Age_grp[Value]))</f>
        <v>50 - 60</v>
      </c>
      <c r="K6922" s="2" t="str">
        <f>_xlfn.IFS(mobile_customers[[#This Row],[salary]]&gt;=Q6925,"HIGHER SALARY", mobile_customers[[#This Row],[salary]]&gt;=Q6926,"HIGHER MID RANGE SALARY",  mobile_customers[[#This Row],[salary]]&lt;Q6926,"MID RANGE SALARY", mobile_customers[[#This Row],[salary]]&gt;Q6927, "LOW SALARY" )</f>
        <v>HIGHER SALARY</v>
      </c>
      <c r="L6922" s="2" t="str">
        <f>LEFT(mobile_customers[[#This Row],[Credit_card_nos]], 4)&amp;"XXXXX"</f>
        <v>6505XXXXX</v>
      </c>
    </row>
    <row r="6923" spans="1:12" x14ac:dyDescent="0.3">
      <c r="A6923" t="s">
        <v>8</v>
      </c>
      <c r="B6923" s="3" t="s">
        <v>13634</v>
      </c>
      <c r="C6923" t="s">
        <v>13635</v>
      </c>
      <c r="D6923" t="s">
        <v>68</v>
      </c>
      <c r="E6923">
        <v>44</v>
      </c>
      <c r="F6923">
        <v>142075</v>
      </c>
      <c r="G6923" t="s">
        <v>28</v>
      </c>
      <c r="H6923">
        <v>3548967377949519</v>
      </c>
      <c r="I6923" s="5" t="str">
        <f t="shared" si="108"/>
        <v>3548967377949520</v>
      </c>
      <c r="J6923" t="str">
        <f>INDEX(Age_grp[Age], MATCH(mobile_customers[[#This Row],[age]],Age_grp[Value]))</f>
        <v>40 - 50</v>
      </c>
      <c r="K6923" s="2" t="str">
        <f>_xlfn.IFS(mobile_customers[[#This Row],[salary]]&gt;=Q6926,"HIGHER SALARY", mobile_customers[[#This Row],[salary]]&gt;=Q6927,"HIGHER MID RANGE SALARY",  mobile_customers[[#This Row],[salary]]&lt;Q6927,"MID RANGE SALARY", mobile_customers[[#This Row],[salary]]&gt;Q6928, "LOW SALARY" )</f>
        <v>HIGHER SALARY</v>
      </c>
      <c r="L6923" s="2" t="str">
        <f>LEFT(mobile_customers[[#This Row],[Credit_card_nos]], 4)&amp;"XXXXX"</f>
        <v>3548XXXXX</v>
      </c>
    </row>
    <row r="6924" spans="1:12" x14ac:dyDescent="0.3">
      <c r="A6924" t="s">
        <v>8</v>
      </c>
      <c r="B6924" s="3" t="s">
        <v>13636</v>
      </c>
      <c r="C6924" t="s">
        <v>1241</v>
      </c>
      <c r="D6924" t="s">
        <v>811</v>
      </c>
      <c r="E6924">
        <v>44</v>
      </c>
      <c r="F6924">
        <v>48451</v>
      </c>
      <c r="G6924" t="s">
        <v>39</v>
      </c>
      <c r="H6924">
        <v>4041016888526620</v>
      </c>
      <c r="I6924" s="5" t="str">
        <f t="shared" si="108"/>
        <v>4041016888526620</v>
      </c>
      <c r="J6924" t="str">
        <f>INDEX(Age_grp[Age], MATCH(mobile_customers[[#This Row],[age]],Age_grp[Value]))</f>
        <v>40 - 50</v>
      </c>
      <c r="K6924" s="2" t="str">
        <f>_xlfn.IFS(mobile_customers[[#This Row],[salary]]&gt;=Q6927,"HIGHER SALARY", mobile_customers[[#This Row],[salary]]&gt;=Q6928,"HIGHER MID RANGE SALARY",  mobile_customers[[#This Row],[salary]]&lt;Q6928,"MID RANGE SALARY", mobile_customers[[#This Row],[salary]]&gt;Q6929, "LOW SALARY" )</f>
        <v>HIGHER SALARY</v>
      </c>
      <c r="L6924" s="2" t="str">
        <f>LEFT(mobile_customers[[#This Row],[Credit_card_nos]], 4)&amp;"XXXXX"</f>
        <v>4041XXXXX</v>
      </c>
    </row>
    <row r="6925" spans="1:12" x14ac:dyDescent="0.3">
      <c r="A6925" t="s">
        <v>8</v>
      </c>
      <c r="B6925" s="3" t="s">
        <v>13637</v>
      </c>
      <c r="C6925" t="s">
        <v>13638</v>
      </c>
      <c r="D6925" t="s">
        <v>252</v>
      </c>
      <c r="E6925">
        <v>25</v>
      </c>
      <c r="F6925">
        <v>171344</v>
      </c>
      <c r="G6925" t="s">
        <v>28</v>
      </c>
      <c r="H6925">
        <v>3598280811838002</v>
      </c>
      <c r="I6925" s="5" t="str">
        <f t="shared" si="108"/>
        <v>3598280811838000</v>
      </c>
      <c r="J6925" t="str">
        <f>INDEX(Age_grp[Age], MATCH(mobile_customers[[#This Row],[age]],Age_grp[Value]))</f>
        <v>20 - 30</v>
      </c>
      <c r="K6925" s="2" t="str">
        <f>_xlfn.IFS(mobile_customers[[#This Row],[salary]]&gt;=Q6928,"HIGHER SALARY", mobile_customers[[#This Row],[salary]]&gt;=Q6929,"HIGHER MID RANGE SALARY",  mobile_customers[[#This Row],[salary]]&lt;Q6929,"MID RANGE SALARY", mobile_customers[[#This Row],[salary]]&gt;Q6930, "LOW SALARY" )</f>
        <v>HIGHER SALARY</v>
      </c>
      <c r="L6925" s="2" t="str">
        <f>LEFT(mobile_customers[[#This Row],[Credit_card_nos]], 4)&amp;"XXXXX"</f>
        <v>3598XXXXX</v>
      </c>
    </row>
    <row r="6926" spans="1:12" x14ac:dyDescent="0.3">
      <c r="A6926" t="s">
        <v>8</v>
      </c>
      <c r="B6926" s="3" t="s">
        <v>5505</v>
      </c>
      <c r="C6926" t="s">
        <v>13639</v>
      </c>
      <c r="D6926" t="s">
        <v>4827</v>
      </c>
      <c r="E6926">
        <v>54</v>
      </c>
      <c r="F6926">
        <v>210978</v>
      </c>
      <c r="G6926" t="s">
        <v>17</v>
      </c>
      <c r="H6926">
        <v>4002692522428279</v>
      </c>
      <c r="I6926" s="5" t="str">
        <f t="shared" si="108"/>
        <v>4002692522428280</v>
      </c>
      <c r="J6926" t="str">
        <f>INDEX(Age_grp[Age], MATCH(mobile_customers[[#This Row],[age]],Age_grp[Value]))</f>
        <v>50 - 60</v>
      </c>
      <c r="K6926" s="2" t="str">
        <f>_xlfn.IFS(mobile_customers[[#This Row],[salary]]&gt;=Q6929,"HIGHER SALARY", mobile_customers[[#This Row],[salary]]&gt;=Q6930,"HIGHER MID RANGE SALARY",  mobile_customers[[#This Row],[salary]]&lt;Q6930,"MID RANGE SALARY", mobile_customers[[#This Row],[salary]]&gt;Q6931, "LOW SALARY" )</f>
        <v>HIGHER SALARY</v>
      </c>
      <c r="L6926" s="2" t="str">
        <f>LEFT(mobile_customers[[#This Row],[Credit_card_nos]], 4)&amp;"XXXXX"</f>
        <v>4002XXXXX</v>
      </c>
    </row>
    <row r="6927" spans="1:12" x14ac:dyDescent="0.3">
      <c r="A6927" t="s">
        <v>13</v>
      </c>
      <c r="B6927" s="3" t="s">
        <v>13640</v>
      </c>
      <c r="C6927" t="s">
        <v>13641</v>
      </c>
      <c r="D6927" t="s">
        <v>2593</v>
      </c>
      <c r="E6927">
        <v>34</v>
      </c>
      <c r="F6927">
        <v>134451</v>
      </c>
      <c r="G6927" t="s">
        <v>39</v>
      </c>
      <c r="H6927">
        <v>5215602220531167</v>
      </c>
      <c r="I6927" s="5" t="str">
        <f t="shared" si="108"/>
        <v>5215602220531170</v>
      </c>
      <c r="J6927" t="str">
        <f>INDEX(Age_grp[Age], MATCH(mobile_customers[[#This Row],[age]],Age_grp[Value]))</f>
        <v>30 - 40</v>
      </c>
      <c r="K6927" s="2" t="str">
        <f>_xlfn.IFS(mobile_customers[[#This Row],[salary]]&gt;=Q6930,"HIGHER SALARY", mobile_customers[[#This Row],[salary]]&gt;=Q6931,"HIGHER MID RANGE SALARY",  mobile_customers[[#This Row],[salary]]&lt;Q6931,"MID RANGE SALARY", mobile_customers[[#This Row],[salary]]&gt;Q6932, "LOW SALARY" )</f>
        <v>HIGHER SALARY</v>
      </c>
      <c r="L6927" s="2" t="str">
        <f>LEFT(mobile_customers[[#This Row],[Credit_card_nos]], 4)&amp;"XXXXX"</f>
        <v>5215XXXXX</v>
      </c>
    </row>
    <row r="6928" spans="1:12" x14ac:dyDescent="0.3">
      <c r="A6928" t="s">
        <v>8</v>
      </c>
      <c r="B6928" s="3" t="s">
        <v>13642</v>
      </c>
      <c r="C6928" t="s">
        <v>6278</v>
      </c>
      <c r="D6928" t="s">
        <v>1606</v>
      </c>
      <c r="E6928">
        <v>60</v>
      </c>
      <c r="F6928">
        <v>100066</v>
      </c>
      <c r="G6928" t="s">
        <v>32</v>
      </c>
      <c r="H6928">
        <v>630458868647</v>
      </c>
      <c r="I6928" s="5" t="str">
        <f t="shared" si="108"/>
        <v>630458868647</v>
      </c>
      <c r="J6928" t="str">
        <f>INDEX(Age_grp[Age], MATCH(mobile_customers[[#This Row],[age]],Age_grp[Value]))</f>
        <v>60 - 70</v>
      </c>
      <c r="K6928" s="2" t="str">
        <f>_xlfn.IFS(mobile_customers[[#This Row],[salary]]&gt;=Q6931,"HIGHER SALARY", mobile_customers[[#This Row],[salary]]&gt;=Q6932,"HIGHER MID RANGE SALARY",  mobile_customers[[#This Row],[salary]]&lt;Q6932,"MID RANGE SALARY", mobile_customers[[#This Row],[salary]]&gt;Q6933, "LOW SALARY" )</f>
        <v>HIGHER SALARY</v>
      </c>
      <c r="L6928" s="2" t="str">
        <f>LEFT(mobile_customers[[#This Row],[Credit_card_nos]], 4)&amp;"XXXXX"</f>
        <v>6304XXXXX</v>
      </c>
    </row>
    <row r="6929" spans="1:12" x14ac:dyDescent="0.3">
      <c r="A6929" t="s">
        <v>13</v>
      </c>
      <c r="B6929" s="3" t="s">
        <v>13643</v>
      </c>
      <c r="C6929" t="s">
        <v>13644</v>
      </c>
      <c r="D6929" t="s">
        <v>1006</v>
      </c>
      <c r="E6929">
        <v>34</v>
      </c>
      <c r="F6929">
        <v>215278</v>
      </c>
      <c r="G6929" t="s">
        <v>32</v>
      </c>
      <c r="H6929">
        <v>3587636695719852</v>
      </c>
      <c r="I6929" s="5" t="str">
        <f t="shared" si="108"/>
        <v>3587636695719850</v>
      </c>
      <c r="J6929" t="str">
        <f>INDEX(Age_grp[Age], MATCH(mobile_customers[[#This Row],[age]],Age_grp[Value]))</f>
        <v>30 - 40</v>
      </c>
      <c r="K6929" s="2" t="str">
        <f>_xlfn.IFS(mobile_customers[[#This Row],[salary]]&gt;=Q6932,"HIGHER SALARY", mobile_customers[[#This Row],[salary]]&gt;=Q6933,"HIGHER MID RANGE SALARY",  mobile_customers[[#This Row],[salary]]&lt;Q6933,"MID RANGE SALARY", mobile_customers[[#This Row],[salary]]&gt;Q6934, "LOW SALARY" )</f>
        <v>HIGHER SALARY</v>
      </c>
      <c r="L6929" s="2" t="str">
        <f>LEFT(mobile_customers[[#This Row],[Credit_card_nos]], 4)&amp;"XXXXX"</f>
        <v>3587XXXXX</v>
      </c>
    </row>
    <row r="6930" spans="1:12" x14ac:dyDescent="0.3">
      <c r="A6930" t="s">
        <v>13</v>
      </c>
      <c r="B6930" s="3" t="s">
        <v>13645</v>
      </c>
      <c r="C6930" t="s">
        <v>13646</v>
      </c>
      <c r="D6930" t="s">
        <v>829</v>
      </c>
      <c r="E6930">
        <v>31</v>
      </c>
      <c r="F6930">
        <v>202706</v>
      </c>
      <c r="G6930" t="s">
        <v>21</v>
      </c>
      <c r="H6930">
        <v>4421434213684396</v>
      </c>
      <c r="I6930" s="5" t="str">
        <f t="shared" si="108"/>
        <v>4421434213684400</v>
      </c>
      <c r="J6930" t="str">
        <f>INDEX(Age_grp[Age], MATCH(mobile_customers[[#This Row],[age]],Age_grp[Value]))</f>
        <v>30 - 40</v>
      </c>
      <c r="K6930" s="2" t="str">
        <f>_xlfn.IFS(mobile_customers[[#This Row],[salary]]&gt;=Q6933,"HIGHER SALARY", mobile_customers[[#This Row],[salary]]&gt;=Q6934,"HIGHER MID RANGE SALARY",  mobile_customers[[#This Row],[salary]]&lt;Q6934,"MID RANGE SALARY", mobile_customers[[#This Row],[salary]]&gt;Q6935, "LOW SALARY" )</f>
        <v>HIGHER SALARY</v>
      </c>
      <c r="L6930" s="2" t="str">
        <f>LEFT(mobile_customers[[#This Row],[Credit_card_nos]], 4)&amp;"XXXXX"</f>
        <v>4421XXXXX</v>
      </c>
    </row>
    <row r="6931" spans="1:12" x14ac:dyDescent="0.3">
      <c r="A6931" t="s">
        <v>13</v>
      </c>
      <c r="B6931" s="3" t="s">
        <v>13647</v>
      </c>
      <c r="C6931" t="s">
        <v>13648</v>
      </c>
      <c r="D6931" t="s">
        <v>1572</v>
      </c>
      <c r="E6931">
        <v>47</v>
      </c>
      <c r="F6931">
        <v>199512</v>
      </c>
      <c r="G6931" t="s">
        <v>32</v>
      </c>
      <c r="H6931">
        <v>180064471892636</v>
      </c>
      <c r="I6931" s="5" t="str">
        <f t="shared" si="108"/>
        <v>180064471892636</v>
      </c>
      <c r="J6931" t="str">
        <f>INDEX(Age_grp[Age], MATCH(mobile_customers[[#This Row],[age]],Age_grp[Value]))</f>
        <v>40 - 50</v>
      </c>
      <c r="K6931" s="2" t="str">
        <f>_xlfn.IFS(mobile_customers[[#This Row],[salary]]&gt;=Q6934,"HIGHER SALARY", mobile_customers[[#This Row],[salary]]&gt;=Q6935,"HIGHER MID RANGE SALARY",  mobile_customers[[#This Row],[salary]]&lt;Q6935,"MID RANGE SALARY", mobile_customers[[#This Row],[salary]]&gt;Q6936, "LOW SALARY" )</f>
        <v>HIGHER SALARY</v>
      </c>
      <c r="L6931" s="2" t="str">
        <f>LEFT(mobile_customers[[#This Row],[Credit_card_nos]], 4)&amp;"XXXXX"</f>
        <v>1800XXXXX</v>
      </c>
    </row>
    <row r="6932" spans="1:12" x14ac:dyDescent="0.3">
      <c r="A6932" t="s">
        <v>8</v>
      </c>
      <c r="B6932" s="3" t="s">
        <v>13649</v>
      </c>
      <c r="C6932" t="s">
        <v>13650</v>
      </c>
      <c r="D6932" t="s">
        <v>454</v>
      </c>
      <c r="E6932">
        <v>50</v>
      </c>
      <c r="F6932">
        <v>154728</v>
      </c>
      <c r="G6932" t="s">
        <v>32</v>
      </c>
      <c r="H6932">
        <v>4.6971799181090212E+18</v>
      </c>
      <c r="I6932" s="5" t="str">
        <f t="shared" si="108"/>
        <v>4697179918109020000</v>
      </c>
      <c r="J6932" t="str">
        <f>INDEX(Age_grp[Age], MATCH(mobile_customers[[#This Row],[age]],Age_grp[Value]))</f>
        <v>50 - 60</v>
      </c>
      <c r="K6932" s="2" t="str">
        <f>_xlfn.IFS(mobile_customers[[#This Row],[salary]]&gt;=Q6935,"HIGHER SALARY", mobile_customers[[#This Row],[salary]]&gt;=Q6936,"HIGHER MID RANGE SALARY",  mobile_customers[[#This Row],[salary]]&lt;Q6936,"MID RANGE SALARY", mobile_customers[[#This Row],[salary]]&gt;Q6937, "LOW SALARY" )</f>
        <v>HIGHER SALARY</v>
      </c>
      <c r="L6932" s="2" t="str">
        <f>LEFT(mobile_customers[[#This Row],[Credit_card_nos]], 4)&amp;"XXXXX"</f>
        <v>4697XXXXX</v>
      </c>
    </row>
    <row r="6933" spans="1:12" x14ac:dyDescent="0.3">
      <c r="A6933" t="s">
        <v>8</v>
      </c>
      <c r="B6933" s="3" t="s">
        <v>13651</v>
      </c>
      <c r="C6933" t="s">
        <v>13652</v>
      </c>
      <c r="D6933" t="s">
        <v>1889</v>
      </c>
      <c r="E6933">
        <v>41</v>
      </c>
      <c r="F6933">
        <v>220238</v>
      </c>
      <c r="G6933" t="s">
        <v>28</v>
      </c>
      <c r="H6933">
        <v>3537647033921499</v>
      </c>
      <c r="I6933" s="5" t="str">
        <f t="shared" si="108"/>
        <v>3537647033921500</v>
      </c>
      <c r="J6933" t="str">
        <f>INDEX(Age_grp[Age], MATCH(mobile_customers[[#This Row],[age]],Age_grp[Value]))</f>
        <v>40 - 50</v>
      </c>
      <c r="K6933" s="2" t="str">
        <f>_xlfn.IFS(mobile_customers[[#This Row],[salary]]&gt;=Q6936,"HIGHER SALARY", mobile_customers[[#This Row],[salary]]&gt;=Q6937,"HIGHER MID RANGE SALARY",  mobile_customers[[#This Row],[salary]]&lt;Q6937,"MID RANGE SALARY", mobile_customers[[#This Row],[salary]]&gt;Q6938, "LOW SALARY" )</f>
        <v>HIGHER SALARY</v>
      </c>
      <c r="L6933" s="2" t="str">
        <f>LEFT(mobile_customers[[#This Row],[Credit_card_nos]], 4)&amp;"XXXXX"</f>
        <v>3537XXXXX</v>
      </c>
    </row>
    <row r="6934" spans="1:12" x14ac:dyDescent="0.3">
      <c r="A6934" t="s">
        <v>8</v>
      </c>
      <c r="B6934" s="3" t="s">
        <v>13653</v>
      </c>
      <c r="C6934" t="s">
        <v>13654</v>
      </c>
      <c r="D6934" t="s">
        <v>3140</v>
      </c>
      <c r="E6934">
        <v>21</v>
      </c>
      <c r="F6934">
        <v>235534</v>
      </c>
      <c r="G6934" t="s">
        <v>49</v>
      </c>
      <c r="H6934">
        <v>4626107249093989</v>
      </c>
      <c r="I6934" s="5" t="str">
        <f t="shared" si="108"/>
        <v>4626107249093990</v>
      </c>
      <c r="J6934" t="str">
        <f>INDEX(Age_grp[Age], MATCH(mobile_customers[[#This Row],[age]],Age_grp[Value]))</f>
        <v>20 - 30</v>
      </c>
      <c r="K6934" s="2" t="str">
        <f>_xlfn.IFS(mobile_customers[[#This Row],[salary]]&gt;=Q6937,"HIGHER SALARY", mobile_customers[[#This Row],[salary]]&gt;=Q6938,"HIGHER MID RANGE SALARY",  mobile_customers[[#This Row],[salary]]&lt;Q6938,"MID RANGE SALARY", mobile_customers[[#This Row],[salary]]&gt;Q6939, "LOW SALARY" )</f>
        <v>HIGHER SALARY</v>
      </c>
      <c r="L6934" s="2" t="str">
        <f>LEFT(mobile_customers[[#This Row],[Credit_card_nos]], 4)&amp;"XXXXX"</f>
        <v>4626XXXXX</v>
      </c>
    </row>
    <row r="6935" spans="1:12" x14ac:dyDescent="0.3">
      <c r="A6935" t="s">
        <v>13</v>
      </c>
      <c r="B6935" s="3" t="s">
        <v>13655</v>
      </c>
      <c r="C6935" t="s">
        <v>13656</v>
      </c>
      <c r="D6935" t="s">
        <v>510</v>
      </c>
      <c r="E6935">
        <v>62</v>
      </c>
      <c r="F6935">
        <v>48870</v>
      </c>
      <c r="G6935" t="s">
        <v>39</v>
      </c>
      <c r="H6935">
        <v>3541285723768708</v>
      </c>
      <c r="I6935" s="5" t="str">
        <f t="shared" si="108"/>
        <v>3541285723768710</v>
      </c>
      <c r="J6935" t="str">
        <f>INDEX(Age_grp[Age], MATCH(mobile_customers[[#This Row],[age]],Age_grp[Value]))</f>
        <v>60 - 70</v>
      </c>
      <c r="K6935" s="2" t="str">
        <f>_xlfn.IFS(mobile_customers[[#This Row],[salary]]&gt;=Q6938,"HIGHER SALARY", mobile_customers[[#This Row],[salary]]&gt;=Q6939,"HIGHER MID RANGE SALARY",  mobile_customers[[#This Row],[salary]]&lt;Q6939,"MID RANGE SALARY", mobile_customers[[#This Row],[salary]]&gt;Q6940, "LOW SALARY" )</f>
        <v>HIGHER SALARY</v>
      </c>
      <c r="L6935" s="2" t="str">
        <f>LEFT(mobile_customers[[#This Row],[Credit_card_nos]], 4)&amp;"XXXXX"</f>
        <v>3541XXXXX</v>
      </c>
    </row>
    <row r="6936" spans="1:12" x14ac:dyDescent="0.3">
      <c r="A6936" t="s">
        <v>8</v>
      </c>
      <c r="B6936" s="3" t="s">
        <v>13657</v>
      </c>
      <c r="C6936" t="s">
        <v>13658</v>
      </c>
      <c r="D6936" t="s">
        <v>3252</v>
      </c>
      <c r="E6936">
        <v>38</v>
      </c>
      <c r="F6936">
        <v>217806</v>
      </c>
      <c r="G6936" t="s">
        <v>28</v>
      </c>
      <c r="H6936">
        <v>3571251127031906</v>
      </c>
      <c r="I6936" s="5" t="str">
        <f t="shared" si="108"/>
        <v>3571251127031910</v>
      </c>
      <c r="J6936" t="str">
        <f>INDEX(Age_grp[Age], MATCH(mobile_customers[[#This Row],[age]],Age_grp[Value]))</f>
        <v>30 - 40</v>
      </c>
      <c r="K6936" s="2" t="str">
        <f>_xlfn.IFS(mobile_customers[[#This Row],[salary]]&gt;=Q6939,"HIGHER SALARY", mobile_customers[[#This Row],[salary]]&gt;=Q6940,"HIGHER MID RANGE SALARY",  mobile_customers[[#This Row],[salary]]&lt;Q6940,"MID RANGE SALARY", mobile_customers[[#This Row],[salary]]&gt;Q6941, "LOW SALARY" )</f>
        <v>HIGHER SALARY</v>
      </c>
      <c r="L6936" s="2" t="str">
        <f>LEFT(mobile_customers[[#This Row],[Credit_card_nos]], 4)&amp;"XXXXX"</f>
        <v>3571XXXXX</v>
      </c>
    </row>
    <row r="6937" spans="1:12" x14ac:dyDescent="0.3">
      <c r="A6937" t="s">
        <v>13</v>
      </c>
      <c r="B6937" s="3" t="s">
        <v>13659</v>
      </c>
      <c r="C6937" t="s">
        <v>13660</v>
      </c>
      <c r="D6937" t="s">
        <v>406</v>
      </c>
      <c r="E6937">
        <v>19</v>
      </c>
      <c r="F6937">
        <v>205518</v>
      </c>
      <c r="G6937" t="s">
        <v>28</v>
      </c>
      <c r="H6937">
        <v>4712936577751288</v>
      </c>
      <c r="I6937" s="5" t="str">
        <f t="shared" si="108"/>
        <v>4712936577751290</v>
      </c>
      <c r="J6937" t="str">
        <f>INDEX(Age_grp[Age], MATCH(mobile_customers[[#This Row],[age]],Age_grp[Value]))</f>
        <v>"10 - 20</v>
      </c>
      <c r="K6937" s="2" t="str">
        <f>_xlfn.IFS(mobile_customers[[#This Row],[salary]]&gt;=Q6940,"HIGHER SALARY", mobile_customers[[#This Row],[salary]]&gt;=Q6941,"HIGHER MID RANGE SALARY",  mobile_customers[[#This Row],[salary]]&lt;Q6941,"MID RANGE SALARY", mobile_customers[[#This Row],[salary]]&gt;Q6942, "LOW SALARY" )</f>
        <v>HIGHER SALARY</v>
      </c>
      <c r="L6937" s="2" t="str">
        <f>LEFT(mobile_customers[[#This Row],[Credit_card_nos]], 4)&amp;"XXXXX"</f>
        <v>4712XXXXX</v>
      </c>
    </row>
    <row r="6938" spans="1:12" x14ac:dyDescent="0.3">
      <c r="A6938" t="s">
        <v>13</v>
      </c>
      <c r="B6938" s="3" t="s">
        <v>13661</v>
      </c>
      <c r="C6938" t="s">
        <v>13662</v>
      </c>
      <c r="D6938" t="s">
        <v>38</v>
      </c>
      <c r="E6938">
        <v>30</v>
      </c>
      <c r="F6938">
        <v>98060</v>
      </c>
      <c r="G6938" t="s">
        <v>65</v>
      </c>
      <c r="H6938">
        <v>6011055589250727</v>
      </c>
      <c r="I6938" s="5" t="str">
        <f t="shared" si="108"/>
        <v>6011055589250730</v>
      </c>
      <c r="J6938" t="str">
        <f>INDEX(Age_grp[Age], MATCH(mobile_customers[[#This Row],[age]],Age_grp[Value]))</f>
        <v>30 - 40</v>
      </c>
      <c r="K6938" s="2" t="str">
        <f>_xlfn.IFS(mobile_customers[[#This Row],[salary]]&gt;=Q6941,"HIGHER SALARY", mobile_customers[[#This Row],[salary]]&gt;=Q6942,"HIGHER MID RANGE SALARY",  mobile_customers[[#This Row],[salary]]&lt;Q6942,"MID RANGE SALARY", mobile_customers[[#This Row],[salary]]&gt;Q6943, "LOW SALARY" )</f>
        <v>HIGHER SALARY</v>
      </c>
      <c r="L6938" s="2" t="str">
        <f>LEFT(mobile_customers[[#This Row],[Credit_card_nos]], 4)&amp;"XXXXX"</f>
        <v>6011XXXXX</v>
      </c>
    </row>
    <row r="6939" spans="1:12" x14ac:dyDescent="0.3">
      <c r="A6939" t="s">
        <v>13</v>
      </c>
      <c r="B6939" s="3" t="s">
        <v>13663</v>
      </c>
      <c r="C6939" t="s">
        <v>13664</v>
      </c>
      <c r="D6939" t="s">
        <v>1796</v>
      </c>
      <c r="E6939">
        <v>50</v>
      </c>
      <c r="F6939">
        <v>204068</v>
      </c>
      <c r="G6939" t="s">
        <v>12</v>
      </c>
      <c r="H6939">
        <v>3536508273573286</v>
      </c>
      <c r="I6939" s="5" t="str">
        <f t="shared" si="108"/>
        <v>3536508273573290</v>
      </c>
      <c r="J6939" t="str">
        <f>INDEX(Age_grp[Age], MATCH(mobile_customers[[#This Row],[age]],Age_grp[Value]))</f>
        <v>50 - 60</v>
      </c>
      <c r="K6939" s="2" t="str">
        <f>_xlfn.IFS(mobile_customers[[#This Row],[salary]]&gt;=Q6942,"HIGHER SALARY", mobile_customers[[#This Row],[salary]]&gt;=Q6943,"HIGHER MID RANGE SALARY",  mobile_customers[[#This Row],[salary]]&lt;Q6943,"MID RANGE SALARY", mobile_customers[[#This Row],[salary]]&gt;Q6944, "LOW SALARY" )</f>
        <v>HIGHER SALARY</v>
      </c>
      <c r="L6939" s="2" t="str">
        <f>LEFT(mobile_customers[[#This Row],[Credit_card_nos]], 4)&amp;"XXXXX"</f>
        <v>3536XXXXX</v>
      </c>
    </row>
    <row r="6940" spans="1:12" x14ac:dyDescent="0.3">
      <c r="A6940" t="s">
        <v>13</v>
      </c>
      <c r="B6940" s="3" t="s">
        <v>13665</v>
      </c>
      <c r="C6940" t="s">
        <v>13666</v>
      </c>
      <c r="D6940" t="s">
        <v>634</v>
      </c>
      <c r="E6940">
        <v>25</v>
      </c>
      <c r="F6940">
        <v>242121</v>
      </c>
      <c r="G6940" t="s">
        <v>28</v>
      </c>
      <c r="H6940">
        <v>3557280936695880</v>
      </c>
      <c r="I6940" s="5" t="str">
        <f t="shared" si="108"/>
        <v>3557280936695880</v>
      </c>
      <c r="J6940" t="str">
        <f>INDEX(Age_grp[Age], MATCH(mobile_customers[[#This Row],[age]],Age_grp[Value]))</f>
        <v>20 - 30</v>
      </c>
      <c r="K6940" s="2" t="str">
        <f>_xlfn.IFS(mobile_customers[[#This Row],[salary]]&gt;=Q6943,"HIGHER SALARY", mobile_customers[[#This Row],[salary]]&gt;=Q6944,"HIGHER MID RANGE SALARY",  mobile_customers[[#This Row],[salary]]&lt;Q6944,"MID RANGE SALARY", mobile_customers[[#This Row],[salary]]&gt;Q6945, "LOW SALARY" )</f>
        <v>HIGHER SALARY</v>
      </c>
      <c r="L6940" s="2" t="str">
        <f>LEFT(mobile_customers[[#This Row],[Credit_card_nos]], 4)&amp;"XXXXX"</f>
        <v>3557XXXXX</v>
      </c>
    </row>
    <row r="6941" spans="1:12" x14ac:dyDescent="0.3">
      <c r="A6941" t="s">
        <v>13</v>
      </c>
      <c r="B6941" s="3" t="s">
        <v>13667</v>
      </c>
      <c r="C6941" t="s">
        <v>13668</v>
      </c>
      <c r="D6941" t="s">
        <v>2611</v>
      </c>
      <c r="E6941">
        <v>49</v>
      </c>
      <c r="F6941">
        <v>39012</v>
      </c>
      <c r="G6941" t="s">
        <v>28</v>
      </c>
      <c r="H6941">
        <v>571499716819</v>
      </c>
      <c r="I6941" s="5" t="str">
        <f t="shared" si="108"/>
        <v>571499716819</v>
      </c>
      <c r="J6941" t="str">
        <f>INDEX(Age_grp[Age], MATCH(mobile_customers[[#This Row],[age]],Age_grp[Value]))</f>
        <v>40 - 50</v>
      </c>
      <c r="K6941" s="2" t="str">
        <f>_xlfn.IFS(mobile_customers[[#This Row],[salary]]&gt;=Q6944,"HIGHER SALARY", mobile_customers[[#This Row],[salary]]&gt;=Q6945,"HIGHER MID RANGE SALARY",  mobile_customers[[#This Row],[salary]]&lt;Q6945,"MID RANGE SALARY", mobile_customers[[#This Row],[salary]]&gt;Q6946, "LOW SALARY" )</f>
        <v>HIGHER SALARY</v>
      </c>
      <c r="L6941" s="2" t="str">
        <f>LEFT(mobile_customers[[#This Row],[Credit_card_nos]], 4)&amp;"XXXXX"</f>
        <v>5714XXXXX</v>
      </c>
    </row>
    <row r="6942" spans="1:12" x14ac:dyDescent="0.3">
      <c r="A6942" t="s">
        <v>13</v>
      </c>
      <c r="B6942" s="3" t="s">
        <v>13669</v>
      </c>
      <c r="C6942" t="s">
        <v>13670</v>
      </c>
      <c r="D6942" t="s">
        <v>2229</v>
      </c>
      <c r="E6942">
        <v>28</v>
      </c>
      <c r="F6942">
        <v>111073</v>
      </c>
      <c r="G6942" t="s">
        <v>32</v>
      </c>
      <c r="H6942">
        <v>4672277397692610</v>
      </c>
      <c r="I6942" s="5" t="str">
        <f t="shared" si="108"/>
        <v>4672277397692610</v>
      </c>
      <c r="J6942" t="str">
        <f>INDEX(Age_grp[Age], MATCH(mobile_customers[[#This Row],[age]],Age_grp[Value]))</f>
        <v>20 - 30</v>
      </c>
      <c r="K6942" s="2" t="str">
        <f>_xlfn.IFS(mobile_customers[[#This Row],[salary]]&gt;=Q6945,"HIGHER SALARY", mobile_customers[[#This Row],[salary]]&gt;=Q6946,"HIGHER MID RANGE SALARY",  mobile_customers[[#This Row],[salary]]&lt;Q6946,"MID RANGE SALARY", mobile_customers[[#This Row],[salary]]&gt;Q6947, "LOW SALARY" )</f>
        <v>HIGHER SALARY</v>
      </c>
      <c r="L6942" s="2" t="str">
        <f>LEFT(mobile_customers[[#This Row],[Credit_card_nos]], 4)&amp;"XXXXX"</f>
        <v>4672XXXXX</v>
      </c>
    </row>
    <row r="6943" spans="1:12" x14ac:dyDescent="0.3">
      <c r="A6943" t="s">
        <v>13</v>
      </c>
      <c r="B6943" s="3" t="s">
        <v>13671</v>
      </c>
      <c r="C6943" t="s">
        <v>13018</v>
      </c>
      <c r="D6943" t="s">
        <v>2001</v>
      </c>
      <c r="E6943">
        <v>56</v>
      </c>
      <c r="F6943">
        <v>198511</v>
      </c>
      <c r="G6943" t="s">
        <v>17</v>
      </c>
      <c r="H6943">
        <v>3550522203084497</v>
      </c>
      <c r="I6943" s="5" t="str">
        <f t="shared" si="108"/>
        <v>3550522203084500</v>
      </c>
      <c r="J6943" t="str">
        <f>INDEX(Age_grp[Age], MATCH(mobile_customers[[#This Row],[age]],Age_grp[Value]))</f>
        <v>50 - 60</v>
      </c>
      <c r="K6943" s="2" t="str">
        <f>_xlfn.IFS(mobile_customers[[#This Row],[salary]]&gt;=Q6946,"HIGHER SALARY", mobile_customers[[#This Row],[salary]]&gt;=Q6947,"HIGHER MID RANGE SALARY",  mobile_customers[[#This Row],[salary]]&lt;Q6947,"MID RANGE SALARY", mobile_customers[[#This Row],[salary]]&gt;Q6948, "LOW SALARY" )</f>
        <v>HIGHER SALARY</v>
      </c>
      <c r="L6943" s="2" t="str">
        <f>LEFT(mobile_customers[[#This Row],[Credit_card_nos]], 4)&amp;"XXXXX"</f>
        <v>3550XXXXX</v>
      </c>
    </row>
    <row r="6944" spans="1:12" x14ac:dyDescent="0.3">
      <c r="A6944" t="s">
        <v>8</v>
      </c>
      <c r="B6944" s="3" t="s">
        <v>13672</v>
      </c>
      <c r="C6944" t="s">
        <v>8135</v>
      </c>
      <c r="D6944" t="s">
        <v>3321</v>
      </c>
      <c r="E6944">
        <v>39</v>
      </c>
      <c r="F6944">
        <v>201851</v>
      </c>
      <c r="G6944" t="s">
        <v>21</v>
      </c>
      <c r="H6944">
        <v>3554486517613753</v>
      </c>
      <c r="I6944" s="5" t="str">
        <f t="shared" si="108"/>
        <v>3554486517613750</v>
      </c>
      <c r="J6944" t="str">
        <f>INDEX(Age_grp[Age], MATCH(mobile_customers[[#This Row],[age]],Age_grp[Value]))</f>
        <v>30 - 40</v>
      </c>
      <c r="K6944" s="2" t="str">
        <f>_xlfn.IFS(mobile_customers[[#This Row],[salary]]&gt;=Q6947,"HIGHER SALARY", mobile_customers[[#This Row],[salary]]&gt;=Q6948,"HIGHER MID RANGE SALARY",  mobile_customers[[#This Row],[salary]]&lt;Q6948,"MID RANGE SALARY", mobile_customers[[#This Row],[salary]]&gt;Q6949, "LOW SALARY" )</f>
        <v>HIGHER SALARY</v>
      </c>
      <c r="L6944" s="2" t="str">
        <f>LEFT(mobile_customers[[#This Row],[Credit_card_nos]], 4)&amp;"XXXXX"</f>
        <v>3554XXXXX</v>
      </c>
    </row>
    <row r="6945" spans="1:12" x14ac:dyDescent="0.3">
      <c r="A6945" t="s">
        <v>8</v>
      </c>
      <c r="B6945" s="3" t="s">
        <v>13673</v>
      </c>
      <c r="C6945" t="s">
        <v>13674</v>
      </c>
      <c r="D6945" t="s">
        <v>820</v>
      </c>
      <c r="E6945">
        <v>50</v>
      </c>
      <c r="F6945">
        <v>100256</v>
      </c>
      <c r="G6945" t="s">
        <v>39</v>
      </c>
      <c r="H6945">
        <v>6011226514442461</v>
      </c>
      <c r="I6945" s="5" t="str">
        <f t="shared" si="108"/>
        <v>6011226514442460</v>
      </c>
      <c r="J6945" t="str">
        <f>INDEX(Age_grp[Age], MATCH(mobile_customers[[#This Row],[age]],Age_grp[Value]))</f>
        <v>50 - 60</v>
      </c>
      <c r="K6945" s="2" t="str">
        <f>_xlfn.IFS(mobile_customers[[#This Row],[salary]]&gt;=Q6948,"HIGHER SALARY", mobile_customers[[#This Row],[salary]]&gt;=Q6949,"HIGHER MID RANGE SALARY",  mobile_customers[[#This Row],[salary]]&lt;Q6949,"MID RANGE SALARY", mobile_customers[[#This Row],[salary]]&gt;Q6950, "LOW SALARY" )</f>
        <v>HIGHER SALARY</v>
      </c>
      <c r="L6945" s="2" t="str">
        <f>LEFT(mobile_customers[[#This Row],[Credit_card_nos]], 4)&amp;"XXXXX"</f>
        <v>6011XXXXX</v>
      </c>
    </row>
    <row r="6946" spans="1:12" x14ac:dyDescent="0.3">
      <c r="A6946" t="s">
        <v>8</v>
      </c>
      <c r="B6946" s="3" t="s">
        <v>13675</v>
      </c>
      <c r="C6946" t="s">
        <v>13676</v>
      </c>
      <c r="D6946" t="s">
        <v>3164</v>
      </c>
      <c r="E6946">
        <v>45</v>
      </c>
      <c r="F6946">
        <v>125250</v>
      </c>
      <c r="G6946" t="s">
        <v>81</v>
      </c>
      <c r="H6946">
        <v>630483876474</v>
      </c>
      <c r="I6946" s="5" t="str">
        <f t="shared" si="108"/>
        <v>630483876474</v>
      </c>
      <c r="J6946" t="str">
        <f>INDEX(Age_grp[Age], MATCH(mobile_customers[[#This Row],[age]],Age_grp[Value]))</f>
        <v>40 - 50</v>
      </c>
      <c r="K6946" s="2" t="str">
        <f>_xlfn.IFS(mobile_customers[[#This Row],[salary]]&gt;=Q6949,"HIGHER SALARY", mobile_customers[[#This Row],[salary]]&gt;=Q6950,"HIGHER MID RANGE SALARY",  mobile_customers[[#This Row],[salary]]&lt;Q6950,"MID RANGE SALARY", mobile_customers[[#This Row],[salary]]&gt;Q6951, "LOW SALARY" )</f>
        <v>HIGHER SALARY</v>
      </c>
      <c r="L6946" s="2" t="str">
        <f>LEFT(mobile_customers[[#This Row],[Credit_card_nos]], 4)&amp;"XXXXX"</f>
        <v>6304XXXXX</v>
      </c>
    </row>
    <row r="6947" spans="1:12" x14ac:dyDescent="0.3">
      <c r="A6947" t="s">
        <v>13</v>
      </c>
      <c r="B6947" s="3" t="s">
        <v>13677</v>
      </c>
      <c r="C6947" t="s">
        <v>13678</v>
      </c>
      <c r="D6947" t="s">
        <v>484</v>
      </c>
      <c r="E6947">
        <v>36</v>
      </c>
      <c r="F6947">
        <v>130503</v>
      </c>
      <c r="G6947" t="s">
        <v>21</v>
      </c>
      <c r="H6947">
        <v>3533407535545500</v>
      </c>
      <c r="I6947" s="5" t="str">
        <f t="shared" si="108"/>
        <v>3533407535545500</v>
      </c>
      <c r="J6947" t="str">
        <f>INDEX(Age_grp[Age], MATCH(mobile_customers[[#This Row],[age]],Age_grp[Value]))</f>
        <v>30 - 40</v>
      </c>
      <c r="K6947" s="2" t="str">
        <f>_xlfn.IFS(mobile_customers[[#This Row],[salary]]&gt;=Q6950,"HIGHER SALARY", mobile_customers[[#This Row],[salary]]&gt;=Q6951,"HIGHER MID RANGE SALARY",  mobile_customers[[#This Row],[salary]]&lt;Q6951,"MID RANGE SALARY", mobile_customers[[#This Row],[salary]]&gt;Q6952, "LOW SALARY" )</f>
        <v>HIGHER SALARY</v>
      </c>
      <c r="L6947" s="2" t="str">
        <f>LEFT(mobile_customers[[#This Row],[Credit_card_nos]], 4)&amp;"XXXXX"</f>
        <v>3533XXXXX</v>
      </c>
    </row>
    <row r="6948" spans="1:12" x14ac:dyDescent="0.3">
      <c r="A6948" t="s">
        <v>13</v>
      </c>
      <c r="B6948" s="3" t="s">
        <v>13679</v>
      </c>
      <c r="C6948" t="s">
        <v>13680</v>
      </c>
      <c r="D6948" t="s">
        <v>536</v>
      </c>
      <c r="E6948">
        <v>44</v>
      </c>
      <c r="F6948">
        <v>188816</v>
      </c>
      <c r="G6948" t="s">
        <v>94</v>
      </c>
      <c r="H6948">
        <v>3568015411224401</v>
      </c>
      <c r="I6948" s="5" t="str">
        <f t="shared" si="108"/>
        <v>3568015411224400</v>
      </c>
      <c r="J6948" t="str">
        <f>INDEX(Age_grp[Age], MATCH(mobile_customers[[#This Row],[age]],Age_grp[Value]))</f>
        <v>40 - 50</v>
      </c>
      <c r="K6948" s="2" t="str">
        <f>_xlfn.IFS(mobile_customers[[#This Row],[salary]]&gt;=Q6951,"HIGHER SALARY", mobile_customers[[#This Row],[salary]]&gt;=Q6952,"HIGHER MID RANGE SALARY",  mobile_customers[[#This Row],[salary]]&lt;Q6952,"MID RANGE SALARY", mobile_customers[[#This Row],[salary]]&gt;Q6953, "LOW SALARY" )</f>
        <v>HIGHER SALARY</v>
      </c>
      <c r="L6948" s="2" t="str">
        <f>LEFT(mobile_customers[[#This Row],[Credit_card_nos]], 4)&amp;"XXXXX"</f>
        <v>3568XXXXX</v>
      </c>
    </row>
    <row r="6949" spans="1:12" x14ac:dyDescent="0.3">
      <c r="A6949" t="s">
        <v>13</v>
      </c>
      <c r="B6949" s="3" t="s">
        <v>13681</v>
      </c>
      <c r="C6949" t="s">
        <v>13682</v>
      </c>
      <c r="D6949" t="s">
        <v>859</v>
      </c>
      <c r="E6949">
        <v>31</v>
      </c>
      <c r="F6949">
        <v>39999</v>
      </c>
      <c r="G6949" t="s">
        <v>81</v>
      </c>
      <c r="H6949">
        <v>4.2715007316665462E+18</v>
      </c>
      <c r="I6949" s="5" t="str">
        <f t="shared" si="108"/>
        <v>4271500731666550000</v>
      </c>
      <c r="J6949" t="str">
        <f>INDEX(Age_grp[Age], MATCH(mobile_customers[[#This Row],[age]],Age_grp[Value]))</f>
        <v>30 - 40</v>
      </c>
      <c r="K6949" s="2" t="str">
        <f>_xlfn.IFS(mobile_customers[[#This Row],[salary]]&gt;=Q6952,"HIGHER SALARY", mobile_customers[[#This Row],[salary]]&gt;=Q6953,"HIGHER MID RANGE SALARY",  mobile_customers[[#This Row],[salary]]&lt;Q6953,"MID RANGE SALARY", mobile_customers[[#This Row],[salary]]&gt;Q6954, "LOW SALARY" )</f>
        <v>HIGHER SALARY</v>
      </c>
      <c r="L6949" s="2" t="str">
        <f>LEFT(mobile_customers[[#This Row],[Credit_card_nos]], 4)&amp;"XXXXX"</f>
        <v>4271XXXXX</v>
      </c>
    </row>
    <row r="6950" spans="1:12" x14ac:dyDescent="0.3">
      <c r="A6950" t="s">
        <v>13</v>
      </c>
      <c r="B6950" s="3" t="s">
        <v>13683</v>
      </c>
      <c r="C6950" t="s">
        <v>13684</v>
      </c>
      <c r="D6950" t="s">
        <v>2572</v>
      </c>
      <c r="E6950">
        <v>42</v>
      </c>
      <c r="F6950">
        <v>25865</v>
      </c>
      <c r="G6950" t="s">
        <v>65</v>
      </c>
      <c r="H6950">
        <v>3541210805271272</v>
      </c>
      <c r="I6950" s="5" t="str">
        <f t="shared" si="108"/>
        <v>3541210805271270</v>
      </c>
      <c r="J6950" t="str">
        <f>INDEX(Age_grp[Age], MATCH(mobile_customers[[#This Row],[age]],Age_grp[Value]))</f>
        <v>40 - 50</v>
      </c>
      <c r="K6950" s="2" t="str">
        <f>_xlfn.IFS(mobile_customers[[#This Row],[salary]]&gt;=Q6953,"HIGHER SALARY", mobile_customers[[#This Row],[salary]]&gt;=Q6954,"HIGHER MID RANGE SALARY",  mobile_customers[[#This Row],[salary]]&lt;Q6954,"MID RANGE SALARY", mobile_customers[[#This Row],[salary]]&gt;Q6955, "LOW SALARY" )</f>
        <v>HIGHER SALARY</v>
      </c>
      <c r="L6950" s="2" t="str">
        <f>LEFT(mobile_customers[[#This Row],[Credit_card_nos]], 4)&amp;"XXXXX"</f>
        <v>3541XXXXX</v>
      </c>
    </row>
    <row r="6951" spans="1:12" x14ac:dyDescent="0.3">
      <c r="A6951" t="s">
        <v>8</v>
      </c>
      <c r="B6951" s="3" t="s">
        <v>13685</v>
      </c>
      <c r="C6951" t="s">
        <v>13686</v>
      </c>
      <c r="D6951" t="s">
        <v>1516</v>
      </c>
      <c r="E6951">
        <v>34</v>
      </c>
      <c r="F6951">
        <v>199460</v>
      </c>
      <c r="G6951" t="s">
        <v>21</v>
      </c>
      <c r="H6951">
        <v>676348873511</v>
      </c>
      <c r="I6951" s="5" t="str">
        <f t="shared" si="108"/>
        <v>676348873511</v>
      </c>
      <c r="J6951" t="str">
        <f>INDEX(Age_grp[Age], MATCH(mobile_customers[[#This Row],[age]],Age_grp[Value]))</f>
        <v>30 - 40</v>
      </c>
      <c r="K6951" s="2" t="str">
        <f>_xlfn.IFS(mobile_customers[[#This Row],[salary]]&gt;=Q6954,"HIGHER SALARY", mobile_customers[[#This Row],[salary]]&gt;=Q6955,"HIGHER MID RANGE SALARY",  mobile_customers[[#This Row],[salary]]&lt;Q6955,"MID RANGE SALARY", mobile_customers[[#This Row],[salary]]&gt;Q6956, "LOW SALARY" )</f>
        <v>HIGHER SALARY</v>
      </c>
      <c r="L6951" s="2" t="str">
        <f>LEFT(mobile_customers[[#This Row],[Credit_card_nos]], 4)&amp;"XXXXX"</f>
        <v>6763XXXXX</v>
      </c>
    </row>
    <row r="6952" spans="1:12" x14ac:dyDescent="0.3">
      <c r="A6952" t="s">
        <v>13</v>
      </c>
      <c r="B6952" s="3" t="s">
        <v>13687</v>
      </c>
      <c r="C6952" t="s">
        <v>13688</v>
      </c>
      <c r="D6952" t="s">
        <v>1765</v>
      </c>
      <c r="E6952">
        <v>28</v>
      </c>
      <c r="F6952">
        <v>63370</v>
      </c>
      <c r="G6952" t="s">
        <v>21</v>
      </c>
      <c r="H6952">
        <v>2536626271574486</v>
      </c>
      <c r="I6952" s="5" t="str">
        <f t="shared" si="108"/>
        <v>2536626271574490</v>
      </c>
      <c r="J6952" t="str">
        <f>INDEX(Age_grp[Age], MATCH(mobile_customers[[#This Row],[age]],Age_grp[Value]))</f>
        <v>20 - 30</v>
      </c>
      <c r="K6952" s="2" t="str">
        <f>_xlfn.IFS(mobile_customers[[#This Row],[salary]]&gt;=Q6955,"HIGHER SALARY", mobile_customers[[#This Row],[salary]]&gt;=Q6956,"HIGHER MID RANGE SALARY",  mobile_customers[[#This Row],[salary]]&lt;Q6956,"MID RANGE SALARY", mobile_customers[[#This Row],[salary]]&gt;Q6957, "LOW SALARY" )</f>
        <v>HIGHER SALARY</v>
      </c>
      <c r="L6952" s="2" t="str">
        <f>LEFT(mobile_customers[[#This Row],[Credit_card_nos]], 4)&amp;"XXXXX"</f>
        <v>2536XXXXX</v>
      </c>
    </row>
    <row r="6953" spans="1:12" x14ac:dyDescent="0.3">
      <c r="A6953" t="s">
        <v>13</v>
      </c>
      <c r="B6953" s="3" t="s">
        <v>13689</v>
      </c>
      <c r="C6953" t="s">
        <v>13690</v>
      </c>
      <c r="D6953" t="s">
        <v>4383</v>
      </c>
      <c r="E6953">
        <v>34</v>
      </c>
      <c r="F6953">
        <v>91085</v>
      </c>
      <c r="G6953" t="s">
        <v>49</v>
      </c>
      <c r="H6953">
        <v>180028072584587</v>
      </c>
      <c r="I6953" s="5" t="str">
        <f t="shared" si="108"/>
        <v>180028072584587</v>
      </c>
      <c r="J6953" t="str">
        <f>INDEX(Age_grp[Age], MATCH(mobile_customers[[#This Row],[age]],Age_grp[Value]))</f>
        <v>30 - 40</v>
      </c>
      <c r="K6953" s="2" t="str">
        <f>_xlfn.IFS(mobile_customers[[#This Row],[salary]]&gt;=Q6956,"HIGHER SALARY", mobile_customers[[#This Row],[salary]]&gt;=Q6957,"HIGHER MID RANGE SALARY",  mobile_customers[[#This Row],[salary]]&lt;Q6957,"MID RANGE SALARY", mobile_customers[[#This Row],[salary]]&gt;Q6958, "LOW SALARY" )</f>
        <v>HIGHER SALARY</v>
      </c>
      <c r="L6953" s="2" t="str">
        <f>LEFT(mobile_customers[[#This Row],[Credit_card_nos]], 4)&amp;"XXXXX"</f>
        <v>1800XXXXX</v>
      </c>
    </row>
    <row r="6954" spans="1:12" x14ac:dyDescent="0.3">
      <c r="A6954" t="s">
        <v>13</v>
      </c>
      <c r="B6954" s="3" t="s">
        <v>13691</v>
      </c>
      <c r="C6954" t="s">
        <v>13692</v>
      </c>
      <c r="D6954" t="s">
        <v>1657</v>
      </c>
      <c r="E6954">
        <v>63</v>
      </c>
      <c r="F6954">
        <v>45896</v>
      </c>
      <c r="G6954" t="s">
        <v>17</v>
      </c>
      <c r="H6954">
        <v>4041963966088694</v>
      </c>
      <c r="I6954" s="5" t="str">
        <f t="shared" si="108"/>
        <v>4041963966088690</v>
      </c>
      <c r="J6954" t="str">
        <f>INDEX(Age_grp[Age], MATCH(mobile_customers[[#This Row],[age]],Age_grp[Value]))</f>
        <v>60 - 70</v>
      </c>
      <c r="K6954" s="2" t="str">
        <f>_xlfn.IFS(mobile_customers[[#This Row],[salary]]&gt;=Q6957,"HIGHER SALARY", mobile_customers[[#This Row],[salary]]&gt;=Q6958,"HIGHER MID RANGE SALARY",  mobile_customers[[#This Row],[salary]]&lt;Q6958,"MID RANGE SALARY", mobile_customers[[#This Row],[salary]]&gt;Q6959, "LOW SALARY" )</f>
        <v>HIGHER SALARY</v>
      </c>
      <c r="L6954" s="2" t="str">
        <f>LEFT(mobile_customers[[#This Row],[Credit_card_nos]], 4)&amp;"XXXXX"</f>
        <v>4041XXXXX</v>
      </c>
    </row>
    <row r="6955" spans="1:12" x14ac:dyDescent="0.3">
      <c r="A6955" t="s">
        <v>8</v>
      </c>
      <c r="B6955" s="3" t="s">
        <v>13693</v>
      </c>
      <c r="C6955" t="s">
        <v>6499</v>
      </c>
      <c r="D6955" t="s">
        <v>580</v>
      </c>
      <c r="E6955">
        <v>46</v>
      </c>
      <c r="F6955">
        <v>85309</v>
      </c>
      <c r="G6955" t="s">
        <v>21</v>
      </c>
      <c r="H6955">
        <v>2384880257866357</v>
      </c>
      <c r="I6955" s="5" t="str">
        <f t="shared" si="108"/>
        <v>2384880257866360</v>
      </c>
      <c r="J6955" t="str">
        <f>INDEX(Age_grp[Age], MATCH(mobile_customers[[#This Row],[age]],Age_grp[Value]))</f>
        <v>40 - 50</v>
      </c>
      <c r="K6955" s="2" t="str">
        <f>_xlfn.IFS(mobile_customers[[#This Row],[salary]]&gt;=Q6958,"HIGHER SALARY", mobile_customers[[#This Row],[salary]]&gt;=Q6959,"HIGHER MID RANGE SALARY",  mobile_customers[[#This Row],[salary]]&lt;Q6959,"MID RANGE SALARY", mobile_customers[[#This Row],[salary]]&gt;Q6960, "LOW SALARY" )</f>
        <v>HIGHER SALARY</v>
      </c>
      <c r="L6955" s="2" t="str">
        <f>LEFT(mobile_customers[[#This Row],[Credit_card_nos]], 4)&amp;"XXXXX"</f>
        <v>2384XXXXX</v>
      </c>
    </row>
    <row r="6956" spans="1:12" x14ac:dyDescent="0.3">
      <c r="A6956" t="s">
        <v>8</v>
      </c>
      <c r="B6956" s="3" t="s">
        <v>13694</v>
      </c>
      <c r="C6956" t="s">
        <v>13695</v>
      </c>
      <c r="D6956" t="s">
        <v>1889</v>
      </c>
      <c r="E6956">
        <v>46</v>
      </c>
      <c r="F6956">
        <v>186719</v>
      </c>
      <c r="G6956" t="s">
        <v>39</v>
      </c>
      <c r="H6956">
        <v>346427703135598</v>
      </c>
      <c r="I6956" s="5" t="str">
        <f t="shared" si="108"/>
        <v>346427703135598</v>
      </c>
      <c r="J6956" t="str">
        <f>INDEX(Age_grp[Age], MATCH(mobile_customers[[#This Row],[age]],Age_grp[Value]))</f>
        <v>40 - 50</v>
      </c>
      <c r="K6956" s="2" t="str">
        <f>_xlfn.IFS(mobile_customers[[#This Row],[salary]]&gt;=Q6959,"HIGHER SALARY", mobile_customers[[#This Row],[salary]]&gt;=Q6960,"HIGHER MID RANGE SALARY",  mobile_customers[[#This Row],[salary]]&lt;Q6960,"MID RANGE SALARY", mobile_customers[[#This Row],[salary]]&gt;Q6961, "LOW SALARY" )</f>
        <v>HIGHER SALARY</v>
      </c>
      <c r="L6956" s="2" t="str">
        <f>LEFT(mobile_customers[[#This Row],[Credit_card_nos]], 4)&amp;"XXXXX"</f>
        <v>3464XXXXX</v>
      </c>
    </row>
    <row r="6957" spans="1:12" x14ac:dyDescent="0.3">
      <c r="A6957" t="s">
        <v>13</v>
      </c>
      <c r="B6957" s="3" t="s">
        <v>13696</v>
      </c>
      <c r="C6957" t="s">
        <v>13697</v>
      </c>
      <c r="D6957" t="s">
        <v>240</v>
      </c>
      <c r="E6957">
        <v>40</v>
      </c>
      <c r="F6957">
        <v>137747</v>
      </c>
      <c r="G6957" t="s">
        <v>21</v>
      </c>
      <c r="H6957">
        <v>3531271635784316</v>
      </c>
      <c r="I6957" s="5" t="str">
        <f t="shared" si="108"/>
        <v>3531271635784320</v>
      </c>
      <c r="J6957" t="str">
        <f>INDEX(Age_grp[Age], MATCH(mobile_customers[[#This Row],[age]],Age_grp[Value]))</f>
        <v>40 - 50</v>
      </c>
      <c r="K6957" s="2" t="str">
        <f>_xlfn.IFS(mobile_customers[[#This Row],[salary]]&gt;=Q6960,"HIGHER SALARY", mobile_customers[[#This Row],[salary]]&gt;=Q6961,"HIGHER MID RANGE SALARY",  mobile_customers[[#This Row],[salary]]&lt;Q6961,"MID RANGE SALARY", mobile_customers[[#This Row],[salary]]&gt;Q6962, "LOW SALARY" )</f>
        <v>HIGHER SALARY</v>
      </c>
      <c r="L6957" s="2" t="str">
        <f>LEFT(mobile_customers[[#This Row],[Credit_card_nos]], 4)&amp;"XXXXX"</f>
        <v>3531XXXXX</v>
      </c>
    </row>
    <row r="6958" spans="1:12" x14ac:dyDescent="0.3">
      <c r="A6958" t="s">
        <v>13</v>
      </c>
      <c r="B6958" s="3" t="s">
        <v>13698</v>
      </c>
      <c r="C6958" t="s">
        <v>13699</v>
      </c>
      <c r="D6958" t="s">
        <v>332</v>
      </c>
      <c r="E6958">
        <v>37</v>
      </c>
      <c r="F6958">
        <v>113572</v>
      </c>
      <c r="G6958" t="s">
        <v>17</v>
      </c>
      <c r="H6958">
        <v>36997117670484</v>
      </c>
      <c r="I6958" s="5" t="str">
        <f t="shared" si="108"/>
        <v>36997117670484</v>
      </c>
      <c r="J6958" t="str">
        <f>INDEX(Age_grp[Age], MATCH(mobile_customers[[#This Row],[age]],Age_grp[Value]))</f>
        <v>30 - 40</v>
      </c>
      <c r="K6958" s="2" t="str">
        <f>_xlfn.IFS(mobile_customers[[#This Row],[salary]]&gt;=Q6961,"HIGHER SALARY", mobile_customers[[#This Row],[salary]]&gt;=Q6962,"HIGHER MID RANGE SALARY",  mobile_customers[[#This Row],[salary]]&lt;Q6962,"MID RANGE SALARY", mobile_customers[[#This Row],[salary]]&gt;Q6963, "LOW SALARY" )</f>
        <v>HIGHER SALARY</v>
      </c>
      <c r="L6958" s="2" t="str">
        <f>LEFT(mobile_customers[[#This Row],[Credit_card_nos]], 4)&amp;"XXXXX"</f>
        <v>3699XXXXX</v>
      </c>
    </row>
    <row r="6959" spans="1:12" x14ac:dyDescent="0.3">
      <c r="A6959" t="s">
        <v>8</v>
      </c>
      <c r="B6959" s="3" t="s">
        <v>13700</v>
      </c>
      <c r="C6959" t="s">
        <v>13701</v>
      </c>
      <c r="D6959" t="s">
        <v>77</v>
      </c>
      <c r="E6959">
        <v>37</v>
      </c>
      <c r="F6959">
        <v>196741</v>
      </c>
      <c r="G6959" t="s">
        <v>21</v>
      </c>
      <c r="H6959">
        <v>213137948202125</v>
      </c>
      <c r="I6959" s="5" t="str">
        <f t="shared" si="108"/>
        <v>213137948202125</v>
      </c>
      <c r="J6959" t="str">
        <f>INDEX(Age_grp[Age], MATCH(mobile_customers[[#This Row],[age]],Age_grp[Value]))</f>
        <v>30 - 40</v>
      </c>
      <c r="K6959" s="2" t="str">
        <f>_xlfn.IFS(mobile_customers[[#This Row],[salary]]&gt;=Q6962,"HIGHER SALARY", mobile_customers[[#This Row],[salary]]&gt;=Q6963,"HIGHER MID RANGE SALARY",  mobile_customers[[#This Row],[salary]]&lt;Q6963,"MID RANGE SALARY", mobile_customers[[#This Row],[salary]]&gt;Q6964, "LOW SALARY" )</f>
        <v>HIGHER SALARY</v>
      </c>
      <c r="L6959" s="2" t="str">
        <f>LEFT(mobile_customers[[#This Row],[Credit_card_nos]], 4)&amp;"XXXXX"</f>
        <v>2131XXXXX</v>
      </c>
    </row>
    <row r="6960" spans="1:12" x14ac:dyDescent="0.3">
      <c r="A6960" t="s">
        <v>13</v>
      </c>
      <c r="B6960" s="3" t="s">
        <v>13702</v>
      </c>
      <c r="C6960" t="s">
        <v>13703</v>
      </c>
      <c r="D6960" t="s">
        <v>665</v>
      </c>
      <c r="E6960">
        <v>65</v>
      </c>
      <c r="F6960">
        <v>212029</v>
      </c>
      <c r="G6960" t="s">
        <v>28</v>
      </c>
      <c r="H6960">
        <v>503859958723</v>
      </c>
      <c r="I6960" s="5" t="str">
        <f t="shared" si="108"/>
        <v>503859958723</v>
      </c>
      <c r="J6960" t="str">
        <f>INDEX(Age_grp[Age], MATCH(mobile_customers[[#This Row],[age]],Age_grp[Value]))</f>
        <v>60 - 70</v>
      </c>
      <c r="K6960" s="2" t="str">
        <f>_xlfn.IFS(mobile_customers[[#This Row],[salary]]&gt;=Q6963,"HIGHER SALARY", mobile_customers[[#This Row],[salary]]&gt;=Q6964,"HIGHER MID RANGE SALARY",  mobile_customers[[#This Row],[salary]]&lt;Q6964,"MID RANGE SALARY", mobile_customers[[#This Row],[salary]]&gt;Q6965, "LOW SALARY" )</f>
        <v>HIGHER SALARY</v>
      </c>
      <c r="L6960" s="2" t="str">
        <f>LEFT(mobile_customers[[#This Row],[Credit_card_nos]], 4)&amp;"XXXXX"</f>
        <v>5038XXXXX</v>
      </c>
    </row>
    <row r="6961" spans="1:12" x14ac:dyDescent="0.3">
      <c r="A6961" t="s">
        <v>8</v>
      </c>
      <c r="B6961" s="3" t="s">
        <v>13704</v>
      </c>
      <c r="C6961" t="s">
        <v>13705</v>
      </c>
      <c r="D6961" t="s">
        <v>77</v>
      </c>
      <c r="E6961">
        <v>30</v>
      </c>
      <c r="F6961">
        <v>216265</v>
      </c>
      <c r="G6961" t="s">
        <v>21</v>
      </c>
      <c r="H6961">
        <v>38859772569294</v>
      </c>
      <c r="I6961" s="5" t="str">
        <f t="shared" si="108"/>
        <v>38859772569294</v>
      </c>
      <c r="J6961" t="str">
        <f>INDEX(Age_grp[Age], MATCH(mobile_customers[[#This Row],[age]],Age_grp[Value]))</f>
        <v>30 - 40</v>
      </c>
      <c r="K6961" s="2" t="str">
        <f>_xlfn.IFS(mobile_customers[[#This Row],[salary]]&gt;=Q6964,"HIGHER SALARY", mobile_customers[[#This Row],[salary]]&gt;=Q6965,"HIGHER MID RANGE SALARY",  mobile_customers[[#This Row],[salary]]&lt;Q6965,"MID RANGE SALARY", mobile_customers[[#This Row],[salary]]&gt;Q6966, "LOW SALARY" )</f>
        <v>HIGHER SALARY</v>
      </c>
      <c r="L6961" s="2" t="str">
        <f>LEFT(mobile_customers[[#This Row],[Credit_card_nos]], 4)&amp;"XXXXX"</f>
        <v>3885XXXXX</v>
      </c>
    </row>
    <row r="6962" spans="1:12" x14ac:dyDescent="0.3">
      <c r="A6962" t="s">
        <v>8</v>
      </c>
      <c r="B6962" s="3" t="s">
        <v>13706</v>
      </c>
      <c r="C6962" t="s">
        <v>13707</v>
      </c>
      <c r="D6962" t="s">
        <v>126</v>
      </c>
      <c r="E6962">
        <v>60</v>
      </c>
      <c r="F6962">
        <v>73400</v>
      </c>
      <c r="G6962" t="s">
        <v>17</v>
      </c>
      <c r="H6962">
        <v>503862402610</v>
      </c>
      <c r="I6962" s="5" t="str">
        <f t="shared" si="108"/>
        <v>503862402610</v>
      </c>
      <c r="J6962" t="str">
        <f>INDEX(Age_grp[Age], MATCH(mobile_customers[[#This Row],[age]],Age_grp[Value]))</f>
        <v>60 - 70</v>
      </c>
      <c r="K6962" s="2" t="str">
        <f>_xlfn.IFS(mobile_customers[[#This Row],[salary]]&gt;=Q6965,"HIGHER SALARY", mobile_customers[[#This Row],[salary]]&gt;=Q6966,"HIGHER MID RANGE SALARY",  mobile_customers[[#This Row],[salary]]&lt;Q6966,"MID RANGE SALARY", mobile_customers[[#This Row],[salary]]&gt;Q6967, "LOW SALARY" )</f>
        <v>HIGHER SALARY</v>
      </c>
      <c r="L6962" s="2" t="str">
        <f>LEFT(mobile_customers[[#This Row],[Credit_card_nos]], 4)&amp;"XXXXX"</f>
        <v>5038XXXXX</v>
      </c>
    </row>
    <row r="6963" spans="1:12" x14ac:dyDescent="0.3">
      <c r="A6963" t="s">
        <v>8</v>
      </c>
      <c r="B6963" s="3" t="s">
        <v>13708</v>
      </c>
      <c r="C6963" t="s">
        <v>13709</v>
      </c>
      <c r="D6963" t="s">
        <v>2061</v>
      </c>
      <c r="E6963">
        <v>18</v>
      </c>
      <c r="F6963">
        <v>224130</v>
      </c>
      <c r="G6963" t="s">
        <v>49</v>
      </c>
      <c r="H6963">
        <v>30033875313483</v>
      </c>
      <c r="I6963" s="5" t="str">
        <f t="shared" si="108"/>
        <v>30033875313483</v>
      </c>
      <c r="J6963" t="str">
        <f>INDEX(Age_grp[Age], MATCH(mobile_customers[[#This Row],[age]],Age_grp[Value]))</f>
        <v>"10 - 20</v>
      </c>
      <c r="K6963" s="2" t="str">
        <f>_xlfn.IFS(mobile_customers[[#This Row],[salary]]&gt;=Q6966,"HIGHER SALARY", mobile_customers[[#This Row],[salary]]&gt;=Q6967,"HIGHER MID RANGE SALARY",  mobile_customers[[#This Row],[salary]]&lt;Q6967,"MID RANGE SALARY", mobile_customers[[#This Row],[salary]]&gt;Q6968, "LOW SALARY" )</f>
        <v>HIGHER SALARY</v>
      </c>
      <c r="L6963" s="2" t="str">
        <f>LEFT(mobile_customers[[#This Row],[Credit_card_nos]], 4)&amp;"XXXXX"</f>
        <v>3003XXXXX</v>
      </c>
    </row>
    <row r="6964" spans="1:12" x14ac:dyDescent="0.3">
      <c r="A6964" t="s">
        <v>13</v>
      </c>
      <c r="B6964" s="3" t="s">
        <v>13710</v>
      </c>
      <c r="C6964" t="s">
        <v>13711</v>
      </c>
      <c r="D6964" t="s">
        <v>609</v>
      </c>
      <c r="E6964">
        <v>19</v>
      </c>
      <c r="F6964">
        <v>239232</v>
      </c>
      <c r="G6964" t="s">
        <v>39</v>
      </c>
      <c r="H6964">
        <v>213101518313878</v>
      </c>
      <c r="I6964" s="5" t="str">
        <f t="shared" si="108"/>
        <v>213101518313878</v>
      </c>
      <c r="J6964" t="str">
        <f>INDEX(Age_grp[Age], MATCH(mobile_customers[[#This Row],[age]],Age_grp[Value]))</f>
        <v>"10 - 20</v>
      </c>
      <c r="K6964" s="2" t="str">
        <f>_xlfn.IFS(mobile_customers[[#This Row],[salary]]&gt;=Q6967,"HIGHER SALARY", mobile_customers[[#This Row],[salary]]&gt;=Q6968,"HIGHER MID RANGE SALARY",  mobile_customers[[#This Row],[salary]]&lt;Q6968,"MID RANGE SALARY", mobile_customers[[#This Row],[salary]]&gt;Q6969, "LOW SALARY" )</f>
        <v>HIGHER SALARY</v>
      </c>
      <c r="L6964" s="2" t="str">
        <f>LEFT(mobile_customers[[#This Row],[Credit_card_nos]], 4)&amp;"XXXXX"</f>
        <v>2131XXXXX</v>
      </c>
    </row>
    <row r="6965" spans="1:12" x14ac:dyDescent="0.3">
      <c r="A6965" t="s">
        <v>8</v>
      </c>
      <c r="B6965" s="3" t="s">
        <v>13712</v>
      </c>
      <c r="C6965" t="s">
        <v>13713</v>
      </c>
      <c r="D6965" t="s">
        <v>1132</v>
      </c>
      <c r="E6965">
        <v>30</v>
      </c>
      <c r="F6965">
        <v>147500</v>
      </c>
      <c r="G6965" t="s">
        <v>28</v>
      </c>
      <c r="H6965">
        <v>4.7734836081205924E+18</v>
      </c>
      <c r="I6965" s="5" t="str">
        <f t="shared" si="108"/>
        <v>4773483608120590000</v>
      </c>
      <c r="J6965" t="str">
        <f>INDEX(Age_grp[Age], MATCH(mobile_customers[[#This Row],[age]],Age_grp[Value]))</f>
        <v>30 - 40</v>
      </c>
      <c r="K6965" s="2" t="str">
        <f>_xlfn.IFS(mobile_customers[[#This Row],[salary]]&gt;=Q6968,"HIGHER SALARY", mobile_customers[[#This Row],[salary]]&gt;=Q6969,"HIGHER MID RANGE SALARY",  mobile_customers[[#This Row],[salary]]&lt;Q6969,"MID RANGE SALARY", mobile_customers[[#This Row],[salary]]&gt;Q6970, "LOW SALARY" )</f>
        <v>HIGHER SALARY</v>
      </c>
      <c r="L6965" s="2" t="str">
        <f>LEFT(mobile_customers[[#This Row],[Credit_card_nos]], 4)&amp;"XXXXX"</f>
        <v>4773XXXXX</v>
      </c>
    </row>
    <row r="6966" spans="1:12" x14ac:dyDescent="0.3">
      <c r="A6966" t="s">
        <v>8</v>
      </c>
      <c r="B6966" s="3" t="s">
        <v>13714</v>
      </c>
      <c r="C6966" t="s">
        <v>13715</v>
      </c>
      <c r="D6966" t="s">
        <v>2217</v>
      </c>
      <c r="E6966">
        <v>65</v>
      </c>
      <c r="F6966">
        <v>77838</v>
      </c>
      <c r="G6966" t="s">
        <v>81</v>
      </c>
      <c r="H6966">
        <v>4208490221167526</v>
      </c>
      <c r="I6966" s="5" t="str">
        <f t="shared" si="108"/>
        <v>4208490221167530</v>
      </c>
      <c r="J6966" t="str">
        <f>INDEX(Age_grp[Age], MATCH(mobile_customers[[#This Row],[age]],Age_grp[Value]))</f>
        <v>60 - 70</v>
      </c>
      <c r="K6966" s="2" t="str">
        <f>_xlfn.IFS(mobile_customers[[#This Row],[salary]]&gt;=Q6969,"HIGHER SALARY", mobile_customers[[#This Row],[salary]]&gt;=Q6970,"HIGHER MID RANGE SALARY",  mobile_customers[[#This Row],[salary]]&lt;Q6970,"MID RANGE SALARY", mobile_customers[[#This Row],[salary]]&gt;Q6971, "LOW SALARY" )</f>
        <v>HIGHER SALARY</v>
      </c>
      <c r="L6966" s="2" t="str">
        <f>LEFT(mobile_customers[[#This Row],[Credit_card_nos]], 4)&amp;"XXXXX"</f>
        <v>4208XXXXX</v>
      </c>
    </row>
    <row r="6967" spans="1:12" x14ac:dyDescent="0.3">
      <c r="A6967" t="s">
        <v>13</v>
      </c>
      <c r="B6967" s="3" t="s">
        <v>13716</v>
      </c>
      <c r="C6967" t="s">
        <v>13717</v>
      </c>
      <c r="D6967" t="s">
        <v>1657</v>
      </c>
      <c r="E6967">
        <v>38</v>
      </c>
      <c r="F6967">
        <v>89869</v>
      </c>
      <c r="G6967" t="s">
        <v>81</v>
      </c>
      <c r="H6967">
        <v>340003074295083</v>
      </c>
      <c r="I6967" s="5" t="str">
        <f t="shared" si="108"/>
        <v>340003074295083</v>
      </c>
      <c r="J6967" t="str">
        <f>INDEX(Age_grp[Age], MATCH(mobile_customers[[#This Row],[age]],Age_grp[Value]))</f>
        <v>30 - 40</v>
      </c>
      <c r="K6967" s="2" t="str">
        <f>_xlfn.IFS(mobile_customers[[#This Row],[salary]]&gt;=Q6970,"HIGHER SALARY", mobile_customers[[#This Row],[salary]]&gt;=Q6971,"HIGHER MID RANGE SALARY",  mobile_customers[[#This Row],[salary]]&lt;Q6971,"MID RANGE SALARY", mobile_customers[[#This Row],[salary]]&gt;Q6972, "LOW SALARY" )</f>
        <v>HIGHER SALARY</v>
      </c>
      <c r="L6967" s="2" t="str">
        <f>LEFT(mobile_customers[[#This Row],[Credit_card_nos]], 4)&amp;"XXXXX"</f>
        <v>3400XXXXX</v>
      </c>
    </row>
    <row r="6968" spans="1:12" x14ac:dyDescent="0.3">
      <c r="A6968" t="s">
        <v>8</v>
      </c>
      <c r="B6968" s="3" t="s">
        <v>13718</v>
      </c>
      <c r="C6968" t="s">
        <v>13719</v>
      </c>
      <c r="D6968" t="s">
        <v>252</v>
      </c>
      <c r="E6968">
        <v>19</v>
      </c>
      <c r="F6968">
        <v>31572</v>
      </c>
      <c r="G6968" t="s">
        <v>21</v>
      </c>
      <c r="H6968">
        <v>3506711542490557</v>
      </c>
      <c r="I6968" s="5" t="str">
        <f t="shared" si="108"/>
        <v>3506711542490560</v>
      </c>
      <c r="J6968" t="str">
        <f>INDEX(Age_grp[Age], MATCH(mobile_customers[[#This Row],[age]],Age_grp[Value]))</f>
        <v>"10 - 20</v>
      </c>
      <c r="K6968" s="2" t="str">
        <f>_xlfn.IFS(mobile_customers[[#This Row],[salary]]&gt;=Q6971,"HIGHER SALARY", mobile_customers[[#This Row],[salary]]&gt;=Q6972,"HIGHER MID RANGE SALARY",  mobile_customers[[#This Row],[salary]]&lt;Q6972,"MID RANGE SALARY", mobile_customers[[#This Row],[salary]]&gt;Q6973, "LOW SALARY" )</f>
        <v>HIGHER SALARY</v>
      </c>
      <c r="L6968" s="2" t="str">
        <f>LEFT(mobile_customers[[#This Row],[Credit_card_nos]], 4)&amp;"XXXXX"</f>
        <v>3506XXXXX</v>
      </c>
    </row>
    <row r="6969" spans="1:12" x14ac:dyDescent="0.3">
      <c r="A6969" t="s">
        <v>8</v>
      </c>
      <c r="B6969" s="3" t="s">
        <v>13720</v>
      </c>
      <c r="C6969" t="s">
        <v>13721</v>
      </c>
      <c r="D6969" t="s">
        <v>1421</v>
      </c>
      <c r="E6969">
        <v>45</v>
      </c>
      <c r="F6969">
        <v>76560</v>
      </c>
      <c r="G6969" t="s">
        <v>12</v>
      </c>
      <c r="H6969">
        <v>38894299054389</v>
      </c>
      <c r="I6969" s="5" t="str">
        <f t="shared" si="108"/>
        <v>38894299054389</v>
      </c>
      <c r="J6969" t="str">
        <f>INDEX(Age_grp[Age], MATCH(mobile_customers[[#This Row],[age]],Age_grp[Value]))</f>
        <v>40 - 50</v>
      </c>
      <c r="K6969" s="2" t="str">
        <f>_xlfn.IFS(mobile_customers[[#This Row],[salary]]&gt;=Q6972,"HIGHER SALARY", mobile_customers[[#This Row],[salary]]&gt;=Q6973,"HIGHER MID RANGE SALARY",  mobile_customers[[#This Row],[salary]]&lt;Q6973,"MID RANGE SALARY", mobile_customers[[#This Row],[salary]]&gt;Q6974, "LOW SALARY" )</f>
        <v>HIGHER SALARY</v>
      </c>
      <c r="L6969" s="2" t="str">
        <f>LEFT(mobile_customers[[#This Row],[Credit_card_nos]], 4)&amp;"XXXXX"</f>
        <v>3889XXXXX</v>
      </c>
    </row>
    <row r="6970" spans="1:12" x14ac:dyDescent="0.3">
      <c r="A6970" t="s">
        <v>13</v>
      </c>
      <c r="B6970" s="3" t="s">
        <v>12279</v>
      </c>
      <c r="C6970" t="s">
        <v>13722</v>
      </c>
      <c r="D6970" t="s">
        <v>5343</v>
      </c>
      <c r="E6970">
        <v>44</v>
      </c>
      <c r="F6970">
        <v>240041</v>
      </c>
      <c r="G6970" t="s">
        <v>17</v>
      </c>
      <c r="H6970">
        <v>6011762625259139</v>
      </c>
      <c r="I6970" s="5" t="str">
        <f t="shared" si="108"/>
        <v>6011762625259140</v>
      </c>
      <c r="J6970" t="str">
        <f>INDEX(Age_grp[Age], MATCH(mobile_customers[[#This Row],[age]],Age_grp[Value]))</f>
        <v>40 - 50</v>
      </c>
      <c r="K6970" s="2" t="str">
        <f>_xlfn.IFS(mobile_customers[[#This Row],[salary]]&gt;=Q6973,"HIGHER SALARY", mobile_customers[[#This Row],[salary]]&gt;=Q6974,"HIGHER MID RANGE SALARY",  mobile_customers[[#This Row],[salary]]&lt;Q6974,"MID RANGE SALARY", mobile_customers[[#This Row],[salary]]&gt;Q6975, "LOW SALARY" )</f>
        <v>HIGHER SALARY</v>
      </c>
      <c r="L6970" s="2" t="str">
        <f>LEFT(mobile_customers[[#This Row],[Credit_card_nos]], 4)&amp;"XXXXX"</f>
        <v>6011XXXXX</v>
      </c>
    </row>
    <row r="6971" spans="1:12" x14ac:dyDescent="0.3">
      <c r="A6971" t="s">
        <v>13</v>
      </c>
      <c r="B6971" s="3" t="s">
        <v>13723</v>
      </c>
      <c r="C6971" t="s">
        <v>13724</v>
      </c>
      <c r="D6971" t="s">
        <v>1006</v>
      </c>
      <c r="E6971">
        <v>47</v>
      </c>
      <c r="F6971">
        <v>81967</v>
      </c>
      <c r="G6971" t="s">
        <v>65</v>
      </c>
      <c r="H6971">
        <v>4678503591638115</v>
      </c>
      <c r="I6971" s="5" t="str">
        <f t="shared" si="108"/>
        <v>4678503591638110</v>
      </c>
      <c r="J6971" t="str">
        <f>INDEX(Age_grp[Age], MATCH(mobile_customers[[#This Row],[age]],Age_grp[Value]))</f>
        <v>40 - 50</v>
      </c>
      <c r="K6971" s="2" t="str">
        <f>_xlfn.IFS(mobile_customers[[#This Row],[salary]]&gt;=Q6974,"HIGHER SALARY", mobile_customers[[#This Row],[salary]]&gt;=Q6975,"HIGHER MID RANGE SALARY",  mobile_customers[[#This Row],[salary]]&lt;Q6975,"MID RANGE SALARY", mobile_customers[[#This Row],[salary]]&gt;Q6976, "LOW SALARY" )</f>
        <v>HIGHER SALARY</v>
      </c>
      <c r="L6971" s="2" t="str">
        <f>LEFT(mobile_customers[[#This Row],[Credit_card_nos]], 4)&amp;"XXXXX"</f>
        <v>4678XXXXX</v>
      </c>
    </row>
    <row r="6972" spans="1:12" x14ac:dyDescent="0.3">
      <c r="A6972" t="s">
        <v>8</v>
      </c>
      <c r="B6972" s="3" t="s">
        <v>13725</v>
      </c>
      <c r="C6972" t="s">
        <v>13726</v>
      </c>
      <c r="D6972" t="s">
        <v>2873</v>
      </c>
      <c r="E6972">
        <v>38</v>
      </c>
      <c r="F6972">
        <v>220505</v>
      </c>
      <c r="G6972" t="s">
        <v>32</v>
      </c>
      <c r="H6972">
        <v>36356256393947</v>
      </c>
      <c r="I6972" s="5" t="str">
        <f t="shared" si="108"/>
        <v>36356256393947</v>
      </c>
      <c r="J6972" t="str">
        <f>INDEX(Age_grp[Age], MATCH(mobile_customers[[#This Row],[age]],Age_grp[Value]))</f>
        <v>30 - 40</v>
      </c>
      <c r="K6972" s="2" t="str">
        <f>_xlfn.IFS(mobile_customers[[#This Row],[salary]]&gt;=Q6975,"HIGHER SALARY", mobile_customers[[#This Row],[salary]]&gt;=Q6976,"HIGHER MID RANGE SALARY",  mobile_customers[[#This Row],[salary]]&lt;Q6976,"MID RANGE SALARY", mobile_customers[[#This Row],[salary]]&gt;Q6977, "LOW SALARY" )</f>
        <v>HIGHER SALARY</v>
      </c>
      <c r="L6972" s="2" t="str">
        <f>LEFT(mobile_customers[[#This Row],[Credit_card_nos]], 4)&amp;"XXXXX"</f>
        <v>3635XXXXX</v>
      </c>
    </row>
    <row r="6973" spans="1:12" x14ac:dyDescent="0.3">
      <c r="A6973" t="s">
        <v>13</v>
      </c>
      <c r="B6973" s="3" t="s">
        <v>13727</v>
      </c>
      <c r="C6973" t="s">
        <v>7566</v>
      </c>
      <c r="D6973" t="s">
        <v>1329</v>
      </c>
      <c r="E6973">
        <v>47</v>
      </c>
      <c r="F6973">
        <v>183502</v>
      </c>
      <c r="G6973" t="s">
        <v>28</v>
      </c>
      <c r="H6973">
        <v>676175837043</v>
      </c>
      <c r="I6973" s="5" t="str">
        <f t="shared" si="108"/>
        <v>676175837043</v>
      </c>
      <c r="J6973" t="str">
        <f>INDEX(Age_grp[Age], MATCH(mobile_customers[[#This Row],[age]],Age_grp[Value]))</f>
        <v>40 - 50</v>
      </c>
      <c r="K6973" s="2" t="str">
        <f>_xlfn.IFS(mobile_customers[[#This Row],[salary]]&gt;=Q6976,"HIGHER SALARY", mobile_customers[[#This Row],[salary]]&gt;=Q6977,"HIGHER MID RANGE SALARY",  mobile_customers[[#This Row],[salary]]&lt;Q6977,"MID RANGE SALARY", mobile_customers[[#This Row],[salary]]&gt;Q6978, "LOW SALARY" )</f>
        <v>HIGHER SALARY</v>
      </c>
      <c r="L6973" s="2" t="str">
        <f>LEFT(mobile_customers[[#This Row],[Credit_card_nos]], 4)&amp;"XXXXX"</f>
        <v>6761XXXXX</v>
      </c>
    </row>
    <row r="6974" spans="1:12" x14ac:dyDescent="0.3">
      <c r="A6974" t="s">
        <v>13</v>
      </c>
      <c r="B6974" s="3" t="s">
        <v>13728</v>
      </c>
      <c r="C6974" t="s">
        <v>13729</v>
      </c>
      <c r="D6974" t="s">
        <v>1190</v>
      </c>
      <c r="E6974">
        <v>39</v>
      </c>
      <c r="F6974">
        <v>109798</v>
      </c>
      <c r="G6974" t="s">
        <v>21</v>
      </c>
      <c r="H6974">
        <v>4808220377351002</v>
      </c>
      <c r="I6974" s="5" t="str">
        <f t="shared" si="108"/>
        <v>4808220377351000</v>
      </c>
      <c r="J6974" t="str">
        <f>INDEX(Age_grp[Age], MATCH(mobile_customers[[#This Row],[age]],Age_grp[Value]))</f>
        <v>30 - 40</v>
      </c>
      <c r="K6974" s="2" t="str">
        <f>_xlfn.IFS(mobile_customers[[#This Row],[salary]]&gt;=Q6977,"HIGHER SALARY", mobile_customers[[#This Row],[salary]]&gt;=Q6978,"HIGHER MID RANGE SALARY",  mobile_customers[[#This Row],[salary]]&lt;Q6978,"MID RANGE SALARY", mobile_customers[[#This Row],[salary]]&gt;Q6979, "LOW SALARY" )</f>
        <v>HIGHER SALARY</v>
      </c>
      <c r="L6974" s="2" t="str">
        <f>LEFT(mobile_customers[[#This Row],[Credit_card_nos]], 4)&amp;"XXXXX"</f>
        <v>4808XXXXX</v>
      </c>
    </row>
    <row r="6975" spans="1:12" x14ac:dyDescent="0.3">
      <c r="A6975" t="s">
        <v>8</v>
      </c>
      <c r="B6975" s="3" t="s">
        <v>13730</v>
      </c>
      <c r="C6975" t="s">
        <v>13731</v>
      </c>
      <c r="D6975" t="s">
        <v>1691</v>
      </c>
      <c r="E6975">
        <v>64</v>
      </c>
      <c r="F6975">
        <v>221429</v>
      </c>
      <c r="G6975" t="s">
        <v>12</v>
      </c>
      <c r="H6975">
        <v>348379889848551</v>
      </c>
      <c r="I6975" s="5" t="str">
        <f t="shared" si="108"/>
        <v>348379889848551</v>
      </c>
      <c r="J6975" t="str">
        <f>INDEX(Age_grp[Age], MATCH(mobile_customers[[#This Row],[age]],Age_grp[Value]))</f>
        <v>60 - 70</v>
      </c>
      <c r="K6975" s="2" t="str">
        <f>_xlfn.IFS(mobile_customers[[#This Row],[salary]]&gt;=Q6978,"HIGHER SALARY", mobile_customers[[#This Row],[salary]]&gt;=Q6979,"HIGHER MID RANGE SALARY",  mobile_customers[[#This Row],[salary]]&lt;Q6979,"MID RANGE SALARY", mobile_customers[[#This Row],[salary]]&gt;Q6980, "LOW SALARY" )</f>
        <v>HIGHER SALARY</v>
      </c>
      <c r="L6975" s="2" t="str">
        <f>LEFT(mobile_customers[[#This Row],[Credit_card_nos]], 4)&amp;"XXXXX"</f>
        <v>3483XXXXX</v>
      </c>
    </row>
    <row r="6976" spans="1:12" x14ac:dyDescent="0.3">
      <c r="A6976" t="s">
        <v>8</v>
      </c>
      <c r="B6976" s="3" t="s">
        <v>13732</v>
      </c>
      <c r="C6976" t="s">
        <v>13733</v>
      </c>
      <c r="D6976" t="s">
        <v>191</v>
      </c>
      <c r="E6976">
        <v>37</v>
      </c>
      <c r="F6976">
        <v>221991</v>
      </c>
      <c r="G6976" t="s">
        <v>21</v>
      </c>
      <c r="H6976">
        <v>2297534040821668</v>
      </c>
      <c r="I6976" s="5" t="str">
        <f t="shared" si="108"/>
        <v>2297534040821670</v>
      </c>
      <c r="J6976" t="str">
        <f>INDEX(Age_grp[Age], MATCH(mobile_customers[[#This Row],[age]],Age_grp[Value]))</f>
        <v>30 - 40</v>
      </c>
      <c r="K6976" s="2" t="str">
        <f>_xlfn.IFS(mobile_customers[[#This Row],[salary]]&gt;=Q6979,"HIGHER SALARY", mobile_customers[[#This Row],[salary]]&gt;=Q6980,"HIGHER MID RANGE SALARY",  mobile_customers[[#This Row],[salary]]&lt;Q6980,"MID RANGE SALARY", mobile_customers[[#This Row],[salary]]&gt;Q6981, "LOW SALARY" )</f>
        <v>HIGHER SALARY</v>
      </c>
      <c r="L6976" s="2" t="str">
        <f>LEFT(mobile_customers[[#This Row],[Credit_card_nos]], 4)&amp;"XXXXX"</f>
        <v>2297XXXXX</v>
      </c>
    </row>
    <row r="6977" spans="1:12" x14ac:dyDescent="0.3">
      <c r="A6977" t="s">
        <v>13</v>
      </c>
      <c r="B6977" s="3" t="s">
        <v>13734</v>
      </c>
      <c r="C6977" t="s">
        <v>13735</v>
      </c>
      <c r="D6977" t="s">
        <v>460</v>
      </c>
      <c r="E6977">
        <v>23</v>
      </c>
      <c r="F6977">
        <v>32633</v>
      </c>
      <c r="G6977" t="s">
        <v>17</v>
      </c>
      <c r="H6977">
        <v>4332051879056640</v>
      </c>
      <c r="I6977" s="5" t="str">
        <f t="shared" si="108"/>
        <v>4332051879056640</v>
      </c>
      <c r="J6977" t="str">
        <f>INDEX(Age_grp[Age], MATCH(mobile_customers[[#This Row],[age]],Age_grp[Value]))</f>
        <v>20 - 30</v>
      </c>
      <c r="K6977" s="2" t="str">
        <f>_xlfn.IFS(mobile_customers[[#This Row],[salary]]&gt;=Q6980,"HIGHER SALARY", mobile_customers[[#This Row],[salary]]&gt;=Q6981,"HIGHER MID RANGE SALARY",  mobile_customers[[#This Row],[salary]]&lt;Q6981,"MID RANGE SALARY", mobile_customers[[#This Row],[salary]]&gt;Q6982, "LOW SALARY" )</f>
        <v>HIGHER SALARY</v>
      </c>
      <c r="L6977" s="2" t="str">
        <f>LEFT(mobile_customers[[#This Row],[Credit_card_nos]], 4)&amp;"XXXXX"</f>
        <v>4332XXXXX</v>
      </c>
    </row>
    <row r="6978" spans="1:12" x14ac:dyDescent="0.3">
      <c r="A6978" t="s">
        <v>13</v>
      </c>
      <c r="B6978" s="3" t="s">
        <v>13736</v>
      </c>
      <c r="C6978" t="s">
        <v>13737</v>
      </c>
      <c r="D6978" t="s">
        <v>641</v>
      </c>
      <c r="E6978">
        <v>43</v>
      </c>
      <c r="F6978">
        <v>104502</v>
      </c>
      <c r="G6978" t="s">
        <v>94</v>
      </c>
      <c r="H6978">
        <v>4100831968346</v>
      </c>
      <c r="I6978" s="5" t="str">
        <f t="shared" ref="I6978:I7041" si="109">TEXT(H6978, "0")</f>
        <v>4100831968346</v>
      </c>
      <c r="J6978" t="str">
        <f>INDEX(Age_grp[Age], MATCH(mobile_customers[[#This Row],[age]],Age_grp[Value]))</f>
        <v>40 - 50</v>
      </c>
      <c r="K6978" s="2" t="str">
        <f>_xlfn.IFS(mobile_customers[[#This Row],[salary]]&gt;=Q6981,"HIGHER SALARY", mobile_customers[[#This Row],[salary]]&gt;=Q6982,"HIGHER MID RANGE SALARY",  mobile_customers[[#This Row],[salary]]&lt;Q6982,"MID RANGE SALARY", mobile_customers[[#This Row],[salary]]&gt;Q6983, "LOW SALARY" )</f>
        <v>HIGHER SALARY</v>
      </c>
      <c r="L6978" s="2" t="str">
        <f>LEFT(mobile_customers[[#This Row],[Credit_card_nos]], 4)&amp;"XXXXX"</f>
        <v>4100XXXXX</v>
      </c>
    </row>
    <row r="6979" spans="1:12" x14ac:dyDescent="0.3">
      <c r="A6979" t="s">
        <v>8</v>
      </c>
      <c r="B6979" s="3" t="s">
        <v>13738</v>
      </c>
      <c r="C6979" t="s">
        <v>13739</v>
      </c>
      <c r="D6979" t="s">
        <v>2105</v>
      </c>
      <c r="E6979">
        <v>32</v>
      </c>
      <c r="F6979">
        <v>25506</v>
      </c>
      <c r="G6979" t="s">
        <v>28</v>
      </c>
      <c r="H6979">
        <v>3595589711744133</v>
      </c>
      <c r="I6979" s="5" t="str">
        <f t="shared" si="109"/>
        <v>3595589711744130</v>
      </c>
      <c r="J6979" t="str">
        <f>INDEX(Age_grp[Age], MATCH(mobile_customers[[#This Row],[age]],Age_grp[Value]))</f>
        <v>30 - 40</v>
      </c>
      <c r="K6979" s="2" t="str">
        <f>_xlfn.IFS(mobile_customers[[#This Row],[salary]]&gt;=Q6982,"HIGHER SALARY", mobile_customers[[#This Row],[salary]]&gt;=Q6983,"HIGHER MID RANGE SALARY",  mobile_customers[[#This Row],[salary]]&lt;Q6983,"MID RANGE SALARY", mobile_customers[[#This Row],[salary]]&gt;Q6984, "LOW SALARY" )</f>
        <v>HIGHER SALARY</v>
      </c>
      <c r="L6979" s="2" t="str">
        <f>LEFT(mobile_customers[[#This Row],[Credit_card_nos]], 4)&amp;"XXXXX"</f>
        <v>3595XXXXX</v>
      </c>
    </row>
    <row r="6980" spans="1:12" x14ac:dyDescent="0.3">
      <c r="A6980" t="s">
        <v>13</v>
      </c>
      <c r="B6980" s="3" t="s">
        <v>12613</v>
      </c>
      <c r="C6980" t="s">
        <v>13740</v>
      </c>
      <c r="D6980" t="s">
        <v>1045</v>
      </c>
      <c r="E6980">
        <v>52</v>
      </c>
      <c r="F6980">
        <v>117267</v>
      </c>
      <c r="G6980" t="s">
        <v>28</v>
      </c>
      <c r="H6980">
        <v>30180672719196</v>
      </c>
      <c r="I6980" s="5" t="str">
        <f t="shared" si="109"/>
        <v>30180672719196</v>
      </c>
      <c r="J6980" t="str">
        <f>INDEX(Age_grp[Age], MATCH(mobile_customers[[#This Row],[age]],Age_grp[Value]))</f>
        <v>50 - 60</v>
      </c>
      <c r="K6980" s="2" t="str">
        <f>_xlfn.IFS(mobile_customers[[#This Row],[salary]]&gt;=Q6983,"HIGHER SALARY", mobile_customers[[#This Row],[salary]]&gt;=Q6984,"HIGHER MID RANGE SALARY",  mobile_customers[[#This Row],[salary]]&lt;Q6984,"MID RANGE SALARY", mobile_customers[[#This Row],[salary]]&gt;Q6985, "LOW SALARY" )</f>
        <v>HIGHER SALARY</v>
      </c>
      <c r="L6980" s="2" t="str">
        <f>LEFT(mobile_customers[[#This Row],[Credit_card_nos]], 4)&amp;"XXXXX"</f>
        <v>3018XXXXX</v>
      </c>
    </row>
    <row r="6981" spans="1:12" x14ac:dyDescent="0.3">
      <c r="A6981" t="s">
        <v>8</v>
      </c>
      <c r="B6981" s="3" t="s">
        <v>13741</v>
      </c>
      <c r="C6981" t="s">
        <v>5874</v>
      </c>
      <c r="D6981" t="s">
        <v>1796</v>
      </c>
      <c r="E6981">
        <v>50</v>
      </c>
      <c r="F6981">
        <v>207182</v>
      </c>
      <c r="G6981" t="s">
        <v>21</v>
      </c>
      <c r="H6981">
        <v>6011815333254204</v>
      </c>
      <c r="I6981" s="5" t="str">
        <f t="shared" si="109"/>
        <v>6011815333254200</v>
      </c>
      <c r="J6981" t="str">
        <f>INDEX(Age_grp[Age], MATCH(mobile_customers[[#This Row],[age]],Age_grp[Value]))</f>
        <v>50 - 60</v>
      </c>
      <c r="K6981" s="2" t="str">
        <f>_xlfn.IFS(mobile_customers[[#This Row],[salary]]&gt;=Q6984,"HIGHER SALARY", mobile_customers[[#This Row],[salary]]&gt;=Q6985,"HIGHER MID RANGE SALARY",  mobile_customers[[#This Row],[salary]]&lt;Q6985,"MID RANGE SALARY", mobile_customers[[#This Row],[salary]]&gt;Q6986, "LOW SALARY" )</f>
        <v>HIGHER SALARY</v>
      </c>
      <c r="L6981" s="2" t="str">
        <f>LEFT(mobile_customers[[#This Row],[Credit_card_nos]], 4)&amp;"XXXXX"</f>
        <v>6011XXXXX</v>
      </c>
    </row>
    <row r="6982" spans="1:12" x14ac:dyDescent="0.3">
      <c r="A6982" t="s">
        <v>8</v>
      </c>
      <c r="B6982" s="3" t="s">
        <v>13742</v>
      </c>
      <c r="C6982" t="s">
        <v>13743</v>
      </c>
      <c r="D6982" t="s">
        <v>308</v>
      </c>
      <c r="E6982">
        <v>24</v>
      </c>
      <c r="F6982">
        <v>200417</v>
      </c>
      <c r="G6982" t="s">
        <v>17</v>
      </c>
      <c r="H6982">
        <v>4.0221162572626673E+18</v>
      </c>
      <c r="I6982" s="5" t="str">
        <f t="shared" si="109"/>
        <v>4022116257262670000</v>
      </c>
      <c r="J6982" t="str">
        <f>INDEX(Age_grp[Age], MATCH(mobile_customers[[#This Row],[age]],Age_grp[Value]))</f>
        <v>20 - 30</v>
      </c>
      <c r="K6982" s="2" t="str">
        <f>_xlfn.IFS(mobile_customers[[#This Row],[salary]]&gt;=Q6985,"HIGHER SALARY", mobile_customers[[#This Row],[salary]]&gt;=Q6986,"HIGHER MID RANGE SALARY",  mobile_customers[[#This Row],[salary]]&lt;Q6986,"MID RANGE SALARY", mobile_customers[[#This Row],[salary]]&gt;Q6987, "LOW SALARY" )</f>
        <v>HIGHER SALARY</v>
      </c>
      <c r="L6982" s="2" t="str">
        <f>LEFT(mobile_customers[[#This Row],[Credit_card_nos]], 4)&amp;"XXXXX"</f>
        <v>4022XXXXX</v>
      </c>
    </row>
    <row r="6983" spans="1:12" x14ac:dyDescent="0.3">
      <c r="A6983" t="s">
        <v>8</v>
      </c>
      <c r="B6983" s="3" t="s">
        <v>13744</v>
      </c>
      <c r="C6983" t="s">
        <v>1273</v>
      </c>
      <c r="D6983" t="s">
        <v>114</v>
      </c>
      <c r="E6983">
        <v>56</v>
      </c>
      <c r="F6983">
        <v>142874</v>
      </c>
      <c r="G6983" t="s">
        <v>21</v>
      </c>
      <c r="H6983">
        <v>344557996076802</v>
      </c>
      <c r="I6983" s="5" t="str">
        <f t="shared" si="109"/>
        <v>344557996076802</v>
      </c>
      <c r="J6983" t="str">
        <f>INDEX(Age_grp[Age], MATCH(mobile_customers[[#This Row],[age]],Age_grp[Value]))</f>
        <v>50 - 60</v>
      </c>
      <c r="K6983" s="2" t="str">
        <f>_xlfn.IFS(mobile_customers[[#This Row],[salary]]&gt;=Q6986,"HIGHER SALARY", mobile_customers[[#This Row],[salary]]&gt;=Q6987,"HIGHER MID RANGE SALARY",  mobile_customers[[#This Row],[salary]]&lt;Q6987,"MID RANGE SALARY", mobile_customers[[#This Row],[salary]]&gt;Q6988, "LOW SALARY" )</f>
        <v>HIGHER SALARY</v>
      </c>
      <c r="L6983" s="2" t="str">
        <f>LEFT(mobile_customers[[#This Row],[Credit_card_nos]], 4)&amp;"XXXXX"</f>
        <v>3445XXXXX</v>
      </c>
    </row>
    <row r="6984" spans="1:12" x14ac:dyDescent="0.3">
      <c r="A6984" t="s">
        <v>13</v>
      </c>
      <c r="B6984" s="3" t="s">
        <v>13745</v>
      </c>
      <c r="C6984" t="s">
        <v>13746</v>
      </c>
      <c r="D6984" t="s">
        <v>2920</v>
      </c>
      <c r="E6984">
        <v>64</v>
      </c>
      <c r="F6984">
        <v>41325</v>
      </c>
      <c r="G6984" t="s">
        <v>49</v>
      </c>
      <c r="H6984">
        <v>5344849527455814</v>
      </c>
      <c r="I6984" s="5" t="str">
        <f t="shared" si="109"/>
        <v>5344849527455810</v>
      </c>
      <c r="J6984" t="str">
        <f>INDEX(Age_grp[Age], MATCH(mobile_customers[[#This Row],[age]],Age_grp[Value]))</f>
        <v>60 - 70</v>
      </c>
      <c r="K6984" s="2" t="str">
        <f>_xlfn.IFS(mobile_customers[[#This Row],[salary]]&gt;=Q6987,"HIGHER SALARY", mobile_customers[[#This Row],[salary]]&gt;=Q6988,"HIGHER MID RANGE SALARY",  mobile_customers[[#This Row],[salary]]&lt;Q6988,"MID RANGE SALARY", mobile_customers[[#This Row],[salary]]&gt;Q6989, "LOW SALARY" )</f>
        <v>HIGHER SALARY</v>
      </c>
      <c r="L6984" s="2" t="str">
        <f>LEFT(mobile_customers[[#This Row],[Credit_card_nos]], 4)&amp;"XXXXX"</f>
        <v>5344XXXXX</v>
      </c>
    </row>
    <row r="6985" spans="1:12" x14ac:dyDescent="0.3">
      <c r="A6985" t="s">
        <v>13</v>
      </c>
      <c r="B6985" s="3" t="s">
        <v>13747</v>
      </c>
      <c r="C6985" t="s">
        <v>13748</v>
      </c>
      <c r="D6985" t="s">
        <v>784</v>
      </c>
      <c r="E6985">
        <v>47</v>
      </c>
      <c r="F6985">
        <v>184142</v>
      </c>
      <c r="G6985" t="s">
        <v>32</v>
      </c>
      <c r="H6985">
        <v>5358618441881899</v>
      </c>
      <c r="I6985" s="5" t="str">
        <f t="shared" si="109"/>
        <v>5358618441881900</v>
      </c>
      <c r="J6985" t="str">
        <f>INDEX(Age_grp[Age], MATCH(mobile_customers[[#This Row],[age]],Age_grp[Value]))</f>
        <v>40 - 50</v>
      </c>
      <c r="K6985" s="2" t="str">
        <f>_xlfn.IFS(mobile_customers[[#This Row],[salary]]&gt;=Q6988,"HIGHER SALARY", mobile_customers[[#This Row],[salary]]&gt;=Q6989,"HIGHER MID RANGE SALARY",  mobile_customers[[#This Row],[salary]]&lt;Q6989,"MID RANGE SALARY", mobile_customers[[#This Row],[salary]]&gt;Q6990, "LOW SALARY" )</f>
        <v>HIGHER SALARY</v>
      </c>
      <c r="L6985" s="2" t="str">
        <f>LEFT(mobile_customers[[#This Row],[Credit_card_nos]], 4)&amp;"XXXXX"</f>
        <v>5358XXXXX</v>
      </c>
    </row>
    <row r="6986" spans="1:12" x14ac:dyDescent="0.3">
      <c r="A6986" t="s">
        <v>13</v>
      </c>
      <c r="B6986" s="3" t="s">
        <v>13749</v>
      </c>
      <c r="C6986" t="s">
        <v>13750</v>
      </c>
      <c r="D6986" t="s">
        <v>1271</v>
      </c>
      <c r="E6986">
        <v>55</v>
      </c>
      <c r="F6986">
        <v>233106</v>
      </c>
      <c r="G6986" t="s">
        <v>81</v>
      </c>
      <c r="H6986">
        <v>4242889302737</v>
      </c>
      <c r="I6986" s="5" t="str">
        <f t="shared" si="109"/>
        <v>4242889302737</v>
      </c>
      <c r="J6986" t="str">
        <f>INDEX(Age_grp[Age], MATCH(mobile_customers[[#This Row],[age]],Age_grp[Value]))</f>
        <v>50 - 60</v>
      </c>
      <c r="K6986" s="2" t="str">
        <f>_xlfn.IFS(mobile_customers[[#This Row],[salary]]&gt;=Q6989,"HIGHER SALARY", mobile_customers[[#This Row],[salary]]&gt;=Q6990,"HIGHER MID RANGE SALARY",  mobile_customers[[#This Row],[salary]]&lt;Q6990,"MID RANGE SALARY", mobile_customers[[#This Row],[salary]]&gt;Q6991, "LOW SALARY" )</f>
        <v>HIGHER SALARY</v>
      </c>
      <c r="L6986" s="2" t="str">
        <f>LEFT(mobile_customers[[#This Row],[Credit_card_nos]], 4)&amp;"XXXXX"</f>
        <v>4242XXXXX</v>
      </c>
    </row>
    <row r="6987" spans="1:12" x14ac:dyDescent="0.3">
      <c r="A6987" t="s">
        <v>8</v>
      </c>
      <c r="B6987" s="3" t="s">
        <v>13751</v>
      </c>
      <c r="C6987" t="s">
        <v>13752</v>
      </c>
      <c r="D6987" t="s">
        <v>3651</v>
      </c>
      <c r="E6987">
        <v>44</v>
      </c>
      <c r="F6987">
        <v>57842</v>
      </c>
      <c r="G6987" t="s">
        <v>65</v>
      </c>
      <c r="H6987">
        <v>4284424777227076</v>
      </c>
      <c r="I6987" s="5" t="str">
        <f t="shared" si="109"/>
        <v>4284424777227080</v>
      </c>
      <c r="J6987" t="str">
        <f>INDEX(Age_grp[Age], MATCH(mobile_customers[[#This Row],[age]],Age_grp[Value]))</f>
        <v>40 - 50</v>
      </c>
      <c r="K6987" s="2" t="str">
        <f>_xlfn.IFS(mobile_customers[[#This Row],[salary]]&gt;=Q6990,"HIGHER SALARY", mobile_customers[[#This Row],[salary]]&gt;=Q6991,"HIGHER MID RANGE SALARY",  mobile_customers[[#This Row],[salary]]&lt;Q6991,"MID RANGE SALARY", mobile_customers[[#This Row],[salary]]&gt;Q6992, "LOW SALARY" )</f>
        <v>HIGHER SALARY</v>
      </c>
      <c r="L6987" s="2" t="str">
        <f>LEFT(mobile_customers[[#This Row],[Credit_card_nos]], 4)&amp;"XXXXX"</f>
        <v>4284XXXXX</v>
      </c>
    </row>
    <row r="6988" spans="1:12" x14ac:dyDescent="0.3">
      <c r="A6988" t="s">
        <v>13</v>
      </c>
      <c r="B6988" s="3" t="s">
        <v>13753</v>
      </c>
      <c r="C6988" t="s">
        <v>13754</v>
      </c>
      <c r="D6988" t="s">
        <v>225</v>
      </c>
      <c r="E6988">
        <v>19</v>
      </c>
      <c r="F6988">
        <v>109621</v>
      </c>
      <c r="G6988" t="s">
        <v>21</v>
      </c>
      <c r="H6988">
        <v>4951852215257614</v>
      </c>
      <c r="I6988" s="5" t="str">
        <f t="shared" si="109"/>
        <v>4951852215257610</v>
      </c>
      <c r="J6988" t="str">
        <f>INDEX(Age_grp[Age], MATCH(mobile_customers[[#This Row],[age]],Age_grp[Value]))</f>
        <v>"10 - 20</v>
      </c>
      <c r="K6988" s="2" t="str">
        <f>_xlfn.IFS(mobile_customers[[#This Row],[salary]]&gt;=Q6991,"HIGHER SALARY", mobile_customers[[#This Row],[salary]]&gt;=Q6992,"HIGHER MID RANGE SALARY",  mobile_customers[[#This Row],[salary]]&lt;Q6992,"MID RANGE SALARY", mobile_customers[[#This Row],[salary]]&gt;Q6993, "LOW SALARY" )</f>
        <v>HIGHER SALARY</v>
      </c>
      <c r="L6988" s="2" t="str">
        <f>LEFT(mobile_customers[[#This Row],[Credit_card_nos]], 4)&amp;"XXXXX"</f>
        <v>4951XXXXX</v>
      </c>
    </row>
    <row r="6989" spans="1:12" x14ac:dyDescent="0.3">
      <c r="A6989" t="s">
        <v>13</v>
      </c>
      <c r="B6989" s="3" t="s">
        <v>13755</v>
      </c>
      <c r="C6989" t="s">
        <v>13756</v>
      </c>
      <c r="D6989" t="s">
        <v>1523</v>
      </c>
      <c r="E6989">
        <v>24</v>
      </c>
      <c r="F6989">
        <v>148090</v>
      </c>
      <c r="G6989" t="s">
        <v>81</v>
      </c>
      <c r="H6989">
        <v>2720697159257011</v>
      </c>
      <c r="I6989" s="5" t="str">
        <f t="shared" si="109"/>
        <v>2720697159257010</v>
      </c>
      <c r="J6989" t="str">
        <f>INDEX(Age_grp[Age], MATCH(mobile_customers[[#This Row],[age]],Age_grp[Value]))</f>
        <v>20 - 30</v>
      </c>
      <c r="K6989" s="2" t="str">
        <f>_xlfn.IFS(mobile_customers[[#This Row],[salary]]&gt;=Q6992,"HIGHER SALARY", mobile_customers[[#This Row],[salary]]&gt;=Q6993,"HIGHER MID RANGE SALARY",  mobile_customers[[#This Row],[salary]]&lt;Q6993,"MID RANGE SALARY", mobile_customers[[#This Row],[salary]]&gt;Q6994, "LOW SALARY" )</f>
        <v>HIGHER SALARY</v>
      </c>
      <c r="L6989" s="2" t="str">
        <f>LEFT(mobile_customers[[#This Row],[Credit_card_nos]], 4)&amp;"XXXXX"</f>
        <v>2720XXXXX</v>
      </c>
    </row>
    <row r="6990" spans="1:12" x14ac:dyDescent="0.3">
      <c r="A6990" t="s">
        <v>13</v>
      </c>
      <c r="B6990" s="3" t="s">
        <v>13757</v>
      </c>
      <c r="C6990" t="s">
        <v>13758</v>
      </c>
      <c r="D6990" t="s">
        <v>3973</v>
      </c>
      <c r="E6990">
        <v>29</v>
      </c>
      <c r="F6990">
        <v>159498</v>
      </c>
      <c r="G6990" t="s">
        <v>28</v>
      </c>
      <c r="H6990">
        <v>6519836572829651</v>
      </c>
      <c r="I6990" s="5" t="str">
        <f t="shared" si="109"/>
        <v>6519836572829650</v>
      </c>
      <c r="J6990" t="str">
        <f>INDEX(Age_grp[Age], MATCH(mobile_customers[[#This Row],[age]],Age_grp[Value]))</f>
        <v>20 - 30</v>
      </c>
      <c r="K6990" s="2" t="str">
        <f>_xlfn.IFS(mobile_customers[[#This Row],[salary]]&gt;=Q6993,"HIGHER SALARY", mobile_customers[[#This Row],[salary]]&gt;=Q6994,"HIGHER MID RANGE SALARY",  mobile_customers[[#This Row],[salary]]&lt;Q6994,"MID RANGE SALARY", mobile_customers[[#This Row],[salary]]&gt;Q6995, "LOW SALARY" )</f>
        <v>HIGHER SALARY</v>
      </c>
      <c r="L6990" s="2" t="str">
        <f>LEFT(mobile_customers[[#This Row],[Credit_card_nos]], 4)&amp;"XXXXX"</f>
        <v>6519XXXXX</v>
      </c>
    </row>
    <row r="6991" spans="1:12" x14ac:dyDescent="0.3">
      <c r="A6991" t="s">
        <v>13</v>
      </c>
      <c r="B6991" s="3" t="s">
        <v>13759</v>
      </c>
      <c r="C6991" t="s">
        <v>13760</v>
      </c>
      <c r="D6991" t="s">
        <v>439</v>
      </c>
      <c r="E6991">
        <v>31</v>
      </c>
      <c r="F6991">
        <v>229008</v>
      </c>
      <c r="G6991" t="s">
        <v>65</v>
      </c>
      <c r="H6991">
        <v>4754281247356138</v>
      </c>
      <c r="I6991" s="5" t="str">
        <f t="shared" si="109"/>
        <v>4754281247356140</v>
      </c>
      <c r="J6991" t="str">
        <f>INDEX(Age_grp[Age], MATCH(mobile_customers[[#This Row],[age]],Age_grp[Value]))</f>
        <v>30 - 40</v>
      </c>
      <c r="K6991" s="2" t="str">
        <f>_xlfn.IFS(mobile_customers[[#This Row],[salary]]&gt;=Q6994,"HIGHER SALARY", mobile_customers[[#This Row],[salary]]&gt;=Q6995,"HIGHER MID RANGE SALARY",  mobile_customers[[#This Row],[salary]]&lt;Q6995,"MID RANGE SALARY", mobile_customers[[#This Row],[salary]]&gt;Q6996, "LOW SALARY" )</f>
        <v>HIGHER SALARY</v>
      </c>
      <c r="L6991" s="2" t="str">
        <f>LEFT(mobile_customers[[#This Row],[Credit_card_nos]], 4)&amp;"XXXXX"</f>
        <v>4754XXXXX</v>
      </c>
    </row>
    <row r="6992" spans="1:12" x14ac:dyDescent="0.3">
      <c r="A6992" t="s">
        <v>8</v>
      </c>
      <c r="B6992" s="3" t="s">
        <v>13761</v>
      </c>
      <c r="C6992" t="s">
        <v>13083</v>
      </c>
      <c r="D6992" t="s">
        <v>654</v>
      </c>
      <c r="E6992">
        <v>56</v>
      </c>
      <c r="F6992">
        <v>55609</v>
      </c>
      <c r="G6992" t="s">
        <v>28</v>
      </c>
      <c r="H6992">
        <v>5293588632930938</v>
      </c>
      <c r="I6992" s="5" t="str">
        <f t="shared" si="109"/>
        <v>5293588632930940</v>
      </c>
      <c r="J6992" t="str">
        <f>INDEX(Age_grp[Age], MATCH(mobile_customers[[#This Row],[age]],Age_grp[Value]))</f>
        <v>50 - 60</v>
      </c>
      <c r="K6992" s="2" t="str">
        <f>_xlfn.IFS(mobile_customers[[#This Row],[salary]]&gt;=Q6995,"HIGHER SALARY", mobile_customers[[#This Row],[salary]]&gt;=Q6996,"HIGHER MID RANGE SALARY",  mobile_customers[[#This Row],[salary]]&lt;Q6996,"MID RANGE SALARY", mobile_customers[[#This Row],[salary]]&gt;Q6997, "LOW SALARY" )</f>
        <v>HIGHER SALARY</v>
      </c>
      <c r="L6992" s="2" t="str">
        <f>LEFT(mobile_customers[[#This Row],[Credit_card_nos]], 4)&amp;"XXXXX"</f>
        <v>5293XXXXX</v>
      </c>
    </row>
    <row r="6993" spans="1:12" x14ac:dyDescent="0.3">
      <c r="A6993" t="s">
        <v>13</v>
      </c>
      <c r="B6993" s="3" t="s">
        <v>13762</v>
      </c>
      <c r="C6993" t="s">
        <v>13763</v>
      </c>
      <c r="D6993" t="s">
        <v>197</v>
      </c>
      <c r="E6993">
        <v>55</v>
      </c>
      <c r="F6993">
        <v>43167</v>
      </c>
      <c r="G6993" t="s">
        <v>28</v>
      </c>
      <c r="H6993">
        <v>3579134516707330</v>
      </c>
      <c r="I6993" s="5" t="str">
        <f t="shared" si="109"/>
        <v>3579134516707330</v>
      </c>
      <c r="J6993" t="str">
        <f>INDEX(Age_grp[Age], MATCH(mobile_customers[[#This Row],[age]],Age_grp[Value]))</f>
        <v>50 - 60</v>
      </c>
      <c r="K6993" s="2" t="str">
        <f>_xlfn.IFS(mobile_customers[[#This Row],[salary]]&gt;=Q6996,"HIGHER SALARY", mobile_customers[[#This Row],[salary]]&gt;=Q6997,"HIGHER MID RANGE SALARY",  mobile_customers[[#This Row],[salary]]&lt;Q6997,"MID RANGE SALARY", mobile_customers[[#This Row],[salary]]&gt;Q6998, "LOW SALARY" )</f>
        <v>HIGHER SALARY</v>
      </c>
      <c r="L6993" s="2" t="str">
        <f>LEFT(mobile_customers[[#This Row],[Credit_card_nos]], 4)&amp;"XXXXX"</f>
        <v>3579XXXXX</v>
      </c>
    </row>
    <row r="6994" spans="1:12" x14ac:dyDescent="0.3">
      <c r="A6994" t="s">
        <v>8</v>
      </c>
      <c r="B6994" s="3" t="s">
        <v>13764</v>
      </c>
      <c r="C6994" t="s">
        <v>13765</v>
      </c>
      <c r="D6994" t="s">
        <v>875</v>
      </c>
      <c r="E6994">
        <v>34</v>
      </c>
      <c r="F6994">
        <v>54390</v>
      </c>
      <c r="G6994" t="s">
        <v>81</v>
      </c>
      <c r="H6994">
        <v>3533470497088562</v>
      </c>
      <c r="I6994" s="5" t="str">
        <f t="shared" si="109"/>
        <v>3533470497088560</v>
      </c>
      <c r="J6994" t="str">
        <f>INDEX(Age_grp[Age], MATCH(mobile_customers[[#This Row],[age]],Age_grp[Value]))</f>
        <v>30 - 40</v>
      </c>
      <c r="K6994" s="2" t="str">
        <f>_xlfn.IFS(mobile_customers[[#This Row],[salary]]&gt;=Q6997,"HIGHER SALARY", mobile_customers[[#This Row],[salary]]&gt;=Q6998,"HIGHER MID RANGE SALARY",  mobile_customers[[#This Row],[salary]]&lt;Q6998,"MID RANGE SALARY", mobile_customers[[#This Row],[salary]]&gt;Q6999, "LOW SALARY" )</f>
        <v>HIGHER SALARY</v>
      </c>
      <c r="L6994" s="2" t="str">
        <f>LEFT(mobile_customers[[#This Row],[Credit_card_nos]], 4)&amp;"XXXXX"</f>
        <v>3533XXXXX</v>
      </c>
    </row>
    <row r="6995" spans="1:12" x14ac:dyDescent="0.3">
      <c r="A6995" t="s">
        <v>8</v>
      </c>
      <c r="B6995" s="3" t="s">
        <v>13766</v>
      </c>
      <c r="C6995" t="s">
        <v>13767</v>
      </c>
      <c r="D6995" t="s">
        <v>61</v>
      </c>
      <c r="E6995">
        <v>31</v>
      </c>
      <c r="F6995">
        <v>196919</v>
      </c>
      <c r="G6995" t="s">
        <v>39</v>
      </c>
      <c r="H6995">
        <v>30024819779103</v>
      </c>
      <c r="I6995" s="5" t="str">
        <f t="shared" si="109"/>
        <v>30024819779103</v>
      </c>
      <c r="J6995" t="str">
        <f>INDEX(Age_grp[Age], MATCH(mobile_customers[[#This Row],[age]],Age_grp[Value]))</f>
        <v>30 - 40</v>
      </c>
      <c r="K6995" s="2" t="str">
        <f>_xlfn.IFS(mobile_customers[[#This Row],[salary]]&gt;=Q6998,"HIGHER SALARY", mobile_customers[[#This Row],[salary]]&gt;=Q6999,"HIGHER MID RANGE SALARY",  mobile_customers[[#This Row],[salary]]&lt;Q6999,"MID RANGE SALARY", mobile_customers[[#This Row],[salary]]&gt;Q7000, "LOW SALARY" )</f>
        <v>HIGHER SALARY</v>
      </c>
      <c r="L6995" s="2" t="str">
        <f>LEFT(mobile_customers[[#This Row],[Credit_card_nos]], 4)&amp;"XXXXX"</f>
        <v>3002XXXXX</v>
      </c>
    </row>
    <row r="6996" spans="1:12" x14ac:dyDescent="0.3">
      <c r="A6996" t="s">
        <v>8</v>
      </c>
      <c r="B6996" s="3" t="s">
        <v>13768</v>
      </c>
      <c r="C6996" t="s">
        <v>13769</v>
      </c>
      <c r="D6996" t="s">
        <v>814</v>
      </c>
      <c r="E6996">
        <v>42</v>
      </c>
      <c r="F6996">
        <v>142442</v>
      </c>
      <c r="G6996" t="s">
        <v>65</v>
      </c>
      <c r="H6996">
        <v>4600243288688</v>
      </c>
      <c r="I6996" s="5" t="str">
        <f t="shared" si="109"/>
        <v>4600243288688</v>
      </c>
      <c r="J6996" t="str">
        <f>INDEX(Age_grp[Age], MATCH(mobile_customers[[#This Row],[age]],Age_grp[Value]))</f>
        <v>40 - 50</v>
      </c>
      <c r="K6996" s="2" t="str">
        <f>_xlfn.IFS(mobile_customers[[#This Row],[salary]]&gt;=Q6999,"HIGHER SALARY", mobile_customers[[#This Row],[salary]]&gt;=Q7000,"HIGHER MID RANGE SALARY",  mobile_customers[[#This Row],[salary]]&lt;Q7000,"MID RANGE SALARY", mobile_customers[[#This Row],[salary]]&gt;Q7001, "LOW SALARY" )</f>
        <v>HIGHER SALARY</v>
      </c>
      <c r="L6996" s="2" t="str">
        <f>LEFT(mobile_customers[[#This Row],[Credit_card_nos]], 4)&amp;"XXXXX"</f>
        <v>4600XXXXX</v>
      </c>
    </row>
    <row r="6997" spans="1:12" x14ac:dyDescent="0.3">
      <c r="A6997" t="s">
        <v>8</v>
      </c>
      <c r="B6997" s="3" t="s">
        <v>13770</v>
      </c>
      <c r="C6997" t="s">
        <v>13771</v>
      </c>
      <c r="D6997" t="s">
        <v>48</v>
      </c>
      <c r="E6997">
        <v>20</v>
      </c>
      <c r="F6997">
        <v>143123</v>
      </c>
      <c r="G6997" t="s">
        <v>21</v>
      </c>
      <c r="H6997">
        <v>3508531481411648</v>
      </c>
      <c r="I6997" s="5" t="str">
        <f t="shared" si="109"/>
        <v>3508531481411650</v>
      </c>
      <c r="J6997" t="str">
        <f>INDEX(Age_grp[Age], MATCH(mobile_customers[[#This Row],[age]],Age_grp[Value]))</f>
        <v>20 - 30</v>
      </c>
      <c r="K6997" s="2" t="str">
        <f>_xlfn.IFS(mobile_customers[[#This Row],[salary]]&gt;=Q7000,"HIGHER SALARY", mobile_customers[[#This Row],[salary]]&gt;=Q7001,"HIGHER MID RANGE SALARY",  mobile_customers[[#This Row],[salary]]&lt;Q7001,"MID RANGE SALARY", mobile_customers[[#This Row],[salary]]&gt;Q7002, "LOW SALARY" )</f>
        <v>HIGHER SALARY</v>
      </c>
      <c r="L6997" s="2" t="str">
        <f>LEFT(mobile_customers[[#This Row],[Credit_card_nos]], 4)&amp;"XXXXX"</f>
        <v>3508XXXXX</v>
      </c>
    </row>
    <row r="6998" spans="1:12" x14ac:dyDescent="0.3">
      <c r="A6998" t="s">
        <v>13</v>
      </c>
      <c r="B6998" s="3" t="s">
        <v>13772</v>
      </c>
      <c r="C6998" t="s">
        <v>13773</v>
      </c>
      <c r="D6998" t="s">
        <v>1418</v>
      </c>
      <c r="E6998">
        <v>19</v>
      </c>
      <c r="F6998">
        <v>39124</v>
      </c>
      <c r="G6998" t="s">
        <v>49</v>
      </c>
      <c r="H6998">
        <v>3540686786856416</v>
      </c>
      <c r="I6998" s="5" t="str">
        <f t="shared" si="109"/>
        <v>3540686786856420</v>
      </c>
      <c r="J6998" t="str">
        <f>INDEX(Age_grp[Age], MATCH(mobile_customers[[#This Row],[age]],Age_grp[Value]))</f>
        <v>"10 - 20</v>
      </c>
      <c r="K6998" s="2" t="str">
        <f>_xlfn.IFS(mobile_customers[[#This Row],[salary]]&gt;=Q7001,"HIGHER SALARY", mobile_customers[[#This Row],[salary]]&gt;=Q7002,"HIGHER MID RANGE SALARY",  mobile_customers[[#This Row],[salary]]&lt;Q7002,"MID RANGE SALARY", mobile_customers[[#This Row],[salary]]&gt;Q7003, "LOW SALARY" )</f>
        <v>HIGHER SALARY</v>
      </c>
      <c r="L6998" s="2" t="str">
        <f>LEFT(mobile_customers[[#This Row],[Credit_card_nos]], 4)&amp;"XXXXX"</f>
        <v>3540XXXXX</v>
      </c>
    </row>
    <row r="6999" spans="1:12" x14ac:dyDescent="0.3">
      <c r="A6999" t="s">
        <v>8</v>
      </c>
      <c r="B6999" s="3" t="s">
        <v>13774</v>
      </c>
      <c r="C6999" t="s">
        <v>13775</v>
      </c>
      <c r="D6999" t="s">
        <v>1550</v>
      </c>
      <c r="E6999">
        <v>33</v>
      </c>
      <c r="F6999">
        <v>235190</v>
      </c>
      <c r="G6999" t="s">
        <v>49</v>
      </c>
      <c r="H6999">
        <v>5109283403777809</v>
      </c>
      <c r="I6999" s="5" t="str">
        <f t="shared" si="109"/>
        <v>5109283403777810</v>
      </c>
      <c r="J6999" t="str">
        <f>INDEX(Age_grp[Age], MATCH(mobile_customers[[#This Row],[age]],Age_grp[Value]))</f>
        <v>30 - 40</v>
      </c>
      <c r="K6999" s="2" t="str">
        <f>_xlfn.IFS(mobile_customers[[#This Row],[salary]]&gt;=Q7002,"HIGHER SALARY", mobile_customers[[#This Row],[salary]]&gt;=Q7003,"HIGHER MID RANGE SALARY",  mobile_customers[[#This Row],[salary]]&lt;Q7003,"MID RANGE SALARY", mobile_customers[[#This Row],[salary]]&gt;Q7004, "LOW SALARY" )</f>
        <v>HIGHER SALARY</v>
      </c>
      <c r="L6999" s="2" t="str">
        <f>LEFT(mobile_customers[[#This Row],[Credit_card_nos]], 4)&amp;"XXXXX"</f>
        <v>5109XXXXX</v>
      </c>
    </row>
    <row r="7000" spans="1:12" x14ac:dyDescent="0.3">
      <c r="A7000" t="s">
        <v>13</v>
      </c>
      <c r="B7000" s="3" t="s">
        <v>13776</v>
      </c>
      <c r="C7000" t="s">
        <v>13777</v>
      </c>
      <c r="D7000" t="s">
        <v>3983</v>
      </c>
      <c r="E7000">
        <v>44</v>
      </c>
      <c r="F7000">
        <v>201812</v>
      </c>
      <c r="G7000" t="s">
        <v>28</v>
      </c>
      <c r="H7000">
        <v>6011921073505399</v>
      </c>
      <c r="I7000" s="5" t="str">
        <f t="shared" si="109"/>
        <v>6011921073505400</v>
      </c>
      <c r="J7000" t="str">
        <f>INDEX(Age_grp[Age], MATCH(mobile_customers[[#This Row],[age]],Age_grp[Value]))</f>
        <v>40 - 50</v>
      </c>
      <c r="K7000" s="2" t="str">
        <f>_xlfn.IFS(mobile_customers[[#This Row],[salary]]&gt;=Q7003,"HIGHER SALARY", mobile_customers[[#This Row],[salary]]&gt;=Q7004,"HIGHER MID RANGE SALARY",  mobile_customers[[#This Row],[salary]]&lt;Q7004,"MID RANGE SALARY", mobile_customers[[#This Row],[salary]]&gt;Q7005, "LOW SALARY" )</f>
        <v>HIGHER SALARY</v>
      </c>
      <c r="L7000" s="2" t="str">
        <f>LEFT(mobile_customers[[#This Row],[Credit_card_nos]], 4)&amp;"XXXXX"</f>
        <v>6011XXXXX</v>
      </c>
    </row>
    <row r="7001" spans="1:12" x14ac:dyDescent="0.3">
      <c r="A7001" t="s">
        <v>8</v>
      </c>
      <c r="B7001" s="3" t="s">
        <v>13778</v>
      </c>
      <c r="C7001" t="s">
        <v>13779</v>
      </c>
      <c r="D7001" t="s">
        <v>264</v>
      </c>
      <c r="E7001">
        <v>38</v>
      </c>
      <c r="F7001">
        <v>237164</v>
      </c>
      <c r="G7001" t="s">
        <v>21</v>
      </c>
      <c r="H7001">
        <v>4503782110920615</v>
      </c>
      <c r="I7001" s="5" t="str">
        <f t="shared" si="109"/>
        <v>4503782110920610</v>
      </c>
      <c r="J7001" t="str">
        <f>INDEX(Age_grp[Age], MATCH(mobile_customers[[#This Row],[age]],Age_grp[Value]))</f>
        <v>30 - 40</v>
      </c>
      <c r="K7001" s="2" t="str">
        <f>_xlfn.IFS(mobile_customers[[#This Row],[salary]]&gt;=Q7004,"HIGHER SALARY", mobile_customers[[#This Row],[salary]]&gt;=Q7005,"HIGHER MID RANGE SALARY",  mobile_customers[[#This Row],[salary]]&lt;Q7005,"MID RANGE SALARY", mobile_customers[[#This Row],[salary]]&gt;Q7006, "LOW SALARY" )</f>
        <v>HIGHER SALARY</v>
      </c>
      <c r="L7001" s="2" t="str">
        <f>LEFT(mobile_customers[[#This Row],[Credit_card_nos]], 4)&amp;"XXXXX"</f>
        <v>4503XXXXX</v>
      </c>
    </row>
    <row r="7002" spans="1:12" x14ac:dyDescent="0.3">
      <c r="A7002" t="s">
        <v>13</v>
      </c>
      <c r="B7002" s="3" t="s">
        <v>13780</v>
      </c>
      <c r="C7002" t="s">
        <v>4806</v>
      </c>
      <c r="D7002" t="s">
        <v>217</v>
      </c>
      <c r="E7002">
        <v>65</v>
      </c>
      <c r="F7002">
        <v>43780</v>
      </c>
      <c r="G7002" t="s">
        <v>39</v>
      </c>
      <c r="H7002">
        <v>4471708880884</v>
      </c>
      <c r="I7002" s="5" t="str">
        <f t="shared" si="109"/>
        <v>4471708880884</v>
      </c>
      <c r="J7002" t="str">
        <f>INDEX(Age_grp[Age], MATCH(mobile_customers[[#This Row],[age]],Age_grp[Value]))</f>
        <v>60 - 70</v>
      </c>
      <c r="K7002" s="2" t="str">
        <f>_xlfn.IFS(mobile_customers[[#This Row],[salary]]&gt;=Q7005,"HIGHER SALARY", mobile_customers[[#This Row],[salary]]&gt;=Q7006,"HIGHER MID RANGE SALARY",  mobile_customers[[#This Row],[salary]]&lt;Q7006,"MID RANGE SALARY", mobile_customers[[#This Row],[salary]]&gt;Q7007, "LOW SALARY" )</f>
        <v>HIGHER SALARY</v>
      </c>
      <c r="L7002" s="2" t="str">
        <f>LEFT(mobile_customers[[#This Row],[Credit_card_nos]], 4)&amp;"XXXXX"</f>
        <v>4471XXXXX</v>
      </c>
    </row>
    <row r="7003" spans="1:12" x14ac:dyDescent="0.3">
      <c r="A7003" t="s">
        <v>8</v>
      </c>
      <c r="B7003" s="3" t="s">
        <v>7061</v>
      </c>
      <c r="C7003" t="s">
        <v>13781</v>
      </c>
      <c r="D7003" t="s">
        <v>2019</v>
      </c>
      <c r="E7003">
        <v>44</v>
      </c>
      <c r="F7003">
        <v>217750</v>
      </c>
      <c r="G7003" t="s">
        <v>65</v>
      </c>
      <c r="H7003">
        <v>30225878169405</v>
      </c>
      <c r="I7003" s="5" t="str">
        <f t="shared" si="109"/>
        <v>30225878169405</v>
      </c>
      <c r="J7003" t="str">
        <f>INDEX(Age_grp[Age], MATCH(mobile_customers[[#This Row],[age]],Age_grp[Value]))</f>
        <v>40 - 50</v>
      </c>
      <c r="K7003" s="2" t="str">
        <f>_xlfn.IFS(mobile_customers[[#This Row],[salary]]&gt;=Q7006,"HIGHER SALARY", mobile_customers[[#This Row],[salary]]&gt;=Q7007,"HIGHER MID RANGE SALARY",  mobile_customers[[#This Row],[salary]]&lt;Q7007,"MID RANGE SALARY", mobile_customers[[#This Row],[salary]]&gt;Q7008, "LOW SALARY" )</f>
        <v>HIGHER SALARY</v>
      </c>
      <c r="L7003" s="2" t="str">
        <f>LEFT(mobile_customers[[#This Row],[Credit_card_nos]], 4)&amp;"XXXXX"</f>
        <v>3022XXXXX</v>
      </c>
    </row>
    <row r="7004" spans="1:12" x14ac:dyDescent="0.3">
      <c r="A7004" t="s">
        <v>13</v>
      </c>
      <c r="B7004" s="3" t="s">
        <v>13782</v>
      </c>
      <c r="C7004" t="s">
        <v>13783</v>
      </c>
      <c r="D7004" t="s">
        <v>5187</v>
      </c>
      <c r="E7004">
        <v>44</v>
      </c>
      <c r="F7004">
        <v>175170</v>
      </c>
      <c r="G7004" t="s">
        <v>81</v>
      </c>
      <c r="H7004">
        <v>3534233915635193</v>
      </c>
      <c r="I7004" s="5" t="str">
        <f t="shared" si="109"/>
        <v>3534233915635190</v>
      </c>
      <c r="J7004" t="str">
        <f>INDEX(Age_grp[Age], MATCH(mobile_customers[[#This Row],[age]],Age_grp[Value]))</f>
        <v>40 - 50</v>
      </c>
      <c r="K7004" s="2" t="str">
        <f>_xlfn.IFS(mobile_customers[[#This Row],[salary]]&gt;=Q7007,"HIGHER SALARY", mobile_customers[[#This Row],[salary]]&gt;=Q7008,"HIGHER MID RANGE SALARY",  mobile_customers[[#This Row],[salary]]&lt;Q7008,"MID RANGE SALARY", mobile_customers[[#This Row],[salary]]&gt;Q7009, "LOW SALARY" )</f>
        <v>HIGHER SALARY</v>
      </c>
      <c r="L7004" s="2" t="str">
        <f>LEFT(mobile_customers[[#This Row],[Credit_card_nos]], 4)&amp;"XXXXX"</f>
        <v>3534XXXXX</v>
      </c>
    </row>
    <row r="7005" spans="1:12" x14ac:dyDescent="0.3">
      <c r="A7005" t="s">
        <v>8</v>
      </c>
      <c r="B7005" s="3" t="s">
        <v>13784</v>
      </c>
      <c r="C7005" t="s">
        <v>13785</v>
      </c>
      <c r="D7005" t="s">
        <v>243</v>
      </c>
      <c r="E7005">
        <v>21</v>
      </c>
      <c r="F7005">
        <v>193756</v>
      </c>
      <c r="G7005" t="s">
        <v>17</v>
      </c>
      <c r="H7005">
        <v>180088727261924</v>
      </c>
      <c r="I7005" s="5" t="str">
        <f t="shared" si="109"/>
        <v>180088727261924</v>
      </c>
      <c r="J7005" t="str">
        <f>INDEX(Age_grp[Age], MATCH(mobile_customers[[#This Row],[age]],Age_grp[Value]))</f>
        <v>20 - 30</v>
      </c>
      <c r="K7005" s="2" t="str">
        <f>_xlfn.IFS(mobile_customers[[#This Row],[salary]]&gt;=Q7008,"HIGHER SALARY", mobile_customers[[#This Row],[salary]]&gt;=Q7009,"HIGHER MID RANGE SALARY",  mobile_customers[[#This Row],[salary]]&lt;Q7009,"MID RANGE SALARY", mobile_customers[[#This Row],[salary]]&gt;Q7010, "LOW SALARY" )</f>
        <v>HIGHER SALARY</v>
      </c>
      <c r="L7005" s="2" t="str">
        <f>LEFT(mobile_customers[[#This Row],[Credit_card_nos]], 4)&amp;"XXXXX"</f>
        <v>1800XXXXX</v>
      </c>
    </row>
    <row r="7006" spans="1:12" x14ac:dyDescent="0.3">
      <c r="A7006" t="s">
        <v>13</v>
      </c>
      <c r="B7006" s="3" t="s">
        <v>13786</v>
      </c>
      <c r="C7006" t="s">
        <v>13787</v>
      </c>
      <c r="D7006" t="s">
        <v>4865</v>
      </c>
      <c r="E7006">
        <v>32</v>
      </c>
      <c r="F7006">
        <v>139091</v>
      </c>
      <c r="G7006" t="s">
        <v>28</v>
      </c>
      <c r="H7006">
        <v>213103419994012</v>
      </c>
      <c r="I7006" s="5" t="str">
        <f t="shared" si="109"/>
        <v>213103419994012</v>
      </c>
      <c r="J7006" t="str">
        <f>INDEX(Age_grp[Age], MATCH(mobile_customers[[#This Row],[age]],Age_grp[Value]))</f>
        <v>30 - 40</v>
      </c>
      <c r="K7006" s="2" t="str">
        <f>_xlfn.IFS(mobile_customers[[#This Row],[salary]]&gt;=Q7009,"HIGHER SALARY", mobile_customers[[#This Row],[salary]]&gt;=Q7010,"HIGHER MID RANGE SALARY",  mobile_customers[[#This Row],[salary]]&lt;Q7010,"MID RANGE SALARY", mobile_customers[[#This Row],[salary]]&gt;Q7011, "LOW SALARY" )</f>
        <v>HIGHER SALARY</v>
      </c>
      <c r="L7006" s="2" t="str">
        <f>LEFT(mobile_customers[[#This Row],[Credit_card_nos]], 4)&amp;"XXXXX"</f>
        <v>2131XXXXX</v>
      </c>
    </row>
    <row r="7007" spans="1:12" x14ac:dyDescent="0.3">
      <c r="A7007" t="s">
        <v>13</v>
      </c>
      <c r="B7007" s="3" t="s">
        <v>13788</v>
      </c>
      <c r="C7007" t="s">
        <v>13789</v>
      </c>
      <c r="D7007" t="s">
        <v>1510</v>
      </c>
      <c r="E7007">
        <v>39</v>
      </c>
      <c r="F7007">
        <v>130010</v>
      </c>
      <c r="G7007" t="s">
        <v>81</v>
      </c>
      <c r="H7007">
        <v>180038796877944</v>
      </c>
      <c r="I7007" s="5" t="str">
        <f t="shared" si="109"/>
        <v>180038796877944</v>
      </c>
      <c r="J7007" t="str">
        <f>INDEX(Age_grp[Age], MATCH(mobile_customers[[#This Row],[age]],Age_grp[Value]))</f>
        <v>30 - 40</v>
      </c>
      <c r="K7007" s="2" t="str">
        <f>_xlfn.IFS(mobile_customers[[#This Row],[salary]]&gt;=Q7010,"HIGHER SALARY", mobile_customers[[#This Row],[salary]]&gt;=Q7011,"HIGHER MID RANGE SALARY",  mobile_customers[[#This Row],[salary]]&lt;Q7011,"MID RANGE SALARY", mobile_customers[[#This Row],[salary]]&gt;Q7012, "LOW SALARY" )</f>
        <v>HIGHER SALARY</v>
      </c>
      <c r="L7007" s="2" t="str">
        <f>LEFT(mobile_customers[[#This Row],[Credit_card_nos]], 4)&amp;"XXXXX"</f>
        <v>1800XXXXX</v>
      </c>
    </row>
    <row r="7008" spans="1:12" x14ac:dyDescent="0.3">
      <c r="A7008" t="s">
        <v>8</v>
      </c>
      <c r="B7008" s="3" t="s">
        <v>13790</v>
      </c>
      <c r="C7008" t="s">
        <v>13791</v>
      </c>
      <c r="D7008" t="s">
        <v>2237</v>
      </c>
      <c r="E7008">
        <v>30</v>
      </c>
      <c r="F7008">
        <v>88216</v>
      </c>
      <c r="G7008" t="s">
        <v>94</v>
      </c>
      <c r="H7008">
        <v>4541729037811</v>
      </c>
      <c r="I7008" s="5" t="str">
        <f t="shared" si="109"/>
        <v>4541729037811</v>
      </c>
      <c r="J7008" t="str">
        <f>INDEX(Age_grp[Age], MATCH(mobile_customers[[#This Row],[age]],Age_grp[Value]))</f>
        <v>30 - 40</v>
      </c>
      <c r="K7008" s="2" t="str">
        <f>_xlfn.IFS(mobile_customers[[#This Row],[salary]]&gt;=Q7011,"HIGHER SALARY", mobile_customers[[#This Row],[salary]]&gt;=Q7012,"HIGHER MID RANGE SALARY",  mobile_customers[[#This Row],[salary]]&lt;Q7012,"MID RANGE SALARY", mobile_customers[[#This Row],[salary]]&gt;Q7013, "LOW SALARY" )</f>
        <v>HIGHER SALARY</v>
      </c>
      <c r="L7008" s="2" t="str">
        <f>LEFT(mobile_customers[[#This Row],[Credit_card_nos]], 4)&amp;"XXXXX"</f>
        <v>4541XXXXX</v>
      </c>
    </row>
    <row r="7009" spans="1:12" x14ac:dyDescent="0.3">
      <c r="A7009" t="s">
        <v>8</v>
      </c>
      <c r="B7009" s="3" t="s">
        <v>13792</v>
      </c>
      <c r="C7009" t="s">
        <v>13793</v>
      </c>
      <c r="D7009" t="s">
        <v>1355</v>
      </c>
      <c r="E7009">
        <v>21</v>
      </c>
      <c r="F7009">
        <v>149225</v>
      </c>
      <c r="G7009" t="s">
        <v>17</v>
      </c>
      <c r="H7009">
        <v>6508424367826357</v>
      </c>
      <c r="I7009" s="5" t="str">
        <f t="shared" si="109"/>
        <v>6508424367826360</v>
      </c>
      <c r="J7009" t="str">
        <f>INDEX(Age_grp[Age], MATCH(mobile_customers[[#This Row],[age]],Age_grp[Value]))</f>
        <v>20 - 30</v>
      </c>
      <c r="K7009" s="2" t="str">
        <f>_xlfn.IFS(mobile_customers[[#This Row],[salary]]&gt;=Q7012,"HIGHER SALARY", mobile_customers[[#This Row],[salary]]&gt;=Q7013,"HIGHER MID RANGE SALARY",  mobile_customers[[#This Row],[salary]]&lt;Q7013,"MID RANGE SALARY", mobile_customers[[#This Row],[salary]]&gt;Q7014, "LOW SALARY" )</f>
        <v>HIGHER SALARY</v>
      </c>
      <c r="L7009" s="2" t="str">
        <f>LEFT(mobile_customers[[#This Row],[Credit_card_nos]], 4)&amp;"XXXXX"</f>
        <v>6508XXXXX</v>
      </c>
    </row>
    <row r="7010" spans="1:12" x14ac:dyDescent="0.3">
      <c r="A7010" t="s">
        <v>8</v>
      </c>
      <c r="B7010" s="3" t="s">
        <v>13794</v>
      </c>
      <c r="C7010" t="s">
        <v>13795</v>
      </c>
      <c r="D7010" t="s">
        <v>234</v>
      </c>
      <c r="E7010">
        <v>51</v>
      </c>
      <c r="F7010">
        <v>131406</v>
      </c>
      <c r="G7010" t="s">
        <v>12</v>
      </c>
      <c r="H7010">
        <v>30203944051790</v>
      </c>
      <c r="I7010" s="5" t="str">
        <f t="shared" si="109"/>
        <v>30203944051790</v>
      </c>
      <c r="J7010" t="str">
        <f>INDEX(Age_grp[Age], MATCH(mobile_customers[[#This Row],[age]],Age_grp[Value]))</f>
        <v>50 - 60</v>
      </c>
      <c r="K7010" s="2" t="str">
        <f>_xlfn.IFS(mobile_customers[[#This Row],[salary]]&gt;=Q7013,"HIGHER SALARY", mobile_customers[[#This Row],[salary]]&gt;=Q7014,"HIGHER MID RANGE SALARY",  mobile_customers[[#This Row],[salary]]&lt;Q7014,"MID RANGE SALARY", mobile_customers[[#This Row],[salary]]&gt;Q7015, "LOW SALARY" )</f>
        <v>HIGHER SALARY</v>
      </c>
      <c r="L7010" s="2" t="str">
        <f>LEFT(mobile_customers[[#This Row],[Credit_card_nos]], 4)&amp;"XXXXX"</f>
        <v>3020XXXXX</v>
      </c>
    </row>
    <row r="7011" spans="1:12" x14ac:dyDescent="0.3">
      <c r="A7011" t="s">
        <v>8</v>
      </c>
      <c r="B7011" s="3" t="s">
        <v>13796</v>
      </c>
      <c r="C7011" t="s">
        <v>13797</v>
      </c>
      <c r="D7011" t="s">
        <v>42</v>
      </c>
      <c r="E7011">
        <v>23</v>
      </c>
      <c r="F7011">
        <v>75800</v>
      </c>
      <c r="G7011" t="s">
        <v>81</v>
      </c>
      <c r="H7011">
        <v>3533900120612248</v>
      </c>
      <c r="I7011" s="5" t="str">
        <f t="shared" si="109"/>
        <v>3533900120612250</v>
      </c>
      <c r="J7011" t="str">
        <f>INDEX(Age_grp[Age], MATCH(mobile_customers[[#This Row],[age]],Age_grp[Value]))</f>
        <v>20 - 30</v>
      </c>
      <c r="K7011" s="2" t="str">
        <f>_xlfn.IFS(mobile_customers[[#This Row],[salary]]&gt;=Q7014,"HIGHER SALARY", mobile_customers[[#This Row],[salary]]&gt;=Q7015,"HIGHER MID RANGE SALARY",  mobile_customers[[#This Row],[salary]]&lt;Q7015,"MID RANGE SALARY", mobile_customers[[#This Row],[salary]]&gt;Q7016, "LOW SALARY" )</f>
        <v>HIGHER SALARY</v>
      </c>
      <c r="L7011" s="2" t="str">
        <f>LEFT(mobile_customers[[#This Row],[Credit_card_nos]], 4)&amp;"XXXXX"</f>
        <v>3533XXXXX</v>
      </c>
    </row>
    <row r="7012" spans="1:12" x14ac:dyDescent="0.3">
      <c r="A7012" t="s">
        <v>8</v>
      </c>
      <c r="B7012" s="3" t="s">
        <v>2485</v>
      </c>
      <c r="C7012" t="s">
        <v>13798</v>
      </c>
      <c r="D7012" t="s">
        <v>1530</v>
      </c>
      <c r="E7012">
        <v>19</v>
      </c>
      <c r="F7012">
        <v>158850</v>
      </c>
      <c r="G7012" t="s">
        <v>21</v>
      </c>
      <c r="H7012">
        <v>2257733557435957</v>
      </c>
      <c r="I7012" s="5" t="str">
        <f t="shared" si="109"/>
        <v>2257733557435960</v>
      </c>
      <c r="J7012" t="str">
        <f>INDEX(Age_grp[Age], MATCH(mobile_customers[[#This Row],[age]],Age_grp[Value]))</f>
        <v>"10 - 20</v>
      </c>
      <c r="K7012" s="2" t="str">
        <f>_xlfn.IFS(mobile_customers[[#This Row],[salary]]&gt;=Q7015,"HIGHER SALARY", mobile_customers[[#This Row],[salary]]&gt;=Q7016,"HIGHER MID RANGE SALARY",  mobile_customers[[#This Row],[salary]]&lt;Q7016,"MID RANGE SALARY", mobile_customers[[#This Row],[salary]]&gt;Q7017, "LOW SALARY" )</f>
        <v>HIGHER SALARY</v>
      </c>
      <c r="L7012" s="2" t="str">
        <f>LEFT(mobile_customers[[#This Row],[Credit_card_nos]], 4)&amp;"XXXXX"</f>
        <v>2257XXXXX</v>
      </c>
    </row>
    <row r="7013" spans="1:12" x14ac:dyDescent="0.3">
      <c r="A7013" t="s">
        <v>8</v>
      </c>
      <c r="B7013" s="3" t="s">
        <v>13799</v>
      </c>
      <c r="C7013" t="s">
        <v>13800</v>
      </c>
      <c r="D7013" t="s">
        <v>1770</v>
      </c>
      <c r="E7013">
        <v>62</v>
      </c>
      <c r="F7013">
        <v>158064</v>
      </c>
      <c r="G7013" t="s">
        <v>21</v>
      </c>
      <c r="H7013">
        <v>30586171312152</v>
      </c>
      <c r="I7013" s="5" t="str">
        <f t="shared" si="109"/>
        <v>30586171312152</v>
      </c>
      <c r="J7013" t="str">
        <f>INDEX(Age_grp[Age], MATCH(mobile_customers[[#This Row],[age]],Age_grp[Value]))</f>
        <v>60 - 70</v>
      </c>
      <c r="K7013" s="2" t="str">
        <f>_xlfn.IFS(mobile_customers[[#This Row],[salary]]&gt;=Q7016,"HIGHER SALARY", mobile_customers[[#This Row],[salary]]&gt;=Q7017,"HIGHER MID RANGE SALARY",  mobile_customers[[#This Row],[salary]]&lt;Q7017,"MID RANGE SALARY", mobile_customers[[#This Row],[salary]]&gt;Q7018, "LOW SALARY" )</f>
        <v>HIGHER SALARY</v>
      </c>
      <c r="L7013" s="2" t="str">
        <f>LEFT(mobile_customers[[#This Row],[Credit_card_nos]], 4)&amp;"XXXXX"</f>
        <v>3058XXXXX</v>
      </c>
    </row>
    <row r="7014" spans="1:12" x14ac:dyDescent="0.3">
      <c r="A7014" t="s">
        <v>8</v>
      </c>
      <c r="B7014" s="3" t="s">
        <v>13801</v>
      </c>
      <c r="C7014" t="s">
        <v>13802</v>
      </c>
      <c r="D7014" t="s">
        <v>177</v>
      </c>
      <c r="E7014">
        <v>26</v>
      </c>
      <c r="F7014">
        <v>131111</v>
      </c>
      <c r="G7014" t="s">
        <v>28</v>
      </c>
      <c r="H7014">
        <v>4328890564009</v>
      </c>
      <c r="I7014" s="5" t="str">
        <f t="shared" si="109"/>
        <v>4328890564009</v>
      </c>
      <c r="J7014" t="str">
        <f>INDEX(Age_grp[Age], MATCH(mobile_customers[[#This Row],[age]],Age_grp[Value]))</f>
        <v>20 - 30</v>
      </c>
      <c r="K7014" s="2" t="str">
        <f>_xlfn.IFS(mobile_customers[[#This Row],[salary]]&gt;=Q7017,"HIGHER SALARY", mobile_customers[[#This Row],[salary]]&gt;=Q7018,"HIGHER MID RANGE SALARY",  mobile_customers[[#This Row],[salary]]&lt;Q7018,"MID RANGE SALARY", mobile_customers[[#This Row],[salary]]&gt;Q7019, "LOW SALARY" )</f>
        <v>HIGHER SALARY</v>
      </c>
      <c r="L7014" s="2" t="str">
        <f>LEFT(mobile_customers[[#This Row],[Credit_card_nos]], 4)&amp;"XXXXX"</f>
        <v>4328XXXXX</v>
      </c>
    </row>
    <row r="7015" spans="1:12" x14ac:dyDescent="0.3">
      <c r="A7015" t="s">
        <v>8</v>
      </c>
      <c r="B7015" s="3" t="s">
        <v>13803</v>
      </c>
      <c r="C7015" t="s">
        <v>13804</v>
      </c>
      <c r="D7015" t="s">
        <v>750</v>
      </c>
      <c r="E7015">
        <v>37</v>
      </c>
      <c r="F7015">
        <v>179843</v>
      </c>
      <c r="G7015" t="s">
        <v>81</v>
      </c>
      <c r="H7015">
        <v>4900845432707470</v>
      </c>
      <c r="I7015" s="5" t="str">
        <f t="shared" si="109"/>
        <v>4900845432707470</v>
      </c>
      <c r="J7015" t="str">
        <f>INDEX(Age_grp[Age], MATCH(mobile_customers[[#This Row],[age]],Age_grp[Value]))</f>
        <v>30 - 40</v>
      </c>
      <c r="K7015" s="2" t="str">
        <f>_xlfn.IFS(mobile_customers[[#This Row],[salary]]&gt;=Q7018,"HIGHER SALARY", mobile_customers[[#This Row],[salary]]&gt;=Q7019,"HIGHER MID RANGE SALARY",  mobile_customers[[#This Row],[salary]]&lt;Q7019,"MID RANGE SALARY", mobile_customers[[#This Row],[salary]]&gt;Q7020, "LOW SALARY" )</f>
        <v>HIGHER SALARY</v>
      </c>
      <c r="L7015" s="2" t="str">
        <f>LEFT(mobile_customers[[#This Row],[Credit_card_nos]], 4)&amp;"XXXXX"</f>
        <v>4900XXXXX</v>
      </c>
    </row>
    <row r="7016" spans="1:12" x14ac:dyDescent="0.3">
      <c r="A7016" t="s">
        <v>13</v>
      </c>
      <c r="B7016" s="3" t="s">
        <v>13805</v>
      </c>
      <c r="C7016" t="s">
        <v>13806</v>
      </c>
      <c r="D7016" t="s">
        <v>1366</v>
      </c>
      <c r="E7016">
        <v>65</v>
      </c>
      <c r="F7016">
        <v>234121</v>
      </c>
      <c r="G7016" t="s">
        <v>32</v>
      </c>
      <c r="H7016">
        <v>4654489439267762</v>
      </c>
      <c r="I7016" s="5" t="str">
        <f t="shared" si="109"/>
        <v>4654489439267760</v>
      </c>
      <c r="J7016" t="str">
        <f>INDEX(Age_grp[Age], MATCH(mobile_customers[[#This Row],[age]],Age_grp[Value]))</f>
        <v>60 - 70</v>
      </c>
      <c r="K7016" s="2" t="str">
        <f>_xlfn.IFS(mobile_customers[[#This Row],[salary]]&gt;=Q7019,"HIGHER SALARY", mobile_customers[[#This Row],[salary]]&gt;=Q7020,"HIGHER MID RANGE SALARY",  mobile_customers[[#This Row],[salary]]&lt;Q7020,"MID RANGE SALARY", mobile_customers[[#This Row],[salary]]&gt;Q7021, "LOW SALARY" )</f>
        <v>HIGHER SALARY</v>
      </c>
      <c r="L7016" s="2" t="str">
        <f>LEFT(mobile_customers[[#This Row],[Credit_card_nos]], 4)&amp;"XXXXX"</f>
        <v>4654XXXXX</v>
      </c>
    </row>
    <row r="7017" spans="1:12" x14ac:dyDescent="0.3">
      <c r="A7017" t="s">
        <v>13</v>
      </c>
      <c r="B7017" s="3" t="s">
        <v>13807</v>
      </c>
      <c r="C7017" t="s">
        <v>12775</v>
      </c>
      <c r="D7017" t="s">
        <v>2244</v>
      </c>
      <c r="E7017">
        <v>52</v>
      </c>
      <c r="F7017">
        <v>88383</v>
      </c>
      <c r="G7017" t="s">
        <v>49</v>
      </c>
      <c r="H7017">
        <v>4438435363195</v>
      </c>
      <c r="I7017" s="5" t="str">
        <f t="shared" si="109"/>
        <v>4438435363195</v>
      </c>
      <c r="J7017" t="str">
        <f>INDEX(Age_grp[Age], MATCH(mobile_customers[[#This Row],[age]],Age_grp[Value]))</f>
        <v>50 - 60</v>
      </c>
      <c r="K7017" s="2" t="str">
        <f>_xlfn.IFS(mobile_customers[[#This Row],[salary]]&gt;=Q7020,"HIGHER SALARY", mobile_customers[[#This Row],[salary]]&gt;=Q7021,"HIGHER MID RANGE SALARY",  mobile_customers[[#This Row],[salary]]&lt;Q7021,"MID RANGE SALARY", mobile_customers[[#This Row],[salary]]&gt;Q7022, "LOW SALARY" )</f>
        <v>HIGHER SALARY</v>
      </c>
      <c r="L7017" s="2" t="str">
        <f>LEFT(mobile_customers[[#This Row],[Credit_card_nos]], 4)&amp;"XXXXX"</f>
        <v>4438XXXXX</v>
      </c>
    </row>
    <row r="7018" spans="1:12" x14ac:dyDescent="0.3">
      <c r="A7018" t="s">
        <v>8</v>
      </c>
      <c r="B7018" s="3" t="s">
        <v>13808</v>
      </c>
      <c r="C7018" t="s">
        <v>13809</v>
      </c>
      <c r="D7018" t="s">
        <v>501</v>
      </c>
      <c r="E7018">
        <v>31</v>
      </c>
      <c r="F7018">
        <v>22563</v>
      </c>
      <c r="G7018" t="s">
        <v>39</v>
      </c>
      <c r="H7018">
        <v>180090060512491</v>
      </c>
      <c r="I7018" s="5" t="str">
        <f t="shared" si="109"/>
        <v>180090060512491</v>
      </c>
      <c r="J7018" t="str">
        <f>INDEX(Age_grp[Age], MATCH(mobile_customers[[#This Row],[age]],Age_grp[Value]))</f>
        <v>30 - 40</v>
      </c>
      <c r="K7018" s="2" t="str">
        <f>_xlfn.IFS(mobile_customers[[#This Row],[salary]]&gt;=Q7021,"HIGHER SALARY", mobile_customers[[#This Row],[salary]]&gt;=Q7022,"HIGHER MID RANGE SALARY",  mobile_customers[[#This Row],[salary]]&lt;Q7022,"MID RANGE SALARY", mobile_customers[[#This Row],[salary]]&gt;Q7023, "LOW SALARY" )</f>
        <v>HIGHER SALARY</v>
      </c>
      <c r="L7018" s="2" t="str">
        <f>LEFT(mobile_customers[[#This Row],[Credit_card_nos]], 4)&amp;"XXXXX"</f>
        <v>1800XXXXX</v>
      </c>
    </row>
    <row r="7019" spans="1:12" x14ac:dyDescent="0.3">
      <c r="A7019" t="s">
        <v>8</v>
      </c>
      <c r="B7019" s="3" t="s">
        <v>13810</v>
      </c>
      <c r="C7019" t="s">
        <v>13811</v>
      </c>
      <c r="D7019" t="s">
        <v>394</v>
      </c>
      <c r="E7019">
        <v>56</v>
      </c>
      <c r="F7019">
        <v>161148</v>
      </c>
      <c r="G7019" t="s">
        <v>32</v>
      </c>
      <c r="H7019">
        <v>4.7292555183571046E+18</v>
      </c>
      <c r="I7019" s="5" t="str">
        <f t="shared" si="109"/>
        <v>4729255518357100000</v>
      </c>
      <c r="J7019" t="str">
        <f>INDEX(Age_grp[Age], MATCH(mobile_customers[[#This Row],[age]],Age_grp[Value]))</f>
        <v>50 - 60</v>
      </c>
      <c r="K7019" s="2" t="str">
        <f>_xlfn.IFS(mobile_customers[[#This Row],[salary]]&gt;=Q7022,"HIGHER SALARY", mobile_customers[[#This Row],[salary]]&gt;=Q7023,"HIGHER MID RANGE SALARY",  mobile_customers[[#This Row],[salary]]&lt;Q7023,"MID RANGE SALARY", mobile_customers[[#This Row],[salary]]&gt;Q7024, "LOW SALARY" )</f>
        <v>HIGHER SALARY</v>
      </c>
      <c r="L7019" s="2" t="str">
        <f>LEFT(mobile_customers[[#This Row],[Credit_card_nos]], 4)&amp;"XXXXX"</f>
        <v>4729XXXXX</v>
      </c>
    </row>
    <row r="7020" spans="1:12" x14ac:dyDescent="0.3">
      <c r="A7020" t="s">
        <v>13</v>
      </c>
      <c r="B7020" s="3" t="s">
        <v>13812</v>
      </c>
      <c r="C7020" t="s">
        <v>1663</v>
      </c>
      <c r="D7020" t="s">
        <v>1165</v>
      </c>
      <c r="E7020">
        <v>20</v>
      </c>
      <c r="F7020">
        <v>218146</v>
      </c>
      <c r="G7020" t="s">
        <v>28</v>
      </c>
      <c r="H7020">
        <v>30473341163239</v>
      </c>
      <c r="I7020" s="5" t="str">
        <f t="shared" si="109"/>
        <v>30473341163239</v>
      </c>
      <c r="J7020" t="str">
        <f>INDEX(Age_grp[Age], MATCH(mobile_customers[[#This Row],[age]],Age_grp[Value]))</f>
        <v>20 - 30</v>
      </c>
      <c r="K7020" s="2" t="str">
        <f>_xlfn.IFS(mobile_customers[[#This Row],[salary]]&gt;=Q7023,"HIGHER SALARY", mobile_customers[[#This Row],[salary]]&gt;=Q7024,"HIGHER MID RANGE SALARY",  mobile_customers[[#This Row],[salary]]&lt;Q7024,"MID RANGE SALARY", mobile_customers[[#This Row],[salary]]&gt;Q7025, "LOW SALARY" )</f>
        <v>HIGHER SALARY</v>
      </c>
      <c r="L7020" s="2" t="str">
        <f>LEFT(mobile_customers[[#This Row],[Credit_card_nos]], 4)&amp;"XXXXX"</f>
        <v>3047XXXXX</v>
      </c>
    </row>
    <row r="7021" spans="1:12" x14ac:dyDescent="0.3">
      <c r="A7021" t="s">
        <v>8</v>
      </c>
      <c r="B7021" s="3" t="s">
        <v>13813</v>
      </c>
      <c r="C7021" t="s">
        <v>13814</v>
      </c>
      <c r="D7021" t="s">
        <v>111</v>
      </c>
      <c r="E7021">
        <v>58</v>
      </c>
      <c r="F7021">
        <v>38137</v>
      </c>
      <c r="G7021" t="s">
        <v>12</v>
      </c>
      <c r="H7021">
        <v>4900915176169110</v>
      </c>
      <c r="I7021" s="5" t="str">
        <f t="shared" si="109"/>
        <v>4900915176169110</v>
      </c>
      <c r="J7021" t="str">
        <f>INDEX(Age_grp[Age], MATCH(mobile_customers[[#This Row],[age]],Age_grp[Value]))</f>
        <v>50 - 60</v>
      </c>
      <c r="K7021" s="2" t="str">
        <f>_xlfn.IFS(mobile_customers[[#This Row],[salary]]&gt;=Q7024,"HIGHER SALARY", mobile_customers[[#This Row],[salary]]&gt;=Q7025,"HIGHER MID RANGE SALARY",  mobile_customers[[#This Row],[salary]]&lt;Q7025,"MID RANGE SALARY", mobile_customers[[#This Row],[salary]]&gt;Q7026, "LOW SALARY" )</f>
        <v>HIGHER SALARY</v>
      </c>
      <c r="L7021" s="2" t="str">
        <f>LEFT(mobile_customers[[#This Row],[Credit_card_nos]], 4)&amp;"XXXXX"</f>
        <v>4900XXXXX</v>
      </c>
    </row>
    <row r="7022" spans="1:12" x14ac:dyDescent="0.3">
      <c r="A7022" t="s">
        <v>13</v>
      </c>
      <c r="B7022" s="3" t="s">
        <v>13815</v>
      </c>
      <c r="C7022" t="s">
        <v>13816</v>
      </c>
      <c r="D7022" t="s">
        <v>1105</v>
      </c>
      <c r="E7022">
        <v>37</v>
      </c>
      <c r="F7022">
        <v>190192</v>
      </c>
      <c r="G7022" t="s">
        <v>21</v>
      </c>
      <c r="H7022">
        <v>4.6670135929219195E+18</v>
      </c>
      <c r="I7022" s="5" t="str">
        <f t="shared" si="109"/>
        <v>4667013592921920000</v>
      </c>
      <c r="J7022" t="str">
        <f>INDEX(Age_grp[Age], MATCH(mobile_customers[[#This Row],[age]],Age_grp[Value]))</f>
        <v>30 - 40</v>
      </c>
      <c r="K7022" s="2" t="str">
        <f>_xlfn.IFS(mobile_customers[[#This Row],[salary]]&gt;=Q7025,"HIGHER SALARY", mobile_customers[[#This Row],[salary]]&gt;=Q7026,"HIGHER MID RANGE SALARY",  mobile_customers[[#This Row],[salary]]&lt;Q7026,"MID RANGE SALARY", mobile_customers[[#This Row],[salary]]&gt;Q7027, "LOW SALARY" )</f>
        <v>HIGHER SALARY</v>
      </c>
      <c r="L7022" s="2" t="str">
        <f>LEFT(mobile_customers[[#This Row],[Credit_card_nos]], 4)&amp;"XXXXX"</f>
        <v>4667XXXXX</v>
      </c>
    </row>
    <row r="7023" spans="1:12" x14ac:dyDescent="0.3">
      <c r="A7023" t="s">
        <v>13</v>
      </c>
      <c r="B7023" s="3" t="s">
        <v>13817</v>
      </c>
      <c r="C7023" t="s">
        <v>13818</v>
      </c>
      <c r="D7023" t="s">
        <v>727</v>
      </c>
      <c r="E7023">
        <v>48</v>
      </c>
      <c r="F7023">
        <v>80490</v>
      </c>
      <c r="G7023" t="s">
        <v>21</v>
      </c>
      <c r="H7023">
        <v>4499390720699102</v>
      </c>
      <c r="I7023" s="5" t="str">
        <f t="shared" si="109"/>
        <v>4499390720699100</v>
      </c>
      <c r="J7023" t="str">
        <f>INDEX(Age_grp[Age], MATCH(mobile_customers[[#This Row],[age]],Age_grp[Value]))</f>
        <v>40 - 50</v>
      </c>
      <c r="K7023" s="2" t="str">
        <f>_xlfn.IFS(mobile_customers[[#This Row],[salary]]&gt;=Q7026,"HIGHER SALARY", mobile_customers[[#This Row],[salary]]&gt;=Q7027,"HIGHER MID RANGE SALARY",  mobile_customers[[#This Row],[salary]]&lt;Q7027,"MID RANGE SALARY", mobile_customers[[#This Row],[salary]]&gt;Q7028, "LOW SALARY" )</f>
        <v>HIGHER SALARY</v>
      </c>
      <c r="L7023" s="2" t="str">
        <f>LEFT(mobile_customers[[#This Row],[Credit_card_nos]], 4)&amp;"XXXXX"</f>
        <v>4499XXXXX</v>
      </c>
    </row>
    <row r="7024" spans="1:12" x14ac:dyDescent="0.3">
      <c r="A7024" t="s">
        <v>13</v>
      </c>
      <c r="B7024" s="3" t="s">
        <v>13819</v>
      </c>
      <c r="C7024" t="s">
        <v>13820</v>
      </c>
      <c r="D7024" t="s">
        <v>1355</v>
      </c>
      <c r="E7024">
        <v>59</v>
      </c>
      <c r="F7024">
        <v>155816</v>
      </c>
      <c r="G7024" t="s">
        <v>28</v>
      </c>
      <c r="H7024">
        <v>4639449934417767</v>
      </c>
      <c r="I7024" s="5" t="str">
        <f t="shared" si="109"/>
        <v>4639449934417770</v>
      </c>
      <c r="J7024" t="str">
        <f>INDEX(Age_grp[Age], MATCH(mobile_customers[[#This Row],[age]],Age_grp[Value]))</f>
        <v>50 - 60</v>
      </c>
      <c r="K7024" s="2" t="str">
        <f>_xlfn.IFS(mobile_customers[[#This Row],[salary]]&gt;=Q7027,"HIGHER SALARY", mobile_customers[[#This Row],[salary]]&gt;=Q7028,"HIGHER MID RANGE SALARY",  mobile_customers[[#This Row],[salary]]&lt;Q7028,"MID RANGE SALARY", mobile_customers[[#This Row],[salary]]&gt;Q7029, "LOW SALARY" )</f>
        <v>HIGHER SALARY</v>
      </c>
      <c r="L7024" s="2" t="str">
        <f>LEFT(mobile_customers[[#This Row],[Credit_card_nos]], 4)&amp;"XXXXX"</f>
        <v>4639XXXXX</v>
      </c>
    </row>
    <row r="7025" spans="1:12" x14ac:dyDescent="0.3">
      <c r="A7025" t="s">
        <v>8</v>
      </c>
      <c r="B7025" s="3" t="s">
        <v>13821</v>
      </c>
      <c r="C7025" t="s">
        <v>10899</v>
      </c>
      <c r="D7025" t="s">
        <v>1211</v>
      </c>
      <c r="E7025">
        <v>32</v>
      </c>
      <c r="F7025">
        <v>176618</v>
      </c>
      <c r="G7025" t="s">
        <v>17</v>
      </c>
      <c r="H7025">
        <v>4294110892517651</v>
      </c>
      <c r="I7025" s="5" t="str">
        <f t="shared" si="109"/>
        <v>4294110892517650</v>
      </c>
      <c r="J7025" t="str">
        <f>INDEX(Age_grp[Age], MATCH(mobile_customers[[#This Row],[age]],Age_grp[Value]))</f>
        <v>30 - 40</v>
      </c>
      <c r="K7025" s="2" t="str">
        <f>_xlfn.IFS(mobile_customers[[#This Row],[salary]]&gt;=Q7028,"HIGHER SALARY", mobile_customers[[#This Row],[salary]]&gt;=Q7029,"HIGHER MID RANGE SALARY",  mobile_customers[[#This Row],[salary]]&lt;Q7029,"MID RANGE SALARY", mobile_customers[[#This Row],[salary]]&gt;Q7030, "LOW SALARY" )</f>
        <v>HIGHER SALARY</v>
      </c>
      <c r="L7025" s="2" t="str">
        <f>LEFT(mobile_customers[[#This Row],[Credit_card_nos]], 4)&amp;"XXXXX"</f>
        <v>4294XXXXX</v>
      </c>
    </row>
    <row r="7026" spans="1:12" x14ac:dyDescent="0.3">
      <c r="A7026" t="s">
        <v>8</v>
      </c>
      <c r="B7026" s="3" t="s">
        <v>13822</v>
      </c>
      <c r="C7026" t="s">
        <v>13823</v>
      </c>
      <c r="D7026" t="s">
        <v>4236</v>
      </c>
      <c r="E7026">
        <v>44</v>
      </c>
      <c r="F7026">
        <v>76743</v>
      </c>
      <c r="G7026" t="s">
        <v>17</v>
      </c>
      <c r="H7026">
        <v>180064044765897</v>
      </c>
      <c r="I7026" s="5" t="str">
        <f t="shared" si="109"/>
        <v>180064044765897</v>
      </c>
      <c r="J7026" t="str">
        <f>INDEX(Age_grp[Age], MATCH(mobile_customers[[#This Row],[age]],Age_grp[Value]))</f>
        <v>40 - 50</v>
      </c>
      <c r="K7026" s="2" t="str">
        <f>_xlfn.IFS(mobile_customers[[#This Row],[salary]]&gt;=Q7029,"HIGHER SALARY", mobile_customers[[#This Row],[salary]]&gt;=Q7030,"HIGHER MID RANGE SALARY",  mobile_customers[[#This Row],[salary]]&lt;Q7030,"MID RANGE SALARY", mobile_customers[[#This Row],[salary]]&gt;Q7031, "LOW SALARY" )</f>
        <v>HIGHER SALARY</v>
      </c>
      <c r="L7026" s="2" t="str">
        <f>LEFT(mobile_customers[[#This Row],[Credit_card_nos]], 4)&amp;"XXXXX"</f>
        <v>1800XXXXX</v>
      </c>
    </row>
    <row r="7027" spans="1:12" x14ac:dyDescent="0.3">
      <c r="A7027" t="s">
        <v>13</v>
      </c>
      <c r="B7027" s="3" t="s">
        <v>13824</v>
      </c>
      <c r="C7027" t="s">
        <v>2946</v>
      </c>
      <c r="D7027" t="s">
        <v>1741</v>
      </c>
      <c r="E7027">
        <v>22</v>
      </c>
      <c r="F7027">
        <v>73810</v>
      </c>
      <c r="G7027" t="s">
        <v>39</v>
      </c>
      <c r="H7027">
        <v>30542455987276</v>
      </c>
      <c r="I7027" s="5" t="str">
        <f t="shared" si="109"/>
        <v>30542455987276</v>
      </c>
      <c r="J7027" t="str">
        <f>INDEX(Age_grp[Age], MATCH(mobile_customers[[#This Row],[age]],Age_grp[Value]))</f>
        <v>20 - 30</v>
      </c>
      <c r="K7027" s="2" t="str">
        <f>_xlfn.IFS(mobile_customers[[#This Row],[salary]]&gt;=Q7030,"HIGHER SALARY", mobile_customers[[#This Row],[salary]]&gt;=Q7031,"HIGHER MID RANGE SALARY",  mobile_customers[[#This Row],[salary]]&lt;Q7031,"MID RANGE SALARY", mobile_customers[[#This Row],[salary]]&gt;Q7032, "LOW SALARY" )</f>
        <v>HIGHER SALARY</v>
      </c>
      <c r="L7027" s="2" t="str">
        <f>LEFT(mobile_customers[[#This Row],[Credit_card_nos]], 4)&amp;"XXXXX"</f>
        <v>3054XXXXX</v>
      </c>
    </row>
    <row r="7028" spans="1:12" x14ac:dyDescent="0.3">
      <c r="A7028" t="s">
        <v>13</v>
      </c>
      <c r="B7028" s="3" t="s">
        <v>13825</v>
      </c>
      <c r="C7028" t="s">
        <v>13826</v>
      </c>
      <c r="D7028" t="s">
        <v>781</v>
      </c>
      <c r="E7028">
        <v>25</v>
      </c>
      <c r="F7028">
        <v>52037</v>
      </c>
      <c r="G7028" t="s">
        <v>28</v>
      </c>
      <c r="H7028">
        <v>4338228362976476</v>
      </c>
      <c r="I7028" s="5" t="str">
        <f t="shared" si="109"/>
        <v>4338228362976480</v>
      </c>
      <c r="J7028" t="str">
        <f>INDEX(Age_grp[Age], MATCH(mobile_customers[[#This Row],[age]],Age_grp[Value]))</f>
        <v>20 - 30</v>
      </c>
      <c r="K7028" s="2" t="str">
        <f>_xlfn.IFS(mobile_customers[[#This Row],[salary]]&gt;=Q7031,"HIGHER SALARY", mobile_customers[[#This Row],[salary]]&gt;=Q7032,"HIGHER MID RANGE SALARY",  mobile_customers[[#This Row],[salary]]&lt;Q7032,"MID RANGE SALARY", mobile_customers[[#This Row],[salary]]&gt;Q7033, "LOW SALARY" )</f>
        <v>HIGHER SALARY</v>
      </c>
      <c r="L7028" s="2" t="str">
        <f>LEFT(mobile_customers[[#This Row],[Credit_card_nos]], 4)&amp;"XXXXX"</f>
        <v>4338XXXXX</v>
      </c>
    </row>
    <row r="7029" spans="1:12" x14ac:dyDescent="0.3">
      <c r="A7029" t="s">
        <v>8</v>
      </c>
      <c r="B7029" s="3" t="s">
        <v>13827</v>
      </c>
      <c r="C7029" t="s">
        <v>13828</v>
      </c>
      <c r="D7029" t="s">
        <v>3205</v>
      </c>
      <c r="E7029">
        <v>54</v>
      </c>
      <c r="F7029">
        <v>102527</v>
      </c>
      <c r="G7029" t="s">
        <v>12</v>
      </c>
      <c r="H7029">
        <v>6547276793531230</v>
      </c>
      <c r="I7029" s="5" t="str">
        <f t="shared" si="109"/>
        <v>6547276793531230</v>
      </c>
      <c r="J7029" t="str">
        <f>INDEX(Age_grp[Age], MATCH(mobile_customers[[#This Row],[age]],Age_grp[Value]))</f>
        <v>50 - 60</v>
      </c>
      <c r="K7029" s="2" t="str">
        <f>_xlfn.IFS(mobile_customers[[#This Row],[salary]]&gt;=Q7032,"HIGHER SALARY", mobile_customers[[#This Row],[salary]]&gt;=Q7033,"HIGHER MID RANGE SALARY",  mobile_customers[[#This Row],[salary]]&lt;Q7033,"MID RANGE SALARY", mobile_customers[[#This Row],[salary]]&gt;Q7034, "LOW SALARY" )</f>
        <v>HIGHER SALARY</v>
      </c>
      <c r="L7029" s="2" t="str">
        <f>LEFT(mobile_customers[[#This Row],[Credit_card_nos]], 4)&amp;"XXXXX"</f>
        <v>6547XXXXX</v>
      </c>
    </row>
    <row r="7030" spans="1:12" x14ac:dyDescent="0.3">
      <c r="A7030" t="s">
        <v>8</v>
      </c>
      <c r="B7030" s="3" t="s">
        <v>13829</v>
      </c>
      <c r="C7030" t="s">
        <v>13830</v>
      </c>
      <c r="D7030" t="s">
        <v>2217</v>
      </c>
      <c r="E7030">
        <v>19</v>
      </c>
      <c r="F7030">
        <v>143366</v>
      </c>
      <c r="G7030" t="s">
        <v>81</v>
      </c>
      <c r="H7030">
        <v>377779893522668</v>
      </c>
      <c r="I7030" s="5" t="str">
        <f t="shared" si="109"/>
        <v>377779893522668</v>
      </c>
      <c r="J7030" t="str">
        <f>INDEX(Age_grp[Age], MATCH(mobile_customers[[#This Row],[age]],Age_grp[Value]))</f>
        <v>"10 - 20</v>
      </c>
      <c r="K7030" s="2" t="str">
        <f>_xlfn.IFS(mobile_customers[[#This Row],[salary]]&gt;=Q7033,"HIGHER SALARY", mobile_customers[[#This Row],[salary]]&gt;=Q7034,"HIGHER MID RANGE SALARY",  mobile_customers[[#This Row],[salary]]&lt;Q7034,"MID RANGE SALARY", mobile_customers[[#This Row],[salary]]&gt;Q7035, "LOW SALARY" )</f>
        <v>HIGHER SALARY</v>
      </c>
      <c r="L7030" s="2" t="str">
        <f>LEFT(mobile_customers[[#This Row],[Credit_card_nos]], 4)&amp;"XXXXX"</f>
        <v>3777XXXXX</v>
      </c>
    </row>
    <row r="7031" spans="1:12" x14ac:dyDescent="0.3">
      <c r="A7031" t="s">
        <v>13</v>
      </c>
      <c r="B7031" s="3" t="s">
        <v>13831</v>
      </c>
      <c r="C7031" t="s">
        <v>13832</v>
      </c>
      <c r="D7031" t="s">
        <v>3039</v>
      </c>
      <c r="E7031">
        <v>56</v>
      </c>
      <c r="F7031">
        <v>192362</v>
      </c>
      <c r="G7031" t="s">
        <v>65</v>
      </c>
      <c r="H7031">
        <v>6011579547735313</v>
      </c>
      <c r="I7031" s="5" t="str">
        <f t="shared" si="109"/>
        <v>6011579547735310</v>
      </c>
      <c r="J7031" t="str">
        <f>INDEX(Age_grp[Age], MATCH(mobile_customers[[#This Row],[age]],Age_grp[Value]))</f>
        <v>50 - 60</v>
      </c>
      <c r="K7031" s="2" t="str">
        <f>_xlfn.IFS(mobile_customers[[#This Row],[salary]]&gt;=Q7034,"HIGHER SALARY", mobile_customers[[#This Row],[salary]]&gt;=Q7035,"HIGHER MID RANGE SALARY",  mobile_customers[[#This Row],[salary]]&lt;Q7035,"MID RANGE SALARY", mobile_customers[[#This Row],[salary]]&gt;Q7036, "LOW SALARY" )</f>
        <v>HIGHER SALARY</v>
      </c>
      <c r="L7031" s="2" t="str">
        <f>LEFT(mobile_customers[[#This Row],[Credit_card_nos]], 4)&amp;"XXXXX"</f>
        <v>6011XXXXX</v>
      </c>
    </row>
    <row r="7032" spans="1:12" x14ac:dyDescent="0.3">
      <c r="A7032" t="s">
        <v>8</v>
      </c>
      <c r="B7032" s="3" t="s">
        <v>13833</v>
      </c>
      <c r="C7032" t="s">
        <v>393</v>
      </c>
      <c r="D7032" t="s">
        <v>90</v>
      </c>
      <c r="E7032">
        <v>45</v>
      </c>
      <c r="F7032">
        <v>124667</v>
      </c>
      <c r="G7032" t="s">
        <v>39</v>
      </c>
      <c r="H7032">
        <v>3553169040457879</v>
      </c>
      <c r="I7032" s="5" t="str">
        <f t="shared" si="109"/>
        <v>3553169040457880</v>
      </c>
      <c r="J7032" t="str">
        <f>INDEX(Age_grp[Age], MATCH(mobile_customers[[#This Row],[age]],Age_grp[Value]))</f>
        <v>40 - 50</v>
      </c>
      <c r="K7032" s="2" t="str">
        <f>_xlfn.IFS(mobile_customers[[#This Row],[salary]]&gt;=Q7035,"HIGHER SALARY", mobile_customers[[#This Row],[salary]]&gt;=Q7036,"HIGHER MID RANGE SALARY",  mobile_customers[[#This Row],[salary]]&lt;Q7036,"MID RANGE SALARY", mobile_customers[[#This Row],[salary]]&gt;Q7037, "LOW SALARY" )</f>
        <v>HIGHER SALARY</v>
      </c>
      <c r="L7032" s="2" t="str">
        <f>LEFT(mobile_customers[[#This Row],[Credit_card_nos]], 4)&amp;"XXXXX"</f>
        <v>3553XXXXX</v>
      </c>
    </row>
    <row r="7033" spans="1:12" x14ac:dyDescent="0.3">
      <c r="A7033" t="s">
        <v>13</v>
      </c>
      <c r="B7033" s="3" t="s">
        <v>13834</v>
      </c>
      <c r="C7033" t="s">
        <v>13835</v>
      </c>
      <c r="D7033" t="s">
        <v>1513</v>
      </c>
      <c r="E7033">
        <v>18</v>
      </c>
      <c r="F7033">
        <v>88533</v>
      </c>
      <c r="G7033" t="s">
        <v>94</v>
      </c>
      <c r="H7033">
        <v>343208540285025</v>
      </c>
      <c r="I7033" s="5" t="str">
        <f t="shared" si="109"/>
        <v>343208540285025</v>
      </c>
      <c r="J7033" t="str">
        <f>INDEX(Age_grp[Age], MATCH(mobile_customers[[#This Row],[age]],Age_grp[Value]))</f>
        <v>"10 - 20</v>
      </c>
      <c r="K7033" s="2" t="str">
        <f>_xlfn.IFS(mobile_customers[[#This Row],[salary]]&gt;=Q7036,"HIGHER SALARY", mobile_customers[[#This Row],[salary]]&gt;=Q7037,"HIGHER MID RANGE SALARY",  mobile_customers[[#This Row],[salary]]&lt;Q7037,"MID RANGE SALARY", mobile_customers[[#This Row],[salary]]&gt;Q7038, "LOW SALARY" )</f>
        <v>HIGHER SALARY</v>
      </c>
      <c r="L7033" s="2" t="str">
        <f>LEFT(mobile_customers[[#This Row],[Credit_card_nos]], 4)&amp;"XXXXX"</f>
        <v>3432XXXXX</v>
      </c>
    </row>
    <row r="7034" spans="1:12" x14ac:dyDescent="0.3">
      <c r="A7034" t="s">
        <v>13</v>
      </c>
      <c r="B7034" s="3" t="s">
        <v>13836</v>
      </c>
      <c r="C7034" t="s">
        <v>13837</v>
      </c>
      <c r="D7034" t="s">
        <v>1230</v>
      </c>
      <c r="E7034">
        <v>38</v>
      </c>
      <c r="F7034">
        <v>26680</v>
      </c>
      <c r="G7034" t="s">
        <v>65</v>
      </c>
      <c r="H7034">
        <v>3533273234051822</v>
      </c>
      <c r="I7034" s="5" t="str">
        <f t="shared" si="109"/>
        <v>3533273234051820</v>
      </c>
      <c r="J7034" t="str">
        <f>INDEX(Age_grp[Age], MATCH(mobile_customers[[#This Row],[age]],Age_grp[Value]))</f>
        <v>30 - 40</v>
      </c>
      <c r="K7034" s="2" t="str">
        <f>_xlfn.IFS(mobile_customers[[#This Row],[salary]]&gt;=Q7037,"HIGHER SALARY", mobile_customers[[#This Row],[salary]]&gt;=Q7038,"HIGHER MID RANGE SALARY",  mobile_customers[[#This Row],[salary]]&lt;Q7038,"MID RANGE SALARY", mobile_customers[[#This Row],[salary]]&gt;Q7039, "LOW SALARY" )</f>
        <v>HIGHER SALARY</v>
      </c>
      <c r="L7034" s="2" t="str">
        <f>LEFT(mobile_customers[[#This Row],[Credit_card_nos]], 4)&amp;"XXXXX"</f>
        <v>3533XXXXX</v>
      </c>
    </row>
    <row r="7035" spans="1:12" x14ac:dyDescent="0.3">
      <c r="A7035" t="s">
        <v>8</v>
      </c>
      <c r="B7035" s="3" t="s">
        <v>13838</v>
      </c>
      <c r="C7035" t="s">
        <v>13839</v>
      </c>
      <c r="D7035" t="s">
        <v>237</v>
      </c>
      <c r="E7035">
        <v>64</v>
      </c>
      <c r="F7035">
        <v>115285</v>
      </c>
      <c r="G7035" t="s">
        <v>94</v>
      </c>
      <c r="H7035">
        <v>3519967387901182</v>
      </c>
      <c r="I7035" s="5" t="str">
        <f t="shared" si="109"/>
        <v>3519967387901180</v>
      </c>
      <c r="J7035" t="str">
        <f>INDEX(Age_grp[Age], MATCH(mobile_customers[[#This Row],[age]],Age_grp[Value]))</f>
        <v>60 - 70</v>
      </c>
      <c r="K7035" s="2" t="str">
        <f>_xlfn.IFS(mobile_customers[[#This Row],[salary]]&gt;=Q7038,"HIGHER SALARY", mobile_customers[[#This Row],[salary]]&gt;=Q7039,"HIGHER MID RANGE SALARY",  mobile_customers[[#This Row],[salary]]&lt;Q7039,"MID RANGE SALARY", mobile_customers[[#This Row],[salary]]&gt;Q7040, "LOW SALARY" )</f>
        <v>HIGHER SALARY</v>
      </c>
      <c r="L7035" s="2" t="str">
        <f>LEFT(mobile_customers[[#This Row],[Credit_card_nos]], 4)&amp;"XXXXX"</f>
        <v>3519XXXXX</v>
      </c>
    </row>
    <row r="7036" spans="1:12" x14ac:dyDescent="0.3">
      <c r="A7036" t="s">
        <v>8</v>
      </c>
      <c r="B7036" s="3" t="s">
        <v>13840</v>
      </c>
      <c r="C7036" t="s">
        <v>13841</v>
      </c>
      <c r="D7036" t="s">
        <v>614</v>
      </c>
      <c r="E7036">
        <v>19</v>
      </c>
      <c r="F7036">
        <v>30254</v>
      </c>
      <c r="G7036" t="s">
        <v>94</v>
      </c>
      <c r="H7036">
        <v>342679340929593</v>
      </c>
      <c r="I7036" s="5" t="str">
        <f t="shared" si="109"/>
        <v>342679340929593</v>
      </c>
      <c r="J7036" t="str">
        <f>INDEX(Age_grp[Age], MATCH(mobile_customers[[#This Row],[age]],Age_grp[Value]))</f>
        <v>"10 - 20</v>
      </c>
      <c r="K7036" s="2" t="str">
        <f>_xlfn.IFS(mobile_customers[[#This Row],[salary]]&gt;=Q7039,"HIGHER SALARY", mobile_customers[[#This Row],[salary]]&gt;=Q7040,"HIGHER MID RANGE SALARY",  mobile_customers[[#This Row],[salary]]&lt;Q7040,"MID RANGE SALARY", mobile_customers[[#This Row],[salary]]&gt;Q7041, "LOW SALARY" )</f>
        <v>HIGHER SALARY</v>
      </c>
      <c r="L7036" s="2" t="str">
        <f>LEFT(mobile_customers[[#This Row],[Credit_card_nos]], 4)&amp;"XXXXX"</f>
        <v>3426XXXXX</v>
      </c>
    </row>
    <row r="7037" spans="1:12" x14ac:dyDescent="0.3">
      <c r="A7037" t="s">
        <v>8</v>
      </c>
      <c r="B7037" s="3" t="s">
        <v>13842</v>
      </c>
      <c r="C7037" t="s">
        <v>13843</v>
      </c>
      <c r="D7037" t="s">
        <v>3140</v>
      </c>
      <c r="E7037">
        <v>55</v>
      </c>
      <c r="F7037">
        <v>111163</v>
      </c>
      <c r="G7037" t="s">
        <v>28</v>
      </c>
      <c r="H7037">
        <v>30170113805381</v>
      </c>
      <c r="I7037" s="5" t="str">
        <f t="shared" si="109"/>
        <v>30170113805381</v>
      </c>
      <c r="J7037" t="str">
        <f>INDEX(Age_grp[Age], MATCH(mobile_customers[[#This Row],[age]],Age_grp[Value]))</f>
        <v>50 - 60</v>
      </c>
      <c r="K7037" s="2" t="str">
        <f>_xlfn.IFS(mobile_customers[[#This Row],[salary]]&gt;=Q7040,"HIGHER SALARY", mobile_customers[[#This Row],[salary]]&gt;=Q7041,"HIGHER MID RANGE SALARY",  mobile_customers[[#This Row],[salary]]&lt;Q7041,"MID RANGE SALARY", mobile_customers[[#This Row],[salary]]&gt;Q7042, "LOW SALARY" )</f>
        <v>HIGHER SALARY</v>
      </c>
      <c r="L7037" s="2" t="str">
        <f>LEFT(mobile_customers[[#This Row],[Credit_card_nos]], 4)&amp;"XXXXX"</f>
        <v>3017XXXXX</v>
      </c>
    </row>
    <row r="7038" spans="1:12" x14ac:dyDescent="0.3">
      <c r="A7038" t="s">
        <v>8</v>
      </c>
      <c r="B7038" s="3" t="s">
        <v>12163</v>
      </c>
      <c r="C7038" t="s">
        <v>13844</v>
      </c>
      <c r="D7038" t="s">
        <v>691</v>
      </c>
      <c r="E7038">
        <v>64</v>
      </c>
      <c r="F7038">
        <v>77659</v>
      </c>
      <c r="G7038" t="s">
        <v>28</v>
      </c>
      <c r="H7038">
        <v>30249456164620</v>
      </c>
      <c r="I7038" s="5" t="str">
        <f t="shared" si="109"/>
        <v>30249456164620</v>
      </c>
      <c r="J7038" t="str">
        <f>INDEX(Age_grp[Age], MATCH(mobile_customers[[#This Row],[age]],Age_grp[Value]))</f>
        <v>60 - 70</v>
      </c>
      <c r="K7038" s="2" t="str">
        <f>_xlfn.IFS(mobile_customers[[#This Row],[salary]]&gt;=Q7041,"HIGHER SALARY", mobile_customers[[#This Row],[salary]]&gt;=Q7042,"HIGHER MID RANGE SALARY",  mobile_customers[[#This Row],[salary]]&lt;Q7042,"MID RANGE SALARY", mobile_customers[[#This Row],[salary]]&gt;Q7043, "LOW SALARY" )</f>
        <v>HIGHER SALARY</v>
      </c>
      <c r="L7038" s="2" t="str">
        <f>LEFT(mobile_customers[[#This Row],[Credit_card_nos]], 4)&amp;"XXXXX"</f>
        <v>3024XXXXX</v>
      </c>
    </row>
    <row r="7039" spans="1:12" x14ac:dyDescent="0.3">
      <c r="A7039" t="s">
        <v>13</v>
      </c>
      <c r="B7039" s="3" t="s">
        <v>13845</v>
      </c>
      <c r="C7039" t="s">
        <v>13846</v>
      </c>
      <c r="D7039" t="s">
        <v>823</v>
      </c>
      <c r="E7039">
        <v>46</v>
      </c>
      <c r="F7039">
        <v>199959</v>
      </c>
      <c r="G7039" t="s">
        <v>12</v>
      </c>
      <c r="H7039">
        <v>4126839120987617</v>
      </c>
      <c r="I7039" s="5" t="str">
        <f t="shared" si="109"/>
        <v>4126839120987620</v>
      </c>
      <c r="J7039" t="str">
        <f>INDEX(Age_grp[Age], MATCH(mobile_customers[[#This Row],[age]],Age_grp[Value]))</f>
        <v>40 - 50</v>
      </c>
      <c r="K7039" s="2" t="str">
        <f>_xlfn.IFS(mobile_customers[[#This Row],[salary]]&gt;=Q7042,"HIGHER SALARY", mobile_customers[[#This Row],[salary]]&gt;=Q7043,"HIGHER MID RANGE SALARY",  mobile_customers[[#This Row],[salary]]&lt;Q7043,"MID RANGE SALARY", mobile_customers[[#This Row],[salary]]&gt;Q7044, "LOW SALARY" )</f>
        <v>HIGHER SALARY</v>
      </c>
      <c r="L7039" s="2" t="str">
        <f>LEFT(mobile_customers[[#This Row],[Credit_card_nos]], 4)&amp;"XXXXX"</f>
        <v>4126XXXXX</v>
      </c>
    </row>
    <row r="7040" spans="1:12" x14ac:dyDescent="0.3">
      <c r="A7040" t="s">
        <v>8</v>
      </c>
      <c r="B7040" s="3" t="s">
        <v>13847</v>
      </c>
      <c r="C7040" t="s">
        <v>13848</v>
      </c>
      <c r="D7040" t="s">
        <v>2611</v>
      </c>
      <c r="E7040">
        <v>63</v>
      </c>
      <c r="F7040">
        <v>215180</v>
      </c>
      <c r="G7040" t="s">
        <v>49</v>
      </c>
      <c r="H7040">
        <v>4364959574578711</v>
      </c>
      <c r="I7040" s="5" t="str">
        <f t="shared" si="109"/>
        <v>4364959574578710</v>
      </c>
      <c r="J7040" t="str">
        <f>INDEX(Age_grp[Age], MATCH(mobile_customers[[#This Row],[age]],Age_grp[Value]))</f>
        <v>60 - 70</v>
      </c>
      <c r="K7040" s="2" t="str">
        <f>_xlfn.IFS(mobile_customers[[#This Row],[salary]]&gt;=Q7043,"HIGHER SALARY", mobile_customers[[#This Row],[salary]]&gt;=Q7044,"HIGHER MID RANGE SALARY",  mobile_customers[[#This Row],[salary]]&lt;Q7044,"MID RANGE SALARY", mobile_customers[[#This Row],[salary]]&gt;Q7045, "LOW SALARY" )</f>
        <v>HIGHER SALARY</v>
      </c>
      <c r="L7040" s="2" t="str">
        <f>LEFT(mobile_customers[[#This Row],[Credit_card_nos]], 4)&amp;"XXXXX"</f>
        <v>4364XXXXX</v>
      </c>
    </row>
    <row r="7041" spans="1:12" x14ac:dyDescent="0.3">
      <c r="A7041" t="s">
        <v>13</v>
      </c>
      <c r="B7041" s="3" t="s">
        <v>13849</v>
      </c>
      <c r="C7041" t="s">
        <v>13850</v>
      </c>
      <c r="D7041" t="s">
        <v>267</v>
      </c>
      <c r="E7041">
        <v>62</v>
      </c>
      <c r="F7041">
        <v>115761</v>
      </c>
      <c r="G7041" t="s">
        <v>12</v>
      </c>
      <c r="H7041">
        <v>4.3697236158551962E+18</v>
      </c>
      <c r="I7041" s="5" t="str">
        <f t="shared" si="109"/>
        <v>4369723615855200000</v>
      </c>
      <c r="J7041" t="str">
        <f>INDEX(Age_grp[Age], MATCH(mobile_customers[[#This Row],[age]],Age_grp[Value]))</f>
        <v>60 - 70</v>
      </c>
      <c r="K7041" s="2" t="str">
        <f>_xlfn.IFS(mobile_customers[[#This Row],[salary]]&gt;=Q7044,"HIGHER SALARY", mobile_customers[[#This Row],[salary]]&gt;=Q7045,"HIGHER MID RANGE SALARY",  mobile_customers[[#This Row],[salary]]&lt;Q7045,"MID RANGE SALARY", mobile_customers[[#This Row],[salary]]&gt;Q7046, "LOW SALARY" )</f>
        <v>HIGHER SALARY</v>
      </c>
      <c r="L7041" s="2" t="str">
        <f>LEFT(mobile_customers[[#This Row],[Credit_card_nos]], 4)&amp;"XXXXX"</f>
        <v>4369XXXXX</v>
      </c>
    </row>
    <row r="7042" spans="1:12" x14ac:dyDescent="0.3">
      <c r="A7042" t="s">
        <v>13</v>
      </c>
      <c r="B7042" s="3" t="s">
        <v>13851</v>
      </c>
      <c r="C7042" t="s">
        <v>2417</v>
      </c>
      <c r="D7042" t="s">
        <v>2041</v>
      </c>
      <c r="E7042">
        <v>39</v>
      </c>
      <c r="F7042">
        <v>102854</v>
      </c>
      <c r="G7042" t="s">
        <v>21</v>
      </c>
      <c r="H7042">
        <v>6536254720347551</v>
      </c>
      <c r="I7042" s="5" t="str">
        <f t="shared" ref="I7042:I7105" si="110">TEXT(H7042, "0")</f>
        <v>6536254720347550</v>
      </c>
      <c r="J7042" t="str">
        <f>INDEX(Age_grp[Age], MATCH(mobile_customers[[#This Row],[age]],Age_grp[Value]))</f>
        <v>30 - 40</v>
      </c>
      <c r="K7042" s="2" t="str">
        <f>_xlfn.IFS(mobile_customers[[#This Row],[salary]]&gt;=Q7045,"HIGHER SALARY", mobile_customers[[#This Row],[salary]]&gt;=Q7046,"HIGHER MID RANGE SALARY",  mobile_customers[[#This Row],[salary]]&lt;Q7046,"MID RANGE SALARY", mobile_customers[[#This Row],[salary]]&gt;Q7047, "LOW SALARY" )</f>
        <v>HIGHER SALARY</v>
      </c>
      <c r="L7042" s="2" t="str">
        <f>LEFT(mobile_customers[[#This Row],[Credit_card_nos]], 4)&amp;"XXXXX"</f>
        <v>6536XXXXX</v>
      </c>
    </row>
    <row r="7043" spans="1:12" x14ac:dyDescent="0.3">
      <c r="A7043" t="s">
        <v>8</v>
      </c>
      <c r="B7043" s="3" t="s">
        <v>13852</v>
      </c>
      <c r="C7043" t="s">
        <v>13853</v>
      </c>
      <c r="D7043" t="s">
        <v>267</v>
      </c>
      <c r="E7043">
        <v>57</v>
      </c>
      <c r="F7043">
        <v>108980</v>
      </c>
      <c r="G7043" t="s">
        <v>28</v>
      </c>
      <c r="H7043">
        <v>343903725345335</v>
      </c>
      <c r="I7043" s="5" t="str">
        <f t="shared" si="110"/>
        <v>343903725345335</v>
      </c>
      <c r="J7043" t="str">
        <f>INDEX(Age_grp[Age], MATCH(mobile_customers[[#This Row],[age]],Age_grp[Value]))</f>
        <v>50 - 60</v>
      </c>
      <c r="K7043" s="2" t="str">
        <f>_xlfn.IFS(mobile_customers[[#This Row],[salary]]&gt;=Q7046,"HIGHER SALARY", mobile_customers[[#This Row],[salary]]&gt;=Q7047,"HIGHER MID RANGE SALARY",  mobile_customers[[#This Row],[salary]]&lt;Q7047,"MID RANGE SALARY", mobile_customers[[#This Row],[salary]]&gt;Q7048, "LOW SALARY" )</f>
        <v>HIGHER SALARY</v>
      </c>
      <c r="L7043" s="2" t="str">
        <f>LEFT(mobile_customers[[#This Row],[Credit_card_nos]], 4)&amp;"XXXXX"</f>
        <v>3439XXXXX</v>
      </c>
    </row>
    <row r="7044" spans="1:12" x14ac:dyDescent="0.3">
      <c r="A7044" t="s">
        <v>8</v>
      </c>
      <c r="B7044" s="3" t="s">
        <v>13854</v>
      </c>
      <c r="C7044" t="s">
        <v>13855</v>
      </c>
      <c r="D7044" t="s">
        <v>1093</v>
      </c>
      <c r="E7044">
        <v>65</v>
      </c>
      <c r="F7044">
        <v>139622</v>
      </c>
      <c r="G7044" t="s">
        <v>21</v>
      </c>
      <c r="H7044">
        <v>375850198042181</v>
      </c>
      <c r="I7044" s="5" t="str">
        <f t="shared" si="110"/>
        <v>375850198042181</v>
      </c>
      <c r="J7044" t="str">
        <f>INDEX(Age_grp[Age], MATCH(mobile_customers[[#This Row],[age]],Age_grp[Value]))</f>
        <v>60 - 70</v>
      </c>
      <c r="K7044" s="2" t="str">
        <f>_xlfn.IFS(mobile_customers[[#This Row],[salary]]&gt;=Q7047,"HIGHER SALARY", mobile_customers[[#This Row],[salary]]&gt;=Q7048,"HIGHER MID RANGE SALARY",  mobile_customers[[#This Row],[salary]]&lt;Q7048,"MID RANGE SALARY", mobile_customers[[#This Row],[salary]]&gt;Q7049, "LOW SALARY" )</f>
        <v>HIGHER SALARY</v>
      </c>
      <c r="L7044" s="2" t="str">
        <f>LEFT(mobile_customers[[#This Row],[Credit_card_nos]], 4)&amp;"XXXXX"</f>
        <v>3758XXXXX</v>
      </c>
    </row>
    <row r="7045" spans="1:12" x14ac:dyDescent="0.3">
      <c r="A7045" t="s">
        <v>13</v>
      </c>
      <c r="B7045" s="3" t="s">
        <v>1890</v>
      </c>
      <c r="C7045" t="s">
        <v>2867</v>
      </c>
      <c r="D7045" t="s">
        <v>205</v>
      </c>
      <c r="E7045">
        <v>48</v>
      </c>
      <c r="F7045">
        <v>174425</v>
      </c>
      <c r="G7045" t="s">
        <v>28</v>
      </c>
      <c r="H7045">
        <v>4885922944020</v>
      </c>
      <c r="I7045" s="5" t="str">
        <f t="shared" si="110"/>
        <v>4885922944020</v>
      </c>
      <c r="J7045" t="str">
        <f>INDEX(Age_grp[Age], MATCH(mobile_customers[[#This Row],[age]],Age_grp[Value]))</f>
        <v>40 - 50</v>
      </c>
      <c r="K7045" s="2" t="str">
        <f>_xlfn.IFS(mobile_customers[[#This Row],[salary]]&gt;=Q7048,"HIGHER SALARY", mobile_customers[[#This Row],[salary]]&gt;=Q7049,"HIGHER MID RANGE SALARY",  mobile_customers[[#This Row],[salary]]&lt;Q7049,"MID RANGE SALARY", mobile_customers[[#This Row],[salary]]&gt;Q7050, "LOW SALARY" )</f>
        <v>HIGHER SALARY</v>
      </c>
      <c r="L7045" s="2" t="str">
        <f>LEFT(mobile_customers[[#This Row],[Credit_card_nos]], 4)&amp;"XXXXX"</f>
        <v>4885XXXXX</v>
      </c>
    </row>
    <row r="7046" spans="1:12" x14ac:dyDescent="0.3">
      <c r="A7046" t="s">
        <v>8</v>
      </c>
      <c r="B7046" s="3" t="s">
        <v>13856</v>
      </c>
      <c r="C7046" t="s">
        <v>13857</v>
      </c>
      <c r="D7046" t="s">
        <v>287</v>
      </c>
      <c r="E7046">
        <v>26</v>
      </c>
      <c r="F7046">
        <v>168254</v>
      </c>
      <c r="G7046" t="s">
        <v>94</v>
      </c>
      <c r="H7046">
        <v>6011816749367127</v>
      </c>
      <c r="I7046" s="5" t="str">
        <f t="shared" si="110"/>
        <v>6011816749367130</v>
      </c>
      <c r="J7046" t="str">
        <f>INDEX(Age_grp[Age], MATCH(mobile_customers[[#This Row],[age]],Age_grp[Value]))</f>
        <v>20 - 30</v>
      </c>
      <c r="K7046" s="2" t="str">
        <f>_xlfn.IFS(mobile_customers[[#This Row],[salary]]&gt;=Q7049,"HIGHER SALARY", mobile_customers[[#This Row],[salary]]&gt;=Q7050,"HIGHER MID RANGE SALARY",  mobile_customers[[#This Row],[salary]]&lt;Q7050,"MID RANGE SALARY", mobile_customers[[#This Row],[salary]]&gt;Q7051, "LOW SALARY" )</f>
        <v>HIGHER SALARY</v>
      </c>
      <c r="L7046" s="2" t="str">
        <f>LEFT(mobile_customers[[#This Row],[Credit_card_nos]], 4)&amp;"XXXXX"</f>
        <v>6011XXXXX</v>
      </c>
    </row>
    <row r="7047" spans="1:12" x14ac:dyDescent="0.3">
      <c r="A7047" t="s">
        <v>8</v>
      </c>
      <c r="B7047" s="3" t="s">
        <v>13858</v>
      </c>
      <c r="C7047" t="s">
        <v>1772</v>
      </c>
      <c r="D7047" t="s">
        <v>3340</v>
      </c>
      <c r="E7047">
        <v>31</v>
      </c>
      <c r="F7047">
        <v>130223</v>
      </c>
      <c r="G7047" t="s">
        <v>21</v>
      </c>
      <c r="H7047">
        <v>6011522607030365</v>
      </c>
      <c r="I7047" s="5" t="str">
        <f t="shared" si="110"/>
        <v>6011522607030360</v>
      </c>
      <c r="J7047" t="str">
        <f>INDEX(Age_grp[Age], MATCH(mobile_customers[[#This Row],[age]],Age_grp[Value]))</f>
        <v>30 - 40</v>
      </c>
      <c r="K7047" s="2" t="str">
        <f>_xlfn.IFS(mobile_customers[[#This Row],[salary]]&gt;=Q7050,"HIGHER SALARY", mobile_customers[[#This Row],[salary]]&gt;=Q7051,"HIGHER MID RANGE SALARY",  mobile_customers[[#This Row],[salary]]&lt;Q7051,"MID RANGE SALARY", mobile_customers[[#This Row],[salary]]&gt;Q7052, "LOW SALARY" )</f>
        <v>HIGHER SALARY</v>
      </c>
      <c r="L7047" s="2" t="str">
        <f>LEFT(mobile_customers[[#This Row],[Credit_card_nos]], 4)&amp;"XXXXX"</f>
        <v>6011XXXXX</v>
      </c>
    </row>
    <row r="7048" spans="1:12" x14ac:dyDescent="0.3">
      <c r="A7048" t="s">
        <v>8</v>
      </c>
      <c r="B7048" s="3" t="s">
        <v>13859</v>
      </c>
      <c r="C7048" t="s">
        <v>13860</v>
      </c>
      <c r="D7048" t="s">
        <v>1086</v>
      </c>
      <c r="E7048">
        <v>19</v>
      </c>
      <c r="F7048">
        <v>53496</v>
      </c>
      <c r="G7048" t="s">
        <v>81</v>
      </c>
      <c r="H7048">
        <v>4214163019098292</v>
      </c>
      <c r="I7048" s="5" t="str">
        <f t="shared" si="110"/>
        <v>4214163019098290</v>
      </c>
      <c r="J7048" t="str">
        <f>INDEX(Age_grp[Age], MATCH(mobile_customers[[#This Row],[age]],Age_grp[Value]))</f>
        <v>"10 - 20</v>
      </c>
      <c r="K7048" s="2" t="str">
        <f>_xlfn.IFS(mobile_customers[[#This Row],[salary]]&gt;=Q7051,"HIGHER SALARY", mobile_customers[[#This Row],[salary]]&gt;=Q7052,"HIGHER MID RANGE SALARY",  mobile_customers[[#This Row],[salary]]&lt;Q7052,"MID RANGE SALARY", mobile_customers[[#This Row],[salary]]&gt;Q7053, "LOW SALARY" )</f>
        <v>HIGHER SALARY</v>
      </c>
      <c r="L7048" s="2" t="str">
        <f>LEFT(mobile_customers[[#This Row],[Credit_card_nos]], 4)&amp;"XXXXX"</f>
        <v>4214XXXXX</v>
      </c>
    </row>
    <row r="7049" spans="1:12" x14ac:dyDescent="0.3">
      <c r="A7049" t="s">
        <v>8</v>
      </c>
      <c r="B7049" s="3" t="s">
        <v>13861</v>
      </c>
      <c r="C7049" t="s">
        <v>13862</v>
      </c>
      <c r="D7049" t="s">
        <v>2920</v>
      </c>
      <c r="E7049">
        <v>27</v>
      </c>
      <c r="F7049">
        <v>221398</v>
      </c>
      <c r="G7049" t="s">
        <v>81</v>
      </c>
      <c r="H7049">
        <v>6502533187904305</v>
      </c>
      <c r="I7049" s="5" t="str">
        <f t="shared" si="110"/>
        <v>6502533187904300</v>
      </c>
      <c r="J7049" t="str">
        <f>INDEX(Age_grp[Age], MATCH(mobile_customers[[#This Row],[age]],Age_grp[Value]))</f>
        <v>20 - 30</v>
      </c>
      <c r="K7049" s="2" t="str">
        <f>_xlfn.IFS(mobile_customers[[#This Row],[salary]]&gt;=Q7052,"HIGHER SALARY", mobile_customers[[#This Row],[salary]]&gt;=Q7053,"HIGHER MID RANGE SALARY",  mobile_customers[[#This Row],[salary]]&lt;Q7053,"MID RANGE SALARY", mobile_customers[[#This Row],[salary]]&gt;Q7054, "LOW SALARY" )</f>
        <v>HIGHER SALARY</v>
      </c>
      <c r="L7049" s="2" t="str">
        <f>LEFT(mobile_customers[[#This Row],[Credit_card_nos]], 4)&amp;"XXXXX"</f>
        <v>6502XXXXX</v>
      </c>
    </row>
    <row r="7050" spans="1:12" x14ac:dyDescent="0.3">
      <c r="A7050" t="s">
        <v>8</v>
      </c>
      <c r="B7050" s="3" t="s">
        <v>13863</v>
      </c>
      <c r="C7050" t="s">
        <v>5795</v>
      </c>
      <c r="D7050" t="s">
        <v>1763</v>
      </c>
      <c r="E7050">
        <v>60</v>
      </c>
      <c r="F7050">
        <v>69619</v>
      </c>
      <c r="G7050" t="s">
        <v>65</v>
      </c>
      <c r="H7050">
        <v>3581406430951962</v>
      </c>
      <c r="I7050" s="5" t="str">
        <f t="shared" si="110"/>
        <v>3581406430951960</v>
      </c>
      <c r="J7050" t="str">
        <f>INDEX(Age_grp[Age], MATCH(mobile_customers[[#This Row],[age]],Age_grp[Value]))</f>
        <v>60 - 70</v>
      </c>
      <c r="K7050" s="2" t="str">
        <f>_xlfn.IFS(mobile_customers[[#This Row],[salary]]&gt;=Q7053,"HIGHER SALARY", mobile_customers[[#This Row],[salary]]&gt;=Q7054,"HIGHER MID RANGE SALARY",  mobile_customers[[#This Row],[salary]]&lt;Q7054,"MID RANGE SALARY", mobile_customers[[#This Row],[salary]]&gt;Q7055, "LOW SALARY" )</f>
        <v>HIGHER SALARY</v>
      </c>
      <c r="L7050" s="2" t="str">
        <f>LEFT(mobile_customers[[#This Row],[Credit_card_nos]], 4)&amp;"XXXXX"</f>
        <v>3581XXXXX</v>
      </c>
    </row>
    <row r="7051" spans="1:12" x14ac:dyDescent="0.3">
      <c r="A7051" t="s">
        <v>8</v>
      </c>
      <c r="B7051" s="3" t="s">
        <v>13864</v>
      </c>
      <c r="C7051" t="s">
        <v>13865</v>
      </c>
      <c r="D7051" t="s">
        <v>727</v>
      </c>
      <c r="E7051">
        <v>49</v>
      </c>
      <c r="F7051">
        <v>140883</v>
      </c>
      <c r="G7051" t="s">
        <v>39</v>
      </c>
      <c r="H7051">
        <v>4780153962770660</v>
      </c>
      <c r="I7051" s="5" t="str">
        <f t="shared" si="110"/>
        <v>4780153962770660</v>
      </c>
      <c r="J7051" t="str">
        <f>INDEX(Age_grp[Age], MATCH(mobile_customers[[#This Row],[age]],Age_grp[Value]))</f>
        <v>40 - 50</v>
      </c>
      <c r="K7051" s="2" t="str">
        <f>_xlfn.IFS(mobile_customers[[#This Row],[salary]]&gt;=Q7054,"HIGHER SALARY", mobile_customers[[#This Row],[salary]]&gt;=Q7055,"HIGHER MID RANGE SALARY",  mobile_customers[[#This Row],[salary]]&lt;Q7055,"MID RANGE SALARY", mobile_customers[[#This Row],[salary]]&gt;Q7056, "LOW SALARY" )</f>
        <v>HIGHER SALARY</v>
      </c>
      <c r="L7051" s="2" t="str">
        <f>LEFT(mobile_customers[[#This Row],[Credit_card_nos]], 4)&amp;"XXXXX"</f>
        <v>4780XXXXX</v>
      </c>
    </row>
    <row r="7052" spans="1:12" x14ac:dyDescent="0.3">
      <c r="A7052" t="s">
        <v>13</v>
      </c>
      <c r="B7052" s="3" t="s">
        <v>13866</v>
      </c>
      <c r="C7052" t="s">
        <v>13867</v>
      </c>
      <c r="D7052" t="s">
        <v>596</v>
      </c>
      <c r="E7052">
        <v>64</v>
      </c>
      <c r="F7052">
        <v>218950</v>
      </c>
      <c r="G7052" t="s">
        <v>12</v>
      </c>
      <c r="H7052">
        <v>3578758749101522</v>
      </c>
      <c r="I7052" s="5" t="str">
        <f t="shared" si="110"/>
        <v>3578758749101520</v>
      </c>
      <c r="J7052" t="str">
        <f>INDEX(Age_grp[Age], MATCH(mobile_customers[[#This Row],[age]],Age_grp[Value]))</f>
        <v>60 - 70</v>
      </c>
      <c r="K7052" s="2" t="str">
        <f>_xlfn.IFS(mobile_customers[[#This Row],[salary]]&gt;=Q7055,"HIGHER SALARY", mobile_customers[[#This Row],[salary]]&gt;=Q7056,"HIGHER MID RANGE SALARY",  mobile_customers[[#This Row],[salary]]&lt;Q7056,"MID RANGE SALARY", mobile_customers[[#This Row],[salary]]&gt;Q7057, "LOW SALARY" )</f>
        <v>HIGHER SALARY</v>
      </c>
      <c r="L7052" s="2" t="str">
        <f>LEFT(mobile_customers[[#This Row],[Credit_card_nos]], 4)&amp;"XXXXX"</f>
        <v>3578XXXXX</v>
      </c>
    </row>
    <row r="7053" spans="1:12" x14ac:dyDescent="0.3">
      <c r="A7053" t="s">
        <v>13</v>
      </c>
      <c r="B7053" s="3" t="s">
        <v>13868</v>
      </c>
      <c r="C7053" t="s">
        <v>13869</v>
      </c>
      <c r="D7053" t="s">
        <v>1009</v>
      </c>
      <c r="E7053">
        <v>42</v>
      </c>
      <c r="F7053">
        <v>72899</v>
      </c>
      <c r="G7053" t="s">
        <v>28</v>
      </c>
      <c r="H7053">
        <v>4374831740834336</v>
      </c>
      <c r="I7053" s="5" t="str">
        <f t="shared" si="110"/>
        <v>4374831740834340</v>
      </c>
      <c r="J7053" t="str">
        <f>INDEX(Age_grp[Age], MATCH(mobile_customers[[#This Row],[age]],Age_grp[Value]))</f>
        <v>40 - 50</v>
      </c>
      <c r="K7053" s="2" t="str">
        <f>_xlfn.IFS(mobile_customers[[#This Row],[salary]]&gt;=Q7056,"HIGHER SALARY", mobile_customers[[#This Row],[salary]]&gt;=Q7057,"HIGHER MID RANGE SALARY",  mobile_customers[[#This Row],[salary]]&lt;Q7057,"MID RANGE SALARY", mobile_customers[[#This Row],[salary]]&gt;Q7058, "LOW SALARY" )</f>
        <v>HIGHER SALARY</v>
      </c>
      <c r="L7053" s="2" t="str">
        <f>LEFT(mobile_customers[[#This Row],[Credit_card_nos]], 4)&amp;"XXXXX"</f>
        <v>4374XXXXX</v>
      </c>
    </row>
    <row r="7054" spans="1:12" x14ac:dyDescent="0.3">
      <c r="A7054" t="s">
        <v>8</v>
      </c>
      <c r="B7054" s="3" t="s">
        <v>13870</v>
      </c>
      <c r="C7054" t="s">
        <v>1751</v>
      </c>
      <c r="D7054" t="s">
        <v>1606</v>
      </c>
      <c r="E7054">
        <v>36</v>
      </c>
      <c r="F7054">
        <v>179977</v>
      </c>
      <c r="G7054" t="s">
        <v>32</v>
      </c>
      <c r="H7054">
        <v>3537515737370307</v>
      </c>
      <c r="I7054" s="5" t="str">
        <f t="shared" si="110"/>
        <v>3537515737370310</v>
      </c>
      <c r="J7054" t="str">
        <f>INDEX(Age_grp[Age], MATCH(mobile_customers[[#This Row],[age]],Age_grp[Value]))</f>
        <v>30 - 40</v>
      </c>
      <c r="K7054" s="2" t="str">
        <f>_xlfn.IFS(mobile_customers[[#This Row],[salary]]&gt;=Q7057,"HIGHER SALARY", mobile_customers[[#This Row],[salary]]&gt;=Q7058,"HIGHER MID RANGE SALARY",  mobile_customers[[#This Row],[salary]]&lt;Q7058,"MID RANGE SALARY", mobile_customers[[#This Row],[salary]]&gt;Q7059, "LOW SALARY" )</f>
        <v>HIGHER SALARY</v>
      </c>
      <c r="L7054" s="2" t="str">
        <f>LEFT(mobile_customers[[#This Row],[Credit_card_nos]], 4)&amp;"XXXXX"</f>
        <v>3537XXXXX</v>
      </c>
    </row>
    <row r="7055" spans="1:12" x14ac:dyDescent="0.3">
      <c r="A7055" t="s">
        <v>8</v>
      </c>
      <c r="B7055" s="3" t="s">
        <v>13871</v>
      </c>
      <c r="C7055" t="s">
        <v>13872</v>
      </c>
      <c r="D7055" t="s">
        <v>102</v>
      </c>
      <c r="E7055">
        <v>41</v>
      </c>
      <c r="F7055">
        <v>58278</v>
      </c>
      <c r="G7055" t="s">
        <v>39</v>
      </c>
      <c r="H7055">
        <v>4622500236994504</v>
      </c>
      <c r="I7055" s="5" t="str">
        <f t="shared" si="110"/>
        <v>4622500236994500</v>
      </c>
      <c r="J7055" t="str">
        <f>INDEX(Age_grp[Age], MATCH(mobile_customers[[#This Row],[age]],Age_grp[Value]))</f>
        <v>40 - 50</v>
      </c>
      <c r="K7055" s="2" t="str">
        <f>_xlfn.IFS(mobile_customers[[#This Row],[salary]]&gt;=Q7058,"HIGHER SALARY", mobile_customers[[#This Row],[salary]]&gt;=Q7059,"HIGHER MID RANGE SALARY",  mobile_customers[[#This Row],[salary]]&lt;Q7059,"MID RANGE SALARY", mobile_customers[[#This Row],[salary]]&gt;Q7060, "LOW SALARY" )</f>
        <v>HIGHER SALARY</v>
      </c>
      <c r="L7055" s="2" t="str">
        <f>LEFT(mobile_customers[[#This Row],[Credit_card_nos]], 4)&amp;"XXXXX"</f>
        <v>4622XXXXX</v>
      </c>
    </row>
    <row r="7056" spans="1:12" x14ac:dyDescent="0.3">
      <c r="A7056" t="s">
        <v>8</v>
      </c>
      <c r="B7056" s="3" t="s">
        <v>13873</v>
      </c>
      <c r="C7056" t="s">
        <v>13874</v>
      </c>
      <c r="D7056" t="s">
        <v>1595</v>
      </c>
      <c r="E7056">
        <v>23</v>
      </c>
      <c r="F7056">
        <v>101708</v>
      </c>
      <c r="G7056" t="s">
        <v>39</v>
      </c>
      <c r="H7056">
        <v>4796222383203858</v>
      </c>
      <c r="I7056" s="5" t="str">
        <f t="shared" si="110"/>
        <v>4796222383203860</v>
      </c>
      <c r="J7056" t="str">
        <f>INDEX(Age_grp[Age], MATCH(mobile_customers[[#This Row],[age]],Age_grp[Value]))</f>
        <v>20 - 30</v>
      </c>
      <c r="K7056" s="2" t="str">
        <f>_xlfn.IFS(mobile_customers[[#This Row],[salary]]&gt;=Q7059,"HIGHER SALARY", mobile_customers[[#This Row],[salary]]&gt;=Q7060,"HIGHER MID RANGE SALARY",  mobile_customers[[#This Row],[salary]]&lt;Q7060,"MID RANGE SALARY", mobile_customers[[#This Row],[salary]]&gt;Q7061, "LOW SALARY" )</f>
        <v>HIGHER SALARY</v>
      </c>
      <c r="L7056" s="2" t="str">
        <f>LEFT(mobile_customers[[#This Row],[Credit_card_nos]], 4)&amp;"XXXXX"</f>
        <v>4796XXXXX</v>
      </c>
    </row>
    <row r="7057" spans="1:12" x14ac:dyDescent="0.3">
      <c r="A7057" t="s">
        <v>8</v>
      </c>
      <c r="B7057" s="3" t="s">
        <v>13875</v>
      </c>
      <c r="C7057" t="s">
        <v>13876</v>
      </c>
      <c r="D7057" t="s">
        <v>35</v>
      </c>
      <c r="E7057">
        <v>25</v>
      </c>
      <c r="F7057">
        <v>181492</v>
      </c>
      <c r="G7057" t="s">
        <v>39</v>
      </c>
      <c r="H7057">
        <v>30047671594138</v>
      </c>
      <c r="I7057" s="5" t="str">
        <f t="shared" si="110"/>
        <v>30047671594138</v>
      </c>
      <c r="J7057" t="str">
        <f>INDEX(Age_grp[Age], MATCH(mobile_customers[[#This Row],[age]],Age_grp[Value]))</f>
        <v>20 - 30</v>
      </c>
      <c r="K7057" s="2" t="str">
        <f>_xlfn.IFS(mobile_customers[[#This Row],[salary]]&gt;=Q7060,"HIGHER SALARY", mobile_customers[[#This Row],[salary]]&gt;=Q7061,"HIGHER MID RANGE SALARY",  mobile_customers[[#This Row],[salary]]&lt;Q7061,"MID RANGE SALARY", mobile_customers[[#This Row],[salary]]&gt;Q7062, "LOW SALARY" )</f>
        <v>HIGHER SALARY</v>
      </c>
      <c r="L7057" s="2" t="str">
        <f>LEFT(mobile_customers[[#This Row],[Credit_card_nos]], 4)&amp;"XXXXX"</f>
        <v>3004XXXXX</v>
      </c>
    </row>
    <row r="7058" spans="1:12" x14ac:dyDescent="0.3">
      <c r="A7058" t="s">
        <v>13</v>
      </c>
      <c r="B7058" s="3" t="s">
        <v>13877</v>
      </c>
      <c r="C7058" t="s">
        <v>13878</v>
      </c>
      <c r="D7058" t="s">
        <v>931</v>
      </c>
      <c r="E7058">
        <v>65</v>
      </c>
      <c r="F7058">
        <v>239473</v>
      </c>
      <c r="G7058" t="s">
        <v>21</v>
      </c>
      <c r="H7058">
        <v>3524969953908446</v>
      </c>
      <c r="I7058" s="5" t="str">
        <f t="shared" si="110"/>
        <v>3524969953908450</v>
      </c>
      <c r="J7058" t="str">
        <f>INDEX(Age_grp[Age], MATCH(mobile_customers[[#This Row],[age]],Age_grp[Value]))</f>
        <v>60 - 70</v>
      </c>
      <c r="K7058" s="2" t="str">
        <f>_xlfn.IFS(mobile_customers[[#This Row],[salary]]&gt;=Q7061,"HIGHER SALARY", mobile_customers[[#This Row],[salary]]&gt;=Q7062,"HIGHER MID RANGE SALARY",  mobile_customers[[#This Row],[salary]]&lt;Q7062,"MID RANGE SALARY", mobile_customers[[#This Row],[salary]]&gt;Q7063, "LOW SALARY" )</f>
        <v>HIGHER SALARY</v>
      </c>
      <c r="L7058" s="2" t="str">
        <f>LEFT(mobile_customers[[#This Row],[Credit_card_nos]], 4)&amp;"XXXXX"</f>
        <v>3524XXXXX</v>
      </c>
    </row>
    <row r="7059" spans="1:12" x14ac:dyDescent="0.3">
      <c r="A7059" t="s">
        <v>8</v>
      </c>
      <c r="B7059" s="3" t="s">
        <v>13879</v>
      </c>
      <c r="C7059" t="s">
        <v>13880</v>
      </c>
      <c r="D7059" t="s">
        <v>1418</v>
      </c>
      <c r="E7059">
        <v>52</v>
      </c>
      <c r="F7059">
        <v>31599</v>
      </c>
      <c r="G7059" t="s">
        <v>17</v>
      </c>
      <c r="H7059">
        <v>4040274722349</v>
      </c>
      <c r="I7059" s="5" t="str">
        <f t="shared" si="110"/>
        <v>4040274722349</v>
      </c>
      <c r="J7059" t="str">
        <f>INDEX(Age_grp[Age], MATCH(mobile_customers[[#This Row],[age]],Age_grp[Value]))</f>
        <v>50 - 60</v>
      </c>
      <c r="K7059" s="2" t="str">
        <f>_xlfn.IFS(mobile_customers[[#This Row],[salary]]&gt;=Q7062,"HIGHER SALARY", mobile_customers[[#This Row],[salary]]&gt;=Q7063,"HIGHER MID RANGE SALARY",  mobile_customers[[#This Row],[salary]]&lt;Q7063,"MID RANGE SALARY", mobile_customers[[#This Row],[salary]]&gt;Q7064, "LOW SALARY" )</f>
        <v>HIGHER SALARY</v>
      </c>
      <c r="L7059" s="2" t="str">
        <f>LEFT(mobile_customers[[#This Row],[Credit_card_nos]], 4)&amp;"XXXXX"</f>
        <v>4040XXXXX</v>
      </c>
    </row>
    <row r="7060" spans="1:12" x14ac:dyDescent="0.3">
      <c r="A7060" t="s">
        <v>13</v>
      </c>
      <c r="B7060" s="3" t="s">
        <v>13881</v>
      </c>
      <c r="C7060" t="s">
        <v>1270</v>
      </c>
      <c r="D7060" t="s">
        <v>451</v>
      </c>
      <c r="E7060">
        <v>55</v>
      </c>
      <c r="F7060">
        <v>78252</v>
      </c>
      <c r="G7060" t="s">
        <v>28</v>
      </c>
      <c r="H7060">
        <v>6011890589553310</v>
      </c>
      <c r="I7060" s="5" t="str">
        <f t="shared" si="110"/>
        <v>6011890589553310</v>
      </c>
      <c r="J7060" t="str">
        <f>INDEX(Age_grp[Age], MATCH(mobile_customers[[#This Row],[age]],Age_grp[Value]))</f>
        <v>50 - 60</v>
      </c>
      <c r="K7060" s="2" t="str">
        <f>_xlfn.IFS(mobile_customers[[#This Row],[salary]]&gt;=Q7063,"HIGHER SALARY", mobile_customers[[#This Row],[salary]]&gt;=Q7064,"HIGHER MID RANGE SALARY",  mobile_customers[[#This Row],[salary]]&lt;Q7064,"MID RANGE SALARY", mobile_customers[[#This Row],[salary]]&gt;Q7065, "LOW SALARY" )</f>
        <v>HIGHER SALARY</v>
      </c>
      <c r="L7060" s="2" t="str">
        <f>LEFT(mobile_customers[[#This Row],[Credit_card_nos]], 4)&amp;"XXXXX"</f>
        <v>6011XXXXX</v>
      </c>
    </row>
    <row r="7061" spans="1:12" x14ac:dyDescent="0.3">
      <c r="A7061" t="s">
        <v>13</v>
      </c>
      <c r="B7061" s="3" t="s">
        <v>13882</v>
      </c>
      <c r="C7061" t="s">
        <v>2212</v>
      </c>
      <c r="D7061" t="s">
        <v>915</v>
      </c>
      <c r="E7061">
        <v>36</v>
      </c>
      <c r="F7061">
        <v>91301</v>
      </c>
      <c r="G7061" t="s">
        <v>21</v>
      </c>
      <c r="H7061">
        <v>3522778256900626</v>
      </c>
      <c r="I7061" s="5" t="str">
        <f t="shared" si="110"/>
        <v>3522778256900630</v>
      </c>
      <c r="J7061" t="str">
        <f>INDEX(Age_grp[Age], MATCH(mobile_customers[[#This Row],[age]],Age_grp[Value]))</f>
        <v>30 - 40</v>
      </c>
      <c r="K7061" s="2" t="str">
        <f>_xlfn.IFS(mobile_customers[[#This Row],[salary]]&gt;=Q7064,"HIGHER SALARY", mobile_customers[[#This Row],[salary]]&gt;=Q7065,"HIGHER MID RANGE SALARY",  mobile_customers[[#This Row],[salary]]&lt;Q7065,"MID RANGE SALARY", mobile_customers[[#This Row],[salary]]&gt;Q7066, "LOW SALARY" )</f>
        <v>HIGHER SALARY</v>
      </c>
      <c r="L7061" s="2" t="str">
        <f>LEFT(mobile_customers[[#This Row],[Credit_card_nos]], 4)&amp;"XXXXX"</f>
        <v>3522XXXXX</v>
      </c>
    </row>
    <row r="7062" spans="1:12" x14ac:dyDescent="0.3">
      <c r="A7062" t="s">
        <v>13</v>
      </c>
      <c r="B7062" s="3" t="s">
        <v>13883</v>
      </c>
      <c r="C7062" t="s">
        <v>13884</v>
      </c>
      <c r="D7062" t="s">
        <v>1595</v>
      </c>
      <c r="E7062">
        <v>20</v>
      </c>
      <c r="F7062">
        <v>225498</v>
      </c>
      <c r="G7062" t="s">
        <v>28</v>
      </c>
      <c r="H7062">
        <v>588908848926</v>
      </c>
      <c r="I7062" s="5" t="str">
        <f t="shared" si="110"/>
        <v>588908848926</v>
      </c>
      <c r="J7062" t="str">
        <f>INDEX(Age_grp[Age], MATCH(mobile_customers[[#This Row],[age]],Age_grp[Value]))</f>
        <v>20 - 30</v>
      </c>
      <c r="K7062" s="2" t="str">
        <f>_xlfn.IFS(mobile_customers[[#This Row],[salary]]&gt;=Q7065,"HIGHER SALARY", mobile_customers[[#This Row],[salary]]&gt;=Q7066,"HIGHER MID RANGE SALARY",  mobile_customers[[#This Row],[salary]]&lt;Q7066,"MID RANGE SALARY", mobile_customers[[#This Row],[salary]]&gt;Q7067, "LOW SALARY" )</f>
        <v>HIGHER SALARY</v>
      </c>
      <c r="L7062" s="2" t="str">
        <f>LEFT(mobile_customers[[#This Row],[Credit_card_nos]], 4)&amp;"XXXXX"</f>
        <v>5889XXXXX</v>
      </c>
    </row>
    <row r="7063" spans="1:12" x14ac:dyDescent="0.3">
      <c r="A7063" t="s">
        <v>13</v>
      </c>
      <c r="B7063" s="3" t="s">
        <v>13885</v>
      </c>
      <c r="C7063" t="s">
        <v>13886</v>
      </c>
      <c r="D7063" t="s">
        <v>606</v>
      </c>
      <c r="E7063">
        <v>19</v>
      </c>
      <c r="F7063">
        <v>47120</v>
      </c>
      <c r="G7063" t="s">
        <v>21</v>
      </c>
      <c r="H7063">
        <v>4466954071951831</v>
      </c>
      <c r="I7063" s="5" t="str">
        <f t="shared" si="110"/>
        <v>4466954071951830</v>
      </c>
      <c r="J7063" t="str">
        <f>INDEX(Age_grp[Age], MATCH(mobile_customers[[#This Row],[age]],Age_grp[Value]))</f>
        <v>"10 - 20</v>
      </c>
      <c r="K7063" s="2" t="str">
        <f>_xlfn.IFS(mobile_customers[[#This Row],[salary]]&gt;=Q7066,"HIGHER SALARY", mobile_customers[[#This Row],[salary]]&gt;=Q7067,"HIGHER MID RANGE SALARY",  mobile_customers[[#This Row],[salary]]&lt;Q7067,"MID RANGE SALARY", mobile_customers[[#This Row],[salary]]&gt;Q7068, "LOW SALARY" )</f>
        <v>HIGHER SALARY</v>
      </c>
      <c r="L7063" s="2" t="str">
        <f>LEFT(mobile_customers[[#This Row],[Credit_card_nos]], 4)&amp;"XXXXX"</f>
        <v>4466XXXXX</v>
      </c>
    </row>
    <row r="7064" spans="1:12" x14ac:dyDescent="0.3">
      <c r="A7064" t="s">
        <v>13</v>
      </c>
      <c r="B7064" s="3" t="s">
        <v>13887</v>
      </c>
      <c r="C7064" t="s">
        <v>13888</v>
      </c>
      <c r="D7064" t="s">
        <v>694</v>
      </c>
      <c r="E7064">
        <v>31</v>
      </c>
      <c r="F7064">
        <v>64628</v>
      </c>
      <c r="G7064" t="s">
        <v>94</v>
      </c>
      <c r="H7064">
        <v>3507117253278711</v>
      </c>
      <c r="I7064" s="5" t="str">
        <f t="shared" si="110"/>
        <v>3507117253278710</v>
      </c>
      <c r="J7064" t="str">
        <f>INDEX(Age_grp[Age], MATCH(mobile_customers[[#This Row],[age]],Age_grp[Value]))</f>
        <v>30 - 40</v>
      </c>
      <c r="K7064" s="2" t="str">
        <f>_xlfn.IFS(mobile_customers[[#This Row],[salary]]&gt;=Q7067,"HIGHER SALARY", mobile_customers[[#This Row],[salary]]&gt;=Q7068,"HIGHER MID RANGE SALARY",  mobile_customers[[#This Row],[salary]]&lt;Q7068,"MID RANGE SALARY", mobile_customers[[#This Row],[salary]]&gt;Q7069, "LOW SALARY" )</f>
        <v>HIGHER SALARY</v>
      </c>
      <c r="L7064" s="2" t="str">
        <f>LEFT(mobile_customers[[#This Row],[Credit_card_nos]], 4)&amp;"XXXXX"</f>
        <v>3507XXXXX</v>
      </c>
    </row>
    <row r="7065" spans="1:12" x14ac:dyDescent="0.3">
      <c r="A7065" t="s">
        <v>13</v>
      </c>
      <c r="B7065" s="3" t="s">
        <v>13889</v>
      </c>
      <c r="C7065" t="s">
        <v>13890</v>
      </c>
      <c r="D7065" t="s">
        <v>983</v>
      </c>
      <c r="E7065">
        <v>44</v>
      </c>
      <c r="F7065">
        <v>235617</v>
      </c>
      <c r="G7065" t="s">
        <v>21</v>
      </c>
      <c r="H7065">
        <v>6011051017955474</v>
      </c>
      <c r="I7065" s="5" t="str">
        <f t="shared" si="110"/>
        <v>6011051017955470</v>
      </c>
      <c r="J7065" t="str">
        <f>INDEX(Age_grp[Age], MATCH(mobile_customers[[#This Row],[age]],Age_grp[Value]))</f>
        <v>40 - 50</v>
      </c>
      <c r="K7065" s="2" t="str">
        <f>_xlfn.IFS(mobile_customers[[#This Row],[salary]]&gt;=Q7068,"HIGHER SALARY", mobile_customers[[#This Row],[salary]]&gt;=Q7069,"HIGHER MID RANGE SALARY",  mobile_customers[[#This Row],[salary]]&lt;Q7069,"MID RANGE SALARY", mobile_customers[[#This Row],[salary]]&gt;Q7070, "LOW SALARY" )</f>
        <v>HIGHER SALARY</v>
      </c>
      <c r="L7065" s="2" t="str">
        <f>LEFT(mobile_customers[[#This Row],[Credit_card_nos]], 4)&amp;"XXXXX"</f>
        <v>6011XXXXX</v>
      </c>
    </row>
    <row r="7066" spans="1:12" x14ac:dyDescent="0.3">
      <c r="A7066" t="s">
        <v>13</v>
      </c>
      <c r="B7066" s="3" t="s">
        <v>13891</v>
      </c>
      <c r="C7066" t="s">
        <v>13892</v>
      </c>
      <c r="D7066" t="s">
        <v>1678</v>
      </c>
      <c r="E7066">
        <v>43</v>
      </c>
      <c r="F7066">
        <v>179673</v>
      </c>
      <c r="G7066" t="s">
        <v>39</v>
      </c>
      <c r="H7066">
        <v>180068146361349</v>
      </c>
      <c r="I7066" s="5" t="str">
        <f t="shared" si="110"/>
        <v>180068146361349</v>
      </c>
      <c r="J7066" t="str">
        <f>INDEX(Age_grp[Age], MATCH(mobile_customers[[#This Row],[age]],Age_grp[Value]))</f>
        <v>40 - 50</v>
      </c>
      <c r="K7066" s="2" t="str">
        <f>_xlfn.IFS(mobile_customers[[#This Row],[salary]]&gt;=Q7069,"HIGHER SALARY", mobile_customers[[#This Row],[salary]]&gt;=Q7070,"HIGHER MID RANGE SALARY",  mobile_customers[[#This Row],[salary]]&lt;Q7070,"MID RANGE SALARY", mobile_customers[[#This Row],[salary]]&gt;Q7071, "LOW SALARY" )</f>
        <v>HIGHER SALARY</v>
      </c>
      <c r="L7066" s="2" t="str">
        <f>LEFT(mobile_customers[[#This Row],[Credit_card_nos]], 4)&amp;"XXXXX"</f>
        <v>1800XXXXX</v>
      </c>
    </row>
    <row r="7067" spans="1:12" x14ac:dyDescent="0.3">
      <c r="A7067" t="s">
        <v>13</v>
      </c>
      <c r="B7067" s="3" t="s">
        <v>13893</v>
      </c>
      <c r="C7067" t="s">
        <v>13894</v>
      </c>
      <c r="D7067" t="s">
        <v>2643</v>
      </c>
      <c r="E7067">
        <v>45</v>
      </c>
      <c r="F7067">
        <v>143415</v>
      </c>
      <c r="G7067" t="s">
        <v>49</v>
      </c>
      <c r="H7067">
        <v>30060351492739</v>
      </c>
      <c r="I7067" s="5" t="str">
        <f t="shared" si="110"/>
        <v>30060351492739</v>
      </c>
      <c r="J7067" t="str">
        <f>INDEX(Age_grp[Age], MATCH(mobile_customers[[#This Row],[age]],Age_grp[Value]))</f>
        <v>40 - 50</v>
      </c>
      <c r="K7067" s="2" t="str">
        <f>_xlfn.IFS(mobile_customers[[#This Row],[salary]]&gt;=Q7070,"HIGHER SALARY", mobile_customers[[#This Row],[salary]]&gt;=Q7071,"HIGHER MID RANGE SALARY",  mobile_customers[[#This Row],[salary]]&lt;Q7071,"MID RANGE SALARY", mobile_customers[[#This Row],[salary]]&gt;Q7072, "LOW SALARY" )</f>
        <v>HIGHER SALARY</v>
      </c>
      <c r="L7067" s="2" t="str">
        <f>LEFT(mobile_customers[[#This Row],[Credit_card_nos]], 4)&amp;"XXXXX"</f>
        <v>3006XXXXX</v>
      </c>
    </row>
    <row r="7068" spans="1:12" x14ac:dyDescent="0.3">
      <c r="A7068" t="s">
        <v>13</v>
      </c>
      <c r="B7068" s="3" t="s">
        <v>13895</v>
      </c>
      <c r="C7068" t="s">
        <v>13896</v>
      </c>
      <c r="D7068" t="s">
        <v>2956</v>
      </c>
      <c r="E7068">
        <v>22</v>
      </c>
      <c r="F7068">
        <v>167499</v>
      </c>
      <c r="G7068" t="s">
        <v>17</v>
      </c>
      <c r="H7068">
        <v>4447832244450507</v>
      </c>
      <c r="I7068" s="5" t="str">
        <f t="shared" si="110"/>
        <v>4447832244450510</v>
      </c>
      <c r="J7068" t="str">
        <f>INDEX(Age_grp[Age], MATCH(mobile_customers[[#This Row],[age]],Age_grp[Value]))</f>
        <v>20 - 30</v>
      </c>
      <c r="K7068" s="2" t="str">
        <f>_xlfn.IFS(mobile_customers[[#This Row],[salary]]&gt;=Q7071,"HIGHER SALARY", mobile_customers[[#This Row],[salary]]&gt;=Q7072,"HIGHER MID RANGE SALARY",  mobile_customers[[#This Row],[salary]]&lt;Q7072,"MID RANGE SALARY", mobile_customers[[#This Row],[salary]]&gt;Q7073, "LOW SALARY" )</f>
        <v>HIGHER SALARY</v>
      </c>
      <c r="L7068" s="2" t="str">
        <f>LEFT(mobile_customers[[#This Row],[Credit_card_nos]], 4)&amp;"XXXXX"</f>
        <v>4447XXXXX</v>
      </c>
    </row>
    <row r="7069" spans="1:12" x14ac:dyDescent="0.3">
      <c r="A7069" t="s">
        <v>8</v>
      </c>
      <c r="B7069" s="3" t="s">
        <v>13897</v>
      </c>
      <c r="C7069" t="s">
        <v>5778</v>
      </c>
      <c r="D7069" t="s">
        <v>2115</v>
      </c>
      <c r="E7069">
        <v>41</v>
      </c>
      <c r="F7069">
        <v>93570</v>
      </c>
      <c r="G7069" t="s">
        <v>39</v>
      </c>
      <c r="H7069">
        <v>6011157966588925</v>
      </c>
      <c r="I7069" s="5" t="str">
        <f t="shared" si="110"/>
        <v>6011157966588920</v>
      </c>
      <c r="J7069" t="str">
        <f>INDEX(Age_grp[Age], MATCH(mobile_customers[[#This Row],[age]],Age_grp[Value]))</f>
        <v>40 - 50</v>
      </c>
      <c r="K7069" s="2" t="str">
        <f>_xlfn.IFS(mobile_customers[[#This Row],[salary]]&gt;=Q7072,"HIGHER SALARY", mobile_customers[[#This Row],[salary]]&gt;=Q7073,"HIGHER MID RANGE SALARY",  mobile_customers[[#This Row],[salary]]&lt;Q7073,"MID RANGE SALARY", mobile_customers[[#This Row],[salary]]&gt;Q7074, "LOW SALARY" )</f>
        <v>HIGHER SALARY</v>
      </c>
      <c r="L7069" s="2" t="str">
        <f>LEFT(mobile_customers[[#This Row],[Credit_card_nos]], 4)&amp;"XXXXX"</f>
        <v>6011XXXXX</v>
      </c>
    </row>
    <row r="7070" spans="1:12" x14ac:dyDescent="0.3">
      <c r="A7070" t="s">
        <v>8</v>
      </c>
      <c r="B7070" s="3" t="s">
        <v>13898</v>
      </c>
      <c r="C7070" t="s">
        <v>13899</v>
      </c>
      <c r="D7070" t="s">
        <v>934</v>
      </c>
      <c r="E7070">
        <v>28</v>
      </c>
      <c r="F7070">
        <v>171541</v>
      </c>
      <c r="G7070" t="s">
        <v>49</v>
      </c>
      <c r="H7070">
        <v>4503926273732263</v>
      </c>
      <c r="I7070" s="5" t="str">
        <f t="shared" si="110"/>
        <v>4503926273732260</v>
      </c>
      <c r="J7070" t="str">
        <f>INDEX(Age_grp[Age], MATCH(mobile_customers[[#This Row],[age]],Age_grp[Value]))</f>
        <v>20 - 30</v>
      </c>
      <c r="K7070" s="2" t="str">
        <f>_xlfn.IFS(mobile_customers[[#This Row],[salary]]&gt;=Q7073,"HIGHER SALARY", mobile_customers[[#This Row],[salary]]&gt;=Q7074,"HIGHER MID RANGE SALARY",  mobile_customers[[#This Row],[salary]]&lt;Q7074,"MID RANGE SALARY", mobile_customers[[#This Row],[salary]]&gt;Q7075, "LOW SALARY" )</f>
        <v>HIGHER SALARY</v>
      </c>
      <c r="L7070" s="2" t="str">
        <f>LEFT(mobile_customers[[#This Row],[Credit_card_nos]], 4)&amp;"XXXXX"</f>
        <v>4503XXXXX</v>
      </c>
    </row>
    <row r="7071" spans="1:12" x14ac:dyDescent="0.3">
      <c r="A7071" t="s">
        <v>13</v>
      </c>
      <c r="B7071" s="3" t="s">
        <v>13900</v>
      </c>
      <c r="C7071" t="s">
        <v>13901</v>
      </c>
      <c r="D7071" t="s">
        <v>5343</v>
      </c>
      <c r="E7071">
        <v>51</v>
      </c>
      <c r="F7071">
        <v>127378</v>
      </c>
      <c r="G7071" t="s">
        <v>21</v>
      </c>
      <c r="H7071">
        <v>2298328764406411</v>
      </c>
      <c r="I7071" s="5" t="str">
        <f t="shared" si="110"/>
        <v>2298328764406410</v>
      </c>
      <c r="J7071" t="str">
        <f>INDEX(Age_grp[Age], MATCH(mobile_customers[[#This Row],[age]],Age_grp[Value]))</f>
        <v>50 - 60</v>
      </c>
      <c r="K7071" s="2" t="str">
        <f>_xlfn.IFS(mobile_customers[[#This Row],[salary]]&gt;=Q7074,"HIGHER SALARY", mobile_customers[[#This Row],[salary]]&gt;=Q7075,"HIGHER MID RANGE SALARY",  mobile_customers[[#This Row],[salary]]&lt;Q7075,"MID RANGE SALARY", mobile_customers[[#This Row],[salary]]&gt;Q7076, "LOW SALARY" )</f>
        <v>HIGHER SALARY</v>
      </c>
      <c r="L7071" s="2" t="str">
        <f>LEFT(mobile_customers[[#This Row],[Credit_card_nos]], 4)&amp;"XXXXX"</f>
        <v>2298XXXXX</v>
      </c>
    </row>
    <row r="7072" spans="1:12" x14ac:dyDescent="0.3">
      <c r="A7072" t="s">
        <v>8</v>
      </c>
      <c r="B7072" s="3" t="s">
        <v>13902</v>
      </c>
      <c r="C7072" t="s">
        <v>13903</v>
      </c>
      <c r="D7072" t="s">
        <v>974</v>
      </c>
      <c r="E7072">
        <v>47</v>
      </c>
      <c r="F7072">
        <v>129220</v>
      </c>
      <c r="G7072" t="s">
        <v>17</v>
      </c>
      <c r="H7072">
        <v>3587093004289807</v>
      </c>
      <c r="I7072" s="5" t="str">
        <f t="shared" si="110"/>
        <v>3587093004289810</v>
      </c>
      <c r="J7072" t="str">
        <f>INDEX(Age_grp[Age], MATCH(mobile_customers[[#This Row],[age]],Age_grp[Value]))</f>
        <v>40 - 50</v>
      </c>
      <c r="K7072" s="2" t="str">
        <f>_xlfn.IFS(mobile_customers[[#This Row],[salary]]&gt;=Q7075,"HIGHER SALARY", mobile_customers[[#This Row],[salary]]&gt;=Q7076,"HIGHER MID RANGE SALARY",  mobile_customers[[#This Row],[salary]]&lt;Q7076,"MID RANGE SALARY", mobile_customers[[#This Row],[salary]]&gt;Q7077, "LOW SALARY" )</f>
        <v>HIGHER SALARY</v>
      </c>
      <c r="L7072" s="2" t="str">
        <f>LEFT(mobile_customers[[#This Row],[Credit_card_nos]], 4)&amp;"XXXXX"</f>
        <v>3587XXXXX</v>
      </c>
    </row>
    <row r="7073" spans="1:12" x14ac:dyDescent="0.3">
      <c r="A7073" t="s">
        <v>8</v>
      </c>
      <c r="B7073" s="3" t="s">
        <v>13904</v>
      </c>
      <c r="C7073" t="s">
        <v>2040</v>
      </c>
      <c r="D7073" t="s">
        <v>3724</v>
      </c>
      <c r="E7073">
        <v>58</v>
      </c>
      <c r="F7073">
        <v>53966</v>
      </c>
      <c r="G7073" t="s">
        <v>12</v>
      </c>
      <c r="H7073">
        <v>630420058970</v>
      </c>
      <c r="I7073" s="5" t="str">
        <f t="shared" si="110"/>
        <v>630420058970</v>
      </c>
      <c r="J7073" t="str">
        <f>INDEX(Age_grp[Age], MATCH(mobile_customers[[#This Row],[age]],Age_grp[Value]))</f>
        <v>50 - 60</v>
      </c>
      <c r="K7073" s="2" t="str">
        <f>_xlfn.IFS(mobile_customers[[#This Row],[salary]]&gt;=Q7076,"HIGHER SALARY", mobile_customers[[#This Row],[salary]]&gt;=Q7077,"HIGHER MID RANGE SALARY",  mobile_customers[[#This Row],[salary]]&lt;Q7077,"MID RANGE SALARY", mobile_customers[[#This Row],[salary]]&gt;Q7078, "LOW SALARY" )</f>
        <v>HIGHER SALARY</v>
      </c>
      <c r="L7073" s="2" t="str">
        <f>LEFT(mobile_customers[[#This Row],[Credit_card_nos]], 4)&amp;"XXXXX"</f>
        <v>6304XXXXX</v>
      </c>
    </row>
    <row r="7074" spans="1:12" x14ac:dyDescent="0.3">
      <c r="A7074" t="s">
        <v>8</v>
      </c>
      <c r="B7074" s="3" t="s">
        <v>13905</v>
      </c>
      <c r="C7074" t="s">
        <v>7798</v>
      </c>
      <c r="D7074" t="s">
        <v>1691</v>
      </c>
      <c r="E7074">
        <v>61</v>
      </c>
      <c r="F7074">
        <v>176500</v>
      </c>
      <c r="G7074" t="s">
        <v>49</v>
      </c>
      <c r="H7074">
        <v>2291454154862828</v>
      </c>
      <c r="I7074" s="5" t="str">
        <f t="shared" si="110"/>
        <v>2291454154862830</v>
      </c>
      <c r="J7074" t="str">
        <f>INDEX(Age_grp[Age], MATCH(mobile_customers[[#This Row],[age]],Age_grp[Value]))</f>
        <v>60 - 70</v>
      </c>
      <c r="K7074" s="2" t="str">
        <f>_xlfn.IFS(mobile_customers[[#This Row],[salary]]&gt;=Q7077,"HIGHER SALARY", mobile_customers[[#This Row],[salary]]&gt;=Q7078,"HIGHER MID RANGE SALARY",  mobile_customers[[#This Row],[salary]]&lt;Q7078,"MID RANGE SALARY", mobile_customers[[#This Row],[salary]]&gt;Q7079, "LOW SALARY" )</f>
        <v>HIGHER SALARY</v>
      </c>
      <c r="L7074" s="2" t="str">
        <f>LEFT(mobile_customers[[#This Row],[Credit_card_nos]], 4)&amp;"XXXXX"</f>
        <v>2291XXXXX</v>
      </c>
    </row>
    <row r="7075" spans="1:12" x14ac:dyDescent="0.3">
      <c r="A7075" t="s">
        <v>8</v>
      </c>
      <c r="B7075" s="3" t="s">
        <v>13906</v>
      </c>
      <c r="C7075" t="s">
        <v>13907</v>
      </c>
      <c r="D7075" t="s">
        <v>910</v>
      </c>
      <c r="E7075">
        <v>32</v>
      </c>
      <c r="F7075">
        <v>129396</v>
      </c>
      <c r="G7075" t="s">
        <v>28</v>
      </c>
      <c r="H7075">
        <v>4846394424004270</v>
      </c>
      <c r="I7075" s="5" t="str">
        <f t="shared" si="110"/>
        <v>4846394424004270</v>
      </c>
      <c r="J7075" t="str">
        <f>INDEX(Age_grp[Age], MATCH(mobile_customers[[#This Row],[age]],Age_grp[Value]))</f>
        <v>30 - 40</v>
      </c>
      <c r="K7075" s="2" t="str">
        <f>_xlfn.IFS(mobile_customers[[#This Row],[salary]]&gt;=Q7078,"HIGHER SALARY", mobile_customers[[#This Row],[salary]]&gt;=Q7079,"HIGHER MID RANGE SALARY",  mobile_customers[[#This Row],[salary]]&lt;Q7079,"MID RANGE SALARY", mobile_customers[[#This Row],[salary]]&gt;Q7080, "LOW SALARY" )</f>
        <v>HIGHER SALARY</v>
      </c>
      <c r="L7075" s="2" t="str">
        <f>LEFT(mobile_customers[[#This Row],[Credit_card_nos]], 4)&amp;"XXXXX"</f>
        <v>4846XXXXX</v>
      </c>
    </row>
    <row r="7076" spans="1:12" x14ac:dyDescent="0.3">
      <c r="A7076" t="s">
        <v>13</v>
      </c>
      <c r="B7076" s="3" t="s">
        <v>13908</v>
      </c>
      <c r="C7076" t="s">
        <v>13909</v>
      </c>
      <c r="D7076" t="s">
        <v>2406</v>
      </c>
      <c r="E7076">
        <v>59</v>
      </c>
      <c r="F7076">
        <v>241080</v>
      </c>
      <c r="G7076" t="s">
        <v>94</v>
      </c>
      <c r="H7076">
        <v>4500973155539</v>
      </c>
      <c r="I7076" s="5" t="str">
        <f t="shared" si="110"/>
        <v>4500973155539</v>
      </c>
      <c r="J7076" t="str">
        <f>INDEX(Age_grp[Age], MATCH(mobile_customers[[#This Row],[age]],Age_grp[Value]))</f>
        <v>50 - 60</v>
      </c>
      <c r="K7076" s="2" t="str">
        <f>_xlfn.IFS(mobile_customers[[#This Row],[salary]]&gt;=Q7079,"HIGHER SALARY", mobile_customers[[#This Row],[salary]]&gt;=Q7080,"HIGHER MID RANGE SALARY",  mobile_customers[[#This Row],[salary]]&lt;Q7080,"MID RANGE SALARY", mobile_customers[[#This Row],[salary]]&gt;Q7081, "LOW SALARY" )</f>
        <v>HIGHER SALARY</v>
      </c>
      <c r="L7076" s="2" t="str">
        <f>LEFT(mobile_customers[[#This Row],[Credit_card_nos]], 4)&amp;"XXXXX"</f>
        <v>4500XXXXX</v>
      </c>
    </row>
    <row r="7077" spans="1:12" x14ac:dyDescent="0.3">
      <c r="A7077" t="s">
        <v>13</v>
      </c>
      <c r="B7077" s="3" t="s">
        <v>13910</v>
      </c>
      <c r="C7077" t="s">
        <v>13911</v>
      </c>
      <c r="D7077" t="s">
        <v>31</v>
      </c>
      <c r="E7077">
        <v>19</v>
      </c>
      <c r="F7077">
        <v>37475</v>
      </c>
      <c r="G7077" t="s">
        <v>21</v>
      </c>
      <c r="H7077">
        <v>3540708117520360</v>
      </c>
      <c r="I7077" s="5" t="str">
        <f t="shared" si="110"/>
        <v>3540708117520360</v>
      </c>
      <c r="J7077" t="str">
        <f>INDEX(Age_grp[Age], MATCH(mobile_customers[[#This Row],[age]],Age_grp[Value]))</f>
        <v>"10 - 20</v>
      </c>
      <c r="K7077" s="2" t="str">
        <f>_xlfn.IFS(mobile_customers[[#This Row],[salary]]&gt;=Q7080,"HIGHER SALARY", mobile_customers[[#This Row],[salary]]&gt;=Q7081,"HIGHER MID RANGE SALARY",  mobile_customers[[#This Row],[salary]]&lt;Q7081,"MID RANGE SALARY", mobile_customers[[#This Row],[salary]]&gt;Q7082, "LOW SALARY" )</f>
        <v>HIGHER SALARY</v>
      </c>
      <c r="L7077" s="2" t="str">
        <f>LEFT(mobile_customers[[#This Row],[Credit_card_nos]], 4)&amp;"XXXXX"</f>
        <v>3540XXXXX</v>
      </c>
    </row>
    <row r="7078" spans="1:12" x14ac:dyDescent="0.3">
      <c r="A7078" t="s">
        <v>13</v>
      </c>
      <c r="B7078" s="3" t="s">
        <v>13912</v>
      </c>
      <c r="C7078" t="s">
        <v>13913</v>
      </c>
      <c r="D7078" t="s">
        <v>536</v>
      </c>
      <c r="E7078">
        <v>52</v>
      </c>
      <c r="F7078">
        <v>63580</v>
      </c>
      <c r="G7078" t="s">
        <v>28</v>
      </c>
      <c r="H7078">
        <v>180000330153042</v>
      </c>
      <c r="I7078" s="5" t="str">
        <f t="shared" si="110"/>
        <v>180000330153042</v>
      </c>
      <c r="J7078" t="str">
        <f>INDEX(Age_grp[Age], MATCH(mobile_customers[[#This Row],[age]],Age_grp[Value]))</f>
        <v>50 - 60</v>
      </c>
      <c r="K7078" s="2" t="str">
        <f>_xlfn.IFS(mobile_customers[[#This Row],[salary]]&gt;=Q7081,"HIGHER SALARY", mobile_customers[[#This Row],[salary]]&gt;=Q7082,"HIGHER MID RANGE SALARY",  mobile_customers[[#This Row],[salary]]&lt;Q7082,"MID RANGE SALARY", mobile_customers[[#This Row],[salary]]&gt;Q7083, "LOW SALARY" )</f>
        <v>HIGHER SALARY</v>
      </c>
      <c r="L7078" s="2" t="str">
        <f>LEFT(mobile_customers[[#This Row],[Credit_card_nos]], 4)&amp;"XXXXX"</f>
        <v>1800XXXXX</v>
      </c>
    </row>
    <row r="7079" spans="1:12" x14ac:dyDescent="0.3">
      <c r="A7079" t="s">
        <v>8</v>
      </c>
      <c r="B7079" s="3" t="s">
        <v>13914</v>
      </c>
      <c r="C7079" t="s">
        <v>7094</v>
      </c>
      <c r="D7079" t="s">
        <v>1034</v>
      </c>
      <c r="E7079">
        <v>51</v>
      </c>
      <c r="F7079">
        <v>150933</v>
      </c>
      <c r="G7079" t="s">
        <v>65</v>
      </c>
      <c r="H7079">
        <v>180060399141833</v>
      </c>
      <c r="I7079" s="5" t="str">
        <f t="shared" si="110"/>
        <v>180060399141833</v>
      </c>
      <c r="J7079" t="str">
        <f>INDEX(Age_grp[Age], MATCH(mobile_customers[[#This Row],[age]],Age_grp[Value]))</f>
        <v>50 - 60</v>
      </c>
      <c r="K7079" s="2" t="str">
        <f>_xlfn.IFS(mobile_customers[[#This Row],[salary]]&gt;=Q7082,"HIGHER SALARY", mobile_customers[[#This Row],[salary]]&gt;=Q7083,"HIGHER MID RANGE SALARY",  mobile_customers[[#This Row],[salary]]&lt;Q7083,"MID RANGE SALARY", mobile_customers[[#This Row],[salary]]&gt;Q7084, "LOW SALARY" )</f>
        <v>HIGHER SALARY</v>
      </c>
      <c r="L7079" s="2" t="str">
        <f>LEFT(mobile_customers[[#This Row],[Credit_card_nos]], 4)&amp;"XXXXX"</f>
        <v>1800XXXXX</v>
      </c>
    </row>
    <row r="7080" spans="1:12" x14ac:dyDescent="0.3">
      <c r="A7080" t="s">
        <v>13</v>
      </c>
      <c r="B7080" s="3" t="s">
        <v>13915</v>
      </c>
      <c r="C7080" t="s">
        <v>13916</v>
      </c>
      <c r="D7080" t="s">
        <v>1620</v>
      </c>
      <c r="E7080">
        <v>39</v>
      </c>
      <c r="F7080">
        <v>74764</v>
      </c>
      <c r="G7080" t="s">
        <v>65</v>
      </c>
      <c r="H7080">
        <v>2705720907726548</v>
      </c>
      <c r="I7080" s="5" t="str">
        <f t="shared" si="110"/>
        <v>2705720907726550</v>
      </c>
      <c r="J7080" t="str">
        <f>INDEX(Age_grp[Age], MATCH(mobile_customers[[#This Row],[age]],Age_grp[Value]))</f>
        <v>30 - 40</v>
      </c>
      <c r="K7080" s="2" t="str">
        <f>_xlfn.IFS(mobile_customers[[#This Row],[salary]]&gt;=Q7083,"HIGHER SALARY", mobile_customers[[#This Row],[salary]]&gt;=Q7084,"HIGHER MID RANGE SALARY",  mobile_customers[[#This Row],[salary]]&lt;Q7084,"MID RANGE SALARY", mobile_customers[[#This Row],[salary]]&gt;Q7085, "LOW SALARY" )</f>
        <v>HIGHER SALARY</v>
      </c>
      <c r="L7080" s="2" t="str">
        <f>LEFT(mobile_customers[[#This Row],[Credit_card_nos]], 4)&amp;"XXXXX"</f>
        <v>2705XXXXX</v>
      </c>
    </row>
    <row r="7081" spans="1:12" x14ac:dyDescent="0.3">
      <c r="A7081" t="s">
        <v>8</v>
      </c>
      <c r="B7081" s="3" t="s">
        <v>13917</v>
      </c>
      <c r="C7081" t="s">
        <v>2029</v>
      </c>
      <c r="D7081" t="s">
        <v>156</v>
      </c>
      <c r="E7081">
        <v>37</v>
      </c>
      <c r="F7081">
        <v>241667</v>
      </c>
      <c r="G7081" t="s">
        <v>17</v>
      </c>
      <c r="H7081">
        <v>502034444666</v>
      </c>
      <c r="I7081" s="5" t="str">
        <f t="shared" si="110"/>
        <v>502034444666</v>
      </c>
      <c r="J7081" t="str">
        <f>INDEX(Age_grp[Age], MATCH(mobile_customers[[#This Row],[age]],Age_grp[Value]))</f>
        <v>30 - 40</v>
      </c>
      <c r="K7081" s="2" t="str">
        <f>_xlfn.IFS(mobile_customers[[#This Row],[salary]]&gt;=Q7084,"HIGHER SALARY", mobile_customers[[#This Row],[salary]]&gt;=Q7085,"HIGHER MID RANGE SALARY",  mobile_customers[[#This Row],[salary]]&lt;Q7085,"MID RANGE SALARY", mobile_customers[[#This Row],[salary]]&gt;Q7086, "LOW SALARY" )</f>
        <v>HIGHER SALARY</v>
      </c>
      <c r="L7081" s="2" t="str">
        <f>LEFT(mobile_customers[[#This Row],[Credit_card_nos]], 4)&amp;"XXXXX"</f>
        <v>5020XXXXX</v>
      </c>
    </row>
    <row r="7082" spans="1:12" x14ac:dyDescent="0.3">
      <c r="A7082" t="s">
        <v>13</v>
      </c>
      <c r="B7082" s="3" t="s">
        <v>13918</v>
      </c>
      <c r="C7082" t="s">
        <v>13919</v>
      </c>
      <c r="D7082" t="s">
        <v>907</v>
      </c>
      <c r="E7082">
        <v>35</v>
      </c>
      <c r="F7082">
        <v>120446</v>
      </c>
      <c r="G7082" t="s">
        <v>28</v>
      </c>
      <c r="H7082">
        <v>4925818424511870</v>
      </c>
      <c r="I7082" s="5" t="str">
        <f t="shared" si="110"/>
        <v>4925818424511870</v>
      </c>
      <c r="J7082" t="str">
        <f>INDEX(Age_grp[Age], MATCH(mobile_customers[[#This Row],[age]],Age_grp[Value]))</f>
        <v>30 - 40</v>
      </c>
      <c r="K7082" s="2" t="str">
        <f>_xlfn.IFS(mobile_customers[[#This Row],[salary]]&gt;=Q7085,"HIGHER SALARY", mobile_customers[[#This Row],[salary]]&gt;=Q7086,"HIGHER MID RANGE SALARY",  mobile_customers[[#This Row],[salary]]&lt;Q7086,"MID RANGE SALARY", mobile_customers[[#This Row],[salary]]&gt;Q7087, "LOW SALARY" )</f>
        <v>HIGHER SALARY</v>
      </c>
      <c r="L7082" s="2" t="str">
        <f>LEFT(mobile_customers[[#This Row],[Credit_card_nos]], 4)&amp;"XXXXX"</f>
        <v>4925XXXXX</v>
      </c>
    </row>
    <row r="7083" spans="1:12" x14ac:dyDescent="0.3">
      <c r="A7083" t="s">
        <v>8</v>
      </c>
      <c r="B7083" s="3" t="s">
        <v>13920</v>
      </c>
      <c r="C7083" t="s">
        <v>13921</v>
      </c>
      <c r="D7083" t="s">
        <v>1967</v>
      </c>
      <c r="E7083">
        <v>20</v>
      </c>
      <c r="F7083">
        <v>180029</v>
      </c>
      <c r="G7083" t="s">
        <v>49</v>
      </c>
      <c r="H7083">
        <v>4909754054224304</v>
      </c>
      <c r="I7083" s="5" t="str">
        <f t="shared" si="110"/>
        <v>4909754054224300</v>
      </c>
      <c r="J7083" t="str">
        <f>INDEX(Age_grp[Age], MATCH(mobile_customers[[#This Row],[age]],Age_grp[Value]))</f>
        <v>20 - 30</v>
      </c>
      <c r="K7083" s="2" t="str">
        <f>_xlfn.IFS(mobile_customers[[#This Row],[salary]]&gt;=Q7086,"HIGHER SALARY", mobile_customers[[#This Row],[salary]]&gt;=Q7087,"HIGHER MID RANGE SALARY",  mobile_customers[[#This Row],[salary]]&lt;Q7087,"MID RANGE SALARY", mobile_customers[[#This Row],[salary]]&gt;Q7088, "LOW SALARY" )</f>
        <v>HIGHER SALARY</v>
      </c>
      <c r="L7083" s="2" t="str">
        <f>LEFT(mobile_customers[[#This Row],[Credit_card_nos]], 4)&amp;"XXXXX"</f>
        <v>4909XXXXX</v>
      </c>
    </row>
    <row r="7084" spans="1:12" x14ac:dyDescent="0.3">
      <c r="A7084" t="s">
        <v>8</v>
      </c>
      <c r="B7084" s="3" t="s">
        <v>13922</v>
      </c>
      <c r="C7084" t="s">
        <v>13923</v>
      </c>
      <c r="D7084" t="s">
        <v>159</v>
      </c>
      <c r="E7084">
        <v>25</v>
      </c>
      <c r="F7084">
        <v>170128</v>
      </c>
      <c r="G7084" t="s">
        <v>17</v>
      </c>
      <c r="H7084">
        <v>348533385350260</v>
      </c>
      <c r="I7084" s="5" t="str">
        <f t="shared" si="110"/>
        <v>348533385350260</v>
      </c>
      <c r="J7084" t="str">
        <f>INDEX(Age_grp[Age], MATCH(mobile_customers[[#This Row],[age]],Age_grp[Value]))</f>
        <v>20 - 30</v>
      </c>
      <c r="K7084" s="2" t="str">
        <f>_xlfn.IFS(mobile_customers[[#This Row],[salary]]&gt;=Q7087,"HIGHER SALARY", mobile_customers[[#This Row],[salary]]&gt;=Q7088,"HIGHER MID RANGE SALARY",  mobile_customers[[#This Row],[salary]]&lt;Q7088,"MID RANGE SALARY", mobile_customers[[#This Row],[salary]]&gt;Q7089, "LOW SALARY" )</f>
        <v>HIGHER SALARY</v>
      </c>
      <c r="L7084" s="2" t="str">
        <f>LEFT(mobile_customers[[#This Row],[Credit_card_nos]], 4)&amp;"XXXXX"</f>
        <v>3485XXXXX</v>
      </c>
    </row>
    <row r="7085" spans="1:12" x14ac:dyDescent="0.3">
      <c r="A7085" t="s">
        <v>8</v>
      </c>
      <c r="B7085" s="3" t="s">
        <v>13924</v>
      </c>
      <c r="C7085" t="s">
        <v>13925</v>
      </c>
      <c r="D7085" t="s">
        <v>1666</v>
      </c>
      <c r="E7085">
        <v>63</v>
      </c>
      <c r="F7085">
        <v>25588</v>
      </c>
      <c r="G7085" t="s">
        <v>21</v>
      </c>
      <c r="H7085">
        <v>2719500360013608</v>
      </c>
      <c r="I7085" s="5" t="str">
        <f t="shared" si="110"/>
        <v>2719500360013610</v>
      </c>
      <c r="J7085" t="str">
        <f>INDEX(Age_grp[Age], MATCH(mobile_customers[[#This Row],[age]],Age_grp[Value]))</f>
        <v>60 - 70</v>
      </c>
      <c r="K7085" s="2" t="str">
        <f>_xlfn.IFS(mobile_customers[[#This Row],[salary]]&gt;=Q7088,"HIGHER SALARY", mobile_customers[[#This Row],[salary]]&gt;=Q7089,"HIGHER MID RANGE SALARY",  mobile_customers[[#This Row],[salary]]&lt;Q7089,"MID RANGE SALARY", mobile_customers[[#This Row],[salary]]&gt;Q7090, "LOW SALARY" )</f>
        <v>HIGHER SALARY</v>
      </c>
      <c r="L7085" s="2" t="str">
        <f>LEFT(mobile_customers[[#This Row],[Credit_card_nos]], 4)&amp;"XXXXX"</f>
        <v>2719XXXXX</v>
      </c>
    </row>
    <row r="7086" spans="1:12" x14ac:dyDescent="0.3">
      <c r="A7086" t="s">
        <v>13</v>
      </c>
      <c r="B7086" s="3" t="s">
        <v>13926</v>
      </c>
      <c r="C7086" t="s">
        <v>13927</v>
      </c>
      <c r="D7086" t="s">
        <v>724</v>
      </c>
      <c r="E7086">
        <v>58</v>
      </c>
      <c r="F7086">
        <v>198830</v>
      </c>
      <c r="G7086" t="s">
        <v>12</v>
      </c>
      <c r="H7086">
        <v>4294451935469</v>
      </c>
      <c r="I7086" s="5" t="str">
        <f t="shared" si="110"/>
        <v>4294451935469</v>
      </c>
      <c r="J7086" t="str">
        <f>INDEX(Age_grp[Age], MATCH(mobile_customers[[#This Row],[age]],Age_grp[Value]))</f>
        <v>50 - 60</v>
      </c>
      <c r="K7086" s="2" t="str">
        <f>_xlfn.IFS(mobile_customers[[#This Row],[salary]]&gt;=Q7089,"HIGHER SALARY", mobile_customers[[#This Row],[salary]]&gt;=Q7090,"HIGHER MID RANGE SALARY",  mobile_customers[[#This Row],[salary]]&lt;Q7090,"MID RANGE SALARY", mobile_customers[[#This Row],[salary]]&gt;Q7091, "LOW SALARY" )</f>
        <v>HIGHER SALARY</v>
      </c>
      <c r="L7086" s="2" t="str">
        <f>LEFT(mobile_customers[[#This Row],[Credit_card_nos]], 4)&amp;"XXXXX"</f>
        <v>4294XXXXX</v>
      </c>
    </row>
    <row r="7087" spans="1:12" x14ac:dyDescent="0.3">
      <c r="A7087" t="s">
        <v>13</v>
      </c>
      <c r="B7087" s="3" t="s">
        <v>13928</v>
      </c>
      <c r="C7087" t="s">
        <v>13929</v>
      </c>
      <c r="D7087" t="s">
        <v>311</v>
      </c>
      <c r="E7087">
        <v>47</v>
      </c>
      <c r="F7087">
        <v>201685</v>
      </c>
      <c r="G7087" t="s">
        <v>39</v>
      </c>
      <c r="H7087">
        <v>676207857936</v>
      </c>
      <c r="I7087" s="5" t="str">
        <f t="shared" si="110"/>
        <v>676207857936</v>
      </c>
      <c r="J7087" t="str">
        <f>INDEX(Age_grp[Age], MATCH(mobile_customers[[#This Row],[age]],Age_grp[Value]))</f>
        <v>40 - 50</v>
      </c>
      <c r="K7087" s="2" t="str">
        <f>_xlfn.IFS(mobile_customers[[#This Row],[salary]]&gt;=Q7090,"HIGHER SALARY", mobile_customers[[#This Row],[salary]]&gt;=Q7091,"HIGHER MID RANGE SALARY",  mobile_customers[[#This Row],[salary]]&lt;Q7091,"MID RANGE SALARY", mobile_customers[[#This Row],[salary]]&gt;Q7092, "LOW SALARY" )</f>
        <v>HIGHER SALARY</v>
      </c>
      <c r="L7087" s="2" t="str">
        <f>LEFT(mobile_customers[[#This Row],[Credit_card_nos]], 4)&amp;"XXXXX"</f>
        <v>6762XXXXX</v>
      </c>
    </row>
    <row r="7088" spans="1:12" x14ac:dyDescent="0.3">
      <c r="A7088" t="s">
        <v>13</v>
      </c>
      <c r="B7088" s="3" t="s">
        <v>13930</v>
      </c>
      <c r="C7088" t="s">
        <v>13931</v>
      </c>
      <c r="D7088" t="s">
        <v>356</v>
      </c>
      <c r="E7088">
        <v>47</v>
      </c>
      <c r="F7088">
        <v>189061</v>
      </c>
      <c r="G7088" t="s">
        <v>39</v>
      </c>
      <c r="H7088">
        <v>4247920223404488</v>
      </c>
      <c r="I7088" s="5" t="str">
        <f t="shared" si="110"/>
        <v>4247920223404490</v>
      </c>
      <c r="J7088" t="str">
        <f>INDEX(Age_grp[Age], MATCH(mobile_customers[[#This Row],[age]],Age_grp[Value]))</f>
        <v>40 - 50</v>
      </c>
      <c r="K7088" s="2" t="str">
        <f>_xlfn.IFS(mobile_customers[[#This Row],[salary]]&gt;=Q7091,"HIGHER SALARY", mobile_customers[[#This Row],[salary]]&gt;=Q7092,"HIGHER MID RANGE SALARY",  mobile_customers[[#This Row],[salary]]&lt;Q7092,"MID RANGE SALARY", mobile_customers[[#This Row],[salary]]&gt;Q7093, "LOW SALARY" )</f>
        <v>HIGHER SALARY</v>
      </c>
      <c r="L7088" s="2" t="str">
        <f>LEFT(mobile_customers[[#This Row],[Credit_card_nos]], 4)&amp;"XXXXX"</f>
        <v>4247XXXXX</v>
      </c>
    </row>
    <row r="7089" spans="1:12" x14ac:dyDescent="0.3">
      <c r="A7089" t="s">
        <v>8</v>
      </c>
      <c r="B7089" s="3" t="s">
        <v>13932</v>
      </c>
      <c r="C7089" t="s">
        <v>13933</v>
      </c>
      <c r="D7089" t="s">
        <v>284</v>
      </c>
      <c r="E7089">
        <v>41</v>
      </c>
      <c r="F7089">
        <v>32003</v>
      </c>
      <c r="G7089" t="s">
        <v>65</v>
      </c>
      <c r="H7089">
        <v>4228268320554760</v>
      </c>
      <c r="I7089" s="5" t="str">
        <f t="shared" si="110"/>
        <v>4228268320554760</v>
      </c>
      <c r="J7089" t="str">
        <f>INDEX(Age_grp[Age], MATCH(mobile_customers[[#This Row],[age]],Age_grp[Value]))</f>
        <v>40 - 50</v>
      </c>
      <c r="K7089" s="2" t="str">
        <f>_xlfn.IFS(mobile_customers[[#This Row],[salary]]&gt;=Q7092,"HIGHER SALARY", mobile_customers[[#This Row],[salary]]&gt;=Q7093,"HIGHER MID RANGE SALARY",  mobile_customers[[#This Row],[salary]]&lt;Q7093,"MID RANGE SALARY", mobile_customers[[#This Row],[salary]]&gt;Q7094, "LOW SALARY" )</f>
        <v>HIGHER SALARY</v>
      </c>
      <c r="L7089" s="2" t="str">
        <f>LEFT(mobile_customers[[#This Row],[Credit_card_nos]], 4)&amp;"XXXXX"</f>
        <v>4228XXXXX</v>
      </c>
    </row>
    <row r="7090" spans="1:12" x14ac:dyDescent="0.3">
      <c r="A7090" t="s">
        <v>13</v>
      </c>
      <c r="B7090" s="3" t="s">
        <v>13934</v>
      </c>
      <c r="C7090" t="s">
        <v>13935</v>
      </c>
      <c r="D7090" t="s">
        <v>123</v>
      </c>
      <c r="E7090">
        <v>62</v>
      </c>
      <c r="F7090">
        <v>124313</v>
      </c>
      <c r="G7090" t="s">
        <v>21</v>
      </c>
      <c r="H7090">
        <v>676237127854</v>
      </c>
      <c r="I7090" s="5" t="str">
        <f t="shared" si="110"/>
        <v>676237127854</v>
      </c>
      <c r="J7090" t="str">
        <f>INDEX(Age_grp[Age], MATCH(mobile_customers[[#This Row],[age]],Age_grp[Value]))</f>
        <v>60 - 70</v>
      </c>
      <c r="K7090" s="2" t="str">
        <f>_xlfn.IFS(mobile_customers[[#This Row],[salary]]&gt;=Q7093,"HIGHER SALARY", mobile_customers[[#This Row],[salary]]&gt;=Q7094,"HIGHER MID RANGE SALARY",  mobile_customers[[#This Row],[salary]]&lt;Q7094,"MID RANGE SALARY", mobile_customers[[#This Row],[salary]]&gt;Q7095, "LOW SALARY" )</f>
        <v>HIGHER SALARY</v>
      </c>
      <c r="L7090" s="2" t="str">
        <f>LEFT(mobile_customers[[#This Row],[Credit_card_nos]], 4)&amp;"XXXXX"</f>
        <v>6762XXXXX</v>
      </c>
    </row>
    <row r="7091" spans="1:12" x14ac:dyDescent="0.3">
      <c r="A7091" t="s">
        <v>8</v>
      </c>
      <c r="B7091" s="3" t="s">
        <v>13936</v>
      </c>
      <c r="C7091" t="s">
        <v>13937</v>
      </c>
      <c r="D7091" t="s">
        <v>662</v>
      </c>
      <c r="E7091">
        <v>52</v>
      </c>
      <c r="F7091">
        <v>99803</v>
      </c>
      <c r="G7091" t="s">
        <v>28</v>
      </c>
      <c r="H7091">
        <v>4968265155821953</v>
      </c>
      <c r="I7091" s="5" t="str">
        <f t="shared" si="110"/>
        <v>4968265155821950</v>
      </c>
      <c r="J7091" t="str">
        <f>INDEX(Age_grp[Age], MATCH(mobile_customers[[#This Row],[age]],Age_grp[Value]))</f>
        <v>50 - 60</v>
      </c>
      <c r="K7091" s="2" t="str">
        <f>_xlfn.IFS(mobile_customers[[#This Row],[salary]]&gt;=Q7094,"HIGHER SALARY", mobile_customers[[#This Row],[salary]]&gt;=Q7095,"HIGHER MID RANGE SALARY",  mobile_customers[[#This Row],[salary]]&lt;Q7095,"MID RANGE SALARY", mobile_customers[[#This Row],[salary]]&gt;Q7096, "LOW SALARY" )</f>
        <v>HIGHER SALARY</v>
      </c>
      <c r="L7091" s="2" t="str">
        <f>LEFT(mobile_customers[[#This Row],[Credit_card_nos]], 4)&amp;"XXXXX"</f>
        <v>4968XXXXX</v>
      </c>
    </row>
    <row r="7092" spans="1:12" x14ac:dyDescent="0.3">
      <c r="A7092" t="s">
        <v>13</v>
      </c>
      <c r="B7092" s="3" t="s">
        <v>13938</v>
      </c>
      <c r="C7092" t="s">
        <v>13939</v>
      </c>
      <c r="D7092" t="s">
        <v>382</v>
      </c>
      <c r="E7092">
        <v>55</v>
      </c>
      <c r="F7092">
        <v>190757</v>
      </c>
      <c r="G7092" t="s">
        <v>21</v>
      </c>
      <c r="H7092">
        <v>3590804311955434</v>
      </c>
      <c r="I7092" s="5" t="str">
        <f t="shared" si="110"/>
        <v>3590804311955430</v>
      </c>
      <c r="J7092" t="str">
        <f>INDEX(Age_grp[Age], MATCH(mobile_customers[[#This Row],[age]],Age_grp[Value]))</f>
        <v>50 - 60</v>
      </c>
      <c r="K7092" s="2" t="str">
        <f>_xlfn.IFS(mobile_customers[[#This Row],[salary]]&gt;=Q7095,"HIGHER SALARY", mobile_customers[[#This Row],[salary]]&gt;=Q7096,"HIGHER MID RANGE SALARY",  mobile_customers[[#This Row],[salary]]&lt;Q7096,"MID RANGE SALARY", mobile_customers[[#This Row],[salary]]&gt;Q7097, "LOW SALARY" )</f>
        <v>HIGHER SALARY</v>
      </c>
      <c r="L7092" s="2" t="str">
        <f>LEFT(mobile_customers[[#This Row],[Credit_card_nos]], 4)&amp;"XXXXX"</f>
        <v>3590XXXXX</v>
      </c>
    </row>
    <row r="7093" spans="1:12" x14ac:dyDescent="0.3">
      <c r="A7093" t="s">
        <v>8</v>
      </c>
      <c r="B7093" s="3" t="s">
        <v>13940</v>
      </c>
      <c r="C7093" t="s">
        <v>1390</v>
      </c>
      <c r="D7093" t="s">
        <v>335</v>
      </c>
      <c r="E7093">
        <v>57</v>
      </c>
      <c r="F7093">
        <v>38722</v>
      </c>
      <c r="G7093" t="s">
        <v>17</v>
      </c>
      <c r="H7093">
        <v>675972716350</v>
      </c>
      <c r="I7093" s="5" t="str">
        <f t="shared" si="110"/>
        <v>675972716350</v>
      </c>
      <c r="J7093" t="str">
        <f>INDEX(Age_grp[Age], MATCH(mobile_customers[[#This Row],[age]],Age_grp[Value]))</f>
        <v>50 - 60</v>
      </c>
      <c r="K7093" s="2" t="str">
        <f>_xlfn.IFS(mobile_customers[[#This Row],[salary]]&gt;=Q7096,"HIGHER SALARY", mobile_customers[[#This Row],[salary]]&gt;=Q7097,"HIGHER MID RANGE SALARY",  mobile_customers[[#This Row],[salary]]&lt;Q7097,"MID RANGE SALARY", mobile_customers[[#This Row],[salary]]&gt;Q7098, "LOW SALARY" )</f>
        <v>HIGHER SALARY</v>
      </c>
      <c r="L7093" s="2" t="str">
        <f>LEFT(mobile_customers[[#This Row],[Credit_card_nos]], 4)&amp;"XXXXX"</f>
        <v>6759XXXXX</v>
      </c>
    </row>
    <row r="7094" spans="1:12" x14ac:dyDescent="0.3">
      <c r="A7094" t="s">
        <v>13</v>
      </c>
      <c r="B7094" s="3" t="s">
        <v>13941</v>
      </c>
      <c r="C7094" t="s">
        <v>13942</v>
      </c>
      <c r="D7094" t="s">
        <v>135</v>
      </c>
      <c r="E7094">
        <v>39</v>
      </c>
      <c r="F7094">
        <v>103916</v>
      </c>
      <c r="G7094" t="s">
        <v>32</v>
      </c>
      <c r="H7094">
        <v>36598257150491</v>
      </c>
      <c r="I7094" s="5" t="str">
        <f t="shared" si="110"/>
        <v>36598257150491</v>
      </c>
      <c r="J7094" t="str">
        <f>INDEX(Age_grp[Age], MATCH(mobile_customers[[#This Row],[age]],Age_grp[Value]))</f>
        <v>30 - 40</v>
      </c>
      <c r="K7094" s="2" t="str">
        <f>_xlfn.IFS(mobile_customers[[#This Row],[salary]]&gt;=Q7097,"HIGHER SALARY", mobile_customers[[#This Row],[salary]]&gt;=Q7098,"HIGHER MID RANGE SALARY",  mobile_customers[[#This Row],[salary]]&lt;Q7098,"MID RANGE SALARY", mobile_customers[[#This Row],[salary]]&gt;Q7099, "LOW SALARY" )</f>
        <v>HIGHER SALARY</v>
      </c>
      <c r="L7094" s="2" t="str">
        <f>LEFT(mobile_customers[[#This Row],[Credit_card_nos]], 4)&amp;"XXXXX"</f>
        <v>3659XXXXX</v>
      </c>
    </row>
    <row r="7095" spans="1:12" x14ac:dyDescent="0.3">
      <c r="A7095" t="s">
        <v>13</v>
      </c>
      <c r="B7095" s="3" t="s">
        <v>13943</v>
      </c>
      <c r="C7095" t="s">
        <v>13944</v>
      </c>
      <c r="D7095" t="s">
        <v>1533</v>
      </c>
      <c r="E7095">
        <v>28</v>
      </c>
      <c r="F7095">
        <v>133690</v>
      </c>
      <c r="G7095" t="s">
        <v>81</v>
      </c>
      <c r="H7095">
        <v>2705847398802437</v>
      </c>
      <c r="I7095" s="5" t="str">
        <f t="shared" si="110"/>
        <v>2705847398802440</v>
      </c>
      <c r="J7095" t="str">
        <f>INDEX(Age_grp[Age], MATCH(mobile_customers[[#This Row],[age]],Age_grp[Value]))</f>
        <v>20 - 30</v>
      </c>
      <c r="K7095" s="2" t="str">
        <f>_xlfn.IFS(mobile_customers[[#This Row],[salary]]&gt;=Q7098,"HIGHER SALARY", mobile_customers[[#This Row],[salary]]&gt;=Q7099,"HIGHER MID RANGE SALARY",  mobile_customers[[#This Row],[salary]]&lt;Q7099,"MID RANGE SALARY", mobile_customers[[#This Row],[salary]]&gt;Q7100, "LOW SALARY" )</f>
        <v>HIGHER SALARY</v>
      </c>
      <c r="L7095" s="2" t="str">
        <f>LEFT(mobile_customers[[#This Row],[Credit_card_nos]], 4)&amp;"XXXXX"</f>
        <v>2705XXXXX</v>
      </c>
    </row>
    <row r="7096" spans="1:12" x14ac:dyDescent="0.3">
      <c r="A7096" t="s">
        <v>8</v>
      </c>
      <c r="B7096" s="3" t="s">
        <v>13945</v>
      </c>
      <c r="C7096" t="s">
        <v>13946</v>
      </c>
      <c r="D7096" t="s">
        <v>3555</v>
      </c>
      <c r="E7096">
        <v>24</v>
      </c>
      <c r="F7096">
        <v>90674</v>
      </c>
      <c r="G7096" t="s">
        <v>81</v>
      </c>
      <c r="H7096">
        <v>3576884280451795</v>
      </c>
      <c r="I7096" s="5" t="str">
        <f t="shared" si="110"/>
        <v>3576884280451790</v>
      </c>
      <c r="J7096" t="str">
        <f>INDEX(Age_grp[Age], MATCH(mobile_customers[[#This Row],[age]],Age_grp[Value]))</f>
        <v>20 - 30</v>
      </c>
      <c r="K7096" s="2" t="str">
        <f>_xlfn.IFS(mobile_customers[[#This Row],[salary]]&gt;=Q7099,"HIGHER SALARY", mobile_customers[[#This Row],[salary]]&gt;=Q7100,"HIGHER MID RANGE SALARY",  mobile_customers[[#This Row],[salary]]&lt;Q7100,"MID RANGE SALARY", mobile_customers[[#This Row],[salary]]&gt;Q7101, "LOW SALARY" )</f>
        <v>HIGHER SALARY</v>
      </c>
      <c r="L7096" s="2" t="str">
        <f>LEFT(mobile_customers[[#This Row],[Credit_card_nos]], 4)&amp;"XXXXX"</f>
        <v>3576XXXXX</v>
      </c>
    </row>
    <row r="7097" spans="1:12" x14ac:dyDescent="0.3">
      <c r="A7097" t="s">
        <v>13</v>
      </c>
      <c r="B7097" s="3" t="s">
        <v>13947</v>
      </c>
      <c r="C7097" t="s">
        <v>13948</v>
      </c>
      <c r="D7097" t="s">
        <v>1012</v>
      </c>
      <c r="E7097">
        <v>39</v>
      </c>
      <c r="F7097">
        <v>50239</v>
      </c>
      <c r="G7097" t="s">
        <v>39</v>
      </c>
      <c r="H7097">
        <v>630489633440</v>
      </c>
      <c r="I7097" s="5" t="str">
        <f t="shared" si="110"/>
        <v>630489633440</v>
      </c>
      <c r="J7097" t="str">
        <f>INDEX(Age_grp[Age], MATCH(mobile_customers[[#This Row],[age]],Age_grp[Value]))</f>
        <v>30 - 40</v>
      </c>
      <c r="K7097" s="2" t="str">
        <f>_xlfn.IFS(mobile_customers[[#This Row],[salary]]&gt;=Q7100,"HIGHER SALARY", mobile_customers[[#This Row],[salary]]&gt;=Q7101,"HIGHER MID RANGE SALARY",  mobile_customers[[#This Row],[salary]]&lt;Q7101,"MID RANGE SALARY", mobile_customers[[#This Row],[salary]]&gt;Q7102, "LOW SALARY" )</f>
        <v>HIGHER SALARY</v>
      </c>
      <c r="L7097" s="2" t="str">
        <f>LEFT(mobile_customers[[#This Row],[Credit_card_nos]], 4)&amp;"XXXXX"</f>
        <v>6304XXXXX</v>
      </c>
    </row>
    <row r="7098" spans="1:12" x14ac:dyDescent="0.3">
      <c r="A7098" t="s">
        <v>13</v>
      </c>
      <c r="B7098" s="3" t="s">
        <v>9191</v>
      </c>
      <c r="C7098" t="s">
        <v>797</v>
      </c>
      <c r="D7098" t="s">
        <v>2406</v>
      </c>
      <c r="E7098">
        <v>44</v>
      </c>
      <c r="F7098">
        <v>201016</v>
      </c>
      <c r="G7098" t="s">
        <v>17</v>
      </c>
      <c r="H7098">
        <v>4570906386046932</v>
      </c>
      <c r="I7098" s="5" t="str">
        <f t="shared" si="110"/>
        <v>4570906386046930</v>
      </c>
      <c r="J7098" t="str">
        <f>INDEX(Age_grp[Age], MATCH(mobile_customers[[#This Row],[age]],Age_grp[Value]))</f>
        <v>40 - 50</v>
      </c>
      <c r="K7098" s="2" t="str">
        <f>_xlfn.IFS(mobile_customers[[#This Row],[salary]]&gt;=Q7101,"HIGHER SALARY", mobile_customers[[#This Row],[salary]]&gt;=Q7102,"HIGHER MID RANGE SALARY",  mobile_customers[[#This Row],[salary]]&lt;Q7102,"MID RANGE SALARY", mobile_customers[[#This Row],[salary]]&gt;Q7103, "LOW SALARY" )</f>
        <v>HIGHER SALARY</v>
      </c>
      <c r="L7098" s="2" t="str">
        <f>LEFT(mobile_customers[[#This Row],[Credit_card_nos]], 4)&amp;"XXXXX"</f>
        <v>4570XXXXX</v>
      </c>
    </row>
    <row r="7099" spans="1:12" x14ac:dyDescent="0.3">
      <c r="A7099" t="s">
        <v>8</v>
      </c>
      <c r="B7099" s="3" t="s">
        <v>13949</v>
      </c>
      <c r="C7099" t="s">
        <v>13950</v>
      </c>
      <c r="D7099" t="s">
        <v>620</v>
      </c>
      <c r="E7099">
        <v>58</v>
      </c>
      <c r="F7099">
        <v>167119</v>
      </c>
      <c r="G7099" t="s">
        <v>28</v>
      </c>
      <c r="H7099">
        <v>2444713192498853</v>
      </c>
      <c r="I7099" s="5" t="str">
        <f t="shared" si="110"/>
        <v>2444713192498850</v>
      </c>
      <c r="J7099" t="str">
        <f>INDEX(Age_grp[Age], MATCH(mobile_customers[[#This Row],[age]],Age_grp[Value]))</f>
        <v>50 - 60</v>
      </c>
      <c r="K7099" s="2" t="str">
        <f>_xlfn.IFS(mobile_customers[[#This Row],[salary]]&gt;=Q7102,"HIGHER SALARY", mobile_customers[[#This Row],[salary]]&gt;=Q7103,"HIGHER MID RANGE SALARY",  mobile_customers[[#This Row],[salary]]&lt;Q7103,"MID RANGE SALARY", mobile_customers[[#This Row],[salary]]&gt;Q7104, "LOW SALARY" )</f>
        <v>HIGHER SALARY</v>
      </c>
      <c r="L7099" s="2" t="str">
        <f>LEFT(mobile_customers[[#This Row],[Credit_card_nos]], 4)&amp;"XXXXX"</f>
        <v>2444XXXXX</v>
      </c>
    </row>
    <row r="7100" spans="1:12" x14ac:dyDescent="0.3">
      <c r="A7100" t="s">
        <v>13</v>
      </c>
      <c r="B7100" s="3" t="s">
        <v>13951</v>
      </c>
      <c r="C7100" t="s">
        <v>13952</v>
      </c>
      <c r="D7100" t="s">
        <v>326</v>
      </c>
      <c r="E7100">
        <v>63</v>
      </c>
      <c r="F7100">
        <v>160357</v>
      </c>
      <c r="G7100" t="s">
        <v>17</v>
      </c>
      <c r="H7100">
        <v>4.5841197443056466E+18</v>
      </c>
      <c r="I7100" s="5" t="str">
        <f t="shared" si="110"/>
        <v>4584119744305650000</v>
      </c>
      <c r="J7100" t="str">
        <f>INDEX(Age_grp[Age], MATCH(mobile_customers[[#This Row],[age]],Age_grp[Value]))</f>
        <v>60 - 70</v>
      </c>
      <c r="K7100" s="2" t="str">
        <f>_xlfn.IFS(mobile_customers[[#This Row],[salary]]&gt;=Q7103,"HIGHER SALARY", mobile_customers[[#This Row],[salary]]&gt;=Q7104,"HIGHER MID RANGE SALARY",  mobile_customers[[#This Row],[salary]]&lt;Q7104,"MID RANGE SALARY", mobile_customers[[#This Row],[salary]]&gt;Q7105, "LOW SALARY" )</f>
        <v>HIGHER SALARY</v>
      </c>
      <c r="L7100" s="2" t="str">
        <f>LEFT(mobile_customers[[#This Row],[Credit_card_nos]], 4)&amp;"XXXXX"</f>
        <v>4584XXXXX</v>
      </c>
    </row>
    <row r="7101" spans="1:12" x14ac:dyDescent="0.3">
      <c r="A7101" t="s">
        <v>13</v>
      </c>
      <c r="B7101" s="3" t="s">
        <v>13953</v>
      </c>
      <c r="C7101" t="s">
        <v>11708</v>
      </c>
      <c r="D7101" t="s">
        <v>1598</v>
      </c>
      <c r="E7101">
        <v>26</v>
      </c>
      <c r="F7101">
        <v>155473</v>
      </c>
      <c r="G7101" t="s">
        <v>65</v>
      </c>
      <c r="H7101">
        <v>376796226377710</v>
      </c>
      <c r="I7101" s="5" t="str">
        <f t="shared" si="110"/>
        <v>376796226377710</v>
      </c>
      <c r="J7101" t="str">
        <f>INDEX(Age_grp[Age], MATCH(mobile_customers[[#This Row],[age]],Age_grp[Value]))</f>
        <v>20 - 30</v>
      </c>
      <c r="K7101" s="2" t="str">
        <f>_xlfn.IFS(mobile_customers[[#This Row],[salary]]&gt;=Q7104,"HIGHER SALARY", mobile_customers[[#This Row],[salary]]&gt;=Q7105,"HIGHER MID RANGE SALARY",  mobile_customers[[#This Row],[salary]]&lt;Q7105,"MID RANGE SALARY", mobile_customers[[#This Row],[salary]]&gt;Q7106, "LOW SALARY" )</f>
        <v>HIGHER SALARY</v>
      </c>
      <c r="L7101" s="2" t="str">
        <f>LEFT(mobile_customers[[#This Row],[Credit_card_nos]], 4)&amp;"XXXXX"</f>
        <v>3767XXXXX</v>
      </c>
    </row>
    <row r="7102" spans="1:12" x14ac:dyDescent="0.3">
      <c r="A7102" t="s">
        <v>8</v>
      </c>
      <c r="B7102" s="3" t="s">
        <v>13954</v>
      </c>
      <c r="C7102" t="s">
        <v>13955</v>
      </c>
      <c r="D7102" t="s">
        <v>261</v>
      </c>
      <c r="E7102">
        <v>44</v>
      </c>
      <c r="F7102">
        <v>44088</v>
      </c>
      <c r="G7102" t="s">
        <v>39</v>
      </c>
      <c r="H7102">
        <v>2265047088658569</v>
      </c>
      <c r="I7102" s="5" t="str">
        <f t="shared" si="110"/>
        <v>2265047088658570</v>
      </c>
      <c r="J7102" t="str">
        <f>INDEX(Age_grp[Age], MATCH(mobile_customers[[#This Row],[age]],Age_grp[Value]))</f>
        <v>40 - 50</v>
      </c>
      <c r="K7102" s="2" t="str">
        <f>_xlfn.IFS(mobile_customers[[#This Row],[salary]]&gt;=Q7105,"HIGHER SALARY", mobile_customers[[#This Row],[salary]]&gt;=Q7106,"HIGHER MID RANGE SALARY",  mobile_customers[[#This Row],[salary]]&lt;Q7106,"MID RANGE SALARY", mobile_customers[[#This Row],[salary]]&gt;Q7107, "LOW SALARY" )</f>
        <v>HIGHER SALARY</v>
      </c>
      <c r="L7102" s="2" t="str">
        <f>LEFT(mobile_customers[[#This Row],[Credit_card_nos]], 4)&amp;"XXXXX"</f>
        <v>2265XXXXX</v>
      </c>
    </row>
    <row r="7103" spans="1:12" x14ac:dyDescent="0.3">
      <c r="A7103" t="s">
        <v>13</v>
      </c>
      <c r="B7103" s="3" t="s">
        <v>13956</v>
      </c>
      <c r="C7103" t="s">
        <v>7575</v>
      </c>
      <c r="D7103" t="s">
        <v>880</v>
      </c>
      <c r="E7103">
        <v>63</v>
      </c>
      <c r="F7103">
        <v>206289</v>
      </c>
      <c r="G7103" t="s">
        <v>39</v>
      </c>
      <c r="H7103">
        <v>3542351343677973</v>
      </c>
      <c r="I7103" s="5" t="str">
        <f t="shared" si="110"/>
        <v>3542351343677970</v>
      </c>
      <c r="J7103" t="str">
        <f>INDEX(Age_grp[Age], MATCH(mobile_customers[[#This Row],[age]],Age_grp[Value]))</f>
        <v>60 - 70</v>
      </c>
      <c r="K7103" s="2" t="str">
        <f>_xlfn.IFS(mobile_customers[[#This Row],[salary]]&gt;=Q7106,"HIGHER SALARY", mobile_customers[[#This Row],[salary]]&gt;=Q7107,"HIGHER MID RANGE SALARY",  mobile_customers[[#This Row],[salary]]&lt;Q7107,"MID RANGE SALARY", mobile_customers[[#This Row],[salary]]&gt;Q7108, "LOW SALARY" )</f>
        <v>HIGHER SALARY</v>
      </c>
      <c r="L7103" s="2" t="str">
        <f>LEFT(mobile_customers[[#This Row],[Credit_card_nos]], 4)&amp;"XXXXX"</f>
        <v>3542XXXXX</v>
      </c>
    </row>
    <row r="7104" spans="1:12" x14ac:dyDescent="0.3">
      <c r="A7104" t="s">
        <v>13</v>
      </c>
      <c r="B7104" s="3" t="s">
        <v>13957</v>
      </c>
      <c r="C7104" t="s">
        <v>13958</v>
      </c>
      <c r="D7104" t="s">
        <v>168</v>
      </c>
      <c r="E7104">
        <v>57</v>
      </c>
      <c r="F7104">
        <v>39012</v>
      </c>
      <c r="G7104" t="s">
        <v>21</v>
      </c>
      <c r="H7104">
        <v>60496493085</v>
      </c>
      <c r="I7104" s="5" t="str">
        <f t="shared" si="110"/>
        <v>60496493085</v>
      </c>
      <c r="J7104" t="str">
        <f>INDEX(Age_grp[Age], MATCH(mobile_customers[[#This Row],[age]],Age_grp[Value]))</f>
        <v>50 - 60</v>
      </c>
      <c r="K7104" s="2" t="str">
        <f>_xlfn.IFS(mobile_customers[[#This Row],[salary]]&gt;=Q7107,"HIGHER SALARY", mobile_customers[[#This Row],[salary]]&gt;=Q7108,"HIGHER MID RANGE SALARY",  mobile_customers[[#This Row],[salary]]&lt;Q7108,"MID RANGE SALARY", mobile_customers[[#This Row],[salary]]&gt;Q7109, "LOW SALARY" )</f>
        <v>HIGHER SALARY</v>
      </c>
      <c r="L7104" s="2" t="str">
        <f>LEFT(mobile_customers[[#This Row],[Credit_card_nos]], 4)&amp;"XXXXX"</f>
        <v>6049XXXXX</v>
      </c>
    </row>
    <row r="7105" spans="1:12" x14ac:dyDescent="0.3">
      <c r="A7105" t="s">
        <v>8</v>
      </c>
      <c r="B7105" s="3" t="s">
        <v>13959</v>
      </c>
      <c r="C7105" t="s">
        <v>13960</v>
      </c>
      <c r="D7105" t="s">
        <v>1814</v>
      </c>
      <c r="E7105">
        <v>39</v>
      </c>
      <c r="F7105">
        <v>178577</v>
      </c>
      <c r="G7105" t="s">
        <v>21</v>
      </c>
      <c r="H7105">
        <v>180060490886047</v>
      </c>
      <c r="I7105" s="5" t="str">
        <f t="shared" si="110"/>
        <v>180060490886047</v>
      </c>
      <c r="J7105" t="str">
        <f>INDEX(Age_grp[Age], MATCH(mobile_customers[[#This Row],[age]],Age_grp[Value]))</f>
        <v>30 - 40</v>
      </c>
      <c r="K7105" s="2" t="str">
        <f>_xlfn.IFS(mobile_customers[[#This Row],[salary]]&gt;=Q7108,"HIGHER SALARY", mobile_customers[[#This Row],[salary]]&gt;=Q7109,"HIGHER MID RANGE SALARY",  mobile_customers[[#This Row],[salary]]&lt;Q7109,"MID RANGE SALARY", mobile_customers[[#This Row],[salary]]&gt;Q7110, "LOW SALARY" )</f>
        <v>HIGHER SALARY</v>
      </c>
      <c r="L7105" s="2" t="str">
        <f>LEFT(mobile_customers[[#This Row],[Credit_card_nos]], 4)&amp;"XXXXX"</f>
        <v>1800XXXXX</v>
      </c>
    </row>
    <row r="7106" spans="1:12" x14ac:dyDescent="0.3">
      <c r="A7106" t="s">
        <v>13</v>
      </c>
      <c r="B7106" s="3" t="s">
        <v>13961</v>
      </c>
      <c r="C7106" t="s">
        <v>13962</v>
      </c>
      <c r="D7106" t="s">
        <v>1154</v>
      </c>
      <c r="E7106">
        <v>36</v>
      </c>
      <c r="F7106">
        <v>199460</v>
      </c>
      <c r="G7106" t="s">
        <v>21</v>
      </c>
      <c r="H7106">
        <v>60450311737</v>
      </c>
      <c r="I7106" s="5" t="str">
        <f t="shared" ref="I7106:I7169" si="111">TEXT(H7106, "0")</f>
        <v>60450311737</v>
      </c>
      <c r="J7106" t="str">
        <f>INDEX(Age_grp[Age], MATCH(mobile_customers[[#This Row],[age]],Age_grp[Value]))</f>
        <v>30 - 40</v>
      </c>
      <c r="K7106" s="2" t="str">
        <f>_xlfn.IFS(mobile_customers[[#This Row],[salary]]&gt;=Q7109,"HIGHER SALARY", mobile_customers[[#This Row],[salary]]&gt;=Q7110,"HIGHER MID RANGE SALARY",  mobile_customers[[#This Row],[salary]]&lt;Q7110,"MID RANGE SALARY", mobile_customers[[#This Row],[salary]]&gt;Q7111, "LOW SALARY" )</f>
        <v>HIGHER SALARY</v>
      </c>
      <c r="L7106" s="2" t="str">
        <f>LEFT(mobile_customers[[#This Row],[Credit_card_nos]], 4)&amp;"XXXXX"</f>
        <v>6045XXXXX</v>
      </c>
    </row>
    <row r="7107" spans="1:12" x14ac:dyDescent="0.3">
      <c r="A7107" t="s">
        <v>13</v>
      </c>
      <c r="B7107" s="3" t="s">
        <v>13963</v>
      </c>
      <c r="C7107" t="s">
        <v>13964</v>
      </c>
      <c r="D7107" t="s">
        <v>1220</v>
      </c>
      <c r="E7107">
        <v>38</v>
      </c>
      <c r="F7107">
        <v>137652</v>
      </c>
      <c r="G7107" t="s">
        <v>49</v>
      </c>
      <c r="H7107">
        <v>4900792086164048</v>
      </c>
      <c r="I7107" s="5" t="str">
        <f t="shared" si="111"/>
        <v>4900792086164050</v>
      </c>
      <c r="J7107" t="str">
        <f>INDEX(Age_grp[Age], MATCH(mobile_customers[[#This Row],[age]],Age_grp[Value]))</f>
        <v>30 - 40</v>
      </c>
      <c r="K7107" s="2" t="str">
        <f>_xlfn.IFS(mobile_customers[[#This Row],[salary]]&gt;=Q7110,"HIGHER SALARY", mobile_customers[[#This Row],[salary]]&gt;=Q7111,"HIGHER MID RANGE SALARY",  mobile_customers[[#This Row],[salary]]&lt;Q7111,"MID RANGE SALARY", mobile_customers[[#This Row],[salary]]&gt;Q7112, "LOW SALARY" )</f>
        <v>HIGHER SALARY</v>
      </c>
      <c r="L7107" s="2" t="str">
        <f>LEFT(mobile_customers[[#This Row],[Credit_card_nos]], 4)&amp;"XXXXX"</f>
        <v>4900XXXXX</v>
      </c>
    </row>
    <row r="7108" spans="1:12" x14ac:dyDescent="0.3">
      <c r="A7108" t="s">
        <v>8</v>
      </c>
      <c r="B7108" s="3" t="s">
        <v>13965</v>
      </c>
      <c r="C7108" t="s">
        <v>13191</v>
      </c>
      <c r="D7108" t="s">
        <v>182</v>
      </c>
      <c r="E7108">
        <v>43</v>
      </c>
      <c r="F7108">
        <v>56438</v>
      </c>
      <c r="G7108" t="s">
        <v>28</v>
      </c>
      <c r="H7108">
        <v>30178256821842</v>
      </c>
      <c r="I7108" s="5" t="str">
        <f t="shared" si="111"/>
        <v>30178256821842</v>
      </c>
      <c r="J7108" t="str">
        <f>INDEX(Age_grp[Age], MATCH(mobile_customers[[#This Row],[age]],Age_grp[Value]))</f>
        <v>40 - 50</v>
      </c>
      <c r="K7108" s="2" t="str">
        <f>_xlfn.IFS(mobile_customers[[#This Row],[salary]]&gt;=Q7111,"HIGHER SALARY", mobile_customers[[#This Row],[salary]]&gt;=Q7112,"HIGHER MID RANGE SALARY",  mobile_customers[[#This Row],[salary]]&lt;Q7112,"MID RANGE SALARY", mobile_customers[[#This Row],[salary]]&gt;Q7113, "LOW SALARY" )</f>
        <v>HIGHER SALARY</v>
      </c>
      <c r="L7108" s="2" t="str">
        <f>LEFT(mobile_customers[[#This Row],[Credit_card_nos]], 4)&amp;"XXXXX"</f>
        <v>3017XXXXX</v>
      </c>
    </row>
    <row r="7109" spans="1:12" x14ac:dyDescent="0.3">
      <c r="A7109" t="s">
        <v>8</v>
      </c>
      <c r="B7109" s="3" t="s">
        <v>13966</v>
      </c>
      <c r="C7109" t="s">
        <v>13967</v>
      </c>
      <c r="D7109" t="s">
        <v>2413</v>
      </c>
      <c r="E7109">
        <v>49</v>
      </c>
      <c r="F7109">
        <v>95694</v>
      </c>
      <c r="G7109" t="s">
        <v>81</v>
      </c>
      <c r="H7109">
        <v>4.4663111587605949E+18</v>
      </c>
      <c r="I7109" s="5" t="str">
        <f t="shared" si="111"/>
        <v>4466311158760590000</v>
      </c>
      <c r="J7109" t="str">
        <f>INDEX(Age_grp[Age], MATCH(mobile_customers[[#This Row],[age]],Age_grp[Value]))</f>
        <v>40 - 50</v>
      </c>
      <c r="K7109" s="2" t="str">
        <f>_xlfn.IFS(mobile_customers[[#This Row],[salary]]&gt;=Q7112,"HIGHER SALARY", mobile_customers[[#This Row],[salary]]&gt;=Q7113,"HIGHER MID RANGE SALARY",  mobile_customers[[#This Row],[salary]]&lt;Q7113,"MID RANGE SALARY", mobile_customers[[#This Row],[salary]]&gt;Q7114, "LOW SALARY" )</f>
        <v>HIGHER SALARY</v>
      </c>
      <c r="L7109" s="2" t="str">
        <f>LEFT(mobile_customers[[#This Row],[Credit_card_nos]], 4)&amp;"XXXXX"</f>
        <v>4466XXXXX</v>
      </c>
    </row>
    <row r="7110" spans="1:12" x14ac:dyDescent="0.3">
      <c r="A7110" t="s">
        <v>8</v>
      </c>
      <c r="B7110" s="3" t="s">
        <v>13968</v>
      </c>
      <c r="C7110" t="s">
        <v>13969</v>
      </c>
      <c r="D7110" t="s">
        <v>1760</v>
      </c>
      <c r="E7110">
        <v>52</v>
      </c>
      <c r="F7110">
        <v>71660</v>
      </c>
      <c r="G7110" t="s">
        <v>49</v>
      </c>
      <c r="H7110">
        <v>3542611213892725</v>
      </c>
      <c r="I7110" s="5" t="str">
        <f t="shared" si="111"/>
        <v>3542611213892720</v>
      </c>
      <c r="J7110" t="str">
        <f>INDEX(Age_grp[Age], MATCH(mobile_customers[[#This Row],[age]],Age_grp[Value]))</f>
        <v>50 - 60</v>
      </c>
      <c r="K7110" s="2" t="str">
        <f>_xlfn.IFS(mobile_customers[[#This Row],[salary]]&gt;=Q7113,"HIGHER SALARY", mobile_customers[[#This Row],[salary]]&gt;=Q7114,"HIGHER MID RANGE SALARY",  mobile_customers[[#This Row],[salary]]&lt;Q7114,"MID RANGE SALARY", mobile_customers[[#This Row],[salary]]&gt;Q7115, "LOW SALARY" )</f>
        <v>HIGHER SALARY</v>
      </c>
      <c r="L7110" s="2" t="str">
        <f>LEFT(mobile_customers[[#This Row],[Credit_card_nos]], 4)&amp;"XXXXX"</f>
        <v>3542XXXXX</v>
      </c>
    </row>
    <row r="7111" spans="1:12" x14ac:dyDescent="0.3">
      <c r="A7111" t="s">
        <v>8</v>
      </c>
      <c r="B7111" s="3" t="s">
        <v>13970</v>
      </c>
      <c r="C7111" t="s">
        <v>4016</v>
      </c>
      <c r="D7111" t="s">
        <v>403</v>
      </c>
      <c r="E7111">
        <v>30</v>
      </c>
      <c r="F7111">
        <v>178145</v>
      </c>
      <c r="G7111" t="s">
        <v>28</v>
      </c>
      <c r="H7111">
        <v>213190762160960</v>
      </c>
      <c r="I7111" s="5" t="str">
        <f t="shared" si="111"/>
        <v>213190762160960</v>
      </c>
      <c r="J7111" t="str">
        <f>INDEX(Age_grp[Age], MATCH(mobile_customers[[#This Row],[age]],Age_grp[Value]))</f>
        <v>30 - 40</v>
      </c>
      <c r="K7111" s="2" t="str">
        <f>_xlfn.IFS(mobile_customers[[#This Row],[salary]]&gt;=Q7114,"HIGHER SALARY", mobile_customers[[#This Row],[salary]]&gt;=Q7115,"HIGHER MID RANGE SALARY",  mobile_customers[[#This Row],[salary]]&lt;Q7115,"MID RANGE SALARY", mobile_customers[[#This Row],[salary]]&gt;Q7116, "LOW SALARY" )</f>
        <v>HIGHER SALARY</v>
      </c>
      <c r="L7111" s="2" t="str">
        <f>LEFT(mobile_customers[[#This Row],[Credit_card_nos]], 4)&amp;"XXXXX"</f>
        <v>2131XXXXX</v>
      </c>
    </row>
    <row r="7112" spans="1:12" x14ac:dyDescent="0.3">
      <c r="A7112" t="s">
        <v>13</v>
      </c>
      <c r="B7112" s="3" t="s">
        <v>13971</v>
      </c>
      <c r="C7112" t="s">
        <v>13972</v>
      </c>
      <c r="D7112" t="s">
        <v>287</v>
      </c>
      <c r="E7112">
        <v>47</v>
      </c>
      <c r="F7112">
        <v>220761</v>
      </c>
      <c r="G7112" t="s">
        <v>32</v>
      </c>
      <c r="H7112">
        <v>6587492198588979</v>
      </c>
      <c r="I7112" s="5" t="str">
        <f t="shared" si="111"/>
        <v>6587492198588980</v>
      </c>
      <c r="J7112" t="str">
        <f>INDEX(Age_grp[Age], MATCH(mobile_customers[[#This Row],[age]],Age_grp[Value]))</f>
        <v>40 - 50</v>
      </c>
      <c r="K7112" s="2" t="str">
        <f>_xlfn.IFS(mobile_customers[[#This Row],[salary]]&gt;=Q7115,"HIGHER SALARY", mobile_customers[[#This Row],[salary]]&gt;=Q7116,"HIGHER MID RANGE SALARY",  mobile_customers[[#This Row],[salary]]&lt;Q7116,"MID RANGE SALARY", mobile_customers[[#This Row],[salary]]&gt;Q7117, "LOW SALARY" )</f>
        <v>HIGHER SALARY</v>
      </c>
      <c r="L7112" s="2" t="str">
        <f>LEFT(mobile_customers[[#This Row],[Credit_card_nos]], 4)&amp;"XXXXX"</f>
        <v>6587XXXXX</v>
      </c>
    </row>
    <row r="7113" spans="1:12" x14ac:dyDescent="0.3">
      <c r="A7113" t="s">
        <v>13</v>
      </c>
      <c r="B7113" s="3" t="s">
        <v>13973</v>
      </c>
      <c r="C7113" t="s">
        <v>13974</v>
      </c>
      <c r="D7113" t="s">
        <v>2413</v>
      </c>
      <c r="E7113">
        <v>47</v>
      </c>
      <c r="F7113">
        <v>86386</v>
      </c>
      <c r="G7113" t="s">
        <v>28</v>
      </c>
      <c r="H7113">
        <v>180080548790124</v>
      </c>
      <c r="I7113" s="5" t="str">
        <f t="shared" si="111"/>
        <v>180080548790124</v>
      </c>
      <c r="J7113" t="str">
        <f>INDEX(Age_grp[Age], MATCH(mobile_customers[[#This Row],[age]],Age_grp[Value]))</f>
        <v>40 - 50</v>
      </c>
      <c r="K7113" s="2" t="str">
        <f>_xlfn.IFS(mobile_customers[[#This Row],[salary]]&gt;=Q7116,"HIGHER SALARY", mobile_customers[[#This Row],[salary]]&gt;=Q7117,"HIGHER MID RANGE SALARY",  mobile_customers[[#This Row],[salary]]&lt;Q7117,"MID RANGE SALARY", mobile_customers[[#This Row],[salary]]&gt;Q7118, "LOW SALARY" )</f>
        <v>HIGHER SALARY</v>
      </c>
      <c r="L7113" s="2" t="str">
        <f>LEFT(mobile_customers[[#This Row],[Credit_card_nos]], 4)&amp;"XXXXX"</f>
        <v>1800XXXXX</v>
      </c>
    </row>
    <row r="7114" spans="1:12" x14ac:dyDescent="0.3">
      <c r="A7114" t="s">
        <v>13</v>
      </c>
      <c r="B7114" s="3" t="s">
        <v>13975</v>
      </c>
      <c r="C7114" t="s">
        <v>13976</v>
      </c>
      <c r="D7114" t="s">
        <v>185</v>
      </c>
      <c r="E7114">
        <v>65</v>
      </c>
      <c r="F7114">
        <v>203040</v>
      </c>
      <c r="G7114" t="s">
        <v>32</v>
      </c>
      <c r="H7114">
        <v>4151927745670359</v>
      </c>
      <c r="I7114" s="5" t="str">
        <f t="shared" si="111"/>
        <v>4151927745670360</v>
      </c>
      <c r="J7114" t="str">
        <f>INDEX(Age_grp[Age], MATCH(mobile_customers[[#This Row],[age]],Age_grp[Value]))</f>
        <v>60 - 70</v>
      </c>
      <c r="K7114" s="2" t="str">
        <f>_xlfn.IFS(mobile_customers[[#This Row],[salary]]&gt;=Q7117,"HIGHER SALARY", mobile_customers[[#This Row],[salary]]&gt;=Q7118,"HIGHER MID RANGE SALARY",  mobile_customers[[#This Row],[salary]]&lt;Q7118,"MID RANGE SALARY", mobile_customers[[#This Row],[salary]]&gt;Q7119, "LOW SALARY" )</f>
        <v>HIGHER SALARY</v>
      </c>
      <c r="L7114" s="2" t="str">
        <f>LEFT(mobile_customers[[#This Row],[Credit_card_nos]], 4)&amp;"XXXXX"</f>
        <v>4151XXXXX</v>
      </c>
    </row>
    <row r="7115" spans="1:12" x14ac:dyDescent="0.3">
      <c r="A7115" t="s">
        <v>8</v>
      </c>
      <c r="B7115" s="3" t="s">
        <v>13977</v>
      </c>
      <c r="C7115" t="s">
        <v>13978</v>
      </c>
      <c r="D7115" t="s">
        <v>99</v>
      </c>
      <c r="E7115">
        <v>43</v>
      </c>
      <c r="F7115">
        <v>79706</v>
      </c>
      <c r="G7115" t="s">
        <v>21</v>
      </c>
      <c r="H7115">
        <v>372323921529372</v>
      </c>
      <c r="I7115" s="5" t="str">
        <f t="shared" si="111"/>
        <v>372323921529372</v>
      </c>
      <c r="J7115" t="str">
        <f>INDEX(Age_grp[Age], MATCH(mobile_customers[[#This Row],[age]],Age_grp[Value]))</f>
        <v>40 - 50</v>
      </c>
      <c r="K7115" s="2" t="str">
        <f>_xlfn.IFS(mobile_customers[[#This Row],[salary]]&gt;=Q7118,"HIGHER SALARY", mobile_customers[[#This Row],[salary]]&gt;=Q7119,"HIGHER MID RANGE SALARY",  mobile_customers[[#This Row],[salary]]&lt;Q7119,"MID RANGE SALARY", mobile_customers[[#This Row],[salary]]&gt;Q7120, "LOW SALARY" )</f>
        <v>HIGHER SALARY</v>
      </c>
      <c r="L7115" s="2" t="str">
        <f>LEFT(mobile_customers[[#This Row],[Credit_card_nos]], 4)&amp;"XXXXX"</f>
        <v>3723XXXXX</v>
      </c>
    </row>
    <row r="7116" spans="1:12" x14ac:dyDescent="0.3">
      <c r="A7116" t="s">
        <v>13</v>
      </c>
      <c r="B7116" s="3" t="s">
        <v>13979</v>
      </c>
      <c r="C7116" t="s">
        <v>13980</v>
      </c>
      <c r="D7116" t="s">
        <v>308</v>
      </c>
      <c r="E7116">
        <v>27</v>
      </c>
      <c r="F7116">
        <v>74282</v>
      </c>
      <c r="G7116" t="s">
        <v>28</v>
      </c>
      <c r="H7116">
        <v>4.1551134725694254E+18</v>
      </c>
      <c r="I7116" s="5" t="str">
        <f t="shared" si="111"/>
        <v>4155113472569430000</v>
      </c>
      <c r="J7116" t="str">
        <f>INDEX(Age_grp[Age], MATCH(mobile_customers[[#This Row],[age]],Age_grp[Value]))</f>
        <v>20 - 30</v>
      </c>
      <c r="K7116" s="2" t="str">
        <f>_xlfn.IFS(mobile_customers[[#This Row],[salary]]&gt;=Q7119,"HIGHER SALARY", mobile_customers[[#This Row],[salary]]&gt;=Q7120,"HIGHER MID RANGE SALARY",  mobile_customers[[#This Row],[salary]]&lt;Q7120,"MID RANGE SALARY", mobile_customers[[#This Row],[salary]]&gt;Q7121, "LOW SALARY" )</f>
        <v>HIGHER SALARY</v>
      </c>
      <c r="L7116" s="2" t="str">
        <f>LEFT(mobile_customers[[#This Row],[Credit_card_nos]], 4)&amp;"XXXXX"</f>
        <v>4155XXXXX</v>
      </c>
    </row>
    <row r="7117" spans="1:12" x14ac:dyDescent="0.3">
      <c r="A7117" t="s">
        <v>13</v>
      </c>
      <c r="B7117" s="3" t="s">
        <v>13981</v>
      </c>
      <c r="C7117" t="s">
        <v>405</v>
      </c>
      <c r="D7117" t="s">
        <v>732</v>
      </c>
      <c r="E7117">
        <v>29</v>
      </c>
      <c r="F7117">
        <v>200734</v>
      </c>
      <c r="G7117" t="s">
        <v>12</v>
      </c>
      <c r="H7117">
        <v>4691265707413121</v>
      </c>
      <c r="I7117" s="5" t="str">
        <f t="shared" si="111"/>
        <v>4691265707413120</v>
      </c>
      <c r="J7117" t="str">
        <f>INDEX(Age_grp[Age], MATCH(mobile_customers[[#This Row],[age]],Age_grp[Value]))</f>
        <v>20 - 30</v>
      </c>
      <c r="K7117" s="2" t="str">
        <f>_xlfn.IFS(mobile_customers[[#This Row],[salary]]&gt;=Q7120,"HIGHER SALARY", mobile_customers[[#This Row],[salary]]&gt;=Q7121,"HIGHER MID RANGE SALARY",  mobile_customers[[#This Row],[salary]]&lt;Q7121,"MID RANGE SALARY", mobile_customers[[#This Row],[salary]]&gt;Q7122, "LOW SALARY" )</f>
        <v>HIGHER SALARY</v>
      </c>
      <c r="L7117" s="2" t="str">
        <f>LEFT(mobile_customers[[#This Row],[Credit_card_nos]], 4)&amp;"XXXXX"</f>
        <v>4691XXXXX</v>
      </c>
    </row>
    <row r="7118" spans="1:12" x14ac:dyDescent="0.3">
      <c r="A7118" t="s">
        <v>13</v>
      </c>
      <c r="B7118" s="3" t="s">
        <v>13982</v>
      </c>
      <c r="C7118" t="s">
        <v>405</v>
      </c>
      <c r="D7118" t="s">
        <v>2868</v>
      </c>
      <c r="E7118">
        <v>57</v>
      </c>
      <c r="F7118">
        <v>27383</v>
      </c>
      <c r="G7118" t="s">
        <v>65</v>
      </c>
      <c r="H7118">
        <v>30554329178396</v>
      </c>
      <c r="I7118" s="5" t="str">
        <f t="shared" si="111"/>
        <v>30554329178396</v>
      </c>
      <c r="J7118" t="str">
        <f>INDEX(Age_grp[Age], MATCH(mobile_customers[[#This Row],[age]],Age_grp[Value]))</f>
        <v>50 - 60</v>
      </c>
      <c r="K7118" s="2" t="str">
        <f>_xlfn.IFS(mobile_customers[[#This Row],[salary]]&gt;=Q7121,"HIGHER SALARY", mobile_customers[[#This Row],[salary]]&gt;=Q7122,"HIGHER MID RANGE SALARY",  mobile_customers[[#This Row],[salary]]&lt;Q7122,"MID RANGE SALARY", mobile_customers[[#This Row],[salary]]&gt;Q7123, "LOW SALARY" )</f>
        <v>HIGHER SALARY</v>
      </c>
      <c r="L7118" s="2" t="str">
        <f>LEFT(mobile_customers[[#This Row],[Credit_card_nos]], 4)&amp;"XXXXX"</f>
        <v>3055XXXXX</v>
      </c>
    </row>
    <row r="7119" spans="1:12" x14ac:dyDescent="0.3">
      <c r="A7119" t="s">
        <v>13</v>
      </c>
      <c r="B7119" s="3" t="s">
        <v>13983</v>
      </c>
      <c r="C7119" t="s">
        <v>1316</v>
      </c>
      <c r="D7119" t="s">
        <v>2217</v>
      </c>
      <c r="E7119">
        <v>65</v>
      </c>
      <c r="F7119">
        <v>240703</v>
      </c>
      <c r="G7119" t="s">
        <v>21</v>
      </c>
      <c r="H7119">
        <v>3593720033906132</v>
      </c>
      <c r="I7119" s="5" t="str">
        <f t="shared" si="111"/>
        <v>3593720033906130</v>
      </c>
      <c r="J7119" t="str">
        <f>INDEX(Age_grp[Age], MATCH(mobile_customers[[#This Row],[age]],Age_grp[Value]))</f>
        <v>60 - 70</v>
      </c>
      <c r="K7119" s="2" t="str">
        <f>_xlfn.IFS(mobile_customers[[#This Row],[salary]]&gt;=Q7122,"HIGHER SALARY", mobile_customers[[#This Row],[salary]]&gt;=Q7123,"HIGHER MID RANGE SALARY",  mobile_customers[[#This Row],[salary]]&lt;Q7123,"MID RANGE SALARY", mobile_customers[[#This Row],[salary]]&gt;Q7124, "LOW SALARY" )</f>
        <v>HIGHER SALARY</v>
      </c>
      <c r="L7119" s="2" t="str">
        <f>LEFT(mobile_customers[[#This Row],[Credit_card_nos]], 4)&amp;"XXXXX"</f>
        <v>3593XXXXX</v>
      </c>
    </row>
    <row r="7120" spans="1:12" x14ac:dyDescent="0.3">
      <c r="A7120" t="s">
        <v>13</v>
      </c>
      <c r="B7120" s="3" t="s">
        <v>13984</v>
      </c>
      <c r="C7120" t="s">
        <v>13985</v>
      </c>
      <c r="D7120" t="s">
        <v>1334</v>
      </c>
      <c r="E7120">
        <v>45</v>
      </c>
      <c r="F7120">
        <v>208373</v>
      </c>
      <c r="G7120" t="s">
        <v>65</v>
      </c>
      <c r="H7120">
        <v>3599845048648546</v>
      </c>
      <c r="I7120" s="5" t="str">
        <f t="shared" si="111"/>
        <v>3599845048648550</v>
      </c>
      <c r="J7120" t="str">
        <f>INDEX(Age_grp[Age], MATCH(mobile_customers[[#This Row],[age]],Age_grp[Value]))</f>
        <v>40 - 50</v>
      </c>
      <c r="K7120" s="2" t="str">
        <f>_xlfn.IFS(mobile_customers[[#This Row],[salary]]&gt;=Q7123,"HIGHER SALARY", mobile_customers[[#This Row],[salary]]&gt;=Q7124,"HIGHER MID RANGE SALARY",  mobile_customers[[#This Row],[salary]]&lt;Q7124,"MID RANGE SALARY", mobile_customers[[#This Row],[salary]]&gt;Q7125, "LOW SALARY" )</f>
        <v>HIGHER SALARY</v>
      </c>
      <c r="L7120" s="2" t="str">
        <f>LEFT(mobile_customers[[#This Row],[Credit_card_nos]], 4)&amp;"XXXXX"</f>
        <v>3599XXXXX</v>
      </c>
    </row>
    <row r="7121" spans="1:12" x14ac:dyDescent="0.3">
      <c r="A7121" t="s">
        <v>13</v>
      </c>
      <c r="B7121" s="3" t="s">
        <v>13986</v>
      </c>
      <c r="C7121" t="s">
        <v>13987</v>
      </c>
      <c r="D7121" t="s">
        <v>1355</v>
      </c>
      <c r="E7121">
        <v>25</v>
      </c>
      <c r="F7121">
        <v>169086</v>
      </c>
      <c r="G7121" t="s">
        <v>28</v>
      </c>
      <c r="H7121">
        <v>6513317014394261</v>
      </c>
      <c r="I7121" s="5" t="str">
        <f t="shared" si="111"/>
        <v>6513317014394260</v>
      </c>
      <c r="J7121" t="str">
        <f>INDEX(Age_grp[Age], MATCH(mobile_customers[[#This Row],[age]],Age_grp[Value]))</f>
        <v>20 - 30</v>
      </c>
      <c r="K7121" s="2" t="str">
        <f>_xlfn.IFS(mobile_customers[[#This Row],[salary]]&gt;=Q7124,"HIGHER SALARY", mobile_customers[[#This Row],[salary]]&gt;=Q7125,"HIGHER MID RANGE SALARY",  mobile_customers[[#This Row],[salary]]&lt;Q7125,"MID RANGE SALARY", mobile_customers[[#This Row],[salary]]&gt;Q7126, "LOW SALARY" )</f>
        <v>HIGHER SALARY</v>
      </c>
      <c r="L7121" s="2" t="str">
        <f>LEFT(mobile_customers[[#This Row],[Credit_card_nos]], 4)&amp;"XXXXX"</f>
        <v>6513XXXXX</v>
      </c>
    </row>
    <row r="7122" spans="1:12" x14ac:dyDescent="0.3">
      <c r="A7122" t="s">
        <v>13</v>
      </c>
      <c r="B7122" s="3" t="s">
        <v>13988</v>
      </c>
      <c r="C7122" t="s">
        <v>13989</v>
      </c>
      <c r="D7122" t="s">
        <v>1012</v>
      </c>
      <c r="E7122">
        <v>62</v>
      </c>
      <c r="F7122">
        <v>233719</v>
      </c>
      <c r="G7122" t="s">
        <v>32</v>
      </c>
      <c r="H7122">
        <v>373927976475247</v>
      </c>
      <c r="I7122" s="5" t="str">
        <f t="shared" si="111"/>
        <v>373927976475247</v>
      </c>
      <c r="J7122" t="str">
        <f>INDEX(Age_grp[Age], MATCH(mobile_customers[[#This Row],[age]],Age_grp[Value]))</f>
        <v>60 - 70</v>
      </c>
      <c r="K7122" s="2" t="str">
        <f>_xlfn.IFS(mobile_customers[[#This Row],[salary]]&gt;=Q7125,"HIGHER SALARY", mobile_customers[[#This Row],[salary]]&gt;=Q7126,"HIGHER MID RANGE SALARY",  mobile_customers[[#This Row],[salary]]&lt;Q7126,"MID RANGE SALARY", mobile_customers[[#This Row],[salary]]&gt;Q7127, "LOW SALARY" )</f>
        <v>HIGHER SALARY</v>
      </c>
      <c r="L7122" s="2" t="str">
        <f>LEFT(mobile_customers[[#This Row],[Credit_card_nos]], 4)&amp;"XXXXX"</f>
        <v>3739XXXXX</v>
      </c>
    </row>
    <row r="7123" spans="1:12" x14ac:dyDescent="0.3">
      <c r="A7123" t="s">
        <v>13</v>
      </c>
      <c r="B7123" s="3" t="s">
        <v>13990</v>
      </c>
      <c r="C7123" t="s">
        <v>2922</v>
      </c>
      <c r="D7123" t="s">
        <v>77</v>
      </c>
      <c r="E7123">
        <v>41</v>
      </c>
      <c r="F7123">
        <v>229069</v>
      </c>
      <c r="G7123" t="s">
        <v>28</v>
      </c>
      <c r="H7123">
        <v>3547992290083643</v>
      </c>
      <c r="I7123" s="5" t="str">
        <f t="shared" si="111"/>
        <v>3547992290083640</v>
      </c>
      <c r="J7123" t="str">
        <f>INDEX(Age_grp[Age], MATCH(mobile_customers[[#This Row],[age]],Age_grp[Value]))</f>
        <v>40 - 50</v>
      </c>
      <c r="K7123" s="2" t="str">
        <f>_xlfn.IFS(mobile_customers[[#This Row],[salary]]&gt;=Q7126,"HIGHER SALARY", mobile_customers[[#This Row],[salary]]&gt;=Q7127,"HIGHER MID RANGE SALARY",  mobile_customers[[#This Row],[salary]]&lt;Q7127,"MID RANGE SALARY", mobile_customers[[#This Row],[salary]]&gt;Q7128, "LOW SALARY" )</f>
        <v>HIGHER SALARY</v>
      </c>
      <c r="L7123" s="2" t="str">
        <f>LEFT(mobile_customers[[#This Row],[Credit_card_nos]], 4)&amp;"XXXXX"</f>
        <v>3547XXXXX</v>
      </c>
    </row>
    <row r="7124" spans="1:12" x14ac:dyDescent="0.3">
      <c r="A7124" t="s">
        <v>13</v>
      </c>
      <c r="B7124" s="3" t="s">
        <v>13991</v>
      </c>
      <c r="C7124" t="s">
        <v>8209</v>
      </c>
      <c r="D7124" t="s">
        <v>1852</v>
      </c>
      <c r="E7124">
        <v>52</v>
      </c>
      <c r="F7124">
        <v>180962</v>
      </c>
      <c r="G7124" t="s">
        <v>28</v>
      </c>
      <c r="H7124">
        <v>30276656203403</v>
      </c>
      <c r="I7124" s="5" t="str">
        <f t="shared" si="111"/>
        <v>30276656203403</v>
      </c>
      <c r="J7124" t="str">
        <f>INDEX(Age_grp[Age], MATCH(mobile_customers[[#This Row],[age]],Age_grp[Value]))</f>
        <v>50 - 60</v>
      </c>
      <c r="K7124" s="2" t="str">
        <f>_xlfn.IFS(mobile_customers[[#This Row],[salary]]&gt;=Q7127,"HIGHER SALARY", mobile_customers[[#This Row],[salary]]&gt;=Q7128,"HIGHER MID RANGE SALARY",  mobile_customers[[#This Row],[salary]]&lt;Q7128,"MID RANGE SALARY", mobile_customers[[#This Row],[salary]]&gt;Q7129, "LOW SALARY" )</f>
        <v>HIGHER SALARY</v>
      </c>
      <c r="L7124" s="2" t="str">
        <f>LEFT(mobile_customers[[#This Row],[Credit_card_nos]], 4)&amp;"XXXXX"</f>
        <v>3027XXXXX</v>
      </c>
    </row>
    <row r="7125" spans="1:12" x14ac:dyDescent="0.3">
      <c r="A7125" t="s">
        <v>8</v>
      </c>
      <c r="B7125" s="3" t="s">
        <v>13992</v>
      </c>
      <c r="C7125" t="s">
        <v>13993</v>
      </c>
      <c r="D7125" t="s">
        <v>1516</v>
      </c>
      <c r="E7125">
        <v>26</v>
      </c>
      <c r="F7125">
        <v>35282</v>
      </c>
      <c r="G7125" t="s">
        <v>28</v>
      </c>
      <c r="H7125">
        <v>6011128225844375</v>
      </c>
      <c r="I7125" s="5" t="str">
        <f t="shared" si="111"/>
        <v>6011128225844370</v>
      </c>
      <c r="J7125" t="str">
        <f>INDEX(Age_grp[Age], MATCH(mobile_customers[[#This Row],[age]],Age_grp[Value]))</f>
        <v>20 - 30</v>
      </c>
      <c r="K7125" s="2" t="str">
        <f>_xlfn.IFS(mobile_customers[[#This Row],[salary]]&gt;=Q7128,"HIGHER SALARY", mobile_customers[[#This Row],[salary]]&gt;=Q7129,"HIGHER MID RANGE SALARY",  mobile_customers[[#This Row],[salary]]&lt;Q7129,"MID RANGE SALARY", mobile_customers[[#This Row],[salary]]&gt;Q7130, "LOW SALARY" )</f>
        <v>HIGHER SALARY</v>
      </c>
      <c r="L7125" s="2" t="str">
        <f>LEFT(mobile_customers[[#This Row],[Credit_card_nos]], 4)&amp;"XXXXX"</f>
        <v>6011XXXXX</v>
      </c>
    </row>
    <row r="7126" spans="1:12" x14ac:dyDescent="0.3">
      <c r="A7126" t="s">
        <v>13</v>
      </c>
      <c r="B7126" s="3" t="s">
        <v>13994</v>
      </c>
      <c r="C7126" t="s">
        <v>13995</v>
      </c>
      <c r="D7126" t="s">
        <v>1867</v>
      </c>
      <c r="E7126">
        <v>62</v>
      </c>
      <c r="F7126">
        <v>46317</v>
      </c>
      <c r="G7126" t="s">
        <v>65</v>
      </c>
      <c r="H7126">
        <v>5492670752933873</v>
      </c>
      <c r="I7126" s="5" t="str">
        <f t="shared" si="111"/>
        <v>5492670752933870</v>
      </c>
      <c r="J7126" t="str">
        <f>INDEX(Age_grp[Age], MATCH(mobile_customers[[#This Row],[age]],Age_grp[Value]))</f>
        <v>60 - 70</v>
      </c>
      <c r="K7126" s="2" t="str">
        <f>_xlfn.IFS(mobile_customers[[#This Row],[salary]]&gt;=Q7129,"HIGHER SALARY", mobile_customers[[#This Row],[salary]]&gt;=Q7130,"HIGHER MID RANGE SALARY",  mobile_customers[[#This Row],[salary]]&lt;Q7130,"MID RANGE SALARY", mobile_customers[[#This Row],[salary]]&gt;Q7131, "LOW SALARY" )</f>
        <v>HIGHER SALARY</v>
      </c>
      <c r="L7126" s="2" t="str">
        <f>LEFT(mobile_customers[[#This Row],[Credit_card_nos]], 4)&amp;"XXXXX"</f>
        <v>5492XXXXX</v>
      </c>
    </row>
    <row r="7127" spans="1:12" x14ac:dyDescent="0.3">
      <c r="A7127" t="s">
        <v>13</v>
      </c>
      <c r="B7127" s="3" t="s">
        <v>13996</v>
      </c>
      <c r="C7127" t="s">
        <v>13997</v>
      </c>
      <c r="D7127" t="s">
        <v>58</v>
      </c>
      <c r="E7127">
        <v>47</v>
      </c>
      <c r="F7127">
        <v>153792</v>
      </c>
      <c r="G7127" t="s">
        <v>17</v>
      </c>
      <c r="H7127">
        <v>36676600989193</v>
      </c>
      <c r="I7127" s="5" t="str">
        <f t="shared" si="111"/>
        <v>36676600989193</v>
      </c>
      <c r="J7127" t="str">
        <f>INDEX(Age_grp[Age], MATCH(mobile_customers[[#This Row],[age]],Age_grp[Value]))</f>
        <v>40 - 50</v>
      </c>
      <c r="K7127" s="2" t="str">
        <f>_xlfn.IFS(mobile_customers[[#This Row],[salary]]&gt;=Q7130,"HIGHER SALARY", mobile_customers[[#This Row],[salary]]&gt;=Q7131,"HIGHER MID RANGE SALARY",  mobile_customers[[#This Row],[salary]]&lt;Q7131,"MID RANGE SALARY", mobile_customers[[#This Row],[salary]]&gt;Q7132, "LOW SALARY" )</f>
        <v>HIGHER SALARY</v>
      </c>
      <c r="L7127" s="2" t="str">
        <f>LEFT(mobile_customers[[#This Row],[Credit_card_nos]], 4)&amp;"XXXXX"</f>
        <v>3667XXXXX</v>
      </c>
    </row>
    <row r="7128" spans="1:12" x14ac:dyDescent="0.3">
      <c r="A7128" t="s">
        <v>13</v>
      </c>
      <c r="B7128" s="3" t="s">
        <v>13998</v>
      </c>
      <c r="C7128" t="s">
        <v>13999</v>
      </c>
      <c r="D7128" t="s">
        <v>563</v>
      </c>
      <c r="E7128">
        <v>42</v>
      </c>
      <c r="F7128">
        <v>177601</v>
      </c>
      <c r="G7128" t="s">
        <v>28</v>
      </c>
      <c r="H7128">
        <v>4484049989651538</v>
      </c>
      <c r="I7128" s="5" t="str">
        <f t="shared" si="111"/>
        <v>4484049989651540</v>
      </c>
      <c r="J7128" t="str">
        <f>INDEX(Age_grp[Age], MATCH(mobile_customers[[#This Row],[age]],Age_grp[Value]))</f>
        <v>40 - 50</v>
      </c>
      <c r="K7128" s="2" t="str">
        <f>_xlfn.IFS(mobile_customers[[#This Row],[salary]]&gt;=Q7131,"HIGHER SALARY", mobile_customers[[#This Row],[salary]]&gt;=Q7132,"HIGHER MID RANGE SALARY",  mobile_customers[[#This Row],[salary]]&lt;Q7132,"MID RANGE SALARY", mobile_customers[[#This Row],[salary]]&gt;Q7133, "LOW SALARY" )</f>
        <v>HIGHER SALARY</v>
      </c>
      <c r="L7128" s="2" t="str">
        <f>LEFT(mobile_customers[[#This Row],[Credit_card_nos]], 4)&amp;"XXXXX"</f>
        <v>4484XXXXX</v>
      </c>
    </row>
    <row r="7129" spans="1:12" x14ac:dyDescent="0.3">
      <c r="A7129" t="s">
        <v>8</v>
      </c>
      <c r="B7129" s="3" t="s">
        <v>14000</v>
      </c>
      <c r="C7129" t="s">
        <v>1772</v>
      </c>
      <c r="D7129" t="s">
        <v>3701</v>
      </c>
      <c r="E7129">
        <v>33</v>
      </c>
      <c r="F7129">
        <v>60500</v>
      </c>
      <c r="G7129" t="s">
        <v>81</v>
      </c>
      <c r="H7129">
        <v>346892136215574</v>
      </c>
      <c r="I7129" s="5" t="str">
        <f t="shared" si="111"/>
        <v>346892136215574</v>
      </c>
      <c r="J7129" t="str">
        <f>INDEX(Age_grp[Age], MATCH(mobile_customers[[#This Row],[age]],Age_grp[Value]))</f>
        <v>30 - 40</v>
      </c>
      <c r="K7129" s="2" t="str">
        <f>_xlfn.IFS(mobile_customers[[#This Row],[salary]]&gt;=Q7132,"HIGHER SALARY", mobile_customers[[#This Row],[salary]]&gt;=Q7133,"HIGHER MID RANGE SALARY",  mobile_customers[[#This Row],[salary]]&lt;Q7133,"MID RANGE SALARY", mobile_customers[[#This Row],[salary]]&gt;Q7134, "LOW SALARY" )</f>
        <v>HIGHER SALARY</v>
      </c>
      <c r="L7129" s="2" t="str">
        <f>LEFT(mobile_customers[[#This Row],[Credit_card_nos]], 4)&amp;"XXXXX"</f>
        <v>3468XXXXX</v>
      </c>
    </row>
    <row r="7130" spans="1:12" x14ac:dyDescent="0.3">
      <c r="A7130" t="s">
        <v>13</v>
      </c>
      <c r="B7130" s="3" t="s">
        <v>14001</v>
      </c>
      <c r="C7130" t="s">
        <v>14002</v>
      </c>
      <c r="D7130" t="s">
        <v>753</v>
      </c>
      <c r="E7130">
        <v>58</v>
      </c>
      <c r="F7130">
        <v>156357</v>
      </c>
      <c r="G7130" t="s">
        <v>49</v>
      </c>
      <c r="H7130">
        <v>6011935949900063</v>
      </c>
      <c r="I7130" s="5" t="str">
        <f t="shared" si="111"/>
        <v>6011935949900060</v>
      </c>
      <c r="J7130" t="str">
        <f>INDEX(Age_grp[Age], MATCH(mobile_customers[[#This Row],[age]],Age_grp[Value]))</f>
        <v>50 - 60</v>
      </c>
      <c r="K7130" s="2" t="str">
        <f>_xlfn.IFS(mobile_customers[[#This Row],[salary]]&gt;=Q7133,"HIGHER SALARY", mobile_customers[[#This Row],[salary]]&gt;=Q7134,"HIGHER MID RANGE SALARY",  mobile_customers[[#This Row],[salary]]&lt;Q7134,"MID RANGE SALARY", mobile_customers[[#This Row],[salary]]&gt;Q7135, "LOW SALARY" )</f>
        <v>HIGHER SALARY</v>
      </c>
      <c r="L7130" s="2" t="str">
        <f>LEFT(mobile_customers[[#This Row],[Credit_card_nos]], 4)&amp;"XXXXX"</f>
        <v>6011XXXXX</v>
      </c>
    </row>
    <row r="7131" spans="1:12" x14ac:dyDescent="0.3">
      <c r="A7131" t="s">
        <v>13</v>
      </c>
      <c r="B7131" s="3" t="s">
        <v>14003</v>
      </c>
      <c r="C7131" t="s">
        <v>2847</v>
      </c>
      <c r="D7131" t="s">
        <v>4612</v>
      </c>
      <c r="E7131">
        <v>57</v>
      </c>
      <c r="F7131">
        <v>210558</v>
      </c>
      <c r="G7131" t="s">
        <v>21</v>
      </c>
      <c r="H7131">
        <v>676251781552</v>
      </c>
      <c r="I7131" s="5" t="str">
        <f t="shared" si="111"/>
        <v>676251781552</v>
      </c>
      <c r="J7131" t="str">
        <f>INDEX(Age_grp[Age], MATCH(mobile_customers[[#This Row],[age]],Age_grp[Value]))</f>
        <v>50 - 60</v>
      </c>
      <c r="K7131" s="2" t="str">
        <f>_xlfn.IFS(mobile_customers[[#This Row],[salary]]&gt;=Q7134,"HIGHER SALARY", mobile_customers[[#This Row],[salary]]&gt;=Q7135,"HIGHER MID RANGE SALARY",  mobile_customers[[#This Row],[salary]]&lt;Q7135,"MID RANGE SALARY", mobile_customers[[#This Row],[salary]]&gt;Q7136, "LOW SALARY" )</f>
        <v>HIGHER SALARY</v>
      </c>
      <c r="L7131" s="2" t="str">
        <f>LEFT(mobile_customers[[#This Row],[Credit_card_nos]], 4)&amp;"XXXXX"</f>
        <v>6762XXXXX</v>
      </c>
    </row>
    <row r="7132" spans="1:12" x14ac:dyDescent="0.3">
      <c r="A7132" t="s">
        <v>8</v>
      </c>
      <c r="B7132" s="3" t="s">
        <v>14004</v>
      </c>
      <c r="C7132" t="s">
        <v>14005</v>
      </c>
      <c r="D7132" t="s">
        <v>829</v>
      </c>
      <c r="E7132">
        <v>25</v>
      </c>
      <c r="F7132">
        <v>133598</v>
      </c>
      <c r="G7132" t="s">
        <v>65</v>
      </c>
      <c r="H7132">
        <v>213192908270414</v>
      </c>
      <c r="I7132" s="5" t="str">
        <f t="shared" si="111"/>
        <v>213192908270414</v>
      </c>
      <c r="J7132" t="str">
        <f>INDEX(Age_grp[Age], MATCH(mobile_customers[[#This Row],[age]],Age_grp[Value]))</f>
        <v>20 - 30</v>
      </c>
      <c r="K7132" s="2" t="str">
        <f>_xlfn.IFS(mobile_customers[[#This Row],[salary]]&gt;=Q7135,"HIGHER SALARY", mobile_customers[[#This Row],[salary]]&gt;=Q7136,"HIGHER MID RANGE SALARY",  mobile_customers[[#This Row],[salary]]&lt;Q7136,"MID RANGE SALARY", mobile_customers[[#This Row],[salary]]&gt;Q7137, "LOW SALARY" )</f>
        <v>HIGHER SALARY</v>
      </c>
      <c r="L7132" s="2" t="str">
        <f>LEFT(mobile_customers[[#This Row],[Credit_card_nos]], 4)&amp;"XXXXX"</f>
        <v>2131XXXXX</v>
      </c>
    </row>
    <row r="7133" spans="1:12" x14ac:dyDescent="0.3">
      <c r="A7133" t="s">
        <v>13</v>
      </c>
      <c r="B7133" s="3" t="s">
        <v>14006</v>
      </c>
      <c r="C7133" t="s">
        <v>14007</v>
      </c>
      <c r="D7133" t="s">
        <v>1530</v>
      </c>
      <c r="E7133">
        <v>37</v>
      </c>
      <c r="F7133">
        <v>145830</v>
      </c>
      <c r="G7133" t="s">
        <v>39</v>
      </c>
      <c r="H7133">
        <v>30154489026202</v>
      </c>
      <c r="I7133" s="5" t="str">
        <f t="shared" si="111"/>
        <v>30154489026202</v>
      </c>
      <c r="J7133" t="str">
        <f>INDEX(Age_grp[Age], MATCH(mobile_customers[[#This Row],[age]],Age_grp[Value]))</f>
        <v>30 - 40</v>
      </c>
      <c r="K7133" s="2" t="str">
        <f>_xlfn.IFS(mobile_customers[[#This Row],[salary]]&gt;=Q7136,"HIGHER SALARY", mobile_customers[[#This Row],[salary]]&gt;=Q7137,"HIGHER MID RANGE SALARY",  mobile_customers[[#This Row],[salary]]&lt;Q7137,"MID RANGE SALARY", mobile_customers[[#This Row],[salary]]&gt;Q7138, "LOW SALARY" )</f>
        <v>HIGHER SALARY</v>
      </c>
      <c r="L7133" s="2" t="str">
        <f>LEFT(mobile_customers[[#This Row],[Credit_card_nos]], 4)&amp;"XXXXX"</f>
        <v>3015XXXXX</v>
      </c>
    </row>
    <row r="7134" spans="1:12" x14ac:dyDescent="0.3">
      <c r="A7134" t="s">
        <v>8</v>
      </c>
      <c r="B7134" s="3" t="s">
        <v>14008</v>
      </c>
      <c r="C7134" t="s">
        <v>14009</v>
      </c>
      <c r="D7134" t="s">
        <v>2827</v>
      </c>
      <c r="E7134">
        <v>41</v>
      </c>
      <c r="F7134">
        <v>122755</v>
      </c>
      <c r="G7134" t="s">
        <v>32</v>
      </c>
      <c r="H7134">
        <v>4.9141689172346194E+18</v>
      </c>
      <c r="I7134" s="5" t="str">
        <f t="shared" si="111"/>
        <v>4914168917234620000</v>
      </c>
      <c r="J7134" t="str">
        <f>INDEX(Age_grp[Age], MATCH(mobile_customers[[#This Row],[age]],Age_grp[Value]))</f>
        <v>40 - 50</v>
      </c>
      <c r="K7134" s="2" t="str">
        <f>_xlfn.IFS(mobile_customers[[#This Row],[salary]]&gt;=Q7137,"HIGHER SALARY", mobile_customers[[#This Row],[salary]]&gt;=Q7138,"HIGHER MID RANGE SALARY",  mobile_customers[[#This Row],[salary]]&lt;Q7138,"MID RANGE SALARY", mobile_customers[[#This Row],[salary]]&gt;Q7139, "LOW SALARY" )</f>
        <v>HIGHER SALARY</v>
      </c>
      <c r="L7134" s="2" t="str">
        <f>LEFT(mobile_customers[[#This Row],[Credit_card_nos]], 4)&amp;"XXXXX"</f>
        <v>4914XXXXX</v>
      </c>
    </row>
    <row r="7135" spans="1:12" x14ac:dyDescent="0.3">
      <c r="A7135" t="s">
        <v>13</v>
      </c>
      <c r="B7135" s="3" t="s">
        <v>14010</v>
      </c>
      <c r="C7135" t="s">
        <v>14011</v>
      </c>
      <c r="D7135" t="s">
        <v>1867</v>
      </c>
      <c r="E7135">
        <v>32</v>
      </c>
      <c r="F7135">
        <v>89610</v>
      </c>
      <c r="G7135" t="s">
        <v>17</v>
      </c>
      <c r="H7135">
        <v>676285935844</v>
      </c>
      <c r="I7135" s="5" t="str">
        <f t="shared" si="111"/>
        <v>676285935844</v>
      </c>
      <c r="J7135" t="str">
        <f>INDEX(Age_grp[Age], MATCH(mobile_customers[[#This Row],[age]],Age_grp[Value]))</f>
        <v>30 - 40</v>
      </c>
      <c r="K7135" s="2" t="str">
        <f>_xlfn.IFS(mobile_customers[[#This Row],[salary]]&gt;=Q7138,"HIGHER SALARY", mobile_customers[[#This Row],[salary]]&gt;=Q7139,"HIGHER MID RANGE SALARY",  mobile_customers[[#This Row],[salary]]&lt;Q7139,"MID RANGE SALARY", mobile_customers[[#This Row],[salary]]&gt;Q7140, "LOW SALARY" )</f>
        <v>HIGHER SALARY</v>
      </c>
      <c r="L7135" s="2" t="str">
        <f>LEFT(mobile_customers[[#This Row],[Credit_card_nos]], 4)&amp;"XXXXX"</f>
        <v>6762XXXXX</v>
      </c>
    </row>
    <row r="7136" spans="1:12" x14ac:dyDescent="0.3">
      <c r="A7136" t="s">
        <v>13</v>
      </c>
      <c r="B7136" s="3" t="s">
        <v>14012</v>
      </c>
      <c r="C7136" t="s">
        <v>7432</v>
      </c>
      <c r="D7136" t="s">
        <v>2956</v>
      </c>
      <c r="E7136">
        <v>19</v>
      </c>
      <c r="F7136">
        <v>230615</v>
      </c>
      <c r="G7136" t="s">
        <v>32</v>
      </c>
      <c r="H7136">
        <v>6589879822936400</v>
      </c>
      <c r="I7136" s="5" t="str">
        <f t="shared" si="111"/>
        <v>6589879822936400</v>
      </c>
      <c r="J7136" t="str">
        <f>INDEX(Age_grp[Age], MATCH(mobile_customers[[#This Row],[age]],Age_grp[Value]))</f>
        <v>"10 - 20</v>
      </c>
      <c r="K7136" s="2" t="str">
        <f>_xlfn.IFS(mobile_customers[[#This Row],[salary]]&gt;=Q7139,"HIGHER SALARY", mobile_customers[[#This Row],[salary]]&gt;=Q7140,"HIGHER MID RANGE SALARY",  mobile_customers[[#This Row],[salary]]&lt;Q7140,"MID RANGE SALARY", mobile_customers[[#This Row],[salary]]&gt;Q7141, "LOW SALARY" )</f>
        <v>HIGHER SALARY</v>
      </c>
      <c r="L7136" s="2" t="str">
        <f>LEFT(mobile_customers[[#This Row],[Credit_card_nos]], 4)&amp;"XXXXX"</f>
        <v>6589XXXXX</v>
      </c>
    </row>
    <row r="7137" spans="1:12" x14ac:dyDescent="0.3">
      <c r="A7137" t="s">
        <v>8</v>
      </c>
      <c r="B7137" s="3" t="s">
        <v>14013</v>
      </c>
      <c r="C7137" t="s">
        <v>14014</v>
      </c>
      <c r="D7137" t="s">
        <v>4873</v>
      </c>
      <c r="E7137">
        <v>53</v>
      </c>
      <c r="F7137">
        <v>112272</v>
      </c>
      <c r="G7137" t="s">
        <v>28</v>
      </c>
      <c r="H7137">
        <v>3584141671192656</v>
      </c>
      <c r="I7137" s="5" t="str">
        <f t="shared" si="111"/>
        <v>3584141671192660</v>
      </c>
      <c r="J7137" t="str">
        <f>INDEX(Age_grp[Age], MATCH(mobile_customers[[#This Row],[age]],Age_grp[Value]))</f>
        <v>50 - 60</v>
      </c>
      <c r="K7137" s="2" t="str">
        <f>_xlfn.IFS(mobile_customers[[#This Row],[salary]]&gt;=Q7140,"HIGHER SALARY", mobile_customers[[#This Row],[salary]]&gt;=Q7141,"HIGHER MID RANGE SALARY",  mobile_customers[[#This Row],[salary]]&lt;Q7141,"MID RANGE SALARY", mobile_customers[[#This Row],[salary]]&gt;Q7142, "LOW SALARY" )</f>
        <v>HIGHER SALARY</v>
      </c>
      <c r="L7137" s="2" t="str">
        <f>LEFT(mobile_customers[[#This Row],[Credit_card_nos]], 4)&amp;"XXXXX"</f>
        <v>3584XXXXX</v>
      </c>
    </row>
    <row r="7138" spans="1:12" x14ac:dyDescent="0.3">
      <c r="A7138" t="s">
        <v>8</v>
      </c>
      <c r="B7138" s="3" t="s">
        <v>14015</v>
      </c>
      <c r="C7138" t="s">
        <v>8952</v>
      </c>
      <c r="D7138" t="s">
        <v>1096</v>
      </c>
      <c r="E7138">
        <v>48</v>
      </c>
      <c r="F7138">
        <v>188808</v>
      </c>
      <c r="G7138" t="s">
        <v>65</v>
      </c>
      <c r="H7138">
        <v>4.5945855294400794E+18</v>
      </c>
      <c r="I7138" s="5" t="str">
        <f t="shared" si="111"/>
        <v>4594585529440080000</v>
      </c>
      <c r="J7138" t="str">
        <f>INDEX(Age_grp[Age], MATCH(mobile_customers[[#This Row],[age]],Age_grp[Value]))</f>
        <v>40 - 50</v>
      </c>
      <c r="K7138" s="2" t="str">
        <f>_xlfn.IFS(mobile_customers[[#This Row],[salary]]&gt;=Q7141,"HIGHER SALARY", mobile_customers[[#This Row],[salary]]&gt;=Q7142,"HIGHER MID RANGE SALARY",  mobile_customers[[#This Row],[salary]]&lt;Q7142,"MID RANGE SALARY", mobile_customers[[#This Row],[salary]]&gt;Q7143, "LOW SALARY" )</f>
        <v>HIGHER SALARY</v>
      </c>
      <c r="L7138" s="2" t="str">
        <f>LEFT(mobile_customers[[#This Row],[Credit_card_nos]], 4)&amp;"XXXXX"</f>
        <v>4594XXXXX</v>
      </c>
    </row>
    <row r="7139" spans="1:12" x14ac:dyDescent="0.3">
      <c r="A7139" t="s">
        <v>13</v>
      </c>
      <c r="B7139" s="3" t="s">
        <v>14016</v>
      </c>
      <c r="C7139" t="s">
        <v>2359</v>
      </c>
      <c r="D7139" t="s">
        <v>129</v>
      </c>
      <c r="E7139">
        <v>27</v>
      </c>
      <c r="F7139">
        <v>110211</v>
      </c>
      <c r="G7139" t="s">
        <v>17</v>
      </c>
      <c r="H7139">
        <v>4742124839996009</v>
      </c>
      <c r="I7139" s="5" t="str">
        <f t="shared" si="111"/>
        <v>4742124839996010</v>
      </c>
      <c r="J7139" t="str">
        <f>INDEX(Age_grp[Age], MATCH(mobile_customers[[#This Row],[age]],Age_grp[Value]))</f>
        <v>20 - 30</v>
      </c>
      <c r="K7139" s="2" t="str">
        <f>_xlfn.IFS(mobile_customers[[#This Row],[salary]]&gt;=Q7142,"HIGHER SALARY", mobile_customers[[#This Row],[salary]]&gt;=Q7143,"HIGHER MID RANGE SALARY",  mobile_customers[[#This Row],[salary]]&lt;Q7143,"MID RANGE SALARY", mobile_customers[[#This Row],[salary]]&gt;Q7144, "LOW SALARY" )</f>
        <v>HIGHER SALARY</v>
      </c>
      <c r="L7139" s="2" t="str">
        <f>LEFT(mobile_customers[[#This Row],[Credit_card_nos]], 4)&amp;"XXXXX"</f>
        <v>4742XXXXX</v>
      </c>
    </row>
    <row r="7140" spans="1:12" x14ac:dyDescent="0.3">
      <c r="A7140" t="s">
        <v>13</v>
      </c>
      <c r="B7140" s="3" t="s">
        <v>14017</v>
      </c>
      <c r="C7140" t="s">
        <v>14018</v>
      </c>
      <c r="D7140" t="s">
        <v>2593</v>
      </c>
      <c r="E7140">
        <v>39</v>
      </c>
      <c r="F7140">
        <v>65828</v>
      </c>
      <c r="G7140" t="s">
        <v>49</v>
      </c>
      <c r="H7140">
        <v>379121169550644</v>
      </c>
      <c r="I7140" s="5" t="str">
        <f t="shared" si="111"/>
        <v>379121169550644</v>
      </c>
      <c r="J7140" t="str">
        <f>INDEX(Age_grp[Age], MATCH(mobile_customers[[#This Row],[age]],Age_grp[Value]))</f>
        <v>30 - 40</v>
      </c>
      <c r="K7140" s="2" t="str">
        <f>_xlfn.IFS(mobile_customers[[#This Row],[salary]]&gt;=Q7143,"HIGHER SALARY", mobile_customers[[#This Row],[salary]]&gt;=Q7144,"HIGHER MID RANGE SALARY",  mobile_customers[[#This Row],[salary]]&lt;Q7144,"MID RANGE SALARY", mobile_customers[[#This Row],[salary]]&gt;Q7145, "LOW SALARY" )</f>
        <v>HIGHER SALARY</v>
      </c>
      <c r="L7140" s="2" t="str">
        <f>LEFT(mobile_customers[[#This Row],[Credit_card_nos]], 4)&amp;"XXXXX"</f>
        <v>3791XXXXX</v>
      </c>
    </row>
    <row r="7141" spans="1:12" x14ac:dyDescent="0.3">
      <c r="A7141" t="s">
        <v>13</v>
      </c>
      <c r="B7141" s="3" t="s">
        <v>9687</v>
      </c>
      <c r="C7141" t="s">
        <v>1403</v>
      </c>
      <c r="D7141" t="s">
        <v>2810</v>
      </c>
      <c r="E7141">
        <v>34</v>
      </c>
      <c r="F7141">
        <v>141594</v>
      </c>
      <c r="G7141" t="s">
        <v>21</v>
      </c>
      <c r="H7141">
        <v>38614413361621</v>
      </c>
      <c r="I7141" s="5" t="str">
        <f t="shared" si="111"/>
        <v>38614413361621</v>
      </c>
      <c r="J7141" t="str">
        <f>INDEX(Age_grp[Age], MATCH(mobile_customers[[#This Row],[age]],Age_grp[Value]))</f>
        <v>30 - 40</v>
      </c>
      <c r="K7141" s="2" t="str">
        <f>_xlfn.IFS(mobile_customers[[#This Row],[salary]]&gt;=Q7144,"HIGHER SALARY", mobile_customers[[#This Row],[salary]]&gt;=Q7145,"HIGHER MID RANGE SALARY",  mobile_customers[[#This Row],[salary]]&lt;Q7145,"MID RANGE SALARY", mobile_customers[[#This Row],[salary]]&gt;Q7146, "LOW SALARY" )</f>
        <v>HIGHER SALARY</v>
      </c>
      <c r="L7141" s="2" t="str">
        <f>LEFT(mobile_customers[[#This Row],[Credit_card_nos]], 4)&amp;"XXXXX"</f>
        <v>3861XXXXX</v>
      </c>
    </row>
    <row r="7142" spans="1:12" x14ac:dyDescent="0.3">
      <c r="A7142" t="s">
        <v>8</v>
      </c>
      <c r="B7142" s="3" t="s">
        <v>14019</v>
      </c>
      <c r="C7142" t="s">
        <v>14020</v>
      </c>
      <c r="D7142" t="s">
        <v>561</v>
      </c>
      <c r="E7142">
        <v>63</v>
      </c>
      <c r="F7142">
        <v>234190</v>
      </c>
      <c r="G7142" t="s">
        <v>81</v>
      </c>
      <c r="H7142">
        <v>2705477692709177</v>
      </c>
      <c r="I7142" s="5" t="str">
        <f t="shared" si="111"/>
        <v>2705477692709180</v>
      </c>
      <c r="J7142" t="str">
        <f>INDEX(Age_grp[Age], MATCH(mobile_customers[[#This Row],[age]],Age_grp[Value]))</f>
        <v>60 - 70</v>
      </c>
      <c r="K7142" s="2" t="str">
        <f>_xlfn.IFS(mobile_customers[[#This Row],[salary]]&gt;=Q7145,"HIGHER SALARY", mobile_customers[[#This Row],[salary]]&gt;=Q7146,"HIGHER MID RANGE SALARY",  mobile_customers[[#This Row],[salary]]&lt;Q7146,"MID RANGE SALARY", mobile_customers[[#This Row],[salary]]&gt;Q7147, "LOW SALARY" )</f>
        <v>HIGHER SALARY</v>
      </c>
      <c r="L7142" s="2" t="str">
        <f>LEFT(mobile_customers[[#This Row],[Credit_card_nos]], 4)&amp;"XXXXX"</f>
        <v>2705XXXXX</v>
      </c>
    </row>
    <row r="7143" spans="1:12" x14ac:dyDescent="0.3">
      <c r="A7143" t="s">
        <v>8</v>
      </c>
      <c r="B7143" s="3" t="s">
        <v>14021</v>
      </c>
      <c r="C7143" t="s">
        <v>14022</v>
      </c>
      <c r="D7143" t="s">
        <v>2130</v>
      </c>
      <c r="E7143">
        <v>28</v>
      </c>
      <c r="F7143">
        <v>126038</v>
      </c>
      <c r="G7143" t="s">
        <v>21</v>
      </c>
      <c r="H7143">
        <v>581858710246</v>
      </c>
      <c r="I7143" s="5" t="str">
        <f t="shared" si="111"/>
        <v>581858710246</v>
      </c>
      <c r="J7143" t="str">
        <f>INDEX(Age_grp[Age], MATCH(mobile_customers[[#This Row],[age]],Age_grp[Value]))</f>
        <v>20 - 30</v>
      </c>
      <c r="K7143" s="2" t="str">
        <f>_xlfn.IFS(mobile_customers[[#This Row],[salary]]&gt;=Q7146,"HIGHER SALARY", mobile_customers[[#This Row],[salary]]&gt;=Q7147,"HIGHER MID RANGE SALARY",  mobile_customers[[#This Row],[salary]]&lt;Q7147,"MID RANGE SALARY", mobile_customers[[#This Row],[salary]]&gt;Q7148, "LOW SALARY" )</f>
        <v>HIGHER SALARY</v>
      </c>
      <c r="L7143" s="2" t="str">
        <f>LEFT(mobile_customers[[#This Row],[Credit_card_nos]], 4)&amp;"XXXXX"</f>
        <v>5818XXXXX</v>
      </c>
    </row>
    <row r="7144" spans="1:12" x14ac:dyDescent="0.3">
      <c r="A7144" t="s">
        <v>13</v>
      </c>
      <c r="B7144" s="3" t="s">
        <v>14023</v>
      </c>
      <c r="C7144" t="s">
        <v>14024</v>
      </c>
      <c r="D7144" t="s">
        <v>3873</v>
      </c>
      <c r="E7144">
        <v>40</v>
      </c>
      <c r="F7144">
        <v>243088</v>
      </c>
      <c r="G7144" t="s">
        <v>81</v>
      </c>
      <c r="H7144">
        <v>180062196593422</v>
      </c>
      <c r="I7144" s="5" t="str">
        <f t="shared" si="111"/>
        <v>180062196593422</v>
      </c>
      <c r="J7144" t="str">
        <f>INDEX(Age_grp[Age], MATCH(mobile_customers[[#This Row],[age]],Age_grp[Value]))</f>
        <v>40 - 50</v>
      </c>
      <c r="K7144" s="2" t="str">
        <f>_xlfn.IFS(mobile_customers[[#This Row],[salary]]&gt;=Q7147,"HIGHER SALARY", mobile_customers[[#This Row],[salary]]&gt;=Q7148,"HIGHER MID RANGE SALARY",  mobile_customers[[#This Row],[salary]]&lt;Q7148,"MID RANGE SALARY", mobile_customers[[#This Row],[salary]]&gt;Q7149, "LOW SALARY" )</f>
        <v>HIGHER SALARY</v>
      </c>
      <c r="L7144" s="2" t="str">
        <f>LEFT(mobile_customers[[#This Row],[Credit_card_nos]], 4)&amp;"XXXXX"</f>
        <v>1800XXXXX</v>
      </c>
    </row>
    <row r="7145" spans="1:12" x14ac:dyDescent="0.3">
      <c r="A7145" t="s">
        <v>8</v>
      </c>
      <c r="B7145" s="3" t="s">
        <v>14025</v>
      </c>
      <c r="C7145" t="s">
        <v>14026</v>
      </c>
      <c r="D7145" t="s">
        <v>974</v>
      </c>
      <c r="E7145">
        <v>39</v>
      </c>
      <c r="F7145">
        <v>139283</v>
      </c>
      <c r="G7145" t="s">
        <v>28</v>
      </c>
      <c r="H7145">
        <v>180022403283563</v>
      </c>
      <c r="I7145" s="5" t="str">
        <f t="shared" si="111"/>
        <v>180022403283563</v>
      </c>
      <c r="J7145" t="str">
        <f>INDEX(Age_grp[Age], MATCH(mobile_customers[[#This Row],[age]],Age_grp[Value]))</f>
        <v>30 - 40</v>
      </c>
      <c r="K7145" s="2" t="str">
        <f>_xlfn.IFS(mobile_customers[[#This Row],[salary]]&gt;=Q7148,"HIGHER SALARY", mobile_customers[[#This Row],[salary]]&gt;=Q7149,"HIGHER MID RANGE SALARY",  mobile_customers[[#This Row],[salary]]&lt;Q7149,"MID RANGE SALARY", mobile_customers[[#This Row],[salary]]&gt;Q7150, "LOW SALARY" )</f>
        <v>HIGHER SALARY</v>
      </c>
      <c r="L7145" s="2" t="str">
        <f>LEFT(mobile_customers[[#This Row],[Credit_card_nos]], 4)&amp;"XXXXX"</f>
        <v>1800XXXXX</v>
      </c>
    </row>
    <row r="7146" spans="1:12" x14ac:dyDescent="0.3">
      <c r="A7146" t="s">
        <v>8</v>
      </c>
      <c r="B7146" s="3" t="s">
        <v>14027</v>
      </c>
      <c r="C7146" t="s">
        <v>14028</v>
      </c>
      <c r="D7146" t="s">
        <v>670</v>
      </c>
      <c r="E7146">
        <v>38</v>
      </c>
      <c r="F7146">
        <v>215811</v>
      </c>
      <c r="G7146" t="s">
        <v>21</v>
      </c>
      <c r="H7146">
        <v>4133098868626280</v>
      </c>
      <c r="I7146" s="5" t="str">
        <f t="shared" si="111"/>
        <v>4133098868626280</v>
      </c>
      <c r="J7146" t="str">
        <f>INDEX(Age_grp[Age], MATCH(mobile_customers[[#This Row],[age]],Age_grp[Value]))</f>
        <v>30 - 40</v>
      </c>
      <c r="K7146" s="2" t="str">
        <f>_xlfn.IFS(mobile_customers[[#This Row],[salary]]&gt;=Q7149,"HIGHER SALARY", mobile_customers[[#This Row],[salary]]&gt;=Q7150,"HIGHER MID RANGE SALARY",  mobile_customers[[#This Row],[salary]]&lt;Q7150,"MID RANGE SALARY", mobile_customers[[#This Row],[salary]]&gt;Q7151, "LOW SALARY" )</f>
        <v>HIGHER SALARY</v>
      </c>
      <c r="L7146" s="2" t="str">
        <f>LEFT(mobile_customers[[#This Row],[Credit_card_nos]], 4)&amp;"XXXXX"</f>
        <v>4133XXXXX</v>
      </c>
    </row>
    <row r="7147" spans="1:12" x14ac:dyDescent="0.3">
      <c r="A7147" t="s">
        <v>13</v>
      </c>
      <c r="B7147" s="3" t="s">
        <v>14029</v>
      </c>
      <c r="C7147" t="s">
        <v>14030</v>
      </c>
      <c r="D7147" t="s">
        <v>1720</v>
      </c>
      <c r="E7147">
        <v>56</v>
      </c>
      <c r="F7147">
        <v>230307</v>
      </c>
      <c r="G7147" t="s">
        <v>21</v>
      </c>
      <c r="H7147">
        <v>6505384975556171</v>
      </c>
      <c r="I7147" s="5" t="str">
        <f t="shared" si="111"/>
        <v>6505384975556170</v>
      </c>
      <c r="J7147" t="str">
        <f>INDEX(Age_grp[Age], MATCH(mobile_customers[[#This Row],[age]],Age_grp[Value]))</f>
        <v>50 - 60</v>
      </c>
      <c r="K7147" s="2" t="str">
        <f>_xlfn.IFS(mobile_customers[[#This Row],[salary]]&gt;=Q7150,"HIGHER SALARY", mobile_customers[[#This Row],[salary]]&gt;=Q7151,"HIGHER MID RANGE SALARY",  mobile_customers[[#This Row],[salary]]&lt;Q7151,"MID RANGE SALARY", mobile_customers[[#This Row],[salary]]&gt;Q7152, "LOW SALARY" )</f>
        <v>HIGHER SALARY</v>
      </c>
      <c r="L7147" s="2" t="str">
        <f>LEFT(mobile_customers[[#This Row],[Credit_card_nos]], 4)&amp;"XXXXX"</f>
        <v>6505XXXXX</v>
      </c>
    </row>
    <row r="7148" spans="1:12" x14ac:dyDescent="0.3">
      <c r="A7148" t="s">
        <v>8</v>
      </c>
      <c r="B7148" s="3" t="s">
        <v>14031</v>
      </c>
      <c r="C7148" t="s">
        <v>14032</v>
      </c>
      <c r="D7148" t="s">
        <v>1291</v>
      </c>
      <c r="E7148">
        <v>37</v>
      </c>
      <c r="F7148">
        <v>215477</v>
      </c>
      <c r="G7148" t="s">
        <v>94</v>
      </c>
      <c r="H7148">
        <v>4995634100488</v>
      </c>
      <c r="I7148" s="5" t="str">
        <f t="shared" si="111"/>
        <v>4995634100488</v>
      </c>
      <c r="J7148" t="str">
        <f>INDEX(Age_grp[Age], MATCH(mobile_customers[[#This Row],[age]],Age_grp[Value]))</f>
        <v>30 - 40</v>
      </c>
      <c r="K7148" s="2" t="str">
        <f>_xlfn.IFS(mobile_customers[[#This Row],[salary]]&gt;=Q7151,"HIGHER SALARY", mobile_customers[[#This Row],[salary]]&gt;=Q7152,"HIGHER MID RANGE SALARY",  mobile_customers[[#This Row],[salary]]&lt;Q7152,"MID RANGE SALARY", mobile_customers[[#This Row],[salary]]&gt;Q7153, "LOW SALARY" )</f>
        <v>HIGHER SALARY</v>
      </c>
      <c r="L7148" s="2" t="str">
        <f>LEFT(mobile_customers[[#This Row],[Credit_card_nos]], 4)&amp;"XXXXX"</f>
        <v>4995XXXXX</v>
      </c>
    </row>
    <row r="7149" spans="1:12" x14ac:dyDescent="0.3">
      <c r="A7149" t="s">
        <v>8</v>
      </c>
      <c r="B7149" s="3" t="s">
        <v>14033</v>
      </c>
      <c r="C7149" t="s">
        <v>10299</v>
      </c>
      <c r="D7149" t="s">
        <v>1632</v>
      </c>
      <c r="E7149">
        <v>61</v>
      </c>
      <c r="F7149">
        <v>30436</v>
      </c>
      <c r="G7149" t="s">
        <v>32</v>
      </c>
      <c r="H7149">
        <v>676364123700</v>
      </c>
      <c r="I7149" s="5" t="str">
        <f t="shared" si="111"/>
        <v>676364123700</v>
      </c>
      <c r="J7149" t="str">
        <f>INDEX(Age_grp[Age], MATCH(mobile_customers[[#This Row],[age]],Age_grp[Value]))</f>
        <v>60 - 70</v>
      </c>
      <c r="K7149" s="2" t="str">
        <f>_xlfn.IFS(mobile_customers[[#This Row],[salary]]&gt;=Q7152,"HIGHER SALARY", mobile_customers[[#This Row],[salary]]&gt;=Q7153,"HIGHER MID RANGE SALARY",  mobile_customers[[#This Row],[salary]]&lt;Q7153,"MID RANGE SALARY", mobile_customers[[#This Row],[salary]]&gt;Q7154, "LOW SALARY" )</f>
        <v>HIGHER SALARY</v>
      </c>
      <c r="L7149" s="2" t="str">
        <f>LEFT(mobile_customers[[#This Row],[Credit_card_nos]], 4)&amp;"XXXXX"</f>
        <v>6763XXXXX</v>
      </c>
    </row>
    <row r="7150" spans="1:12" x14ac:dyDescent="0.3">
      <c r="A7150" t="s">
        <v>8</v>
      </c>
      <c r="B7150" s="3" t="s">
        <v>14034</v>
      </c>
      <c r="C7150" t="s">
        <v>14035</v>
      </c>
      <c r="D7150" t="s">
        <v>45</v>
      </c>
      <c r="E7150">
        <v>25</v>
      </c>
      <c r="F7150">
        <v>242789</v>
      </c>
      <c r="G7150" t="s">
        <v>81</v>
      </c>
      <c r="H7150">
        <v>4.9799824157665014E+18</v>
      </c>
      <c r="I7150" s="5" t="str">
        <f t="shared" si="111"/>
        <v>4979982415766500000</v>
      </c>
      <c r="J7150" t="str">
        <f>INDEX(Age_grp[Age], MATCH(mobile_customers[[#This Row],[age]],Age_grp[Value]))</f>
        <v>20 - 30</v>
      </c>
      <c r="K7150" s="2" t="str">
        <f>_xlfn.IFS(mobile_customers[[#This Row],[salary]]&gt;=Q7153,"HIGHER SALARY", mobile_customers[[#This Row],[salary]]&gt;=Q7154,"HIGHER MID RANGE SALARY",  mobile_customers[[#This Row],[salary]]&lt;Q7154,"MID RANGE SALARY", mobile_customers[[#This Row],[salary]]&gt;Q7155, "LOW SALARY" )</f>
        <v>HIGHER SALARY</v>
      </c>
      <c r="L7150" s="2" t="str">
        <f>LEFT(mobile_customers[[#This Row],[Credit_card_nos]], 4)&amp;"XXXXX"</f>
        <v>4979XXXXX</v>
      </c>
    </row>
    <row r="7151" spans="1:12" x14ac:dyDescent="0.3">
      <c r="A7151" t="s">
        <v>8</v>
      </c>
      <c r="B7151" s="3" t="s">
        <v>14036</v>
      </c>
      <c r="C7151" t="s">
        <v>14037</v>
      </c>
      <c r="D7151" t="s">
        <v>823</v>
      </c>
      <c r="E7151">
        <v>64</v>
      </c>
      <c r="F7151">
        <v>67758</v>
      </c>
      <c r="G7151" t="s">
        <v>28</v>
      </c>
      <c r="H7151">
        <v>6552500755331277</v>
      </c>
      <c r="I7151" s="5" t="str">
        <f t="shared" si="111"/>
        <v>6552500755331280</v>
      </c>
      <c r="J7151" t="str">
        <f>INDEX(Age_grp[Age], MATCH(mobile_customers[[#This Row],[age]],Age_grp[Value]))</f>
        <v>60 - 70</v>
      </c>
      <c r="K7151" s="2" t="str">
        <f>_xlfn.IFS(mobile_customers[[#This Row],[salary]]&gt;=Q7154,"HIGHER SALARY", mobile_customers[[#This Row],[salary]]&gt;=Q7155,"HIGHER MID RANGE SALARY",  mobile_customers[[#This Row],[salary]]&lt;Q7155,"MID RANGE SALARY", mobile_customers[[#This Row],[salary]]&gt;Q7156, "LOW SALARY" )</f>
        <v>HIGHER SALARY</v>
      </c>
      <c r="L7151" s="2" t="str">
        <f>LEFT(mobile_customers[[#This Row],[Credit_card_nos]], 4)&amp;"XXXXX"</f>
        <v>6552XXXXX</v>
      </c>
    </row>
    <row r="7152" spans="1:12" x14ac:dyDescent="0.3">
      <c r="A7152" t="s">
        <v>8</v>
      </c>
      <c r="B7152" s="3" t="s">
        <v>14038</v>
      </c>
      <c r="C7152" t="s">
        <v>14039</v>
      </c>
      <c r="D7152" t="s">
        <v>3568</v>
      </c>
      <c r="E7152">
        <v>34</v>
      </c>
      <c r="F7152">
        <v>55181</v>
      </c>
      <c r="G7152" t="s">
        <v>12</v>
      </c>
      <c r="H7152">
        <v>4439584761993126</v>
      </c>
      <c r="I7152" s="5" t="str">
        <f t="shared" si="111"/>
        <v>4439584761993130</v>
      </c>
      <c r="J7152" t="str">
        <f>INDEX(Age_grp[Age], MATCH(mobile_customers[[#This Row],[age]],Age_grp[Value]))</f>
        <v>30 - 40</v>
      </c>
      <c r="K7152" s="2" t="str">
        <f>_xlfn.IFS(mobile_customers[[#This Row],[salary]]&gt;=Q7155,"HIGHER SALARY", mobile_customers[[#This Row],[salary]]&gt;=Q7156,"HIGHER MID RANGE SALARY",  mobile_customers[[#This Row],[salary]]&lt;Q7156,"MID RANGE SALARY", mobile_customers[[#This Row],[salary]]&gt;Q7157, "LOW SALARY" )</f>
        <v>HIGHER SALARY</v>
      </c>
      <c r="L7152" s="2" t="str">
        <f>LEFT(mobile_customers[[#This Row],[Credit_card_nos]], 4)&amp;"XXXXX"</f>
        <v>4439XXXXX</v>
      </c>
    </row>
    <row r="7153" spans="1:12" x14ac:dyDescent="0.3">
      <c r="A7153" t="s">
        <v>8</v>
      </c>
      <c r="B7153" s="3" t="s">
        <v>14040</v>
      </c>
      <c r="C7153" t="s">
        <v>2919</v>
      </c>
      <c r="D7153" t="s">
        <v>1678</v>
      </c>
      <c r="E7153">
        <v>53</v>
      </c>
      <c r="F7153">
        <v>155128</v>
      </c>
      <c r="G7153" t="s">
        <v>32</v>
      </c>
      <c r="H7153">
        <v>3581705823035048</v>
      </c>
      <c r="I7153" s="5" t="str">
        <f t="shared" si="111"/>
        <v>3581705823035050</v>
      </c>
      <c r="J7153" t="str">
        <f>INDEX(Age_grp[Age], MATCH(mobile_customers[[#This Row],[age]],Age_grp[Value]))</f>
        <v>50 - 60</v>
      </c>
      <c r="K7153" s="2" t="str">
        <f>_xlfn.IFS(mobile_customers[[#This Row],[salary]]&gt;=Q7156,"HIGHER SALARY", mobile_customers[[#This Row],[salary]]&gt;=Q7157,"HIGHER MID RANGE SALARY",  mobile_customers[[#This Row],[salary]]&lt;Q7157,"MID RANGE SALARY", mobile_customers[[#This Row],[salary]]&gt;Q7158, "LOW SALARY" )</f>
        <v>HIGHER SALARY</v>
      </c>
      <c r="L7153" s="2" t="str">
        <f>LEFT(mobile_customers[[#This Row],[Credit_card_nos]], 4)&amp;"XXXXX"</f>
        <v>3581XXXXX</v>
      </c>
    </row>
    <row r="7154" spans="1:12" x14ac:dyDescent="0.3">
      <c r="A7154" t="s">
        <v>13</v>
      </c>
      <c r="B7154" s="3" t="s">
        <v>14041</v>
      </c>
      <c r="C7154" t="s">
        <v>14042</v>
      </c>
      <c r="D7154" t="s">
        <v>823</v>
      </c>
      <c r="E7154">
        <v>38</v>
      </c>
      <c r="F7154">
        <v>230983</v>
      </c>
      <c r="G7154" t="s">
        <v>81</v>
      </c>
      <c r="H7154">
        <v>4.2856124457827692E+18</v>
      </c>
      <c r="I7154" s="5" t="str">
        <f t="shared" si="111"/>
        <v>4285612445782770000</v>
      </c>
      <c r="J7154" t="str">
        <f>INDEX(Age_grp[Age], MATCH(mobile_customers[[#This Row],[age]],Age_grp[Value]))</f>
        <v>30 - 40</v>
      </c>
      <c r="K7154" s="2" t="str">
        <f>_xlfn.IFS(mobile_customers[[#This Row],[salary]]&gt;=Q7157,"HIGHER SALARY", mobile_customers[[#This Row],[salary]]&gt;=Q7158,"HIGHER MID RANGE SALARY",  mobile_customers[[#This Row],[salary]]&lt;Q7158,"MID RANGE SALARY", mobile_customers[[#This Row],[salary]]&gt;Q7159, "LOW SALARY" )</f>
        <v>HIGHER SALARY</v>
      </c>
      <c r="L7154" s="2" t="str">
        <f>LEFT(mobile_customers[[#This Row],[Credit_card_nos]], 4)&amp;"XXXXX"</f>
        <v>4285XXXXX</v>
      </c>
    </row>
    <row r="7155" spans="1:12" x14ac:dyDescent="0.3">
      <c r="A7155" t="s">
        <v>13</v>
      </c>
      <c r="B7155" s="3" t="s">
        <v>14043</v>
      </c>
      <c r="C7155" t="s">
        <v>14044</v>
      </c>
      <c r="D7155" t="s">
        <v>832</v>
      </c>
      <c r="E7155">
        <v>50</v>
      </c>
      <c r="F7155">
        <v>80834</v>
      </c>
      <c r="G7155" t="s">
        <v>65</v>
      </c>
      <c r="H7155">
        <v>675925645375</v>
      </c>
      <c r="I7155" s="5" t="str">
        <f t="shared" si="111"/>
        <v>675925645375</v>
      </c>
      <c r="J7155" t="str">
        <f>INDEX(Age_grp[Age], MATCH(mobile_customers[[#This Row],[age]],Age_grp[Value]))</f>
        <v>50 - 60</v>
      </c>
      <c r="K7155" s="2" t="str">
        <f>_xlfn.IFS(mobile_customers[[#This Row],[salary]]&gt;=Q7158,"HIGHER SALARY", mobile_customers[[#This Row],[salary]]&gt;=Q7159,"HIGHER MID RANGE SALARY",  mobile_customers[[#This Row],[salary]]&lt;Q7159,"MID RANGE SALARY", mobile_customers[[#This Row],[salary]]&gt;Q7160, "LOW SALARY" )</f>
        <v>HIGHER SALARY</v>
      </c>
      <c r="L7155" s="2" t="str">
        <f>LEFT(mobile_customers[[#This Row],[Credit_card_nos]], 4)&amp;"XXXXX"</f>
        <v>6759XXXXX</v>
      </c>
    </row>
    <row r="7156" spans="1:12" x14ac:dyDescent="0.3">
      <c r="A7156" t="s">
        <v>13</v>
      </c>
      <c r="B7156" s="3" t="s">
        <v>14045</v>
      </c>
      <c r="C7156" t="s">
        <v>14046</v>
      </c>
      <c r="D7156" t="s">
        <v>1180</v>
      </c>
      <c r="E7156">
        <v>51</v>
      </c>
      <c r="F7156">
        <v>110202</v>
      </c>
      <c r="G7156" t="s">
        <v>28</v>
      </c>
      <c r="H7156">
        <v>4.2371900084035128E+18</v>
      </c>
      <c r="I7156" s="5" t="str">
        <f t="shared" si="111"/>
        <v>4237190008403510000</v>
      </c>
      <c r="J7156" t="str">
        <f>INDEX(Age_grp[Age], MATCH(mobile_customers[[#This Row],[age]],Age_grp[Value]))</f>
        <v>50 - 60</v>
      </c>
      <c r="K7156" s="2" t="str">
        <f>_xlfn.IFS(mobile_customers[[#This Row],[salary]]&gt;=Q7159,"HIGHER SALARY", mobile_customers[[#This Row],[salary]]&gt;=Q7160,"HIGHER MID RANGE SALARY",  mobile_customers[[#This Row],[salary]]&lt;Q7160,"MID RANGE SALARY", mobile_customers[[#This Row],[salary]]&gt;Q7161, "LOW SALARY" )</f>
        <v>HIGHER SALARY</v>
      </c>
      <c r="L7156" s="2" t="str">
        <f>LEFT(mobile_customers[[#This Row],[Credit_card_nos]], 4)&amp;"XXXXX"</f>
        <v>4237XXXXX</v>
      </c>
    </row>
    <row r="7157" spans="1:12" x14ac:dyDescent="0.3">
      <c r="A7157" t="s">
        <v>8</v>
      </c>
      <c r="B7157" s="3" t="s">
        <v>14047</v>
      </c>
      <c r="C7157" t="s">
        <v>14048</v>
      </c>
      <c r="D7157" t="s">
        <v>2147</v>
      </c>
      <c r="E7157">
        <v>51</v>
      </c>
      <c r="F7157">
        <v>104837</v>
      </c>
      <c r="G7157" t="s">
        <v>32</v>
      </c>
      <c r="H7157">
        <v>4.9105730341116539E+18</v>
      </c>
      <c r="I7157" s="5" t="str">
        <f t="shared" si="111"/>
        <v>4910573034111650000</v>
      </c>
      <c r="J7157" t="str">
        <f>INDEX(Age_grp[Age], MATCH(mobile_customers[[#This Row],[age]],Age_grp[Value]))</f>
        <v>50 - 60</v>
      </c>
      <c r="K7157" s="2" t="str">
        <f>_xlfn.IFS(mobile_customers[[#This Row],[salary]]&gt;=Q7160,"HIGHER SALARY", mobile_customers[[#This Row],[salary]]&gt;=Q7161,"HIGHER MID RANGE SALARY",  mobile_customers[[#This Row],[salary]]&lt;Q7161,"MID RANGE SALARY", mobile_customers[[#This Row],[salary]]&gt;Q7162, "LOW SALARY" )</f>
        <v>HIGHER SALARY</v>
      </c>
      <c r="L7157" s="2" t="str">
        <f>LEFT(mobile_customers[[#This Row],[Credit_card_nos]], 4)&amp;"XXXXX"</f>
        <v>4910XXXXX</v>
      </c>
    </row>
    <row r="7158" spans="1:12" x14ac:dyDescent="0.3">
      <c r="A7158" t="s">
        <v>8</v>
      </c>
      <c r="B7158" s="3" t="s">
        <v>14049</v>
      </c>
      <c r="C7158" t="s">
        <v>14050</v>
      </c>
      <c r="D7158" t="s">
        <v>5187</v>
      </c>
      <c r="E7158">
        <v>43</v>
      </c>
      <c r="F7158">
        <v>76448</v>
      </c>
      <c r="G7158" t="s">
        <v>21</v>
      </c>
      <c r="H7158">
        <v>213186240978718</v>
      </c>
      <c r="I7158" s="5" t="str">
        <f t="shared" si="111"/>
        <v>213186240978718</v>
      </c>
      <c r="J7158" t="str">
        <f>INDEX(Age_grp[Age], MATCH(mobile_customers[[#This Row],[age]],Age_grp[Value]))</f>
        <v>40 - 50</v>
      </c>
      <c r="K7158" s="2" t="str">
        <f>_xlfn.IFS(mobile_customers[[#This Row],[salary]]&gt;=Q7161,"HIGHER SALARY", mobile_customers[[#This Row],[salary]]&gt;=Q7162,"HIGHER MID RANGE SALARY",  mobile_customers[[#This Row],[salary]]&lt;Q7162,"MID RANGE SALARY", mobile_customers[[#This Row],[salary]]&gt;Q7163, "LOW SALARY" )</f>
        <v>HIGHER SALARY</v>
      </c>
      <c r="L7158" s="2" t="str">
        <f>LEFT(mobile_customers[[#This Row],[Credit_card_nos]], 4)&amp;"XXXXX"</f>
        <v>2131XXXXX</v>
      </c>
    </row>
    <row r="7159" spans="1:12" x14ac:dyDescent="0.3">
      <c r="A7159" t="s">
        <v>13</v>
      </c>
      <c r="B7159" s="3" t="s">
        <v>14051</v>
      </c>
      <c r="C7159" t="s">
        <v>14052</v>
      </c>
      <c r="D7159" t="s">
        <v>1598</v>
      </c>
      <c r="E7159">
        <v>46</v>
      </c>
      <c r="F7159">
        <v>91856</v>
      </c>
      <c r="G7159" t="s">
        <v>21</v>
      </c>
      <c r="H7159">
        <v>5528482247216098</v>
      </c>
      <c r="I7159" s="5" t="str">
        <f t="shared" si="111"/>
        <v>5528482247216100</v>
      </c>
      <c r="J7159" t="str">
        <f>INDEX(Age_grp[Age], MATCH(mobile_customers[[#This Row],[age]],Age_grp[Value]))</f>
        <v>40 - 50</v>
      </c>
      <c r="K7159" s="2" t="str">
        <f>_xlfn.IFS(mobile_customers[[#This Row],[salary]]&gt;=Q7162,"HIGHER SALARY", mobile_customers[[#This Row],[salary]]&gt;=Q7163,"HIGHER MID RANGE SALARY",  mobile_customers[[#This Row],[salary]]&lt;Q7163,"MID RANGE SALARY", mobile_customers[[#This Row],[salary]]&gt;Q7164, "LOW SALARY" )</f>
        <v>HIGHER SALARY</v>
      </c>
      <c r="L7159" s="2" t="str">
        <f>LEFT(mobile_customers[[#This Row],[Credit_card_nos]], 4)&amp;"XXXXX"</f>
        <v>5528XXXXX</v>
      </c>
    </row>
    <row r="7160" spans="1:12" x14ac:dyDescent="0.3">
      <c r="A7160" t="s">
        <v>13</v>
      </c>
      <c r="B7160" s="3" t="s">
        <v>14053</v>
      </c>
      <c r="C7160" t="s">
        <v>14054</v>
      </c>
      <c r="D7160" t="s">
        <v>487</v>
      </c>
      <c r="E7160">
        <v>28</v>
      </c>
      <c r="F7160">
        <v>21561</v>
      </c>
      <c r="G7160" t="s">
        <v>49</v>
      </c>
      <c r="H7160">
        <v>3541026346670214</v>
      </c>
      <c r="I7160" s="5" t="str">
        <f t="shared" si="111"/>
        <v>3541026346670210</v>
      </c>
      <c r="J7160" t="str">
        <f>INDEX(Age_grp[Age], MATCH(mobile_customers[[#This Row],[age]],Age_grp[Value]))</f>
        <v>20 - 30</v>
      </c>
      <c r="K7160" s="2" t="str">
        <f>_xlfn.IFS(mobile_customers[[#This Row],[salary]]&gt;=Q7163,"HIGHER SALARY", mobile_customers[[#This Row],[salary]]&gt;=Q7164,"HIGHER MID RANGE SALARY",  mobile_customers[[#This Row],[salary]]&lt;Q7164,"MID RANGE SALARY", mobile_customers[[#This Row],[salary]]&gt;Q7165, "LOW SALARY" )</f>
        <v>HIGHER SALARY</v>
      </c>
      <c r="L7160" s="2" t="str">
        <f>LEFT(mobile_customers[[#This Row],[Credit_card_nos]], 4)&amp;"XXXXX"</f>
        <v>3541XXXXX</v>
      </c>
    </row>
    <row r="7161" spans="1:12" x14ac:dyDescent="0.3">
      <c r="A7161" t="s">
        <v>8</v>
      </c>
      <c r="B7161" s="3" t="s">
        <v>14055</v>
      </c>
      <c r="C7161" t="s">
        <v>14056</v>
      </c>
      <c r="D7161" t="s">
        <v>3469</v>
      </c>
      <c r="E7161">
        <v>56</v>
      </c>
      <c r="F7161">
        <v>49598</v>
      </c>
      <c r="G7161" t="s">
        <v>28</v>
      </c>
      <c r="H7161">
        <v>4057155109859211</v>
      </c>
      <c r="I7161" s="5" t="str">
        <f t="shared" si="111"/>
        <v>4057155109859210</v>
      </c>
      <c r="J7161" t="str">
        <f>INDEX(Age_grp[Age], MATCH(mobile_customers[[#This Row],[age]],Age_grp[Value]))</f>
        <v>50 - 60</v>
      </c>
      <c r="K7161" s="2" t="str">
        <f>_xlfn.IFS(mobile_customers[[#This Row],[salary]]&gt;=Q7164,"HIGHER SALARY", mobile_customers[[#This Row],[salary]]&gt;=Q7165,"HIGHER MID RANGE SALARY",  mobile_customers[[#This Row],[salary]]&lt;Q7165,"MID RANGE SALARY", mobile_customers[[#This Row],[salary]]&gt;Q7166, "LOW SALARY" )</f>
        <v>HIGHER SALARY</v>
      </c>
      <c r="L7161" s="2" t="str">
        <f>LEFT(mobile_customers[[#This Row],[Credit_card_nos]], 4)&amp;"XXXXX"</f>
        <v>4057XXXXX</v>
      </c>
    </row>
    <row r="7162" spans="1:12" x14ac:dyDescent="0.3">
      <c r="A7162" t="s">
        <v>13</v>
      </c>
      <c r="B7162" s="3" t="s">
        <v>14057</v>
      </c>
      <c r="C7162" t="s">
        <v>14058</v>
      </c>
      <c r="D7162" t="s">
        <v>1118</v>
      </c>
      <c r="E7162">
        <v>49</v>
      </c>
      <c r="F7162">
        <v>144758</v>
      </c>
      <c r="G7162" t="s">
        <v>21</v>
      </c>
      <c r="H7162">
        <v>30240104062159</v>
      </c>
      <c r="I7162" s="5" t="str">
        <f t="shared" si="111"/>
        <v>30240104062159</v>
      </c>
      <c r="J7162" t="str">
        <f>INDEX(Age_grp[Age], MATCH(mobile_customers[[#This Row],[age]],Age_grp[Value]))</f>
        <v>40 - 50</v>
      </c>
      <c r="K7162" s="2" t="str">
        <f>_xlfn.IFS(mobile_customers[[#This Row],[salary]]&gt;=Q7165,"HIGHER SALARY", mobile_customers[[#This Row],[salary]]&gt;=Q7166,"HIGHER MID RANGE SALARY",  mobile_customers[[#This Row],[salary]]&lt;Q7166,"MID RANGE SALARY", mobile_customers[[#This Row],[salary]]&gt;Q7167, "LOW SALARY" )</f>
        <v>HIGHER SALARY</v>
      </c>
      <c r="L7162" s="2" t="str">
        <f>LEFT(mobile_customers[[#This Row],[Credit_card_nos]], 4)&amp;"XXXXX"</f>
        <v>3024XXXXX</v>
      </c>
    </row>
    <row r="7163" spans="1:12" x14ac:dyDescent="0.3">
      <c r="A7163" t="s">
        <v>8</v>
      </c>
      <c r="B7163" s="3" t="s">
        <v>14059</v>
      </c>
      <c r="C7163" t="s">
        <v>2212</v>
      </c>
      <c r="D7163" t="s">
        <v>802</v>
      </c>
      <c r="E7163">
        <v>50</v>
      </c>
      <c r="F7163">
        <v>100228</v>
      </c>
      <c r="G7163" t="s">
        <v>32</v>
      </c>
      <c r="H7163">
        <v>4200630775210648</v>
      </c>
      <c r="I7163" s="5" t="str">
        <f t="shared" si="111"/>
        <v>4200630775210650</v>
      </c>
      <c r="J7163" t="str">
        <f>INDEX(Age_grp[Age], MATCH(mobile_customers[[#This Row],[age]],Age_grp[Value]))</f>
        <v>50 - 60</v>
      </c>
      <c r="K7163" s="2" t="str">
        <f>_xlfn.IFS(mobile_customers[[#This Row],[salary]]&gt;=Q7166,"HIGHER SALARY", mobile_customers[[#This Row],[salary]]&gt;=Q7167,"HIGHER MID RANGE SALARY",  mobile_customers[[#This Row],[salary]]&lt;Q7167,"MID RANGE SALARY", mobile_customers[[#This Row],[salary]]&gt;Q7168, "LOW SALARY" )</f>
        <v>HIGHER SALARY</v>
      </c>
      <c r="L7163" s="2" t="str">
        <f>LEFT(mobile_customers[[#This Row],[Credit_card_nos]], 4)&amp;"XXXXX"</f>
        <v>4200XXXXX</v>
      </c>
    </row>
    <row r="7164" spans="1:12" x14ac:dyDescent="0.3">
      <c r="A7164" t="s">
        <v>13</v>
      </c>
      <c r="B7164" s="3" t="s">
        <v>14060</v>
      </c>
      <c r="C7164" t="s">
        <v>14061</v>
      </c>
      <c r="D7164" t="s">
        <v>1723</v>
      </c>
      <c r="E7164">
        <v>27</v>
      </c>
      <c r="F7164">
        <v>25220</v>
      </c>
      <c r="G7164" t="s">
        <v>12</v>
      </c>
      <c r="H7164">
        <v>4763346054074</v>
      </c>
      <c r="I7164" s="5" t="str">
        <f t="shared" si="111"/>
        <v>4763346054074</v>
      </c>
      <c r="J7164" t="str">
        <f>INDEX(Age_grp[Age], MATCH(mobile_customers[[#This Row],[age]],Age_grp[Value]))</f>
        <v>20 - 30</v>
      </c>
      <c r="K7164" s="2" t="str">
        <f>_xlfn.IFS(mobile_customers[[#This Row],[salary]]&gt;=Q7167,"HIGHER SALARY", mobile_customers[[#This Row],[salary]]&gt;=Q7168,"HIGHER MID RANGE SALARY",  mobile_customers[[#This Row],[salary]]&lt;Q7168,"MID RANGE SALARY", mobile_customers[[#This Row],[salary]]&gt;Q7169, "LOW SALARY" )</f>
        <v>HIGHER SALARY</v>
      </c>
      <c r="L7164" s="2" t="str">
        <f>LEFT(mobile_customers[[#This Row],[Credit_card_nos]], 4)&amp;"XXXXX"</f>
        <v>4763XXXXX</v>
      </c>
    </row>
    <row r="7165" spans="1:12" x14ac:dyDescent="0.3">
      <c r="A7165" t="s">
        <v>8</v>
      </c>
      <c r="B7165" s="3" t="s">
        <v>14062</v>
      </c>
      <c r="C7165" t="s">
        <v>8236</v>
      </c>
      <c r="D7165" t="s">
        <v>205</v>
      </c>
      <c r="E7165">
        <v>19</v>
      </c>
      <c r="F7165">
        <v>116866</v>
      </c>
      <c r="G7165" t="s">
        <v>32</v>
      </c>
      <c r="H7165">
        <v>4868677167629847</v>
      </c>
      <c r="I7165" s="5" t="str">
        <f t="shared" si="111"/>
        <v>4868677167629850</v>
      </c>
      <c r="J7165" t="str">
        <f>INDEX(Age_grp[Age], MATCH(mobile_customers[[#This Row],[age]],Age_grp[Value]))</f>
        <v>"10 - 20</v>
      </c>
      <c r="K7165" s="2" t="str">
        <f>_xlfn.IFS(mobile_customers[[#This Row],[salary]]&gt;=Q7168,"HIGHER SALARY", mobile_customers[[#This Row],[salary]]&gt;=Q7169,"HIGHER MID RANGE SALARY",  mobile_customers[[#This Row],[salary]]&lt;Q7169,"MID RANGE SALARY", mobile_customers[[#This Row],[salary]]&gt;Q7170, "LOW SALARY" )</f>
        <v>HIGHER SALARY</v>
      </c>
      <c r="L7165" s="2" t="str">
        <f>LEFT(mobile_customers[[#This Row],[Credit_card_nos]], 4)&amp;"XXXXX"</f>
        <v>4868XXXXX</v>
      </c>
    </row>
    <row r="7166" spans="1:12" x14ac:dyDescent="0.3">
      <c r="A7166" t="s">
        <v>8</v>
      </c>
      <c r="B7166" s="3" t="s">
        <v>14063</v>
      </c>
      <c r="C7166" t="s">
        <v>14064</v>
      </c>
      <c r="D7166" t="s">
        <v>883</v>
      </c>
      <c r="E7166">
        <v>50</v>
      </c>
      <c r="F7166">
        <v>111867</v>
      </c>
      <c r="G7166" t="s">
        <v>65</v>
      </c>
      <c r="H7166">
        <v>579613278624</v>
      </c>
      <c r="I7166" s="5" t="str">
        <f t="shared" si="111"/>
        <v>579613278624</v>
      </c>
      <c r="J7166" t="str">
        <f>INDEX(Age_grp[Age], MATCH(mobile_customers[[#This Row],[age]],Age_grp[Value]))</f>
        <v>50 - 60</v>
      </c>
      <c r="K7166" s="2" t="str">
        <f>_xlfn.IFS(mobile_customers[[#This Row],[salary]]&gt;=Q7169,"HIGHER SALARY", mobile_customers[[#This Row],[salary]]&gt;=Q7170,"HIGHER MID RANGE SALARY",  mobile_customers[[#This Row],[salary]]&lt;Q7170,"MID RANGE SALARY", mobile_customers[[#This Row],[salary]]&gt;Q7171, "LOW SALARY" )</f>
        <v>HIGHER SALARY</v>
      </c>
      <c r="L7166" s="2" t="str">
        <f>LEFT(mobile_customers[[#This Row],[Credit_card_nos]], 4)&amp;"XXXXX"</f>
        <v>5796XXXXX</v>
      </c>
    </row>
    <row r="7167" spans="1:12" x14ac:dyDescent="0.3">
      <c r="A7167" t="s">
        <v>8</v>
      </c>
      <c r="B7167" s="3" t="s">
        <v>14065</v>
      </c>
      <c r="C7167" t="s">
        <v>14066</v>
      </c>
      <c r="D7167" t="s">
        <v>1154</v>
      </c>
      <c r="E7167">
        <v>52</v>
      </c>
      <c r="F7167">
        <v>125250</v>
      </c>
      <c r="G7167" t="s">
        <v>39</v>
      </c>
      <c r="H7167">
        <v>630405677612</v>
      </c>
      <c r="I7167" s="5" t="str">
        <f t="shared" si="111"/>
        <v>630405677612</v>
      </c>
      <c r="J7167" t="str">
        <f>INDEX(Age_grp[Age], MATCH(mobile_customers[[#This Row],[age]],Age_grp[Value]))</f>
        <v>50 - 60</v>
      </c>
      <c r="K7167" s="2" t="str">
        <f>_xlfn.IFS(mobile_customers[[#This Row],[salary]]&gt;=Q7170,"HIGHER SALARY", mobile_customers[[#This Row],[salary]]&gt;=Q7171,"HIGHER MID RANGE SALARY",  mobile_customers[[#This Row],[salary]]&lt;Q7171,"MID RANGE SALARY", mobile_customers[[#This Row],[salary]]&gt;Q7172, "LOW SALARY" )</f>
        <v>HIGHER SALARY</v>
      </c>
      <c r="L7167" s="2" t="str">
        <f>LEFT(mobile_customers[[#This Row],[Credit_card_nos]], 4)&amp;"XXXXX"</f>
        <v>6304XXXXX</v>
      </c>
    </row>
    <row r="7168" spans="1:12" x14ac:dyDescent="0.3">
      <c r="A7168" t="s">
        <v>13</v>
      </c>
      <c r="B7168" s="3" t="s">
        <v>14067</v>
      </c>
      <c r="C7168" t="s">
        <v>14068</v>
      </c>
      <c r="D7168" t="s">
        <v>817</v>
      </c>
      <c r="E7168">
        <v>24</v>
      </c>
      <c r="F7168">
        <v>63708</v>
      </c>
      <c r="G7168" t="s">
        <v>94</v>
      </c>
      <c r="H7168">
        <v>4.6709334741885942E+18</v>
      </c>
      <c r="I7168" s="5" t="str">
        <f t="shared" si="111"/>
        <v>4670933474188590000</v>
      </c>
      <c r="J7168" t="str">
        <f>INDEX(Age_grp[Age], MATCH(mobile_customers[[#This Row],[age]],Age_grp[Value]))</f>
        <v>20 - 30</v>
      </c>
      <c r="K7168" s="2" t="str">
        <f>_xlfn.IFS(mobile_customers[[#This Row],[salary]]&gt;=Q7171,"HIGHER SALARY", mobile_customers[[#This Row],[salary]]&gt;=Q7172,"HIGHER MID RANGE SALARY",  mobile_customers[[#This Row],[salary]]&lt;Q7172,"MID RANGE SALARY", mobile_customers[[#This Row],[salary]]&gt;Q7173, "LOW SALARY" )</f>
        <v>HIGHER SALARY</v>
      </c>
      <c r="L7168" s="2" t="str">
        <f>LEFT(mobile_customers[[#This Row],[Credit_card_nos]], 4)&amp;"XXXXX"</f>
        <v>4670XXXXX</v>
      </c>
    </row>
    <row r="7169" spans="1:12" x14ac:dyDescent="0.3">
      <c r="A7169" t="s">
        <v>8</v>
      </c>
      <c r="B7169" s="3" t="s">
        <v>14069</v>
      </c>
      <c r="C7169" t="s">
        <v>14070</v>
      </c>
      <c r="D7169" t="s">
        <v>9266</v>
      </c>
      <c r="E7169">
        <v>23</v>
      </c>
      <c r="F7169">
        <v>169172</v>
      </c>
      <c r="G7169" t="s">
        <v>28</v>
      </c>
      <c r="H7169">
        <v>3529331401010017</v>
      </c>
      <c r="I7169" s="5" t="str">
        <f t="shared" si="111"/>
        <v>3529331401010020</v>
      </c>
      <c r="J7169" t="str">
        <f>INDEX(Age_grp[Age], MATCH(mobile_customers[[#This Row],[age]],Age_grp[Value]))</f>
        <v>20 - 30</v>
      </c>
      <c r="K7169" s="2" t="str">
        <f>_xlfn.IFS(mobile_customers[[#This Row],[salary]]&gt;=Q7172,"HIGHER SALARY", mobile_customers[[#This Row],[salary]]&gt;=Q7173,"HIGHER MID RANGE SALARY",  mobile_customers[[#This Row],[salary]]&lt;Q7173,"MID RANGE SALARY", mobile_customers[[#This Row],[salary]]&gt;Q7174, "LOW SALARY" )</f>
        <v>HIGHER SALARY</v>
      </c>
      <c r="L7169" s="2" t="str">
        <f>LEFT(mobile_customers[[#This Row],[Credit_card_nos]], 4)&amp;"XXXXX"</f>
        <v>3529XXXXX</v>
      </c>
    </row>
    <row r="7170" spans="1:12" x14ac:dyDescent="0.3">
      <c r="A7170" t="s">
        <v>13</v>
      </c>
      <c r="B7170" s="3" t="s">
        <v>14071</v>
      </c>
      <c r="C7170" t="s">
        <v>14072</v>
      </c>
      <c r="D7170" t="s">
        <v>2169</v>
      </c>
      <c r="E7170">
        <v>38</v>
      </c>
      <c r="F7170">
        <v>163141</v>
      </c>
      <c r="G7170" t="s">
        <v>28</v>
      </c>
      <c r="H7170">
        <v>347027436181270</v>
      </c>
      <c r="I7170" s="5" t="str">
        <f t="shared" ref="I7170:I7233" si="112">TEXT(H7170, "0")</f>
        <v>347027436181270</v>
      </c>
      <c r="J7170" t="str">
        <f>INDEX(Age_grp[Age], MATCH(mobile_customers[[#This Row],[age]],Age_grp[Value]))</f>
        <v>30 - 40</v>
      </c>
      <c r="K7170" s="2" t="str">
        <f>_xlfn.IFS(mobile_customers[[#This Row],[salary]]&gt;=Q7173,"HIGHER SALARY", mobile_customers[[#This Row],[salary]]&gt;=Q7174,"HIGHER MID RANGE SALARY",  mobile_customers[[#This Row],[salary]]&lt;Q7174,"MID RANGE SALARY", mobile_customers[[#This Row],[salary]]&gt;Q7175, "LOW SALARY" )</f>
        <v>HIGHER SALARY</v>
      </c>
      <c r="L7170" s="2" t="str">
        <f>LEFT(mobile_customers[[#This Row],[Credit_card_nos]], 4)&amp;"XXXXX"</f>
        <v>3470XXXXX</v>
      </c>
    </row>
    <row r="7171" spans="1:12" x14ac:dyDescent="0.3">
      <c r="A7171" t="s">
        <v>13</v>
      </c>
      <c r="B7171" s="3" t="s">
        <v>14073</v>
      </c>
      <c r="C7171" t="s">
        <v>14074</v>
      </c>
      <c r="D7171" t="s">
        <v>533</v>
      </c>
      <c r="E7171">
        <v>18</v>
      </c>
      <c r="F7171">
        <v>168400</v>
      </c>
      <c r="G7171" t="s">
        <v>21</v>
      </c>
      <c r="H7171">
        <v>4968968261622</v>
      </c>
      <c r="I7171" s="5" t="str">
        <f t="shared" si="112"/>
        <v>4968968261622</v>
      </c>
      <c r="J7171" t="str">
        <f>INDEX(Age_grp[Age], MATCH(mobile_customers[[#This Row],[age]],Age_grp[Value]))</f>
        <v>"10 - 20</v>
      </c>
      <c r="K7171" s="2" t="str">
        <f>_xlfn.IFS(mobile_customers[[#This Row],[salary]]&gt;=Q7174,"HIGHER SALARY", mobile_customers[[#This Row],[salary]]&gt;=Q7175,"HIGHER MID RANGE SALARY",  mobile_customers[[#This Row],[salary]]&lt;Q7175,"MID RANGE SALARY", mobile_customers[[#This Row],[salary]]&gt;Q7176, "LOW SALARY" )</f>
        <v>HIGHER SALARY</v>
      </c>
      <c r="L7171" s="2" t="str">
        <f>LEFT(mobile_customers[[#This Row],[Credit_card_nos]], 4)&amp;"XXXXX"</f>
        <v>4968XXXXX</v>
      </c>
    </row>
    <row r="7172" spans="1:12" x14ac:dyDescent="0.3">
      <c r="A7172" t="s">
        <v>13</v>
      </c>
      <c r="B7172" s="3" t="s">
        <v>14075</v>
      </c>
      <c r="C7172" t="s">
        <v>14076</v>
      </c>
      <c r="D7172" t="s">
        <v>225</v>
      </c>
      <c r="E7172">
        <v>35</v>
      </c>
      <c r="F7172">
        <v>210408</v>
      </c>
      <c r="G7172" t="s">
        <v>17</v>
      </c>
      <c r="H7172">
        <v>3593906993240600</v>
      </c>
      <c r="I7172" s="5" t="str">
        <f t="shared" si="112"/>
        <v>3593906993240600</v>
      </c>
      <c r="J7172" t="str">
        <f>INDEX(Age_grp[Age], MATCH(mobile_customers[[#This Row],[age]],Age_grp[Value]))</f>
        <v>30 - 40</v>
      </c>
      <c r="K7172" s="2" t="str">
        <f>_xlfn.IFS(mobile_customers[[#This Row],[salary]]&gt;=Q7175,"HIGHER SALARY", mobile_customers[[#This Row],[salary]]&gt;=Q7176,"HIGHER MID RANGE SALARY",  mobile_customers[[#This Row],[salary]]&lt;Q7176,"MID RANGE SALARY", mobile_customers[[#This Row],[salary]]&gt;Q7177, "LOW SALARY" )</f>
        <v>HIGHER SALARY</v>
      </c>
      <c r="L7172" s="2" t="str">
        <f>LEFT(mobile_customers[[#This Row],[Credit_card_nos]], 4)&amp;"XXXXX"</f>
        <v>3593XXXXX</v>
      </c>
    </row>
    <row r="7173" spans="1:12" x14ac:dyDescent="0.3">
      <c r="A7173" t="s">
        <v>13</v>
      </c>
      <c r="B7173" s="3" t="s">
        <v>14077</v>
      </c>
      <c r="C7173" t="s">
        <v>14078</v>
      </c>
      <c r="D7173" t="s">
        <v>205</v>
      </c>
      <c r="E7173">
        <v>31</v>
      </c>
      <c r="F7173">
        <v>188587</v>
      </c>
      <c r="G7173" t="s">
        <v>81</v>
      </c>
      <c r="H7173">
        <v>3582584343107333</v>
      </c>
      <c r="I7173" s="5" t="str">
        <f t="shared" si="112"/>
        <v>3582584343107330</v>
      </c>
      <c r="J7173" t="str">
        <f>INDEX(Age_grp[Age], MATCH(mobile_customers[[#This Row],[age]],Age_grp[Value]))</f>
        <v>30 - 40</v>
      </c>
      <c r="K7173" s="2" t="str">
        <f>_xlfn.IFS(mobile_customers[[#This Row],[salary]]&gt;=Q7176,"HIGHER SALARY", mobile_customers[[#This Row],[salary]]&gt;=Q7177,"HIGHER MID RANGE SALARY",  mobile_customers[[#This Row],[salary]]&lt;Q7177,"MID RANGE SALARY", mobile_customers[[#This Row],[salary]]&gt;Q7178, "LOW SALARY" )</f>
        <v>HIGHER SALARY</v>
      </c>
      <c r="L7173" s="2" t="str">
        <f>LEFT(mobile_customers[[#This Row],[Credit_card_nos]], 4)&amp;"XXXXX"</f>
        <v>3582XXXXX</v>
      </c>
    </row>
    <row r="7174" spans="1:12" x14ac:dyDescent="0.3">
      <c r="A7174" t="s">
        <v>8</v>
      </c>
      <c r="B7174" s="3" t="s">
        <v>14079</v>
      </c>
      <c r="C7174" t="s">
        <v>14080</v>
      </c>
      <c r="D7174" t="s">
        <v>114</v>
      </c>
      <c r="E7174">
        <v>24</v>
      </c>
      <c r="F7174">
        <v>146949</v>
      </c>
      <c r="G7174" t="s">
        <v>21</v>
      </c>
      <c r="H7174">
        <v>3540825392813664</v>
      </c>
      <c r="I7174" s="5" t="str">
        <f t="shared" si="112"/>
        <v>3540825392813660</v>
      </c>
      <c r="J7174" t="str">
        <f>INDEX(Age_grp[Age], MATCH(mobile_customers[[#This Row],[age]],Age_grp[Value]))</f>
        <v>20 - 30</v>
      </c>
      <c r="K7174" s="2" t="str">
        <f>_xlfn.IFS(mobile_customers[[#This Row],[salary]]&gt;=Q7177,"HIGHER SALARY", mobile_customers[[#This Row],[salary]]&gt;=Q7178,"HIGHER MID RANGE SALARY",  mobile_customers[[#This Row],[salary]]&lt;Q7178,"MID RANGE SALARY", mobile_customers[[#This Row],[salary]]&gt;Q7179, "LOW SALARY" )</f>
        <v>HIGHER SALARY</v>
      </c>
      <c r="L7174" s="2" t="str">
        <f>LEFT(mobile_customers[[#This Row],[Credit_card_nos]], 4)&amp;"XXXXX"</f>
        <v>3540XXXXX</v>
      </c>
    </row>
    <row r="7175" spans="1:12" x14ac:dyDescent="0.3">
      <c r="A7175" t="s">
        <v>13</v>
      </c>
      <c r="B7175" s="3" t="s">
        <v>14081</v>
      </c>
      <c r="C7175" t="s">
        <v>14082</v>
      </c>
      <c r="D7175" t="s">
        <v>1006</v>
      </c>
      <c r="E7175">
        <v>30</v>
      </c>
      <c r="F7175">
        <v>145124</v>
      </c>
      <c r="G7175" t="s">
        <v>28</v>
      </c>
      <c r="H7175">
        <v>4919555352340</v>
      </c>
      <c r="I7175" s="5" t="str">
        <f t="shared" si="112"/>
        <v>4919555352340</v>
      </c>
      <c r="J7175" t="str">
        <f>INDEX(Age_grp[Age], MATCH(mobile_customers[[#This Row],[age]],Age_grp[Value]))</f>
        <v>30 - 40</v>
      </c>
      <c r="K7175" s="2" t="str">
        <f>_xlfn.IFS(mobile_customers[[#This Row],[salary]]&gt;=Q7178,"HIGHER SALARY", mobile_customers[[#This Row],[salary]]&gt;=Q7179,"HIGHER MID RANGE SALARY",  mobile_customers[[#This Row],[salary]]&lt;Q7179,"MID RANGE SALARY", mobile_customers[[#This Row],[salary]]&gt;Q7180, "LOW SALARY" )</f>
        <v>HIGHER SALARY</v>
      </c>
      <c r="L7175" s="2" t="str">
        <f>LEFT(mobile_customers[[#This Row],[Credit_card_nos]], 4)&amp;"XXXXX"</f>
        <v>4919XXXXX</v>
      </c>
    </row>
    <row r="7176" spans="1:12" x14ac:dyDescent="0.3">
      <c r="A7176" t="s">
        <v>13</v>
      </c>
      <c r="B7176" s="3" t="s">
        <v>14083</v>
      </c>
      <c r="C7176" t="s">
        <v>14084</v>
      </c>
      <c r="D7176" t="s">
        <v>899</v>
      </c>
      <c r="E7176">
        <v>43</v>
      </c>
      <c r="F7176">
        <v>108991</v>
      </c>
      <c r="G7176" t="s">
        <v>65</v>
      </c>
      <c r="H7176">
        <v>6011055951999620</v>
      </c>
      <c r="I7176" s="5" t="str">
        <f t="shared" si="112"/>
        <v>6011055951999620</v>
      </c>
      <c r="J7176" t="str">
        <f>INDEX(Age_grp[Age], MATCH(mobile_customers[[#This Row],[age]],Age_grp[Value]))</f>
        <v>40 - 50</v>
      </c>
      <c r="K7176" s="2" t="str">
        <f>_xlfn.IFS(mobile_customers[[#This Row],[salary]]&gt;=Q7179,"HIGHER SALARY", mobile_customers[[#This Row],[salary]]&gt;=Q7180,"HIGHER MID RANGE SALARY",  mobile_customers[[#This Row],[salary]]&lt;Q7180,"MID RANGE SALARY", mobile_customers[[#This Row],[salary]]&gt;Q7181, "LOW SALARY" )</f>
        <v>HIGHER SALARY</v>
      </c>
      <c r="L7176" s="2" t="str">
        <f>LEFT(mobile_customers[[#This Row],[Credit_card_nos]], 4)&amp;"XXXXX"</f>
        <v>6011XXXXX</v>
      </c>
    </row>
    <row r="7177" spans="1:12" x14ac:dyDescent="0.3">
      <c r="A7177" t="s">
        <v>13</v>
      </c>
      <c r="B7177" s="3" t="s">
        <v>14085</v>
      </c>
      <c r="C7177" t="s">
        <v>14086</v>
      </c>
      <c r="D7177" t="s">
        <v>2575</v>
      </c>
      <c r="E7177">
        <v>38</v>
      </c>
      <c r="F7177">
        <v>215965</v>
      </c>
      <c r="G7177" t="s">
        <v>28</v>
      </c>
      <c r="H7177">
        <v>371209259551776</v>
      </c>
      <c r="I7177" s="5" t="str">
        <f t="shared" si="112"/>
        <v>371209259551776</v>
      </c>
      <c r="J7177" t="str">
        <f>INDEX(Age_grp[Age], MATCH(mobile_customers[[#This Row],[age]],Age_grp[Value]))</f>
        <v>30 - 40</v>
      </c>
      <c r="K7177" s="2" t="str">
        <f>_xlfn.IFS(mobile_customers[[#This Row],[salary]]&gt;=Q7180,"HIGHER SALARY", mobile_customers[[#This Row],[salary]]&gt;=Q7181,"HIGHER MID RANGE SALARY",  mobile_customers[[#This Row],[salary]]&lt;Q7181,"MID RANGE SALARY", mobile_customers[[#This Row],[salary]]&gt;Q7182, "LOW SALARY" )</f>
        <v>HIGHER SALARY</v>
      </c>
      <c r="L7177" s="2" t="str">
        <f>LEFT(mobile_customers[[#This Row],[Credit_card_nos]], 4)&amp;"XXXXX"</f>
        <v>3712XXXXX</v>
      </c>
    </row>
    <row r="7178" spans="1:12" x14ac:dyDescent="0.3">
      <c r="A7178" t="s">
        <v>8</v>
      </c>
      <c r="B7178" s="3" t="s">
        <v>14087</v>
      </c>
      <c r="C7178" t="s">
        <v>7575</v>
      </c>
      <c r="D7178" t="s">
        <v>840</v>
      </c>
      <c r="E7178">
        <v>41</v>
      </c>
      <c r="F7178">
        <v>174278</v>
      </c>
      <c r="G7178" t="s">
        <v>94</v>
      </c>
      <c r="H7178">
        <v>4349081314649171</v>
      </c>
      <c r="I7178" s="5" t="str">
        <f t="shared" si="112"/>
        <v>4349081314649170</v>
      </c>
      <c r="J7178" t="str">
        <f>INDEX(Age_grp[Age], MATCH(mobile_customers[[#This Row],[age]],Age_grp[Value]))</f>
        <v>40 - 50</v>
      </c>
      <c r="K7178" s="2" t="str">
        <f>_xlfn.IFS(mobile_customers[[#This Row],[salary]]&gt;=Q7181,"HIGHER SALARY", mobile_customers[[#This Row],[salary]]&gt;=Q7182,"HIGHER MID RANGE SALARY",  mobile_customers[[#This Row],[salary]]&lt;Q7182,"MID RANGE SALARY", mobile_customers[[#This Row],[salary]]&gt;Q7183, "LOW SALARY" )</f>
        <v>HIGHER SALARY</v>
      </c>
      <c r="L7178" s="2" t="str">
        <f>LEFT(mobile_customers[[#This Row],[Credit_card_nos]], 4)&amp;"XXXXX"</f>
        <v>4349XXXXX</v>
      </c>
    </row>
    <row r="7179" spans="1:12" x14ac:dyDescent="0.3">
      <c r="A7179" t="s">
        <v>8</v>
      </c>
      <c r="B7179" s="3" t="s">
        <v>14088</v>
      </c>
      <c r="C7179" t="s">
        <v>14089</v>
      </c>
      <c r="D7179" t="s">
        <v>665</v>
      </c>
      <c r="E7179">
        <v>62</v>
      </c>
      <c r="F7179">
        <v>96237</v>
      </c>
      <c r="G7179" t="s">
        <v>17</v>
      </c>
      <c r="H7179">
        <v>180060900396942</v>
      </c>
      <c r="I7179" s="5" t="str">
        <f t="shared" si="112"/>
        <v>180060900396942</v>
      </c>
      <c r="J7179" t="str">
        <f>INDEX(Age_grp[Age], MATCH(mobile_customers[[#This Row],[age]],Age_grp[Value]))</f>
        <v>60 - 70</v>
      </c>
      <c r="K7179" s="2" t="str">
        <f>_xlfn.IFS(mobile_customers[[#This Row],[salary]]&gt;=Q7182,"HIGHER SALARY", mobile_customers[[#This Row],[salary]]&gt;=Q7183,"HIGHER MID RANGE SALARY",  mobile_customers[[#This Row],[salary]]&lt;Q7183,"MID RANGE SALARY", mobile_customers[[#This Row],[salary]]&gt;Q7184, "LOW SALARY" )</f>
        <v>HIGHER SALARY</v>
      </c>
      <c r="L7179" s="2" t="str">
        <f>LEFT(mobile_customers[[#This Row],[Credit_card_nos]], 4)&amp;"XXXXX"</f>
        <v>1800XXXXX</v>
      </c>
    </row>
    <row r="7180" spans="1:12" x14ac:dyDescent="0.3">
      <c r="A7180" t="s">
        <v>8</v>
      </c>
      <c r="B7180" s="3" t="s">
        <v>14090</v>
      </c>
      <c r="C7180" t="s">
        <v>14091</v>
      </c>
      <c r="D7180" t="s">
        <v>147</v>
      </c>
      <c r="E7180">
        <v>25</v>
      </c>
      <c r="F7180">
        <v>71167</v>
      </c>
      <c r="G7180" t="s">
        <v>65</v>
      </c>
      <c r="H7180">
        <v>180039920879038</v>
      </c>
      <c r="I7180" s="5" t="str">
        <f t="shared" si="112"/>
        <v>180039920879038</v>
      </c>
      <c r="J7180" t="str">
        <f>INDEX(Age_grp[Age], MATCH(mobile_customers[[#This Row],[age]],Age_grp[Value]))</f>
        <v>20 - 30</v>
      </c>
      <c r="K7180" s="2" t="str">
        <f>_xlfn.IFS(mobile_customers[[#This Row],[salary]]&gt;=Q7183,"HIGHER SALARY", mobile_customers[[#This Row],[salary]]&gt;=Q7184,"HIGHER MID RANGE SALARY",  mobile_customers[[#This Row],[salary]]&lt;Q7184,"MID RANGE SALARY", mobile_customers[[#This Row],[salary]]&gt;Q7185, "LOW SALARY" )</f>
        <v>HIGHER SALARY</v>
      </c>
      <c r="L7180" s="2" t="str">
        <f>LEFT(mobile_customers[[#This Row],[Credit_card_nos]], 4)&amp;"XXXXX"</f>
        <v>1800XXXXX</v>
      </c>
    </row>
    <row r="7181" spans="1:12" x14ac:dyDescent="0.3">
      <c r="A7181" t="s">
        <v>13</v>
      </c>
      <c r="B7181" s="3" t="s">
        <v>14092</v>
      </c>
      <c r="C7181" t="s">
        <v>1769</v>
      </c>
      <c r="D7181" t="s">
        <v>1796</v>
      </c>
      <c r="E7181">
        <v>60</v>
      </c>
      <c r="F7181">
        <v>34227</v>
      </c>
      <c r="G7181" t="s">
        <v>28</v>
      </c>
      <c r="H7181">
        <v>4282741470991</v>
      </c>
      <c r="I7181" s="5" t="str">
        <f t="shared" si="112"/>
        <v>4282741470991</v>
      </c>
      <c r="J7181" t="str">
        <f>INDEX(Age_grp[Age], MATCH(mobile_customers[[#This Row],[age]],Age_grp[Value]))</f>
        <v>60 - 70</v>
      </c>
      <c r="K7181" s="2" t="str">
        <f>_xlfn.IFS(mobile_customers[[#This Row],[salary]]&gt;=Q7184,"HIGHER SALARY", mobile_customers[[#This Row],[salary]]&gt;=Q7185,"HIGHER MID RANGE SALARY",  mobile_customers[[#This Row],[salary]]&lt;Q7185,"MID RANGE SALARY", mobile_customers[[#This Row],[salary]]&gt;Q7186, "LOW SALARY" )</f>
        <v>HIGHER SALARY</v>
      </c>
      <c r="L7181" s="2" t="str">
        <f>LEFT(mobile_customers[[#This Row],[Credit_card_nos]], 4)&amp;"XXXXX"</f>
        <v>4282XXXXX</v>
      </c>
    </row>
    <row r="7182" spans="1:12" x14ac:dyDescent="0.3">
      <c r="A7182" t="s">
        <v>8</v>
      </c>
      <c r="B7182" s="3" t="s">
        <v>14093</v>
      </c>
      <c r="C7182" t="s">
        <v>14094</v>
      </c>
      <c r="D7182" t="s">
        <v>1361</v>
      </c>
      <c r="E7182">
        <v>33</v>
      </c>
      <c r="F7182">
        <v>180357</v>
      </c>
      <c r="G7182" t="s">
        <v>28</v>
      </c>
      <c r="H7182">
        <v>676276959803</v>
      </c>
      <c r="I7182" s="5" t="str">
        <f t="shared" si="112"/>
        <v>676276959803</v>
      </c>
      <c r="J7182" t="str">
        <f>INDEX(Age_grp[Age], MATCH(mobile_customers[[#This Row],[age]],Age_grp[Value]))</f>
        <v>30 - 40</v>
      </c>
      <c r="K7182" s="2" t="str">
        <f>_xlfn.IFS(mobile_customers[[#This Row],[salary]]&gt;=Q7185,"HIGHER SALARY", mobile_customers[[#This Row],[salary]]&gt;=Q7186,"HIGHER MID RANGE SALARY",  mobile_customers[[#This Row],[salary]]&lt;Q7186,"MID RANGE SALARY", mobile_customers[[#This Row],[salary]]&gt;Q7187, "LOW SALARY" )</f>
        <v>HIGHER SALARY</v>
      </c>
      <c r="L7182" s="2" t="str">
        <f>LEFT(mobile_customers[[#This Row],[Credit_card_nos]], 4)&amp;"XXXXX"</f>
        <v>6762XXXXX</v>
      </c>
    </row>
    <row r="7183" spans="1:12" x14ac:dyDescent="0.3">
      <c r="A7183" t="s">
        <v>13</v>
      </c>
      <c r="B7183" s="3" t="s">
        <v>14095</v>
      </c>
      <c r="C7183" t="s">
        <v>14096</v>
      </c>
      <c r="D7183" t="s">
        <v>2025</v>
      </c>
      <c r="E7183">
        <v>59</v>
      </c>
      <c r="F7183">
        <v>139048</v>
      </c>
      <c r="G7183" t="s">
        <v>81</v>
      </c>
      <c r="H7183">
        <v>583205107217</v>
      </c>
      <c r="I7183" s="5" t="str">
        <f t="shared" si="112"/>
        <v>583205107217</v>
      </c>
      <c r="J7183" t="str">
        <f>INDEX(Age_grp[Age], MATCH(mobile_customers[[#This Row],[age]],Age_grp[Value]))</f>
        <v>50 - 60</v>
      </c>
      <c r="K7183" s="2" t="str">
        <f>_xlfn.IFS(mobile_customers[[#This Row],[salary]]&gt;=Q7186,"HIGHER SALARY", mobile_customers[[#This Row],[salary]]&gt;=Q7187,"HIGHER MID RANGE SALARY",  mobile_customers[[#This Row],[salary]]&lt;Q7187,"MID RANGE SALARY", mobile_customers[[#This Row],[salary]]&gt;Q7188, "LOW SALARY" )</f>
        <v>HIGHER SALARY</v>
      </c>
      <c r="L7183" s="2" t="str">
        <f>LEFT(mobile_customers[[#This Row],[Credit_card_nos]], 4)&amp;"XXXXX"</f>
        <v>5832XXXXX</v>
      </c>
    </row>
    <row r="7184" spans="1:12" x14ac:dyDescent="0.3">
      <c r="A7184" t="s">
        <v>13</v>
      </c>
      <c r="B7184" s="3" t="s">
        <v>12327</v>
      </c>
      <c r="C7184" t="s">
        <v>14097</v>
      </c>
      <c r="D7184" t="s">
        <v>829</v>
      </c>
      <c r="E7184">
        <v>57</v>
      </c>
      <c r="F7184">
        <v>145621</v>
      </c>
      <c r="G7184" t="s">
        <v>49</v>
      </c>
      <c r="H7184">
        <v>4732044819720041</v>
      </c>
      <c r="I7184" s="5" t="str">
        <f t="shared" si="112"/>
        <v>4732044819720040</v>
      </c>
      <c r="J7184" t="str">
        <f>INDEX(Age_grp[Age], MATCH(mobile_customers[[#This Row],[age]],Age_grp[Value]))</f>
        <v>50 - 60</v>
      </c>
      <c r="K7184" s="2" t="str">
        <f>_xlfn.IFS(mobile_customers[[#This Row],[salary]]&gt;=Q7187,"HIGHER SALARY", mobile_customers[[#This Row],[salary]]&gt;=Q7188,"HIGHER MID RANGE SALARY",  mobile_customers[[#This Row],[salary]]&lt;Q7188,"MID RANGE SALARY", mobile_customers[[#This Row],[salary]]&gt;Q7189, "LOW SALARY" )</f>
        <v>HIGHER SALARY</v>
      </c>
      <c r="L7184" s="2" t="str">
        <f>LEFT(mobile_customers[[#This Row],[Credit_card_nos]], 4)&amp;"XXXXX"</f>
        <v>4732XXXXX</v>
      </c>
    </row>
    <row r="7185" spans="1:12" x14ac:dyDescent="0.3">
      <c r="A7185" t="s">
        <v>13</v>
      </c>
      <c r="B7185" s="3" t="s">
        <v>14098</v>
      </c>
      <c r="C7185" t="s">
        <v>14099</v>
      </c>
      <c r="D7185" t="s">
        <v>1427</v>
      </c>
      <c r="E7185">
        <v>63</v>
      </c>
      <c r="F7185">
        <v>105488</v>
      </c>
      <c r="G7185" t="s">
        <v>28</v>
      </c>
      <c r="H7185">
        <v>213113162194421</v>
      </c>
      <c r="I7185" s="5" t="str">
        <f t="shared" si="112"/>
        <v>213113162194421</v>
      </c>
      <c r="J7185" t="str">
        <f>INDEX(Age_grp[Age], MATCH(mobile_customers[[#This Row],[age]],Age_grp[Value]))</f>
        <v>60 - 70</v>
      </c>
      <c r="K7185" s="2" t="str">
        <f>_xlfn.IFS(mobile_customers[[#This Row],[salary]]&gt;=Q7188,"HIGHER SALARY", mobile_customers[[#This Row],[salary]]&gt;=Q7189,"HIGHER MID RANGE SALARY",  mobile_customers[[#This Row],[salary]]&lt;Q7189,"MID RANGE SALARY", mobile_customers[[#This Row],[salary]]&gt;Q7190, "LOW SALARY" )</f>
        <v>HIGHER SALARY</v>
      </c>
      <c r="L7185" s="2" t="str">
        <f>LEFT(mobile_customers[[#This Row],[Credit_card_nos]], 4)&amp;"XXXXX"</f>
        <v>2131XXXXX</v>
      </c>
    </row>
    <row r="7186" spans="1:12" x14ac:dyDescent="0.3">
      <c r="A7186" t="s">
        <v>13</v>
      </c>
      <c r="B7186" s="3" t="s">
        <v>14100</v>
      </c>
      <c r="C7186" t="s">
        <v>14101</v>
      </c>
      <c r="D7186" t="s">
        <v>889</v>
      </c>
      <c r="E7186">
        <v>55</v>
      </c>
      <c r="F7186">
        <v>126461</v>
      </c>
      <c r="G7186" t="s">
        <v>94</v>
      </c>
      <c r="H7186">
        <v>36692926149990</v>
      </c>
      <c r="I7186" s="5" t="str">
        <f t="shared" si="112"/>
        <v>36692926149990</v>
      </c>
      <c r="J7186" t="str">
        <f>INDEX(Age_grp[Age], MATCH(mobile_customers[[#This Row],[age]],Age_grp[Value]))</f>
        <v>50 - 60</v>
      </c>
      <c r="K7186" s="2" t="str">
        <f>_xlfn.IFS(mobile_customers[[#This Row],[salary]]&gt;=Q7189,"HIGHER SALARY", mobile_customers[[#This Row],[salary]]&gt;=Q7190,"HIGHER MID RANGE SALARY",  mobile_customers[[#This Row],[salary]]&lt;Q7190,"MID RANGE SALARY", mobile_customers[[#This Row],[salary]]&gt;Q7191, "LOW SALARY" )</f>
        <v>HIGHER SALARY</v>
      </c>
      <c r="L7186" s="2" t="str">
        <f>LEFT(mobile_customers[[#This Row],[Credit_card_nos]], 4)&amp;"XXXXX"</f>
        <v>3669XXXXX</v>
      </c>
    </row>
    <row r="7187" spans="1:12" x14ac:dyDescent="0.3">
      <c r="A7187" t="s">
        <v>13</v>
      </c>
      <c r="B7187" s="3" t="s">
        <v>14102</v>
      </c>
      <c r="C7187" t="s">
        <v>14103</v>
      </c>
      <c r="D7187" t="s">
        <v>1973</v>
      </c>
      <c r="E7187">
        <v>39</v>
      </c>
      <c r="F7187">
        <v>240781</v>
      </c>
      <c r="G7187" t="s">
        <v>94</v>
      </c>
      <c r="H7187">
        <v>4851640047282715</v>
      </c>
      <c r="I7187" s="5" t="str">
        <f t="shared" si="112"/>
        <v>4851640047282710</v>
      </c>
      <c r="J7187" t="str">
        <f>INDEX(Age_grp[Age], MATCH(mobile_customers[[#This Row],[age]],Age_grp[Value]))</f>
        <v>30 - 40</v>
      </c>
      <c r="K7187" s="2" t="str">
        <f>_xlfn.IFS(mobile_customers[[#This Row],[salary]]&gt;=Q7190,"HIGHER SALARY", mobile_customers[[#This Row],[salary]]&gt;=Q7191,"HIGHER MID RANGE SALARY",  mobile_customers[[#This Row],[salary]]&lt;Q7191,"MID RANGE SALARY", mobile_customers[[#This Row],[salary]]&gt;Q7192, "LOW SALARY" )</f>
        <v>HIGHER SALARY</v>
      </c>
      <c r="L7187" s="2" t="str">
        <f>LEFT(mobile_customers[[#This Row],[Credit_card_nos]], 4)&amp;"XXXXX"</f>
        <v>4851XXXXX</v>
      </c>
    </row>
    <row r="7188" spans="1:12" x14ac:dyDescent="0.3">
      <c r="A7188" t="s">
        <v>13</v>
      </c>
      <c r="B7188" s="3" t="s">
        <v>14104</v>
      </c>
      <c r="C7188" t="s">
        <v>14105</v>
      </c>
      <c r="D7188" t="s">
        <v>1817</v>
      </c>
      <c r="E7188">
        <v>26</v>
      </c>
      <c r="F7188">
        <v>211023</v>
      </c>
      <c r="G7188" t="s">
        <v>12</v>
      </c>
      <c r="H7188">
        <v>2258984674163209</v>
      </c>
      <c r="I7188" s="5" t="str">
        <f t="shared" si="112"/>
        <v>2258984674163210</v>
      </c>
      <c r="J7188" t="str">
        <f>INDEX(Age_grp[Age], MATCH(mobile_customers[[#This Row],[age]],Age_grp[Value]))</f>
        <v>20 - 30</v>
      </c>
      <c r="K7188" s="2" t="str">
        <f>_xlfn.IFS(mobile_customers[[#This Row],[salary]]&gt;=Q7191,"HIGHER SALARY", mobile_customers[[#This Row],[salary]]&gt;=Q7192,"HIGHER MID RANGE SALARY",  mobile_customers[[#This Row],[salary]]&lt;Q7192,"MID RANGE SALARY", mobile_customers[[#This Row],[salary]]&gt;Q7193, "LOW SALARY" )</f>
        <v>HIGHER SALARY</v>
      </c>
      <c r="L7188" s="2" t="str">
        <f>LEFT(mobile_customers[[#This Row],[Credit_card_nos]], 4)&amp;"XXXXX"</f>
        <v>2258XXXXX</v>
      </c>
    </row>
    <row r="7189" spans="1:12" x14ac:dyDescent="0.3">
      <c r="A7189" t="s">
        <v>8</v>
      </c>
      <c r="B7189" s="3" t="s">
        <v>14106</v>
      </c>
      <c r="C7189" t="s">
        <v>14107</v>
      </c>
      <c r="D7189" t="s">
        <v>270</v>
      </c>
      <c r="E7189">
        <v>58</v>
      </c>
      <c r="F7189">
        <v>41694</v>
      </c>
      <c r="G7189" t="s">
        <v>39</v>
      </c>
      <c r="H7189">
        <v>3590529061702872</v>
      </c>
      <c r="I7189" s="5" t="str">
        <f t="shared" si="112"/>
        <v>3590529061702870</v>
      </c>
      <c r="J7189" t="str">
        <f>INDEX(Age_grp[Age], MATCH(mobile_customers[[#This Row],[age]],Age_grp[Value]))</f>
        <v>50 - 60</v>
      </c>
      <c r="K7189" s="2" t="str">
        <f>_xlfn.IFS(mobile_customers[[#This Row],[salary]]&gt;=Q7192,"HIGHER SALARY", mobile_customers[[#This Row],[salary]]&gt;=Q7193,"HIGHER MID RANGE SALARY",  mobile_customers[[#This Row],[salary]]&lt;Q7193,"MID RANGE SALARY", mobile_customers[[#This Row],[salary]]&gt;Q7194, "LOW SALARY" )</f>
        <v>HIGHER SALARY</v>
      </c>
      <c r="L7189" s="2" t="str">
        <f>LEFT(mobile_customers[[#This Row],[Credit_card_nos]], 4)&amp;"XXXXX"</f>
        <v>3590XXXXX</v>
      </c>
    </row>
    <row r="7190" spans="1:12" x14ac:dyDescent="0.3">
      <c r="A7190" t="s">
        <v>8</v>
      </c>
      <c r="B7190" s="3" t="s">
        <v>14108</v>
      </c>
      <c r="C7190" t="s">
        <v>14109</v>
      </c>
      <c r="D7190" t="s">
        <v>38</v>
      </c>
      <c r="E7190">
        <v>32</v>
      </c>
      <c r="F7190">
        <v>203363</v>
      </c>
      <c r="G7190" t="s">
        <v>49</v>
      </c>
      <c r="H7190">
        <v>3553366425391836</v>
      </c>
      <c r="I7190" s="5" t="str">
        <f t="shared" si="112"/>
        <v>3553366425391840</v>
      </c>
      <c r="J7190" t="str">
        <f>INDEX(Age_grp[Age], MATCH(mobile_customers[[#This Row],[age]],Age_grp[Value]))</f>
        <v>30 - 40</v>
      </c>
      <c r="K7190" s="2" t="str">
        <f>_xlfn.IFS(mobile_customers[[#This Row],[salary]]&gt;=Q7193,"HIGHER SALARY", mobile_customers[[#This Row],[salary]]&gt;=Q7194,"HIGHER MID RANGE SALARY",  mobile_customers[[#This Row],[salary]]&lt;Q7194,"MID RANGE SALARY", mobile_customers[[#This Row],[salary]]&gt;Q7195, "LOW SALARY" )</f>
        <v>HIGHER SALARY</v>
      </c>
      <c r="L7190" s="2" t="str">
        <f>LEFT(mobile_customers[[#This Row],[Credit_card_nos]], 4)&amp;"XXXXX"</f>
        <v>3553XXXXX</v>
      </c>
    </row>
    <row r="7191" spans="1:12" x14ac:dyDescent="0.3">
      <c r="A7191" t="s">
        <v>8</v>
      </c>
      <c r="B7191" s="3" t="s">
        <v>14110</v>
      </c>
      <c r="C7191" t="s">
        <v>14111</v>
      </c>
      <c r="D7191" t="s">
        <v>397</v>
      </c>
      <c r="E7191">
        <v>51</v>
      </c>
      <c r="F7191">
        <v>148038</v>
      </c>
      <c r="G7191" t="s">
        <v>21</v>
      </c>
      <c r="H7191">
        <v>180084872893934</v>
      </c>
      <c r="I7191" s="5" t="str">
        <f t="shared" si="112"/>
        <v>180084872893934</v>
      </c>
      <c r="J7191" t="str">
        <f>INDEX(Age_grp[Age], MATCH(mobile_customers[[#This Row],[age]],Age_grp[Value]))</f>
        <v>50 - 60</v>
      </c>
      <c r="K7191" s="2" t="str">
        <f>_xlfn.IFS(mobile_customers[[#This Row],[salary]]&gt;=Q7194,"HIGHER SALARY", mobile_customers[[#This Row],[salary]]&gt;=Q7195,"HIGHER MID RANGE SALARY",  mobile_customers[[#This Row],[salary]]&lt;Q7195,"MID RANGE SALARY", mobile_customers[[#This Row],[salary]]&gt;Q7196, "LOW SALARY" )</f>
        <v>HIGHER SALARY</v>
      </c>
      <c r="L7191" s="2" t="str">
        <f>LEFT(mobile_customers[[#This Row],[Credit_card_nos]], 4)&amp;"XXXXX"</f>
        <v>1800XXXXX</v>
      </c>
    </row>
    <row r="7192" spans="1:12" x14ac:dyDescent="0.3">
      <c r="A7192" t="s">
        <v>8</v>
      </c>
      <c r="B7192" s="3" t="s">
        <v>14112</v>
      </c>
      <c r="C7192" t="s">
        <v>14113</v>
      </c>
      <c r="D7192" t="s">
        <v>5177</v>
      </c>
      <c r="E7192">
        <v>32</v>
      </c>
      <c r="F7192">
        <v>228665</v>
      </c>
      <c r="G7192" t="s">
        <v>49</v>
      </c>
      <c r="H7192">
        <v>3579316305232113</v>
      </c>
      <c r="I7192" s="5" t="str">
        <f t="shared" si="112"/>
        <v>3579316305232110</v>
      </c>
      <c r="J7192" t="str">
        <f>INDEX(Age_grp[Age], MATCH(mobile_customers[[#This Row],[age]],Age_grp[Value]))</f>
        <v>30 - 40</v>
      </c>
      <c r="K7192" s="2" t="str">
        <f>_xlfn.IFS(mobile_customers[[#This Row],[salary]]&gt;=Q7195,"HIGHER SALARY", mobile_customers[[#This Row],[salary]]&gt;=Q7196,"HIGHER MID RANGE SALARY",  mobile_customers[[#This Row],[salary]]&lt;Q7196,"MID RANGE SALARY", mobile_customers[[#This Row],[salary]]&gt;Q7197, "LOW SALARY" )</f>
        <v>HIGHER SALARY</v>
      </c>
      <c r="L7192" s="2" t="str">
        <f>LEFT(mobile_customers[[#This Row],[Credit_card_nos]], 4)&amp;"XXXXX"</f>
        <v>3579XXXXX</v>
      </c>
    </row>
    <row r="7193" spans="1:12" x14ac:dyDescent="0.3">
      <c r="A7193" t="s">
        <v>13</v>
      </c>
      <c r="B7193" s="3" t="s">
        <v>14114</v>
      </c>
      <c r="C7193" t="s">
        <v>14115</v>
      </c>
      <c r="D7193" t="s">
        <v>3347</v>
      </c>
      <c r="E7193">
        <v>27</v>
      </c>
      <c r="F7193">
        <v>40620</v>
      </c>
      <c r="G7193" t="s">
        <v>17</v>
      </c>
      <c r="H7193">
        <v>3535631599825155</v>
      </c>
      <c r="I7193" s="5" t="str">
        <f t="shared" si="112"/>
        <v>3535631599825150</v>
      </c>
      <c r="J7193" t="str">
        <f>INDEX(Age_grp[Age], MATCH(mobile_customers[[#This Row],[age]],Age_grp[Value]))</f>
        <v>20 - 30</v>
      </c>
      <c r="K7193" s="2" t="str">
        <f>_xlfn.IFS(mobile_customers[[#This Row],[salary]]&gt;=Q7196,"HIGHER SALARY", mobile_customers[[#This Row],[salary]]&gt;=Q7197,"HIGHER MID RANGE SALARY",  mobile_customers[[#This Row],[salary]]&lt;Q7197,"MID RANGE SALARY", mobile_customers[[#This Row],[salary]]&gt;Q7198, "LOW SALARY" )</f>
        <v>HIGHER SALARY</v>
      </c>
      <c r="L7193" s="2" t="str">
        <f>LEFT(mobile_customers[[#This Row],[Credit_card_nos]], 4)&amp;"XXXXX"</f>
        <v>3535XXXXX</v>
      </c>
    </row>
    <row r="7194" spans="1:12" x14ac:dyDescent="0.3">
      <c r="A7194" t="s">
        <v>8</v>
      </c>
      <c r="B7194" s="3" t="s">
        <v>14116</v>
      </c>
      <c r="C7194" t="s">
        <v>14117</v>
      </c>
      <c r="D7194" t="s">
        <v>228</v>
      </c>
      <c r="E7194">
        <v>53</v>
      </c>
      <c r="F7194">
        <v>158297</v>
      </c>
      <c r="G7194" t="s">
        <v>28</v>
      </c>
      <c r="H7194">
        <v>4.4380057713066716E+18</v>
      </c>
      <c r="I7194" s="5" t="str">
        <f t="shared" si="112"/>
        <v>4438005771306670000</v>
      </c>
      <c r="J7194" t="str">
        <f>INDEX(Age_grp[Age], MATCH(mobile_customers[[#This Row],[age]],Age_grp[Value]))</f>
        <v>50 - 60</v>
      </c>
      <c r="K7194" s="2" t="str">
        <f>_xlfn.IFS(mobile_customers[[#This Row],[salary]]&gt;=Q7197,"HIGHER SALARY", mobile_customers[[#This Row],[salary]]&gt;=Q7198,"HIGHER MID RANGE SALARY",  mobile_customers[[#This Row],[salary]]&lt;Q7198,"MID RANGE SALARY", mobile_customers[[#This Row],[salary]]&gt;Q7199, "LOW SALARY" )</f>
        <v>HIGHER SALARY</v>
      </c>
      <c r="L7194" s="2" t="str">
        <f>LEFT(mobile_customers[[#This Row],[Credit_card_nos]], 4)&amp;"XXXXX"</f>
        <v>4438XXXXX</v>
      </c>
    </row>
    <row r="7195" spans="1:12" x14ac:dyDescent="0.3">
      <c r="A7195" t="s">
        <v>13</v>
      </c>
      <c r="B7195" s="3" t="s">
        <v>14118</v>
      </c>
      <c r="C7195" t="s">
        <v>3312</v>
      </c>
      <c r="D7195" t="s">
        <v>1598</v>
      </c>
      <c r="E7195">
        <v>46</v>
      </c>
      <c r="F7195">
        <v>232908</v>
      </c>
      <c r="G7195" t="s">
        <v>49</v>
      </c>
      <c r="H7195">
        <v>574627804697</v>
      </c>
      <c r="I7195" s="5" t="str">
        <f t="shared" si="112"/>
        <v>574627804697</v>
      </c>
      <c r="J7195" t="str">
        <f>INDEX(Age_grp[Age], MATCH(mobile_customers[[#This Row],[age]],Age_grp[Value]))</f>
        <v>40 - 50</v>
      </c>
      <c r="K7195" s="2" t="str">
        <f>_xlfn.IFS(mobile_customers[[#This Row],[salary]]&gt;=Q7198,"HIGHER SALARY", mobile_customers[[#This Row],[salary]]&gt;=Q7199,"HIGHER MID RANGE SALARY",  mobile_customers[[#This Row],[salary]]&lt;Q7199,"MID RANGE SALARY", mobile_customers[[#This Row],[salary]]&gt;Q7200, "LOW SALARY" )</f>
        <v>HIGHER SALARY</v>
      </c>
      <c r="L7195" s="2" t="str">
        <f>LEFT(mobile_customers[[#This Row],[Credit_card_nos]], 4)&amp;"XXXXX"</f>
        <v>5746XXXXX</v>
      </c>
    </row>
    <row r="7196" spans="1:12" x14ac:dyDescent="0.3">
      <c r="A7196" t="s">
        <v>8</v>
      </c>
      <c r="B7196" s="3" t="s">
        <v>14119</v>
      </c>
      <c r="C7196" t="s">
        <v>14120</v>
      </c>
      <c r="D7196" t="s">
        <v>147</v>
      </c>
      <c r="E7196">
        <v>55</v>
      </c>
      <c r="F7196">
        <v>204151</v>
      </c>
      <c r="G7196" t="s">
        <v>17</v>
      </c>
      <c r="H7196">
        <v>4014018941544213</v>
      </c>
      <c r="I7196" s="5" t="str">
        <f t="shared" si="112"/>
        <v>4014018941544210</v>
      </c>
      <c r="J7196" t="str">
        <f>INDEX(Age_grp[Age], MATCH(mobile_customers[[#This Row],[age]],Age_grp[Value]))</f>
        <v>50 - 60</v>
      </c>
      <c r="K7196" s="2" t="str">
        <f>_xlfn.IFS(mobile_customers[[#This Row],[salary]]&gt;=Q7199,"HIGHER SALARY", mobile_customers[[#This Row],[salary]]&gt;=Q7200,"HIGHER MID RANGE SALARY",  mobile_customers[[#This Row],[salary]]&lt;Q7200,"MID RANGE SALARY", mobile_customers[[#This Row],[salary]]&gt;Q7201, "LOW SALARY" )</f>
        <v>HIGHER SALARY</v>
      </c>
      <c r="L7196" s="2" t="str">
        <f>LEFT(mobile_customers[[#This Row],[Credit_card_nos]], 4)&amp;"XXXXX"</f>
        <v>4014XXXXX</v>
      </c>
    </row>
    <row r="7197" spans="1:12" x14ac:dyDescent="0.3">
      <c r="A7197" t="s">
        <v>8</v>
      </c>
      <c r="B7197" s="3" t="s">
        <v>14121</v>
      </c>
      <c r="C7197" t="s">
        <v>14122</v>
      </c>
      <c r="D7197" t="s">
        <v>1314</v>
      </c>
      <c r="E7197">
        <v>33</v>
      </c>
      <c r="F7197">
        <v>142258</v>
      </c>
      <c r="G7197" t="s">
        <v>65</v>
      </c>
      <c r="H7197">
        <v>2230514373054780</v>
      </c>
      <c r="I7197" s="5" t="str">
        <f t="shared" si="112"/>
        <v>2230514373054780</v>
      </c>
      <c r="J7197" t="str">
        <f>INDEX(Age_grp[Age], MATCH(mobile_customers[[#This Row],[age]],Age_grp[Value]))</f>
        <v>30 - 40</v>
      </c>
      <c r="K7197" s="2" t="str">
        <f>_xlfn.IFS(mobile_customers[[#This Row],[salary]]&gt;=Q7200,"HIGHER SALARY", mobile_customers[[#This Row],[salary]]&gt;=Q7201,"HIGHER MID RANGE SALARY",  mobile_customers[[#This Row],[salary]]&lt;Q7201,"MID RANGE SALARY", mobile_customers[[#This Row],[salary]]&gt;Q7202, "LOW SALARY" )</f>
        <v>HIGHER SALARY</v>
      </c>
      <c r="L7197" s="2" t="str">
        <f>LEFT(mobile_customers[[#This Row],[Credit_card_nos]], 4)&amp;"XXXXX"</f>
        <v>2230XXXXX</v>
      </c>
    </row>
    <row r="7198" spans="1:12" x14ac:dyDescent="0.3">
      <c r="A7198" t="s">
        <v>8</v>
      </c>
      <c r="B7198" s="3" t="s">
        <v>14123</v>
      </c>
      <c r="C7198" t="s">
        <v>1525</v>
      </c>
      <c r="D7198" t="s">
        <v>820</v>
      </c>
      <c r="E7198">
        <v>18</v>
      </c>
      <c r="F7198">
        <v>35004</v>
      </c>
      <c r="G7198" t="s">
        <v>81</v>
      </c>
      <c r="H7198">
        <v>5118158703697080</v>
      </c>
      <c r="I7198" s="5" t="str">
        <f t="shared" si="112"/>
        <v>5118158703697080</v>
      </c>
      <c r="J7198" t="str">
        <f>INDEX(Age_grp[Age], MATCH(mobile_customers[[#This Row],[age]],Age_grp[Value]))</f>
        <v>"10 - 20</v>
      </c>
      <c r="K7198" s="2" t="str">
        <f>_xlfn.IFS(mobile_customers[[#This Row],[salary]]&gt;=Q7201,"HIGHER SALARY", mobile_customers[[#This Row],[salary]]&gt;=Q7202,"HIGHER MID RANGE SALARY",  mobile_customers[[#This Row],[salary]]&lt;Q7202,"MID RANGE SALARY", mobile_customers[[#This Row],[salary]]&gt;Q7203, "LOW SALARY" )</f>
        <v>HIGHER SALARY</v>
      </c>
      <c r="L7198" s="2" t="str">
        <f>LEFT(mobile_customers[[#This Row],[Credit_card_nos]], 4)&amp;"XXXXX"</f>
        <v>5118XXXXX</v>
      </c>
    </row>
    <row r="7199" spans="1:12" x14ac:dyDescent="0.3">
      <c r="A7199" t="s">
        <v>8</v>
      </c>
      <c r="B7199" s="3" t="s">
        <v>14124</v>
      </c>
      <c r="C7199" t="s">
        <v>2088</v>
      </c>
      <c r="D7199" t="s">
        <v>4873</v>
      </c>
      <c r="E7199">
        <v>57</v>
      </c>
      <c r="F7199">
        <v>20927</v>
      </c>
      <c r="G7199" t="s">
        <v>39</v>
      </c>
      <c r="H7199">
        <v>3527990219356599</v>
      </c>
      <c r="I7199" s="5" t="str">
        <f t="shared" si="112"/>
        <v>3527990219356600</v>
      </c>
      <c r="J7199" t="str">
        <f>INDEX(Age_grp[Age], MATCH(mobile_customers[[#This Row],[age]],Age_grp[Value]))</f>
        <v>50 - 60</v>
      </c>
      <c r="K7199" s="2" t="str">
        <f>_xlfn.IFS(mobile_customers[[#This Row],[salary]]&gt;=Q7202,"HIGHER SALARY", mobile_customers[[#This Row],[salary]]&gt;=Q7203,"HIGHER MID RANGE SALARY",  mobile_customers[[#This Row],[salary]]&lt;Q7203,"MID RANGE SALARY", mobile_customers[[#This Row],[salary]]&gt;Q7204, "LOW SALARY" )</f>
        <v>HIGHER SALARY</v>
      </c>
      <c r="L7199" s="2" t="str">
        <f>LEFT(mobile_customers[[#This Row],[Credit_card_nos]], 4)&amp;"XXXXX"</f>
        <v>3527XXXXX</v>
      </c>
    </row>
    <row r="7200" spans="1:12" x14ac:dyDescent="0.3">
      <c r="A7200" t="s">
        <v>13</v>
      </c>
      <c r="B7200" s="3" t="s">
        <v>14125</v>
      </c>
      <c r="C7200" t="s">
        <v>12685</v>
      </c>
      <c r="D7200" t="s">
        <v>1829</v>
      </c>
      <c r="E7200">
        <v>20</v>
      </c>
      <c r="F7200">
        <v>189527</v>
      </c>
      <c r="G7200" t="s">
        <v>65</v>
      </c>
      <c r="H7200">
        <v>344618100631906</v>
      </c>
      <c r="I7200" s="5" t="str">
        <f t="shared" si="112"/>
        <v>344618100631906</v>
      </c>
      <c r="J7200" t="str">
        <f>INDEX(Age_grp[Age], MATCH(mobile_customers[[#This Row],[age]],Age_grp[Value]))</f>
        <v>20 - 30</v>
      </c>
      <c r="K7200" s="2" t="str">
        <f>_xlfn.IFS(mobile_customers[[#This Row],[salary]]&gt;=Q7203,"HIGHER SALARY", mobile_customers[[#This Row],[salary]]&gt;=Q7204,"HIGHER MID RANGE SALARY",  mobile_customers[[#This Row],[salary]]&lt;Q7204,"MID RANGE SALARY", mobile_customers[[#This Row],[salary]]&gt;Q7205, "LOW SALARY" )</f>
        <v>HIGHER SALARY</v>
      </c>
      <c r="L7200" s="2" t="str">
        <f>LEFT(mobile_customers[[#This Row],[Credit_card_nos]], 4)&amp;"XXXXX"</f>
        <v>3446XXXXX</v>
      </c>
    </row>
    <row r="7201" spans="1:12" x14ac:dyDescent="0.3">
      <c r="A7201" t="s">
        <v>8</v>
      </c>
      <c r="B7201" s="3" t="s">
        <v>14126</v>
      </c>
      <c r="C7201" t="s">
        <v>14127</v>
      </c>
      <c r="D7201" t="s">
        <v>2973</v>
      </c>
      <c r="E7201">
        <v>39</v>
      </c>
      <c r="F7201">
        <v>213316</v>
      </c>
      <c r="G7201" t="s">
        <v>28</v>
      </c>
      <c r="H7201">
        <v>6570037267882065</v>
      </c>
      <c r="I7201" s="5" t="str">
        <f t="shared" si="112"/>
        <v>6570037267882060</v>
      </c>
      <c r="J7201" t="str">
        <f>INDEX(Age_grp[Age], MATCH(mobile_customers[[#This Row],[age]],Age_grp[Value]))</f>
        <v>30 - 40</v>
      </c>
      <c r="K7201" s="2" t="str">
        <f>_xlfn.IFS(mobile_customers[[#This Row],[salary]]&gt;=Q7204,"HIGHER SALARY", mobile_customers[[#This Row],[salary]]&gt;=Q7205,"HIGHER MID RANGE SALARY",  mobile_customers[[#This Row],[salary]]&lt;Q7205,"MID RANGE SALARY", mobile_customers[[#This Row],[salary]]&gt;Q7206, "LOW SALARY" )</f>
        <v>HIGHER SALARY</v>
      </c>
      <c r="L7201" s="2" t="str">
        <f>LEFT(mobile_customers[[#This Row],[Credit_card_nos]], 4)&amp;"XXXXX"</f>
        <v>6570XXXXX</v>
      </c>
    </row>
    <row r="7202" spans="1:12" x14ac:dyDescent="0.3">
      <c r="A7202" t="s">
        <v>13</v>
      </c>
      <c r="B7202" s="3" t="s">
        <v>14128</v>
      </c>
      <c r="C7202" t="s">
        <v>14129</v>
      </c>
      <c r="D7202" t="s">
        <v>281</v>
      </c>
      <c r="E7202">
        <v>56</v>
      </c>
      <c r="F7202">
        <v>99529</v>
      </c>
      <c r="G7202" t="s">
        <v>28</v>
      </c>
      <c r="H7202">
        <v>4295355580315335</v>
      </c>
      <c r="I7202" s="5" t="str">
        <f t="shared" si="112"/>
        <v>4295355580315330</v>
      </c>
      <c r="J7202" t="str">
        <f>INDEX(Age_grp[Age], MATCH(mobile_customers[[#This Row],[age]],Age_grp[Value]))</f>
        <v>50 - 60</v>
      </c>
      <c r="K7202" s="2" t="str">
        <f>_xlfn.IFS(mobile_customers[[#This Row],[salary]]&gt;=Q7205,"HIGHER SALARY", mobile_customers[[#This Row],[salary]]&gt;=Q7206,"HIGHER MID RANGE SALARY",  mobile_customers[[#This Row],[salary]]&lt;Q7206,"MID RANGE SALARY", mobile_customers[[#This Row],[salary]]&gt;Q7207, "LOW SALARY" )</f>
        <v>HIGHER SALARY</v>
      </c>
      <c r="L7202" s="2" t="str">
        <f>LEFT(mobile_customers[[#This Row],[Credit_card_nos]], 4)&amp;"XXXXX"</f>
        <v>4295XXXXX</v>
      </c>
    </row>
    <row r="7203" spans="1:12" x14ac:dyDescent="0.3">
      <c r="A7203" t="s">
        <v>13</v>
      </c>
      <c r="B7203" s="3" t="s">
        <v>14130</v>
      </c>
      <c r="C7203" t="s">
        <v>14131</v>
      </c>
      <c r="D7203" t="s">
        <v>2643</v>
      </c>
      <c r="E7203">
        <v>64</v>
      </c>
      <c r="F7203">
        <v>66929</v>
      </c>
      <c r="G7203" t="s">
        <v>49</v>
      </c>
      <c r="H7203">
        <v>340378211848360</v>
      </c>
      <c r="I7203" s="5" t="str">
        <f t="shared" si="112"/>
        <v>340378211848360</v>
      </c>
      <c r="J7203" t="str">
        <f>INDEX(Age_grp[Age], MATCH(mobile_customers[[#This Row],[age]],Age_grp[Value]))</f>
        <v>60 - 70</v>
      </c>
      <c r="K7203" s="2" t="str">
        <f>_xlfn.IFS(mobile_customers[[#This Row],[salary]]&gt;=Q7206,"HIGHER SALARY", mobile_customers[[#This Row],[salary]]&gt;=Q7207,"HIGHER MID RANGE SALARY",  mobile_customers[[#This Row],[salary]]&lt;Q7207,"MID RANGE SALARY", mobile_customers[[#This Row],[salary]]&gt;Q7208, "LOW SALARY" )</f>
        <v>HIGHER SALARY</v>
      </c>
      <c r="L7203" s="2" t="str">
        <f>LEFT(mobile_customers[[#This Row],[Credit_card_nos]], 4)&amp;"XXXXX"</f>
        <v>3403XXXXX</v>
      </c>
    </row>
    <row r="7204" spans="1:12" x14ac:dyDescent="0.3">
      <c r="A7204" t="s">
        <v>13</v>
      </c>
      <c r="B7204" s="3" t="s">
        <v>14132</v>
      </c>
      <c r="C7204" t="s">
        <v>14133</v>
      </c>
      <c r="D7204" t="s">
        <v>99</v>
      </c>
      <c r="E7204">
        <v>51</v>
      </c>
      <c r="F7204">
        <v>129109</v>
      </c>
      <c r="G7204" t="s">
        <v>21</v>
      </c>
      <c r="H7204">
        <v>4.6065183814295634E+18</v>
      </c>
      <c r="I7204" s="5" t="str">
        <f t="shared" si="112"/>
        <v>4606518381429560000</v>
      </c>
      <c r="J7204" t="str">
        <f>INDEX(Age_grp[Age], MATCH(mobile_customers[[#This Row],[age]],Age_grp[Value]))</f>
        <v>50 - 60</v>
      </c>
      <c r="K7204" s="2" t="str">
        <f>_xlfn.IFS(mobile_customers[[#This Row],[salary]]&gt;=Q7207,"HIGHER SALARY", mobile_customers[[#This Row],[salary]]&gt;=Q7208,"HIGHER MID RANGE SALARY",  mobile_customers[[#This Row],[salary]]&lt;Q7208,"MID RANGE SALARY", mobile_customers[[#This Row],[salary]]&gt;Q7209, "LOW SALARY" )</f>
        <v>HIGHER SALARY</v>
      </c>
      <c r="L7204" s="2" t="str">
        <f>LEFT(mobile_customers[[#This Row],[Credit_card_nos]], 4)&amp;"XXXXX"</f>
        <v>4606XXXXX</v>
      </c>
    </row>
    <row r="7205" spans="1:12" x14ac:dyDescent="0.3">
      <c r="A7205" t="s">
        <v>8</v>
      </c>
      <c r="B7205" s="3" t="s">
        <v>14134</v>
      </c>
      <c r="C7205" t="s">
        <v>14135</v>
      </c>
      <c r="D7205" t="s">
        <v>2491</v>
      </c>
      <c r="E7205">
        <v>41</v>
      </c>
      <c r="F7205">
        <v>67890</v>
      </c>
      <c r="G7205" t="s">
        <v>21</v>
      </c>
      <c r="H7205">
        <v>3513347461319864</v>
      </c>
      <c r="I7205" s="5" t="str">
        <f t="shared" si="112"/>
        <v>3513347461319860</v>
      </c>
      <c r="J7205" t="str">
        <f>INDEX(Age_grp[Age], MATCH(mobile_customers[[#This Row],[age]],Age_grp[Value]))</f>
        <v>40 - 50</v>
      </c>
      <c r="K7205" s="2" t="str">
        <f>_xlfn.IFS(mobile_customers[[#This Row],[salary]]&gt;=Q7208,"HIGHER SALARY", mobile_customers[[#This Row],[salary]]&gt;=Q7209,"HIGHER MID RANGE SALARY",  mobile_customers[[#This Row],[salary]]&lt;Q7209,"MID RANGE SALARY", mobile_customers[[#This Row],[salary]]&gt;Q7210, "LOW SALARY" )</f>
        <v>HIGHER SALARY</v>
      </c>
      <c r="L7205" s="2" t="str">
        <f>LEFT(mobile_customers[[#This Row],[Credit_card_nos]], 4)&amp;"XXXXX"</f>
        <v>3513XXXXX</v>
      </c>
    </row>
    <row r="7206" spans="1:12" x14ac:dyDescent="0.3">
      <c r="A7206" t="s">
        <v>8</v>
      </c>
      <c r="B7206" s="3" t="s">
        <v>14136</v>
      </c>
      <c r="C7206" t="s">
        <v>14137</v>
      </c>
      <c r="D7206" t="s">
        <v>4342</v>
      </c>
      <c r="E7206">
        <v>47</v>
      </c>
      <c r="F7206">
        <v>181116</v>
      </c>
      <c r="G7206" t="s">
        <v>28</v>
      </c>
      <c r="H7206">
        <v>4704712934148769</v>
      </c>
      <c r="I7206" s="5" t="str">
        <f t="shared" si="112"/>
        <v>4704712934148770</v>
      </c>
      <c r="J7206" t="str">
        <f>INDEX(Age_grp[Age], MATCH(mobile_customers[[#This Row],[age]],Age_grp[Value]))</f>
        <v>40 - 50</v>
      </c>
      <c r="K7206" s="2" t="str">
        <f>_xlfn.IFS(mobile_customers[[#This Row],[salary]]&gt;=Q7209,"HIGHER SALARY", mobile_customers[[#This Row],[salary]]&gt;=Q7210,"HIGHER MID RANGE SALARY",  mobile_customers[[#This Row],[salary]]&lt;Q7210,"MID RANGE SALARY", mobile_customers[[#This Row],[salary]]&gt;Q7211, "LOW SALARY" )</f>
        <v>HIGHER SALARY</v>
      </c>
      <c r="L7206" s="2" t="str">
        <f>LEFT(mobile_customers[[#This Row],[Credit_card_nos]], 4)&amp;"XXXXX"</f>
        <v>4704XXXXX</v>
      </c>
    </row>
    <row r="7207" spans="1:12" x14ac:dyDescent="0.3">
      <c r="A7207" t="s">
        <v>8</v>
      </c>
      <c r="B7207" s="3" t="s">
        <v>14138</v>
      </c>
      <c r="C7207" t="s">
        <v>14139</v>
      </c>
      <c r="D7207" t="s">
        <v>1329</v>
      </c>
      <c r="E7207">
        <v>27</v>
      </c>
      <c r="F7207">
        <v>226458</v>
      </c>
      <c r="G7207" t="s">
        <v>17</v>
      </c>
      <c r="H7207">
        <v>2286546531574021</v>
      </c>
      <c r="I7207" s="5" t="str">
        <f t="shared" si="112"/>
        <v>2286546531574020</v>
      </c>
      <c r="J7207" t="str">
        <f>INDEX(Age_grp[Age], MATCH(mobile_customers[[#This Row],[age]],Age_grp[Value]))</f>
        <v>20 - 30</v>
      </c>
      <c r="K7207" s="2" t="str">
        <f>_xlfn.IFS(mobile_customers[[#This Row],[salary]]&gt;=Q7210,"HIGHER SALARY", mobile_customers[[#This Row],[salary]]&gt;=Q7211,"HIGHER MID RANGE SALARY",  mobile_customers[[#This Row],[salary]]&lt;Q7211,"MID RANGE SALARY", mobile_customers[[#This Row],[salary]]&gt;Q7212, "LOW SALARY" )</f>
        <v>HIGHER SALARY</v>
      </c>
      <c r="L7207" s="2" t="str">
        <f>LEFT(mobile_customers[[#This Row],[Credit_card_nos]], 4)&amp;"XXXXX"</f>
        <v>2286XXXXX</v>
      </c>
    </row>
    <row r="7208" spans="1:12" x14ac:dyDescent="0.3">
      <c r="A7208" t="s">
        <v>13</v>
      </c>
      <c r="B7208" s="3" t="s">
        <v>14140</v>
      </c>
      <c r="C7208" t="s">
        <v>14141</v>
      </c>
      <c r="D7208" t="s">
        <v>706</v>
      </c>
      <c r="E7208">
        <v>27</v>
      </c>
      <c r="F7208">
        <v>125169</v>
      </c>
      <c r="G7208" t="s">
        <v>65</v>
      </c>
      <c r="H7208">
        <v>501881337205</v>
      </c>
      <c r="I7208" s="5" t="str">
        <f t="shared" si="112"/>
        <v>501881337205</v>
      </c>
      <c r="J7208" t="str">
        <f>INDEX(Age_grp[Age], MATCH(mobile_customers[[#This Row],[age]],Age_grp[Value]))</f>
        <v>20 - 30</v>
      </c>
      <c r="K7208" s="2" t="str">
        <f>_xlfn.IFS(mobile_customers[[#This Row],[salary]]&gt;=Q7211,"HIGHER SALARY", mobile_customers[[#This Row],[salary]]&gt;=Q7212,"HIGHER MID RANGE SALARY",  mobile_customers[[#This Row],[salary]]&lt;Q7212,"MID RANGE SALARY", mobile_customers[[#This Row],[salary]]&gt;Q7213, "LOW SALARY" )</f>
        <v>HIGHER SALARY</v>
      </c>
      <c r="L7208" s="2" t="str">
        <f>LEFT(mobile_customers[[#This Row],[Credit_card_nos]], 4)&amp;"XXXXX"</f>
        <v>5018XXXXX</v>
      </c>
    </row>
    <row r="7209" spans="1:12" x14ac:dyDescent="0.3">
      <c r="A7209" t="s">
        <v>8</v>
      </c>
      <c r="B7209" s="3" t="s">
        <v>14142</v>
      </c>
      <c r="C7209" t="s">
        <v>1897</v>
      </c>
      <c r="D7209" t="s">
        <v>2572</v>
      </c>
      <c r="E7209">
        <v>64</v>
      </c>
      <c r="F7209">
        <v>50147</v>
      </c>
      <c r="G7209" t="s">
        <v>65</v>
      </c>
      <c r="H7209">
        <v>3591275817553461</v>
      </c>
      <c r="I7209" s="5" t="str">
        <f t="shared" si="112"/>
        <v>3591275817553460</v>
      </c>
      <c r="J7209" t="str">
        <f>INDEX(Age_grp[Age], MATCH(mobile_customers[[#This Row],[age]],Age_grp[Value]))</f>
        <v>60 - 70</v>
      </c>
      <c r="K7209" s="2" t="str">
        <f>_xlfn.IFS(mobile_customers[[#This Row],[salary]]&gt;=Q7212,"HIGHER SALARY", mobile_customers[[#This Row],[salary]]&gt;=Q7213,"HIGHER MID RANGE SALARY",  mobile_customers[[#This Row],[salary]]&lt;Q7213,"MID RANGE SALARY", mobile_customers[[#This Row],[salary]]&gt;Q7214, "LOW SALARY" )</f>
        <v>HIGHER SALARY</v>
      </c>
      <c r="L7209" s="2" t="str">
        <f>LEFT(mobile_customers[[#This Row],[Credit_card_nos]], 4)&amp;"XXXXX"</f>
        <v>3591XXXXX</v>
      </c>
    </row>
    <row r="7210" spans="1:12" x14ac:dyDescent="0.3">
      <c r="A7210" t="s">
        <v>8</v>
      </c>
      <c r="B7210" s="3" t="s">
        <v>14143</v>
      </c>
      <c r="C7210" t="s">
        <v>7236</v>
      </c>
      <c r="D7210" t="s">
        <v>4241</v>
      </c>
      <c r="E7210">
        <v>40</v>
      </c>
      <c r="F7210">
        <v>217576</v>
      </c>
      <c r="G7210" t="s">
        <v>21</v>
      </c>
      <c r="H7210">
        <v>3569417522995730</v>
      </c>
      <c r="I7210" s="5" t="str">
        <f t="shared" si="112"/>
        <v>3569417522995730</v>
      </c>
      <c r="J7210" t="str">
        <f>INDEX(Age_grp[Age], MATCH(mobile_customers[[#This Row],[age]],Age_grp[Value]))</f>
        <v>40 - 50</v>
      </c>
      <c r="K7210" s="2" t="str">
        <f>_xlfn.IFS(mobile_customers[[#This Row],[salary]]&gt;=Q7213,"HIGHER SALARY", mobile_customers[[#This Row],[salary]]&gt;=Q7214,"HIGHER MID RANGE SALARY",  mobile_customers[[#This Row],[salary]]&lt;Q7214,"MID RANGE SALARY", mobile_customers[[#This Row],[salary]]&gt;Q7215, "LOW SALARY" )</f>
        <v>HIGHER SALARY</v>
      </c>
      <c r="L7210" s="2" t="str">
        <f>LEFT(mobile_customers[[#This Row],[Credit_card_nos]], 4)&amp;"XXXXX"</f>
        <v>3569XXXXX</v>
      </c>
    </row>
    <row r="7211" spans="1:12" x14ac:dyDescent="0.3">
      <c r="A7211" t="s">
        <v>8</v>
      </c>
      <c r="B7211" s="3" t="s">
        <v>14144</v>
      </c>
      <c r="C7211" t="s">
        <v>14145</v>
      </c>
      <c r="D7211" t="s">
        <v>1715</v>
      </c>
      <c r="E7211">
        <v>44</v>
      </c>
      <c r="F7211">
        <v>32857</v>
      </c>
      <c r="G7211" t="s">
        <v>39</v>
      </c>
      <c r="H7211">
        <v>3547398129472140</v>
      </c>
      <c r="I7211" s="5" t="str">
        <f t="shared" si="112"/>
        <v>3547398129472140</v>
      </c>
      <c r="J7211" t="str">
        <f>INDEX(Age_grp[Age], MATCH(mobile_customers[[#This Row],[age]],Age_grp[Value]))</f>
        <v>40 - 50</v>
      </c>
      <c r="K7211" s="2" t="str">
        <f>_xlfn.IFS(mobile_customers[[#This Row],[salary]]&gt;=Q7214,"HIGHER SALARY", mobile_customers[[#This Row],[salary]]&gt;=Q7215,"HIGHER MID RANGE SALARY",  mobile_customers[[#This Row],[salary]]&lt;Q7215,"MID RANGE SALARY", mobile_customers[[#This Row],[salary]]&gt;Q7216, "LOW SALARY" )</f>
        <v>HIGHER SALARY</v>
      </c>
      <c r="L7211" s="2" t="str">
        <f>LEFT(mobile_customers[[#This Row],[Credit_card_nos]], 4)&amp;"XXXXX"</f>
        <v>3547XXXXX</v>
      </c>
    </row>
    <row r="7212" spans="1:12" x14ac:dyDescent="0.3">
      <c r="A7212" t="s">
        <v>13</v>
      </c>
      <c r="B7212" s="3" t="s">
        <v>14146</v>
      </c>
      <c r="C7212" t="s">
        <v>1008</v>
      </c>
      <c r="D7212" t="s">
        <v>300</v>
      </c>
      <c r="E7212">
        <v>65</v>
      </c>
      <c r="F7212">
        <v>109845</v>
      </c>
      <c r="G7212" t="s">
        <v>21</v>
      </c>
      <c r="H7212">
        <v>2520443508738480</v>
      </c>
      <c r="I7212" s="5" t="str">
        <f t="shared" si="112"/>
        <v>2520443508738480</v>
      </c>
      <c r="J7212" t="str">
        <f>INDEX(Age_grp[Age], MATCH(mobile_customers[[#This Row],[age]],Age_grp[Value]))</f>
        <v>60 - 70</v>
      </c>
      <c r="K7212" s="2" t="str">
        <f>_xlfn.IFS(mobile_customers[[#This Row],[salary]]&gt;=Q7215,"HIGHER SALARY", mobile_customers[[#This Row],[salary]]&gt;=Q7216,"HIGHER MID RANGE SALARY",  mobile_customers[[#This Row],[salary]]&lt;Q7216,"MID RANGE SALARY", mobile_customers[[#This Row],[salary]]&gt;Q7217, "LOW SALARY" )</f>
        <v>HIGHER SALARY</v>
      </c>
      <c r="L7212" s="2" t="str">
        <f>LEFT(mobile_customers[[#This Row],[Credit_card_nos]], 4)&amp;"XXXXX"</f>
        <v>2520XXXXX</v>
      </c>
    </row>
    <row r="7213" spans="1:12" x14ac:dyDescent="0.3">
      <c r="A7213" t="s">
        <v>8</v>
      </c>
      <c r="B7213" s="3" t="s">
        <v>14147</v>
      </c>
      <c r="C7213" t="s">
        <v>14148</v>
      </c>
      <c r="D7213" t="s">
        <v>90</v>
      </c>
      <c r="E7213">
        <v>62</v>
      </c>
      <c r="F7213">
        <v>176018</v>
      </c>
      <c r="G7213" t="s">
        <v>81</v>
      </c>
      <c r="H7213">
        <v>345241366037350</v>
      </c>
      <c r="I7213" s="5" t="str">
        <f t="shared" si="112"/>
        <v>345241366037350</v>
      </c>
      <c r="J7213" t="str">
        <f>INDEX(Age_grp[Age], MATCH(mobile_customers[[#This Row],[age]],Age_grp[Value]))</f>
        <v>60 - 70</v>
      </c>
      <c r="K7213" s="2" t="str">
        <f>_xlfn.IFS(mobile_customers[[#This Row],[salary]]&gt;=Q7216,"HIGHER SALARY", mobile_customers[[#This Row],[salary]]&gt;=Q7217,"HIGHER MID RANGE SALARY",  mobile_customers[[#This Row],[salary]]&lt;Q7217,"MID RANGE SALARY", mobile_customers[[#This Row],[salary]]&gt;Q7218, "LOW SALARY" )</f>
        <v>HIGHER SALARY</v>
      </c>
      <c r="L7213" s="2" t="str">
        <f>LEFT(mobile_customers[[#This Row],[Credit_card_nos]], 4)&amp;"XXXXX"</f>
        <v>3452XXXXX</v>
      </c>
    </row>
    <row r="7214" spans="1:12" x14ac:dyDescent="0.3">
      <c r="A7214" t="s">
        <v>13</v>
      </c>
      <c r="B7214" s="3" t="s">
        <v>14149</v>
      </c>
      <c r="C7214" t="s">
        <v>14150</v>
      </c>
      <c r="D7214" t="s">
        <v>1006</v>
      </c>
      <c r="E7214">
        <v>54</v>
      </c>
      <c r="F7214">
        <v>132164</v>
      </c>
      <c r="G7214" t="s">
        <v>39</v>
      </c>
      <c r="H7214">
        <v>213145058181732</v>
      </c>
      <c r="I7214" s="5" t="str">
        <f t="shared" si="112"/>
        <v>213145058181732</v>
      </c>
      <c r="J7214" t="str">
        <f>INDEX(Age_grp[Age], MATCH(mobile_customers[[#This Row],[age]],Age_grp[Value]))</f>
        <v>50 - 60</v>
      </c>
      <c r="K7214" s="2" t="str">
        <f>_xlfn.IFS(mobile_customers[[#This Row],[salary]]&gt;=Q7217,"HIGHER SALARY", mobile_customers[[#This Row],[salary]]&gt;=Q7218,"HIGHER MID RANGE SALARY",  mobile_customers[[#This Row],[salary]]&lt;Q7218,"MID RANGE SALARY", mobile_customers[[#This Row],[salary]]&gt;Q7219, "LOW SALARY" )</f>
        <v>HIGHER SALARY</v>
      </c>
      <c r="L7214" s="2" t="str">
        <f>LEFT(mobile_customers[[#This Row],[Credit_card_nos]], 4)&amp;"XXXXX"</f>
        <v>2131XXXXX</v>
      </c>
    </row>
    <row r="7215" spans="1:12" x14ac:dyDescent="0.3">
      <c r="A7215" t="s">
        <v>13</v>
      </c>
      <c r="B7215" s="3" t="s">
        <v>14151</v>
      </c>
      <c r="C7215" t="s">
        <v>14152</v>
      </c>
      <c r="D7215" t="s">
        <v>907</v>
      </c>
      <c r="E7215">
        <v>62</v>
      </c>
      <c r="F7215">
        <v>179447</v>
      </c>
      <c r="G7215" t="s">
        <v>39</v>
      </c>
      <c r="H7215">
        <v>180063620529289</v>
      </c>
      <c r="I7215" s="5" t="str">
        <f t="shared" si="112"/>
        <v>180063620529289</v>
      </c>
      <c r="J7215" t="str">
        <f>INDEX(Age_grp[Age], MATCH(mobile_customers[[#This Row],[age]],Age_grp[Value]))</f>
        <v>60 - 70</v>
      </c>
      <c r="K7215" s="2" t="str">
        <f>_xlfn.IFS(mobile_customers[[#This Row],[salary]]&gt;=Q7218,"HIGHER SALARY", mobile_customers[[#This Row],[salary]]&gt;=Q7219,"HIGHER MID RANGE SALARY",  mobile_customers[[#This Row],[salary]]&lt;Q7219,"MID RANGE SALARY", mobile_customers[[#This Row],[salary]]&gt;Q7220, "LOW SALARY" )</f>
        <v>HIGHER SALARY</v>
      </c>
      <c r="L7215" s="2" t="str">
        <f>LEFT(mobile_customers[[#This Row],[Credit_card_nos]], 4)&amp;"XXXXX"</f>
        <v>1800XXXXX</v>
      </c>
    </row>
    <row r="7216" spans="1:12" x14ac:dyDescent="0.3">
      <c r="A7216" t="s">
        <v>8</v>
      </c>
      <c r="B7216" s="3" t="s">
        <v>14153</v>
      </c>
      <c r="C7216" t="s">
        <v>14154</v>
      </c>
      <c r="D7216" t="s">
        <v>2048</v>
      </c>
      <c r="E7216">
        <v>27</v>
      </c>
      <c r="F7216">
        <v>244362</v>
      </c>
      <c r="G7216" t="s">
        <v>28</v>
      </c>
      <c r="H7216">
        <v>4487673600180</v>
      </c>
      <c r="I7216" s="5" t="str">
        <f t="shared" si="112"/>
        <v>4487673600180</v>
      </c>
      <c r="J7216" t="str">
        <f>INDEX(Age_grp[Age], MATCH(mobile_customers[[#This Row],[age]],Age_grp[Value]))</f>
        <v>20 - 30</v>
      </c>
      <c r="K7216" s="2" t="str">
        <f>_xlfn.IFS(mobile_customers[[#This Row],[salary]]&gt;=Q7219,"HIGHER SALARY", mobile_customers[[#This Row],[salary]]&gt;=Q7220,"HIGHER MID RANGE SALARY",  mobile_customers[[#This Row],[salary]]&lt;Q7220,"MID RANGE SALARY", mobile_customers[[#This Row],[salary]]&gt;Q7221, "LOW SALARY" )</f>
        <v>HIGHER SALARY</v>
      </c>
      <c r="L7216" s="2" t="str">
        <f>LEFT(mobile_customers[[#This Row],[Credit_card_nos]], 4)&amp;"XXXXX"</f>
        <v>4487XXXXX</v>
      </c>
    </row>
    <row r="7217" spans="1:12" x14ac:dyDescent="0.3">
      <c r="A7217" t="s">
        <v>8</v>
      </c>
      <c r="B7217" s="3" t="s">
        <v>14155</v>
      </c>
      <c r="C7217" t="s">
        <v>14156</v>
      </c>
      <c r="D7217" t="s">
        <v>4194</v>
      </c>
      <c r="E7217">
        <v>65</v>
      </c>
      <c r="F7217">
        <v>61120</v>
      </c>
      <c r="G7217" t="s">
        <v>28</v>
      </c>
      <c r="H7217">
        <v>213170475413450</v>
      </c>
      <c r="I7217" s="5" t="str">
        <f t="shared" si="112"/>
        <v>213170475413450</v>
      </c>
      <c r="J7217" t="str">
        <f>INDEX(Age_grp[Age], MATCH(mobile_customers[[#This Row],[age]],Age_grp[Value]))</f>
        <v>60 - 70</v>
      </c>
      <c r="K7217" s="2" t="str">
        <f>_xlfn.IFS(mobile_customers[[#This Row],[salary]]&gt;=Q7220,"HIGHER SALARY", mobile_customers[[#This Row],[salary]]&gt;=Q7221,"HIGHER MID RANGE SALARY",  mobile_customers[[#This Row],[salary]]&lt;Q7221,"MID RANGE SALARY", mobile_customers[[#This Row],[salary]]&gt;Q7222, "LOW SALARY" )</f>
        <v>HIGHER SALARY</v>
      </c>
      <c r="L7217" s="2" t="str">
        <f>LEFT(mobile_customers[[#This Row],[Credit_card_nos]], 4)&amp;"XXXXX"</f>
        <v>2131XXXXX</v>
      </c>
    </row>
    <row r="7218" spans="1:12" x14ac:dyDescent="0.3">
      <c r="A7218" t="s">
        <v>8</v>
      </c>
      <c r="B7218" s="3" t="s">
        <v>14157</v>
      </c>
      <c r="C7218" t="s">
        <v>14158</v>
      </c>
      <c r="D7218" t="s">
        <v>3140</v>
      </c>
      <c r="E7218">
        <v>63</v>
      </c>
      <c r="F7218">
        <v>181071</v>
      </c>
      <c r="G7218" t="s">
        <v>49</v>
      </c>
      <c r="H7218">
        <v>6554369127702476</v>
      </c>
      <c r="I7218" s="5" t="str">
        <f t="shared" si="112"/>
        <v>6554369127702480</v>
      </c>
      <c r="J7218" t="str">
        <f>INDEX(Age_grp[Age], MATCH(mobile_customers[[#This Row],[age]],Age_grp[Value]))</f>
        <v>60 - 70</v>
      </c>
      <c r="K7218" s="2" t="str">
        <f>_xlfn.IFS(mobile_customers[[#This Row],[salary]]&gt;=Q7221,"HIGHER SALARY", mobile_customers[[#This Row],[salary]]&gt;=Q7222,"HIGHER MID RANGE SALARY",  mobile_customers[[#This Row],[salary]]&lt;Q7222,"MID RANGE SALARY", mobile_customers[[#This Row],[salary]]&gt;Q7223, "LOW SALARY" )</f>
        <v>HIGHER SALARY</v>
      </c>
      <c r="L7218" s="2" t="str">
        <f>LEFT(mobile_customers[[#This Row],[Credit_card_nos]], 4)&amp;"XXXXX"</f>
        <v>6554XXXXX</v>
      </c>
    </row>
    <row r="7219" spans="1:12" x14ac:dyDescent="0.3">
      <c r="A7219" t="s">
        <v>13</v>
      </c>
      <c r="B7219" s="3" t="s">
        <v>14159</v>
      </c>
      <c r="C7219" t="s">
        <v>14160</v>
      </c>
      <c r="D7219" t="s">
        <v>1190</v>
      </c>
      <c r="E7219">
        <v>47</v>
      </c>
      <c r="F7219">
        <v>131477</v>
      </c>
      <c r="G7219" t="s">
        <v>81</v>
      </c>
      <c r="H7219">
        <v>4366787141290330</v>
      </c>
      <c r="I7219" s="5" t="str">
        <f t="shared" si="112"/>
        <v>4366787141290330</v>
      </c>
      <c r="J7219" t="str">
        <f>INDEX(Age_grp[Age], MATCH(mobile_customers[[#This Row],[age]],Age_grp[Value]))</f>
        <v>40 - 50</v>
      </c>
      <c r="K7219" s="2" t="str">
        <f>_xlfn.IFS(mobile_customers[[#This Row],[salary]]&gt;=Q7222,"HIGHER SALARY", mobile_customers[[#This Row],[salary]]&gt;=Q7223,"HIGHER MID RANGE SALARY",  mobile_customers[[#This Row],[salary]]&lt;Q7223,"MID RANGE SALARY", mobile_customers[[#This Row],[salary]]&gt;Q7224, "LOW SALARY" )</f>
        <v>HIGHER SALARY</v>
      </c>
      <c r="L7219" s="2" t="str">
        <f>LEFT(mobile_customers[[#This Row],[Credit_card_nos]], 4)&amp;"XXXXX"</f>
        <v>4366XXXXX</v>
      </c>
    </row>
    <row r="7220" spans="1:12" x14ac:dyDescent="0.3">
      <c r="A7220" t="s">
        <v>8</v>
      </c>
      <c r="B7220" s="3" t="s">
        <v>14161</v>
      </c>
      <c r="C7220" t="s">
        <v>14162</v>
      </c>
      <c r="D7220" t="s">
        <v>150</v>
      </c>
      <c r="E7220">
        <v>58</v>
      </c>
      <c r="F7220">
        <v>197754</v>
      </c>
      <c r="G7220" t="s">
        <v>94</v>
      </c>
      <c r="H7220">
        <v>374955505723034</v>
      </c>
      <c r="I7220" s="5" t="str">
        <f t="shared" si="112"/>
        <v>374955505723034</v>
      </c>
      <c r="J7220" t="str">
        <f>INDEX(Age_grp[Age], MATCH(mobile_customers[[#This Row],[age]],Age_grp[Value]))</f>
        <v>50 - 60</v>
      </c>
      <c r="K7220" s="2" t="str">
        <f>_xlfn.IFS(mobile_customers[[#This Row],[salary]]&gt;=Q7223,"HIGHER SALARY", mobile_customers[[#This Row],[salary]]&gt;=Q7224,"HIGHER MID RANGE SALARY",  mobile_customers[[#This Row],[salary]]&lt;Q7224,"MID RANGE SALARY", mobile_customers[[#This Row],[salary]]&gt;Q7225, "LOW SALARY" )</f>
        <v>HIGHER SALARY</v>
      </c>
      <c r="L7220" s="2" t="str">
        <f>LEFT(mobile_customers[[#This Row],[Credit_card_nos]], 4)&amp;"XXXXX"</f>
        <v>3749XXXXX</v>
      </c>
    </row>
    <row r="7221" spans="1:12" x14ac:dyDescent="0.3">
      <c r="A7221" t="s">
        <v>13</v>
      </c>
      <c r="B7221" s="3" t="s">
        <v>14163</v>
      </c>
      <c r="C7221" t="s">
        <v>14164</v>
      </c>
      <c r="D7221" t="s">
        <v>495</v>
      </c>
      <c r="E7221">
        <v>23</v>
      </c>
      <c r="F7221">
        <v>113031</v>
      </c>
      <c r="G7221" t="s">
        <v>12</v>
      </c>
      <c r="H7221">
        <v>4378351724106938</v>
      </c>
      <c r="I7221" s="5" t="str">
        <f t="shared" si="112"/>
        <v>4378351724106940</v>
      </c>
      <c r="J7221" t="str">
        <f>INDEX(Age_grp[Age], MATCH(mobile_customers[[#This Row],[age]],Age_grp[Value]))</f>
        <v>20 - 30</v>
      </c>
      <c r="K7221" s="2" t="str">
        <f>_xlfn.IFS(mobile_customers[[#This Row],[salary]]&gt;=Q7224,"HIGHER SALARY", mobile_customers[[#This Row],[salary]]&gt;=Q7225,"HIGHER MID RANGE SALARY",  mobile_customers[[#This Row],[salary]]&lt;Q7225,"MID RANGE SALARY", mobile_customers[[#This Row],[salary]]&gt;Q7226, "LOW SALARY" )</f>
        <v>HIGHER SALARY</v>
      </c>
      <c r="L7221" s="2" t="str">
        <f>LEFT(mobile_customers[[#This Row],[Credit_card_nos]], 4)&amp;"XXXXX"</f>
        <v>4378XXXXX</v>
      </c>
    </row>
    <row r="7222" spans="1:12" x14ac:dyDescent="0.3">
      <c r="A7222" t="s">
        <v>13</v>
      </c>
      <c r="B7222" s="3" t="s">
        <v>14165</v>
      </c>
      <c r="C7222" t="s">
        <v>14166</v>
      </c>
      <c r="D7222" t="s">
        <v>1543</v>
      </c>
      <c r="E7222">
        <v>33</v>
      </c>
      <c r="F7222">
        <v>152860</v>
      </c>
      <c r="G7222" t="s">
        <v>49</v>
      </c>
      <c r="H7222">
        <v>373249940808605</v>
      </c>
      <c r="I7222" s="5" t="str">
        <f t="shared" si="112"/>
        <v>373249940808605</v>
      </c>
      <c r="J7222" t="str">
        <f>INDEX(Age_grp[Age], MATCH(mobile_customers[[#This Row],[age]],Age_grp[Value]))</f>
        <v>30 - 40</v>
      </c>
      <c r="K7222" s="2" t="str">
        <f>_xlfn.IFS(mobile_customers[[#This Row],[salary]]&gt;=Q7225,"HIGHER SALARY", mobile_customers[[#This Row],[salary]]&gt;=Q7226,"HIGHER MID RANGE SALARY",  mobile_customers[[#This Row],[salary]]&lt;Q7226,"MID RANGE SALARY", mobile_customers[[#This Row],[salary]]&gt;Q7227, "LOW SALARY" )</f>
        <v>HIGHER SALARY</v>
      </c>
      <c r="L7222" s="2" t="str">
        <f>LEFT(mobile_customers[[#This Row],[Credit_card_nos]], 4)&amp;"XXXXX"</f>
        <v>3732XXXXX</v>
      </c>
    </row>
    <row r="7223" spans="1:12" x14ac:dyDescent="0.3">
      <c r="A7223" t="s">
        <v>8</v>
      </c>
      <c r="B7223" s="3" t="s">
        <v>14167</v>
      </c>
      <c r="C7223" t="s">
        <v>14168</v>
      </c>
      <c r="D7223" t="s">
        <v>3347</v>
      </c>
      <c r="E7223">
        <v>56</v>
      </c>
      <c r="F7223">
        <v>83232</v>
      </c>
      <c r="G7223" t="s">
        <v>17</v>
      </c>
      <c r="H7223">
        <v>3534031110310301</v>
      </c>
      <c r="I7223" s="5" t="str">
        <f t="shared" si="112"/>
        <v>3534031110310300</v>
      </c>
      <c r="J7223" t="str">
        <f>INDEX(Age_grp[Age], MATCH(mobile_customers[[#This Row],[age]],Age_grp[Value]))</f>
        <v>50 - 60</v>
      </c>
      <c r="K7223" s="2" t="str">
        <f>_xlfn.IFS(mobile_customers[[#This Row],[salary]]&gt;=Q7226,"HIGHER SALARY", mobile_customers[[#This Row],[salary]]&gt;=Q7227,"HIGHER MID RANGE SALARY",  mobile_customers[[#This Row],[salary]]&lt;Q7227,"MID RANGE SALARY", mobile_customers[[#This Row],[salary]]&gt;Q7228, "LOW SALARY" )</f>
        <v>HIGHER SALARY</v>
      </c>
      <c r="L7223" s="2" t="str">
        <f>LEFT(mobile_customers[[#This Row],[Credit_card_nos]], 4)&amp;"XXXXX"</f>
        <v>3534XXXXX</v>
      </c>
    </row>
    <row r="7224" spans="1:12" x14ac:dyDescent="0.3">
      <c r="A7224" t="s">
        <v>8</v>
      </c>
      <c r="B7224" s="3" t="s">
        <v>14169</v>
      </c>
      <c r="C7224" t="s">
        <v>14170</v>
      </c>
      <c r="D7224" t="s">
        <v>433</v>
      </c>
      <c r="E7224">
        <v>64</v>
      </c>
      <c r="F7224">
        <v>55581</v>
      </c>
      <c r="G7224" t="s">
        <v>17</v>
      </c>
      <c r="H7224">
        <v>4132209415136126</v>
      </c>
      <c r="I7224" s="5" t="str">
        <f t="shared" si="112"/>
        <v>4132209415136130</v>
      </c>
      <c r="J7224" t="str">
        <f>INDEX(Age_grp[Age], MATCH(mobile_customers[[#This Row],[age]],Age_grp[Value]))</f>
        <v>60 - 70</v>
      </c>
      <c r="K7224" s="2" t="str">
        <f>_xlfn.IFS(mobile_customers[[#This Row],[salary]]&gt;=Q7227,"HIGHER SALARY", mobile_customers[[#This Row],[salary]]&gt;=Q7228,"HIGHER MID RANGE SALARY",  mobile_customers[[#This Row],[salary]]&lt;Q7228,"MID RANGE SALARY", mobile_customers[[#This Row],[salary]]&gt;Q7229, "LOW SALARY" )</f>
        <v>HIGHER SALARY</v>
      </c>
      <c r="L7224" s="2" t="str">
        <f>LEFT(mobile_customers[[#This Row],[Credit_card_nos]], 4)&amp;"XXXXX"</f>
        <v>4132XXXXX</v>
      </c>
    </row>
    <row r="7225" spans="1:12" x14ac:dyDescent="0.3">
      <c r="A7225" t="s">
        <v>13</v>
      </c>
      <c r="B7225" s="3" t="s">
        <v>13414</v>
      </c>
      <c r="C7225" t="s">
        <v>14171</v>
      </c>
      <c r="D7225" t="s">
        <v>463</v>
      </c>
      <c r="E7225">
        <v>53</v>
      </c>
      <c r="F7225">
        <v>215519</v>
      </c>
      <c r="G7225" t="s">
        <v>12</v>
      </c>
      <c r="H7225">
        <v>4180876791478396</v>
      </c>
      <c r="I7225" s="5" t="str">
        <f t="shared" si="112"/>
        <v>4180876791478400</v>
      </c>
      <c r="J7225" t="str">
        <f>INDEX(Age_grp[Age], MATCH(mobile_customers[[#This Row],[age]],Age_grp[Value]))</f>
        <v>50 - 60</v>
      </c>
      <c r="K7225" s="2" t="str">
        <f>_xlfn.IFS(mobile_customers[[#This Row],[salary]]&gt;=Q7228,"HIGHER SALARY", mobile_customers[[#This Row],[salary]]&gt;=Q7229,"HIGHER MID RANGE SALARY",  mobile_customers[[#This Row],[salary]]&lt;Q7229,"MID RANGE SALARY", mobile_customers[[#This Row],[salary]]&gt;Q7230, "LOW SALARY" )</f>
        <v>HIGHER SALARY</v>
      </c>
      <c r="L7225" s="2" t="str">
        <f>LEFT(mobile_customers[[#This Row],[Credit_card_nos]], 4)&amp;"XXXXX"</f>
        <v>4180XXXXX</v>
      </c>
    </row>
    <row r="7226" spans="1:12" x14ac:dyDescent="0.3">
      <c r="A7226" t="s">
        <v>13</v>
      </c>
      <c r="B7226" s="3" t="s">
        <v>14172</v>
      </c>
      <c r="C7226" t="s">
        <v>14173</v>
      </c>
      <c r="D7226" t="s">
        <v>1867</v>
      </c>
      <c r="E7226">
        <v>44</v>
      </c>
      <c r="F7226">
        <v>156734</v>
      </c>
      <c r="G7226" t="s">
        <v>17</v>
      </c>
      <c r="H7226">
        <v>676192891239</v>
      </c>
      <c r="I7226" s="5" t="str">
        <f t="shared" si="112"/>
        <v>676192891239</v>
      </c>
      <c r="J7226" t="str">
        <f>INDEX(Age_grp[Age], MATCH(mobile_customers[[#This Row],[age]],Age_grp[Value]))</f>
        <v>40 - 50</v>
      </c>
      <c r="K7226" s="2" t="str">
        <f>_xlfn.IFS(mobile_customers[[#This Row],[salary]]&gt;=Q7229,"HIGHER SALARY", mobile_customers[[#This Row],[salary]]&gt;=Q7230,"HIGHER MID RANGE SALARY",  mobile_customers[[#This Row],[salary]]&lt;Q7230,"MID RANGE SALARY", mobile_customers[[#This Row],[salary]]&gt;Q7231, "LOW SALARY" )</f>
        <v>HIGHER SALARY</v>
      </c>
      <c r="L7226" s="2" t="str">
        <f>LEFT(mobile_customers[[#This Row],[Credit_card_nos]], 4)&amp;"XXXXX"</f>
        <v>6761XXXXX</v>
      </c>
    </row>
    <row r="7227" spans="1:12" x14ac:dyDescent="0.3">
      <c r="A7227" t="s">
        <v>8</v>
      </c>
      <c r="B7227" s="3" t="s">
        <v>14174</v>
      </c>
      <c r="C7227" t="s">
        <v>14175</v>
      </c>
      <c r="D7227" t="s">
        <v>1955</v>
      </c>
      <c r="E7227">
        <v>55</v>
      </c>
      <c r="F7227">
        <v>221426</v>
      </c>
      <c r="G7227" t="s">
        <v>81</v>
      </c>
      <c r="H7227">
        <v>4.0884215493477765E+18</v>
      </c>
      <c r="I7227" s="5" t="str">
        <f t="shared" si="112"/>
        <v>4088421549347780000</v>
      </c>
      <c r="J7227" t="str">
        <f>INDEX(Age_grp[Age], MATCH(mobile_customers[[#This Row],[age]],Age_grp[Value]))</f>
        <v>50 - 60</v>
      </c>
      <c r="K7227" s="2" t="str">
        <f>_xlfn.IFS(mobile_customers[[#This Row],[salary]]&gt;=Q7230,"HIGHER SALARY", mobile_customers[[#This Row],[salary]]&gt;=Q7231,"HIGHER MID RANGE SALARY",  mobile_customers[[#This Row],[salary]]&lt;Q7231,"MID RANGE SALARY", mobile_customers[[#This Row],[salary]]&gt;Q7232, "LOW SALARY" )</f>
        <v>HIGHER SALARY</v>
      </c>
      <c r="L7227" s="2" t="str">
        <f>LEFT(mobile_customers[[#This Row],[Credit_card_nos]], 4)&amp;"XXXXX"</f>
        <v>4088XXXXX</v>
      </c>
    </row>
    <row r="7228" spans="1:12" x14ac:dyDescent="0.3">
      <c r="A7228" t="s">
        <v>13</v>
      </c>
      <c r="B7228" s="3" t="s">
        <v>14176</v>
      </c>
      <c r="C7228" t="s">
        <v>14177</v>
      </c>
      <c r="D7228" t="s">
        <v>1193</v>
      </c>
      <c r="E7228">
        <v>42</v>
      </c>
      <c r="F7228">
        <v>62818</v>
      </c>
      <c r="G7228" t="s">
        <v>65</v>
      </c>
      <c r="H7228">
        <v>4.613422036381654E+18</v>
      </c>
      <c r="I7228" s="5" t="str">
        <f t="shared" si="112"/>
        <v>4613422036381650000</v>
      </c>
      <c r="J7228" t="str">
        <f>INDEX(Age_grp[Age], MATCH(mobile_customers[[#This Row],[age]],Age_grp[Value]))</f>
        <v>40 - 50</v>
      </c>
      <c r="K7228" s="2" t="str">
        <f>_xlfn.IFS(mobile_customers[[#This Row],[salary]]&gt;=Q7231,"HIGHER SALARY", mobile_customers[[#This Row],[salary]]&gt;=Q7232,"HIGHER MID RANGE SALARY",  mobile_customers[[#This Row],[salary]]&lt;Q7232,"MID RANGE SALARY", mobile_customers[[#This Row],[salary]]&gt;Q7233, "LOW SALARY" )</f>
        <v>HIGHER SALARY</v>
      </c>
      <c r="L7228" s="2" t="str">
        <f>LEFT(mobile_customers[[#This Row],[Credit_card_nos]], 4)&amp;"XXXXX"</f>
        <v>4613XXXXX</v>
      </c>
    </row>
    <row r="7229" spans="1:12" x14ac:dyDescent="0.3">
      <c r="A7229" t="s">
        <v>13</v>
      </c>
      <c r="B7229" s="3" t="s">
        <v>14178</v>
      </c>
      <c r="C7229" t="s">
        <v>14179</v>
      </c>
      <c r="D7229" t="s">
        <v>2956</v>
      </c>
      <c r="E7229">
        <v>35</v>
      </c>
      <c r="F7229">
        <v>234546</v>
      </c>
      <c r="G7229" t="s">
        <v>21</v>
      </c>
      <c r="H7229">
        <v>4511271735418809</v>
      </c>
      <c r="I7229" s="5" t="str">
        <f t="shared" si="112"/>
        <v>4511271735418810</v>
      </c>
      <c r="J7229" t="str">
        <f>INDEX(Age_grp[Age], MATCH(mobile_customers[[#This Row],[age]],Age_grp[Value]))</f>
        <v>30 - 40</v>
      </c>
      <c r="K7229" s="2" t="str">
        <f>_xlfn.IFS(mobile_customers[[#This Row],[salary]]&gt;=Q7232,"HIGHER SALARY", mobile_customers[[#This Row],[salary]]&gt;=Q7233,"HIGHER MID RANGE SALARY",  mobile_customers[[#This Row],[salary]]&lt;Q7233,"MID RANGE SALARY", mobile_customers[[#This Row],[salary]]&gt;Q7234, "LOW SALARY" )</f>
        <v>HIGHER SALARY</v>
      </c>
      <c r="L7229" s="2" t="str">
        <f>LEFT(mobile_customers[[#This Row],[Credit_card_nos]], 4)&amp;"XXXXX"</f>
        <v>4511XXXXX</v>
      </c>
    </row>
    <row r="7230" spans="1:12" x14ac:dyDescent="0.3">
      <c r="A7230" t="s">
        <v>8</v>
      </c>
      <c r="B7230" s="3" t="s">
        <v>14180</v>
      </c>
      <c r="C7230" t="s">
        <v>14181</v>
      </c>
      <c r="D7230" t="s">
        <v>829</v>
      </c>
      <c r="E7230">
        <v>24</v>
      </c>
      <c r="F7230">
        <v>130149</v>
      </c>
      <c r="G7230" t="s">
        <v>17</v>
      </c>
      <c r="H7230">
        <v>3542131669425821</v>
      </c>
      <c r="I7230" s="5" t="str">
        <f t="shared" si="112"/>
        <v>3542131669425820</v>
      </c>
      <c r="J7230" t="str">
        <f>INDEX(Age_grp[Age], MATCH(mobile_customers[[#This Row],[age]],Age_grp[Value]))</f>
        <v>20 - 30</v>
      </c>
      <c r="K7230" s="2" t="str">
        <f>_xlfn.IFS(mobile_customers[[#This Row],[salary]]&gt;=Q7233,"HIGHER SALARY", mobile_customers[[#This Row],[salary]]&gt;=Q7234,"HIGHER MID RANGE SALARY",  mobile_customers[[#This Row],[salary]]&lt;Q7234,"MID RANGE SALARY", mobile_customers[[#This Row],[salary]]&gt;Q7235, "LOW SALARY" )</f>
        <v>HIGHER SALARY</v>
      </c>
      <c r="L7230" s="2" t="str">
        <f>LEFT(mobile_customers[[#This Row],[Credit_card_nos]], 4)&amp;"XXXXX"</f>
        <v>3542XXXXX</v>
      </c>
    </row>
    <row r="7231" spans="1:12" x14ac:dyDescent="0.3">
      <c r="A7231" t="s">
        <v>13</v>
      </c>
      <c r="B7231" s="3" t="s">
        <v>14182</v>
      </c>
      <c r="C7231" t="s">
        <v>14183</v>
      </c>
      <c r="D7231" t="s">
        <v>662</v>
      </c>
      <c r="E7231">
        <v>49</v>
      </c>
      <c r="F7231">
        <v>43250</v>
      </c>
      <c r="G7231" t="s">
        <v>32</v>
      </c>
      <c r="H7231">
        <v>4.3299165750807793E+18</v>
      </c>
      <c r="I7231" s="5" t="str">
        <f t="shared" si="112"/>
        <v>4329916575080780000</v>
      </c>
      <c r="J7231" t="str">
        <f>INDEX(Age_grp[Age], MATCH(mobile_customers[[#This Row],[age]],Age_grp[Value]))</f>
        <v>40 - 50</v>
      </c>
      <c r="K7231" s="2" t="str">
        <f>_xlfn.IFS(mobile_customers[[#This Row],[salary]]&gt;=Q7234,"HIGHER SALARY", mobile_customers[[#This Row],[salary]]&gt;=Q7235,"HIGHER MID RANGE SALARY",  mobile_customers[[#This Row],[salary]]&lt;Q7235,"MID RANGE SALARY", mobile_customers[[#This Row],[salary]]&gt;Q7236, "LOW SALARY" )</f>
        <v>HIGHER SALARY</v>
      </c>
      <c r="L7231" s="2" t="str">
        <f>LEFT(mobile_customers[[#This Row],[Credit_card_nos]], 4)&amp;"XXXXX"</f>
        <v>4329XXXXX</v>
      </c>
    </row>
    <row r="7232" spans="1:12" x14ac:dyDescent="0.3">
      <c r="A7232" t="s">
        <v>13</v>
      </c>
      <c r="B7232" s="3" t="s">
        <v>14184</v>
      </c>
      <c r="C7232" t="s">
        <v>14185</v>
      </c>
      <c r="D7232" t="s">
        <v>379</v>
      </c>
      <c r="E7232">
        <v>58</v>
      </c>
      <c r="F7232">
        <v>192382</v>
      </c>
      <c r="G7232" t="s">
        <v>65</v>
      </c>
      <c r="H7232">
        <v>4293914701625</v>
      </c>
      <c r="I7232" s="5" t="str">
        <f t="shared" si="112"/>
        <v>4293914701625</v>
      </c>
      <c r="J7232" t="str">
        <f>INDEX(Age_grp[Age], MATCH(mobile_customers[[#This Row],[age]],Age_grp[Value]))</f>
        <v>50 - 60</v>
      </c>
      <c r="K7232" s="2" t="str">
        <f>_xlfn.IFS(mobile_customers[[#This Row],[salary]]&gt;=Q7235,"HIGHER SALARY", mobile_customers[[#This Row],[salary]]&gt;=Q7236,"HIGHER MID RANGE SALARY",  mobile_customers[[#This Row],[salary]]&lt;Q7236,"MID RANGE SALARY", mobile_customers[[#This Row],[salary]]&gt;Q7237, "LOW SALARY" )</f>
        <v>HIGHER SALARY</v>
      </c>
      <c r="L7232" s="2" t="str">
        <f>LEFT(mobile_customers[[#This Row],[Credit_card_nos]], 4)&amp;"XXXXX"</f>
        <v>4293XXXXX</v>
      </c>
    </row>
    <row r="7233" spans="1:12" x14ac:dyDescent="0.3">
      <c r="A7233" t="s">
        <v>13</v>
      </c>
      <c r="B7233" s="3" t="s">
        <v>14186</v>
      </c>
      <c r="C7233" t="s">
        <v>14187</v>
      </c>
      <c r="D7233" t="s">
        <v>817</v>
      </c>
      <c r="E7233">
        <v>33</v>
      </c>
      <c r="F7233">
        <v>208010</v>
      </c>
      <c r="G7233" t="s">
        <v>28</v>
      </c>
      <c r="H7233">
        <v>2253212318185676</v>
      </c>
      <c r="I7233" s="5" t="str">
        <f t="shared" si="112"/>
        <v>2253212318185680</v>
      </c>
      <c r="J7233" t="str">
        <f>INDEX(Age_grp[Age], MATCH(mobile_customers[[#This Row],[age]],Age_grp[Value]))</f>
        <v>30 - 40</v>
      </c>
      <c r="K7233" s="2" t="str">
        <f>_xlfn.IFS(mobile_customers[[#This Row],[salary]]&gt;=Q7236,"HIGHER SALARY", mobile_customers[[#This Row],[salary]]&gt;=Q7237,"HIGHER MID RANGE SALARY",  mobile_customers[[#This Row],[salary]]&lt;Q7237,"MID RANGE SALARY", mobile_customers[[#This Row],[salary]]&gt;Q7238, "LOW SALARY" )</f>
        <v>HIGHER SALARY</v>
      </c>
      <c r="L7233" s="2" t="str">
        <f>LEFT(mobile_customers[[#This Row],[Credit_card_nos]], 4)&amp;"XXXXX"</f>
        <v>2253XXXXX</v>
      </c>
    </row>
    <row r="7234" spans="1:12" x14ac:dyDescent="0.3">
      <c r="A7234" t="s">
        <v>13</v>
      </c>
      <c r="B7234" s="3" t="s">
        <v>14188</v>
      </c>
      <c r="C7234" t="s">
        <v>14189</v>
      </c>
      <c r="D7234" t="s">
        <v>662</v>
      </c>
      <c r="E7234">
        <v>61</v>
      </c>
      <c r="F7234">
        <v>71514</v>
      </c>
      <c r="G7234" t="s">
        <v>65</v>
      </c>
      <c r="H7234">
        <v>213120386425580</v>
      </c>
      <c r="I7234" s="5" t="str">
        <f t="shared" ref="I7234:I7297" si="113">TEXT(H7234, "0")</f>
        <v>213120386425580</v>
      </c>
      <c r="J7234" t="str">
        <f>INDEX(Age_grp[Age], MATCH(mobile_customers[[#This Row],[age]],Age_grp[Value]))</f>
        <v>60 - 70</v>
      </c>
      <c r="K7234" s="2" t="str">
        <f>_xlfn.IFS(mobile_customers[[#This Row],[salary]]&gt;=Q7237,"HIGHER SALARY", mobile_customers[[#This Row],[salary]]&gt;=Q7238,"HIGHER MID RANGE SALARY",  mobile_customers[[#This Row],[salary]]&lt;Q7238,"MID RANGE SALARY", mobile_customers[[#This Row],[salary]]&gt;Q7239, "LOW SALARY" )</f>
        <v>HIGHER SALARY</v>
      </c>
      <c r="L7234" s="2" t="str">
        <f>LEFT(mobile_customers[[#This Row],[Credit_card_nos]], 4)&amp;"XXXXX"</f>
        <v>2131XXXXX</v>
      </c>
    </row>
    <row r="7235" spans="1:12" x14ac:dyDescent="0.3">
      <c r="A7235" t="s">
        <v>8</v>
      </c>
      <c r="B7235" s="3" t="s">
        <v>14190</v>
      </c>
      <c r="C7235" t="s">
        <v>14191</v>
      </c>
      <c r="D7235" t="s">
        <v>2274</v>
      </c>
      <c r="E7235">
        <v>59</v>
      </c>
      <c r="F7235">
        <v>185084</v>
      </c>
      <c r="G7235" t="s">
        <v>28</v>
      </c>
      <c r="H7235">
        <v>341478642418905</v>
      </c>
      <c r="I7235" s="5" t="str">
        <f t="shared" si="113"/>
        <v>341478642418905</v>
      </c>
      <c r="J7235" t="str">
        <f>INDEX(Age_grp[Age], MATCH(mobile_customers[[#This Row],[age]],Age_grp[Value]))</f>
        <v>50 - 60</v>
      </c>
      <c r="K7235" s="2" t="str">
        <f>_xlfn.IFS(mobile_customers[[#This Row],[salary]]&gt;=Q7238,"HIGHER SALARY", mobile_customers[[#This Row],[salary]]&gt;=Q7239,"HIGHER MID RANGE SALARY",  mobile_customers[[#This Row],[salary]]&lt;Q7239,"MID RANGE SALARY", mobile_customers[[#This Row],[salary]]&gt;Q7240, "LOW SALARY" )</f>
        <v>HIGHER SALARY</v>
      </c>
      <c r="L7235" s="2" t="str">
        <f>LEFT(mobile_customers[[#This Row],[Credit_card_nos]], 4)&amp;"XXXXX"</f>
        <v>3414XXXXX</v>
      </c>
    </row>
    <row r="7236" spans="1:12" x14ac:dyDescent="0.3">
      <c r="A7236" t="s">
        <v>8</v>
      </c>
      <c r="B7236" s="3" t="s">
        <v>14192</v>
      </c>
      <c r="C7236" t="s">
        <v>14193</v>
      </c>
      <c r="D7236" t="s">
        <v>1180</v>
      </c>
      <c r="E7236">
        <v>37</v>
      </c>
      <c r="F7236">
        <v>23937</v>
      </c>
      <c r="G7236" t="s">
        <v>28</v>
      </c>
      <c r="H7236">
        <v>30209138885141</v>
      </c>
      <c r="I7236" s="5" t="str">
        <f t="shared" si="113"/>
        <v>30209138885141</v>
      </c>
      <c r="J7236" t="str">
        <f>INDEX(Age_grp[Age], MATCH(mobile_customers[[#This Row],[age]],Age_grp[Value]))</f>
        <v>30 - 40</v>
      </c>
      <c r="K7236" s="2" t="str">
        <f>_xlfn.IFS(mobile_customers[[#This Row],[salary]]&gt;=Q7239,"HIGHER SALARY", mobile_customers[[#This Row],[salary]]&gt;=Q7240,"HIGHER MID RANGE SALARY",  mobile_customers[[#This Row],[salary]]&lt;Q7240,"MID RANGE SALARY", mobile_customers[[#This Row],[salary]]&gt;Q7241, "LOW SALARY" )</f>
        <v>HIGHER SALARY</v>
      </c>
      <c r="L7236" s="2" t="str">
        <f>LEFT(mobile_customers[[#This Row],[Credit_card_nos]], 4)&amp;"XXXXX"</f>
        <v>3020XXXXX</v>
      </c>
    </row>
    <row r="7237" spans="1:12" x14ac:dyDescent="0.3">
      <c r="A7237" t="s">
        <v>8</v>
      </c>
      <c r="B7237" s="3" t="s">
        <v>2632</v>
      </c>
      <c r="C7237" t="s">
        <v>14194</v>
      </c>
      <c r="D7237" t="s">
        <v>811</v>
      </c>
      <c r="E7237">
        <v>58</v>
      </c>
      <c r="F7237">
        <v>213794</v>
      </c>
      <c r="G7237" t="s">
        <v>49</v>
      </c>
      <c r="H7237">
        <v>503853121807</v>
      </c>
      <c r="I7237" s="5" t="str">
        <f t="shared" si="113"/>
        <v>503853121807</v>
      </c>
      <c r="J7237" t="str">
        <f>INDEX(Age_grp[Age], MATCH(mobile_customers[[#This Row],[age]],Age_grp[Value]))</f>
        <v>50 - 60</v>
      </c>
      <c r="K7237" s="2" t="str">
        <f>_xlfn.IFS(mobile_customers[[#This Row],[salary]]&gt;=Q7240,"HIGHER SALARY", mobile_customers[[#This Row],[salary]]&gt;=Q7241,"HIGHER MID RANGE SALARY",  mobile_customers[[#This Row],[salary]]&lt;Q7241,"MID RANGE SALARY", mobile_customers[[#This Row],[salary]]&gt;Q7242, "LOW SALARY" )</f>
        <v>HIGHER SALARY</v>
      </c>
      <c r="L7237" s="2" t="str">
        <f>LEFT(mobile_customers[[#This Row],[Credit_card_nos]], 4)&amp;"XXXXX"</f>
        <v>5038XXXXX</v>
      </c>
    </row>
    <row r="7238" spans="1:12" x14ac:dyDescent="0.3">
      <c r="A7238" t="s">
        <v>13</v>
      </c>
      <c r="B7238" s="3" t="s">
        <v>14195</v>
      </c>
      <c r="C7238" t="s">
        <v>14196</v>
      </c>
      <c r="D7238" t="s">
        <v>2311</v>
      </c>
      <c r="E7238">
        <v>61</v>
      </c>
      <c r="F7238">
        <v>101674</v>
      </c>
      <c r="G7238" t="s">
        <v>32</v>
      </c>
      <c r="H7238">
        <v>4207744262350834</v>
      </c>
      <c r="I7238" s="5" t="str">
        <f t="shared" si="113"/>
        <v>4207744262350830</v>
      </c>
      <c r="J7238" t="str">
        <f>INDEX(Age_grp[Age], MATCH(mobile_customers[[#This Row],[age]],Age_grp[Value]))</f>
        <v>60 - 70</v>
      </c>
      <c r="K7238" s="2" t="str">
        <f>_xlfn.IFS(mobile_customers[[#This Row],[salary]]&gt;=Q7241,"HIGHER SALARY", mobile_customers[[#This Row],[salary]]&gt;=Q7242,"HIGHER MID RANGE SALARY",  mobile_customers[[#This Row],[salary]]&lt;Q7242,"MID RANGE SALARY", mobile_customers[[#This Row],[salary]]&gt;Q7243, "LOW SALARY" )</f>
        <v>HIGHER SALARY</v>
      </c>
      <c r="L7238" s="2" t="str">
        <f>LEFT(mobile_customers[[#This Row],[Credit_card_nos]], 4)&amp;"XXXXX"</f>
        <v>4207XXXXX</v>
      </c>
    </row>
    <row r="7239" spans="1:12" x14ac:dyDescent="0.3">
      <c r="A7239" t="s">
        <v>8</v>
      </c>
      <c r="B7239" s="3" t="s">
        <v>14197</v>
      </c>
      <c r="C7239" t="s">
        <v>5609</v>
      </c>
      <c r="D7239" t="s">
        <v>1620</v>
      </c>
      <c r="E7239">
        <v>18</v>
      </c>
      <c r="F7239">
        <v>24225</v>
      </c>
      <c r="G7239" t="s">
        <v>32</v>
      </c>
      <c r="H7239">
        <v>4.8774060964109363E+18</v>
      </c>
      <c r="I7239" s="5" t="str">
        <f t="shared" si="113"/>
        <v>4877406096410940000</v>
      </c>
      <c r="J7239" t="str">
        <f>INDEX(Age_grp[Age], MATCH(mobile_customers[[#This Row],[age]],Age_grp[Value]))</f>
        <v>"10 - 20</v>
      </c>
      <c r="K7239" s="2" t="str">
        <f>_xlfn.IFS(mobile_customers[[#This Row],[salary]]&gt;=Q7242,"HIGHER SALARY", mobile_customers[[#This Row],[salary]]&gt;=Q7243,"HIGHER MID RANGE SALARY",  mobile_customers[[#This Row],[salary]]&lt;Q7243,"MID RANGE SALARY", mobile_customers[[#This Row],[salary]]&gt;Q7244, "LOW SALARY" )</f>
        <v>HIGHER SALARY</v>
      </c>
      <c r="L7239" s="2" t="str">
        <f>LEFT(mobile_customers[[#This Row],[Credit_card_nos]], 4)&amp;"XXXXX"</f>
        <v>4877XXXXX</v>
      </c>
    </row>
    <row r="7240" spans="1:12" x14ac:dyDescent="0.3">
      <c r="A7240" t="s">
        <v>13</v>
      </c>
      <c r="B7240" s="3" t="s">
        <v>14198</v>
      </c>
      <c r="C7240" t="s">
        <v>14199</v>
      </c>
      <c r="D7240" t="s">
        <v>1436</v>
      </c>
      <c r="E7240">
        <v>30</v>
      </c>
      <c r="F7240">
        <v>120924</v>
      </c>
      <c r="G7240" t="s">
        <v>65</v>
      </c>
      <c r="H7240">
        <v>6508018536225531</v>
      </c>
      <c r="I7240" s="5" t="str">
        <f t="shared" si="113"/>
        <v>6508018536225530</v>
      </c>
      <c r="J7240" t="str">
        <f>INDEX(Age_grp[Age], MATCH(mobile_customers[[#This Row],[age]],Age_grp[Value]))</f>
        <v>30 - 40</v>
      </c>
      <c r="K7240" s="2" t="str">
        <f>_xlfn.IFS(mobile_customers[[#This Row],[salary]]&gt;=Q7243,"HIGHER SALARY", mobile_customers[[#This Row],[salary]]&gt;=Q7244,"HIGHER MID RANGE SALARY",  mobile_customers[[#This Row],[salary]]&lt;Q7244,"MID RANGE SALARY", mobile_customers[[#This Row],[salary]]&gt;Q7245, "LOW SALARY" )</f>
        <v>HIGHER SALARY</v>
      </c>
      <c r="L7240" s="2" t="str">
        <f>LEFT(mobile_customers[[#This Row],[Credit_card_nos]], 4)&amp;"XXXXX"</f>
        <v>6508XXXXX</v>
      </c>
    </row>
    <row r="7241" spans="1:12" x14ac:dyDescent="0.3">
      <c r="A7241" t="s">
        <v>13</v>
      </c>
      <c r="B7241" s="3" t="s">
        <v>14200</v>
      </c>
      <c r="C7241" t="s">
        <v>14201</v>
      </c>
      <c r="D7241" t="s">
        <v>129</v>
      </c>
      <c r="E7241">
        <v>29</v>
      </c>
      <c r="F7241">
        <v>162601</v>
      </c>
      <c r="G7241" t="s">
        <v>28</v>
      </c>
      <c r="H7241">
        <v>3558025590977572</v>
      </c>
      <c r="I7241" s="5" t="str">
        <f t="shared" si="113"/>
        <v>3558025590977570</v>
      </c>
      <c r="J7241" t="str">
        <f>INDEX(Age_grp[Age], MATCH(mobile_customers[[#This Row],[age]],Age_grp[Value]))</f>
        <v>20 - 30</v>
      </c>
      <c r="K7241" s="2" t="str">
        <f>_xlfn.IFS(mobile_customers[[#This Row],[salary]]&gt;=Q7244,"HIGHER SALARY", mobile_customers[[#This Row],[salary]]&gt;=Q7245,"HIGHER MID RANGE SALARY",  mobile_customers[[#This Row],[salary]]&lt;Q7245,"MID RANGE SALARY", mobile_customers[[#This Row],[salary]]&gt;Q7246, "LOW SALARY" )</f>
        <v>HIGHER SALARY</v>
      </c>
      <c r="L7241" s="2" t="str">
        <f>LEFT(mobile_customers[[#This Row],[Credit_card_nos]], 4)&amp;"XXXXX"</f>
        <v>3558XXXXX</v>
      </c>
    </row>
    <row r="7242" spans="1:12" x14ac:dyDescent="0.3">
      <c r="A7242" t="s">
        <v>13</v>
      </c>
      <c r="B7242" s="3" t="s">
        <v>8414</v>
      </c>
      <c r="C7242" t="s">
        <v>14202</v>
      </c>
      <c r="D7242" t="s">
        <v>5046</v>
      </c>
      <c r="E7242">
        <v>62</v>
      </c>
      <c r="F7242">
        <v>82449</v>
      </c>
      <c r="G7242" t="s">
        <v>81</v>
      </c>
      <c r="H7242">
        <v>4162893739267304</v>
      </c>
      <c r="I7242" s="5" t="str">
        <f t="shared" si="113"/>
        <v>4162893739267300</v>
      </c>
      <c r="J7242" t="str">
        <f>INDEX(Age_grp[Age], MATCH(mobile_customers[[#This Row],[age]],Age_grp[Value]))</f>
        <v>60 - 70</v>
      </c>
      <c r="K7242" s="2" t="str">
        <f>_xlfn.IFS(mobile_customers[[#This Row],[salary]]&gt;=Q7245,"HIGHER SALARY", mobile_customers[[#This Row],[salary]]&gt;=Q7246,"HIGHER MID RANGE SALARY",  mobile_customers[[#This Row],[salary]]&lt;Q7246,"MID RANGE SALARY", mobile_customers[[#This Row],[salary]]&gt;Q7247, "LOW SALARY" )</f>
        <v>HIGHER SALARY</v>
      </c>
      <c r="L7242" s="2" t="str">
        <f>LEFT(mobile_customers[[#This Row],[Credit_card_nos]], 4)&amp;"XXXXX"</f>
        <v>4162XXXXX</v>
      </c>
    </row>
    <row r="7243" spans="1:12" x14ac:dyDescent="0.3">
      <c r="A7243" t="s">
        <v>8</v>
      </c>
      <c r="B7243" s="3" t="s">
        <v>14203</v>
      </c>
      <c r="C7243" t="s">
        <v>14204</v>
      </c>
      <c r="D7243" t="s">
        <v>3140</v>
      </c>
      <c r="E7243">
        <v>39</v>
      </c>
      <c r="F7243">
        <v>22268</v>
      </c>
      <c r="G7243" t="s">
        <v>21</v>
      </c>
      <c r="H7243">
        <v>4792442013056</v>
      </c>
      <c r="I7243" s="5" t="str">
        <f t="shared" si="113"/>
        <v>4792442013056</v>
      </c>
      <c r="J7243" t="str">
        <f>INDEX(Age_grp[Age], MATCH(mobile_customers[[#This Row],[age]],Age_grp[Value]))</f>
        <v>30 - 40</v>
      </c>
      <c r="K7243" s="2" t="str">
        <f>_xlfn.IFS(mobile_customers[[#This Row],[salary]]&gt;=Q7246,"HIGHER SALARY", mobile_customers[[#This Row],[salary]]&gt;=Q7247,"HIGHER MID RANGE SALARY",  mobile_customers[[#This Row],[salary]]&lt;Q7247,"MID RANGE SALARY", mobile_customers[[#This Row],[salary]]&gt;Q7248, "LOW SALARY" )</f>
        <v>HIGHER SALARY</v>
      </c>
      <c r="L7243" s="2" t="str">
        <f>LEFT(mobile_customers[[#This Row],[Credit_card_nos]], 4)&amp;"XXXXX"</f>
        <v>4792XXXXX</v>
      </c>
    </row>
    <row r="7244" spans="1:12" x14ac:dyDescent="0.3">
      <c r="A7244" t="s">
        <v>8</v>
      </c>
      <c r="B7244" s="3" t="s">
        <v>14205</v>
      </c>
      <c r="C7244" t="s">
        <v>14206</v>
      </c>
      <c r="D7244" t="s">
        <v>2608</v>
      </c>
      <c r="E7244">
        <v>33</v>
      </c>
      <c r="F7244">
        <v>55036</v>
      </c>
      <c r="G7244" t="s">
        <v>32</v>
      </c>
      <c r="H7244">
        <v>4288213101843757</v>
      </c>
      <c r="I7244" s="5" t="str">
        <f t="shared" si="113"/>
        <v>4288213101843760</v>
      </c>
      <c r="J7244" t="str">
        <f>INDEX(Age_grp[Age], MATCH(mobile_customers[[#This Row],[age]],Age_grp[Value]))</f>
        <v>30 - 40</v>
      </c>
      <c r="K7244" s="2" t="str">
        <f>_xlfn.IFS(mobile_customers[[#This Row],[salary]]&gt;=Q7247,"HIGHER SALARY", mobile_customers[[#This Row],[salary]]&gt;=Q7248,"HIGHER MID RANGE SALARY",  mobile_customers[[#This Row],[salary]]&lt;Q7248,"MID RANGE SALARY", mobile_customers[[#This Row],[salary]]&gt;Q7249, "LOW SALARY" )</f>
        <v>HIGHER SALARY</v>
      </c>
      <c r="L7244" s="2" t="str">
        <f>LEFT(mobile_customers[[#This Row],[Credit_card_nos]], 4)&amp;"XXXXX"</f>
        <v>4288XXXXX</v>
      </c>
    </row>
    <row r="7245" spans="1:12" x14ac:dyDescent="0.3">
      <c r="A7245" t="s">
        <v>8</v>
      </c>
      <c r="B7245" s="3" t="s">
        <v>14207</v>
      </c>
      <c r="C7245" t="s">
        <v>14208</v>
      </c>
      <c r="D7245" t="s">
        <v>580</v>
      </c>
      <c r="E7245">
        <v>22</v>
      </c>
      <c r="F7245">
        <v>211057</v>
      </c>
      <c r="G7245" t="s">
        <v>21</v>
      </c>
      <c r="H7245">
        <v>676109896925</v>
      </c>
      <c r="I7245" s="5" t="str">
        <f t="shared" si="113"/>
        <v>676109896925</v>
      </c>
      <c r="J7245" t="str">
        <f>INDEX(Age_grp[Age], MATCH(mobile_customers[[#This Row],[age]],Age_grp[Value]))</f>
        <v>20 - 30</v>
      </c>
      <c r="K7245" s="2" t="str">
        <f>_xlfn.IFS(mobile_customers[[#This Row],[salary]]&gt;=Q7248,"HIGHER SALARY", mobile_customers[[#This Row],[salary]]&gt;=Q7249,"HIGHER MID RANGE SALARY",  mobile_customers[[#This Row],[salary]]&lt;Q7249,"MID RANGE SALARY", mobile_customers[[#This Row],[salary]]&gt;Q7250, "LOW SALARY" )</f>
        <v>HIGHER SALARY</v>
      </c>
      <c r="L7245" s="2" t="str">
        <f>LEFT(mobile_customers[[#This Row],[Credit_card_nos]], 4)&amp;"XXXXX"</f>
        <v>6761XXXXX</v>
      </c>
    </row>
    <row r="7246" spans="1:12" x14ac:dyDescent="0.3">
      <c r="A7246" t="s">
        <v>13</v>
      </c>
      <c r="B7246" s="3" t="s">
        <v>14209</v>
      </c>
      <c r="C7246" t="s">
        <v>2149</v>
      </c>
      <c r="D7246" t="s">
        <v>105</v>
      </c>
      <c r="E7246">
        <v>48</v>
      </c>
      <c r="F7246">
        <v>118515</v>
      </c>
      <c r="G7246" t="s">
        <v>81</v>
      </c>
      <c r="H7246">
        <v>213165162603033</v>
      </c>
      <c r="I7246" s="5" t="str">
        <f t="shared" si="113"/>
        <v>213165162603033</v>
      </c>
      <c r="J7246" t="str">
        <f>INDEX(Age_grp[Age], MATCH(mobile_customers[[#This Row],[age]],Age_grp[Value]))</f>
        <v>40 - 50</v>
      </c>
      <c r="K7246" s="2" t="str">
        <f>_xlfn.IFS(mobile_customers[[#This Row],[salary]]&gt;=Q7249,"HIGHER SALARY", mobile_customers[[#This Row],[salary]]&gt;=Q7250,"HIGHER MID RANGE SALARY",  mobile_customers[[#This Row],[salary]]&lt;Q7250,"MID RANGE SALARY", mobile_customers[[#This Row],[salary]]&gt;Q7251, "LOW SALARY" )</f>
        <v>HIGHER SALARY</v>
      </c>
      <c r="L7246" s="2" t="str">
        <f>LEFT(mobile_customers[[#This Row],[Credit_card_nos]], 4)&amp;"XXXXX"</f>
        <v>2131XXXXX</v>
      </c>
    </row>
    <row r="7247" spans="1:12" x14ac:dyDescent="0.3">
      <c r="A7247" t="s">
        <v>13</v>
      </c>
      <c r="B7247" s="3" t="s">
        <v>14210</v>
      </c>
      <c r="C7247" t="s">
        <v>14211</v>
      </c>
      <c r="D7247" t="s">
        <v>430</v>
      </c>
      <c r="E7247">
        <v>53</v>
      </c>
      <c r="F7247">
        <v>201919</v>
      </c>
      <c r="G7247" t="s">
        <v>28</v>
      </c>
      <c r="H7247">
        <v>4.4011945855934285E+18</v>
      </c>
      <c r="I7247" s="5" t="str">
        <f t="shared" si="113"/>
        <v>4401194585593430000</v>
      </c>
      <c r="J7247" t="str">
        <f>INDEX(Age_grp[Age], MATCH(mobile_customers[[#This Row],[age]],Age_grp[Value]))</f>
        <v>50 - 60</v>
      </c>
      <c r="K7247" s="2" t="str">
        <f>_xlfn.IFS(mobile_customers[[#This Row],[salary]]&gt;=Q7250,"HIGHER SALARY", mobile_customers[[#This Row],[salary]]&gt;=Q7251,"HIGHER MID RANGE SALARY",  mobile_customers[[#This Row],[salary]]&lt;Q7251,"MID RANGE SALARY", mobile_customers[[#This Row],[salary]]&gt;Q7252, "LOW SALARY" )</f>
        <v>HIGHER SALARY</v>
      </c>
      <c r="L7247" s="2" t="str">
        <f>LEFT(mobile_customers[[#This Row],[Credit_card_nos]], 4)&amp;"XXXXX"</f>
        <v>4401XXXXX</v>
      </c>
    </row>
    <row r="7248" spans="1:12" x14ac:dyDescent="0.3">
      <c r="A7248" t="s">
        <v>8</v>
      </c>
      <c r="B7248" s="3" t="s">
        <v>14212</v>
      </c>
      <c r="C7248" t="s">
        <v>1738</v>
      </c>
      <c r="D7248" t="s">
        <v>1220</v>
      </c>
      <c r="E7248">
        <v>31</v>
      </c>
      <c r="F7248">
        <v>155106</v>
      </c>
      <c r="G7248" t="s">
        <v>21</v>
      </c>
      <c r="H7248">
        <v>4.9020530111712922E+18</v>
      </c>
      <c r="I7248" s="5" t="str">
        <f t="shared" si="113"/>
        <v>4902053011171290000</v>
      </c>
      <c r="J7248" t="str">
        <f>INDEX(Age_grp[Age], MATCH(mobile_customers[[#This Row],[age]],Age_grp[Value]))</f>
        <v>30 - 40</v>
      </c>
      <c r="K7248" s="2" t="str">
        <f>_xlfn.IFS(mobile_customers[[#This Row],[salary]]&gt;=Q7251,"HIGHER SALARY", mobile_customers[[#This Row],[salary]]&gt;=Q7252,"HIGHER MID RANGE SALARY",  mobile_customers[[#This Row],[salary]]&lt;Q7252,"MID RANGE SALARY", mobile_customers[[#This Row],[salary]]&gt;Q7253, "LOW SALARY" )</f>
        <v>HIGHER SALARY</v>
      </c>
      <c r="L7248" s="2" t="str">
        <f>LEFT(mobile_customers[[#This Row],[Credit_card_nos]], 4)&amp;"XXXXX"</f>
        <v>4902XXXXX</v>
      </c>
    </row>
    <row r="7249" spans="1:12" x14ac:dyDescent="0.3">
      <c r="A7249" t="s">
        <v>13</v>
      </c>
      <c r="B7249" s="3" t="s">
        <v>14213</v>
      </c>
      <c r="C7249" t="s">
        <v>14214</v>
      </c>
      <c r="D7249" t="s">
        <v>2593</v>
      </c>
      <c r="E7249">
        <v>43</v>
      </c>
      <c r="F7249">
        <v>87236</v>
      </c>
      <c r="G7249" t="s">
        <v>17</v>
      </c>
      <c r="H7249">
        <v>3511830134965546</v>
      </c>
      <c r="I7249" s="5" t="str">
        <f t="shared" si="113"/>
        <v>3511830134965550</v>
      </c>
      <c r="J7249" t="str">
        <f>INDEX(Age_grp[Age], MATCH(mobile_customers[[#This Row],[age]],Age_grp[Value]))</f>
        <v>40 - 50</v>
      </c>
      <c r="K7249" s="2" t="str">
        <f>_xlfn.IFS(mobile_customers[[#This Row],[salary]]&gt;=Q7252,"HIGHER SALARY", mobile_customers[[#This Row],[salary]]&gt;=Q7253,"HIGHER MID RANGE SALARY",  mobile_customers[[#This Row],[salary]]&lt;Q7253,"MID RANGE SALARY", mobile_customers[[#This Row],[salary]]&gt;Q7254, "LOW SALARY" )</f>
        <v>HIGHER SALARY</v>
      </c>
      <c r="L7249" s="2" t="str">
        <f>LEFT(mobile_customers[[#This Row],[Credit_card_nos]], 4)&amp;"XXXXX"</f>
        <v>3511XXXXX</v>
      </c>
    </row>
    <row r="7250" spans="1:12" x14ac:dyDescent="0.3">
      <c r="A7250" t="s">
        <v>8</v>
      </c>
      <c r="B7250" s="3" t="s">
        <v>14215</v>
      </c>
      <c r="C7250" t="s">
        <v>14216</v>
      </c>
      <c r="D7250" t="s">
        <v>2220</v>
      </c>
      <c r="E7250">
        <v>59</v>
      </c>
      <c r="F7250">
        <v>200069</v>
      </c>
      <c r="G7250" t="s">
        <v>21</v>
      </c>
      <c r="H7250">
        <v>4722381349033491</v>
      </c>
      <c r="I7250" s="5" t="str">
        <f t="shared" si="113"/>
        <v>4722381349033490</v>
      </c>
      <c r="J7250" t="str">
        <f>INDEX(Age_grp[Age], MATCH(mobile_customers[[#This Row],[age]],Age_grp[Value]))</f>
        <v>50 - 60</v>
      </c>
      <c r="K7250" s="2" t="str">
        <f>_xlfn.IFS(mobile_customers[[#This Row],[salary]]&gt;=Q7253,"HIGHER SALARY", mobile_customers[[#This Row],[salary]]&gt;=Q7254,"HIGHER MID RANGE SALARY",  mobile_customers[[#This Row],[salary]]&lt;Q7254,"MID RANGE SALARY", mobile_customers[[#This Row],[salary]]&gt;Q7255, "LOW SALARY" )</f>
        <v>HIGHER SALARY</v>
      </c>
      <c r="L7250" s="2" t="str">
        <f>LEFT(mobile_customers[[#This Row],[Credit_card_nos]], 4)&amp;"XXXXX"</f>
        <v>4722XXXXX</v>
      </c>
    </row>
    <row r="7251" spans="1:12" x14ac:dyDescent="0.3">
      <c r="A7251" t="s">
        <v>8</v>
      </c>
      <c r="B7251" s="3" t="s">
        <v>14217</v>
      </c>
      <c r="C7251" t="s">
        <v>6841</v>
      </c>
      <c r="D7251" t="s">
        <v>883</v>
      </c>
      <c r="E7251">
        <v>52</v>
      </c>
      <c r="F7251">
        <v>157643</v>
      </c>
      <c r="G7251" t="s">
        <v>94</v>
      </c>
      <c r="H7251">
        <v>378573065242331</v>
      </c>
      <c r="I7251" s="5" t="str">
        <f t="shared" si="113"/>
        <v>378573065242331</v>
      </c>
      <c r="J7251" t="str">
        <f>INDEX(Age_grp[Age], MATCH(mobile_customers[[#This Row],[age]],Age_grp[Value]))</f>
        <v>50 - 60</v>
      </c>
      <c r="K7251" s="2" t="str">
        <f>_xlfn.IFS(mobile_customers[[#This Row],[salary]]&gt;=Q7254,"HIGHER SALARY", mobile_customers[[#This Row],[salary]]&gt;=Q7255,"HIGHER MID RANGE SALARY",  mobile_customers[[#This Row],[salary]]&lt;Q7255,"MID RANGE SALARY", mobile_customers[[#This Row],[salary]]&gt;Q7256, "LOW SALARY" )</f>
        <v>HIGHER SALARY</v>
      </c>
      <c r="L7251" s="2" t="str">
        <f>LEFT(mobile_customers[[#This Row],[Credit_card_nos]], 4)&amp;"XXXXX"</f>
        <v>3785XXXXX</v>
      </c>
    </row>
    <row r="7252" spans="1:12" x14ac:dyDescent="0.3">
      <c r="A7252" t="s">
        <v>13</v>
      </c>
      <c r="B7252" s="3" t="s">
        <v>14218</v>
      </c>
      <c r="C7252" t="s">
        <v>14219</v>
      </c>
      <c r="D7252" t="s">
        <v>1317</v>
      </c>
      <c r="E7252">
        <v>45</v>
      </c>
      <c r="F7252">
        <v>165495</v>
      </c>
      <c r="G7252" t="s">
        <v>21</v>
      </c>
      <c r="H7252">
        <v>30283236682858</v>
      </c>
      <c r="I7252" s="5" t="str">
        <f t="shared" si="113"/>
        <v>30283236682858</v>
      </c>
      <c r="J7252" t="str">
        <f>INDEX(Age_grp[Age], MATCH(mobile_customers[[#This Row],[age]],Age_grp[Value]))</f>
        <v>40 - 50</v>
      </c>
      <c r="K7252" s="2" t="str">
        <f>_xlfn.IFS(mobile_customers[[#This Row],[salary]]&gt;=Q7255,"HIGHER SALARY", mobile_customers[[#This Row],[salary]]&gt;=Q7256,"HIGHER MID RANGE SALARY",  mobile_customers[[#This Row],[salary]]&lt;Q7256,"MID RANGE SALARY", mobile_customers[[#This Row],[salary]]&gt;Q7257, "LOW SALARY" )</f>
        <v>HIGHER SALARY</v>
      </c>
      <c r="L7252" s="2" t="str">
        <f>LEFT(mobile_customers[[#This Row],[Credit_card_nos]], 4)&amp;"XXXXX"</f>
        <v>3028XXXXX</v>
      </c>
    </row>
    <row r="7253" spans="1:12" x14ac:dyDescent="0.3">
      <c r="A7253" t="s">
        <v>13</v>
      </c>
      <c r="B7253" s="3" t="s">
        <v>14220</v>
      </c>
      <c r="C7253" t="s">
        <v>14221</v>
      </c>
      <c r="D7253" t="s">
        <v>3321</v>
      </c>
      <c r="E7253">
        <v>26</v>
      </c>
      <c r="F7253">
        <v>241362</v>
      </c>
      <c r="G7253" t="s">
        <v>39</v>
      </c>
      <c r="H7253">
        <v>4.7356112189160079E+18</v>
      </c>
      <c r="I7253" s="5" t="str">
        <f t="shared" si="113"/>
        <v>4735611218916010000</v>
      </c>
      <c r="J7253" t="str">
        <f>INDEX(Age_grp[Age], MATCH(mobile_customers[[#This Row],[age]],Age_grp[Value]))</f>
        <v>20 - 30</v>
      </c>
      <c r="K7253" s="2" t="str">
        <f>_xlfn.IFS(mobile_customers[[#This Row],[salary]]&gt;=Q7256,"HIGHER SALARY", mobile_customers[[#This Row],[salary]]&gt;=Q7257,"HIGHER MID RANGE SALARY",  mobile_customers[[#This Row],[salary]]&lt;Q7257,"MID RANGE SALARY", mobile_customers[[#This Row],[salary]]&gt;Q7258, "LOW SALARY" )</f>
        <v>HIGHER SALARY</v>
      </c>
      <c r="L7253" s="2" t="str">
        <f>LEFT(mobile_customers[[#This Row],[Credit_card_nos]], 4)&amp;"XXXXX"</f>
        <v>4735XXXXX</v>
      </c>
    </row>
    <row r="7254" spans="1:12" x14ac:dyDescent="0.3">
      <c r="A7254" t="s">
        <v>13</v>
      </c>
      <c r="B7254" s="3" t="s">
        <v>14222</v>
      </c>
      <c r="C7254" t="s">
        <v>14223</v>
      </c>
      <c r="D7254" t="s">
        <v>1459</v>
      </c>
      <c r="E7254">
        <v>62</v>
      </c>
      <c r="F7254">
        <v>36788</v>
      </c>
      <c r="G7254" t="s">
        <v>28</v>
      </c>
      <c r="H7254">
        <v>3545776066120040</v>
      </c>
      <c r="I7254" s="5" t="str">
        <f t="shared" si="113"/>
        <v>3545776066120040</v>
      </c>
      <c r="J7254" t="str">
        <f>INDEX(Age_grp[Age], MATCH(mobile_customers[[#This Row],[age]],Age_grp[Value]))</f>
        <v>60 - 70</v>
      </c>
      <c r="K7254" s="2" t="str">
        <f>_xlfn.IFS(mobile_customers[[#This Row],[salary]]&gt;=Q7257,"HIGHER SALARY", mobile_customers[[#This Row],[salary]]&gt;=Q7258,"HIGHER MID RANGE SALARY",  mobile_customers[[#This Row],[salary]]&lt;Q7258,"MID RANGE SALARY", mobile_customers[[#This Row],[salary]]&gt;Q7259, "LOW SALARY" )</f>
        <v>HIGHER SALARY</v>
      </c>
      <c r="L7254" s="2" t="str">
        <f>LEFT(mobile_customers[[#This Row],[Credit_card_nos]], 4)&amp;"XXXXX"</f>
        <v>3545XXXXX</v>
      </c>
    </row>
    <row r="7255" spans="1:12" x14ac:dyDescent="0.3">
      <c r="A7255" t="s">
        <v>8</v>
      </c>
      <c r="B7255" s="3" t="s">
        <v>14224</v>
      </c>
      <c r="C7255" t="s">
        <v>2932</v>
      </c>
      <c r="D7255" t="s">
        <v>1171</v>
      </c>
      <c r="E7255">
        <v>31</v>
      </c>
      <c r="F7255">
        <v>124059</v>
      </c>
      <c r="G7255" t="s">
        <v>28</v>
      </c>
      <c r="H7255">
        <v>4707221587986118</v>
      </c>
      <c r="I7255" s="5" t="str">
        <f t="shared" si="113"/>
        <v>4707221587986120</v>
      </c>
      <c r="J7255" t="str">
        <f>INDEX(Age_grp[Age], MATCH(mobile_customers[[#This Row],[age]],Age_grp[Value]))</f>
        <v>30 - 40</v>
      </c>
      <c r="K7255" s="2" t="str">
        <f>_xlfn.IFS(mobile_customers[[#This Row],[salary]]&gt;=Q7258,"HIGHER SALARY", mobile_customers[[#This Row],[salary]]&gt;=Q7259,"HIGHER MID RANGE SALARY",  mobile_customers[[#This Row],[salary]]&lt;Q7259,"MID RANGE SALARY", mobile_customers[[#This Row],[salary]]&gt;Q7260, "LOW SALARY" )</f>
        <v>HIGHER SALARY</v>
      </c>
      <c r="L7255" s="2" t="str">
        <f>LEFT(mobile_customers[[#This Row],[Credit_card_nos]], 4)&amp;"XXXXX"</f>
        <v>4707XXXXX</v>
      </c>
    </row>
    <row r="7256" spans="1:12" x14ac:dyDescent="0.3">
      <c r="A7256" t="s">
        <v>13</v>
      </c>
      <c r="B7256" s="3" t="s">
        <v>14225</v>
      </c>
      <c r="C7256" t="s">
        <v>14226</v>
      </c>
      <c r="D7256" t="s">
        <v>513</v>
      </c>
      <c r="E7256">
        <v>52</v>
      </c>
      <c r="F7256">
        <v>240993</v>
      </c>
      <c r="G7256" t="s">
        <v>17</v>
      </c>
      <c r="H7256">
        <v>3520088779977875</v>
      </c>
      <c r="I7256" s="5" t="str">
        <f t="shared" si="113"/>
        <v>3520088779977870</v>
      </c>
      <c r="J7256" t="str">
        <f>INDEX(Age_grp[Age], MATCH(mobile_customers[[#This Row],[age]],Age_grp[Value]))</f>
        <v>50 - 60</v>
      </c>
      <c r="K7256" s="2" t="str">
        <f>_xlfn.IFS(mobile_customers[[#This Row],[salary]]&gt;=Q7259,"HIGHER SALARY", mobile_customers[[#This Row],[salary]]&gt;=Q7260,"HIGHER MID RANGE SALARY",  mobile_customers[[#This Row],[salary]]&lt;Q7260,"MID RANGE SALARY", mobile_customers[[#This Row],[salary]]&gt;Q7261, "LOW SALARY" )</f>
        <v>HIGHER SALARY</v>
      </c>
      <c r="L7256" s="2" t="str">
        <f>LEFT(mobile_customers[[#This Row],[Credit_card_nos]], 4)&amp;"XXXXX"</f>
        <v>3520XXXXX</v>
      </c>
    </row>
    <row r="7257" spans="1:12" x14ac:dyDescent="0.3">
      <c r="A7257" t="s">
        <v>8</v>
      </c>
      <c r="B7257" s="3" t="s">
        <v>14227</v>
      </c>
      <c r="C7257" t="s">
        <v>14228</v>
      </c>
      <c r="D7257" t="s">
        <v>1763</v>
      </c>
      <c r="E7257">
        <v>30</v>
      </c>
      <c r="F7257">
        <v>77738</v>
      </c>
      <c r="G7257" t="s">
        <v>32</v>
      </c>
      <c r="H7257">
        <v>4.6405042089154345E+18</v>
      </c>
      <c r="I7257" s="5" t="str">
        <f t="shared" si="113"/>
        <v>4640504208915430000</v>
      </c>
      <c r="J7257" t="str">
        <f>INDEX(Age_grp[Age], MATCH(mobile_customers[[#This Row],[age]],Age_grp[Value]))</f>
        <v>30 - 40</v>
      </c>
      <c r="K7257" s="2" t="str">
        <f>_xlfn.IFS(mobile_customers[[#This Row],[salary]]&gt;=Q7260,"HIGHER SALARY", mobile_customers[[#This Row],[salary]]&gt;=Q7261,"HIGHER MID RANGE SALARY",  mobile_customers[[#This Row],[salary]]&lt;Q7261,"MID RANGE SALARY", mobile_customers[[#This Row],[salary]]&gt;Q7262, "LOW SALARY" )</f>
        <v>HIGHER SALARY</v>
      </c>
      <c r="L7257" s="2" t="str">
        <f>LEFT(mobile_customers[[#This Row],[Credit_card_nos]], 4)&amp;"XXXXX"</f>
        <v>4640XXXXX</v>
      </c>
    </row>
    <row r="7258" spans="1:12" x14ac:dyDescent="0.3">
      <c r="A7258" t="s">
        <v>13</v>
      </c>
      <c r="B7258" s="3" t="s">
        <v>7721</v>
      </c>
      <c r="C7258" t="s">
        <v>14229</v>
      </c>
      <c r="D7258" t="s">
        <v>117</v>
      </c>
      <c r="E7258">
        <v>59</v>
      </c>
      <c r="F7258">
        <v>138058</v>
      </c>
      <c r="G7258" t="s">
        <v>39</v>
      </c>
      <c r="H7258">
        <v>5243303801769336</v>
      </c>
      <c r="I7258" s="5" t="str">
        <f t="shared" si="113"/>
        <v>5243303801769340</v>
      </c>
      <c r="J7258" t="str">
        <f>INDEX(Age_grp[Age], MATCH(mobile_customers[[#This Row],[age]],Age_grp[Value]))</f>
        <v>50 - 60</v>
      </c>
      <c r="K7258" s="2" t="str">
        <f>_xlfn.IFS(mobile_customers[[#This Row],[salary]]&gt;=Q7261,"HIGHER SALARY", mobile_customers[[#This Row],[salary]]&gt;=Q7262,"HIGHER MID RANGE SALARY",  mobile_customers[[#This Row],[salary]]&lt;Q7262,"MID RANGE SALARY", mobile_customers[[#This Row],[salary]]&gt;Q7263, "LOW SALARY" )</f>
        <v>HIGHER SALARY</v>
      </c>
      <c r="L7258" s="2" t="str">
        <f>LEFT(mobile_customers[[#This Row],[Credit_card_nos]], 4)&amp;"XXXXX"</f>
        <v>5243XXXXX</v>
      </c>
    </row>
    <row r="7259" spans="1:12" x14ac:dyDescent="0.3">
      <c r="A7259" t="s">
        <v>13</v>
      </c>
      <c r="B7259" s="3" t="s">
        <v>14230</v>
      </c>
      <c r="C7259" t="s">
        <v>14231</v>
      </c>
      <c r="D7259" t="s">
        <v>1620</v>
      </c>
      <c r="E7259">
        <v>51</v>
      </c>
      <c r="F7259">
        <v>116445</v>
      </c>
      <c r="G7259" t="s">
        <v>39</v>
      </c>
      <c r="H7259">
        <v>4306983010724284</v>
      </c>
      <c r="I7259" s="5" t="str">
        <f t="shared" si="113"/>
        <v>4306983010724280</v>
      </c>
      <c r="J7259" t="str">
        <f>INDEX(Age_grp[Age], MATCH(mobile_customers[[#This Row],[age]],Age_grp[Value]))</f>
        <v>50 - 60</v>
      </c>
      <c r="K7259" s="2" t="str">
        <f>_xlfn.IFS(mobile_customers[[#This Row],[salary]]&gt;=Q7262,"HIGHER SALARY", mobile_customers[[#This Row],[salary]]&gt;=Q7263,"HIGHER MID RANGE SALARY",  mobile_customers[[#This Row],[salary]]&lt;Q7263,"MID RANGE SALARY", mobile_customers[[#This Row],[salary]]&gt;Q7264, "LOW SALARY" )</f>
        <v>HIGHER SALARY</v>
      </c>
      <c r="L7259" s="2" t="str">
        <f>LEFT(mobile_customers[[#This Row],[Credit_card_nos]], 4)&amp;"XXXXX"</f>
        <v>4306XXXXX</v>
      </c>
    </row>
    <row r="7260" spans="1:12" x14ac:dyDescent="0.3">
      <c r="A7260" t="s">
        <v>8</v>
      </c>
      <c r="B7260" s="3" t="s">
        <v>14232</v>
      </c>
      <c r="C7260" t="s">
        <v>14233</v>
      </c>
      <c r="D7260" t="s">
        <v>179</v>
      </c>
      <c r="E7260">
        <v>60</v>
      </c>
      <c r="F7260">
        <v>40439</v>
      </c>
      <c r="G7260" t="s">
        <v>32</v>
      </c>
      <c r="H7260">
        <v>5212400924027191</v>
      </c>
      <c r="I7260" s="5" t="str">
        <f t="shared" si="113"/>
        <v>5212400924027190</v>
      </c>
      <c r="J7260" t="str">
        <f>INDEX(Age_grp[Age], MATCH(mobile_customers[[#This Row],[age]],Age_grp[Value]))</f>
        <v>60 - 70</v>
      </c>
      <c r="K7260" s="2" t="str">
        <f>_xlfn.IFS(mobile_customers[[#This Row],[salary]]&gt;=Q7263,"HIGHER SALARY", mobile_customers[[#This Row],[salary]]&gt;=Q7264,"HIGHER MID RANGE SALARY",  mobile_customers[[#This Row],[salary]]&lt;Q7264,"MID RANGE SALARY", mobile_customers[[#This Row],[salary]]&gt;Q7265, "LOW SALARY" )</f>
        <v>HIGHER SALARY</v>
      </c>
      <c r="L7260" s="2" t="str">
        <f>LEFT(mobile_customers[[#This Row],[Credit_card_nos]], 4)&amp;"XXXXX"</f>
        <v>5212XXXXX</v>
      </c>
    </row>
    <row r="7261" spans="1:12" x14ac:dyDescent="0.3">
      <c r="A7261" t="s">
        <v>13</v>
      </c>
      <c r="B7261" s="3" t="s">
        <v>9476</v>
      </c>
      <c r="C7261" t="s">
        <v>14234</v>
      </c>
      <c r="D7261" t="s">
        <v>551</v>
      </c>
      <c r="E7261">
        <v>47</v>
      </c>
      <c r="F7261">
        <v>147609</v>
      </c>
      <c r="G7261" t="s">
        <v>28</v>
      </c>
      <c r="H7261">
        <v>4113819219720793</v>
      </c>
      <c r="I7261" s="5" t="str">
        <f t="shared" si="113"/>
        <v>4113819219720790</v>
      </c>
      <c r="J7261" t="str">
        <f>INDEX(Age_grp[Age], MATCH(mobile_customers[[#This Row],[age]],Age_grp[Value]))</f>
        <v>40 - 50</v>
      </c>
      <c r="K7261" s="2" t="str">
        <f>_xlfn.IFS(mobile_customers[[#This Row],[salary]]&gt;=Q7264,"HIGHER SALARY", mobile_customers[[#This Row],[salary]]&gt;=Q7265,"HIGHER MID RANGE SALARY",  mobile_customers[[#This Row],[salary]]&lt;Q7265,"MID RANGE SALARY", mobile_customers[[#This Row],[salary]]&gt;Q7266, "LOW SALARY" )</f>
        <v>HIGHER SALARY</v>
      </c>
      <c r="L7261" s="2" t="str">
        <f>LEFT(mobile_customers[[#This Row],[Credit_card_nos]], 4)&amp;"XXXXX"</f>
        <v>4113XXXXX</v>
      </c>
    </row>
    <row r="7262" spans="1:12" x14ac:dyDescent="0.3">
      <c r="A7262" t="s">
        <v>8</v>
      </c>
      <c r="B7262" s="3" t="s">
        <v>14235</v>
      </c>
      <c r="C7262" t="s">
        <v>14236</v>
      </c>
      <c r="D7262" t="s">
        <v>685</v>
      </c>
      <c r="E7262">
        <v>61</v>
      </c>
      <c r="F7262">
        <v>45002</v>
      </c>
      <c r="G7262" t="s">
        <v>49</v>
      </c>
      <c r="H7262">
        <v>4188478746788664</v>
      </c>
      <c r="I7262" s="5" t="str">
        <f t="shared" si="113"/>
        <v>4188478746788660</v>
      </c>
      <c r="J7262" t="str">
        <f>INDEX(Age_grp[Age], MATCH(mobile_customers[[#This Row],[age]],Age_grp[Value]))</f>
        <v>60 - 70</v>
      </c>
      <c r="K7262" s="2" t="str">
        <f>_xlfn.IFS(mobile_customers[[#This Row],[salary]]&gt;=Q7265,"HIGHER SALARY", mobile_customers[[#This Row],[salary]]&gt;=Q7266,"HIGHER MID RANGE SALARY",  mobile_customers[[#This Row],[salary]]&lt;Q7266,"MID RANGE SALARY", mobile_customers[[#This Row],[salary]]&gt;Q7267, "LOW SALARY" )</f>
        <v>HIGHER SALARY</v>
      </c>
      <c r="L7262" s="2" t="str">
        <f>LEFT(mobile_customers[[#This Row],[Credit_card_nos]], 4)&amp;"XXXXX"</f>
        <v>4188XXXXX</v>
      </c>
    </row>
    <row r="7263" spans="1:12" x14ac:dyDescent="0.3">
      <c r="A7263" t="s">
        <v>13</v>
      </c>
      <c r="B7263" s="3" t="s">
        <v>14237</v>
      </c>
      <c r="C7263" t="s">
        <v>14238</v>
      </c>
      <c r="D7263" t="s">
        <v>2848</v>
      </c>
      <c r="E7263">
        <v>26</v>
      </c>
      <c r="F7263">
        <v>82746</v>
      </c>
      <c r="G7263" t="s">
        <v>81</v>
      </c>
      <c r="H7263">
        <v>3588701783342659</v>
      </c>
      <c r="I7263" s="5" t="str">
        <f t="shared" si="113"/>
        <v>3588701783342660</v>
      </c>
      <c r="J7263" t="str">
        <f>INDEX(Age_grp[Age], MATCH(mobile_customers[[#This Row],[age]],Age_grp[Value]))</f>
        <v>20 - 30</v>
      </c>
      <c r="K7263" s="2" t="str">
        <f>_xlfn.IFS(mobile_customers[[#This Row],[salary]]&gt;=Q7266,"HIGHER SALARY", mobile_customers[[#This Row],[salary]]&gt;=Q7267,"HIGHER MID RANGE SALARY",  mobile_customers[[#This Row],[salary]]&lt;Q7267,"MID RANGE SALARY", mobile_customers[[#This Row],[salary]]&gt;Q7268, "LOW SALARY" )</f>
        <v>HIGHER SALARY</v>
      </c>
      <c r="L7263" s="2" t="str">
        <f>LEFT(mobile_customers[[#This Row],[Credit_card_nos]], 4)&amp;"XXXXX"</f>
        <v>3588XXXXX</v>
      </c>
    </row>
    <row r="7264" spans="1:12" x14ac:dyDescent="0.3">
      <c r="A7264" t="s">
        <v>8</v>
      </c>
      <c r="B7264" s="3" t="s">
        <v>14239</v>
      </c>
      <c r="C7264" t="s">
        <v>14240</v>
      </c>
      <c r="D7264" t="s">
        <v>1037</v>
      </c>
      <c r="E7264">
        <v>28</v>
      </c>
      <c r="F7264">
        <v>216544</v>
      </c>
      <c r="G7264" t="s">
        <v>39</v>
      </c>
      <c r="H7264">
        <v>4294172426629469</v>
      </c>
      <c r="I7264" s="5" t="str">
        <f t="shared" si="113"/>
        <v>4294172426629470</v>
      </c>
      <c r="J7264" t="str">
        <f>INDEX(Age_grp[Age], MATCH(mobile_customers[[#This Row],[age]],Age_grp[Value]))</f>
        <v>20 - 30</v>
      </c>
      <c r="K7264" s="2" t="str">
        <f>_xlfn.IFS(mobile_customers[[#This Row],[salary]]&gt;=Q7267,"HIGHER SALARY", mobile_customers[[#This Row],[salary]]&gt;=Q7268,"HIGHER MID RANGE SALARY",  mobile_customers[[#This Row],[salary]]&lt;Q7268,"MID RANGE SALARY", mobile_customers[[#This Row],[salary]]&gt;Q7269, "LOW SALARY" )</f>
        <v>HIGHER SALARY</v>
      </c>
      <c r="L7264" s="2" t="str">
        <f>LEFT(mobile_customers[[#This Row],[Credit_card_nos]], 4)&amp;"XXXXX"</f>
        <v>4294XXXXX</v>
      </c>
    </row>
    <row r="7265" spans="1:12" x14ac:dyDescent="0.3">
      <c r="A7265" t="s">
        <v>8</v>
      </c>
      <c r="B7265" s="3" t="s">
        <v>14241</v>
      </c>
      <c r="C7265" t="s">
        <v>1058</v>
      </c>
      <c r="D7265" t="s">
        <v>3435</v>
      </c>
      <c r="E7265">
        <v>43</v>
      </c>
      <c r="F7265">
        <v>43542</v>
      </c>
      <c r="G7265" t="s">
        <v>39</v>
      </c>
      <c r="H7265">
        <v>4983308859232100</v>
      </c>
      <c r="I7265" s="5" t="str">
        <f t="shared" si="113"/>
        <v>4983308859232100</v>
      </c>
      <c r="J7265" t="str">
        <f>INDEX(Age_grp[Age], MATCH(mobile_customers[[#This Row],[age]],Age_grp[Value]))</f>
        <v>40 - 50</v>
      </c>
      <c r="K7265" s="2" t="str">
        <f>_xlfn.IFS(mobile_customers[[#This Row],[salary]]&gt;=Q7268,"HIGHER SALARY", mobile_customers[[#This Row],[salary]]&gt;=Q7269,"HIGHER MID RANGE SALARY",  mobile_customers[[#This Row],[salary]]&lt;Q7269,"MID RANGE SALARY", mobile_customers[[#This Row],[salary]]&gt;Q7270, "LOW SALARY" )</f>
        <v>HIGHER SALARY</v>
      </c>
      <c r="L7265" s="2" t="str">
        <f>LEFT(mobile_customers[[#This Row],[Credit_card_nos]], 4)&amp;"XXXXX"</f>
        <v>4983XXXXX</v>
      </c>
    </row>
    <row r="7266" spans="1:12" x14ac:dyDescent="0.3">
      <c r="A7266" t="s">
        <v>8</v>
      </c>
      <c r="B7266" s="3" t="s">
        <v>14242</v>
      </c>
      <c r="C7266" t="s">
        <v>393</v>
      </c>
      <c r="D7266" t="s">
        <v>3727</v>
      </c>
      <c r="E7266">
        <v>49</v>
      </c>
      <c r="F7266">
        <v>201357</v>
      </c>
      <c r="G7266" t="s">
        <v>21</v>
      </c>
      <c r="H7266">
        <v>180035611261791</v>
      </c>
      <c r="I7266" s="5" t="str">
        <f t="shared" si="113"/>
        <v>180035611261791</v>
      </c>
      <c r="J7266" t="str">
        <f>INDEX(Age_grp[Age], MATCH(mobile_customers[[#This Row],[age]],Age_grp[Value]))</f>
        <v>40 - 50</v>
      </c>
      <c r="K7266" s="2" t="str">
        <f>_xlfn.IFS(mobile_customers[[#This Row],[salary]]&gt;=Q7269,"HIGHER SALARY", mobile_customers[[#This Row],[salary]]&gt;=Q7270,"HIGHER MID RANGE SALARY",  mobile_customers[[#This Row],[salary]]&lt;Q7270,"MID RANGE SALARY", mobile_customers[[#This Row],[salary]]&gt;Q7271, "LOW SALARY" )</f>
        <v>HIGHER SALARY</v>
      </c>
      <c r="L7266" s="2" t="str">
        <f>LEFT(mobile_customers[[#This Row],[Credit_card_nos]], 4)&amp;"XXXXX"</f>
        <v>1800XXXXX</v>
      </c>
    </row>
    <row r="7267" spans="1:12" x14ac:dyDescent="0.3">
      <c r="A7267" t="s">
        <v>8</v>
      </c>
      <c r="B7267" s="3" t="s">
        <v>14243</v>
      </c>
      <c r="C7267" t="s">
        <v>5546</v>
      </c>
      <c r="D7267" t="s">
        <v>1177</v>
      </c>
      <c r="E7267">
        <v>29</v>
      </c>
      <c r="F7267">
        <v>94938</v>
      </c>
      <c r="G7267" t="s">
        <v>39</v>
      </c>
      <c r="H7267">
        <v>676356340155</v>
      </c>
      <c r="I7267" s="5" t="str">
        <f t="shared" si="113"/>
        <v>676356340155</v>
      </c>
      <c r="J7267" t="str">
        <f>INDEX(Age_grp[Age], MATCH(mobile_customers[[#This Row],[age]],Age_grp[Value]))</f>
        <v>20 - 30</v>
      </c>
      <c r="K7267" s="2" t="str">
        <f>_xlfn.IFS(mobile_customers[[#This Row],[salary]]&gt;=Q7270,"HIGHER SALARY", mobile_customers[[#This Row],[salary]]&gt;=Q7271,"HIGHER MID RANGE SALARY",  mobile_customers[[#This Row],[salary]]&lt;Q7271,"MID RANGE SALARY", mobile_customers[[#This Row],[salary]]&gt;Q7272, "LOW SALARY" )</f>
        <v>HIGHER SALARY</v>
      </c>
      <c r="L7267" s="2" t="str">
        <f>LEFT(mobile_customers[[#This Row],[Credit_card_nos]], 4)&amp;"XXXXX"</f>
        <v>6763XXXXX</v>
      </c>
    </row>
    <row r="7268" spans="1:12" x14ac:dyDescent="0.3">
      <c r="A7268" t="s">
        <v>13</v>
      </c>
      <c r="B7268" s="3" t="s">
        <v>14244</v>
      </c>
      <c r="C7268" t="s">
        <v>14245</v>
      </c>
      <c r="D7268" t="s">
        <v>524</v>
      </c>
      <c r="E7268">
        <v>58</v>
      </c>
      <c r="F7268">
        <v>123585</v>
      </c>
      <c r="G7268" t="s">
        <v>28</v>
      </c>
      <c r="H7268">
        <v>6584031872088972</v>
      </c>
      <c r="I7268" s="5" t="str">
        <f t="shared" si="113"/>
        <v>6584031872088970</v>
      </c>
      <c r="J7268" t="str">
        <f>INDEX(Age_grp[Age], MATCH(mobile_customers[[#This Row],[age]],Age_grp[Value]))</f>
        <v>50 - 60</v>
      </c>
      <c r="K7268" s="2" t="str">
        <f>_xlfn.IFS(mobile_customers[[#This Row],[salary]]&gt;=Q7271,"HIGHER SALARY", mobile_customers[[#This Row],[salary]]&gt;=Q7272,"HIGHER MID RANGE SALARY",  mobile_customers[[#This Row],[salary]]&lt;Q7272,"MID RANGE SALARY", mobile_customers[[#This Row],[salary]]&gt;Q7273, "LOW SALARY" )</f>
        <v>HIGHER SALARY</v>
      </c>
      <c r="L7268" s="2" t="str">
        <f>LEFT(mobile_customers[[#This Row],[Credit_card_nos]], 4)&amp;"XXXXX"</f>
        <v>6584XXXXX</v>
      </c>
    </row>
    <row r="7269" spans="1:12" x14ac:dyDescent="0.3">
      <c r="A7269" t="s">
        <v>13</v>
      </c>
      <c r="B7269" s="3" t="s">
        <v>14246</v>
      </c>
      <c r="C7269" t="s">
        <v>1114</v>
      </c>
      <c r="D7269" t="s">
        <v>470</v>
      </c>
      <c r="E7269">
        <v>22</v>
      </c>
      <c r="F7269">
        <v>243995</v>
      </c>
      <c r="G7269" t="s">
        <v>32</v>
      </c>
      <c r="H7269">
        <v>4445024429464212</v>
      </c>
      <c r="I7269" s="5" t="str">
        <f t="shared" si="113"/>
        <v>4445024429464210</v>
      </c>
      <c r="J7269" t="str">
        <f>INDEX(Age_grp[Age], MATCH(mobile_customers[[#This Row],[age]],Age_grp[Value]))</f>
        <v>20 - 30</v>
      </c>
      <c r="K7269" s="2" t="str">
        <f>_xlfn.IFS(mobile_customers[[#This Row],[salary]]&gt;=Q7272,"HIGHER SALARY", mobile_customers[[#This Row],[salary]]&gt;=Q7273,"HIGHER MID RANGE SALARY",  mobile_customers[[#This Row],[salary]]&lt;Q7273,"MID RANGE SALARY", mobile_customers[[#This Row],[salary]]&gt;Q7274, "LOW SALARY" )</f>
        <v>HIGHER SALARY</v>
      </c>
      <c r="L7269" s="2" t="str">
        <f>LEFT(mobile_customers[[#This Row],[Credit_card_nos]], 4)&amp;"XXXXX"</f>
        <v>4445XXXXX</v>
      </c>
    </row>
    <row r="7270" spans="1:12" x14ac:dyDescent="0.3">
      <c r="A7270" t="s">
        <v>8</v>
      </c>
      <c r="B7270" s="3" t="s">
        <v>14247</v>
      </c>
      <c r="C7270" t="s">
        <v>14248</v>
      </c>
      <c r="D7270" t="s">
        <v>2804</v>
      </c>
      <c r="E7270">
        <v>21</v>
      </c>
      <c r="F7270">
        <v>210275</v>
      </c>
      <c r="G7270" t="s">
        <v>21</v>
      </c>
      <c r="H7270">
        <v>180096085365831</v>
      </c>
      <c r="I7270" s="5" t="str">
        <f t="shared" si="113"/>
        <v>180096085365831</v>
      </c>
      <c r="J7270" t="str">
        <f>INDEX(Age_grp[Age], MATCH(mobile_customers[[#This Row],[age]],Age_grp[Value]))</f>
        <v>20 - 30</v>
      </c>
      <c r="K7270" s="2" t="str">
        <f>_xlfn.IFS(mobile_customers[[#This Row],[salary]]&gt;=Q7273,"HIGHER SALARY", mobile_customers[[#This Row],[salary]]&gt;=Q7274,"HIGHER MID RANGE SALARY",  mobile_customers[[#This Row],[salary]]&lt;Q7274,"MID RANGE SALARY", mobile_customers[[#This Row],[salary]]&gt;Q7275, "LOW SALARY" )</f>
        <v>HIGHER SALARY</v>
      </c>
      <c r="L7270" s="2" t="str">
        <f>LEFT(mobile_customers[[#This Row],[Credit_card_nos]], 4)&amp;"XXXXX"</f>
        <v>1800XXXXX</v>
      </c>
    </row>
    <row r="7271" spans="1:12" x14ac:dyDescent="0.3">
      <c r="A7271" t="s">
        <v>8</v>
      </c>
      <c r="B7271" s="3" t="s">
        <v>14249</v>
      </c>
      <c r="C7271" t="s">
        <v>14250</v>
      </c>
      <c r="D7271" t="s">
        <v>1516</v>
      </c>
      <c r="E7271">
        <v>48</v>
      </c>
      <c r="F7271">
        <v>200448</v>
      </c>
      <c r="G7271" t="s">
        <v>39</v>
      </c>
      <c r="H7271">
        <v>2380015422450167</v>
      </c>
      <c r="I7271" s="5" t="str">
        <f t="shared" si="113"/>
        <v>2380015422450170</v>
      </c>
      <c r="J7271" t="str">
        <f>INDEX(Age_grp[Age], MATCH(mobile_customers[[#This Row],[age]],Age_grp[Value]))</f>
        <v>40 - 50</v>
      </c>
      <c r="K7271" s="2" t="str">
        <f>_xlfn.IFS(mobile_customers[[#This Row],[salary]]&gt;=Q7274,"HIGHER SALARY", mobile_customers[[#This Row],[salary]]&gt;=Q7275,"HIGHER MID RANGE SALARY",  mobile_customers[[#This Row],[salary]]&lt;Q7275,"MID RANGE SALARY", mobile_customers[[#This Row],[salary]]&gt;Q7276, "LOW SALARY" )</f>
        <v>HIGHER SALARY</v>
      </c>
      <c r="L7271" s="2" t="str">
        <f>LEFT(mobile_customers[[#This Row],[Credit_card_nos]], 4)&amp;"XXXXX"</f>
        <v>2380XXXXX</v>
      </c>
    </row>
    <row r="7272" spans="1:12" x14ac:dyDescent="0.3">
      <c r="A7272" t="s">
        <v>13</v>
      </c>
      <c r="B7272" s="3" t="s">
        <v>14251</v>
      </c>
      <c r="C7272" t="s">
        <v>14252</v>
      </c>
      <c r="D7272" t="s">
        <v>832</v>
      </c>
      <c r="E7272">
        <v>27</v>
      </c>
      <c r="F7272">
        <v>72996</v>
      </c>
      <c r="G7272" t="s">
        <v>81</v>
      </c>
      <c r="H7272">
        <v>3522645973361244</v>
      </c>
      <c r="I7272" s="5" t="str">
        <f t="shared" si="113"/>
        <v>3522645973361240</v>
      </c>
      <c r="J7272" t="str">
        <f>INDEX(Age_grp[Age], MATCH(mobile_customers[[#This Row],[age]],Age_grp[Value]))</f>
        <v>20 - 30</v>
      </c>
      <c r="K7272" s="2" t="str">
        <f>_xlfn.IFS(mobile_customers[[#This Row],[salary]]&gt;=Q7275,"HIGHER SALARY", mobile_customers[[#This Row],[salary]]&gt;=Q7276,"HIGHER MID RANGE SALARY",  mobile_customers[[#This Row],[salary]]&lt;Q7276,"MID RANGE SALARY", mobile_customers[[#This Row],[salary]]&gt;Q7277, "LOW SALARY" )</f>
        <v>HIGHER SALARY</v>
      </c>
      <c r="L7272" s="2" t="str">
        <f>LEFT(mobile_customers[[#This Row],[Credit_card_nos]], 4)&amp;"XXXXX"</f>
        <v>3522XXXXX</v>
      </c>
    </row>
    <row r="7273" spans="1:12" x14ac:dyDescent="0.3">
      <c r="A7273" t="s">
        <v>13</v>
      </c>
      <c r="B7273" s="3" t="s">
        <v>14253</v>
      </c>
      <c r="C7273" t="s">
        <v>14254</v>
      </c>
      <c r="D7273" t="s">
        <v>2048</v>
      </c>
      <c r="E7273">
        <v>37</v>
      </c>
      <c r="F7273">
        <v>218092</v>
      </c>
      <c r="G7273" t="s">
        <v>12</v>
      </c>
      <c r="H7273">
        <v>4887134242656525</v>
      </c>
      <c r="I7273" s="5" t="str">
        <f t="shared" si="113"/>
        <v>4887134242656520</v>
      </c>
      <c r="J7273" t="str">
        <f>INDEX(Age_grp[Age], MATCH(mobile_customers[[#This Row],[age]],Age_grp[Value]))</f>
        <v>30 - 40</v>
      </c>
      <c r="K7273" s="2" t="str">
        <f>_xlfn.IFS(mobile_customers[[#This Row],[salary]]&gt;=Q7276,"HIGHER SALARY", mobile_customers[[#This Row],[salary]]&gt;=Q7277,"HIGHER MID RANGE SALARY",  mobile_customers[[#This Row],[salary]]&lt;Q7277,"MID RANGE SALARY", mobile_customers[[#This Row],[salary]]&gt;Q7278, "LOW SALARY" )</f>
        <v>HIGHER SALARY</v>
      </c>
      <c r="L7273" s="2" t="str">
        <f>LEFT(mobile_customers[[#This Row],[Credit_card_nos]], 4)&amp;"XXXXX"</f>
        <v>4887XXXXX</v>
      </c>
    </row>
    <row r="7274" spans="1:12" x14ac:dyDescent="0.3">
      <c r="A7274" t="s">
        <v>13</v>
      </c>
      <c r="B7274" s="3" t="s">
        <v>14255</v>
      </c>
      <c r="C7274" t="s">
        <v>14256</v>
      </c>
      <c r="D7274" t="s">
        <v>2859</v>
      </c>
      <c r="E7274">
        <v>21</v>
      </c>
      <c r="F7274">
        <v>179261</v>
      </c>
      <c r="G7274" t="s">
        <v>32</v>
      </c>
      <c r="H7274">
        <v>501839833610</v>
      </c>
      <c r="I7274" s="5" t="str">
        <f t="shared" si="113"/>
        <v>501839833610</v>
      </c>
      <c r="J7274" t="str">
        <f>INDEX(Age_grp[Age], MATCH(mobile_customers[[#This Row],[age]],Age_grp[Value]))</f>
        <v>20 - 30</v>
      </c>
      <c r="K7274" s="2" t="str">
        <f>_xlfn.IFS(mobile_customers[[#This Row],[salary]]&gt;=Q7277,"HIGHER SALARY", mobile_customers[[#This Row],[salary]]&gt;=Q7278,"HIGHER MID RANGE SALARY",  mobile_customers[[#This Row],[salary]]&lt;Q7278,"MID RANGE SALARY", mobile_customers[[#This Row],[salary]]&gt;Q7279, "LOW SALARY" )</f>
        <v>HIGHER SALARY</v>
      </c>
      <c r="L7274" s="2" t="str">
        <f>LEFT(mobile_customers[[#This Row],[Credit_card_nos]], 4)&amp;"XXXXX"</f>
        <v>5018XXXXX</v>
      </c>
    </row>
    <row r="7275" spans="1:12" x14ac:dyDescent="0.3">
      <c r="A7275" t="s">
        <v>8</v>
      </c>
      <c r="B7275" s="3" t="s">
        <v>11587</v>
      </c>
      <c r="C7275" t="s">
        <v>14257</v>
      </c>
      <c r="D7275" t="s">
        <v>1063</v>
      </c>
      <c r="E7275">
        <v>65</v>
      </c>
      <c r="F7275">
        <v>116315</v>
      </c>
      <c r="G7275" t="s">
        <v>81</v>
      </c>
      <c r="H7275">
        <v>6011110980791504</v>
      </c>
      <c r="I7275" s="5" t="str">
        <f t="shared" si="113"/>
        <v>6011110980791500</v>
      </c>
      <c r="J7275" t="str">
        <f>INDEX(Age_grp[Age], MATCH(mobile_customers[[#This Row],[age]],Age_grp[Value]))</f>
        <v>60 - 70</v>
      </c>
      <c r="K7275" s="2" t="str">
        <f>_xlfn.IFS(mobile_customers[[#This Row],[salary]]&gt;=Q7278,"HIGHER SALARY", mobile_customers[[#This Row],[salary]]&gt;=Q7279,"HIGHER MID RANGE SALARY",  mobile_customers[[#This Row],[salary]]&lt;Q7279,"MID RANGE SALARY", mobile_customers[[#This Row],[salary]]&gt;Q7280, "LOW SALARY" )</f>
        <v>HIGHER SALARY</v>
      </c>
      <c r="L7275" s="2" t="str">
        <f>LEFT(mobile_customers[[#This Row],[Credit_card_nos]], 4)&amp;"XXXXX"</f>
        <v>6011XXXXX</v>
      </c>
    </row>
    <row r="7276" spans="1:12" x14ac:dyDescent="0.3">
      <c r="A7276" t="s">
        <v>8</v>
      </c>
      <c r="B7276" s="3" t="s">
        <v>14258</v>
      </c>
      <c r="C7276" t="s">
        <v>14259</v>
      </c>
      <c r="D7276" t="s">
        <v>419</v>
      </c>
      <c r="E7276">
        <v>22</v>
      </c>
      <c r="F7276">
        <v>230362</v>
      </c>
      <c r="G7276" t="s">
        <v>28</v>
      </c>
      <c r="H7276">
        <v>4075473424149</v>
      </c>
      <c r="I7276" s="5" t="str">
        <f t="shared" si="113"/>
        <v>4075473424149</v>
      </c>
      <c r="J7276" t="str">
        <f>INDEX(Age_grp[Age], MATCH(mobile_customers[[#This Row],[age]],Age_grp[Value]))</f>
        <v>20 - 30</v>
      </c>
      <c r="K7276" s="2" t="str">
        <f>_xlfn.IFS(mobile_customers[[#This Row],[salary]]&gt;=Q7279,"HIGHER SALARY", mobile_customers[[#This Row],[salary]]&gt;=Q7280,"HIGHER MID RANGE SALARY",  mobile_customers[[#This Row],[salary]]&lt;Q7280,"MID RANGE SALARY", mobile_customers[[#This Row],[salary]]&gt;Q7281, "LOW SALARY" )</f>
        <v>HIGHER SALARY</v>
      </c>
      <c r="L7276" s="2" t="str">
        <f>LEFT(mobile_customers[[#This Row],[Credit_card_nos]], 4)&amp;"XXXXX"</f>
        <v>4075XXXXX</v>
      </c>
    </row>
    <row r="7277" spans="1:12" x14ac:dyDescent="0.3">
      <c r="A7277" t="s">
        <v>13</v>
      </c>
      <c r="B7277" s="3" t="s">
        <v>14260</v>
      </c>
      <c r="C7277" t="s">
        <v>2701</v>
      </c>
      <c r="D7277" t="s">
        <v>1193</v>
      </c>
      <c r="E7277">
        <v>57</v>
      </c>
      <c r="F7277">
        <v>156445</v>
      </c>
      <c r="G7277" t="s">
        <v>39</v>
      </c>
      <c r="H7277">
        <v>6011355914049368</v>
      </c>
      <c r="I7277" s="5" t="str">
        <f t="shared" si="113"/>
        <v>6011355914049370</v>
      </c>
      <c r="J7277" t="str">
        <f>INDEX(Age_grp[Age], MATCH(mobile_customers[[#This Row],[age]],Age_grp[Value]))</f>
        <v>50 - 60</v>
      </c>
      <c r="K7277" s="2" t="str">
        <f>_xlfn.IFS(mobile_customers[[#This Row],[salary]]&gt;=Q7280,"HIGHER SALARY", mobile_customers[[#This Row],[salary]]&gt;=Q7281,"HIGHER MID RANGE SALARY",  mobile_customers[[#This Row],[salary]]&lt;Q7281,"MID RANGE SALARY", mobile_customers[[#This Row],[salary]]&gt;Q7282, "LOW SALARY" )</f>
        <v>HIGHER SALARY</v>
      </c>
      <c r="L7277" s="2" t="str">
        <f>LEFT(mobile_customers[[#This Row],[Credit_card_nos]], 4)&amp;"XXXXX"</f>
        <v>6011XXXXX</v>
      </c>
    </row>
    <row r="7278" spans="1:12" x14ac:dyDescent="0.3">
      <c r="A7278" t="s">
        <v>13</v>
      </c>
      <c r="B7278" s="3" t="s">
        <v>14261</v>
      </c>
      <c r="C7278" t="s">
        <v>14262</v>
      </c>
      <c r="D7278" t="s">
        <v>2200</v>
      </c>
      <c r="E7278">
        <v>63</v>
      </c>
      <c r="F7278">
        <v>58034</v>
      </c>
      <c r="G7278" t="s">
        <v>28</v>
      </c>
      <c r="H7278">
        <v>6516692593931676</v>
      </c>
      <c r="I7278" s="5" t="str">
        <f t="shared" si="113"/>
        <v>6516692593931680</v>
      </c>
      <c r="J7278" t="str">
        <f>INDEX(Age_grp[Age], MATCH(mobile_customers[[#This Row],[age]],Age_grp[Value]))</f>
        <v>60 - 70</v>
      </c>
      <c r="K7278" s="2" t="str">
        <f>_xlfn.IFS(mobile_customers[[#This Row],[salary]]&gt;=Q7281,"HIGHER SALARY", mobile_customers[[#This Row],[salary]]&gt;=Q7282,"HIGHER MID RANGE SALARY",  mobile_customers[[#This Row],[salary]]&lt;Q7282,"MID RANGE SALARY", mobile_customers[[#This Row],[salary]]&gt;Q7283, "LOW SALARY" )</f>
        <v>HIGHER SALARY</v>
      </c>
      <c r="L7278" s="2" t="str">
        <f>LEFT(mobile_customers[[#This Row],[Credit_card_nos]], 4)&amp;"XXXXX"</f>
        <v>6516XXXXX</v>
      </c>
    </row>
    <row r="7279" spans="1:12" x14ac:dyDescent="0.3">
      <c r="A7279" t="s">
        <v>13</v>
      </c>
      <c r="B7279" s="3" t="s">
        <v>14263</v>
      </c>
      <c r="C7279" t="s">
        <v>14264</v>
      </c>
      <c r="D7279" t="s">
        <v>2086</v>
      </c>
      <c r="E7279">
        <v>49</v>
      </c>
      <c r="F7279">
        <v>21673</v>
      </c>
      <c r="G7279" t="s">
        <v>28</v>
      </c>
      <c r="H7279">
        <v>3572589817842721</v>
      </c>
      <c r="I7279" s="5" t="str">
        <f t="shared" si="113"/>
        <v>3572589817842720</v>
      </c>
      <c r="J7279" t="str">
        <f>INDEX(Age_grp[Age], MATCH(mobile_customers[[#This Row],[age]],Age_grp[Value]))</f>
        <v>40 - 50</v>
      </c>
      <c r="K7279" s="2" t="str">
        <f>_xlfn.IFS(mobile_customers[[#This Row],[salary]]&gt;=Q7282,"HIGHER SALARY", mobile_customers[[#This Row],[salary]]&gt;=Q7283,"HIGHER MID RANGE SALARY",  mobile_customers[[#This Row],[salary]]&lt;Q7283,"MID RANGE SALARY", mobile_customers[[#This Row],[salary]]&gt;Q7284, "LOW SALARY" )</f>
        <v>HIGHER SALARY</v>
      </c>
      <c r="L7279" s="2" t="str">
        <f>LEFT(mobile_customers[[#This Row],[Credit_card_nos]], 4)&amp;"XXXXX"</f>
        <v>3572XXXXX</v>
      </c>
    </row>
    <row r="7280" spans="1:12" x14ac:dyDescent="0.3">
      <c r="A7280" t="s">
        <v>8</v>
      </c>
      <c r="B7280" s="3" t="s">
        <v>14265</v>
      </c>
      <c r="C7280" t="s">
        <v>14266</v>
      </c>
      <c r="D7280" t="s">
        <v>281</v>
      </c>
      <c r="E7280">
        <v>41</v>
      </c>
      <c r="F7280">
        <v>95845</v>
      </c>
      <c r="G7280" t="s">
        <v>21</v>
      </c>
      <c r="H7280">
        <v>180093290582623</v>
      </c>
      <c r="I7280" s="5" t="str">
        <f t="shared" si="113"/>
        <v>180093290582623</v>
      </c>
      <c r="J7280" t="str">
        <f>INDEX(Age_grp[Age], MATCH(mobile_customers[[#This Row],[age]],Age_grp[Value]))</f>
        <v>40 - 50</v>
      </c>
      <c r="K7280" s="2" t="str">
        <f>_xlfn.IFS(mobile_customers[[#This Row],[salary]]&gt;=Q7283,"HIGHER SALARY", mobile_customers[[#This Row],[salary]]&gt;=Q7284,"HIGHER MID RANGE SALARY",  mobile_customers[[#This Row],[salary]]&lt;Q7284,"MID RANGE SALARY", mobile_customers[[#This Row],[salary]]&gt;Q7285, "LOW SALARY" )</f>
        <v>HIGHER SALARY</v>
      </c>
      <c r="L7280" s="2" t="str">
        <f>LEFT(mobile_customers[[#This Row],[Credit_card_nos]], 4)&amp;"XXXXX"</f>
        <v>1800XXXXX</v>
      </c>
    </row>
    <row r="7281" spans="1:12" x14ac:dyDescent="0.3">
      <c r="A7281" t="s">
        <v>8</v>
      </c>
      <c r="B7281" s="3" t="s">
        <v>14267</v>
      </c>
      <c r="C7281" t="s">
        <v>14268</v>
      </c>
      <c r="D7281" t="s">
        <v>962</v>
      </c>
      <c r="E7281">
        <v>52</v>
      </c>
      <c r="F7281">
        <v>155047</v>
      </c>
      <c r="G7281" t="s">
        <v>28</v>
      </c>
      <c r="H7281">
        <v>4075019271434</v>
      </c>
      <c r="I7281" s="5" t="str">
        <f t="shared" si="113"/>
        <v>4075019271434</v>
      </c>
      <c r="J7281" t="str">
        <f>INDEX(Age_grp[Age], MATCH(mobile_customers[[#This Row],[age]],Age_grp[Value]))</f>
        <v>50 - 60</v>
      </c>
      <c r="K7281" s="2" t="str">
        <f>_xlfn.IFS(mobile_customers[[#This Row],[salary]]&gt;=Q7284,"HIGHER SALARY", mobile_customers[[#This Row],[salary]]&gt;=Q7285,"HIGHER MID RANGE SALARY",  mobile_customers[[#This Row],[salary]]&lt;Q7285,"MID RANGE SALARY", mobile_customers[[#This Row],[salary]]&gt;Q7286, "LOW SALARY" )</f>
        <v>HIGHER SALARY</v>
      </c>
      <c r="L7281" s="2" t="str">
        <f>LEFT(mobile_customers[[#This Row],[Credit_card_nos]], 4)&amp;"XXXXX"</f>
        <v>4075XXXXX</v>
      </c>
    </row>
    <row r="7282" spans="1:12" x14ac:dyDescent="0.3">
      <c r="A7282" t="s">
        <v>13</v>
      </c>
      <c r="B7282" s="3" t="s">
        <v>14269</v>
      </c>
      <c r="C7282" t="s">
        <v>14270</v>
      </c>
      <c r="D7282" t="s">
        <v>1037</v>
      </c>
      <c r="E7282">
        <v>42</v>
      </c>
      <c r="F7282">
        <v>111466</v>
      </c>
      <c r="G7282" t="s">
        <v>32</v>
      </c>
      <c r="H7282">
        <v>342491656216437</v>
      </c>
      <c r="I7282" s="5" t="str">
        <f t="shared" si="113"/>
        <v>342491656216437</v>
      </c>
      <c r="J7282" t="str">
        <f>INDEX(Age_grp[Age], MATCH(mobile_customers[[#This Row],[age]],Age_grp[Value]))</f>
        <v>40 - 50</v>
      </c>
      <c r="K7282" s="2" t="str">
        <f>_xlfn.IFS(mobile_customers[[#This Row],[salary]]&gt;=Q7285,"HIGHER SALARY", mobile_customers[[#This Row],[salary]]&gt;=Q7286,"HIGHER MID RANGE SALARY",  mobile_customers[[#This Row],[salary]]&lt;Q7286,"MID RANGE SALARY", mobile_customers[[#This Row],[salary]]&gt;Q7287, "LOW SALARY" )</f>
        <v>HIGHER SALARY</v>
      </c>
      <c r="L7282" s="2" t="str">
        <f>LEFT(mobile_customers[[#This Row],[Credit_card_nos]], 4)&amp;"XXXXX"</f>
        <v>3424XXXXX</v>
      </c>
    </row>
    <row r="7283" spans="1:12" x14ac:dyDescent="0.3">
      <c r="A7283" t="s">
        <v>8</v>
      </c>
      <c r="B7283" s="3" t="s">
        <v>14271</v>
      </c>
      <c r="C7283" t="s">
        <v>14272</v>
      </c>
      <c r="D7283" t="s">
        <v>379</v>
      </c>
      <c r="E7283">
        <v>53</v>
      </c>
      <c r="F7283">
        <v>56381</v>
      </c>
      <c r="G7283" t="s">
        <v>32</v>
      </c>
      <c r="H7283">
        <v>3584906886510821</v>
      </c>
      <c r="I7283" s="5" t="str">
        <f t="shared" si="113"/>
        <v>3584906886510820</v>
      </c>
      <c r="J7283" t="str">
        <f>INDEX(Age_grp[Age], MATCH(mobile_customers[[#This Row],[age]],Age_grp[Value]))</f>
        <v>50 - 60</v>
      </c>
      <c r="K7283" s="2" t="str">
        <f>_xlfn.IFS(mobile_customers[[#This Row],[salary]]&gt;=Q7286,"HIGHER SALARY", mobile_customers[[#This Row],[salary]]&gt;=Q7287,"HIGHER MID RANGE SALARY",  mobile_customers[[#This Row],[salary]]&lt;Q7287,"MID RANGE SALARY", mobile_customers[[#This Row],[salary]]&gt;Q7288, "LOW SALARY" )</f>
        <v>HIGHER SALARY</v>
      </c>
      <c r="L7283" s="2" t="str">
        <f>LEFT(mobile_customers[[#This Row],[Credit_card_nos]], 4)&amp;"XXXXX"</f>
        <v>3584XXXXX</v>
      </c>
    </row>
    <row r="7284" spans="1:12" x14ac:dyDescent="0.3">
      <c r="A7284" t="s">
        <v>8</v>
      </c>
      <c r="B7284" s="3" t="s">
        <v>14273</v>
      </c>
      <c r="C7284" t="s">
        <v>14274</v>
      </c>
      <c r="D7284" t="s">
        <v>2817</v>
      </c>
      <c r="E7284">
        <v>28</v>
      </c>
      <c r="F7284">
        <v>99525</v>
      </c>
      <c r="G7284" t="s">
        <v>28</v>
      </c>
      <c r="H7284">
        <v>5269486168368146</v>
      </c>
      <c r="I7284" s="5" t="str">
        <f t="shared" si="113"/>
        <v>5269486168368150</v>
      </c>
      <c r="J7284" t="str">
        <f>INDEX(Age_grp[Age], MATCH(mobile_customers[[#This Row],[age]],Age_grp[Value]))</f>
        <v>20 - 30</v>
      </c>
      <c r="K7284" s="2" t="str">
        <f>_xlfn.IFS(mobile_customers[[#This Row],[salary]]&gt;=Q7287,"HIGHER SALARY", mobile_customers[[#This Row],[salary]]&gt;=Q7288,"HIGHER MID RANGE SALARY",  mobile_customers[[#This Row],[salary]]&lt;Q7288,"MID RANGE SALARY", mobile_customers[[#This Row],[salary]]&gt;Q7289, "LOW SALARY" )</f>
        <v>HIGHER SALARY</v>
      </c>
      <c r="L7284" s="2" t="str">
        <f>LEFT(mobile_customers[[#This Row],[Credit_card_nos]], 4)&amp;"XXXXX"</f>
        <v>5269XXXXX</v>
      </c>
    </row>
    <row r="7285" spans="1:12" x14ac:dyDescent="0.3">
      <c r="A7285" t="s">
        <v>13</v>
      </c>
      <c r="B7285" s="3" t="s">
        <v>14275</v>
      </c>
      <c r="C7285" t="s">
        <v>14276</v>
      </c>
      <c r="D7285" t="s">
        <v>829</v>
      </c>
      <c r="E7285">
        <v>37</v>
      </c>
      <c r="F7285">
        <v>55394</v>
      </c>
      <c r="G7285" t="s">
        <v>21</v>
      </c>
      <c r="H7285">
        <v>4584709536716675</v>
      </c>
      <c r="I7285" s="5" t="str">
        <f t="shared" si="113"/>
        <v>4584709536716670</v>
      </c>
      <c r="J7285" t="str">
        <f>INDEX(Age_grp[Age], MATCH(mobile_customers[[#This Row],[age]],Age_grp[Value]))</f>
        <v>30 - 40</v>
      </c>
      <c r="K7285" s="2" t="str">
        <f>_xlfn.IFS(mobile_customers[[#This Row],[salary]]&gt;=Q7288,"HIGHER SALARY", mobile_customers[[#This Row],[salary]]&gt;=Q7289,"HIGHER MID RANGE SALARY",  mobile_customers[[#This Row],[salary]]&lt;Q7289,"MID RANGE SALARY", mobile_customers[[#This Row],[salary]]&gt;Q7290, "LOW SALARY" )</f>
        <v>HIGHER SALARY</v>
      </c>
      <c r="L7285" s="2" t="str">
        <f>LEFT(mobile_customers[[#This Row],[Credit_card_nos]], 4)&amp;"XXXXX"</f>
        <v>4584XXXXX</v>
      </c>
    </row>
    <row r="7286" spans="1:12" x14ac:dyDescent="0.3">
      <c r="A7286" t="s">
        <v>8</v>
      </c>
      <c r="B7286" s="3" t="s">
        <v>14277</v>
      </c>
      <c r="C7286" t="s">
        <v>14278</v>
      </c>
      <c r="D7286" t="s">
        <v>727</v>
      </c>
      <c r="E7286">
        <v>24</v>
      </c>
      <c r="F7286">
        <v>154833</v>
      </c>
      <c r="G7286" t="s">
        <v>28</v>
      </c>
      <c r="H7286">
        <v>6581132261610781</v>
      </c>
      <c r="I7286" s="5" t="str">
        <f t="shared" si="113"/>
        <v>6581132261610780</v>
      </c>
      <c r="J7286" t="str">
        <f>INDEX(Age_grp[Age], MATCH(mobile_customers[[#This Row],[age]],Age_grp[Value]))</f>
        <v>20 - 30</v>
      </c>
      <c r="K7286" s="2" t="str">
        <f>_xlfn.IFS(mobile_customers[[#This Row],[salary]]&gt;=Q7289,"HIGHER SALARY", mobile_customers[[#This Row],[salary]]&gt;=Q7290,"HIGHER MID RANGE SALARY",  mobile_customers[[#This Row],[salary]]&lt;Q7290,"MID RANGE SALARY", mobile_customers[[#This Row],[salary]]&gt;Q7291, "LOW SALARY" )</f>
        <v>HIGHER SALARY</v>
      </c>
      <c r="L7286" s="2" t="str">
        <f>LEFT(mobile_customers[[#This Row],[Credit_card_nos]], 4)&amp;"XXXXX"</f>
        <v>6581XXXXX</v>
      </c>
    </row>
    <row r="7287" spans="1:12" x14ac:dyDescent="0.3">
      <c r="A7287" t="s">
        <v>8</v>
      </c>
      <c r="B7287" s="3" t="s">
        <v>14279</v>
      </c>
      <c r="C7287" t="s">
        <v>1083</v>
      </c>
      <c r="D7287" t="s">
        <v>2251</v>
      </c>
      <c r="E7287">
        <v>33</v>
      </c>
      <c r="F7287">
        <v>86424</v>
      </c>
      <c r="G7287" t="s">
        <v>94</v>
      </c>
      <c r="H7287">
        <v>630409922733</v>
      </c>
      <c r="I7287" s="5" t="str">
        <f t="shared" si="113"/>
        <v>630409922733</v>
      </c>
      <c r="J7287" t="str">
        <f>INDEX(Age_grp[Age], MATCH(mobile_customers[[#This Row],[age]],Age_grp[Value]))</f>
        <v>30 - 40</v>
      </c>
      <c r="K7287" s="2" t="str">
        <f>_xlfn.IFS(mobile_customers[[#This Row],[salary]]&gt;=Q7290,"HIGHER SALARY", mobile_customers[[#This Row],[salary]]&gt;=Q7291,"HIGHER MID RANGE SALARY",  mobile_customers[[#This Row],[salary]]&lt;Q7291,"MID RANGE SALARY", mobile_customers[[#This Row],[salary]]&gt;Q7292, "LOW SALARY" )</f>
        <v>HIGHER SALARY</v>
      </c>
      <c r="L7287" s="2" t="str">
        <f>LEFT(mobile_customers[[#This Row],[Credit_card_nos]], 4)&amp;"XXXXX"</f>
        <v>6304XXXXX</v>
      </c>
    </row>
    <row r="7288" spans="1:12" x14ac:dyDescent="0.3">
      <c r="A7288" t="s">
        <v>8</v>
      </c>
      <c r="B7288" s="3" t="s">
        <v>14280</v>
      </c>
      <c r="C7288" t="s">
        <v>5546</v>
      </c>
      <c r="D7288" t="s">
        <v>703</v>
      </c>
      <c r="E7288">
        <v>64</v>
      </c>
      <c r="F7288">
        <v>123152</v>
      </c>
      <c r="G7288" t="s">
        <v>21</v>
      </c>
      <c r="H7288">
        <v>4.513667961025303E+18</v>
      </c>
      <c r="I7288" s="5" t="str">
        <f t="shared" si="113"/>
        <v>4513667961025300000</v>
      </c>
      <c r="J7288" t="str">
        <f>INDEX(Age_grp[Age], MATCH(mobile_customers[[#This Row],[age]],Age_grp[Value]))</f>
        <v>60 - 70</v>
      </c>
      <c r="K7288" s="2" t="str">
        <f>_xlfn.IFS(mobile_customers[[#This Row],[salary]]&gt;=Q7291,"HIGHER SALARY", mobile_customers[[#This Row],[salary]]&gt;=Q7292,"HIGHER MID RANGE SALARY",  mobile_customers[[#This Row],[salary]]&lt;Q7292,"MID RANGE SALARY", mobile_customers[[#This Row],[salary]]&gt;Q7293, "LOW SALARY" )</f>
        <v>HIGHER SALARY</v>
      </c>
      <c r="L7288" s="2" t="str">
        <f>LEFT(mobile_customers[[#This Row],[Credit_card_nos]], 4)&amp;"XXXXX"</f>
        <v>4513XXXXX</v>
      </c>
    </row>
    <row r="7289" spans="1:12" x14ac:dyDescent="0.3">
      <c r="A7289" t="s">
        <v>13</v>
      </c>
      <c r="B7289" s="3" t="s">
        <v>14281</v>
      </c>
      <c r="C7289" t="s">
        <v>14282</v>
      </c>
      <c r="D7289" t="s">
        <v>1563</v>
      </c>
      <c r="E7289">
        <v>47</v>
      </c>
      <c r="F7289">
        <v>68154</v>
      </c>
      <c r="G7289" t="s">
        <v>81</v>
      </c>
      <c r="H7289">
        <v>3504804393688163</v>
      </c>
      <c r="I7289" s="5" t="str">
        <f t="shared" si="113"/>
        <v>3504804393688160</v>
      </c>
      <c r="J7289" t="str">
        <f>INDEX(Age_grp[Age], MATCH(mobile_customers[[#This Row],[age]],Age_grp[Value]))</f>
        <v>40 - 50</v>
      </c>
      <c r="K7289" s="2" t="str">
        <f>_xlfn.IFS(mobile_customers[[#This Row],[salary]]&gt;=Q7292,"HIGHER SALARY", mobile_customers[[#This Row],[salary]]&gt;=Q7293,"HIGHER MID RANGE SALARY",  mobile_customers[[#This Row],[salary]]&lt;Q7293,"MID RANGE SALARY", mobile_customers[[#This Row],[salary]]&gt;Q7294, "LOW SALARY" )</f>
        <v>HIGHER SALARY</v>
      </c>
      <c r="L7289" s="2" t="str">
        <f>LEFT(mobile_customers[[#This Row],[Credit_card_nos]], 4)&amp;"XXXXX"</f>
        <v>3504XXXXX</v>
      </c>
    </row>
    <row r="7290" spans="1:12" x14ac:dyDescent="0.3">
      <c r="A7290" t="s">
        <v>13</v>
      </c>
      <c r="B7290" s="3" t="s">
        <v>14283</v>
      </c>
      <c r="C7290" t="s">
        <v>14284</v>
      </c>
      <c r="D7290" t="s">
        <v>1588</v>
      </c>
      <c r="E7290">
        <v>25</v>
      </c>
      <c r="F7290">
        <v>24017</v>
      </c>
      <c r="G7290" t="s">
        <v>21</v>
      </c>
      <c r="H7290">
        <v>3581288518062940</v>
      </c>
      <c r="I7290" s="5" t="str">
        <f t="shared" si="113"/>
        <v>3581288518062940</v>
      </c>
      <c r="J7290" t="str">
        <f>INDEX(Age_grp[Age], MATCH(mobile_customers[[#This Row],[age]],Age_grp[Value]))</f>
        <v>20 - 30</v>
      </c>
      <c r="K7290" s="2" t="str">
        <f>_xlfn.IFS(mobile_customers[[#This Row],[salary]]&gt;=Q7293,"HIGHER SALARY", mobile_customers[[#This Row],[salary]]&gt;=Q7294,"HIGHER MID RANGE SALARY",  mobile_customers[[#This Row],[salary]]&lt;Q7294,"MID RANGE SALARY", mobile_customers[[#This Row],[salary]]&gt;Q7295, "LOW SALARY" )</f>
        <v>HIGHER SALARY</v>
      </c>
      <c r="L7290" s="2" t="str">
        <f>LEFT(mobile_customers[[#This Row],[Credit_card_nos]], 4)&amp;"XXXXX"</f>
        <v>3581XXXXX</v>
      </c>
    </row>
    <row r="7291" spans="1:12" x14ac:dyDescent="0.3">
      <c r="A7291" t="s">
        <v>8</v>
      </c>
      <c r="B7291" s="3" t="s">
        <v>14285</v>
      </c>
      <c r="C7291" t="s">
        <v>11315</v>
      </c>
      <c r="D7291" t="s">
        <v>4827</v>
      </c>
      <c r="E7291">
        <v>21</v>
      </c>
      <c r="F7291">
        <v>56776</v>
      </c>
      <c r="G7291" t="s">
        <v>65</v>
      </c>
      <c r="H7291">
        <v>4552197995468541</v>
      </c>
      <c r="I7291" s="5" t="str">
        <f t="shared" si="113"/>
        <v>4552197995468540</v>
      </c>
      <c r="J7291" t="str">
        <f>INDEX(Age_grp[Age], MATCH(mobile_customers[[#This Row],[age]],Age_grp[Value]))</f>
        <v>20 - 30</v>
      </c>
      <c r="K7291" s="2" t="str">
        <f>_xlfn.IFS(mobile_customers[[#This Row],[salary]]&gt;=Q7294,"HIGHER SALARY", mobile_customers[[#This Row],[salary]]&gt;=Q7295,"HIGHER MID RANGE SALARY",  mobile_customers[[#This Row],[salary]]&lt;Q7295,"MID RANGE SALARY", mobile_customers[[#This Row],[salary]]&gt;Q7296, "LOW SALARY" )</f>
        <v>HIGHER SALARY</v>
      </c>
      <c r="L7291" s="2" t="str">
        <f>LEFT(mobile_customers[[#This Row],[Credit_card_nos]], 4)&amp;"XXXXX"</f>
        <v>4552XXXXX</v>
      </c>
    </row>
    <row r="7292" spans="1:12" x14ac:dyDescent="0.3">
      <c r="A7292" t="s">
        <v>13</v>
      </c>
      <c r="B7292" s="3" t="s">
        <v>14286</v>
      </c>
      <c r="C7292" t="s">
        <v>3300</v>
      </c>
      <c r="D7292" t="s">
        <v>419</v>
      </c>
      <c r="E7292">
        <v>33</v>
      </c>
      <c r="F7292">
        <v>24218</v>
      </c>
      <c r="G7292" t="s">
        <v>21</v>
      </c>
      <c r="H7292">
        <v>4.9521062593267108E+18</v>
      </c>
      <c r="I7292" s="5" t="str">
        <f t="shared" si="113"/>
        <v>4952106259326710000</v>
      </c>
      <c r="J7292" t="str">
        <f>INDEX(Age_grp[Age], MATCH(mobile_customers[[#This Row],[age]],Age_grp[Value]))</f>
        <v>30 - 40</v>
      </c>
      <c r="K7292" s="2" t="str">
        <f>_xlfn.IFS(mobile_customers[[#This Row],[salary]]&gt;=Q7295,"HIGHER SALARY", mobile_customers[[#This Row],[salary]]&gt;=Q7296,"HIGHER MID RANGE SALARY",  mobile_customers[[#This Row],[salary]]&lt;Q7296,"MID RANGE SALARY", mobile_customers[[#This Row],[salary]]&gt;Q7297, "LOW SALARY" )</f>
        <v>HIGHER SALARY</v>
      </c>
      <c r="L7292" s="2" t="str">
        <f>LEFT(mobile_customers[[#This Row],[Credit_card_nos]], 4)&amp;"XXXXX"</f>
        <v>4952XXXXX</v>
      </c>
    </row>
    <row r="7293" spans="1:12" x14ac:dyDescent="0.3">
      <c r="A7293" t="s">
        <v>8</v>
      </c>
      <c r="B7293" s="3" t="s">
        <v>14287</v>
      </c>
      <c r="C7293" t="s">
        <v>14288</v>
      </c>
      <c r="D7293" t="s">
        <v>403</v>
      </c>
      <c r="E7293">
        <v>18</v>
      </c>
      <c r="F7293">
        <v>59791</v>
      </c>
      <c r="G7293" t="s">
        <v>17</v>
      </c>
      <c r="H7293">
        <v>180046632141839</v>
      </c>
      <c r="I7293" s="5" t="str">
        <f t="shared" si="113"/>
        <v>180046632141839</v>
      </c>
      <c r="J7293" t="str">
        <f>INDEX(Age_grp[Age], MATCH(mobile_customers[[#This Row],[age]],Age_grp[Value]))</f>
        <v>"10 - 20</v>
      </c>
      <c r="K7293" s="2" t="str">
        <f>_xlfn.IFS(mobile_customers[[#This Row],[salary]]&gt;=Q7296,"HIGHER SALARY", mobile_customers[[#This Row],[salary]]&gt;=Q7297,"HIGHER MID RANGE SALARY",  mobile_customers[[#This Row],[salary]]&lt;Q7297,"MID RANGE SALARY", mobile_customers[[#This Row],[salary]]&gt;Q7298, "LOW SALARY" )</f>
        <v>HIGHER SALARY</v>
      </c>
      <c r="L7293" s="2" t="str">
        <f>LEFT(mobile_customers[[#This Row],[Credit_card_nos]], 4)&amp;"XXXXX"</f>
        <v>1800XXXXX</v>
      </c>
    </row>
    <row r="7294" spans="1:12" x14ac:dyDescent="0.3">
      <c r="A7294" t="s">
        <v>13</v>
      </c>
      <c r="B7294" s="3" t="s">
        <v>14289</v>
      </c>
      <c r="C7294" t="s">
        <v>4875</v>
      </c>
      <c r="D7294" t="s">
        <v>1203</v>
      </c>
      <c r="E7294">
        <v>43</v>
      </c>
      <c r="F7294">
        <v>41714</v>
      </c>
      <c r="G7294" t="s">
        <v>39</v>
      </c>
      <c r="H7294">
        <v>502024334992</v>
      </c>
      <c r="I7294" s="5" t="str">
        <f t="shared" si="113"/>
        <v>502024334992</v>
      </c>
      <c r="J7294" t="str">
        <f>INDEX(Age_grp[Age], MATCH(mobile_customers[[#This Row],[age]],Age_grp[Value]))</f>
        <v>40 - 50</v>
      </c>
      <c r="K7294" s="2" t="str">
        <f>_xlfn.IFS(mobile_customers[[#This Row],[salary]]&gt;=Q7297,"HIGHER SALARY", mobile_customers[[#This Row],[salary]]&gt;=Q7298,"HIGHER MID RANGE SALARY",  mobile_customers[[#This Row],[salary]]&lt;Q7298,"MID RANGE SALARY", mobile_customers[[#This Row],[salary]]&gt;Q7299, "LOW SALARY" )</f>
        <v>HIGHER SALARY</v>
      </c>
      <c r="L7294" s="2" t="str">
        <f>LEFT(mobile_customers[[#This Row],[Credit_card_nos]], 4)&amp;"XXXXX"</f>
        <v>5020XXXXX</v>
      </c>
    </row>
    <row r="7295" spans="1:12" x14ac:dyDescent="0.3">
      <c r="A7295" t="s">
        <v>13</v>
      </c>
      <c r="B7295" s="3" t="s">
        <v>14290</v>
      </c>
      <c r="C7295" t="s">
        <v>14291</v>
      </c>
      <c r="D7295" t="s">
        <v>3347</v>
      </c>
      <c r="E7295">
        <v>52</v>
      </c>
      <c r="F7295">
        <v>121905</v>
      </c>
      <c r="G7295" t="s">
        <v>21</v>
      </c>
      <c r="H7295">
        <v>676147450867</v>
      </c>
      <c r="I7295" s="5" t="str">
        <f t="shared" si="113"/>
        <v>676147450867</v>
      </c>
      <c r="J7295" t="str">
        <f>INDEX(Age_grp[Age], MATCH(mobile_customers[[#This Row],[age]],Age_grp[Value]))</f>
        <v>50 - 60</v>
      </c>
      <c r="K7295" s="2" t="str">
        <f>_xlfn.IFS(mobile_customers[[#This Row],[salary]]&gt;=Q7298,"HIGHER SALARY", mobile_customers[[#This Row],[salary]]&gt;=Q7299,"HIGHER MID RANGE SALARY",  mobile_customers[[#This Row],[salary]]&lt;Q7299,"MID RANGE SALARY", mobile_customers[[#This Row],[salary]]&gt;Q7300, "LOW SALARY" )</f>
        <v>HIGHER SALARY</v>
      </c>
      <c r="L7295" s="2" t="str">
        <f>LEFT(mobile_customers[[#This Row],[Credit_card_nos]], 4)&amp;"XXXXX"</f>
        <v>6761XXXXX</v>
      </c>
    </row>
    <row r="7296" spans="1:12" x14ac:dyDescent="0.3">
      <c r="A7296" t="s">
        <v>8</v>
      </c>
      <c r="B7296" s="3" t="s">
        <v>14292</v>
      </c>
      <c r="C7296" t="s">
        <v>14293</v>
      </c>
      <c r="D7296" t="s">
        <v>1031</v>
      </c>
      <c r="E7296">
        <v>27</v>
      </c>
      <c r="F7296">
        <v>130641</v>
      </c>
      <c r="G7296" t="s">
        <v>28</v>
      </c>
      <c r="H7296">
        <v>639086037913</v>
      </c>
      <c r="I7296" s="5" t="str">
        <f t="shared" si="113"/>
        <v>639086037913</v>
      </c>
      <c r="J7296" t="str">
        <f>INDEX(Age_grp[Age], MATCH(mobile_customers[[#This Row],[age]],Age_grp[Value]))</f>
        <v>20 - 30</v>
      </c>
      <c r="K7296" s="2" t="str">
        <f>_xlfn.IFS(mobile_customers[[#This Row],[salary]]&gt;=Q7299,"HIGHER SALARY", mobile_customers[[#This Row],[salary]]&gt;=Q7300,"HIGHER MID RANGE SALARY",  mobile_customers[[#This Row],[salary]]&lt;Q7300,"MID RANGE SALARY", mobile_customers[[#This Row],[salary]]&gt;Q7301, "LOW SALARY" )</f>
        <v>HIGHER SALARY</v>
      </c>
      <c r="L7296" s="2" t="str">
        <f>LEFT(mobile_customers[[#This Row],[Credit_card_nos]], 4)&amp;"XXXXX"</f>
        <v>6390XXXXX</v>
      </c>
    </row>
    <row r="7297" spans="1:12" x14ac:dyDescent="0.3">
      <c r="A7297" t="s">
        <v>8</v>
      </c>
      <c r="B7297" s="3" t="s">
        <v>14294</v>
      </c>
      <c r="C7297" t="s">
        <v>14295</v>
      </c>
      <c r="D7297" t="s">
        <v>2933</v>
      </c>
      <c r="E7297">
        <v>34</v>
      </c>
      <c r="F7297">
        <v>125758</v>
      </c>
      <c r="G7297" t="s">
        <v>28</v>
      </c>
      <c r="H7297">
        <v>30074911752375</v>
      </c>
      <c r="I7297" s="5" t="str">
        <f t="shared" si="113"/>
        <v>30074911752375</v>
      </c>
      <c r="J7297" t="str">
        <f>INDEX(Age_grp[Age], MATCH(mobile_customers[[#This Row],[age]],Age_grp[Value]))</f>
        <v>30 - 40</v>
      </c>
      <c r="K7297" s="2" t="str">
        <f>_xlfn.IFS(mobile_customers[[#This Row],[salary]]&gt;=Q7300,"HIGHER SALARY", mobile_customers[[#This Row],[salary]]&gt;=Q7301,"HIGHER MID RANGE SALARY",  mobile_customers[[#This Row],[salary]]&lt;Q7301,"MID RANGE SALARY", mobile_customers[[#This Row],[salary]]&gt;Q7302, "LOW SALARY" )</f>
        <v>HIGHER SALARY</v>
      </c>
      <c r="L7297" s="2" t="str">
        <f>LEFT(mobile_customers[[#This Row],[Credit_card_nos]], 4)&amp;"XXXXX"</f>
        <v>3007XXXXX</v>
      </c>
    </row>
    <row r="7298" spans="1:12" x14ac:dyDescent="0.3">
      <c r="A7298" t="s">
        <v>8</v>
      </c>
      <c r="B7298" s="3" t="s">
        <v>14296</v>
      </c>
      <c r="C7298" t="s">
        <v>14297</v>
      </c>
      <c r="D7298" t="s">
        <v>1688</v>
      </c>
      <c r="E7298">
        <v>38</v>
      </c>
      <c r="F7298">
        <v>175776</v>
      </c>
      <c r="G7298" t="s">
        <v>32</v>
      </c>
      <c r="H7298">
        <v>6011410299919154</v>
      </c>
      <c r="I7298" s="5" t="str">
        <f t="shared" ref="I7298:I7361" si="114">TEXT(H7298, "0")</f>
        <v>6011410299919150</v>
      </c>
      <c r="J7298" t="str">
        <f>INDEX(Age_grp[Age], MATCH(mobile_customers[[#This Row],[age]],Age_grp[Value]))</f>
        <v>30 - 40</v>
      </c>
      <c r="K7298" s="2" t="str">
        <f>_xlfn.IFS(mobile_customers[[#This Row],[salary]]&gt;=Q7301,"HIGHER SALARY", mobile_customers[[#This Row],[salary]]&gt;=Q7302,"HIGHER MID RANGE SALARY",  mobile_customers[[#This Row],[salary]]&lt;Q7302,"MID RANGE SALARY", mobile_customers[[#This Row],[salary]]&gt;Q7303, "LOW SALARY" )</f>
        <v>HIGHER SALARY</v>
      </c>
      <c r="L7298" s="2" t="str">
        <f>LEFT(mobile_customers[[#This Row],[Credit_card_nos]], 4)&amp;"XXXXX"</f>
        <v>6011XXXXX</v>
      </c>
    </row>
    <row r="7299" spans="1:12" x14ac:dyDescent="0.3">
      <c r="A7299" t="s">
        <v>8</v>
      </c>
      <c r="B7299" s="3" t="s">
        <v>12776</v>
      </c>
      <c r="C7299" t="s">
        <v>6614</v>
      </c>
      <c r="D7299" t="s">
        <v>1582</v>
      </c>
      <c r="E7299">
        <v>37</v>
      </c>
      <c r="F7299">
        <v>74764</v>
      </c>
      <c r="G7299" t="s">
        <v>21</v>
      </c>
      <c r="H7299">
        <v>3582582430039278</v>
      </c>
      <c r="I7299" s="5" t="str">
        <f t="shared" si="114"/>
        <v>3582582430039280</v>
      </c>
      <c r="J7299" t="str">
        <f>INDEX(Age_grp[Age], MATCH(mobile_customers[[#This Row],[age]],Age_grp[Value]))</f>
        <v>30 - 40</v>
      </c>
      <c r="K7299" s="2" t="str">
        <f>_xlfn.IFS(mobile_customers[[#This Row],[salary]]&gt;=Q7302,"HIGHER SALARY", mobile_customers[[#This Row],[salary]]&gt;=Q7303,"HIGHER MID RANGE SALARY",  mobile_customers[[#This Row],[salary]]&lt;Q7303,"MID RANGE SALARY", mobile_customers[[#This Row],[salary]]&gt;Q7304, "LOW SALARY" )</f>
        <v>HIGHER SALARY</v>
      </c>
      <c r="L7299" s="2" t="str">
        <f>LEFT(mobile_customers[[#This Row],[Credit_card_nos]], 4)&amp;"XXXXX"</f>
        <v>3582XXXXX</v>
      </c>
    </row>
    <row r="7300" spans="1:12" x14ac:dyDescent="0.3">
      <c r="A7300" t="s">
        <v>8</v>
      </c>
      <c r="B7300" s="3" t="s">
        <v>14298</v>
      </c>
      <c r="C7300" t="s">
        <v>3180</v>
      </c>
      <c r="D7300" t="s">
        <v>518</v>
      </c>
      <c r="E7300">
        <v>46</v>
      </c>
      <c r="F7300">
        <v>164852</v>
      </c>
      <c r="G7300" t="s">
        <v>28</v>
      </c>
      <c r="H7300">
        <v>5327377669357698</v>
      </c>
      <c r="I7300" s="5" t="str">
        <f t="shared" si="114"/>
        <v>5327377669357700</v>
      </c>
      <c r="J7300" t="str">
        <f>INDEX(Age_grp[Age], MATCH(mobile_customers[[#This Row],[age]],Age_grp[Value]))</f>
        <v>40 - 50</v>
      </c>
      <c r="K7300" s="2" t="str">
        <f>_xlfn.IFS(mobile_customers[[#This Row],[salary]]&gt;=Q7303,"HIGHER SALARY", mobile_customers[[#This Row],[salary]]&gt;=Q7304,"HIGHER MID RANGE SALARY",  mobile_customers[[#This Row],[salary]]&lt;Q7304,"MID RANGE SALARY", mobile_customers[[#This Row],[salary]]&gt;Q7305, "LOW SALARY" )</f>
        <v>HIGHER SALARY</v>
      </c>
      <c r="L7300" s="2" t="str">
        <f>LEFT(mobile_customers[[#This Row],[Credit_card_nos]], 4)&amp;"XXXXX"</f>
        <v>5327XXXXX</v>
      </c>
    </row>
    <row r="7301" spans="1:12" x14ac:dyDescent="0.3">
      <c r="A7301" t="s">
        <v>8</v>
      </c>
      <c r="B7301" s="3" t="s">
        <v>14299</v>
      </c>
      <c r="C7301" t="s">
        <v>14300</v>
      </c>
      <c r="D7301" t="s">
        <v>1885</v>
      </c>
      <c r="E7301">
        <v>64</v>
      </c>
      <c r="F7301">
        <v>34422</v>
      </c>
      <c r="G7301" t="s">
        <v>28</v>
      </c>
      <c r="H7301">
        <v>343648638622854</v>
      </c>
      <c r="I7301" s="5" t="str">
        <f t="shared" si="114"/>
        <v>343648638622854</v>
      </c>
      <c r="J7301" t="str">
        <f>INDEX(Age_grp[Age], MATCH(mobile_customers[[#This Row],[age]],Age_grp[Value]))</f>
        <v>60 - 70</v>
      </c>
      <c r="K7301" s="2" t="str">
        <f>_xlfn.IFS(mobile_customers[[#This Row],[salary]]&gt;=Q7304,"HIGHER SALARY", mobile_customers[[#This Row],[salary]]&gt;=Q7305,"HIGHER MID RANGE SALARY",  mobile_customers[[#This Row],[salary]]&lt;Q7305,"MID RANGE SALARY", mobile_customers[[#This Row],[salary]]&gt;Q7306, "LOW SALARY" )</f>
        <v>HIGHER SALARY</v>
      </c>
      <c r="L7301" s="2" t="str">
        <f>LEFT(mobile_customers[[#This Row],[Credit_card_nos]], 4)&amp;"XXXXX"</f>
        <v>3436XXXXX</v>
      </c>
    </row>
    <row r="7302" spans="1:12" x14ac:dyDescent="0.3">
      <c r="A7302" t="s">
        <v>8</v>
      </c>
      <c r="B7302" s="3" t="s">
        <v>14301</v>
      </c>
      <c r="C7302" t="s">
        <v>1062</v>
      </c>
      <c r="D7302" t="s">
        <v>4873</v>
      </c>
      <c r="E7302">
        <v>29</v>
      </c>
      <c r="F7302">
        <v>82100</v>
      </c>
      <c r="G7302" t="s">
        <v>21</v>
      </c>
      <c r="H7302">
        <v>3581938734979174</v>
      </c>
      <c r="I7302" s="5" t="str">
        <f t="shared" si="114"/>
        <v>3581938734979170</v>
      </c>
      <c r="J7302" t="str">
        <f>INDEX(Age_grp[Age], MATCH(mobile_customers[[#This Row],[age]],Age_grp[Value]))</f>
        <v>20 - 30</v>
      </c>
      <c r="K7302" s="2" t="str">
        <f>_xlfn.IFS(mobile_customers[[#This Row],[salary]]&gt;=Q7305,"HIGHER SALARY", mobile_customers[[#This Row],[salary]]&gt;=Q7306,"HIGHER MID RANGE SALARY",  mobile_customers[[#This Row],[salary]]&lt;Q7306,"MID RANGE SALARY", mobile_customers[[#This Row],[salary]]&gt;Q7307, "LOW SALARY" )</f>
        <v>HIGHER SALARY</v>
      </c>
      <c r="L7302" s="2" t="str">
        <f>LEFT(mobile_customers[[#This Row],[Credit_card_nos]], 4)&amp;"XXXXX"</f>
        <v>3581XXXXX</v>
      </c>
    </row>
    <row r="7303" spans="1:12" x14ac:dyDescent="0.3">
      <c r="A7303" t="s">
        <v>13</v>
      </c>
      <c r="B7303" s="3" t="s">
        <v>14302</v>
      </c>
      <c r="C7303" t="s">
        <v>14303</v>
      </c>
      <c r="D7303" t="s">
        <v>147</v>
      </c>
      <c r="E7303">
        <v>65</v>
      </c>
      <c r="F7303">
        <v>96585</v>
      </c>
      <c r="G7303" t="s">
        <v>49</v>
      </c>
      <c r="H7303">
        <v>503879876152</v>
      </c>
      <c r="I7303" s="5" t="str">
        <f t="shared" si="114"/>
        <v>503879876152</v>
      </c>
      <c r="J7303" t="str">
        <f>INDEX(Age_grp[Age], MATCH(mobile_customers[[#This Row],[age]],Age_grp[Value]))</f>
        <v>60 - 70</v>
      </c>
      <c r="K7303" s="2" t="str">
        <f>_xlfn.IFS(mobile_customers[[#This Row],[salary]]&gt;=Q7306,"HIGHER SALARY", mobile_customers[[#This Row],[salary]]&gt;=Q7307,"HIGHER MID RANGE SALARY",  mobile_customers[[#This Row],[salary]]&lt;Q7307,"MID RANGE SALARY", mobile_customers[[#This Row],[salary]]&gt;Q7308, "LOW SALARY" )</f>
        <v>HIGHER SALARY</v>
      </c>
      <c r="L7303" s="2" t="str">
        <f>LEFT(mobile_customers[[#This Row],[Credit_card_nos]], 4)&amp;"XXXXX"</f>
        <v>5038XXXXX</v>
      </c>
    </row>
    <row r="7304" spans="1:12" x14ac:dyDescent="0.3">
      <c r="A7304" t="s">
        <v>8</v>
      </c>
      <c r="B7304" s="3" t="s">
        <v>14304</v>
      </c>
      <c r="C7304" t="s">
        <v>14305</v>
      </c>
      <c r="D7304" t="s">
        <v>90</v>
      </c>
      <c r="E7304">
        <v>59</v>
      </c>
      <c r="F7304">
        <v>88299</v>
      </c>
      <c r="G7304" t="s">
        <v>28</v>
      </c>
      <c r="H7304">
        <v>3530442959477602</v>
      </c>
      <c r="I7304" s="5" t="str">
        <f t="shared" si="114"/>
        <v>3530442959477600</v>
      </c>
      <c r="J7304" t="str">
        <f>INDEX(Age_grp[Age], MATCH(mobile_customers[[#This Row],[age]],Age_grp[Value]))</f>
        <v>50 - 60</v>
      </c>
      <c r="K7304" s="2" t="str">
        <f>_xlfn.IFS(mobile_customers[[#This Row],[salary]]&gt;=Q7307,"HIGHER SALARY", mobile_customers[[#This Row],[salary]]&gt;=Q7308,"HIGHER MID RANGE SALARY",  mobile_customers[[#This Row],[salary]]&lt;Q7308,"MID RANGE SALARY", mobile_customers[[#This Row],[salary]]&gt;Q7309, "LOW SALARY" )</f>
        <v>HIGHER SALARY</v>
      </c>
      <c r="L7304" s="2" t="str">
        <f>LEFT(mobile_customers[[#This Row],[Credit_card_nos]], 4)&amp;"XXXXX"</f>
        <v>3530XXXXX</v>
      </c>
    </row>
    <row r="7305" spans="1:12" x14ac:dyDescent="0.3">
      <c r="A7305" t="s">
        <v>8</v>
      </c>
      <c r="B7305" s="3" t="s">
        <v>14306</v>
      </c>
      <c r="C7305" t="s">
        <v>14307</v>
      </c>
      <c r="D7305" t="s">
        <v>3499</v>
      </c>
      <c r="E7305">
        <v>22</v>
      </c>
      <c r="F7305">
        <v>77066</v>
      </c>
      <c r="G7305" t="s">
        <v>94</v>
      </c>
      <c r="H7305">
        <v>3570810631758667</v>
      </c>
      <c r="I7305" s="5" t="str">
        <f t="shared" si="114"/>
        <v>3570810631758670</v>
      </c>
      <c r="J7305" t="str">
        <f>INDEX(Age_grp[Age], MATCH(mobile_customers[[#This Row],[age]],Age_grp[Value]))</f>
        <v>20 - 30</v>
      </c>
      <c r="K7305" s="2" t="str">
        <f>_xlfn.IFS(mobile_customers[[#This Row],[salary]]&gt;=Q7308,"HIGHER SALARY", mobile_customers[[#This Row],[salary]]&gt;=Q7309,"HIGHER MID RANGE SALARY",  mobile_customers[[#This Row],[salary]]&lt;Q7309,"MID RANGE SALARY", mobile_customers[[#This Row],[salary]]&gt;Q7310, "LOW SALARY" )</f>
        <v>HIGHER SALARY</v>
      </c>
      <c r="L7305" s="2" t="str">
        <f>LEFT(mobile_customers[[#This Row],[Credit_card_nos]], 4)&amp;"XXXXX"</f>
        <v>3570XXXXX</v>
      </c>
    </row>
    <row r="7306" spans="1:12" x14ac:dyDescent="0.3">
      <c r="A7306" t="s">
        <v>13</v>
      </c>
      <c r="B7306" s="3" t="s">
        <v>14308</v>
      </c>
      <c r="C7306" t="s">
        <v>14309</v>
      </c>
      <c r="D7306" t="s">
        <v>1093</v>
      </c>
      <c r="E7306">
        <v>33</v>
      </c>
      <c r="F7306">
        <v>211458</v>
      </c>
      <c r="G7306" t="s">
        <v>81</v>
      </c>
      <c r="H7306">
        <v>6582563959965419</v>
      </c>
      <c r="I7306" s="5" t="str">
        <f t="shared" si="114"/>
        <v>6582563959965420</v>
      </c>
      <c r="J7306" t="str">
        <f>INDEX(Age_grp[Age], MATCH(mobile_customers[[#This Row],[age]],Age_grp[Value]))</f>
        <v>30 - 40</v>
      </c>
      <c r="K7306" s="2" t="str">
        <f>_xlfn.IFS(mobile_customers[[#This Row],[salary]]&gt;=Q7309,"HIGHER SALARY", mobile_customers[[#This Row],[salary]]&gt;=Q7310,"HIGHER MID RANGE SALARY",  mobile_customers[[#This Row],[salary]]&lt;Q7310,"MID RANGE SALARY", mobile_customers[[#This Row],[salary]]&gt;Q7311, "LOW SALARY" )</f>
        <v>HIGHER SALARY</v>
      </c>
      <c r="L7306" s="2" t="str">
        <f>LEFT(mobile_customers[[#This Row],[Credit_card_nos]], 4)&amp;"XXXXX"</f>
        <v>6582XXXXX</v>
      </c>
    </row>
    <row r="7307" spans="1:12" x14ac:dyDescent="0.3">
      <c r="A7307" t="s">
        <v>13</v>
      </c>
      <c r="B7307" s="3" t="s">
        <v>14310</v>
      </c>
      <c r="C7307" t="s">
        <v>2090</v>
      </c>
      <c r="D7307" t="s">
        <v>1991</v>
      </c>
      <c r="E7307">
        <v>32</v>
      </c>
      <c r="F7307">
        <v>164529</v>
      </c>
      <c r="G7307" t="s">
        <v>17</v>
      </c>
      <c r="H7307">
        <v>36739418826385</v>
      </c>
      <c r="I7307" s="5" t="str">
        <f t="shared" si="114"/>
        <v>36739418826385</v>
      </c>
      <c r="J7307" t="str">
        <f>INDEX(Age_grp[Age], MATCH(mobile_customers[[#This Row],[age]],Age_grp[Value]))</f>
        <v>30 - 40</v>
      </c>
      <c r="K7307" s="2" t="str">
        <f>_xlfn.IFS(mobile_customers[[#This Row],[salary]]&gt;=Q7310,"HIGHER SALARY", mobile_customers[[#This Row],[salary]]&gt;=Q7311,"HIGHER MID RANGE SALARY",  mobile_customers[[#This Row],[salary]]&lt;Q7311,"MID RANGE SALARY", mobile_customers[[#This Row],[salary]]&gt;Q7312, "LOW SALARY" )</f>
        <v>HIGHER SALARY</v>
      </c>
      <c r="L7307" s="2" t="str">
        <f>LEFT(mobile_customers[[#This Row],[Credit_card_nos]], 4)&amp;"XXXXX"</f>
        <v>3673XXXXX</v>
      </c>
    </row>
    <row r="7308" spans="1:12" x14ac:dyDescent="0.3">
      <c r="A7308" t="s">
        <v>13</v>
      </c>
      <c r="B7308" s="3" t="s">
        <v>14311</v>
      </c>
      <c r="C7308" t="s">
        <v>14312</v>
      </c>
      <c r="D7308" t="s">
        <v>2983</v>
      </c>
      <c r="E7308">
        <v>34</v>
      </c>
      <c r="F7308">
        <v>103013</v>
      </c>
      <c r="G7308" t="s">
        <v>28</v>
      </c>
      <c r="H7308">
        <v>3516682331847364</v>
      </c>
      <c r="I7308" s="5" t="str">
        <f t="shared" si="114"/>
        <v>3516682331847360</v>
      </c>
      <c r="J7308" t="str">
        <f>INDEX(Age_grp[Age], MATCH(mobile_customers[[#This Row],[age]],Age_grp[Value]))</f>
        <v>30 - 40</v>
      </c>
      <c r="K7308" s="2" t="str">
        <f>_xlfn.IFS(mobile_customers[[#This Row],[salary]]&gt;=Q7311,"HIGHER SALARY", mobile_customers[[#This Row],[salary]]&gt;=Q7312,"HIGHER MID RANGE SALARY",  mobile_customers[[#This Row],[salary]]&lt;Q7312,"MID RANGE SALARY", mobile_customers[[#This Row],[salary]]&gt;Q7313, "LOW SALARY" )</f>
        <v>HIGHER SALARY</v>
      </c>
      <c r="L7308" s="2" t="str">
        <f>LEFT(mobile_customers[[#This Row],[Credit_card_nos]], 4)&amp;"XXXXX"</f>
        <v>3516XXXXX</v>
      </c>
    </row>
    <row r="7309" spans="1:12" x14ac:dyDescent="0.3">
      <c r="A7309" t="s">
        <v>13</v>
      </c>
      <c r="B7309" s="3" t="s">
        <v>14313</v>
      </c>
      <c r="C7309" t="s">
        <v>14314</v>
      </c>
      <c r="D7309" t="s">
        <v>48</v>
      </c>
      <c r="E7309">
        <v>55</v>
      </c>
      <c r="F7309">
        <v>86617</v>
      </c>
      <c r="G7309" t="s">
        <v>49</v>
      </c>
      <c r="H7309">
        <v>3535070642550439</v>
      </c>
      <c r="I7309" s="5" t="str">
        <f t="shared" si="114"/>
        <v>3535070642550440</v>
      </c>
      <c r="J7309" t="str">
        <f>INDEX(Age_grp[Age], MATCH(mobile_customers[[#This Row],[age]],Age_grp[Value]))</f>
        <v>50 - 60</v>
      </c>
      <c r="K7309" s="2" t="str">
        <f>_xlfn.IFS(mobile_customers[[#This Row],[salary]]&gt;=Q7312,"HIGHER SALARY", mobile_customers[[#This Row],[salary]]&gt;=Q7313,"HIGHER MID RANGE SALARY",  mobile_customers[[#This Row],[salary]]&lt;Q7313,"MID RANGE SALARY", mobile_customers[[#This Row],[salary]]&gt;Q7314, "LOW SALARY" )</f>
        <v>HIGHER SALARY</v>
      </c>
      <c r="L7309" s="2" t="str">
        <f>LEFT(mobile_customers[[#This Row],[Credit_card_nos]], 4)&amp;"XXXXX"</f>
        <v>3535XXXXX</v>
      </c>
    </row>
    <row r="7310" spans="1:12" x14ac:dyDescent="0.3">
      <c r="A7310" t="s">
        <v>8</v>
      </c>
      <c r="B7310" s="3" t="s">
        <v>14315</v>
      </c>
      <c r="C7310" t="s">
        <v>14316</v>
      </c>
      <c r="D7310" t="s">
        <v>182</v>
      </c>
      <c r="E7310">
        <v>30</v>
      </c>
      <c r="F7310">
        <v>107528</v>
      </c>
      <c r="G7310" t="s">
        <v>32</v>
      </c>
      <c r="H7310">
        <v>2548091752494090</v>
      </c>
      <c r="I7310" s="5" t="str">
        <f t="shared" si="114"/>
        <v>2548091752494090</v>
      </c>
      <c r="J7310" t="str">
        <f>INDEX(Age_grp[Age], MATCH(mobile_customers[[#This Row],[age]],Age_grp[Value]))</f>
        <v>30 - 40</v>
      </c>
      <c r="K7310" s="2" t="str">
        <f>_xlfn.IFS(mobile_customers[[#This Row],[salary]]&gt;=Q7313,"HIGHER SALARY", mobile_customers[[#This Row],[salary]]&gt;=Q7314,"HIGHER MID RANGE SALARY",  mobile_customers[[#This Row],[salary]]&lt;Q7314,"MID RANGE SALARY", mobile_customers[[#This Row],[salary]]&gt;Q7315, "LOW SALARY" )</f>
        <v>HIGHER SALARY</v>
      </c>
      <c r="L7310" s="2" t="str">
        <f>LEFT(mobile_customers[[#This Row],[Credit_card_nos]], 4)&amp;"XXXXX"</f>
        <v>2548XXXXX</v>
      </c>
    </row>
    <row r="7311" spans="1:12" x14ac:dyDescent="0.3">
      <c r="A7311" t="s">
        <v>8</v>
      </c>
      <c r="B7311" s="3" t="s">
        <v>14317</v>
      </c>
      <c r="C7311" t="s">
        <v>14318</v>
      </c>
      <c r="D7311" t="s">
        <v>150</v>
      </c>
      <c r="E7311">
        <v>36</v>
      </c>
      <c r="F7311">
        <v>234937</v>
      </c>
      <c r="G7311" t="s">
        <v>28</v>
      </c>
      <c r="H7311">
        <v>2278421062341788</v>
      </c>
      <c r="I7311" s="5" t="str">
        <f t="shared" si="114"/>
        <v>2278421062341790</v>
      </c>
      <c r="J7311" t="str">
        <f>INDEX(Age_grp[Age], MATCH(mobile_customers[[#This Row],[age]],Age_grp[Value]))</f>
        <v>30 - 40</v>
      </c>
      <c r="K7311" s="2" t="str">
        <f>_xlfn.IFS(mobile_customers[[#This Row],[salary]]&gt;=Q7314,"HIGHER SALARY", mobile_customers[[#This Row],[salary]]&gt;=Q7315,"HIGHER MID RANGE SALARY",  mobile_customers[[#This Row],[salary]]&lt;Q7315,"MID RANGE SALARY", mobile_customers[[#This Row],[salary]]&gt;Q7316, "LOW SALARY" )</f>
        <v>HIGHER SALARY</v>
      </c>
      <c r="L7311" s="2" t="str">
        <f>LEFT(mobile_customers[[#This Row],[Credit_card_nos]], 4)&amp;"XXXXX"</f>
        <v>2278XXXXX</v>
      </c>
    </row>
    <row r="7312" spans="1:12" x14ac:dyDescent="0.3">
      <c r="A7312" t="s">
        <v>13</v>
      </c>
      <c r="B7312" s="3" t="s">
        <v>14319</v>
      </c>
      <c r="C7312" t="s">
        <v>14320</v>
      </c>
      <c r="D7312" t="s">
        <v>2377</v>
      </c>
      <c r="E7312">
        <v>63</v>
      </c>
      <c r="F7312">
        <v>115256</v>
      </c>
      <c r="G7312" t="s">
        <v>28</v>
      </c>
      <c r="H7312">
        <v>4528492821494634</v>
      </c>
      <c r="I7312" s="5" t="str">
        <f t="shared" si="114"/>
        <v>4528492821494630</v>
      </c>
      <c r="J7312" t="str">
        <f>INDEX(Age_grp[Age], MATCH(mobile_customers[[#This Row],[age]],Age_grp[Value]))</f>
        <v>60 - 70</v>
      </c>
      <c r="K7312" s="2" t="str">
        <f>_xlfn.IFS(mobile_customers[[#This Row],[salary]]&gt;=Q7315,"HIGHER SALARY", mobile_customers[[#This Row],[salary]]&gt;=Q7316,"HIGHER MID RANGE SALARY",  mobile_customers[[#This Row],[salary]]&lt;Q7316,"MID RANGE SALARY", mobile_customers[[#This Row],[salary]]&gt;Q7317, "LOW SALARY" )</f>
        <v>HIGHER SALARY</v>
      </c>
      <c r="L7312" s="2" t="str">
        <f>LEFT(mobile_customers[[#This Row],[Credit_card_nos]], 4)&amp;"XXXXX"</f>
        <v>4528XXXXX</v>
      </c>
    </row>
    <row r="7313" spans="1:12" x14ac:dyDescent="0.3">
      <c r="A7313" t="s">
        <v>8</v>
      </c>
      <c r="B7313" s="3" t="s">
        <v>14321</v>
      </c>
      <c r="C7313" t="s">
        <v>813</v>
      </c>
      <c r="D7313" t="s">
        <v>2983</v>
      </c>
      <c r="E7313">
        <v>18</v>
      </c>
      <c r="F7313">
        <v>231757</v>
      </c>
      <c r="G7313" t="s">
        <v>21</v>
      </c>
      <c r="H7313">
        <v>4539490397604</v>
      </c>
      <c r="I7313" s="5" t="str">
        <f t="shared" si="114"/>
        <v>4539490397604</v>
      </c>
      <c r="J7313" t="str">
        <f>INDEX(Age_grp[Age], MATCH(mobile_customers[[#This Row],[age]],Age_grp[Value]))</f>
        <v>"10 - 20</v>
      </c>
      <c r="K7313" s="2" t="str">
        <f>_xlfn.IFS(mobile_customers[[#This Row],[salary]]&gt;=Q7316,"HIGHER SALARY", mobile_customers[[#This Row],[salary]]&gt;=Q7317,"HIGHER MID RANGE SALARY",  mobile_customers[[#This Row],[salary]]&lt;Q7317,"MID RANGE SALARY", mobile_customers[[#This Row],[salary]]&gt;Q7318, "LOW SALARY" )</f>
        <v>HIGHER SALARY</v>
      </c>
      <c r="L7313" s="2" t="str">
        <f>LEFT(mobile_customers[[#This Row],[Credit_card_nos]], 4)&amp;"XXXXX"</f>
        <v>4539XXXXX</v>
      </c>
    </row>
    <row r="7314" spans="1:12" x14ac:dyDescent="0.3">
      <c r="A7314" t="s">
        <v>8</v>
      </c>
      <c r="B7314" s="3" t="s">
        <v>14322</v>
      </c>
      <c r="C7314" t="s">
        <v>14323</v>
      </c>
      <c r="D7314" t="s">
        <v>3873</v>
      </c>
      <c r="E7314">
        <v>64</v>
      </c>
      <c r="F7314">
        <v>214677</v>
      </c>
      <c r="G7314" t="s">
        <v>81</v>
      </c>
      <c r="H7314">
        <v>349191548284063</v>
      </c>
      <c r="I7314" s="5" t="str">
        <f t="shared" si="114"/>
        <v>349191548284063</v>
      </c>
      <c r="J7314" t="str">
        <f>INDEX(Age_grp[Age], MATCH(mobile_customers[[#This Row],[age]],Age_grp[Value]))</f>
        <v>60 - 70</v>
      </c>
      <c r="K7314" s="2" t="str">
        <f>_xlfn.IFS(mobile_customers[[#This Row],[salary]]&gt;=Q7317,"HIGHER SALARY", mobile_customers[[#This Row],[salary]]&gt;=Q7318,"HIGHER MID RANGE SALARY",  mobile_customers[[#This Row],[salary]]&lt;Q7318,"MID RANGE SALARY", mobile_customers[[#This Row],[salary]]&gt;Q7319, "LOW SALARY" )</f>
        <v>HIGHER SALARY</v>
      </c>
      <c r="L7314" s="2" t="str">
        <f>LEFT(mobile_customers[[#This Row],[Credit_card_nos]], 4)&amp;"XXXXX"</f>
        <v>3491XXXXX</v>
      </c>
    </row>
    <row r="7315" spans="1:12" x14ac:dyDescent="0.3">
      <c r="A7315" t="s">
        <v>13</v>
      </c>
      <c r="B7315" s="3" t="s">
        <v>14324</v>
      </c>
      <c r="C7315" t="s">
        <v>14325</v>
      </c>
      <c r="D7315" t="s">
        <v>108</v>
      </c>
      <c r="E7315">
        <v>36</v>
      </c>
      <c r="F7315">
        <v>29863</v>
      </c>
      <c r="G7315" t="s">
        <v>81</v>
      </c>
      <c r="H7315">
        <v>349398203495161</v>
      </c>
      <c r="I7315" s="5" t="str">
        <f t="shared" si="114"/>
        <v>349398203495161</v>
      </c>
      <c r="J7315" t="str">
        <f>INDEX(Age_grp[Age], MATCH(mobile_customers[[#This Row],[age]],Age_grp[Value]))</f>
        <v>30 - 40</v>
      </c>
      <c r="K7315" s="2" t="str">
        <f>_xlfn.IFS(mobile_customers[[#This Row],[salary]]&gt;=Q7318,"HIGHER SALARY", mobile_customers[[#This Row],[salary]]&gt;=Q7319,"HIGHER MID RANGE SALARY",  mobile_customers[[#This Row],[salary]]&lt;Q7319,"MID RANGE SALARY", mobile_customers[[#This Row],[salary]]&gt;Q7320, "LOW SALARY" )</f>
        <v>HIGHER SALARY</v>
      </c>
      <c r="L7315" s="2" t="str">
        <f>LEFT(mobile_customers[[#This Row],[Credit_card_nos]], 4)&amp;"XXXXX"</f>
        <v>3493XXXXX</v>
      </c>
    </row>
    <row r="7316" spans="1:12" x14ac:dyDescent="0.3">
      <c r="A7316" t="s">
        <v>8</v>
      </c>
      <c r="B7316" s="3" t="s">
        <v>14326</v>
      </c>
      <c r="C7316" t="s">
        <v>14327</v>
      </c>
      <c r="D7316" t="s">
        <v>925</v>
      </c>
      <c r="E7316">
        <v>22</v>
      </c>
      <c r="F7316">
        <v>77781</v>
      </c>
      <c r="G7316" t="s">
        <v>17</v>
      </c>
      <c r="H7316">
        <v>4.8822134886827694E+18</v>
      </c>
      <c r="I7316" s="5" t="str">
        <f t="shared" si="114"/>
        <v>4882213488682770000</v>
      </c>
      <c r="J7316" t="str">
        <f>INDEX(Age_grp[Age], MATCH(mobile_customers[[#This Row],[age]],Age_grp[Value]))</f>
        <v>20 - 30</v>
      </c>
      <c r="K7316" s="2" t="str">
        <f>_xlfn.IFS(mobile_customers[[#This Row],[salary]]&gt;=Q7319,"HIGHER SALARY", mobile_customers[[#This Row],[salary]]&gt;=Q7320,"HIGHER MID RANGE SALARY",  mobile_customers[[#This Row],[salary]]&lt;Q7320,"MID RANGE SALARY", mobile_customers[[#This Row],[salary]]&gt;Q7321, "LOW SALARY" )</f>
        <v>HIGHER SALARY</v>
      </c>
      <c r="L7316" s="2" t="str">
        <f>LEFT(mobile_customers[[#This Row],[Credit_card_nos]], 4)&amp;"XXXXX"</f>
        <v>4882XXXXX</v>
      </c>
    </row>
    <row r="7317" spans="1:12" x14ac:dyDescent="0.3">
      <c r="A7317" t="s">
        <v>13</v>
      </c>
      <c r="B7317" s="3" t="s">
        <v>14328</v>
      </c>
      <c r="C7317" t="s">
        <v>14329</v>
      </c>
      <c r="D7317" t="s">
        <v>484</v>
      </c>
      <c r="E7317">
        <v>50</v>
      </c>
      <c r="F7317">
        <v>113390</v>
      </c>
      <c r="G7317" t="s">
        <v>12</v>
      </c>
      <c r="H7317">
        <v>4188992473876880</v>
      </c>
      <c r="I7317" s="5" t="str">
        <f t="shared" si="114"/>
        <v>4188992473876880</v>
      </c>
      <c r="J7317" t="str">
        <f>INDEX(Age_grp[Age], MATCH(mobile_customers[[#This Row],[age]],Age_grp[Value]))</f>
        <v>50 - 60</v>
      </c>
      <c r="K7317" s="2" t="str">
        <f>_xlfn.IFS(mobile_customers[[#This Row],[salary]]&gt;=Q7320,"HIGHER SALARY", mobile_customers[[#This Row],[salary]]&gt;=Q7321,"HIGHER MID RANGE SALARY",  mobile_customers[[#This Row],[salary]]&lt;Q7321,"MID RANGE SALARY", mobile_customers[[#This Row],[salary]]&gt;Q7322, "LOW SALARY" )</f>
        <v>HIGHER SALARY</v>
      </c>
      <c r="L7317" s="2" t="str">
        <f>LEFT(mobile_customers[[#This Row],[Credit_card_nos]], 4)&amp;"XXXXX"</f>
        <v>4188XXXXX</v>
      </c>
    </row>
    <row r="7318" spans="1:12" x14ac:dyDescent="0.3">
      <c r="A7318" t="s">
        <v>13</v>
      </c>
      <c r="B7318" s="3" t="s">
        <v>14330</v>
      </c>
      <c r="C7318" t="s">
        <v>14331</v>
      </c>
      <c r="D7318" t="s">
        <v>6413</v>
      </c>
      <c r="E7318">
        <v>24</v>
      </c>
      <c r="F7318">
        <v>212727</v>
      </c>
      <c r="G7318" t="s">
        <v>65</v>
      </c>
      <c r="H7318">
        <v>4864769235032</v>
      </c>
      <c r="I7318" s="5" t="str">
        <f t="shared" si="114"/>
        <v>4864769235032</v>
      </c>
      <c r="J7318" t="str">
        <f>INDEX(Age_grp[Age], MATCH(mobile_customers[[#This Row],[age]],Age_grp[Value]))</f>
        <v>20 - 30</v>
      </c>
      <c r="K7318" s="2" t="str">
        <f>_xlfn.IFS(mobile_customers[[#This Row],[salary]]&gt;=Q7321,"HIGHER SALARY", mobile_customers[[#This Row],[salary]]&gt;=Q7322,"HIGHER MID RANGE SALARY",  mobile_customers[[#This Row],[salary]]&lt;Q7322,"MID RANGE SALARY", mobile_customers[[#This Row],[salary]]&gt;Q7323, "LOW SALARY" )</f>
        <v>HIGHER SALARY</v>
      </c>
      <c r="L7318" s="2" t="str">
        <f>LEFT(mobile_customers[[#This Row],[Credit_card_nos]], 4)&amp;"XXXXX"</f>
        <v>4864XXXXX</v>
      </c>
    </row>
    <row r="7319" spans="1:12" x14ac:dyDescent="0.3">
      <c r="A7319" t="s">
        <v>8</v>
      </c>
      <c r="B7319" s="3" t="s">
        <v>14332</v>
      </c>
      <c r="C7319" t="s">
        <v>14333</v>
      </c>
      <c r="D7319" t="s">
        <v>974</v>
      </c>
      <c r="E7319">
        <v>29</v>
      </c>
      <c r="F7319">
        <v>203952</v>
      </c>
      <c r="G7319" t="s">
        <v>21</v>
      </c>
      <c r="H7319">
        <v>5504643815331704</v>
      </c>
      <c r="I7319" s="5" t="str">
        <f t="shared" si="114"/>
        <v>5504643815331700</v>
      </c>
      <c r="J7319" t="str">
        <f>INDEX(Age_grp[Age], MATCH(mobile_customers[[#This Row],[age]],Age_grp[Value]))</f>
        <v>20 - 30</v>
      </c>
      <c r="K7319" s="2" t="str">
        <f>_xlfn.IFS(mobile_customers[[#This Row],[salary]]&gt;=Q7322,"HIGHER SALARY", mobile_customers[[#This Row],[salary]]&gt;=Q7323,"HIGHER MID RANGE SALARY",  mobile_customers[[#This Row],[salary]]&lt;Q7323,"MID RANGE SALARY", mobile_customers[[#This Row],[salary]]&gt;Q7324, "LOW SALARY" )</f>
        <v>HIGHER SALARY</v>
      </c>
      <c r="L7319" s="2" t="str">
        <f>LEFT(mobile_customers[[#This Row],[Credit_card_nos]], 4)&amp;"XXXXX"</f>
        <v>5504XXXXX</v>
      </c>
    </row>
    <row r="7320" spans="1:12" x14ac:dyDescent="0.3">
      <c r="A7320" t="s">
        <v>13</v>
      </c>
      <c r="B7320" s="3" t="s">
        <v>14334</v>
      </c>
      <c r="C7320" t="s">
        <v>14335</v>
      </c>
      <c r="D7320" t="s">
        <v>2468</v>
      </c>
      <c r="E7320">
        <v>26</v>
      </c>
      <c r="F7320">
        <v>116835</v>
      </c>
      <c r="G7320" t="s">
        <v>21</v>
      </c>
      <c r="H7320">
        <v>5299952201738599</v>
      </c>
      <c r="I7320" s="5" t="str">
        <f t="shared" si="114"/>
        <v>5299952201738600</v>
      </c>
      <c r="J7320" t="str">
        <f>INDEX(Age_grp[Age], MATCH(mobile_customers[[#This Row],[age]],Age_grp[Value]))</f>
        <v>20 - 30</v>
      </c>
      <c r="K7320" s="2" t="str">
        <f>_xlfn.IFS(mobile_customers[[#This Row],[salary]]&gt;=Q7323,"HIGHER SALARY", mobile_customers[[#This Row],[salary]]&gt;=Q7324,"HIGHER MID RANGE SALARY",  mobile_customers[[#This Row],[salary]]&lt;Q7324,"MID RANGE SALARY", mobile_customers[[#This Row],[salary]]&gt;Q7325, "LOW SALARY" )</f>
        <v>HIGHER SALARY</v>
      </c>
      <c r="L7320" s="2" t="str">
        <f>LEFT(mobile_customers[[#This Row],[Credit_card_nos]], 4)&amp;"XXXXX"</f>
        <v>5299XXXXX</v>
      </c>
    </row>
    <row r="7321" spans="1:12" x14ac:dyDescent="0.3">
      <c r="A7321" t="s">
        <v>13</v>
      </c>
      <c r="B7321" s="3" t="s">
        <v>14336</v>
      </c>
      <c r="C7321" t="s">
        <v>12342</v>
      </c>
      <c r="D7321" t="s">
        <v>1459</v>
      </c>
      <c r="E7321">
        <v>28</v>
      </c>
      <c r="F7321">
        <v>164929</v>
      </c>
      <c r="G7321" t="s">
        <v>65</v>
      </c>
      <c r="H7321">
        <v>3536849326560437</v>
      </c>
      <c r="I7321" s="5" t="str">
        <f t="shared" si="114"/>
        <v>3536849326560440</v>
      </c>
      <c r="J7321" t="str">
        <f>INDEX(Age_grp[Age], MATCH(mobile_customers[[#This Row],[age]],Age_grp[Value]))</f>
        <v>20 - 30</v>
      </c>
      <c r="K7321" s="2" t="str">
        <f>_xlfn.IFS(mobile_customers[[#This Row],[salary]]&gt;=Q7324,"HIGHER SALARY", mobile_customers[[#This Row],[salary]]&gt;=Q7325,"HIGHER MID RANGE SALARY",  mobile_customers[[#This Row],[salary]]&lt;Q7325,"MID RANGE SALARY", mobile_customers[[#This Row],[salary]]&gt;Q7326, "LOW SALARY" )</f>
        <v>HIGHER SALARY</v>
      </c>
      <c r="L7321" s="2" t="str">
        <f>LEFT(mobile_customers[[#This Row],[Credit_card_nos]], 4)&amp;"XXXXX"</f>
        <v>3536XXXXX</v>
      </c>
    </row>
    <row r="7322" spans="1:12" x14ac:dyDescent="0.3">
      <c r="A7322" t="s">
        <v>13</v>
      </c>
      <c r="B7322" s="3" t="s">
        <v>14337</v>
      </c>
      <c r="C7322" t="s">
        <v>14338</v>
      </c>
      <c r="D7322" t="s">
        <v>3973</v>
      </c>
      <c r="E7322">
        <v>49</v>
      </c>
      <c r="F7322">
        <v>108369</v>
      </c>
      <c r="G7322" t="s">
        <v>65</v>
      </c>
      <c r="H7322">
        <v>2705631895677983</v>
      </c>
      <c r="I7322" s="5" t="str">
        <f t="shared" si="114"/>
        <v>2705631895677980</v>
      </c>
      <c r="J7322" t="str">
        <f>INDEX(Age_grp[Age], MATCH(mobile_customers[[#This Row],[age]],Age_grp[Value]))</f>
        <v>40 - 50</v>
      </c>
      <c r="K7322" s="2" t="str">
        <f>_xlfn.IFS(mobile_customers[[#This Row],[salary]]&gt;=Q7325,"HIGHER SALARY", mobile_customers[[#This Row],[salary]]&gt;=Q7326,"HIGHER MID RANGE SALARY",  mobile_customers[[#This Row],[salary]]&lt;Q7326,"MID RANGE SALARY", mobile_customers[[#This Row],[salary]]&gt;Q7327, "LOW SALARY" )</f>
        <v>HIGHER SALARY</v>
      </c>
      <c r="L7322" s="2" t="str">
        <f>LEFT(mobile_customers[[#This Row],[Credit_card_nos]], 4)&amp;"XXXXX"</f>
        <v>2705XXXXX</v>
      </c>
    </row>
    <row r="7323" spans="1:12" x14ac:dyDescent="0.3">
      <c r="A7323" t="s">
        <v>8</v>
      </c>
      <c r="B7323" s="3" t="s">
        <v>14339</v>
      </c>
      <c r="C7323" t="s">
        <v>14340</v>
      </c>
      <c r="D7323" t="s">
        <v>691</v>
      </c>
      <c r="E7323">
        <v>25</v>
      </c>
      <c r="F7323">
        <v>155778</v>
      </c>
      <c r="G7323" t="s">
        <v>32</v>
      </c>
      <c r="H7323">
        <v>4.8951928444560302E+18</v>
      </c>
      <c r="I7323" s="5" t="str">
        <f t="shared" si="114"/>
        <v>4895192844456030000</v>
      </c>
      <c r="J7323" t="str">
        <f>INDEX(Age_grp[Age], MATCH(mobile_customers[[#This Row],[age]],Age_grp[Value]))</f>
        <v>20 - 30</v>
      </c>
      <c r="K7323" s="2" t="str">
        <f>_xlfn.IFS(mobile_customers[[#This Row],[salary]]&gt;=Q7326,"HIGHER SALARY", mobile_customers[[#This Row],[salary]]&gt;=Q7327,"HIGHER MID RANGE SALARY",  mobile_customers[[#This Row],[salary]]&lt;Q7327,"MID RANGE SALARY", mobile_customers[[#This Row],[salary]]&gt;Q7328, "LOW SALARY" )</f>
        <v>HIGHER SALARY</v>
      </c>
      <c r="L7323" s="2" t="str">
        <f>LEFT(mobile_customers[[#This Row],[Credit_card_nos]], 4)&amp;"XXXXX"</f>
        <v>4895XXXXX</v>
      </c>
    </row>
    <row r="7324" spans="1:12" x14ac:dyDescent="0.3">
      <c r="A7324" t="s">
        <v>8</v>
      </c>
      <c r="B7324" s="3" t="s">
        <v>14341</v>
      </c>
      <c r="C7324" t="s">
        <v>14342</v>
      </c>
      <c r="D7324" t="s">
        <v>1991</v>
      </c>
      <c r="E7324">
        <v>35</v>
      </c>
      <c r="F7324">
        <v>200129</v>
      </c>
      <c r="G7324" t="s">
        <v>94</v>
      </c>
      <c r="H7324">
        <v>3542835018568301</v>
      </c>
      <c r="I7324" s="5" t="str">
        <f t="shared" si="114"/>
        <v>3542835018568300</v>
      </c>
      <c r="J7324" t="str">
        <f>INDEX(Age_grp[Age], MATCH(mobile_customers[[#This Row],[age]],Age_grp[Value]))</f>
        <v>30 - 40</v>
      </c>
      <c r="K7324" s="2" t="str">
        <f>_xlfn.IFS(mobile_customers[[#This Row],[salary]]&gt;=Q7327,"HIGHER SALARY", mobile_customers[[#This Row],[salary]]&gt;=Q7328,"HIGHER MID RANGE SALARY",  mobile_customers[[#This Row],[salary]]&lt;Q7328,"MID RANGE SALARY", mobile_customers[[#This Row],[salary]]&gt;Q7329, "LOW SALARY" )</f>
        <v>HIGHER SALARY</v>
      </c>
      <c r="L7324" s="2" t="str">
        <f>LEFT(mobile_customers[[#This Row],[Credit_card_nos]], 4)&amp;"XXXXX"</f>
        <v>3542XXXXX</v>
      </c>
    </row>
    <row r="7325" spans="1:12" x14ac:dyDescent="0.3">
      <c r="A7325" t="s">
        <v>13</v>
      </c>
      <c r="B7325" s="3" t="s">
        <v>14343</v>
      </c>
      <c r="C7325" t="s">
        <v>14344</v>
      </c>
      <c r="D7325" t="s">
        <v>3727</v>
      </c>
      <c r="E7325">
        <v>19</v>
      </c>
      <c r="F7325">
        <v>98291</v>
      </c>
      <c r="G7325" t="s">
        <v>28</v>
      </c>
      <c r="H7325">
        <v>4290276142005674</v>
      </c>
      <c r="I7325" s="5" t="str">
        <f t="shared" si="114"/>
        <v>4290276142005670</v>
      </c>
      <c r="J7325" t="str">
        <f>INDEX(Age_grp[Age], MATCH(mobile_customers[[#This Row],[age]],Age_grp[Value]))</f>
        <v>"10 - 20</v>
      </c>
      <c r="K7325" s="2" t="str">
        <f>_xlfn.IFS(mobile_customers[[#This Row],[salary]]&gt;=Q7328,"HIGHER SALARY", mobile_customers[[#This Row],[salary]]&gt;=Q7329,"HIGHER MID RANGE SALARY",  mobile_customers[[#This Row],[salary]]&lt;Q7329,"MID RANGE SALARY", mobile_customers[[#This Row],[salary]]&gt;Q7330, "LOW SALARY" )</f>
        <v>HIGHER SALARY</v>
      </c>
      <c r="L7325" s="2" t="str">
        <f>LEFT(mobile_customers[[#This Row],[Credit_card_nos]], 4)&amp;"XXXXX"</f>
        <v>4290XXXXX</v>
      </c>
    </row>
    <row r="7326" spans="1:12" x14ac:dyDescent="0.3">
      <c r="A7326" t="s">
        <v>8</v>
      </c>
      <c r="B7326" s="3" t="s">
        <v>14345</v>
      </c>
      <c r="C7326" t="s">
        <v>14346</v>
      </c>
      <c r="D7326" t="s">
        <v>2147</v>
      </c>
      <c r="E7326">
        <v>50</v>
      </c>
      <c r="F7326">
        <v>198190</v>
      </c>
      <c r="G7326" t="s">
        <v>49</v>
      </c>
      <c r="H7326">
        <v>180039620248211</v>
      </c>
      <c r="I7326" s="5" t="str">
        <f t="shared" si="114"/>
        <v>180039620248211</v>
      </c>
      <c r="J7326" t="str">
        <f>INDEX(Age_grp[Age], MATCH(mobile_customers[[#This Row],[age]],Age_grp[Value]))</f>
        <v>50 - 60</v>
      </c>
      <c r="K7326" s="2" t="str">
        <f>_xlfn.IFS(mobile_customers[[#This Row],[salary]]&gt;=Q7329,"HIGHER SALARY", mobile_customers[[#This Row],[salary]]&gt;=Q7330,"HIGHER MID RANGE SALARY",  mobile_customers[[#This Row],[salary]]&lt;Q7330,"MID RANGE SALARY", mobile_customers[[#This Row],[salary]]&gt;Q7331, "LOW SALARY" )</f>
        <v>HIGHER SALARY</v>
      </c>
      <c r="L7326" s="2" t="str">
        <f>LEFT(mobile_customers[[#This Row],[Credit_card_nos]], 4)&amp;"XXXXX"</f>
        <v>1800XXXXX</v>
      </c>
    </row>
    <row r="7327" spans="1:12" x14ac:dyDescent="0.3">
      <c r="A7327" t="s">
        <v>8</v>
      </c>
      <c r="B7327" s="3" t="s">
        <v>14347</v>
      </c>
      <c r="C7327" t="s">
        <v>14348</v>
      </c>
      <c r="D7327" t="s">
        <v>1006</v>
      </c>
      <c r="E7327">
        <v>57</v>
      </c>
      <c r="F7327">
        <v>185743</v>
      </c>
      <c r="G7327" t="s">
        <v>81</v>
      </c>
      <c r="H7327">
        <v>4658179699138888</v>
      </c>
      <c r="I7327" s="5" t="str">
        <f t="shared" si="114"/>
        <v>4658179699138890</v>
      </c>
      <c r="J7327" t="str">
        <f>INDEX(Age_grp[Age], MATCH(mobile_customers[[#This Row],[age]],Age_grp[Value]))</f>
        <v>50 - 60</v>
      </c>
      <c r="K7327" s="2" t="str">
        <f>_xlfn.IFS(mobile_customers[[#This Row],[salary]]&gt;=Q7330,"HIGHER SALARY", mobile_customers[[#This Row],[salary]]&gt;=Q7331,"HIGHER MID RANGE SALARY",  mobile_customers[[#This Row],[salary]]&lt;Q7331,"MID RANGE SALARY", mobile_customers[[#This Row],[salary]]&gt;Q7332, "LOW SALARY" )</f>
        <v>HIGHER SALARY</v>
      </c>
      <c r="L7327" s="2" t="str">
        <f>LEFT(mobile_customers[[#This Row],[Credit_card_nos]], 4)&amp;"XXXXX"</f>
        <v>4658XXXXX</v>
      </c>
    </row>
    <row r="7328" spans="1:12" x14ac:dyDescent="0.3">
      <c r="A7328" t="s">
        <v>8</v>
      </c>
      <c r="B7328" s="3" t="s">
        <v>14349</v>
      </c>
      <c r="C7328" t="s">
        <v>14350</v>
      </c>
      <c r="D7328" t="s">
        <v>364</v>
      </c>
      <c r="E7328">
        <v>60</v>
      </c>
      <c r="F7328">
        <v>43007</v>
      </c>
      <c r="G7328" t="s">
        <v>81</v>
      </c>
      <c r="H7328">
        <v>6548725231583053</v>
      </c>
      <c r="I7328" s="5" t="str">
        <f t="shared" si="114"/>
        <v>6548725231583050</v>
      </c>
      <c r="J7328" t="str">
        <f>INDEX(Age_grp[Age], MATCH(mobile_customers[[#This Row],[age]],Age_grp[Value]))</f>
        <v>60 - 70</v>
      </c>
      <c r="K7328" s="2" t="str">
        <f>_xlfn.IFS(mobile_customers[[#This Row],[salary]]&gt;=Q7331,"HIGHER SALARY", mobile_customers[[#This Row],[salary]]&gt;=Q7332,"HIGHER MID RANGE SALARY",  mobile_customers[[#This Row],[salary]]&lt;Q7332,"MID RANGE SALARY", mobile_customers[[#This Row],[salary]]&gt;Q7333, "LOW SALARY" )</f>
        <v>HIGHER SALARY</v>
      </c>
      <c r="L7328" s="2" t="str">
        <f>LEFT(mobile_customers[[#This Row],[Credit_card_nos]], 4)&amp;"XXXXX"</f>
        <v>6548XXXXX</v>
      </c>
    </row>
    <row r="7329" spans="1:12" x14ac:dyDescent="0.3">
      <c r="A7329" t="s">
        <v>13</v>
      </c>
      <c r="B7329" s="3" t="s">
        <v>681</v>
      </c>
      <c r="C7329" t="s">
        <v>14351</v>
      </c>
      <c r="D7329" t="s">
        <v>419</v>
      </c>
      <c r="E7329">
        <v>30</v>
      </c>
      <c r="F7329">
        <v>54047</v>
      </c>
      <c r="G7329" t="s">
        <v>49</v>
      </c>
      <c r="H7329">
        <v>4.8429233507553894E+18</v>
      </c>
      <c r="I7329" s="5" t="str">
        <f t="shared" si="114"/>
        <v>4842923350755390000</v>
      </c>
      <c r="J7329" t="str">
        <f>INDEX(Age_grp[Age], MATCH(mobile_customers[[#This Row],[age]],Age_grp[Value]))</f>
        <v>30 - 40</v>
      </c>
      <c r="K7329" s="2" t="str">
        <f>_xlfn.IFS(mobile_customers[[#This Row],[salary]]&gt;=Q7332,"HIGHER SALARY", mobile_customers[[#This Row],[salary]]&gt;=Q7333,"HIGHER MID RANGE SALARY",  mobile_customers[[#This Row],[salary]]&lt;Q7333,"MID RANGE SALARY", mobile_customers[[#This Row],[salary]]&gt;Q7334, "LOW SALARY" )</f>
        <v>HIGHER SALARY</v>
      </c>
      <c r="L7329" s="2" t="str">
        <f>LEFT(mobile_customers[[#This Row],[Credit_card_nos]], 4)&amp;"XXXXX"</f>
        <v>4842XXXXX</v>
      </c>
    </row>
    <row r="7330" spans="1:12" x14ac:dyDescent="0.3">
      <c r="A7330" t="s">
        <v>13</v>
      </c>
      <c r="B7330" s="3" t="s">
        <v>14352</v>
      </c>
      <c r="C7330" t="s">
        <v>14353</v>
      </c>
      <c r="D7330" t="s">
        <v>1479</v>
      </c>
      <c r="E7330">
        <v>32</v>
      </c>
      <c r="F7330">
        <v>188839</v>
      </c>
      <c r="G7330" t="s">
        <v>28</v>
      </c>
      <c r="H7330">
        <v>2497924870417372</v>
      </c>
      <c r="I7330" s="5" t="str">
        <f t="shared" si="114"/>
        <v>2497924870417370</v>
      </c>
      <c r="J7330" t="str">
        <f>INDEX(Age_grp[Age], MATCH(mobile_customers[[#This Row],[age]],Age_grp[Value]))</f>
        <v>30 - 40</v>
      </c>
      <c r="K7330" s="2" t="str">
        <f>_xlfn.IFS(mobile_customers[[#This Row],[salary]]&gt;=Q7333,"HIGHER SALARY", mobile_customers[[#This Row],[salary]]&gt;=Q7334,"HIGHER MID RANGE SALARY",  mobile_customers[[#This Row],[salary]]&lt;Q7334,"MID RANGE SALARY", mobile_customers[[#This Row],[salary]]&gt;Q7335, "LOW SALARY" )</f>
        <v>HIGHER SALARY</v>
      </c>
      <c r="L7330" s="2" t="str">
        <f>LEFT(mobile_customers[[#This Row],[Credit_card_nos]], 4)&amp;"XXXXX"</f>
        <v>2497XXXXX</v>
      </c>
    </row>
    <row r="7331" spans="1:12" x14ac:dyDescent="0.3">
      <c r="A7331" t="s">
        <v>8</v>
      </c>
      <c r="B7331" s="3" t="s">
        <v>14354</v>
      </c>
      <c r="C7331" t="s">
        <v>14355</v>
      </c>
      <c r="D7331" t="s">
        <v>416</v>
      </c>
      <c r="E7331">
        <v>57</v>
      </c>
      <c r="F7331">
        <v>167126</v>
      </c>
      <c r="G7331" t="s">
        <v>17</v>
      </c>
      <c r="H7331">
        <v>2295311835282493</v>
      </c>
      <c r="I7331" s="5" t="str">
        <f t="shared" si="114"/>
        <v>2295311835282490</v>
      </c>
      <c r="J7331" t="str">
        <f>INDEX(Age_grp[Age], MATCH(mobile_customers[[#This Row],[age]],Age_grp[Value]))</f>
        <v>50 - 60</v>
      </c>
      <c r="K7331" s="2" t="str">
        <f>_xlfn.IFS(mobile_customers[[#This Row],[salary]]&gt;=Q7334,"HIGHER SALARY", mobile_customers[[#This Row],[salary]]&gt;=Q7335,"HIGHER MID RANGE SALARY",  mobile_customers[[#This Row],[salary]]&lt;Q7335,"MID RANGE SALARY", mobile_customers[[#This Row],[salary]]&gt;Q7336, "LOW SALARY" )</f>
        <v>HIGHER SALARY</v>
      </c>
      <c r="L7331" s="2" t="str">
        <f>LEFT(mobile_customers[[#This Row],[Credit_card_nos]], 4)&amp;"XXXXX"</f>
        <v>2295XXXXX</v>
      </c>
    </row>
    <row r="7332" spans="1:12" x14ac:dyDescent="0.3">
      <c r="A7332" t="s">
        <v>8</v>
      </c>
      <c r="B7332" s="3" t="s">
        <v>14356</v>
      </c>
      <c r="C7332" t="s">
        <v>927</v>
      </c>
      <c r="D7332" t="s">
        <v>761</v>
      </c>
      <c r="E7332">
        <v>29</v>
      </c>
      <c r="F7332">
        <v>33195</v>
      </c>
      <c r="G7332" t="s">
        <v>94</v>
      </c>
      <c r="H7332">
        <v>4234859245533</v>
      </c>
      <c r="I7332" s="5" t="str">
        <f t="shared" si="114"/>
        <v>4234859245533</v>
      </c>
      <c r="J7332" t="str">
        <f>INDEX(Age_grp[Age], MATCH(mobile_customers[[#This Row],[age]],Age_grp[Value]))</f>
        <v>20 - 30</v>
      </c>
      <c r="K7332" s="2" t="str">
        <f>_xlfn.IFS(mobile_customers[[#This Row],[salary]]&gt;=Q7335,"HIGHER SALARY", mobile_customers[[#This Row],[salary]]&gt;=Q7336,"HIGHER MID RANGE SALARY",  mobile_customers[[#This Row],[salary]]&lt;Q7336,"MID RANGE SALARY", mobile_customers[[#This Row],[salary]]&gt;Q7337, "LOW SALARY" )</f>
        <v>HIGHER SALARY</v>
      </c>
      <c r="L7332" s="2" t="str">
        <f>LEFT(mobile_customers[[#This Row],[Credit_card_nos]], 4)&amp;"XXXXX"</f>
        <v>4234XXXXX</v>
      </c>
    </row>
    <row r="7333" spans="1:12" x14ac:dyDescent="0.3">
      <c r="A7333" t="s">
        <v>8</v>
      </c>
      <c r="B7333" s="3" t="s">
        <v>14357</v>
      </c>
      <c r="C7333" t="s">
        <v>14358</v>
      </c>
      <c r="D7333" t="s">
        <v>1383</v>
      </c>
      <c r="E7333">
        <v>28</v>
      </c>
      <c r="F7333">
        <v>186505</v>
      </c>
      <c r="G7333" t="s">
        <v>65</v>
      </c>
      <c r="H7333">
        <v>6587221494392194</v>
      </c>
      <c r="I7333" s="5" t="str">
        <f t="shared" si="114"/>
        <v>6587221494392190</v>
      </c>
      <c r="J7333" t="str">
        <f>INDEX(Age_grp[Age], MATCH(mobile_customers[[#This Row],[age]],Age_grp[Value]))</f>
        <v>20 - 30</v>
      </c>
      <c r="K7333" s="2" t="str">
        <f>_xlfn.IFS(mobile_customers[[#This Row],[salary]]&gt;=Q7336,"HIGHER SALARY", mobile_customers[[#This Row],[salary]]&gt;=Q7337,"HIGHER MID RANGE SALARY",  mobile_customers[[#This Row],[salary]]&lt;Q7337,"MID RANGE SALARY", mobile_customers[[#This Row],[salary]]&gt;Q7338, "LOW SALARY" )</f>
        <v>HIGHER SALARY</v>
      </c>
      <c r="L7333" s="2" t="str">
        <f>LEFT(mobile_customers[[#This Row],[Credit_card_nos]], 4)&amp;"XXXXX"</f>
        <v>6587XXXXX</v>
      </c>
    </row>
    <row r="7334" spans="1:12" x14ac:dyDescent="0.3">
      <c r="A7334" t="s">
        <v>8</v>
      </c>
      <c r="B7334" s="3" t="s">
        <v>14359</v>
      </c>
      <c r="C7334" t="s">
        <v>14360</v>
      </c>
      <c r="D7334" t="s">
        <v>3252</v>
      </c>
      <c r="E7334">
        <v>22</v>
      </c>
      <c r="F7334">
        <v>109203</v>
      </c>
      <c r="G7334" t="s">
        <v>94</v>
      </c>
      <c r="H7334">
        <v>342206020046264</v>
      </c>
      <c r="I7334" s="5" t="str">
        <f t="shared" si="114"/>
        <v>342206020046264</v>
      </c>
      <c r="J7334" t="str">
        <f>INDEX(Age_grp[Age], MATCH(mobile_customers[[#This Row],[age]],Age_grp[Value]))</f>
        <v>20 - 30</v>
      </c>
      <c r="K7334" s="2" t="str">
        <f>_xlfn.IFS(mobile_customers[[#This Row],[salary]]&gt;=Q7337,"HIGHER SALARY", mobile_customers[[#This Row],[salary]]&gt;=Q7338,"HIGHER MID RANGE SALARY",  mobile_customers[[#This Row],[salary]]&lt;Q7338,"MID RANGE SALARY", mobile_customers[[#This Row],[salary]]&gt;Q7339, "LOW SALARY" )</f>
        <v>HIGHER SALARY</v>
      </c>
      <c r="L7334" s="2" t="str">
        <f>LEFT(mobile_customers[[#This Row],[Credit_card_nos]], 4)&amp;"XXXXX"</f>
        <v>3422XXXXX</v>
      </c>
    </row>
    <row r="7335" spans="1:12" x14ac:dyDescent="0.3">
      <c r="A7335" t="s">
        <v>13</v>
      </c>
      <c r="B7335" s="3" t="s">
        <v>6907</v>
      </c>
      <c r="C7335" t="s">
        <v>14361</v>
      </c>
      <c r="D7335" t="s">
        <v>1407</v>
      </c>
      <c r="E7335">
        <v>23</v>
      </c>
      <c r="F7335">
        <v>65183</v>
      </c>
      <c r="G7335" t="s">
        <v>39</v>
      </c>
      <c r="H7335">
        <v>3564669368375717</v>
      </c>
      <c r="I7335" s="5" t="str">
        <f t="shared" si="114"/>
        <v>3564669368375720</v>
      </c>
      <c r="J7335" t="str">
        <f>INDEX(Age_grp[Age], MATCH(mobile_customers[[#This Row],[age]],Age_grp[Value]))</f>
        <v>20 - 30</v>
      </c>
      <c r="K7335" s="2" t="str">
        <f>_xlfn.IFS(mobile_customers[[#This Row],[salary]]&gt;=Q7338,"HIGHER SALARY", mobile_customers[[#This Row],[salary]]&gt;=Q7339,"HIGHER MID RANGE SALARY",  mobile_customers[[#This Row],[salary]]&lt;Q7339,"MID RANGE SALARY", mobile_customers[[#This Row],[salary]]&gt;Q7340, "LOW SALARY" )</f>
        <v>HIGHER SALARY</v>
      </c>
      <c r="L7335" s="2" t="str">
        <f>LEFT(mobile_customers[[#This Row],[Credit_card_nos]], 4)&amp;"XXXXX"</f>
        <v>3564XXXXX</v>
      </c>
    </row>
    <row r="7336" spans="1:12" x14ac:dyDescent="0.3">
      <c r="A7336" t="s">
        <v>13</v>
      </c>
      <c r="B7336" s="3" t="s">
        <v>14362</v>
      </c>
      <c r="C7336" t="s">
        <v>14363</v>
      </c>
      <c r="D7336" t="s">
        <v>2262</v>
      </c>
      <c r="E7336">
        <v>47</v>
      </c>
      <c r="F7336">
        <v>197563</v>
      </c>
      <c r="G7336" t="s">
        <v>81</v>
      </c>
      <c r="H7336">
        <v>4960720842505839</v>
      </c>
      <c r="I7336" s="5" t="str">
        <f t="shared" si="114"/>
        <v>4960720842505840</v>
      </c>
      <c r="J7336" t="str">
        <f>INDEX(Age_grp[Age], MATCH(mobile_customers[[#This Row],[age]],Age_grp[Value]))</f>
        <v>40 - 50</v>
      </c>
      <c r="K7336" s="2" t="str">
        <f>_xlfn.IFS(mobile_customers[[#This Row],[salary]]&gt;=Q7339,"HIGHER SALARY", mobile_customers[[#This Row],[salary]]&gt;=Q7340,"HIGHER MID RANGE SALARY",  mobile_customers[[#This Row],[salary]]&lt;Q7340,"MID RANGE SALARY", mobile_customers[[#This Row],[salary]]&gt;Q7341, "LOW SALARY" )</f>
        <v>HIGHER SALARY</v>
      </c>
      <c r="L7336" s="2" t="str">
        <f>LEFT(mobile_customers[[#This Row],[Credit_card_nos]], 4)&amp;"XXXXX"</f>
        <v>4960XXXXX</v>
      </c>
    </row>
    <row r="7337" spans="1:12" x14ac:dyDescent="0.3">
      <c r="A7337" t="s">
        <v>13</v>
      </c>
      <c r="B7337" s="3" t="s">
        <v>14364</v>
      </c>
      <c r="C7337" t="s">
        <v>14365</v>
      </c>
      <c r="D7337" t="s">
        <v>24</v>
      </c>
      <c r="E7337">
        <v>20</v>
      </c>
      <c r="F7337">
        <v>76239</v>
      </c>
      <c r="G7337" t="s">
        <v>21</v>
      </c>
      <c r="H7337">
        <v>2526067826023988</v>
      </c>
      <c r="I7337" s="5" t="str">
        <f t="shared" si="114"/>
        <v>2526067826023990</v>
      </c>
      <c r="J7337" t="str">
        <f>INDEX(Age_grp[Age], MATCH(mobile_customers[[#This Row],[age]],Age_grp[Value]))</f>
        <v>20 - 30</v>
      </c>
      <c r="K7337" s="2" t="str">
        <f>_xlfn.IFS(mobile_customers[[#This Row],[salary]]&gt;=Q7340,"HIGHER SALARY", mobile_customers[[#This Row],[salary]]&gt;=Q7341,"HIGHER MID RANGE SALARY",  mobile_customers[[#This Row],[salary]]&lt;Q7341,"MID RANGE SALARY", mobile_customers[[#This Row],[salary]]&gt;Q7342, "LOW SALARY" )</f>
        <v>HIGHER SALARY</v>
      </c>
      <c r="L7337" s="2" t="str">
        <f>LEFT(mobile_customers[[#This Row],[Credit_card_nos]], 4)&amp;"XXXXX"</f>
        <v>2526XXXXX</v>
      </c>
    </row>
    <row r="7338" spans="1:12" x14ac:dyDescent="0.3">
      <c r="A7338" t="s">
        <v>8</v>
      </c>
      <c r="B7338" s="3" t="s">
        <v>14366</v>
      </c>
      <c r="C7338" t="s">
        <v>14367</v>
      </c>
      <c r="D7338" t="s">
        <v>2804</v>
      </c>
      <c r="E7338">
        <v>30</v>
      </c>
      <c r="F7338">
        <v>97833</v>
      </c>
      <c r="G7338" t="s">
        <v>65</v>
      </c>
      <c r="H7338">
        <v>3590239175034911</v>
      </c>
      <c r="I7338" s="5" t="str">
        <f t="shared" si="114"/>
        <v>3590239175034910</v>
      </c>
      <c r="J7338" t="str">
        <f>INDEX(Age_grp[Age], MATCH(mobile_customers[[#This Row],[age]],Age_grp[Value]))</f>
        <v>30 - 40</v>
      </c>
      <c r="K7338" s="2" t="str">
        <f>_xlfn.IFS(mobile_customers[[#This Row],[salary]]&gt;=Q7341,"HIGHER SALARY", mobile_customers[[#This Row],[salary]]&gt;=Q7342,"HIGHER MID RANGE SALARY",  mobile_customers[[#This Row],[salary]]&lt;Q7342,"MID RANGE SALARY", mobile_customers[[#This Row],[salary]]&gt;Q7343, "LOW SALARY" )</f>
        <v>HIGHER SALARY</v>
      </c>
      <c r="L7338" s="2" t="str">
        <f>LEFT(mobile_customers[[#This Row],[Credit_card_nos]], 4)&amp;"XXXXX"</f>
        <v>3590XXXXX</v>
      </c>
    </row>
    <row r="7339" spans="1:12" x14ac:dyDescent="0.3">
      <c r="A7339" t="s">
        <v>13</v>
      </c>
      <c r="B7339" s="3" t="s">
        <v>14368</v>
      </c>
      <c r="C7339" t="s">
        <v>14369</v>
      </c>
      <c r="D7339" t="s">
        <v>448</v>
      </c>
      <c r="E7339">
        <v>23</v>
      </c>
      <c r="F7339">
        <v>148504</v>
      </c>
      <c r="G7339" t="s">
        <v>39</v>
      </c>
      <c r="H7339">
        <v>6011444554719769</v>
      </c>
      <c r="I7339" s="5" t="str">
        <f t="shared" si="114"/>
        <v>6011444554719770</v>
      </c>
      <c r="J7339" t="str">
        <f>INDEX(Age_grp[Age], MATCH(mobile_customers[[#This Row],[age]],Age_grp[Value]))</f>
        <v>20 - 30</v>
      </c>
      <c r="K7339" s="2" t="str">
        <f>_xlfn.IFS(mobile_customers[[#This Row],[salary]]&gt;=Q7342,"HIGHER SALARY", mobile_customers[[#This Row],[salary]]&gt;=Q7343,"HIGHER MID RANGE SALARY",  mobile_customers[[#This Row],[salary]]&lt;Q7343,"MID RANGE SALARY", mobile_customers[[#This Row],[salary]]&gt;Q7344, "LOW SALARY" )</f>
        <v>HIGHER SALARY</v>
      </c>
      <c r="L7339" s="2" t="str">
        <f>LEFT(mobile_customers[[#This Row],[Credit_card_nos]], 4)&amp;"XXXXX"</f>
        <v>6011XXXXX</v>
      </c>
    </row>
    <row r="7340" spans="1:12" x14ac:dyDescent="0.3">
      <c r="A7340" t="s">
        <v>8</v>
      </c>
      <c r="B7340" s="3" t="s">
        <v>14370</v>
      </c>
      <c r="C7340" t="s">
        <v>14371</v>
      </c>
      <c r="D7340" t="s">
        <v>159</v>
      </c>
      <c r="E7340">
        <v>28</v>
      </c>
      <c r="F7340">
        <v>51722</v>
      </c>
      <c r="G7340" t="s">
        <v>49</v>
      </c>
      <c r="H7340">
        <v>4578347756364</v>
      </c>
      <c r="I7340" s="5" t="str">
        <f t="shared" si="114"/>
        <v>4578347756364</v>
      </c>
      <c r="J7340" t="str">
        <f>INDEX(Age_grp[Age], MATCH(mobile_customers[[#This Row],[age]],Age_grp[Value]))</f>
        <v>20 - 30</v>
      </c>
      <c r="K7340" s="2" t="str">
        <f>_xlfn.IFS(mobile_customers[[#This Row],[salary]]&gt;=Q7343,"HIGHER SALARY", mobile_customers[[#This Row],[salary]]&gt;=Q7344,"HIGHER MID RANGE SALARY",  mobile_customers[[#This Row],[salary]]&lt;Q7344,"MID RANGE SALARY", mobile_customers[[#This Row],[salary]]&gt;Q7345, "LOW SALARY" )</f>
        <v>HIGHER SALARY</v>
      </c>
      <c r="L7340" s="2" t="str">
        <f>LEFT(mobile_customers[[#This Row],[Credit_card_nos]], 4)&amp;"XXXXX"</f>
        <v>4578XXXXX</v>
      </c>
    </row>
    <row r="7341" spans="1:12" x14ac:dyDescent="0.3">
      <c r="A7341" t="s">
        <v>13</v>
      </c>
      <c r="B7341" s="3" t="s">
        <v>14372</v>
      </c>
      <c r="C7341" t="s">
        <v>14373</v>
      </c>
      <c r="D7341" t="s">
        <v>4194</v>
      </c>
      <c r="E7341">
        <v>50</v>
      </c>
      <c r="F7341">
        <v>236871</v>
      </c>
      <c r="G7341" t="s">
        <v>39</v>
      </c>
      <c r="H7341">
        <v>3520074019238674</v>
      </c>
      <c r="I7341" s="5" t="str">
        <f t="shared" si="114"/>
        <v>3520074019238670</v>
      </c>
      <c r="J7341" t="str">
        <f>INDEX(Age_grp[Age], MATCH(mobile_customers[[#This Row],[age]],Age_grp[Value]))</f>
        <v>50 - 60</v>
      </c>
      <c r="K7341" s="2" t="str">
        <f>_xlfn.IFS(mobile_customers[[#This Row],[salary]]&gt;=Q7344,"HIGHER SALARY", mobile_customers[[#This Row],[salary]]&gt;=Q7345,"HIGHER MID RANGE SALARY",  mobile_customers[[#This Row],[salary]]&lt;Q7345,"MID RANGE SALARY", mobile_customers[[#This Row],[salary]]&gt;Q7346, "LOW SALARY" )</f>
        <v>HIGHER SALARY</v>
      </c>
      <c r="L7341" s="2" t="str">
        <f>LEFT(mobile_customers[[#This Row],[Credit_card_nos]], 4)&amp;"XXXXX"</f>
        <v>3520XXXXX</v>
      </c>
    </row>
    <row r="7342" spans="1:12" x14ac:dyDescent="0.3">
      <c r="A7342" t="s">
        <v>8</v>
      </c>
      <c r="B7342" s="3" t="s">
        <v>14374</v>
      </c>
      <c r="C7342" t="s">
        <v>14375</v>
      </c>
      <c r="D7342" t="s">
        <v>1028</v>
      </c>
      <c r="E7342">
        <v>31</v>
      </c>
      <c r="F7342">
        <v>226749</v>
      </c>
      <c r="G7342" t="s">
        <v>32</v>
      </c>
      <c r="H7342">
        <v>6011277177490651</v>
      </c>
      <c r="I7342" s="5" t="str">
        <f t="shared" si="114"/>
        <v>6011277177490650</v>
      </c>
      <c r="J7342" t="str">
        <f>INDEX(Age_grp[Age], MATCH(mobile_customers[[#This Row],[age]],Age_grp[Value]))</f>
        <v>30 - 40</v>
      </c>
      <c r="K7342" s="2" t="str">
        <f>_xlfn.IFS(mobile_customers[[#This Row],[salary]]&gt;=Q7345,"HIGHER SALARY", mobile_customers[[#This Row],[salary]]&gt;=Q7346,"HIGHER MID RANGE SALARY",  mobile_customers[[#This Row],[salary]]&lt;Q7346,"MID RANGE SALARY", mobile_customers[[#This Row],[salary]]&gt;Q7347, "LOW SALARY" )</f>
        <v>HIGHER SALARY</v>
      </c>
      <c r="L7342" s="2" t="str">
        <f>LEFT(mobile_customers[[#This Row],[Credit_card_nos]], 4)&amp;"XXXXX"</f>
        <v>6011XXXXX</v>
      </c>
    </row>
    <row r="7343" spans="1:12" x14ac:dyDescent="0.3">
      <c r="A7343" t="s">
        <v>8</v>
      </c>
      <c r="B7343" s="3" t="s">
        <v>14376</v>
      </c>
      <c r="C7343" t="s">
        <v>14377</v>
      </c>
      <c r="D7343" t="s">
        <v>3106</v>
      </c>
      <c r="E7343">
        <v>57</v>
      </c>
      <c r="F7343">
        <v>149637</v>
      </c>
      <c r="G7343" t="s">
        <v>12</v>
      </c>
      <c r="H7343">
        <v>2254740253843080</v>
      </c>
      <c r="I7343" s="5" t="str">
        <f t="shared" si="114"/>
        <v>2254740253843080</v>
      </c>
      <c r="J7343" t="str">
        <f>INDEX(Age_grp[Age], MATCH(mobile_customers[[#This Row],[age]],Age_grp[Value]))</f>
        <v>50 - 60</v>
      </c>
      <c r="K7343" s="2" t="str">
        <f>_xlfn.IFS(mobile_customers[[#This Row],[salary]]&gt;=Q7346,"HIGHER SALARY", mobile_customers[[#This Row],[salary]]&gt;=Q7347,"HIGHER MID RANGE SALARY",  mobile_customers[[#This Row],[salary]]&lt;Q7347,"MID RANGE SALARY", mobile_customers[[#This Row],[salary]]&gt;Q7348, "LOW SALARY" )</f>
        <v>HIGHER SALARY</v>
      </c>
      <c r="L7343" s="2" t="str">
        <f>LEFT(mobile_customers[[#This Row],[Credit_card_nos]], 4)&amp;"XXXXX"</f>
        <v>2254XXXXX</v>
      </c>
    </row>
    <row r="7344" spans="1:12" x14ac:dyDescent="0.3">
      <c r="A7344" t="s">
        <v>8</v>
      </c>
      <c r="B7344" s="3" t="s">
        <v>14378</v>
      </c>
      <c r="C7344" t="s">
        <v>8670</v>
      </c>
      <c r="D7344" t="s">
        <v>614</v>
      </c>
      <c r="E7344">
        <v>36</v>
      </c>
      <c r="F7344">
        <v>130975</v>
      </c>
      <c r="G7344" t="s">
        <v>32</v>
      </c>
      <c r="H7344">
        <v>4008051569116764</v>
      </c>
      <c r="I7344" s="5" t="str">
        <f t="shared" si="114"/>
        <v>4008051569116760</v>
      </c>
      <c r="J7344" t="str">
        <f>INDEX(Age_grp[Age], MATCH(mobile_customers[[#This Row],[age]],Age_grp[Value]))</f>
        <v>30 - 40</v>
      </c>
      <c r="K7344" s="2" t="str">
        <f>_xlfn.IFS(mobile_customers[[#This Row],[salary]]&gt;=Q7347,"HIGHER SALARY", mobile_customers[[#This Row],[salary]]&gt;=Q7348,"HIGHER MID RANGE SALARY",  mobile_customers[[#This Row],[salary]]&lt;Q7348,"MID RANGE SALARY", mobile_customers[[#This Row],[salary]]&gt;Q7349, "LOW SALARY" )</f>
        <v>HIGHER SALARY</v>
      </c>
      <c r="L7344" s="2" t="str">
        <f>LEFT(mobile_customers[[#This Row],[Credit_card_nos]], 4)&amp;"XXXXX"</f>
        <v>4008XXXXX</v>
      </c>
    </row>
    <row r="7345" spans="1:12" x14ac:dyDescent="0.3">
      <c r="A7345" t="s">
        <v>8</v>
      </c>
      <c r="B7345" s="3" t="s">
        <v>14379</v>
      </c>
      <c r="C7345" t="s">
        <v>14380</v>
      </c>
      <c r="D7345" t="s">
        <v>829</v>
      </c>
      <c r="E7345">
        <v>27</v>
      </c>
      <c r="F7345">
        <v>51133</v>
      </c>
      <c r="G7345" t="s">
        <v>81</v>
      </c>
      <c r="H7345">
        <v>6011770320624457</v>
      </c>
      <c r="I7345" s="5" t="str">
        <f t="shared" si="114"/>
        <v>6011770320624460</v>
      </c>
      <c r="J7345" t="str">
        <f>INDEX(Age_grp[Age], MATCH(mobile_customers[[#This Row],[age]],Age_grp[Value]))</f>
        <v>20 - 30</v>
      </c>
      <c r="K7345" s="2" t="str">
        <f>_xlfn.IFS(mobile_customers[[#This Row],[salary]]&gt;=Q7348,"HIGHER SALARY", mobile_customers[[#This Row],[salary]]&gt;=Q7349,"HIGHER MID RANGE SALARY",  mobile_customers[[#This Row],[salary]]&lt;Q7349,"MID RANGE SALARY", mobile_customers[[#This Row],[salary]]&gt;Q7350, "LOW SALARY" )</f>
        <v>HIGHER SALARY</v>
      </c>
      <c r="L7345" s="2" t="str">
        <f>LEFT(mobile_customers[[#This Row],[Credit_card_nos]], 4)&amp;"XXXXX"</f>
        <v>6011XXXXX</v>
      </c>
    </row>
    <row r="7346" spans="1:12" x14ac:dyDescent="0.3">
      <c r="A7346" t="s">
        <v>13</v>
      </c>
      <c r="B7346" s="3" t="s">
        <v>14381</v>
      </c>
      <c r="C7346" t="s">
        <v>12715</v>
      </c>
      <c r="D7346" t="s">
        <v>1407</v>
      </c>
      <c r="E7346">
        <v>42</v>
      </c>
      <c r="F7346">
        <v>185091</v>
      </c>
      <c r="G7346" t="s">
        <v>49</v>
      </c>
      <c r="H7346">
        <v>3564292759698538</v>
      </c>
      <c r="I7346" s="5" t="str">
        <f t="shared" si="114"/>
        <v>3564292759698540</v>
      </c>
      <c r="J7346" t="str">
        <f>INDEX(Age_grp[Age], MATCH(mobile_customers[[#This Row],[age]],Age_grp[Value]))</f>
        <v>40 - 50</v>
      </c>
      <c r="K7346" s="2" t="str">
        <f>_xlfn.IFS(mobile_customers[[#This Row],[salary]]&gt;=Q7349,"HIGHER SALARY", mobile_customers[[#This Row],[salary]]&gt;=Q7350,"HIGHER MID RANGE SALARY",  mobile_customers[[#This Row],[salary]]&lt;Q7350,"MID RANGE SALARY", mobile_customers[[#This Row],[salary]]&gt;Q7351, "LOW SALARY" )</f>
        <v>HIGHER SALARY</v>
      </c>
      <c r="L7346" s="2" t="str">
        <f>LEFT(mobile_customers[[#This Row],[Credit_card_nos]], 4)&amp;"XXXXX"</f>
        <v>3564XXXXX</v>
      </c>
    </row>
    <row r="7347" spans="1:12" x14ac:dyDescent="0.3">
      <c r="A7347" t="s">
        <v>8</v>
      </c>
      <c r="B7347" s="3" t="s">
        <v>14382</v>
      </c>
      <c r="C7347" t="s">
        <v>14383</v>
      </c>
      <c r="D7347" t="s">
        <v>228</v>
      </c>
      <c r="E7347">
        <v>52</v>
      </c>
      <c r="F7347">
        <v>116195</v>
      </c>
      <c r="G7347" t="s">
        <v>21</v>
      </c>
      <c r="H7347">
        <v>6511628638486628</v>
      </c>
      <c r="I7347" s="5" t="str">
        <f t="shared" si="114"/>
        <v>6511628638486630</v>
      </c>
      <c r="J7347" t="str">
        <f>INDEX(Age_grp[Age], MATCH(mobile_customers[[#This Row],[age]],Age_grp[Value]))</f>
        <v>50 - 60</v>
      </c>
      <c r="K7347" s="2" t="str">
        <f>_xlfn.IFS(mobile_customers[[#This Row],[salary]]&gt;=Q7350,"HIGHER SALARY", mobile_customers[[#This Row],[salary]]&gt;=Q7351,"HIGHER MID RANGE SALARY",  mobile_customers[[#This Row],[salary]]&lt;Q7351,"MID RANGE SALARY", mobile_customers[[#This Row],[salary]]&gt;Q7352, "LOW SALARY" )</f>
        <v>HIGHER SALARY</v>
      </c>
      <c r="L7347" s="2" t="str">
        <f>LEFT(mobile_customers[[#This Row],[Credit_card_nos]], 4)&amp;"XXXXX"</f>
        <v>6511XXXXX</v>
      </c>
    </row>
    <row r="7348" spans="1:12" x14ac:dyDescent="0.3">
      <c r="A7348" t="s">
        <v>13</v>
      </c>
      <c r="B7348" s="3" t="s">
        <v>14384</v>
      </c>
      <c r="C7348" t="s">
        <v>14385</v>
      </c>
      <c r="D7348" t="s">
        <v>1190</v>
      </c>
      <c r="E7348">
        <v>51</v>
      </c>
      <c r="F7348">
        <v>34979</v>
      </c>
      <c r="G7348" t="s">
        <v>17</v>
      </c>
      <c r="H7348">
        <v>4901480821235</v>
      </c>
      <c r="I7348" s="5" t="str">
        <f t="shared" si="114"/>
        <v>4901480821235</v>
      </c>
      <c r="J7348" t="str">
        <f>INDEX(Age_grp[Age], MATCH(mobile_customers[[#This Row],[age]],Age_grp[Value]))</f>
        <v>50 - 60</v>
      </c>
      <c r="K7348" s="2" t="str">
        <f>_xlfn.IFS(mobile_customers[[#This Row],[salary]]&gt;=Q7351,"HIGHER SALARY", mobile_customers[[#This Row],[salary]]&gt;=Q7352,"HIGHER MID RANGE SALARY",  mobile_customers[[#This Row],[salary]]&lt;Q7352,"MID RANGE SALARY", mobile_customers[[#This Row],[salary]]&gt;Q7353, "LOW SALARY" )</f>
        <v>HIGHER SALARY</v>
      </c>
      <c r="L7348" s="2" t="str">
        <f>LEFT(mobile_customers[[#This Row],[Credit_card_nos]], 4)&amp;"XXXXX"</f>
        <v>4901XXXXX</v>
      </c>
    </row>
    <row r="7349" spans="1:12" x14ac:dyDescent="0.3">
      <c r="A7349" t="s">
        <v>13</v>
      </c>
      <c r="B7349" s="3" t="s">
        <v>14386</v>
      </c>
      <c r="C7349" t="s">
        <v>14387</v>
      </c>
      <c r="D7349" t="s">
        <v>968</v>
      </c>
      <c r="E7349">
        <v>22</v>
      </c>
      <c r="F7349">
        <v>241533</v>
      </c>
      <c r="G7349" t="s">
        <v>81</v>
      </c>
      <c r="H7349">
        <v>4698231472004639</v>
      </c>
      <c r="I7349" s="5" t="str">
        <f t="shared" si="114"/>
        <v>4698231472004640</v>
      </c>
      <c r="J7349" t="str">
        <f>INDEX(Age_grp[Age], MATCH(mobile_customers[[#This Row],[age]],Age_grp[Value]))</f>
        <v>20 - 30</v>
      </c>
      <c r="K7349" s="2" t="str">
        <f>_xlfn.IFS(mobile_customers[[#This Row],[salary]]&gt;=Q7352,"HIGHER SALARY", mobile_customers[[#This Row],[salary]]&gt;=Q7353,"HIGHER MID RANGE SALARY",  mobile_customers[[#This Row],[salary]]&lt;Q7353,"MID RANGE SALARY", mobile_customers[[#This Row],[salary]]&gt;Q7354, "LOW SALARY" )</f>
        <v>HIGHER SALARY</v>
      </c>
      <c r="L7349" s="2" t="str">
        <f>LEFT(mobile_customers[[#This Row],[Credit_card_nos]], 4)&amp;"XXXXX"</f>
        <v>4698XXXXX</v>
      </c>
    </row>
    <row r="7350" spans="1:12" x14ac:dyDescent="0.3">
      <c r="A7350" t="s">
        <v>8</v>
      </c>
      <c r="B7350" s="3" t="s">
        <v>14388</v>
      </c>
      <c r="C7350" t="s">
        <v>14389</v>
      </c>
      <c r="D7350" t="s">
        <v>968</v>
      </c>
      <c r="E7350">
        <v>36</v>
      </c>
      <c r="F7350">
        <v>232321</v>
      </c>
      <c r="G7350" t="s">
        <v>12</v>
      </c>
      <c r="H7350">
        <v>4059400951887</v>
      </c>
      <c r="I7350" s="5" t="str">
        <f t="shared" si="114"/>
        <v>4059400951887</v>
      </c>
      <c r="J7350" t="str">
        <f>INDEX(Age_grp[Age], MATCH(mobile_customers[[#This Row],[age]],Age_grp[Value]))</f>
        <v>30 - 40</v>
      </c>
      <c r="K7350" s="2" t="str">
        <f>_xlfn.IFS(mobile_customers[[#This Row],[salary]]&gt;=Q7353,"HIGHER SALARY", mobile_customers[[#This Row],[salary]]&gt;=Q7354,"HIGHER MID RANGE SALARY",  mobile_customers[[#This Row],[salary]]&lt;Q7354,"MID RANGE SALARY", mobile_customers[[#This Row],[salary]]&gt;Q7355, "LOW SALARY" )</f>
        <v>HIGHER SALARY</v>
      </c>
      <c r="L7350" s="2" t="str">
        <f>LEFT(mobile_customers[[#This Row],[Credit_card_nos]], 4)&amp;"XXXXX"</f>
        <v>4059XXXXX</v>
      </c>
    </row>
    <row r="7351" spans="1:12" x14ac:dyDescent="0.3">
      <c r="A7351" t="s">
        <v>8</v>
      </c>
      <c r="B7351" s="3" t="s">
        <v>14390</v>
      </c>
      <c r="C7351" t="s">
        <v>14391</v>
      </c>
      <c r="D7351" t="s">
        <v>2220</v>
      </c>
      <c r="E7351">
        <v>46</v>
      </c>
      <c r="F7351">
        <v>177692</v>
      </c>
      <c r="G7351" t="s">
        <v>21</v>
      </c>
      <c r="H7351">
        <v>3597037040760550</v>
      </c>
      <c r="I7351" s="5" t="str">
        <f t="shared" si="114"/>
        <v>3597037040760550</v>
      </c>
      <c r="J7351" t="str">
        <f>INDEX(Age_grp[Age], MATCH(mobile_customers[[#This Row],[age]],Age_grp[Value]))</f>
        <v>40 - 50</v>
      </c>
      <c r="K7351" s="2" t="str">
        <f>_xlfn.IFS(mobile_customers[[#This Row],[salary]]&gt;=Q7354,"HIGHER SALARY", mobile_customers[[#This Row],[salary]]&gt;=Q7355,"HIGHER MID RANGE SALARY",  mobile_customers[[#This Row],[salary]]&lt;Q7355,"MID RANGE SALARY", mobile_customers[[#This Row],[salary]]&gt;Q7356, "LOW SALARY" )</f>
        <v>HIGHER SALARY</v>
      </c>
      <c r="L7351" s="2" t="str">
        <f>LEFT(mobile_customers[[#This Row],[Credit_card_nos]], 4)&amp;"XXXXX"</f>
        <v>3597XXXXX</v>
      </c>
    </row>
    <row r="7352" spans="1:12" x14ac:dyDescent="0.3">
      <c r="A7352" t="s">
        <v>13</v>
      </c>
      <c r="B7352" s="3" t="s">
        <v>14392</v>
      </c>
      <c r="C7352" t="s">
        <v>14393</v>
      </c>
      <c r="D7352" t="s">
        <v>524</v>
      </c>
      <c r="E7352">
        <v>42</v>
      </c>
      <c r="F7352">
        <v>182331</v>
      </c>
      <c r="G7352" t="s">
        <v>28</v>
      </c>
      <c r="H7352">
        <v>4911053302612</v>
      </c>
      <c r="I7352" s="5" t="str">
        <f t="shared" si="114"/>
        <v>4911053302612</v>
      </c>
      <c r="J7352" t="str">
        <f>INDEX(Age_grp[Age], MATCH(mobile_customers[[#This Row],[age]],Age_grp[Value]))</f>
        <v>40 - 50</v>
      </c>
      <c r="K7352" s="2" t="str">
        <f>_xlfn.IFS(mobile_customers[[#This Row],[salary]]&gt;=Q7355,"HIGHER SALARY", mobile_customers[[#This Row],[salary]]&gt;=Q7356,"HIGHER MID RANGE SALARY",  mobile_customers[[#This Row],[salary]]&lt;Q7356,"MID RANGE SALARY", mobile_customers[[#This Row],[salary]]&gt;Q7357, "LOW SALARY" )</f>
        <v>HIGHER SALARY</v>
      </c>
      <c r="L7352" s="2" t="str">
        <f>LEFT(mobile_customers[[#This Row],[Credit_card_nos]], 4)&amp;"XXXXX"</f>
        <v>4911XXXXX</v>
      </c>
    </row>
    <row r="7353" spans="1:12" x14ac:dyDescent="0.3">
      <c r="A7353" t="s">
        <v>13</v>
      </c>
      <c r="B7353" s="3" t="s">
        <v>14394</v>
      </c>
      <c r="C7353" t="s">
        <v>1875</v>
      </c>
      <c r="D7353" t="s">
        <v>225</v>
      </c>
      <c r="E7353">
        <v>62</v>
      </c>
      <c r="F7353">
        <v>26325</v>
      </c>
      <c r="G7353" t="s">
        <v>49</v>
      </c>
      <c r="H7353">
        <v>30314359517108</v>
      </c>
      <c r="I7353" s="5" t="str">
        <f t="shared" si="114"/>
        <v>30314359517108</v>
      </c>
      <c r="J7353" t="str">
        <f>INDEX(Age_grp[Age], MATCH(mobile_customers[[#This Row],[age]],Age_grp[Value]))</f>
        <v>60 - 70</v>
      </c>
      <c r="K7353" s="2" t="str">
        <f>_xlfn.IFS(mobile_customers[[#This Row],[salary]]&gt;=Q7356,"HIGHER SALARY", mobile_customers[[#This Row],[salary]]&gt;=Q7357,"HIGHER MID RANGE SALARY",  mobile_customers[[#This Row],[salary]]&lt;Q7357,"MID RANGE SALARY", mobile_customers[[#This Row],[salary]]&gt;Q7358, "LOW SALARY" )</f>
        <v>HIGHER SALARY</v>
      </c>
      <c r="L7353" s="2" t="str">
        <f>LEFT(mobile_customers[[#This Row],[Credit_card_nos]], 4)&amp;"XXXXX"</f>
        <v>3031XXXXX</v>
      </c>
    </row>
    <row r="7354" spans="1:12" x14ac:dyDescent="0.3">
      <c r="A7354" t="s">
        <v>13</v>
      </c>
      <c r="B7354" s="3" t="s">
        <v>14395</v>
      </c>
      <c r="C7354" t="s">
        <v>14396</v>
      </c>
      <c r="D7354" t="s">
        <v>703</v>
      </c>
      <c r="E7354">
        <v>58</v>
      </c>
      <c r="F7354">
        <v>92814</v>
      </c>
      <c r="G7354" t="s">
        <v>81</v>
      </c>
      <c r="H7354">
        <v>4.5664428902125763E+18</v>
      </c>
      <c r="I7354" s="5" t="str">
        <f t="shared" si="114"/>
        <v>4566442890212580000</v>
      </c>
      <c r="J7354" t="str">
        <f>INDEX(Age_grp[Age], MATCH(mobile_customers[[#This Row],[age]],Age_grp[Value]))</f>
        <v>50 - 60</v>
      </c>
      <c r="K7354" s="2" t="str">
        <f>_xlfn.IFS(mobile_customers[[#This Row],[salary]]&gt;=Q7357,"HIGHER SALARY", mobile_customers[[#This Row],[salary]]&gt;=Q7358,"HIGHER MID RANGE SALARY",  mobile_customers[[#This Row],[salary]]&lt;Q7358,"MID RANGE SALARY", mobile_customers[[#This Row],[salary]]&gt;Q7359, "LOW SALARY" )</f>
        <v>HIGHER SALARY</v>
      </c>
      <c r="L7354" s="2" t="str">
        <f>LEFT(mobile_customers[[#This Row],[Credit_card_nos]], 4)&amp;"XXXXX"</f>
        <v>4566XXXXX</v>
      </c>
    </row>
    <row r="7355" spans="1:12" x14ac:dyDescent="0.3">
      <c r="A7355" t="s">
        <v>13</v>
      </c>
      <c r="B7355" s="3" t="s">
        <v>14397</v>
      </c>
      <c r="C7355" t="s">
        <v>14398</v>
      </c>
      <c r="D7355" t="s">
        <v>2147</v>
      </c>
      <c r="E7355">
        <v>54</v>
      </c>
      <c r="F7355">
        <v>225195</v>
      </c>
      <c r="G7355" t="s">
        <v>94</v>
      </c>
      <c r="H7355">
        <v>30294886901746</v>
      </c>
      <c r="I7355" s="5" t="str">
        <f t="shared" si="114"/>
        <v>30294886901746</v>
      </c>
      <c r="J7355" t="str">
        <f>INDEX(Age_grp[Age], MATCH(mobile_customers[[#This Row],[age]],Age_grp[Value]))</f>
        <v>50 - 60</v>
      </c>
      <c r="K7355" s="2" t="str">
        <f>_xlfn.IFS(mobile_customers[[#This Row],[salary]]&gt;=Q7358,"HIGHER SALARY", mobile_customers[[#This Row],[salary]]&gt;=Q7359,"HIGHER MID RANGE SALARY",  mobile_customers[[#This Row],[salary]]&lt;Q7359,"MID RANGE SALARY", mobile_customers[[#This Row],[salary]]&gt;Q7360, "LOW SALARY" )</f>
        <v>HIGHER SALARY</v>
      </c>
      <c r="L7355" s="2" t="str">
        <f>LEFT(mobile_customers[[#This Row],[Credit_card_nos]], 4)&amp;"XXXXX"</f>
        <v>3029XXXXX</v>
      </c>
    </row>
    <row r="7356" spans="1:12" x14ac:dyDescent="0.3">
      <c r="A7356" t="s">
        <v>8</v>
      </c>
      <c r="B7356" s="3" t="s">
        <v>14399</v>
      </c>
      <c r="C7356" t="s">
        <v>14400</v>
      </c>
      <c r="D7356" t="s">
        <v>1715</v>
      </c>
      <c r="E7356">
        <v>59</v>
      </c>
      <c r="F7356">
        <v>153274</v>
      </c>
      <c r="G7356" t="s">
        <v>94</v>
      </c>
      <c r="H7356">
        <v>4.0045213510959872E+18</v>
      </c>
      <c r="I7356" s="5" t="str">
        <f t="shared" si="114"/>
        <v>4004521351095990000</v>
      </c>
      <c r="J7356" t="str">
        <f>INDEX(Age_grp[Age], MATCH(mobile_customers[[#This Row],[age]],Age_grp[Value]))</f>
        <v>50 - 60</v>
      </c>
      <c r="K7356" s="2" t="str">
        <f>_xlfn.IFS(mobile_customers[[#This Row],[salary]]&gt;=Q7359,"HIGHER SALARY", mobile_customers[[#This Row],[salary]]&gt;=Q7360,"HIGHER MID RANGE SALARY",  mobile_customers[[#This Row],[salary]]&lt;Q7360,"MID RANGE SALARY", mobile_customers[[#This Row],[salary]]&gt;Q7361, "LOW SALARY" )</f>
        <v>HIGHER SALARY</v>
      </c>
      <c r="L7356" s="2" t="str">
        <f>LEFT(mobile_customers[[#This Row],[Credit_card_nos]], 4)&amp;"XXXXX"</f>
        <v>4004XXXXX</v>
      </c>
    </row>
    <row r="7357" spans="1:12" x14ac:dyDescent="0.3">
      <c r="A7357" t="s">
        <v>13</v>
      </c>
      <c r="B7357" s="3" t="s">
        <v>14401</v>
      </c>
      <c r="C7357" t="s">
        <v>14402</v>
      </c>
      <c r="D7357" t="s">
        <v>1530</v>
      </c>
      <c r="E7357">
        <v>39</v>
      </c>
      <c r="F7357">
        <v>196792</v>
      </c>
      <c r="G7357" t="s">
        <v>12</v>
      </c>
      <c r="H7357">
        <v>180062362838353</v>
      </c>
      <c r="I7357" s="5" t="str">
        <f t="shared" si="114"/>
        <v>180062362838353</v>
      </c>
      <c r="J7357" t="str">
        <f>INDEX(Age_grp[Age], MATCH(mobile_customers[[#This Row],[age]],Age_grp[Value]))</f>
        <v>30 - 40</v>
      </c>
      <c r="K7357" s="2" t="str">
        <f>_xlfn.IFS(mobile_customers[[#This Row],[salary]]&gt;=Q7360,"HIGHER SALARY", mobile_customers[[#This Row],[salary]]&gt;=Q7361,"HIGHER MID RANGE SALARY",  mobile_customers[[#This Row],[salary]]&lt;Q7361,"MID RANGE SALARY", mobile_customers[[#This Row],[salary]]&gt;Q7362, "LOW SALARY" )</f>
        <v>HIGHER SALARY</v>
      </c>
      <c r="L7357" s="2" t="str">
        <f>LEFT(mobile_customers[[#This Row],[Credit_card_nos]], 4)&amp;"XXXXX"</f>
        <v>1800XXXXX</v>
      </c>
    </row>
    <row r="7358" spans="1:12" x14ac:dyDescent="0.3">
      <c r="A7358" t="s">
        <v>8</v>
      </c>
      <c r="B7358" s="3" t="s">
        <v>7553</v>
      </c>
      <c r="C7358" t="s">
        <v>14403</v>
      </c>
      <c r="D7358" t="s">
        <v>1364</v>
      </c>
      <c r="E7358">
        <v>49</v>
      </c>
      <c r="F7358">
        <v>91640</v>
      </c>
      <c r="G7358" t="s">
        <v>21</v>
      </c>
      <c r="H7358">
        <v>4582194513258</v>
      </c>
      <c r="I7358" s="5" t="str">
        <f t="shared" si="114"/>
        <v>4582194513258</v>
      </c>
      <c r="J7358" t="str">
        <f>INDEX(Age_grp[Age], MATCH(mobile_customers[[#This Row],[age]],Age_grp[Value]))</f>
        <v>40 - 50</v>
      </c>
      <c r="K7358" s="2" t="str">
        <f>_xlfn.IFS(mobile_customers[[#This Row],[salary]]&gt;=Q7361,"HIGHER SALARY", mobile_customers[[#This Row],[salary]]&gt;=Q7362,"HIGHER MID RANGE SALARY",  mobile_customers[[#This Row],[salary]]&lt;Q7362,"MID RANGE SALARY", mobile_customers[[#This Row],[salary]]&gt;Q7363, "LOW SALARY" )</f>
        <v>HIGHER SALARY</v>
      </c>
      <c r="L7358" s="2" t="str">
        <f>LEFT(mobile_customers[[#This Row],[Credit_card_nos]], 4)&amp;"XXXXX"</f>
        <v>4582XXXXX</v>
      </c>
    </row>
    <row r="7359" spans="1:12" x14ac:dyDescent="0.3">
      <c r="A7359" t="s">
        <v>8</v>
      </c>
      <c r="B7359" s="3" t="s">
        <v>14404</v>
      </c>
      <c r="C7359" t="s">
        <v>10139</v>
      </c>
      <c r="D7359" t="s">
        <v>3862</v>
      </c>
      <c r="E7359">
        <v>65</v>
      </c>
      <c r="F7359">
        <v>227437</v>
      </c>
      <c r="G7359" t="s">
        <v>28</v>
      </c>
      <c r="H7359">
        <v>4.5887145903228831E+18</v>
      </c>
      <c r="I7359" s="5" t="str">
        <f t="shared" si="114"/>
        <v>4588714590322880000</v>
      </c>
      <c r="J7359" t="str">
        <f>INDEX(Age_grp[Age], MATCH(mobile_customers[[#This Row],[age]],Age_grp[Value]))</f>
        <v>60 - 70</v>
      </c>
      <c r="K7359" s="2" t="str">
        <f>_xlfn.IFS(mobile_customers[[#This Row],[salary]]&gt;=Q7362,"HIGHER SALARY", mobile_customers[[#This Row],[salary]]&gt;=Q7363,"HIGHER MID RANGE SALARY",  mobile_customers[[#This Row],[salary]]&lt;Q7363,"MID RANGE SALARY", mobile_customers[[#This Row],[salary]]&gt;Q7364, "LOW SALARY" )</f>
        <v>HIGHER SALARY</v>
      </c>
      <c r="L7359" s="2" t="str">
        <f>LEFT(mobile_customers[[#This Row],[Credit_card_nos]], 4)&amp;"XXXXX"</f>
        <v>4588XXXXX</v>
      </c>
    </row>
    <row r="7360" spans="1:12" x14ac:dyDescent="0.3">
      <c r="A7360" t="s">
        <v>8</v>
      </c>
      <c r="B7360" s="3" t="s">
        <v>14405</v>
      </c>
      <c r="C7360" t="s">
        <v>14406</v>
      </c>
      <c r="D7360" t="s">
        <v>2611</v>
      </c>
      <c r="E7360">
        <v>20</v>
      </c>
      <c r="F7360">
        <v>117996</v>
      </c>
      <c r="G7360" t="s">
        <v>21</v>
      </c>
      <c r="H7360">
        <v>3561882050849070</v>
      </c>
      <c r="I7360" s="5" t="str">
        <f t="shared" si="114"/>
        <v>3561882050849070</v>
      </c>
      <c r="J7360" t="str">
        <f>INDEX(Age_grp[Age], MATCH(mobile_customers[[#This Row],[age]],Age_grp[Value]))</f>
        <v>20 - 30</v>
      </c>
      <c r="K7360" s="2" t="str">
        <f>_xlfn.IFS(mobile_customers[[#This Row],[salary]]&gt;=Q7363,"HIGHER SALARY", mobile_customers[[#This Row],[salary]]&gt;=Q7364,"HIGHER MID RANGE SALARY",  mobile_customers[[#This Row],[salary]]&lt;Q7364,"MID RANGE SALARY", mobile_customers[[#This Row],[salary]]&gt;Q7365, "LOW SALARY" )</f>
        <v>HIGHER SALARY</v>
      </c>
      <c r="L7360" s="2" t="str">
        <f>LEFT(mobile_customers[[#This Row],[Credit_card_nos]], 4)&amp;"XXXXX"</f>
        <v>3561XXXXX</v>
      </c>
    </row>
    <row r="7361" spans="1:12" x14ac:dyDescent="0.3">
      <c r="A7361" t="s">
        <v>8</v>
      </c>
      <c r="B7361" s="3" t="s">
        <v>14407</v>
      </c>
      <c r="C7361" t="s">
        <v>3128</v>
      </c>
      <c r="D7361" t="s">
        <v>156</v>
      </c>
      <c r="E7361">
        <v>43</v>
      </c>
      <c r="F7361">
        <v>20589</v>
      </c>
      <c r="G7361" t="s">
        <v>21</v>
      </c>
      <c r="H7361">
        <v>4912434626510440</v>
      </c>
      <c r="I7361" s="5" t="str">
        <f t="shared" si="114"/>
        <v>4912434626510440</v>
      </c>
      <c r="J7361" t="str">
        <f>INDEX(Age_grp[Age], MATCH(mobile_customers[[#This Row],[age]],Age_grp[Value]))</f>
        <v>40 - 50</v>
      </c>
      <c r="K7361" s="2" t="str">
        <f>_xlfn.IFS(mobile_customers[[#This Row],[salary]]&gt;=Q7364,"HIGHER SALARY", mobile_customers[[#This Row],[salary]]&gt;=Q7365,"HIGHER MID RANGE SALARY",  mobile_customers[[#This Row],[salary]]&lt;Q7365,"MID RANGE SALARY", mobile_customers[[#This Row],[salary]]&gt;Q7366, "LOW SALARY" )</f>
        <v>HIGHER SALARY</v>
      </c>
      <c r="L7361" s="2" t="str">
        <f>LEFT(mobile_customers[[#This Row],[Credit_card_nos]], 4)&amp;"XXXXX"</f>
        <v>4912XXXXX</v>
      </c>
    </row>
    <row r="7362" spans="1:12" x14ac:dyDescent="0.3">
      <c r="A7362" t="s">
        <v>8</v>
      </c>
      <c r="B7362" s="3" t="s">
        <v>14408</v>
      </c>
      <c r="C7362" t="s">
        <v>14409</v>
      </c>
      <c r="D7362" t="s">
        <v>1334</v>
      </c>
      <c r="E7362">
        <v>41</v>
      </c>
      <c r="F7362">
        <v>110367</v>
      </c>
      <c r="G7362" t="s">
        <v>81</v>
      </c>
      <c r="H7362">
        <v>341512890369525</v>
      </c>
      <c r="I7362" s="5" t="str">
        <f t="shared" ref="I7362:I7425" si="115">TEXT(H7362, "0")</f>
        <v>341512890369525</v>
      </c>
      <c r="J7362" t="str">
        <f>INDEX(Age_grp[Age], MATCH(mobile_customers[[#This Row],[age]],Age_grp[Value]))</f>
        <v>40 - 50</v>
      </c>
      <c r="K7362" s="2" t="str">
        <f>_xlfn.IFS(mobile_customers[[#This Row],[salary]]&gt;=Q7365,"HIGHER SALARY", mobile_customers[[#This Row],[salary]]&gt;=Q7366,"HIGHER MID RANGE SALARY",  mobile_customers[[#This Row],[salary]]&lt;Q7366,"MID RANGE SALARY", mobile_customers[[#This Row],[salary]]&gt;Q7367, "LOW SALARY" )</f>
        <v>HIGHER SALARY</v>
      </c>
      <c r="L7362" s="2" t="str">
        <f>LEFT(mobile_customers[[#This Row],[Credit_card_nos]], 4)&amp;"XXXXX"</f>
        <v>3415XXXXX</v>
      </c>
    </row>
    <row r="7363" spans="1:12" x14ac:dyDescent="0.3">
      <c r="A7363" t="s">
        <v>13</v>
      </c>
      <c r="B7363" s="3" t="s">
        <v>14410</v>
      </c>
      <c r="C7363" t="s">
        <v>14411</v>
      </c>
      <c r="D7363" t="s">
        <v>217</v>
      </c>
      <c r="E7363">
        <v>56</v>
      </c>
      <c r="F7363">
        <v>225550</v>
      </c>
      <c r="G7363" t="s">
        <v>94</v>
      </c>
      <c r="H7363">
        <v>3537109490298572</v>
      </c>
      <c r="I7363" s="5" t="str">
        <f t="shared" si="115"/>
        <v>3537109490298570</v>
      </c>
      <c r="J7363" t="str">
        <f>INDEX(Age_grp[Age], MATCH(mobile_customers[[#This Row],[age]],Age_grp[Value]))</f>
        <v>50 - 60</v>
      </c>
      <c r="K7363" s="2" t="str">
        <f>_xlfn.IFS(mobile_customers[[#This Row],[salary]]&gt;=Q7366,"HIGHER SALARY", mobile_customers[[#This Row],[salary]]&gt;=Q7367,"HIGHER MID RANGE SALARY",  mobile_customers[[#This Row],[salary]]&lt;Q7367,"MID RANGE SALARY", mobile_customers[[#This Row],[salary]]&gt;Q7368, "LOW SALARY" )</f>
        <v>HIGHER SALARY</v>
      </c>
      <c r="L7363" s="2" t="str">
        <f>LEFT(mobile_customers[[#This Row],[Credit_card_nos]], 4)&amp;"XXXXX"</f>
        <v>3537XXXXX</v>
      </c>
    </row>
    <row r="7364" spans="1:12" x14ac:dyDescent="0.3">
      <c r="A7364" t="s">
        <v>13</v>
      </c>
      <c r="B7364" s="3" t="s">
        <v>14412</v>
      </c>
      <c r="C7364" t="s">
        <v>260</v>
      </c>
      <c r="D7364" t="s">
        <v>631</v>
      </c>
      <c r="E7364">
        <v>28</v>
      </c>
      <c r="F7364">
        <v>177696</v>
      </c>
      <c r="G7364" t="s">
        <v>94</v>
      </c>
      <c r="H7364">
        <v>4.1658617664353126E+18</v>
      </c>
      <c r="I7364" s="5" t="str">
        <f t="shared" si="115"/>
        <v>4165861766435310000</v>
      </c>
      <c r="J7364" t="str">
        <f>INDEX(Age_grp[Age], MATCH(mobile_customers[[#This Row],[age]],Age_grp[Value]))</f>
        <v>20 - 30</v>
      </c>
      <c r="K7364" s="2" t="str">
        <f>_xlfn.IFS(mobile_customers[[#This Row],[salary]]&gt;=Q7367,"HIGHER SALARY", mobile_customers[[#This Row],[salary]]&gt;=Q7368,"HIGHER MID RANGE SALARY",  mobile_customers[[#This Row],[salary]]&lt;Q7368,"MID RANGE SALARY", mobile_customers[[#This Row],[salary]]&gt;Q7369, "LOW SALARY" )</f>
        <v>HIGHER SALARY</v>
      </c>
      <c r="L7364" s="2" t="str">
        <f>LEFT(mobile_customers[[#This Row],[Credit_card_nos]], 4)&amp;"XXXXX"</f>
        <v>4165XXXXX</v>
      </c>
    </row>
    <row r="7365" spans="1:12" x14ac:dyDescent="0.3">
      <c r="A7365" t="s">
        <v>8</v>
      </c>
      <c r="B7365" s="3" t="s">
        <v>14413</v>
      </c>
      <c r="C7365" t="s">
        <v>14414</v>
      </c>
      <c r="D7365" t="s">
        <v>915</v>
      </c>
      <c r="E7365">
        <v>20</v>
      </c>
      <c r="F7365">
        <v>223122</v>
      </c>
      <c r="G7365" t="s">
        <v>65</v>
      </c>
      <c r="H7365">
        <v>4166948354094445</v>
      </c>
      <c r="I7365" s="5" t="str">
        <f t="shared" si="115"/>
        <v>4166948354094440</v>
      </c>
      <c r="J7365" t="str">
        <f>INDEX(Age_grp[Age], MATCH(mobile_customers[[#This Row],[age]],Age_grp[Value]))</f>
        <v>20 - 30</v>
      </c>
      <c r="K7365" s="2" t="str">
        <f>_xlfn.IFS(mobile_customers[[#This Row],[salary]]&gt;=Q7368,"HIGHER SALARY", mobile_customers[[#This Row],[salary]]&gt;=Q7369,"HIGHER MID RANGE SALARY",  mobile_customers[[#This Row],[salary]]&lt;Q7369,"MID RANGE SALARY", mobile_customers[[#This Row],[salary]]&gt;Q7370, "LOW SALARY" )</f>
        <v>HIGHER SALARY</v>
      </c>
      <c r="L7365" s="2" t="str">
        <f>LEFT(mobile_customers[[#This Row],[Credit_card_nos]], 4)&amp;"XXXXX"</f>
        <v>4166XXXXX</v>
      </c>
    </row>
    <row r="7366" spans="1:12" x14ac:dyDescent="0.3">
      <c r="A7366" t="s">
        <v>8</v>
      </c>
      <c r="B7366" s="3" t="s">
        <v>14415</v>
      </c>
      <c r="C7366" t="s">
        <v>14416</v>
      </c>
      <c r="D7366" t="s">
        <v>367</v>
      </c>
      <c r="E7366">
        <v>36</v>
      </c>
      <c r="F7366">
        <v>123608</v>
      </c>
      <c r="G7366" t="s">
        <v>94</v>
      </c>
      <c r="H7366">
        <v>371479234713482</v>
      </c>
      <c r="I7366" s="5" t="str">
        <f t="shared" si="115"/>
        <v>371479234713482</v>
      </c>
      <c r="J7366" t="str">
        <f>INDEX(Age_grp[Age], MATCH(mobile_customers[[#This Row],[age]],Age_grp[Value]))</f>
        <v>30 - 40</v>
      </c>
      <c r="K7366" s="2" t="str">
        <f>_xlfn.IFS(mobile_customers[[#This Row],[salary]]&gt;=Q7369,"HIGHER SALARY", mobile_customers[[#This Row],[salary]]&gt;=Q7370,"HIGHER MID RANGE SALARY",  mobile_customers[[#This Row],[salary]]&lt;Q7370,"MID RANGE SALARY", mobile_customers[[#This Row],[salary]]&gt;Q7371, "LOW SALARY" )</f>
        <v>HIGHER SALARY</v>
      </c>
      <c r="L7366" s="2" t="str">
        <f>LEFT(mobile_customers[[#This Row],[Credit_card_nos]], 4)&amp;"XXXXX"</f>
        <v>3714XXXXX</v>
      </c>
    </row>
    <row r="7367" spans="1:12" x14ac:dyDescent="0.3">
      <c r="A7367" t="s">
        <v>8</v>
      </c>
      <c r="B7367" s="3" t="s">
        <v>14417</v>
      </c>
      <c r="C7367" t="s">
        <v>14418</v>
      </c>
      <c r="D7367" t="s">
        <v>983</v>
      </c>
      <c r="E7367">
        <v>36</v>
      </c>
      <c r="F7367">
        <v>157562</v>
      </c>
      <c r="G7367" t="s">
        <v>32</v>
      </c>
      <c r="H7367">
        <v>3517941112939108</v>
      </c>
      <c r="I7367" s="5" t="str">
        <f t="shared" si="115"/>
        <v>3517941112939110</v>
      </c>
      <c r="J7367" t="str">
        <f>INDEX(Age_grp[Age], MATCH(mobile_customers[[#This Row],[age]],Age_grp[Value]))</f>
        <v>30 - 40</v>
      </c>
      <c r="K7367" s="2" t="str">
        <f>_xlfn.IFS(mobile_customers[[#This Row],[salary]]&gt;=Q7370,"HIGHER SALARY", mobile_customers[[#This Row],[salary]]&gt;=Q7371,"HIGHER MID RANGE SALARY",  mobile_customers[[#This Row],[salary]]&lt;Q7371,"MID RANGE SALARY", mobile_customers[[#This Row],[salary]]&gt;Q7372, "LOW SALARY" )</f>
        <v>HIGHER SALARY</v>
      </c>
      <c r="L7367" s="2" t="str">
        <f>LEFT(mobile_customers[[#This Row],[Credit_card_nos]], 4)&amp;"XXXXX"</f>
        <v>3517XXXXX</v>
      </c>
    </row>
    <row r="7368" spans="1:12" x14ac:dyDescent="0.3">
      <c r="A7368" t="s">
        <v>13</v>
      </c>
      <c r="B7368" s="3" t="s">
        <v>14419</v>
      </c>
      <c r="C7368" t="s">
        <v>14420</v>
      </c>
      <c r="D7368" t="s">
        <v>685</v>
      </c>
      <c r="E7368">
        <v>47</v>
      </c>
      <c r="F7368">
        <v>46684</v>
      </c>
      <c r="G7368" t="s">
        <v>65</v>
      </c>
      <c r="H7368">
        <v>5437231869502313</v>
      </c>
      <c r="I7368" s="5" t="str">
        <f t="shared" si="115"/>
        <v>5437231869502310</v>
      </c>
      <c r="J7368" t="str">
        <f>INDEX(Age_grp[Age], MATCH(mobile_customers[[#This Row],[age]],Age_grp[Value]))</f>
        <v>40 - 50</v>
      </c>
      <c r="K7368" s="2" t="str">
        <f>_xlfn.IFS(mobile_customers[[#This Row],[salary]]&gt;=Q7371,"HIGHER SALARY", mobile_customers[[#This Row],[salary]]&gt;=Q7372,"HIGHER MID RANGE SALARY",  mobile_customers[[#This Row],[salary]]&lt;Q7372,"MID RANGE SALARY", mobile_customers[[#This Row],[salary]]&gt;Q7373, "LOW SALARY" )</f>
        <v>HIGHER SALARY</v>
      </c>
      <c r="L7368" s="2" t="str">
        <f>LEFT(mobile_customers[[#This Row],[Credit_card_nos]], 4)&amp;"XXXXX"</f>
        <v>5437XXXXX</v>
      </c>
    </row>
    <row r="7369" spans="1:12" x14ac:dyDescent="0.3">
      <c r="A7369" t="s">
        <v>13</v>
      </c>
      <c r="B7369" s="3" t="s">
        <v>14421</v>
      </c>
      <c r="C7369" t="s">
        <v>2919</v>
      </c>
      <c r="D7369" t="s">
        <v>442</v>
      </c>
      <c r="E7369">
        <v>65</v>
      </c>
      <c r="F7369">
        <v>37117</v>
      </c>
      <c r="G7369" t="s">
        <v>12</v>
      </c>
      <c r="H7369">
        <v>379939813308972</v>
      </c>
      <c r="I7369" s="5" t="str">
        <f t="shared" si="115"/>
        <v>379939813308972</v>
      </c>
      <c r="J7369" t="str">
        <f>INDEX(Age_grp[Age], MATCH(mobile_customers[[#This Row],[age]],Age_grp[Value]))</f>
        <v>60 - 70</v>
      </c>
      <c r="K7369" s="2" t="str">
        <f>_xlfn.IFS(mobile_customers[[#This Row],[salary]]&gt;=Q7372,"HIGHER SALARY", mobile_customers[[#This Row],[salary]]&gt;=Q7373,"HIGHER MID RANGE SALARY",  mobile_customers[[#This Row],[salary]]&lt;Q7373,"MID RANGE SALARY", mobile_customers[[#This Row],[salary]]&gt;Q7374, "LOW SALARY" )</f>
        <v>HIGHER SALARY</v>
      </c>
      <c r="L7369" s="2" t="str">
        <f>LEFT(mobile_customers[[#This Row],[Credit_card_nos]], 4)&amp;"XXXXX"</f>
        <v>3799XXXXX</v>
      </c>
    </row>
    <row r="7370" spans="1:12" x14ac:dyDescent="0.3">
      <c r="A7370" t="s">
        <v>13</v>
      </c>
      <c r="B7370" s="3" t="s">
        <v>14422</v>
      </c>
      <c r="C7370" t="s">
        <v>2433</v>
      </c>
      <c r="D7370" t="s">
        <v>1688</v>
      </c>
      <c r="E7370">
        <v>60</v>
      </c>
      <c r="F7370">
        <v>37069</v>
      </c>
      <c r="G7370" t="s">
        <v>49</v>
      </c>
      <c r="H7370">
        <v>3593789663106669</v>
      </c>
      <c r="I7370" s="5" t="str">
        <f t="shared" si="115"/>
        <v>3593789663106670</v>
      </c>
      <c r="J7370" t="str">
        <f>INDEX(Age_grp[Age], MATCH(mobile_customers[[#This Row],[age]],Age_grp[Value]))</f>
        <v>60 - 70</v>
      </c>
      <c r="K7370" s="2" t="str">
        <f>_xlfn.IFS(mobile_customers[[#This Row],[salary]]&gt;=Q7373,"HIGHER SALARY", mobile_customers[[#This Row],[salary]]&gt;=Q7374,"HIGHER MID RANGE SALARY",  mobile_customers[[#This Row],[salary]]&lt;Q7374,"MID RANGE SALARY", mobile_customers[[#This Row],[salary]]&gt;Q7375, "LOW SALARY" )</f>
        <v>HIGHER SALARY</v>
      </c>
      <c r="L7370" s="2" t="str">
        <f>LEFT(mobile_customers[[#This Row],[Credit_card_nos]], 4)&amp;"XXXXX"</f>
        <v>3593XXXXX</v>
      </c>
    </row>
    <row r="7371" spans="1:12" x14ac:dyDescent="0.3">
      <c r="A7371" t="s">
        <v>13</v>
      </c>
      <c r="B7371" s="3" t="s">
        <v>14423</v>
      </c>
      <c r="C7371" t="s">
        <v>3804</v>
      </c>
      <c r="D7371" t="s">
        <v>1510</v>
      </c>
      <c r="E7371">
        <v>53</v>
      </c>
      <c r="F7371">
        <v>193211</v>
      </c>
      <c r="G7371" t="s">
        <v>21</v>
      </c>
      <c r="H7371">
        <v>6575960083032307</v>
      </c>
      <c r="I7371" s="5" t="str">
        <f t="shared" si="115"/>
        <v>6575960083032310</v>
      </c>
      <c r="J7371" t="str">
        <f>INDEX(Age_grp[Age], MATCH(mobile_customers[[#This Row],[age]],Age_grp[Value]))</f>
        <v>50 - 60</v>
      </c>
      <c r="K7371" s="2" t="str">
        <f>_xlfn.IFS(mobile_customers[[#This Row],[salary]]&gt;=Q7374,"HIGHER SALARY", mobile_customers[[#This Row],[salary]]&gt;=Q7375,"HIGHER MID RANGE SALARY",  mobile_customers[[#This Row],[salary]]&lt;Q7375,"MID RANGE SALARY", mobile_customers[[#This Row],[salary]]&gt;Q7376, "LOW SALARY" )</f>
        <v>HIGHER SALARY</v>
      </c>
      <c r="L7371" s="2" t="str">
        <f>LEFT(mobile_customers[[#This Row],[Credit_card_nos]], 4)&amp;"XXXXX"</f>
        <v>6575XXXXX</v>
      </c>
    </row>
    <row r="7372" spans="1:12" x14ac:dyDescent="0.3">
      <c r="A7372" t="s">
        <v>13</v>
      </c>
      <c r="B7372" s="3" t="s">
        <v>14424</v>
      </c>
      <c r="C7372" t="s">
        <v>14425</v>
      </c>
      <c r="D7372" t="s">
        <v>1588</v>
      </c>
      <c r="E7372">
        <v>44</v>
      </c>
      <c r="F7372">
        <v>169044</v>
      </c>
      <c r="G7372" t="s">
        <v>21</v>
      </c>
      <c r="H7372">
        <v>3596531245283021</v>
      </c>
      <c r="I7372" s="5" t="str">
        <f t="shared" si="115"/>
        <v>3596531245283020</v>
      </c>
      <c r="J7372" t="str">
        <f>INDEX(Age_grp[Age], MATCH(mobile_customers[[#This Row],[age]],Age_grp[Value]))</f>
        <v>40 - 50</v>
      </c>
      <c r="K7372" s="2" t="str">
        <f>_xlfn.IFS(mobile_customers[[#This Row],[salary]]&gt;=Q7375,"HIGHER SALARY", mobile_customers[[#This Row],[salary]]&gt;=Q7376,"HIGHER MID RANGE SALARY",  mobile_customers[[#This Row],[salary]]&lt;Q7376,"MID RANGE SALARY", mobile_customers[[#This Row],[salary]]&gt;Q7377, "LOW SALARY" )</f>
        <v>HIGHER SALARY</v>
      </c>
      <c r="L7372" s="2" t="str">
        <f>LEFT(mobile_customers[[#This Row],[Credit_card_nos]], 4)&amp;"XXXXX"</f>
        <v>3596XXXXX</v>
      </c>
    </row>
    <row r="7373" spans="1:12" x14ac:dyDescent="0.3">
      <c r="A7373" t="s">
        <v>8</v>
      </c>
      <c r="B7373" s="3" t="s">
        <v>14426</v>
      </c>
      <c r="C7373" t="s">
        <v>9570</v>
      </c>
      <c r="D7373" t="s">
        <v>1876</v>
      </c>
      <c r="E7373">
        <v>61</v>
      </c>
      <c r="F7373">
        <v>125920</v>
      </c>
      <c r="G7373" t="s">
        <v>65</v>
      </c>
      <c r="H7373">
        <v>4013077865565</v>
      </c>
      <c r="I7373" s="5" t="str">
        <f t="shared" si="115"/>
        <v>4013077865565</v>
      </c>
      <c r="J7373" t="str">
        <f>INDEX(Age_grp[Age], MATCH(mobile_customers[[#This Row],[age]],Age_grp[Value]))</f>
        <v>60 - 70</v>
      </c>
      <c r="K7373" s="2" t="str">
        <f>_xlfn.IFS(mobile_customers[[#This Row],[salary]]&gt;=Q7376,"HIGHER SALARY", mobile_customers[[#This Row],[salary]]&gt;=Q7377,"HIGHER MID RANGE SALARY",  mobile_customers[[#This Row],[salary]]&lt;Q7377,"MID RANGE SALARY", mobile_customers[[#This Row],[salary]]&gt;Q7378, "LOW SALARY" )</f>
        <v>HIGHER SALARY</v>
      </c>
      <c r="L7373" s="2" t="str">
        <f>LEFT(mobile_customers[[#This Row],[Credit_card_nos]], 4)&amp;"XXXXX"</f>
        <v>4013XXXXX</v>
      </c>
    </row>
    <row r="7374" spans="1:12" x14ac:dyDescent="0.3">
      <c r="A7374" t="s">
        <v>13</v>
      </c>
      <c r="B7374" s="3" t="s">
        <v>14427</v>
      </c>
      <c r="C7374" t="s">
        <v>14428</v>
      </c>
      <c r="D7374" t="s">
        <v>2308</v>
      </c>
      <c r="E7374">
        <v>65</v>
      </c>
      <c r="F7374">
        <v>183978</v>
      </c>
      <c r="G7374" t="s">
        <v>17</v>
      </c>
      <c r="H7374">
        <v>3512181988481399</v>
      </c>
      <c r="I7374" s="5" t="str">
        <f t="shared" si="115"/>
        <v>3512181988481400</v>
      </c>
      <c r="J7374" t="str">
        <f>INDEX(Age_grp[Age], MATCH(mobile_customers[[#This Row],[age]],Age_grp[Value]))</f>
        <v>60 - 70</v>
      </c>
      <c r="K7374" s="2" t="str">
        <f>_xlfn.IFS(mobile_customers[[#This Row],[salary]]&gt;=Q7377,"HIGHER SALARY", mobile_customers[[#This Row],[salary]]&gt;=Q7378,"HIGHER MID RANGE SALARY",  mobile_customers[[#This Row],[salary]]&lt;Q7378,"MID RANGE SALARY", mobile_customers[[#This Row],[salary]]&gt;Q7379, "LOW SALARY" )</f>
        <v>HIGHER SALARY</v>
      </c>
      <c r="L7374" s="2" t="str">
        <f>LEFT(mobile_customers[[#This Row],[Credit_card_nos]], 4)&amp;"XXXXX"</f>
        <v>3512XXXXX</v>
      </c>
    </row>
    <row r="7375" spans="1:12" x14ac:dyDescent="0.3">
      <c r="A7375" t="s">
        <v>13</v>
      </c>
      <c r="B7375" s="3" t="s">
        <v>14429</v>
      </c>
      <c r="C7375" t="s">
        <v>8036</v>
      </c>
      <c r="D7375" t="s">
        <v>3499</v>
      </c>
      <c r="E7375">
        <v>64</v>
      </c>
      <c r="F7375">
        <v>176982</v>
      </c>
      <c r="G7375" t="s">
        <v>65</v>
      </c>
      <c r="H7375">
        <v>345390418069000</v>
      </c>
      <c r="I7375" s="5" t="str">
        <f t="shared" si="115"/>
        <v>345390418069000</v>
      </c>
      <c r="J7375" t="str">
        <f>INDEX(Age_grp[Age], MATCH(mobile_customers[[#This Row],[age]],Age_grp[Value]))</f>
        <v>60 - 70</v>
      </c>
      <c r="K7375" s="2" t="str">
        <f>_xlfn.IFS(mobile_customers[[#This Row],[salary]]&gt;=Q7378,"HIGHER SALARY", mobile_customers[[#This Row],[salary]]&gt;=Q7379,"HIGHER MID RANGE SALARY",  mobile_customers[[#This Row],[salary]]&lt;Q7379,"MID RANGE SALARY", mobile_customers[[#This Row],[salary]]&gt;Q7380, "LOW SALARY" )</f>
        <v>HIGHER SALARY</v>
      </c>
      <c r="L7375" s="2" t="str">
        <f>LEFT(mobile_customers[[#This Row],[Credit_card_nos]], 4)&amp;"XXXXX"</f>
        <v>3453XXXXX</v>
      </c>
    </row>
    <row r="7376" spans="1:12" x14ac:dyDescent="0.3">
      <c r="A7376" t="s">
        <v>13</v>
      </c>
      <c r="B7376" s="3" t="s">
        <v>14430</v>
      </c>
      <c r="C7376" t="s">
        <v>14431</v>
      </c>
      <c r="D7376" t="s">
        <v>1227</v>
      </c>
      <c r="E7376">
        <v>39</v>
      </c>
      <c r="F7376">
        <v>109830</v>
      </c>
      <c r="G7376" t="s">
        <v>21</v>
      </c>
      <c r="H7376">
        <v>6011833950317303</v>
      </c>
      <c r="I7376" s="5" t="str">
        <f t="shared" si="115"/>
        <v>6011833950317300</v>
      </c>
      <c r="J7376" t="str">
        <f>INDEX(Age_grp[Age], MATCH(mobile_customers[[#This Row],[age]],Age_grp[Value]))</f>
        <v>30 - 40</v>
      </c>
      <c r="K7376" s="2" t="str">
        <f>_xlfn.IFS(mobile_customers[[#This Row],[salary]]&gt;=Q7379,"HIGHER SALARY", mobile_customers[[#This Row],[salary]]&gt;=Q7380,"HIGHER MID RANGE SALARY",  mobile_customers[[#This Row],[salary]]&lt;Q7380,"MID RANGE SALARY", mobile_customers[[#This Row],[salary]]&gt;Q7381, "LOW SALARY" )</f>
        <v>HIGHER SALARY</v>
      </c>
      <c r="L7376" s="2" t="str">
        <f>LEFT(mobile_customers[[#This Row],[Credit_card_nos]], 4)&amp;"XXXXX"</f>
        <v>6011XXXXX</v>
      </c>
    </row>
    <row r="7377" spans="1:12" x14ac:dyDescent="0.3">
      <c r="A7377" t="s">
        <v>13</v>
      </c>
      <c r="B7377" s="3" t="s">
        <v>14432</v>
      </c>
      <c r="C7377" t="s">
        <v>14433</v>
      </c>
      <c r="D7377" t="s">
        <v>2019</v>
      </c>
      <c r="E7377">
        <v>58</v>
      </c>
      <c r="F7377">
        <v>146331</v>
      </c>
      <c r="G7377" t="s">
        <v>28</v>
      </c>
      <c r="H7377">
        <v>2497517818181157</v>
      </c>
      <c r="I7377" s="5" t="str">
        <f t="shared" si="115"/>
        <v>2497517818181160</v>
      </c>
      <c r="J7377" t="str">
        <f>INDEX(Age_grp[Age], MATCH(mobile_customers[[#This Row],[age]],Age_grp[Value]))</f>
        <v>50 - 60</v>
      </c>
      <c r="K7377" s="2" t="str">
        <f>_xlfn.IFS(mobile_customers[[#This Row],[salary]]&gt;=Q7380,"HIGHER SALARY", mobile_customers[[#This Row],[salary]]&gt;=Q7381,"HIGHER MID RANGE SALARY",  mobile_customers[[#This Row],[salary]]&lt;Q7381,"MID RANGE SALARY", mobile_customers[[#This Row],[salary]]&gt;Q7382, "LOW SALARY" )</f>
        <v>HIGHER SALARY</v>
      </c>
      <c r="L7377" s="2" t="str">
        <f>LEFT(mobile_customers[[#This Row],[Credit_card_nos]], 4)&amp;"XXXXX"</f>
        <v>2497XXXXX</v>
      </c>
    </row>
    <row r="7378" spans="1:12" x14ac:dyDescent="0.3">
      <c r="A7378" t="s">
        <v>8</v>
      </c>
      <c r="B7378" s="3" t="s">
        <v>14434</v>
      </c>
      <c r="C7378" t="s">
        <v>14435</v>
      </c>
      <c r="D7378" t="s">
        <v>1484</v>
      </c>
      <c r="E7378">
        <v>48</v>
      </c>
      <c r="F7378">
        <v>208117</v>
      </c>
      <c r="G7378" t="s">
        <v>12</v>
      </c>
      <c r="H7378">
        <v>4335856659459</v>
      </c>
      <c r="I7378" s="5" t="str">
        <f t="shared" si="115"/>
        <v>4335856659459</v>
      </c>
      <c r="J7378" t="str">
        <f>INDEX(Age_grp[Age], MATCH(mobile_customers[[#This Row],[age]],Age_grp[Value]))</f>
        <v>40 - 50</v>
      </c>
      <c r="K7378" s="2" t="str">
        <f>_xlfn.IFS(mobile_customers[[#This Row],[salary]]&gt;=Q7381,"HIGHER SALARY", mobile_customers[[#This Row],[salary]]&gt;=Q7382,"HIGHER MID RANGE SALARY",  mobile_customers[[#This Row],[salary]]&lt;Q7382,"MID RANGE SALARY", mobile_customers[[#This Row],[salary]]&gt;Q7383, "LOW SALARY" )</f>
        <v>HIGHER SALARY</v>
      </c>
      <c r="L7378" s="2" t="str">
        <f>LEFT(mobile_customers[[#This Row],[Credit_card_nos]], 4)&amp;"XXXXX"</f>
        <v>4335XXXXX</v>
      </c>
    </row>
    <row r="7379" spans="1:12" x14ac:dyDescent="0.3">
      <c r="A7379" t="s">
        <v>8</v>
      </c>
      <c r="B7379" s="3" t="s">
        <v>14436</v>
      </c>
      <c r="C7379" t="s">
        <v>14437</v>
      </c>
      <c r="D7379" t="s">
        <v>71</v>
      </c>
      <c r="E7379">
        <v>34</v>
      </c>
      <c r="F7379">
        <v>192899</v>
      </c>
      <c r="G7379" t="s">
        <v>94</v>
      </c>
      <c r="H7379">
        <v>4548585631279222</v>
      </c>
      <c r="I7379" s="5" t="str">
        <f t="shared" si="115"/>
        <v>4548585631279220</v>
      </c>
      <c r="J7379" t="str">
        <f>INDEX(Age_grp[Age], MATCH(mobile_customers[[#This Row],[age]],Age_grp[Value]))</f>
        <v>30 - 40</v>
      </c>
      <c r="K7379" s="2" t="str">
        <f>_xlfn.IFS(mobile_customers[[#This Row],[salary]]&gt;=Q7382,"HIGHER SALARY", mobile_customers[[#This Row],[salary]]&gt;=Q7383,"HIGHER MID RANGE SALARY",  mobile_customers[[#This Row],[salary]]&lt;Q7383,"MID RANGE SALARY", mobile_customers[[#This Row],[salary]]&gt;Q7384, "LOW SALARY" )</f>
        <v>HIGHER SALARY</v>
      </c>
      <c r="L7379" s="2" t="str">
        <f>LEFT(mobile_customers[[#This Row],[Credit_card_nos]], 4)&amp;"XXXXX"</f>
        <v>4548XXXXX</v>
      </c>
    </row>
    <row r="7380" spans="1:12" x14ac:dyDescent="0.3">
      <c r="A7380" t="s">
        <v>13</v>
      </c>
      <c r="B7380" s="3" t="s">
        <v>14438</v>
      </c>
      <c r="C7380" t="s">
        <v>12194</v>
      </c>
      <c r="D7380" t="s">
        <v>896</v>
      </c>
      <c r="E7380">
        <v>44</v>
      </c>
      <c r="F7380">
        <v>198179</v>
      </c>
      <c r="G7380" t="s">
        <v>32</v>
      </c>
      <c r="H7380">
        <v>180049324079168</v>
      </c>
      <c r="I7380" s="5" t="str">
        <f t="shared" si="115"/>
        <v>180049324079168</v>
      </c>
      <c r="J7380" t="str">
        <f>INDEX(Age_grp[Age], MATCH(mobile_customers[[#This Row],[age]],Age_grp[Value]))</f>
        <v>40 - 50</v>
      </c>
      <c r="K7380" s="2" t="str">
        <f>_xlfn.IFS(mobile_customers[[#This Row],[salary]]&gt;=Q7383,"HIGHER SALARY", mobile_customers[[#This Row],[salary]]&gt;=Q7384,"HIGHER MID RANGE SALARY",  mobile_customers[[#This Row],[salary]]&lt;Q7384,"MID RANGE SALARY", mobile_customers[[#This Row],[salary]]&gt;Q7385, "LOW SALARY" )</f>
        <v>HIGHER SALARY</v>
      </c>
      <c r="L7380" s="2" t="str">
        <f>LEFT(mobile_customers[[#This Row],[Credit_card_nos]], 4)&amp;"XXXXX"</f>
        <v>1800XXXXX</v>
      </c>
    </row>
    <row r="7381" spans="1:12" x14ac:dyDescent="0.3">
      <c r="A7381" t="s">
        <v>13</v>
      </c>
      <c r="B7381" s="3" t="s">
        <v>14439</v>
      </c>
      <c r="C7381" t="s">
        <v>14440</v>
      </c>
      <c r="D7381" t="s">
        <v>603</v>
      </c>
      <c r="E7381">
        <v>59</v>
      </c>
      <c r="F7381">
        <v>142124</v>
      </c>
      <c r="G7381" t="s">
        <v>81</v>
      </c>
      <c r="H7381">
        <v>2256240147156805</v>
      </c>
      <c r="I7381" s="5" t="str">
        <f t="shared" si="115"/>
        <v>2256240147156800</v>
      </c>
      <c r="J7381" t="str">
        <f>INDEX(Age_grp[Age], MATCH(mobile_customers[[#This Row],[age]],Age_grp[Value]))</f>
        <v>50 - 60</v>
      </c>
      <c r="K7381" s="2" t="str">
        <f>_xlfn.IFS(mobile_customers[[#This Row],[salary]]&gt;=Q7384,"HIGHER SALARY", mobile_customers[[#This Row],[salary]]&gt;=Q7385,"HIGHER MID RANGE SALARY",  mobile_customers[[#This Row],[salary]]&lt;Q7385,"MID RANGE SALARY", mobile_customers[[#This Row],[salary]]&gt;Q7386, "LOW SALARY" )</f>
        <v>HIGHER SALARY</v>
      </c>
      <c r="L7381" s="2" t="str">
        <f>LEFT(mobile_customers[[#This Row],[Credit_card_nos]], 4)&amp;"XXXXX"</f>
        <v>2256XXXXX</v>
      </c>
    </row>
    <row r="7382" spans="1:12" x14ac:dyDescent="0.3">
      <c r="A7382" t="s">
        <v>13</v>
      </c>
      <c r="B7382" s="3" t="s">
        <v>14441</v>
      </c>
      <c r="C7382" t="s">
        <v>14442</v>
      </c>
      <c r="D7382" t="s">
        <v>902</v>
      </c>
      <c r="E7382">
        <v>30</v>
      </c>
      <c r="F7382">
        <v>70561</v>
      </c>
      <c r="G7382" t="s">
        <v>94</v>
      </c>
      <c r="H7382">
        <v>30150715055957</v>
      </c>
      <c r="I7382" s="5" t="str">
        <f t="shared" si="115"/>
        <v>30150715055957</v>
      </c>
      <c r="J7382" t="str">
        <f>INDEX(Age_grp[Age], MATCH(mobile_customers[[#This Row],[age]],Age_grp[Value]))</f>
        <v>30 - 40</v>
      </c>
      <c r="K7382" s="2" t="str">
        <f>_xlfn.IFS(mobile_customers[[#This Row],[salary]]&gt;=Q7385,"HIGHER SALARY", mobile_customers[[#This Row],[salary]]&gt;=Q7386,"HIGHER MID RANGE SALARY",  mobile_customers[[#This Row],[salary]]&lt;Q7386,"MID RANGE SALARY", mobile_customers[[#This Row],[salary]]&gt;Q7387, "LOW SALARY" )</f>
        <v>HIGHER SALARY</v>
      </c>
      <c r="L7382" s="2" t="str">
        <f>LEFT(mobile_customers[[#This Row],[Credit_card_nos]], 4)&amp;"XXXXX"</f>
        <v>3015XXXXX</v>
      </c>
    </row>
    <row r="7383" spans="1:12" x14ac:dyDescent="0.3">
      <c r="A7383" t="s">
        <v>13</v>
      </c>
      <c r="B7383" s="3" t="s">
        <v>14443</v>
      </c>
      <c r="C7383" t="s">
        <v>14444</v>
      </c>
      <c r="D7383" t="s">
        <v>1069</v>
      </c>
      <c r="E7383">
        <v>63</v>
      </c>
      <c r="F7383">
        <v>87412</v>
      </c>
      <c r="G7383" t="s">
        <v>28</v>
      </c>
      <c r="H7383">
        <v>2222467369331573</v>
      </c>
      <c r="I7383" s="5" t="str">
        <f t="shared" si="115"/>
        <v>2222467369331570</v>
      </c>
      <c r="J7383" t="str">
        <f>INDEX(Age_grp[Age], MATCH(mobile_customers[[#This Row],[age]],Age_grp[Value]))</f>
        <v>60 - 70</v>
      </c>
      <c r="K7383" s="2" t="str">
        <f>_xlfn.IFS(mobile_customers[[#This Row],[salary]]&gt;=Q7386,"HIGHER SALARY", mobile_customers[[#This Row],[salary]]&gt;=Q7387,"HIGHER MID RANGE SALARY",  mobile_customers[[#This Row],[salary]]&lt;Q7387,"MID RANGE SALARY", mobile_customers[[#This Row],[salary]]&gt;Q7388, "LOW SALARY" )</f>
        <v>HIGHER SALARY</v>
      </c>
      <c r="L7383" s="2" t="str">
        <f>LEFT(mobile_customers[[#This Row],[Credit_card_nos]], 4)&amp;"XXXXX"</f>
        <v>2222XXXXX</v>
      </c>
    </row>
    <row r="7384" spans="1:12" x14ac:dyDescent="0.3">
      <c r="A7384" t="s">
        <v>13</v>
      </c>
      <c r="B7384" s="3" t="s">
        <v>14445</v>
      </c>
      <c r="C7384" t="s">
        <v>5068</v>
      </c>
      <c r="D7384" t="s">
        <v>284</v>
      </c>
      <c r="E7384">
        <v>37</v>
      </c>
      <c r="F7384">
        <v>28856</v>
      </c>
      <c r="G7384" t="s">
        <v>39</v>
      </c>
      <c r="H7384">
        <v>4272693885178967</v>
      </c>
      <c r="I7384" s="5" t="str">
        <f t="shared" si="115"/>
        <v>4272693885178970</v>
      </c>
      <c r="J7384" t="str">
        <f>INDEX(Age_grp[Age], MATCH(mobile_customers[[#This Row],[age]],Age_grp[Value]))</f>
        <v>30 - 40</v>
      </c>
      <c r="K7384" s="2" t="str">
        <f>_xlfn.IFS(mobile_customers[[#This Row],[salary]]&gt;=Q7387,"HIGHER SALARY", mobile_customers[[#This Row],[salary]]&gt;=Q7388,"HIGHER MID RANGE SALARY",  mobile_customers[[#This Row],[salary]]&lt;Q7388,"MID RANGE SALARY", mobile_customers[[#This Row],[salary]]&gt;Q7389, "LOW SALARY" )</f>
        <v>HIGHER SALARY</v>
      </c>
      <c r="L7384" s="2" t="str">
        <f>LEFT(mobile_customers[[#This Row],[Credit_card_nos]], 4)&amp;"XXXXX"</f>
        <v>4272XXXXX</v>
      </c>
    </row>
    <row r="7385" spans="1:12" x14ac:dyDescent="0.3">
      <c r="A7385" t="s">
        <v>8</v>
      </c>
      <c r="B7385" s="3" t="s">
        <v>14446</v>
      </c>
      <c r="C7385" t="s">
        <v>14447</v>
      </c>
      <c r="D7385" t="s">
        <v>1991</v>
      </c>
      <c r="E7385">
        <v>62</v>
      </c>
      <c r="F7385">
        <v>145398</v>
      </c>
      <c r="G7385" t="s">
        <v>21</v>
      </c>
      <c r="H7385">
        <v>4007056477805540</v>
      </c>
      <c r="I7385" s="5" t="str">
        <f t="shared" si="115"/>
        <v>4007056477805540</v>
      </c>
      <c r="J7385" t="str">
        <f>INDEX(Age_grp[Age], MATCH(mobile_customers[[#This Row],[age]],Age_grp[Value]))</f>
        <v>60 - 70</v>
      </c>
      <c r="K7385" s="2" t="str">
        <f>_xlfn.IFS(mobile_customers[[#This Row],[salary]]&gt;=Q7388,"HIGHER SALARY", mobile_customers[[#This Row],[salary]]&gt;=Q7389,"HIGHER MID RANGE SALARY",  mobile_customers[[#This Row],[salary]]&lt;Q7389,"MID RANGE SALARY", mobile_customers[[#This Row],[salary]]&gt;Q7390, "LOW SALARY" )</f>
        <v>HIGHER SALARY</v>
      </c>
      <c r="L7385" s="2" t="str">
        <f>LEFT(mobile_customers[[#This Row],[Credit_card_nos]], 4)&amp;"XXXXX"</f>
        <v>4007XXXXX</v>
      </c>
    </row>
    <row r="7386" spans="1:12" x14ac:dyDescent="0.3">
      <c r="A7386" t="s">
        <v>13</v>
      </c>
      <c r="B7386" s="3" t="s">
        <v>14448</v>
      </c>
      <c r="C7386" t="s">
        <v>14449</v>
      </c>
      <c r="D7386" t="s">
        <v>5293</v>
      </c>
      <c r="E7386">
        <v>20</v>
      </c>
      <c r="F7386">
        <v>113098</v>
      </c>
      <c r="G7386" t="s">
        <v>21</v>
      </c>
      <c r="H7386">
        <v>5240032438688717</v>
      </c>
      <c r="I7386" s="5" t="str">
        <f t="shared" si="115"/>
        <v>5240032438688720</v>
      </c>
      <c r="J7386" t="str">
        <f>INDEX(Age_grp[Age], MATCH(mobile_customers[[#This Row],[age]],Age_grp[Value]))</f>
        <v>20 - 30</v>
      </c>
      <c r="K7386" s="2" t="str">
        <f>_xlfn.IFS(mobile_customers[[#This Row],[salary]]&gt;=Q7389,"HIGHER SALARY", mobile_customers[[#This Row],[salary]]&gt;=Q7390,"HIGHER MID RANGE SALARY",  mobile_customers[[#This Row],[salary]]&lt;Q7390,"MID RANGE SALARY", mobile_customers[[#This Row],[salary]]&gt;Q7391, "LOW SALARY" )</f>
        <v>HIGHER SALARY</v>
      </c>
      <c r="L7386" s="2" t="str">
        <f>LEFT(mobile_customers[[#This Row],[Credit_card_nos]], 4)&amp;"XXXXX"</f>
        <v>5240XXXXX</v>
      </c>
    </row>
    <row r="7387" spans="1:12" x14ac:dyDescent="0.3">
      <c r="A7387" t="s">
        <v>13</v>
      </c>
      <c r="B7387" s="3" t="s">
        <v>14450</v>
      </c>
      <c r="C7387" t="s">
        <v>14451</v>
      </c>
      <c r="D7387" t="s">
        <v>174</v>
      </c>
      <c r="E7387">
        <v>43</v>
      </c>
      <c r="F7387">
        <v>195783</v>
      </c>
      <c r="G7387" t="s">
        <v>94</v>
      </c>
      <c r="H7387">
        <v>6011937296660811</v>
      </c>
      <c r="I7387" s="5" t="str">
        <f t="shared" si="115"/>
        <v>6011937296660810</v>
      </c>
      <c r="J7387" t="str">
        <f>INDEX(Age_grp[Age], MATCH(mobile_customers[[#This Row],[age]],Age_grp[Value]))</f>
        <v>40 - 50</v>
      </c>
      <c r="K7387" s="2" t="str">
        <f>_xlfn.IFS(mobile_customers[[#This Row],[salary]]&gt;=Q7390,"HIGHER SALARY", mobile_customers[[#This Row],[salary]]&gt;=Q7391,"HIGHER MID RANGE SALARY",  mobile_customers[[#This Row],[salary]]&lt;Q7391,"MID RANGE SALARY", mobile_customers[[#This Row],[salary]]&gt;Q7392, "LOW SALARY" )</f>
        <v>HIGHER SALARY</v>
      </c>
      <c r="L7387" s="2" t="str">
        <f>LEFT(mobile_customers[[#This Row],[Credit_card_nos]], 4)&amp;"XXXXX"</f>
        <v>6011XXXXX</v>
      </c>
    </row>
    <row r="7388" spans="1:12" x14ac:dyDescent="0.3">
      <c r="A7388" t="s">
        <v>8</v>
      </c>
      <c r="B7388" s="3" t="s">
        <v>14452</v>
      </c>
      <c r="C7388" t="s">
        <v>14453</v>
      </c>
      <c r="D7388" t="s">
        <v>1787</v>
      </c>
      <c r="E7388">
        <v>26</v>
      </c>
      <c r="F7388">
        <v>241412</v>
      </c>
      <c r="G7388" t="s">
        <v>65</v>
      </c>
      <c r="H7388">
        <v>4540149546492</v>
      </c>
      <c r="I7388" s="5" t="str">
        <f t="shared" si="115"/>
        <v>4540149546492</v>
      </c>
      <c r="J7388" t="str">
        <f>INDEX(Age_grp[Age], MATCH(mobile_customers[[#This Row],[age]],Age_grp[Value]))</f>
        <v>20 - 30</v>
      </c>
      <c r="K7388" s="2" t="str">
        <f>_xlfn.IFS(mobile_customers[[#This Row],[salary]]&gt;=Q7391,"HIGHER SALARY", mobile_customers[[#This Row],[salary]]&gt;=Q7392,"HIGHER MID RANGE SALARY",  mobile_customers[[#This Row],[salary]]&lt;Q7392,"MID RANGE SALARY", mobile_customers[[#This Row],[salary]]&gt;Q7393, "LOW SALARY" )</f>
        <v>HIGHER SALARY</v>
      </c>
      <c r="L7388" s="2" t="str">
        <f>LEFT(mobile_customers[[#This Row],[Credit_card_nos]], 4)&amp;"XXXXX"</f>
        <v>4540XXXXX</v>
      </c>
    </row>
    <row r="7389" spans="1:12" x14ac:dyDescent="0.3">
      <c r="A7389" t="s">
        <v>8</v>
      </c>
      <c r="B7389" s="3" t="s">
        <v>14454</v>
      </c>
      <c r="C7389" t="s">
        <v>14455</v>
      </c>
      <c r="D7389" t="s">
        <v>1037</v>
      </c>
      <c r="E7389">
        <v>54</v>
      </c>
      <c r="F7389">
        <v>62156</v>
      </c>
      <c r="G7389" t="s">
        <v>65</v>
      </c>
      <c r="H7389">
        <v>6569267657831611</v>
      </c>
      <c r="I7389" s="5" t="str">
        <f t="shared" si="115"/>
        <v>6569267657831610</v>
      </c>
      <c r="J7389" t="str">
        <f>INDEX(Age_grp[Age], MATCH(mobile_customers[[#This Row],[age]],Age_grp[Value]))</f>
        <v>50 - 60</v>
      </c>
      <c r="K7389" s="2" t="str">
        <f>_xlfn.IFS(mobile_customers[[#This Row],[salary]]&gt;=Q7392,"HIGHER SALARY", mobile_customers[[#This Row],[salary]]&gt;=Q7393,"HIGHER MID RANGE SALARY",  mobile_customers[[#This Row],[salary]]&lt;Q7393,"MID RANGE SALARY", mobile_customers[[#This Row],[salary]]&gt;Q7394, "LOW SALARY" )</f>
        <v>HIGHER SALARY</v>
      </c>
      <c r="L7389" s="2" t="str">
        <f>LEFT(mobile_customers[[#This Row],[Credit_card_nos]], 4)&amp;"XXXXX"</f>
        <v>6569XXXXX</v>
      </c>
    </row>
    <row r="7390" spans="1:12" x14ac:dyDescent="0.3">
      <c r="A7390" t="s">
        <v>8</v>
      </c>
      <c r="B7390" s="3" t="s">
        <v>14456</v>
      </c>
      <c r="C7390" t="s">
        <v>14457</v>
      </c>
      <c r="D7390" t="s">
        <v>2210</v>
      </c>
      <c r="E7390">
        <v>40</v>
      </c>
      <c r="F7390">
        <v>147983</v>
      </c>
      <c r="G7390" t="s">
        <v>21</v>
      </c>
      <c r="H7390">
        <v>583373532659</v>
      </c>
      <c r="I7390" s="5" t="str">
        <f t="shared" si="115"/>
        <v>583373532659</v>
      </c>
      <c r="J7390" t="str">
        <f>INDEX(Age_grp[Age], MATCH(mobile_customers[[#This Row],[age]],Age_grp[Value]))</f>
        <v>40 - 50</v>
      </c>
      <c r="K7390" s="2" t="str">
        <f>_xlfn.IFS(mobile_customers[[#This Row],[salary]]&gt;=Q7393,"HIGHER SALARY", mobile_customers[[#This Row],[salary]]&gt;=Q7394,"HIGHER MID RANGE SALARY",  mobile_customers[[#This Row],[salary]]&lt;Q7394,"MID RANGE SALARY", mobile_customers[[#This Row],[salary]]&gt;Q7395, "LOW SALARY" )</f>
        <v>HIGHER SALARY</v>
      </c>
      <c r="L7390" s="2" t="str">
        <f>LEFT(mobile_customers[[#This Row],[Credit_card_nos]], 4)&amp;"XXXXX"</f>
        <v>5833XXXXX</v>
      </c>
    </row>
    <row r="7391" spans="1:12" x14ac:dyDescent="0.3">
      <c r="A7391" t="s">
        <v>13</v>
      </c>
      <c r="B7391" s="3" t="s">
        <v>14458</v>
      </c>
      <c r="C7391" t="s">
        <v>12196</v>
      </c>
      <c r="D7391" t="s">
        <v>2105</v>
      </c>
      <c r="E7391">
        <v>43</v>
      </c>
      <c r="F7391">
        <v>207643</v>
      </c>
      <c r="G7391" t="s">
        <v>17</v>
      </c>
      <c r="H7391">
        <v>3506920008293799</v>
      </c>
      <c r="I7391" s="5" t="str">
        <f t="shared" si="115"/>
        <v>3506920008293800</v>
      </c>
      <c r="J7391" t="str">
        <f>INDEX(Age_grp[Age], MATCH(mobile_customers[[#This Row],[age]],Age_grp[Value]))</f>
        <v>40 - 50</v>
      </c>
      <c r="K7391" s="2" t="str">
        <f>_xlfn.IFS(mobile_customers[[#This Row],[salary]]&gt;=Q7394,"HIGHER SALARY", mobile_customers[[#This Row],[salary]]&gt;=Q7395,"HIGHER MID RANGE SALARY",  mobile_customers[[#This Row],[salary]]&lt;Q7395,"MID RANGE SALARY", mobile_customers[[#This Row],[salary]]&gt;Q7396, "LOW SALARY" )</f>
        <v>HIGHER SALARY</v>
      </c>
      <c r="L7391" s="2" t="str">
        <f>LEFT(mobile_customers[[#This Row],[Credit_card_nos]], 4)&amp;"XXXXX"</f>
        <v>3506XXXXX</v>
      </c>
    </row>
    <row r="7392" spans="1:12" x14ac:dyDescent="0.3">
      <c r="A7392" t="s">
        <v>13</v>
      </c>
      <c r="B7392" s="3" t="s">
        <v>14459</v>
      </c>
      <c r="C7392" t="s">
        <v>14460</v>
      </c>
      <c r="D7392" t="s">
        <v>2920</v>
      </c>
      <c r="E7392">
        <v>64</v>
      </c>
      <c r="F7392">
        <v>78746</v>
      </c>
      <c r="G7392" t="s">
        <v>39</v>
      </c>
      <c r="H7392">
        <v>4363852434891</v>
      </c>
      <c r="I7392" s="5" t="str">
        <f t="shared" si="115"/>
        <v>4363852434891</v>
      </c>
      <c r="J7392" t="str">
        <f>INDEX(Age_grp[Age], MATCH(mobile_customers[[#This Row],[age]],Age_grp[Value]))</f>
        <v>60 - 70</v>
      </c>
      <c r="K7392" s="2" t="str">
        <f>_xlfn.IFS(mobile_customers[[#This Row],[salary]]&gt;=Q7395,"HIGHER SALARY", mobile_customers[[#This Row],[salary]]&gt;=Q7396,"HIGHER MID RANGE SALARY",  mobile_customers[[#This Row],[salary]]&lt;Q7396,"MID RANGE SALARY", mobile_customers[[#This Row],[salary]]&gt;Q7397, "LOW SALARY" )</f>
        <v>HIGHER SALARY</v>
      </c>
      <c r="L7392" s="2" t="str">
        <f>LEFT(mobile_customers[[#This Row],[Credit_card_nos]], 4)&amp;"XXXXX"</f>
        <v>4363XXXXX</v>
      </c>
    </row>
    <row r="7393" spans="1:12" x14ac:dyDescent="0.3">
      <c r="A7393" t="s">
        <v>13</v>
      </c>
      <c r="B7393" s="3" t="s">
        <v>7469</v>
      </c>
      <c r="C7393" t="s">
        <v>14461</v>
      </c>
      <c r="D7393" t="s">
        <v>64</v>
      </c>
      <c r="E7393">
        <v>21</v>
      </c>
      <c r="F7393">
        <v>201137</v>
      </c>
      <c r="G7393" t="s">
        <v>94</v>
      </c>
      <c r="H7393">
        <v>6011410496790952</v>
      </c>
      <c r="I7393" s="5" t="str">
        <f t="shared" si="115"/>
        <v>6011410496790950</v>
      </c>
      <c r="J7393" t="str">
        <f>INDEX(Age_grp[Age], MATCH(mobile_customers[[#This Row],[age]],Age_grp[Value]))</f>
        <v>20 - 30</v>
      </c>
      <c r="K7393" s="2" t="str">
        <f>_xlfn.IFS(mobile_customers[[#This Row],[salary]]&gt;=Q7396,"HIGHER SALARY", mobile_customers[[#This Row],[salary]]&gt;=Q7397,"HIGHER MID RANGE SALARY",  mobile_customers[[#This Row],[salary]]&lt;Q7397,"MID RANGE SALARY", mobile_customers[[#This Row],[salary]]&gt;Q7398, "LOW SALARY" )</f>
        <v>HIGHER SALARY</v>
      </c>
      <c r="L7393" s="2" t="str">
        <f>LEFT(mobile_customers[[#This Row],[Credit_card_nos]], 4)&amp;"XXXXX"</f>
        <v>6011XXXXX</v>
      </c>
    </row>
    <row r="7394" spans="1:12" x14ac:dyDescent="0.3">
      <c r="A7394" t="s">
        <v>8</v>
      </c>
      <c r="B7394" s="3" t="s">
        <v>14462</v>
      </c>
      <c r="C7394" t="s">
        <v>14463</v>
      </c>
      <c r="D7394" t="s">
        <v>1159</v>
      </c>
      <c r="E7394">
        <v>29</v>
      </c>
      <c r="F7394">
        <v>180727</v>
      </c>
      <c r="G7394" t="s">
        <v>12</v>
      </c>
      <c r="H7394">
        <v>4242720107667</v>
      </c>
      <c r="I7394" s="5" t="str">
        <f t="shared" si="115"/>
        <v>4242720107667</v>
      </c>
      <c r="J7394" t="str">
        <f>INDEX(Age_grp[Age], MATCH(mobile_customers[[#This Row],[age]],Age_grp[Value]))</f>
        <v>20 - 30</v>
      </c>
      <c r="K7394" s="2" t="str">
        <f>_xlfn.IFS(mobile_customers[[#This Row],[salary]]&gt;=Q7397,"HIGHER SALARY", mobile_customers[[#This Row],[salary]]&gt;=Q7398,"HIGHER MID RANGE SALARY",  mobile_customers[[#This Row],[salary]]&lt;Q7398,"MID RANGE SALARY", mobile_customers[[#This Row],[salary]]&gt;Q7399, "LOW SALARY" )</f>
        <v>HIGHER SALARY</v>
      </c>
      <c r="L7394" s="2" t="str">
        <f>LEFT(mobile_customers[[#This Row],[Credit_card_nos]], 4)&amp;"XXXXX"</f>
        <v>4242XXXXX</v>
      </c>
    </row>
    <row r="7395" spans="1:12" x14ac:dyDescent="0.3">
      <c r="A7395" t="s">
        <v>8</v>
      </c>
      <c r="B7395" s="3" t="s">
        <v>14464</v>
      </c>
      <c r="C7395" t="s">
        <v>14465</v>
      </c>
      <c r="D7395" t="s">
        <v>561</v>
      </c>
      <c r="E7395">
        <v>32</v>
      </c>
      <c r="F7395">
        <v>227273</v>
      </c>
      <c r="G7395" t="s">
        <v>21</v>
      </c>
      <c r="H7395">
        <v>4281013477844000</v>
      </c>
      <c r="I7395" s="5" t="str">
        <f t="shared" si="115"/>
        <v>4281013477844000</v>
      </c>
      <c r="J7395" t="str">
        <f>INDEX(Age_grp[Age], MATCH(mobile_customers[[#This Row],[age]],Age_grp[Value]))</f>
        <v>30 - 40</v>
      </c>
      <c r="K7395" s="2" t="str">
        <f>_xlfn.IFS(mobile_customers[[#This Row],[salary]]&gt;=Q7398,"HIGHER SALARY", mobile_customers[[#This Row],[salary]]&gt;=Q7399,"HIGHER MID RANGE SALARY",  mobile_customers[[#This Row],[salary]]&lt;Q7399,"MID RANGE SALARY", mobile_customers[[#This Row],[salary]]&gt;Q7400, "LOW SALARY" )</f>
        <v>HIGHER SALARY</v>
      </c>
      <c r="L7395" s="2" t="str">
        <f>LEFT(mobile_customers[[#This Row],[Credit_card_nos]], 4)&amp;"XXXXX"</f>
        <v>4281XXXXX</v>
      </c>
    </row>
    <row r="7396" spans="1:12" x14ac:dyDescent="0.3">
      <c r="A7396" t="s">
        <v>13</v>
      </c>
      <c r="B7396" s="3" t="s">
        <v>14466</v>
      </c>
      <c r="C7396" t="s">
        <v>14467</v>
      </c>
      <c r="D7396" t="s">
        <v>3910</v>
      </c>
      <c r="E7396">
        <v>44</v>
      </c>
      <c r="F7396">
        <v>27822</v>
      </c>
      <c r="G7396" t="s">
        <v>12</v>
      </c>
      <c r="H7396">
        <v>30462109735619</v>
      </c>
      <c r="I7396" s="5" t="str">
        <f t="shared" si="115"/>
        <v>30462109735619</v>
      </c>
      <c r="J7396" t="str">
        <f>INDEX(Age_grp[Age], MATCH(mobile_customers[[#This Row],[age]],Age_grp[Value]))</f>
        <v>40 - 50</v>
      </c>
      <c r="K7396" s="2" t="str">
        <f>_xlfn.IFS(mobile_customers[[#This Row],[salary]]&gt;=Q7399,"HIGHER SALARY", mobile_customers[[#This Row],[salary]]&gt;=Q7400,"HIGHER MID RANGE SALARY",  mobile_customers[[#This Row],[salary]]&lt;Q7400,"MID RANGE SALARY", mobile_customers[[#This Row],[salary]]&gt;Q7401, "LOW SALARY" )</f>
        <v>HIGHER SALARY</v>
      </c>
      <c r="L7396" s="2" t="str">
        <f>LEFT(mobile_customers[[#This Row],[Credit_card_nos]], 4)&amp;"XXXXX"</f>
        <v>3046XXXXX</v>
      </c>
    </row>
    <row r="7397" spans="1:12" x14ac:dyDescent="0.3">
      <c r="A7397" t="s">
        <v>8</v>
      </c>
      <c r="B7397" s="3" t="s">
        <v>14468</v>
      </c>
      <c r="C7397" t="s">
        <v>14469</v>
      </c>
      <c r="D7397" t="s">
        <v>1929</v>
      </c>
      <c r="E7397">
        <v>54</v>
      </c>
      <c r="F7397">
        <v>79381</v>
      </c>
      <c r="G7397" t="s">
        <v>28</v>
      </c>
      <c r="H7397">
        <v>588218604191</v>
      </c>
      <c r="I7397" s="5" t="str">
        <f t="shared" si="115"/>
        <v>588218604191</v>
      </c>
      <c r="J7397" t="str">
        <f>INDEX(Age_grp[Age], MATCH(mobile_customers[[#This Row],[age]],Age_grp[Value]))</f>
        <v>50 - 60</v>
      </c>
      <c r="K7397" s="2" t="str">
        <f>_xlfn.IFS(mobile_customers[[#This Row],[salary]]&gt;=Q7400,"HIGHER SALARY", mobile_customers[[#This Row],[salary]]&gt;=Q7401,"HIGHER MID RANGE SALARY",  mobile_customers[[#This Row],[salary]]&lt;Q7401,"MID RANGE SALARY", mobile_customers[[#This Row],[salary]]&gt;Q7402, "LOW SALARY" )</f>
        <v>HIGHER SALARY</v>
      </c>
      <c r="L7397" s="2" t="str">
        <f>LEFT(mobile_customers[[#This Row],[Credit_card_nos]], 4)&amp;"XXXXX"</f>
        <v>5882XXXXX</v>
      </c>
    </row>
    <row r="7398" spans="1:12" x14ac:dyDescent="0.3">
      <c r="A7398" t="s">
        <v>8</v>
      </c>
      <c r="B7398" s="3" t="s">
        <v>14470</v>
      </c>
      <c r="C7398" t="s">
        <v>14471</v>
      </c>
      <c r="D7398" t="s">
        <v>1372</v>
      </c>
      <c r="E7398">
        <v>63</v>
      </c>
      <c r="F7398">
        <v>125302</v>
      </c>
      <c r="G7398" t="s">
        <v>28</v>
      </c>
      <c r="H7398">
        <v>4.7931751861727437E+18</v>
      </c>
      <c r="I7398" s="5" t="str">
        <f t="shared" si="115"/>
        <v>4793175186172740000</v>
      </c>
      <c r="J7398" t="str">
        <f>INDEX(Age_grp[Age], MATCH(mobile_customers[[#This Row],[age]],Age_grp[Value]))</f>
        <v>60 - 70</v>
      </c>
      <c r="K7398" s="2" t="str">
        <f>_xlfn.IFS(mobile_customers[[#This Row],[salary]]&gt;=Q7401,"HIGHER SALARY", mobile_customers[[#This Row],[salary]]&gt;=Q7402,"HIGHER MID RANGE SALARY",  mobile_customers[[#This Row],[salary]]&lt;Q7402,"MID RANGE SALARY", mobile_customers[[#This Row],[salary]]&gt;Q7403, "LOW SALARY" )</f>
        <v>HIGHER SALARY</v>
      </c>
      <c r="L7398" s="2" t="str">
        <f>LEFT(mobile_customers[[#This Row],[Credit_card_nos]], 4)&amp;"XXXXX"</f>
        <v>4793XXXXX</v>
      </c>
    </row>
    <row r="7399" spans="1:12" x14ac:dyDescent="0.3">
      <c r="A7399" t="s">
        <v>13</v>
      </c>
      <c r="B7399" s="3" t="s">
        <v>14472</v>
      </c>
      <c r="C7399" t="s">
        <v>14473</v>
      </c>
      <c r="D7399" t="s">
        <v>202</v>
      </c>
      <c r="E7399">
        <v>53</v>
      </c>
      <c r="F7399">
        <v>147437</v>
      </c>
      <c r="G7399" t="s">
        <v>28</v>
      </c>
      <c r="H7399">
        <v>6011299112861077</v>
      </c>
      <c r="I7399" s="5" t="str">
        <f t="shared" si="115"/>
        <v>6011299112861080</v>
      </c>
      <c r="J7399" t="str">
        <f>INDEX(Age_grp[Age], MATCH(mobile_customers[[#This Row],[age]],Age_grp[Value]))</f>
        <v>50 - 60</v>
      </c>
      <c r="K7399" s="2" t="str">
        <f>_xlfn.IFS(mobile_customers[[#This Row],[salary]]&gt;=Q7402,"HIGHER SALARY", mobile_customers[[#This Row],[salary]]&gt;=Q7403,"HIGHER MID RANGE SALARY",  mobile_customers[[#This Row],[salary]]&lt;Q7403,"MID RANGE SALARY", mobile_customers[[#This Row],[salary]]&gt;Q7404, "LOW SALARY" )</f>
        <v>HIGHER SALARY</v>
      </c>
      <c r="L7399" s="2" t="str">
        <f>LEFT(mobile_customers[[#This Row],[Credit_card_nos]], 4)&amp;"XXXXX"</f>
        <v>6011XXXXX</v>
      </c>
    </row>
    <row r="7400" spans="1:12" x14ac:dyDescent="0.3">
      <c r="A7400" t="s">
        <v>13</v>
      </c>
      <c r="B7400" s="3" t="s">
        <v>14474</v>
      </c>
      <c r="C7400" t="s">
        <v>861</v>
      </c>
      <c r="D7400" t="s">
        <v>3401</v>
      </c>
      <c r="E7400">
        <v>39</v>
      </c>
      <c r="F7400">
        <v>80184</v>
      </c>
      <c r="G7400" t="s">
        <v>21</v>
      </c>
      <c r="H7400">
        <v>563679405875</v>
      </c>
      <c r="I7400" s="5" t="str">
        <f t="shared" si="115"/>
        <v>563679405875</v>
      </c>
      <c r="J7400" t="str">
        <f>INDEX(Age_grp[Age], MATCH(mobile_customers[[#This Row],[age]],Age_grp[Value]))</f>
        <v>30 - 40</v>
      </c>
      <c r="K7400" s="2" t="str">
        <f>_xlfn.IFS(mobile_customers[[#This Row],[salary]]&gt;=Q7403,"HIGHER SALARY", mobile_customers[[#This Row],[salary]]&gt;=Q7404,"HIGHER MID RANGE SALARY",  mobile_customers[[#This Row],[salary]]&lt;Q7404,"MID RANGE SALARY", mobile_customers[[#This Row],[salary]]&gt;Q7405, "LOW SALARY" )</f>
        <v>HIGHER SALARY</v>
      </c>
      <c r="L7400" s="2" t="str">
        <f>LEFT(mobile_customers[[#This Row],[Credit_card_nos]], 4)&amp;"XXXXX"</f>
        <v>5636XXXXX</v>
      </c>
    </row>
    <row r="7401" spans="1:12" x14ac:dyDescent="0.3">
      <c r="A7401" t="s">
        <v>8</v>
      </c>
      <c r="B7401" s="3" t="s">
        <v>2267</v>
      </c>
      <c r="C7401" t="s">
        <v>14475</v>
      </c>
      <c r="D7401" t="s">
        <v>1530</v>
      </c>
      <c r="E7401">
        <v>18</v>
      </c>
      <c r="F7401">
        <v>161675</v>
      </c>
      <c r="G7401" t="s">
        <v>28</v>
      </c>
      <c r="H7401">
        <v>676366525936</v>
      </c>
      <c r="I7401" s="5" t="str">
        <f t="shared" si="115"/>
        <v>676366525936</v>
      </c>
      <c r="J7401" t="str">
        <f>INDEX(Age_grp[Age], MATCH(mobile_customers[[#This Row],[age]],Age_grp[Value]))</f>
        <v>"10 - 20</v>
      </c>
      <c r="K7401" s="2" t="str">
        <f>_xlfn.IFS(mobile_customers[[#This Row],[salary]]&gt;=Q7404,"HIGHER SALARY", mobile_customers[[#This Row],[salary]]&gt;=Q7405,"HIGHER MID RANGE SALARY",  mobile_customers[[#This Row],[salary]]&lt;Q7405,"MID RANGE SALARY", mobile_customers[[#This Row],[salary]]&gt;Q7406, "LOW SALARY" )</f>
        <v>HIGHER SALARY</v>
      </c>
      <c r="L7401" s="2" t="str">
        <f>LEFT(mobile_customers[[#This Row],[Credit_card_nos]], 4)&amp;"XXXXX"</f>
        <v>6763XXXXX</v>
      </c>
    </row>
    <row r="7402" spans="1:12" x14ac:dyDescent="0.3">
      <c r="A7402" t="s">
        <v>8</v>
      </c>
      <c r="B7402" s="3" t="s">
        <v>14476</v>
      </c>
      <c r="C7402" t="s">
        <v>8283</v>
      </c>
      <c r="D7402" t="s">
        <v>2827</v>
      </c>
      <c r="E7402">
        <v>52</v>
      </c>
      <c r="F7402">
        <v>27361</v>
      </c>
      <c r="G7402" t="s">
        <v>12</v>
      </c>
      <c r="H7402">
        <v>371058768589102</v>
      </c>
      <c r="I7402" s="5" t="str">
        <f t="shared" si="115"/>
        <v>371058768589102</v>
      </c>
      <c r="J7402" t="str">
        <f>INDEX(Age_grp[Age], MATCH(mobile_customers[[#This Row],[age]],Age_grp[Value]))</f>
        <v>50 - 60</v>
      </c>
      <c r="K7402" s="2" t="str">
        <f>_xlfn.IFS(mobile_customers[[#This Row],[salary]]&gt;=Q7405,"HIGHER SALARY", mobile_customers[[#This Row],[salary]]&gt;=Q7406,"HIGHER MID RANGE SALARY",  mobile_customers[[#This Row],[salary]]&lt;Q7406,"MID RANGE SALARY", mobile_customers[[#This Row],[salary]]&gt;Q7407, "LOW SALARY" )</f>
        <v>HIGHER SALARY</v>
      </c>
      <c r="L7402" s="2" t="str">
        <f>LEFT(mobile_customers[[#This Row],[Credit_card_nos]], 4)&amp;"XXXXX"</f>
        <v>3710XXXXX</v>
      </c>
    </row>
    <row r="7403" spans="1:12" x14ac:dyDescent="0.3">
      <c r="A7403" t="s">
        <v>8</v>
      </c>
      <c r="B7403" s="3" t="s">
        <v>14477</v>
      </c>
      <c r="C7403" t="s">
        <v>14478</v>
      </c>
      <c r="D7403" t="s">
        <v>1814</v>
      </c>
      <c r="E7403">
        <v>28</v>
      </c>
      <c r="F7403">
        <v>122458</v>
      </c>
      <c r="G7403" t="s">
        <v>94</v>
      </c>
      <c r="H7403">
        <v>4112472514974</v>
      </c>
      <c r="I7403" s="5" t="str">
        <f t="shared" si="115"/>
        <v>4112472514974</v>
      </c>
      <c r="J7403" t="str">
        <f>INDEX(Age_grp[Age], MATCH(mobile_customers[[#This Row],[age]],Age_grp[Value]))</f>
        <v>20 - 30</v>
      </c>
      <c r="K7403" s="2" t="str">
        <f>_xlfn.IFS(mobile_customers[[#This Row],[salary]]&gt;=Q7406,"HIGHER SALARY", mobile_customers[[#This Row],[salary]]&gt;=Q7407,"HIGHER MID RANGE SALARY",  mobile_customers[[#This Row],[salary]]&lt;Q7407,"MID RANGE SALARY", mobile_customers[[#This Row],[salary]]&gt;Q7408, "LOW SALARY" )</f>
        <v>HIGHER SALARY</v>
      </c>
      <c r="L7403" s="2" t="str">
        <f>LEFT(mobile_customers[[#This Row],[Credit_card_nos]], 4)&amp;"XXXXX"</f>
        <v>4112XXXXX</v>
      </c>
    </row>
    <row r="7404" spans="1:12" x14ac:dyDescent="0.3">
      <c r="A7404" t="s">
        <v>13</v>
      </c>
      <c r="B7404" s="3" t="s">
        <v>14479</v>
      </c>
      <c r="C7404" t="s">
        <v>1039</v>
      </c>
      <c r="D7404" t="s">
        <v>3499</v>
      </c>
      <c r="E7404">
        <v>43</v>
      </c>
      <c r="F7404">
        <v>161909</v>
      </c>
      <c r="G7404" t="s">
        <v>65</v>
      </c>
      <c r="H7404">
        <v>377564169627809</v>
      </c>
      <c r="I7404" s="5" t="str">
        <f t="shared" si="115"/>
        <v>377564169627809</v>
      </c>
      <c r="J7404" t="str">
        <f>INDEX(Age_grp[Age], MATCH(mobile_customers[[#This Row],[age]],Age_grp[Value]))</f>
        <v>40 - 50</v>
      </c>
      <c r="K7404" s="2" t="str">
        <f>_xlfn.IFS(mobile_customers[[#This Row],[salary]]&gt;=Q7407,"HIGHER SALARY", mobile_customers[[#This Row],[salary]]&gt;=Q7408,"HIGHER MID RANGE SALARY",  mobile_customers[[#This Row],[salary]]&lt;Q7408,"MID RANGE SALARY", mobile_customers[[#This Row],[salary]]&gt;Q7409, "LOW SALARY" )</f>
        <v>HIGHER SALARY</v>
      </c>
      <c r="L7404" s="2" t="str">
        <f>LEFT(mobile_customers[[#This Row],[Credit_card_nos]], 4)&amp;"XXXXX"</f>
        <v>3775XXXXX</v>
      </c>
    </row>
    <row r="7405" spans="1:12" x14ac:dyDescent="0.3">
      <c r="A7405" t="s">
        <v>13</v>
      </c>
      <c r="B7405" s="3" t="s">
        <v>14480</v>
      </c>
      <c r="C7405" t="s">
        <v>14481</v>
      </c>
      <c r="D7405" t="s">
        <v>2643</v>
      </c>
      <c r="E7405">
        <v>34</v>
      </c>
      <c r="F7405">
        <v>57116</v>
      </c>
      <c r="G7405" t="s">
        <v>28</v>
      </c>
      <c r="H7405">
        <v>5157362345621563</v>
      </c>
      <c r="I7405" s="5" t="str">
        <f t="shared" si="115"/>
        <v>5157362345621560</v>
      </c>
      <c r="J7405" t="str">
        <f>INDEX(Age_grp[Age], MATCH(mobile_customers[[#This Row],[age]],Age_grp[Value]))</f>
        <v>30 - 40</v>
      </c>
      <c r="K7405" s="2" t="str">
        <f>_xlfn.IFS(mobile_customers[[#This Row],[salary]]&gt;=Q7408,"HIGHER SALARY", mobile_customers[[#This Row],[salary]]&gt;=Q7409,"HIGHER MID RANGE SALARY",  mobile_customers[[#This Row],[salary]]&lt;Q7409,"MID RANGE SALARY", mobile_customers[[#This Row],[salary]]&gt;Q7410, "LOW SALARY" )</f>
        <v>HIGHER SALARY</v>
      </c>
      <c r="L7405" s="2" t="str">
        <f>LEFT(mobile_customers[[#This Row],[Credit_card_nos]], 4)&amp;"XXXXX"</f>
        <v>5157XXXXX</v>
      </c>
    </row>
    <row r="7406" spans="1:12" x14ac:dyDescent="0.3">
      <c r="A7406" t="s">
        <v>13</v>
      </c>
      <c r="B7406" s="3" t="s">
        <v>14482</v>
      </c>
      <c r="C7406" t="s">
        <v>14483</v>
      </c>
      <c r="D7406" t="s">
        <v>1096</v>
      </c>
      <c r="E7406">
        <v>52</v>
      </c>
      <c r="F7406">
        <v>51718</v>
      </c>
      <c r="G7406" t="s">
        <v>65</v>
      </c>
      <c r="H7406">
        <v>3528823492477072</v>
      </c>
      <c r="I7406" s="5" t="str">
        <f t="shared" si="115"/>
        <v>3528823492477070</v>
      </c>
      <c r="J7406" t="str">
        <f>INDEX(Age_grp[Age], MATCH(mobile_customers[[#This Row],[age]],Age_grp[Value]))</f>
        <v>50 - 60</v>
      </c>
      <c r="K7406" s="2" t="str">
        <f>_xlfn.IFS(mobile_customers[[#This Row],[salary]]&gt;=Q7409,"HIGHER SALARY", mobile_customers[[#This Row],[salary]]&gt;=Q7410,"HIGHER MID RANGE SALARY",  mobile_customers[[#This Row],[salary]]&lt;Q7410,"MID RANGE SALARY", mobile_customers[[#This Row],[salary]]&gt;Q7411, "LOW SALARY" )</f>
        <v>HIGHER SALARY</v>
      </c>
      <c r="L7406" s="2" t="str">
        <f>LEFT(mobile_customers[[#This Row],[Credit_card_nos]], 4)&amp;"XXXXX"</f>
        <v>3528XXXXX</v>
      </c>
    </row>
    <row r="7407" spans="1:12" x14ac:dyDescent="0.3">
      <c r="A7407" t="s">
        <v>8</v>
      </c>
      <c r="B7407" s="3" t="s">
        <v>14484</v>
      </c>
      <c r="C7407" t="s">
        <v>14485</v>
      </c>
      <c r="D7407" t="s">
        <v>4873</v>
      </c>
      <c r="E7407">
        <v>42</v>
      </c>
      <c r="F7407">
        <v>71428</v>
      </c>
      <c r="G7407" t="s">
        <v>81</v>
      </c>
      <c r="H7407">
        <v>6011403558721262</v>
      </c>
      <c r="I7407" s="5" t="str">
        <f t="shared" si="115"/>
        <v>6011403558721260</v>
      </c>
      <c r="J7407" t="str">
        <f>INDEX(Age_grp[Age], MATCH(mobile_customers[[#This Row],[age]],Age_grp[Value]))</f>
        <v>40 - 50</v>
      </c>
      <c r="K7407" s="2" t="str">
        <f>_xlfn.IFS(mobile_customers[[#This Row],[salary]]&gt;=Q7410,"HIGHER SALARY", mobile_customers[[#This Row],[salary]]&gt;=Q7411,"HIGHER MID RANGE SALARY",  mobile_customers[[#This Row],[salary]]&lt;Q7411,"MID RANGE SALARY", mobile_customers[[#This Row],[salary]]&gt;Q7412, "LOW SALARY" )</f>
        <v>HIGHER SALARY</v>
      </c>
      <c r="L7407" s="2" t="str">
        <f>LEFT(mobile_customers[[#This Row],[Credit_card_nos]], 4)&amp;"XXXXX"</f>
        <v>6011XXXXX</v>
      </c>
    </row>
    <row r="7408" spans="1:12" x14ac:dyDescent="0.3">
      <c r="A7408" t="s">
        <v>13</v>
      </c>
      <c r="B7408" s="3" t="s">
        <v>14486</v>
      </c>
      <c r="C7408" t="s">
        <v>14487</v>
      </c>
      <c r="D7408" t="s">
        <v>300</v>
      </c>
      <c r="E7408">
        <v>19</v>
      </c>
      <c r="F7408">
        <v>162184</v>
      </c>
      <c r="G7408" t="s">
        <v>32</v>
      </c>
      <c r="H7408">
        <v>4237389466255</v>
      </c>
      <c r="I7408" s="5" t="str">
        <f t="shared" si="115"/>
        <v>4237389466255</v>
      </c>
      <c r="J7408" t="str">
        <f>INDEX(Age_grp[Age], MATCH(mobile_customers[[#This Row],[age]],Age_grp[Value]))</f>
        <v>"10 - 20</v>
      </c>
      <c r="K7408" s="2" t="str">
        <f>_xlfn.IFS(mobile_customers[[#This Row],[salary]]&gt;=Q7411,"HIGHER SALARY", mobile_customers[[#This Row],[salary]]&gt;=Q7412,"HIGHER MID RANGE SALARY",  mobile_customers[[#This Row],[salary]]&lt;Q7412,"MID RANGE SALARY", mobile_customers[[#This Row],[salary]]&gt;Q7413, "LOW SALARY" )</f>
        <v>HIGHER SALARY</v>
      </c>
      <c r="L7408" s="2" t="str">
        <f>LEFT(mobile_customers[[#This Row],[Credit_card_nos]], 4)&amp;"XXXXX"</f>
        <v>4237XXXXX</v>
      </c>
    </row>
    <row r="7409" spans="1:12" x14ac:dyDescent="0.3">
      <c r="A7409" t="s">
        <v>8</v>
      </c>
      <c r="B7409" s="3" t="s">
        <v>14488</v>
      </c>
      <c r="C7409" t="s">
        <v>3298</v>
      </c>
      <c r="D7409" t="s">
        <v>593</v>
      </c>
      <c r="E7409">
        <v>42</v>
      </c>
      <c r="F7409">
        <v>234548</v>
      </c>
      <c r="G7409" t="s">
        <v>17</v>
      </c>
      <c r="H7409">
        <v>3516455386163247</v>
      </c>
      <c r="I7409" s="5" t="str">
        <f t="shared" si="115"/>
        <v>3516455386163250</v>
      </c>
      <c r="J7409" t="str">
        <f>INDEX(Age_grp[Age], MATCH(mobile_customers[[#This Row],[age]],Age_grp[Value]))</f>
        <v>40 - 50</v>
      </c>
      <c r="K7409" s="2" t="str">
        <f>_xlfn.IFS(mobile_customers[[#This Row],[salary]]&gt;=Q7412,"HIGHER SALARY", mobile_customers[[#This Row],[salary]]&gt;=Q7413,"HIGHER MID RANGE SALARY",  mobile_customers[[#This Row],[salary]]&lt;Q7413,"MID RANGE SALARY", mobile_customers[[#This Row],[salary]]&gt;Q7414, "LOW SALARY" )</f>
        <v>HIGHER SALARY</v>
      </c>
      <c r="L7409" s="2" t="str">
        <f>LEFT(mobile_customers[[#This Row],[Credit_card_nos]], 4)&amp;"XXXXX"</f>
        <v>3516XXXXX</v>
      </c>
    </row>
    <row r="7410" spans="1:12" x14ac:dyDescent="0.3">
      <c r="A7410" t="s">
        <v>8</v>
      </c>
      <c r="B7410" s="3" t="s">
        <v>14489</v>
      </c>
      <c r="C7410" t="s">
        <v>14490</v>
      </c>
      <c r="D7410" t="s">
        <v>2517</v>
      </c>
      <c r="E7410">
        <v>53</v>
      </c>
      <c r="F7410">
        <v>23258</v>
      </c>
      <c r="G7410" t="s">
        <v>21</v>
      </c>
      <c r="H7410">
        <v>4506166669646184</v>
      </c>
      <c r="I7410" s="5" t="str">
        <f t="shared" si="115"/>
        <v>4506166669646180</v>
      </c>
      <c r="J7410" t="str">
        <f>INDEX(Age_grp[Age], MATCH(mobile_customers[[#This Row],[age]],Age_grp[Value]))</f>
        <v>50 - 60</v>
      </c>
      <c r="K7410" s="2" t="str">
        <f>_xlfn.IFS(mobile_customers[[#This Row],[salary]]&gt;=Q7413,"HIGHER SALARY", mobile_customers[[#This Row],[salary]]&gt;=Q7414,"HIGHER MID RANGE SALARY",  mobile_customers[[#This Row],[salary]]&lt;Q7414,"MID RANGE SALARY", mobile_customers[[#This Row],[salary]]&gt;Q7415, "LOW SALARY" )</f>
        <v>HIGHER SALARY</v>
      </c>
      <c r="L7410" s="2" t="str">
        <f>LEFT(mobile_customers[[#This Row],[Credit_card_nos]], 4)&amp;"XXXXX"</f>
        <v>4506XXXXX</v>
      </c>
    </row>
    <row r="7411" spans="1:12" x14ac:dyDescent="0.3">
      <c r="A7411" t="s">
        <v>13</v>
      </c>
      <c r="B7411" s="3" t="s">
        <v>14491</v>
      </c>
      <c r="C7411" t="s">
        <v>14492</v>
      </c>
      <c r="D7411" t="s">
        <v>533</v>
      </c>
      <c r="E7411">
        <v>65</v>
      </c>
      <c r="F7411">
        <v>232870</v>
      </c>
      <c r="G7411" t="s">
        <v>28</v>
      </c>
      <c r="H7411">
        <v>349487944227445</v>
      </c>
      <c r="I7411" s="5" t="str">
        <f t="shared" si="115"/>
        <v>349487944227445</v>
      </c>
      <c r="J7411" t="str">
        <f>INDEX(Age_grp[Age], MATCH(mobile_customers[[#This Row],[age]],Age_grp[Value]))</f>
        <v>60 - 70</v>
      </c>
      <c r="K7411" s="2" t="str">
        <f>_xlfn.IFS(mobile_customers[[#This Row],[salary]]&gt;=Q7414,"HIGHER SALARY", mobile_customers[[#This Row],[salary]]&gt;=Q7415,"HIGHER MID RANGE SALARY",  mobile_customers[[#This Row],[salary]]&lt;Q7415,"MID RANGE SALARY", mobile_customers[[#This Row],[salary]]&gt;Q7416, "LOW SALARY" )</f>
        <v>HIGHER SALARY</v>
      </c>
      <c r="L7411" s="2" t="str">
        <f>LEFT(mobile_customers[[#This Row],[Credit_card_nos]], 4)&amp;"XXXXX"</f>
        <v>3494XXXXX</v>
      </c>
    </row>
    <row r="7412" spans="1:12" x14ac:dyDescent="0.3">
      <c r="A7412" t="s">
        <v>8</v>
      </c>
      <c r="B7412" s="3" t="s">
        <v>14493</v>
      </c>
      <c r="C7412" t="s">
        <v>2324</v>
      </c>
      <c r="D7412" t="s">
        <v>323</v>
      </c>
      <c r="E7412">
        <v>40</v>
      </c>
      <c r="F7412">
        <v>243421</v>
      </c>
      <c r="G7412" t="s">
        <v>49</v>
      </c>
      <c r="H7412">
        <v>6011904037605059</v>
      </c>
      <c r="I7412" s="5" t="str">
        <f t="shared" si="115"/>
        <v>6011904037605060</v>
      </c>
      <c r="J7412" t="str">
        <f>INDEX(Age_grp[Age], MATCH(mobile_customers[[#This Row],[age]],Age_grp[Value]))</f>
        <v>40 - 50</v>
      </c>
      <c r="K7412" s="2" t="str">
        <f>_xlfn.IFS(mobile_customers[[#This Row],[salary]]&gt;=Q7415,"HIGHER SALARY", mobile_customers[[#This Row],[salary]]&gt;=Q7416,"HIGHER MID RANGE SALARY",  mobile_customers[[#This Row],[salary]]&lt;Q7416,"MID RANGE SALARY", mobile_customers[[#This Row],[salary]]&gt;Q7417, "LOW SALARY" )</f>
        <v>HIGHER SALARY</v>
      </c>
      <c r="L7412" s="2" t="str">
        <f>LEFT(mobile_customers[[#This Row],[Credit_card_nos]], 4)&amp;"XXXXX"</f>
        <v>6011XXXXX</v>
      </c>
    </row>
    <row r="7413" spans="1:12" x14ac:dyDescent="0.3">
      <c r="A7413" t="s">
        <v>13</v>
      </c>
      <c r="B7413" s="3" t="s">
        <v>14494</v>
      </c>
      <c r="C7413" t="s">
        <v>2040</v>
      </c>
      <c r="D7413" t="s">
        <v>2873</v>
      </c>
      <c r="E7413">
        <v>36</v>
      </c>
      <c r="F7413">
        <v>213550</v>
      </c>
      <c r="G7413" t="s">
        <v>28</v>
      </c>
      <c r="H7413">
        <v>345933069037022</v>
      </c>
      <c r="I7413" s="5" t="str">
        <f t="shared" si="115"/>
        <v>345933069037022</v>
      </c>
      <c r="J7413" t="str">
        <f>INDEX(Age_grp[Age], MATCH(mobile_customers[[#This Row],[age]],Age_grp[Value]))</f>
        <v>30 - 40</v>
      </c>
      <c r="K7413" s="2" t="str">
        <f>_xlfn.IFS(mobile_customers[[#This Row],[salary]]&gt;=Q7416,"HIGHER SALARY", mobile_customers[[#This Row],[salary]]&gt;=Q7417,"HIGHER MID RANGE SALARY",  mobile_customers[[#This Row],[salary]]&lt;Q7417,"MID RANGE SALARY", mobile_customers[[#This Row],[salary]]&gt;Q7418, "LOW SALARY" )</f>
        <v>HIGHER SALARY</v>
      </c>
      <c r="L7413" s="2" t="str">
        <f>LEFT(mobile_customers[[#This Row],[Credit_card_nos]], 4)&amp;"XXXXX"</f>
        <v>3459XXXXX</v>
      </c>
    </row>
    <row r="7414" spans="1:12" x14ac:dyDescent="0.3">
      <c r="A7414" t="s">
        <v>13</v>
      </c>
      <c r="B7414" s="3" t="s">
        <v>14495</v>
      </c>
      <c r="C7414" t="s">
        <v>14496</v>
      </c>
      <c r="D7414" t="s">
        <v>87</v>
      </c>
      <c r="E7414">
        <v>21</v>
      </c>
      <c r="F7414">
        <v>89179</v>
      </c>
      <c r="G7414" t="s">
        <v>28</v>
      </c>
      <c r="H7414">
        <v>589379785902</v>
      </c>
      <c r="I7414" s="5" t="str">
        <f t="shared" si="115"/>
        <v>589379785902</v>
      </c>
      <c r="J7414" t="str">
        <f>INDEX(Age_grp[Age], MATCH(mobile_customers[[#This Row],[age]],Age_grp[Value]))</f>
        <v>20 - 30</v>
      </c>
      <c r="K7414" s="2" t="str">
        <f>_xlfn.IFS(mobile_customers[[#This Row],[salary]]&gt;=Q7417,"HIGHER SALARY", mobile_customers[[#This Row],[salary]]&gt;=Q7418,"HIGHER MID RANGE SALARY",  mobile_customers[[#This Row],[salary]]&lt;Q7418,"MID RANGE SALARY", mobile_customers[[#This Row],[salary]]&gt;Q7419, "LOW SALARY" )</f>
        <v>HIGHER SALARY</v>
      </c>
      <c r="L7414" s="2" t="str">
        <f>LEFT(mobile_customers[[#This Row],[Credit_card_nos]], 4)&amp;"XXXXX"</f>
        <v>5893XXXXX</v>
      </c>
    </row>
    <row r="7415" spans="1:12" x14ac:dyDescent="0.3">
      <c r="A7415" t="s">
        <v>8</v>
      </c>
      <c r="B7415" s="3" t="s">
        <v>14497</v>
      </c>
      <c r="C7415" t="s">
        <v>14498</v>
      </c>
      <c r="D7415" t="s">
        <v>2459</v>
      </c>
      <c r="E7415">
        <v>41</v>
      </c>
      <c r="F7415">
        <v>194174</v>
      </c>
      <c r="G7415" t="s">
        <v>21</v>
      </c>
      <c r="H7415">
        <v>348705362167244</v>
      </c>
      <c r="I7415" s="5" t="str">
        <f t="shared" si="115"/>
        <v>348705362167244</v>
      </c>
      <c r="J7415" t="str">
        <f>INDEX(Age_grp[Age], MATCH(mobile_customers[[#This Row],[age]],Age_grp[Value]))</f>
        <v>40 - 50</v>
      </c>
      <c r="K7415" s="2" t="str">
        <f>_xlfn.IFS(mobile_customers[[#This Row],[salary]]&gt;=Q7418,"HIGHER SALARY", mobile_customers[[#This Row],[salary]]&gt;=Q7419,"HIGHER MID RANGE SALARY",  mobile_customers[[#This Row],[salary]]&lt;Q7419,"MID RANGE SALARY", mobile_customers[[#This Row],[salary]]&gt;Q7420, "LOW SALARY" )</f>
        <v>HIGHER SALARY</v>
      </c>
      <c r="L7415" s="2" t="str">
        <f>LEFT(mobile_customers[[#This Row],[Credit_card_nos]], 4)&amp;"XXXXX"</f>
        <v>3487XXXXX</v>
      </c>
    </row>
    <row r="7416" spans="1:12" x14ac:dyDescent="0.3">
      <c r="A7416" t="s">
        <v>13</v>
      </c>
      <c r="B7416" s="3" t="s">
        <v>14499</v>
      </c>
      <c r="C7416" t="s">
        <v>14500</v>
      </c>
      <c r="D7416" t="s">
        <v>1691</v>
      </c>
      <c r="E7416">
        <v>39</v>
      </c>
      <c r="F7416">
        <v>134070</v>
      </c>
      <c r="G7416" t="s">
        <v>12</v>
      </c>
      <c r="H7416">
        <v>373481329274006</v>
      </c>
      <c r="I7416" s="5" t="str">
        <f t="shared" si="115"/>
        <v>373481329274006</v>
      </c>
      <c r="J7416" t="str">
        <f>INDEX(Age_grp[Age], MATCH(mobile_customers[[#This Row],[age]],Age_grp[Value]))</f>
        <v>30 - 40</v>
      </c>
      <c r="K7416" s="2" t="str">
        <f>_xlfn.IFS(mobile_customers[[#This Row],[salary]]&gt;=Q7419,"HIGHER SALARY", mobile_customers[[#This Row],[salary]]&gt;=Q7420,"HIGHER MID RANGE SALARY",  mobile_customers[[#This Row],[salary]]&lt;Q7420,"MID RANGE SALARY", mobile_customers[[#This Row],[salary]]&gt;Q7421, "LOW SALARY" )</f>
        <v>HIGHER SALARY</v>
      </c>
      <c r="L7416" s="2" t="str">
        <f>LEFT(mobile_customers[[#This Row],[Credit_card_nos]], 4)&amp;"XXXXX"</f>
        <v>3734XXXXX</v>
      </c>
    </row>
    <row r="7417" spans="1:12" x14ac:dyDescent="0.3">
      <c r="A7417" t="s">
        <v>13</v>
      </c>
      <c r="B7417" s="3" t="s">
        <v>14501</v>
      </c>
      <c r="C7417" t="s">
        <v>14502</v>
      </c>
      <c r="D7417" t="s">
        <v>111</v>
      </c>
      <c r="E7417">
        <v>18</v>
      </c>
      <c r="F7417">
        <v>83262</v>
      </c>
      <c r="G7417" t="s">
        <v>32</v>
      </c>
      <c r="H7417">
        <v>213199640778539</v>
      </c>
      <c r="I7417" s="5" t="str">
        <f t="shared" si="115"/>
        <v>213199640778539</v>
      </c>
      <c r="J7417" t="str">
        <f>INDEX(Age_grp[Age], MATCH(mobile_customers[[#This Row],[age]],Age_grp[Value]))</f>
        <v>"10 - 20</v>
      </c>
      <c r="K7417" s="2" t="str">
        <f>_xlfn.IFS(mobile_customers[[#This Row],[salary]]&gt;=Q7420,"HIGHER SALARY", mobile_customers[[#This Row],[salary]]&gt;=Q7421,"HIGHER MID RANGE SALARY",  mobile_customers[[#This Row],[salary]]&lt;Q7421,"MID RANGE SALARY", mobile_customers[[#This Row],[salary]]&gt;Q7422, "LOW SALARY" )</f>
        <v>HIGHER SALARY</v>
      </c>
      <c r="L7417" s="2" t="str">
        <f>LEFT(mobile_customers[[#This Row],[Credit_card_nos]], 4)&amp;"XXXXX"</f>
        <v>2131XXXXX</v>
      </c>
    </row>
    <row r="7418" spans="1:12" x14ac:dyDescent="0.3">
      <c r="A7418" t="s">
        <v>8</v>
      </c>
      <c r="B7418" s="3" t="s">
        <v>14503</v>
      </c>
      <c r="C7418" t="s">
        <v>14504</v>
      </c>
      <c r="D7418" t="s">
        <v>246</v>
      </c>
      <c r="E7418">
        <v>48</v>
      </c>
      <c r="F7418">
        <v>219610</v>
      </c>
      <c r="G7418" t="s">
        <v>28</v>
      </c>
      <c r="H7418">
        <v>4802281849960115</v>
      </c>
      <c r="I7418" s="5" t="str">
        <f t="shared" si="115"/>
        <v>4802281849960110</v>
      </c>
      <c r="J7418" t="str">
        <f>INDEX(Age_grp[Age], MATCH(mobile_customers[[#This Row],[age]],Age_grp[Value]))</f>
        <v>40 - 50</v>
      </c>
      <c r="K7418" s="2" t="str">
        <f>_xlfn.IFS(mobile_customers[[#This Row],[salary]]&gt;=Q7421,"HIGHER SALARY", mobile_customers[[#This Row],[salary]]&gt;=Q7422,"HIGHER MID RANGE SALARY",  mobile_customers[[#This Row],[salary]]&lt;Q7422,"MID RANGE SALARY", mobile_customers[[#This Row],[salary]]&gt;Q7423, "LOW SALARY" )</f>
        <v>HIGHER SALARY</v>
      </c>
      <c r="L7418" s="2" t="str">
        <f>LEFT(mobile_customers[[#This Row],[Credit_card_nos]], 4)&amp;"XXXXX"</f>
        <v>4802XXXXX</v>
      </c>
    </row>
    <row r="7419" spans="1:12" x14ac:dyDescent="0.3">
      <c r="A7419" t="s">
        <v>13</v>
      </c>
      <c r="B7419" s="3" t="s">
        <v>14505</v>
      </c>
      <c r="C7419" t="s">
        <v>14506</v>
      </c>
      <c r="D7419" t="s">
        <v>214</v>
      </c>
      <c r="E7419">
        <v>56</v>
      </c>
      <c r="F7419">
        <v>54676</v>
      </c>
      <c r="G7419" t="s">
        <v>81</v>
      </c>
      <c r="H7419">
        <v>371465508136914</v>
      </c>
      <c r="I7419" s="5" t="str">
        <f t="shared" si="115"/>
        <v>371465508136914</v>
      </c>
      <c r="J7419" t="str">
        <f>INDEX(Age_grp[Age], MATCH(mobile_customers[[#This Row],[age]],Age_grp[Value]))</f>
        <v>50 - 60</v>
      </c>
      <c r="K7419" s="2" t="str">
        <f>_xlfn.IFS(mobile_customers[[#This Row],[salary]]&gt;=Q7422,"HIGHER SALARY", mobile_customers[[#This Row],[salary]]&gt;=Q7423,"HIGHER MID RANGE SALARY",  mobile_customers[[#This Row],[salary]]&lt;Q7423,"MID RANGE SALARY", mobile_customers[[#This Row],[salary]]&gt;Q7424, "LOW SALARY" )</f>
        <v>HIGHER SALARY</v>
      </c>
      <c r="L7419" s="2" t="str">
        <f>LEFT(mobile_customers[[#This Row],[Credit_card_nos]], 4)&amp;"XXXXX"</f>
        <v>3714XXXXX</v>
      </c>
    </row>
    <row r="7420" spans="1:12" x14ac:dyDescent="0.3">
      <c r="A7420" t="s">
        <v>8</v>
      </c>
      <c r="B7420" s="3" t="s">
        <v>14507</v>
      </c>
      <c r="C7420" t="s">
        <v>14508</v>
      </c>
      <c r="D7420" t="s">
        <v>837</v>
      </c>
      <c r="E7420">
        <v>59</v>
      </c>
      <c r="F7420">
        <v>54527</v>
      </c>
      <c r="G7420" t="s">
        <v>28</v>
      </c>
      <c r="H7420">
        <v>4.9632789614295644E+18</v>
      </c>
      <c r="I7420" s="5" t="str">
        <f t="shared" si="115"/>
        <v>4963278961429560000</v>
      </c>
      <c r="J7420" t="str">
        <f>INDEX(Age_grp[Age], MATCH(mobile_customers[[#This Row],[age]],Age_grp[Value]))</f>
        <v>50 - 60</v>
      </c>
      <c r="K7420" s="2" t="str">
        <f>_xlfn.IFS(mobile_customers[[#This Row],[salary]]&gt;=Q7423,"HIGHER SALARY", mobile_customers[[#This Row],[salary]]&gt;=Q7424,"HIGHER MID RANGE SALARY",  mobile_customers[[#This Row],[salary]]&lt;Q7424,"MID RANGE SALARY", mobile_customers[[#This Row],[salary]]&gt;Q7425, "LOW SALARY" )</f>
        <v>HIGHER SALARY</v>
      </c>
      <c r="L7420" s="2" t="str">
        <f>LEFT(mobile_customers[[#This Row],[Credit_card_nos]], 4)&amp;"XXXXX"</f>
        <v>4963XXXXX</v>
      </c>
    </row>
    <row r="7421" spans="1:12" x14ac:dyDescent="0.3">
      <c r="A7421" t="s">
        <v>8</v>
      </c>
      <c r="B7421" s="3" t="s">
        <v>14509</v>
      </c>
      <c r="C7421" t="s">
        <v>14510</v>
      </c>
      <c r="D7421" t="s">
        <v>758</v>
      </c>
      <c r="E7421">
        <v>50</v>
      </c>
      <c r="F7421">
        <v>60140</v>
      </c>
      <c r="G7421" t="s">
        <v>65</v>
      </c>
      <c r="H7421">
        <v>38346156801931</v>
      </c>
      <c r="I7421" s="5" t="str">
        <f t="shared" si="115"/>
        <v>38346156801931</v>
      </c>
      <c r="J7421" t="str">
        <f>INDEX(Age_grp[Age], MATCH(mobile_customers[[#This Row],[age]],Age_grp[Value]))</f>
        <v>50 - 60</v>
      </c>
      <c r="K7421" s="2" t="str">
        <f>_xlfn.IFS(mobile_customers[[#This Row],[salary]]&gt;=Q7424,"HIGHER SALARY", mobile_customers[[#This Row],[salary]]&gt;=Q7425,"HIGHER MID RANGE SALARY",  mobile_customers[[#This Row],[salary]]&lt;Q7425,"MID RANGE SALARY", mobile_customers[[#This Row],[salary]]&gt;Q7426, "LOW SALARY" )</f>
        <v>HIGHER SALARY</v>
      </c>
      <c r="L7421" s="2" t="str">
        <f>LEFT(mobile_customers[[#This Row],[Credit_card_nos]], 4)&amp;"XXXXX"</f>
        <v>3834XXXXX</v>
      </c>
    </row>
    <row r="7422" spans="1:12" x14ac:dyDescent="0.3">
      <c r="A7422" t="s">
        <v>13</v>
      </c>
      <c r="B7422" s="3" t="s">
        <v>14511</v>
      </c>
      <c r="C7422" t="s">
        <v>14512</v>
      </c>
      <c r="D7422" t="s">
        <v>1484</v>
      </c>
      <c r="E7422">
        <v>53</v>
      </c>
      <c r="F7422">
        <v>84434</v>
      </c>
      <c r="G7422" t="s">
        <v>21</v>
      </c>
      <c r="H7422">
        <v>6011684371326344</v>
      </c>
      <c r="I7422" s="5" t="str">
        <f t="shared" si="115"/>
        <v>6011684371326340</v>
      </c>
      <c r="J7422" t="str">
        <f>INDEX(Age_grp[Age], MATCH(mobile_customers[[#This Row],[age]],Age_grp[Value]))</f>
        <v>50 - 60</v>
      </c>
      <c r="K7422" s="2" t="str">
        <f>_xlfn.IFS(mobile_customers[[#This Row],[salary]]&gt;=Q7425,"HIGHER SALARY", mobile_customers[[#This Row],[salary]]&gt;=Q7426,"HIGHER MID RANGE SALARY",  mobile_customers[[#This Row],[salary]]&lt;Q7426,"MID RANGE SALARY", mobile_customers[[#This Row],[salary]]&gt;Q7427, "LOW SALARY" )</f>
        <v>HIGHER SALARY</v>
      </c>
      <c r="L7422" s="2" t="str">
        <f>LEFT(mobile_customers[[#This Row],[Credit_card_nos]], 4)&amp;"XXXXX"</f>
        <v>6011XXXXX</v>
      </c>
    </row>
    <row r="7423" spans="1:12" x14ac:dyDescent="0.3">
      <c r="A7423" t="s">
        <v>13</v>
      </c>
      <c r="B7423" s="3" t="s">
        <v>14513</v>
      </c>
      <c r="C7423" t="s">
        <v>14514</v>
      </c>
      <c r="D7423" t="s">
        <v>3499</v>
      </c>
      <c r="E7423">
        <v>61</v>
      </c>
      <c r="F7423">
        <v>110290</v>
      </c>
      <c r="G7423" t="s">
        <v>28</v>
      </c>
      <c r="H7423">
        <v>4681725155799083</v>
      </c>
      <c r="I7423" s="5" t="str">
        <f t="shared" si="115"/>
        <v>4681725155799080</v>
      </c>
      <c r="J7423" t="str">
        <f>INDEX(Age_grp[Age], MATCH(mobile_customers[[#This Row],[age]],Age_grp[Value]))</f>
        <v>60 - 70</v>
      </c>
      <c r="K7423" s="2" t="str">
        <f>_xlfn.IFS(mobile_customers[[#This Row],[salary]]&gt;=Q7426,"HIGHER SALARY", mobile_customers[[#This Row],[salary]]&gt;=Q7427,"HIGHER MID RANGE SALARY",  mobile_customers[[#This Row],[salary]]&lt;Q7427,"MID RANGE SALARY", mobile_customers[[#This Row],[salary]]&gt;Q7428, "LOW SALARY" )</f>
        <v>HIGHER SALARY</v>
      </c>
      <c r="L7423" s="2" t="str">
        <f>LEFT(mobile_customers[[#This Row],[Credit_card_nos]], 4)&amp;"XXXXX"</f>
        <v>4681XXXXX</v>
      </c>
    </row>
    <row r="7424" spans="1:12" x14ac:dyDescent="0.3">
      <c r="A7424" t="s">
        <v>8</v>
      </c>
      <c r="B7424" s="3" t="s">
        <v>14515</v>
      </c>
      <c r="C7424" t="s">
        <v>14516</v>
      </c>
      <c r="D7424" t="s">
        <v>837</v>
      </c>
      <c r="E7424">
        <v>55</v>
      </c>
      <c r="F7424">
        <v>41307</v>
      </c>
      <c r="G7424" t="s">
        <v>28</v>
      </c>
      <c r="H7424">
        <v>4054715616999132</v>
      </c>
      <c r="I7424" s="5" t="str">
        <f t="shared" si="115"/>
        <v>4054715616999130</v>
      </c>
      <c r="J7424" t="str">
        <f>INDEX(Age_grp[Age], MATCH(mobile_customers[[#This Row],[age]],Age_grp[Value]))</f>
        <v>50 - 60</v>
      </c>
      <c r="K7424" s="2" t="str">
        <f>_xlfn.IFS(mobile_customers[[#This Row],[salary]]&gt;=Q7427,"HIGHER SALARY", mobile_customers[[#This Row],[salary]]&gt;=Q7428,"HIGHER MID RANGE SALARY",  mobile_customers[[#This Row],[salary]]&lt;Q7428,"MID RANGE SALARY", mobile_customers[[#This Row],[salary]]&gt;Q7429, "LOW SALARY" )</f>
        <v>HIGHER SALARY</v>
      </c>
      <c r="L7424" s="2" t="str">
        <f>LEFT(mobile_customers[[#This Row],[Credit_card_nos]], 4)&amp;"XXXXX"</f>
        <v>4054XXXXX</v>
      </c>
    </row>
    <row r="7425" spans="1:12" x14ac:dyDescent="0.3">
      <c r="A7425" t="s">
        <v>8</v>
      </c>
      <c r="B7425" s="3" t="s">
        <v>14517</v>
      </c>
      <c r="C7425" t="s">
        <v>14518</v>
      </c>
      <c r="D7425" t="s">
        <v>965</v>
      </c>
      <c r="E7425">
        <v>65</v>
      </c>
      <c r="F7425">
        <v>40107</v>
      </c>
      <c r="G7425" t="s">
        <v>21</v>
      </c>
      <c r="H7425">
        <v>6011863790934835</v>
      </c>
      <c r="I7425" s="5" t="str">
        <f t="shared" si="115"/>
        <v>6011863790934830</v>
      </c>
      <c r="J7425" t="str">
        <f>INDEX(Age_grp[Age], MATCH(mobile_customers[[#This Row],[age]],Age_grp[Value]))</f>
        <v>60 - 70</v>
      </c>
      <c r="K7425" s="2" t="str">
        <f>_xlfn.IFS(mobile_customers[[#This Row],[salary]]&gt;=Q7428,"HIGHER SALARY", mobile_customers[[#This Row],[salary]]&gt;=Q7429,"HIGHER MID RANGE SALARY",  mobile_customers[[#This Row],[salary]]&lt;Q7429,"MID RANGE SALARY", mobile_customers[[#This Row],[salary]]&gt;Q7430, "LOW SALARY" )</f>
        <v>HIGHER SALARY</v>
      </c>
      <c r="L7425" s="2" t="str">
        <f>LEFT(mobile_customers[[#This Row],[Credit_card_nos]], 4)&amp;"XXXXX"</f>
        <v>6011XXXXX</v>
      </c>
    </row>
    <row r="7426" spans="1:12" x14ac:dyDescent="0.3">
      <c r="A7426" t="s">
        <v>8</v>
      </c>
      <c r="B7426" s="3" t="s">
        <v>14519</v>
      </c>
      <c r="C7426" t="s">
        <v>14520</v>
      </c>
      <c r="D7426" t="s">
        <v>1496</v>
      </c>
      <c r="E7426">
        <v>60</v>
      </c>
      <c r="F7426">
        <v>188174</v>
      </c>
      <c r="G7426" t="s">
        <v>12</v>
      </c>
      <c r="H7426">
        <v>3512712850514063</v>
      </c>
      <c r="I7426" s="5" t="str">
        <f t="shared" ref="I7426:I7489" si="116">TEXT(H7426, "0")</f>
        <v>3512712850514060</v>
      </c>
      <c r="J7426" t="str">
        <f>INDEX(Age_grp[Age], MATCH(mobile_customers[[#This Row],[age]],Age_grp[Value]))</f>
        <v>60 - 70</v>
      </c>
      <c r="K7426" s="2" t="str">
        <f>_xlfn.IFS(mobile_customers[[#This Row],[salary]]&gt;=Q7429,"HIGHER SALARY", mobile_customers[[#This Row],[salary]]&gt;=Q7430,"HIGHER MID RANGE SALARY",  mobile_customers[[#This Row],[salary]]&lt;Q7430,"MID RANGE SALARY", mobile_customers[[#This Row],[salary]]&gt;Q7431, "LOW SALARY" )</f>
        <v>HIGHER SALARY</v>
      </c>
      <c r="L7426" s="2" t="str">
        <f>LEFT(mobile_customers[[#This Row],[Credit_card_nos]], 4)&amp;"XXXXX"</f>
        <v>3512XXXXX</v>
      </c>
    </row>
    <row r="7427" spans="1:12" x14ac:dyDescent="0.3">
      <c r="A7427" t="s">
        <v>13</v>
      </c>
      <c r="B7427" s="3" t="s">
        <v>14521</v>
      </c>
      <c r="C7427" t="s">
        <v>14522</v>
      </c>
      <c r="D7427" t="s">
        <v>179</v>
      </c>
      <c r="E7427">
        <v>41</v>
      </c>
      <c r="F7427">
        <v>79141</v>
      </c>
      <c r="G7427" t="s">
        <v>28</v>
      </c>
      <c r="H7427">
        <v>4325323278793</v>
      </c>
      <c r="I7427" s="5" t="str">
        <f t="shared" si="116"/>
        <v>4325323278793</v>
      </c>
      <c r="J7427" t="str">
        <f>INDEX(Age_grp[Age], MATCH(mobile_customers[[#This Row],[age]],Age_grp[Value]))</f>
        <v>40 - 50</v>
      </c>
      <c r="K7427" s="2" t="str">
        <f>_xlfn.IFS(mobile_customers[[#This Row],[salary]]&gt;=Q7430,"HIGHER SALARY", mobile_customers[[#This Row],[salary]]&gt;=Q7431,"HIGHER MID RANGE SALARY",  mobile_customers[[#This Row],[salary]]&lt;Q7431,"MID RANGE SALARY", mobile_customers[[#This Row],[salary]]&gt;Q7432, "LOW SALARY" )</f>
        <v>HIGHER SALARY</v>
      </c>
      <c r="L7427" s="2" t="str">
        <f>LEFT(mobile_customers[[#This Row],[Credit_card_nos]], 4)&amp;"XXXXX"</f>
        <v>4325XXXXX</v>
      </c>
    </row>
    <row r="7428" spans="1:12" x14ac:dyDescent="0.3">
      <c r="A7428" t="s">
        <v>8</v>
      </c>
      <c r="B7428" s="3" t="s">
        <v>14523</v>
      </c>
      <c r="C7428" t="s">
        <v>14524</v>
      </c>
      <c r="D7428" t="s">
        <v>2240</v>
      </c>
      <c r="E7428">
        <v>37</v>
      </c>
      <c r="F7428">
        <v>63373</v>
      </c>
      <c r="G7428" t="s">
        <v>32</v>
      </c>
      <c r="H7428">
        <v>213110253894075</v>
      </c>
      <c r="I7428" s="5" t="str">
        <f t="shared" si="116"/>
        <v>213110253894075</v>
      </c>
      <c r="J7428" t="str">
        <f>INDEX(Age_grp[Age], MATCH(mobile_customers[[#This Row],[age]],Age_grp[Value]))</f>
        <v>30 - 40</v>
      </c>
      <c r="K7428" s="2" t="str">
        <f>_xlfn.IFS(mobile_customers[[#This Row],[salary]]&gt;=Q7431,"HIGHER SALARY", mobile_customers[[#This Row],[salary]]&gt;=Q7432,"HIGHER MID RANGE SALARY",  mobile_customers[[#This Row],[salary]]&lt;Q7432,"MID RANGE SALARY", mobile_customers[[#This Row],[salary]]&gt;Q7433, "LOW SALARY" )</f>
        <v>HIGHER SALARY</v>
      </c>
      <c r="L7428" s="2" t="str">
        <f>LEFT(mobile_customers[[#This Row],[Credit_card_nos]], 4)&amp;"XXXXX"</f>
        <v>2131XXXXX</v>
      </c>
    </row>
    <row r="7429" spans="1:12" x14ac:dyDescent="0.3">
      <c r="A7429" t="s">
        <v>13</v>
      </c>
      <c r="B7429" s="3" t="s">
        <v>14525</v>
      </c>
      <c r="C7429" t="s">
        <v>14526</v>
      </c>
      <c r="D7429" t="s">
        <v>3347</v>
      </c>
      <c r="E7429">
        <v>56</v>
      </c>
      <c r="F7429">
        <v>179909</v>
      </c>
      <c r="G7429" t="s">
        <v>65</v>
      </c>
      <c r="H7429">
        <v>4374900473227040</v>
      </c>
      <c r="I7429" s="5" t="str">
        <f t="shared" si="116"/>
        <v>4374900473227040</v>
      </c>
      <c r="J7429" t="str">
        <f>INDEX(Age_grp[Age], MATCH(mobile_customers[[#This Row],[age]],Age_grp[Value]))</f>
        <v>50 - 60</v>
      </c>
      <c r="K7429" s="2" t="str">
        <f>_xlfn.IFS(mobile_customers[[#This Row],[salary]]&gt;=Q7432,"HIGHER SALARY", mobile_customers[[#This Row],[salary]]&gt;=Q7433,"HIGHER MID RANGE SALARY",  mobile_customers[[#This Row],[salary]]&lt;Q7433,"MID RANGE SALARY", mobile_customers[[#This Row],[salary]]&gt;Q7434, "LOW SALARY" )</f>
        <v>HIGHER SALARY</v>
      </c>
      <c r="L7429" s="2" t="str">
        <f>LEFT(mobile_customers[[#This Row],[Credit_card_nos]], 4)&amp;"XXXXX"</f>
        <v>4374XXXXX</v>
      </c>
    </row>
    <row r="7430" spans="1:12" x14ac:dyDescent="0.3">
      <c r="A7430" t="s">
        <v>8</v>
      </c>
      <c r="B7430" s="3" t="s">
        <v>14527</v>
      </c>
      <c r="C7430" t="s">
        <v>14528</v>
      </c>
      <c r="D7430" t="s">
        <v>646</v>
      </c>
      <c r="E7430">
        <v>23</v>
      </c>
      <c r="F7430">
        <v>153985</v>
      </c>
      <c r="G7430" t="s">
        <v>49</v>
      </c>
      <c r="H7430">
        <v>6011934918553342</v>
      </c>
      <c r="I7430" s="5" t="str">
        <f t="shared" si="116"/>
        <v>6011934918553340</v>
      </c>
      <c r="J7430" t="str">
        <f>INDEX(Age_grp[Age], MATCH(mobile_customers[[#This Row],[age]],Age_grp[Value]))</f>
        <v>20 - 30</v>
      </c>
      <c r="K7430" s="2" t="str">
        <f>_xlfn.IFS(mobile_customers[[#This Row],[salary]]&gt;=Q7433,"HIGHER SALARY", mobile_customers[[#This Row],[salary]]&gt;=Q7434,"HIGHER MID RANGE SALARY",  mobile_customers[[#This Row],[salary]]&lt;Q7434,"MID RANGE SALARY", mobile_customers[[#This Row],[salary]]&gt;Q7435, "LOW SALARY" )</f>
        <v>HIGHER SALARY</v>
      </c>
      <c r="L7430" s="2" t="str">
        <f>LEFT(mobile_customers[[#This Row],[Credit_card_nos]], 4)&amp;"XXXXX"</f>
        <v>6011XXXXX</v>
      </c>
    </row>
    <row r="7431" spans="1:12" x14ac:dyDescent="0.3">
      <c r="A7431" t="s">
        <v>13</v>
      </c>
      <c r="B7431" s="3" t="s">
        <v>14529</v>
      </c>
      <c r="C7431" t="s">
        <v>14530</v>
      </c>
      <c r="D7431" t="s">
        <v>1034</v>
      </c>
      <c r="E7431">
        <v>56</v>
      </c>
      <c r="F7431">
        <v>93889</v>
      </c>
      <c r="G7431" t="s">
        <v>28</v>
      </c>
      <c r="H7431">
        <v>180091554027319</v>
      </c>
      <c r="I7431" s="5" t="str">
        <f t="shared" si="116"/>
        <v>180091554027319</v>
      </c>
      <c r="J7431" t="str">
        <f>INDEX(Age_grp[Age], MATCH(mobile_customers[[#This Row],[age]],Age_grp[Value]))</f>
        <v>50 - 60</v>
      </c>
      <c r="K7431" s="2" t="str">
        <f>_xlfn.IFS(mobile_customers[[#This Row],[salary]]&gt;=Q7434,"HIGHER SALARY", mobile_customers[[#This Row],[salary]]&gt;=Q7435,"HIGHER MID RANGE SALARY",  mobile_customers[[#This Row],[salary]]&lt;Q7435,"MID RANGE SALARY", mobile_customers[[#This Row],[salary]]&gt;Q7436, "LOW SALARY" )</f>
        <v>HIGHER SALARY</v>
      </c>
      <c r="L7431" s="2" t="str">
        <f>LEFT(mobile_customers[[#This Row],[Credit_card_nos]], 4)&amp;"XXXXX"</f>
        <v>1800XXXXX</v>
      </c>
    </row>
    <row r="7432" spans="1:12" x14ac:dyDescent="0.3">
      <c r="A7432" t="s">
        <v>8</v>
      </c>
      <c r="B7432" s="3" t="s">
        <v>14531</v>
      </c>
      <c r="C7432" t="s">
        <v>14532</v>
      </c>
      <c r="D7432" t="s">
        <v>308</v>
      </c>
      <c r="E7432">
        <v>52</v>
      </c>
      <c r="F7432">
        <v>138897</v>
      </c>
      <c r="G7432" t="s">
        <v>49</v>
      </c>
      <c r="H7432">
        <v>4271827746762</v>
      </c>
      <c r="I7432" s="5" t="str">
        <f t="shared" si="116"/>
        <v>4271827746762</v>
      </c>
      <c r="J7432" t="str">
        <f>INDEX(Age_grp[Age], MATCH(mobile_customers[[#This Row],[age]],Age_grp[Value]))</f>
        <v>50 - 60</v>
      </c>
      <c r="K7432" s="2" t="str">
        <f>_xlfn.IFS(mobile_customers[[#This Row],[salary]]&gt;=Q7435,"HIGHER SALARY", mobile_customers[[#This Row],[salary]]&gt;=Q7436,"HIGHER MID RANGE SALARY",  mobile_customers[[#This Row],[salary]]&lt;Q7436,"MID RANGE SALARY", mobile_customers[[#This Row],[salary]]&gt;Q7437, "LOW SALARY" )</f>
        <v>HIGHER SALARY</v>
      </c>
      <c r="L7432" s="2" t="str">
        <f>LEFT(mobile_customers[[#This Row],[Credit_card_nos]], 4)&amp;"XXXXX"</f>
        <v>4271XXXXX</v>
      </c>
    </row>
    <row r="7433" spans="1:12" x14ac:dyDescent="0.3">
      <c r="A7433" t="s">
        <v>8</v>
      </c>
      <c r="B7433" s="3" t="s">
        <v>14533</v>
      </c>
      <c r="C7433" t="s">
        <v>14534</v>
      </c>
      <c r="D7433" t="s">
        <v>1105</v>
      </c>
      <c r="E7433">
        <v>38</v>
      </c>
      <c r="F7433">
        <v>98363</v>
      </c>
      <c r="G7433" t="s">
        <v>28</v>
      </c>
      <c r="H7433">
        <v>4.2574330613986657E+18</v>
      </c>
      <c r="I7433" s="5" t="str">
        <f t="shared" si="116"/>
        <v>4257433061398670000</v>
      </c>
      <c r="J7433" t="str">
        <f>INDEX(Age_grp[Age], MATCH(mobile_customers[[#This Row],[age]],Age_grp[Value]))</f>
        <v>30 - 40</v>
      </c>
      <c r="K7433" s="2" t="str">
        <f>_xlfn.IFS(mobile_customers[[#This Row],[salary]]&gt;=Q7436,"HIGHER SALARY", mobile_customers[[#This Row],[salary]]&gt;=Q7437,"HIGHER MID RANGE SALARY",  mobile_customers[[#This Row],[salary]]&lt;Q7437,"MID RANGE SALARY", mobile_customers[[#This Row],[salary]]&gt;Q7438, "LOW SALARY" )</f>
        <v>HIGHER SALARY</v>
      </c>
      <c r="L7433" s="2" t="str">
        <f>LEFT(mobile_customers[[#This Row],[Credit_card_nos]], 4)&amp;"XXXXX"</f>
        <v>4257XXXXX</v>
      </c>
    </row>
    <row r="7434" spans="1:12" x14ac:dyDescent="0.3">
      <c r="A7434" t="s">
        <v>13</v>
      </c>
      <c r="B7434" s="3" t="s">
        <v>14535</v>
      </c>
      <c r="C7434" t="s">
        <v>14536</v>
      </c>
      <c r="D7434" t="s">
        <v>2459</v>
      </c>
      <c r="E7434">
        <v>18</v>
      </c>
      <c r="F7434">
        <v>212697</v>
      </c>
      <c r="G7434" t="s">
        <v>32</v>
      </c>
      <c r="H7434">
        <v>6011304221018922</v>
      </c>
      <c r="I7434" s="5" t="str">
        <f t="shared" si="116"/>
        <v>6011304221018920</v>
      </c>
      <c r="J7434" t="str">
        <f>INDEX(Age_grp[Age], MATCH(mobile_customers[[#This Row],[age]],Age_grp[Value]))</f>
        <v>"10 - 20</v>
      </c>
      <c r="K7434" s="2" t="str">
        <f>_xlfn.IFS(mobile_customers[[#This Row],[salary]]&gt;=Q7437,"HIGHER SALARY", mobile_customers[[#This Row],[salary]]&gt;=Q7438,"HIGHER MID RANGE SALARY",  mobile_customers[[#This Row],[salary]]&lt;Q7438,"MID RANGE SALARY", mobile_customers[[#This Row],[salary]]&gt;Q7439, "LOW SALARY" )</f>
        <v>HIGHER SALARY</v>
      </c>
      <c r="L7434" s="2" t="str">
        <f>LEFT(mobile_customers[[#This Row],[Credit_card_nos]], 4)&amp;"XXXXX"</f>
        <v>6011XXXXX</v>
      </c>
    </row>
    <row r="7435" spans="1:12" x14ac:dyDescent="0.3">
      <c r="A7435" t="s">
        <v>13</v>
      </c>
      <c r="B7435" s="3" t="s">
        <v>14537</v>
      </c>
      <c r="C7435" t="s">
        <v>14538</v>
      </c>
      <c r="D7435" t="s">
        <v>2454</v>
      </c>
      <c r="E7435">
        <v>27</v>
      </c>
      <c r="F7435">
        <v>87928</v>
      </c>
      <c r="G7435" t="s">
        <v>17</v>
      </c>
      <c r="H7435">
        <v>3539392644154655</v>
      </c>
      <c r="I7435" s="5" t="str">
        <f t="shared" si="116"/>
        <v>3539392644154650</v>
      </c>
      <c r="J7435" t="str">
        <f>INDEX(Age_grp[Age], MATCH(mobile_customers[[#This Row],[age]],Age_grp[Value]))</f>
        <v>20 - 30</v>
      </c>
      <c r="K7435" s="2" t="str">
        <f>_xlfn.IFS(mobile_customers[[#This Row],[salary]]&gt;=Q7438,"HIGHER SALARY", mobile_customers[[#This Row],[salary]]&gt;=Q7439,"HIGHER MID RANGE SALARY",  mobile_customers[[#This Row],[salary]]&lt;Q7439,"MID RANGE SALARY", mobile_customers[[#This Row],[salary]]&gt;Q7440, "LOW SALARY" )</f>
        <v>HIGHER SALARY</v>
      </c>
      <c r="L7435" s="2" t="str">
        <f>LEFT(mobile_customers[[#This Row],[Credit_card_nos]], 4)&amp;"XXXXX"</f>
        <v>3539XXXXX</v>
      </c>
    </row>
    <row r="7436" spans="1:12" x14ac:dyDescent="0.3">
      <c r="A7436" t="s">
        <v>13</v>
      </c>
      <c r="B7436" s="3" t="s">
        <v>14539</v>
      </c>
      <c r="C7436" t="s">
        <v>14540</v>
      </c>
      <c r="D7436" t="s">
        <v>2998</v>
      </c>
      <c r="E7436">
        <v>26</v>
      </c>
      <c r="F7436">
        <v>176513</v>
      </c>
      <c r="G7436" t="s">
        <v>12</v>
      </c>
      <c r="H7436">
        <v>3508004383237560</v>
      </c>
      <c r="I7436" s="5" t="str">
        <f t="shared" si="116"/>
        <v>3508004383237560</v>
      </c>
      <c r="J7436" t="str">
        <f>INDEX(Age_grp[Age], MATCH(mobile_customers[[#This Row],[age]],Age_grp[Value]))</f>
        <v>20 - 30</v>
      </c>
      <c r="K7436" s="2" t="str">
        <f>_xlfn.IFS(mobile_customers[[#This Row],[salary]]&gt;=Q7439,"HIGHER SALARY", mobile_customers[[#This Row],[salary]]&gt;=Q7440,"HIGHER MID RANGE SALARY",  mobile_customers[[#This Row],[salary]]&lt;Q7440,"MID RANGE SALARY", mobile_customers[[#This Row],[salary]]&gt;Q7441, "LOW SALARY" )</f>
        <v>HIGHER SALARY</v>
      </c>
      <c r="L7436" s="2" t="str">
        <f>LEFT(mobile_customers[[#This Row],[Credit_card_nos]], 4)&amp;"XXXXX"</f>
        <v>3508XXXXX</v>
      </c>
    </row>
    <row r="7437" spans="1:12" x14ac:dyDescent="0.3">
      <c r="A7437" t="s">
        <v>13</v>
      </c>
      <c r="B7437" s="3" t="s">
        <v>14541</v>
      </c>
      <c r="C7437" t="s">
        <v>14542</v>
      </c>
      <c r="D7437" t="s">
        <v>2554</v>
      </c>
      <c r="E7437">
        <v>21</v>
      </c>
      <c r="F7437">
        <v>129238</v>
      </c>
      <c r="G7437" t="s">
        <v>94</v>
      </c>
      <c r="H7437">
        <v>2242910809799251</v>
      </c>
      <c r="I7437" s="5" t="str">
        <f t="shared" si="116"/>
        <v>2242910809799250</v>
      </c>
      <c r="J7437" t="str">
        <f>INDEX(Age_grp[Age], MATCH(mobile_customers[[#This Row],[age]],Age_grp[Value]))</f>
        <v>20 - 30</v>
      </c>
      <c r="K7437" s="2" t="str">
        <f>_xlfn.IFS(mobile_customers[[#This Row],[salary]]&gt;=Q7440,"HIGHER SALARY", mobile_customers[[#This Row],[salary]]&gt;=Q7441,"HIGHER MID RANGE SALARY",  mobile_customers[[#This Row],[salary]]&lt;Q7441,"MID RANGE SALARY", mobile_customers[[#This Row],[salary]]&gt;Q7442, "LOW SALARY" )</f>
        <v>HIGHER SALARY</v>
      </c>
      <c r="L7437" s="2" t="str">
        <f>LEFT(mobile_customers[[#This Row],[Credit_card_nos]], 4)&amp;"XXXXX"</f>
        <v>2242XXXXX</v>
      </c>
    </row>
    <row r="7438" spans="1:12" x14ac:dyDescent="0.3">
      <c r="A7438" t="s">
        <v>8</v>
      </c>
      <c r="B7438" s="3" t="s">
        <v>14543</v>
      </c>
      <c r="C7438" t="s">
        <v>14544</v>
      </c>
      <c r="D7438" t="s">
        <v>992</v>
      </c>
      <c r="E7438">
        <v>62</v>
      </c>
      <c r="F7438">
        <v>181304</v>
      </c>
      <c r="G7438" t="s">
        <v>32</v>
      </c>
      <c r="H7438">
        <v>4582245246908</v>
      </c>
      <c r="I7438" s="5" t="str">
        <f t="shared" si="116"/>
        <v>4582245246908</v>
      </c>
      <c r="J7438" t="str">
        <f>INDEX(Age_grp[Age], MATCH(mobile_customers[[#This Row],[age]],Age_grp[Value]))</f>
        <v>60 - 70</v>
      </c>
      <c r="K7438" s="2" t="str">
        <f>_xlfn.IFS(mobile_customers[[#This Row],[salary]]&gt;=Q7441,"HIGHER SALARY", mobile_customers[[#This Row],[salary]]&gt;=Q7442,"HIGHER MID RANGE SALARY",  mobile_customers[[#This Row],[salary]]&lt;Q7442,"MID RANGE SALARY", mobile_customers[[#This Row],[salary]]&gt;Q7443, "LOW SALARY" )</f>
        <v>HIGHER SALARY</v>
      </c>
      <c r="L7438" s="2" t="str">
        <f>LEFT(mobile_customers[[#This Row],[Credit_card_nos]], 4)&amp;"XXXXX"</f>
        <v>4582XXXXX</v>
      </c>
    </row>
    <row r="7439" spans="1:12" x14ac:dyDescent="0.3">
      <c r="A7439" t="s">
        <v>8</v>
      </c>
      <c r="B7439" s="3" t="s">
        <v>14545</v>
      </c>
      <c r="C7439" t="s">
        <v>14546</v>
      </c>
      <c r="D7439" t="s">
        <v>457</v>
      </c>
      <c r="E7439">
        <v>30</v>
      </c>
      <c r="F7439">
        <v>62353</v>
      </c>
      <c r="G7439" t="s">
        <v>49</v>
      </c>
      <c r="H7439">
        <v>3540389434914758</v>
      </c>
      <c r="I7439" s="5" t="str">
        <f t="shared" si="116"/>
        <v>3540389434914760</v>
      </c>
      <c r="J7439" t="str">
        <f>INDEX(Age_grp[Age], MATCH(mobile_customers[[#This Row],[age]],Age_grp[Value]))</f>
        <v>30 - 40</v>
      </c>
      <c r="K7439" s="2" t="str">
        <f>_xlfn.IFS(mobile_customers[[#This Row],[salary]]&gt;=Q7442,"HIGHER SALARY", mobile_customers[[#This Row],[salary]]&gt;=Q7443,"HIGHER MID RANGE SALARY",  mobile_customers[[#This Row],[salary]]&lt;Q7443,"MID RANGE SALARY", mobile_customers[[#This Row],[salary]]&gt;Q7444, "LOW SALARY" )</f>
        <v>HIGHER SALARY</v>
      </c>
      <c r="L7439" s="2" t="str">
        <f>LEFT(mobile_customers[[#This Row],[Credit_card_nos]], 4)&amp;"XXXXX"</f>
        <v>3540XXXXX</v>
      </c>
    </row>
    <row r="7440" spans="1:12" x14ac:dyDescent="0.3">
      <c r="A7440" t="s">
        <v>13</v>
      </c>
      <c r="B7440" s="3" t="s">
        <v>14547</v>
      </c>
      <c r="C7440" t="s">
        <v>14548</v>
      </c>
      <c r="D7440" t="s">
        <v>2468</v>
      </c>
      <c r="E7440">
        <v>60</v>
      </c>
      <c r="F7440">
        <v>145773</v>
      </c>
      <c r="G7440" t="s">
        <v>21</v>
      </c>
      <c r="H7440">
        <v>4794885006645549</v>
      </c>
      <c r="I7440" s="5" t="str">
        <f t="shared" si="116"/>
        <v>4794885006645550</v>
      </c>
      <c r="J7440" t="str">
        <f>INDEX(Age_grp[Age], MATCH(mobile_customers[[#This Row],[age]],Age_grp[Value]))</f>
        <v>60 - 70</v>
      </c>
      <c r="K7440" s="2" t="str">
        <f>_xlfn.IFS(mobile_customers[[#This Row],[salary]]&gt;=Q7443,"HIGHER SALARY", mobile_customers[[#This Row],[salary]]&gt;=Q7444,"HIGHER MID RANGE SALARY",  mobile_customers[[#This Row],[salary]]&lt;Q7444,"MID RANGE SALARY", mobile_customers[[#This Row],[salary]]&gt;Q7445, "LOW SALARY" )</f>
        <v>HIGHER SALARY</v>
      </c>
      <c r="L7440" s="2" t="str">
        <f>LEFT(mobile_customers[[#This Row],[Credit_card_nos]], 4)&amp;"XXXXX"</f>
        <v>4794XXXXX</v>
      </c>
    </row>
    <row r="7441" spans="1:12" x14ac:dyDescent="0.3">
      <c r="A7441" t="s">
        <v>13</v>
      </c>
      <c r="B7441" s="3" t="s">
        <v>14549</v>
      </c>
      <c r="C7441" t="s">
        <v>14550</v>
      </c>
      <c r="D7441" t="s">
        <v>234</v>
      </c>
      <c r="E7441">
        <v>45</v>
      </c>
      <c r="F7441">
        <v>21092</v>
      </c>
      <c r="G7441" t="s">
        <v>21</v>
      </c>
      <c r="H7441">
        <v>3580400215963996</v>
      </c>
      <c r="I7441" s="5" t="str">
        <f t="shared" si="116"/>
        <v>3580400215964000</v>
      </c>
      <c r="J7441" t="str">
        <f>INDEX(Age_grp[Age], MATCH(mobile_customers[[#This Row],[age]],Age_grp[Value]))</f>
        <v>40 - 50</v>
      </c>
      <c r="K7441" s="2" t="str">
        <f>_xlfn.IFS(mobile_customers[[#This Row],[salary]]&gt;=Q7444,"HIGHER SALARY", mobile_customers[[#This Row],[salary]]&gt;=Q7445,"HIGHER MID RANGE SALARY",  mobile_customers[[#This Row],[salary]]&lt;Q7445,"MID RANGE SALARY", mobile_customers[[#This Row],[salary]]&gt;Q7446, "LOW SALARY" )</f>
        <v>HIGHER SALARY</v>
      </c>
      <c r="L7441" s="2" t="str">
        <f>LEFT(mobile_customers[[#This Row],[Credit_card_nos]], 4)&amp;"XXXXX"</f>
        <v>3580XXXXX</v>
      </c>
    </row>
    <row r="7442" spans="1:12" x14ac:dyDescent="0.3">
      <c r="A7442" t="s">
        <v>13</v>
      </c>
      <c r="B7442" s="3" t="s">
        <v>14551</v>
      </c>
      <c r="C7442" t="s">
        <v>14552</v>
      </c>
      <c r="D7442" t="s">
        <v>2164</v>
      </c>
      <c r="E7442">
        <v>40</v>
      </c>
      <c r="F7442">
        <v>174307</v>
      </c>
      <c r="G7442" t="s">
        <v>81</v>
      </c>
      <c r="H7442">
        <v>4.5991019908332969E+18</v>
      </c>
      <c r="I7442" s="5" t="str">
        <f t="shared" si="116"/>
        <v>4599101990833300000</v>
      </c>
      <c r="J7442" t="str">
        <f>INDEX(Age_grp[Age], MATCH(mobile_customers[[#This Row],[age]],Age_grp[Value]))</f>
        <v>40 - 50</v>
      </c>
      <c r="K7442" s="2" t="str">
        <f>_xlfn.IFS(mobile_customers[[#This Row],[salary]]&gt;=Q7445,"HIGHER SALARY", mobile_customers[[#This Row],[salary]]&gt;=Q7446,"HIGHER MID RANGE SALARY",  mobile_customers[[#This Row],[salary]]&lt;Q7446,"MID RANGE SALARY", mobile_customers[[#This Row],[salary]]&gt;Q7447, "LOW SALARY" )</f>
        <v>HIGHER SALARY</v>
      </c>
      <c r="L7442" s="2" t="str">
        <f>LEFT(mobile_customers[[#This Row],[Credit_card_nos]], 4)&amp;"XXXXX"</f>
        <v>4599XXXXX</v>
      </c>
    </row>
    <row r="7443" spans="1:12" x14ac:dyDescent="0.3">
      <c r="A7443" t="s">
        <v>8</v>
      </c>
      <c r="B7443" s="3" t="s">
        <v>14553</v>
      </c>
      <c r="C7443" t="s">
        <v>14554</v>
      </c>
      <c r="D7443" t="s">
        <v>102</v>
      </c>
      <c r="E7443">
        <v>43</v>
      </c>
      <c r="F7443">
        <v>206532</v>
      </c>
      <c r="G7443" t="s">
        <v>21</v>
      </c>
      <c r="H7443">
        <v>4727624858267959</v>
      </c>
      <c r="I7443" s="5" t="str">
        <f t="shared" si="116"/>
        <v>4727624858267960</v>
      </c>
      <c r="J7443" t="str">
        <f>INDEX(Age_grp[Age], MATCH(mobile_customers[[#This Row],[age]],Age_grp[Value]))</f>
        <v>40 - 50</v>
      </c>
      <c r="K7443" s="2" t="str">
        <f>_xlfn.IFS(mobile_customers[[#This Row],[salary]]&gt;=Q7446,"HIGHER SALARY", mobile_customers[[#This Row],[salary]]&gt;=Q7447,"HIGHER MID RANGE SALARY",  mobile_customers[[#This Row],[salary]]&lt;Q7447,"MID RANGE SALARY", mobile_customers[[#This Row],[salary]]&gt;Q7448, "LOW SALARY" )</f>
        <v>HIGHER SALARY</v>
      </c>
      <c r="L7443" s="2" t="str">
        <f>LEFT(mobile_customers[[#This Row],[Credit_card_nos]], 4)&amp;"XXXXX"</f>
        <v>4727XXXXX</v>
      </c>
    </row>
    <row r="7444" spans="1:12" x14ac:dyDescent="0.3">
      <c r="A7444" t="s">
        <v>13</v>
      </c>
      <c r="B7444" s="3" t="s">
        <v>14555</v>
      </c>
      <c r="C7444" t="s">
        <v>13497</v>
      </c>
      <c r="D7444" t="s">
        <v>55</v>
      </c>
      <c r="E7444">
        <v>39</v>
      </c>
      <c r="F7444">
        <v>223697</v>
      </c>
      <c r="G7444" t="s">
        <v>28</v>
      </c>
      <c r="H7444">
        <v>4785117364675376</v>
      </c>
      <c r="I7444" s="5" t="str">
        <f t="shared" si="116"/>
        <v>4785117364675380</v>
      </c>
      <c r="J7444" t="str">
        <f>INDEX(Age_grp[Age], MATCH(mobile_customers[[#This Row],[age]],Age_grp[Value]))</f>
        <v>30 - 40</v>
      </c>
      <c r="K7444" s="2" t="str">
        <f>_xlfn.IFS(mobile_customers[[#This Row],[salary]]&gt;=Q7447,"HIGHER SALARY", mobile_customers[[#This Row],[salary]]&gt;=Q7448,"HIGHER MID RANGE SALARY",  mobile_customers[[#This Row],[salary]]&lt;Q7448,"MID RANGE SALARY", mobile_customers[[#This Row],[salary]]&gt;Q7449, "LOW SALARY" )</f>
        <v>HIGHER SALARY</v>
      </c>
      <c r="L7444" s="2" t="str">
        <f>LEFT(mobile_customers[[#This Row],[Credit_card_nos]], 4)&amp;"XXXXX"</f>
        <v>4785XXXXX</v>
      </c>
    </row>
    <row r="7445" spans="1:12" x14ac:dyDescent="0.3">
      <c r="A7445" t="s">
        <v>8</v>
      </c>
      <c r="B7445" s="3" t="s">
        <v>14556</v>
      </c>
      <c r="C7445" t="s">
        <v>14557</v>
      </c>
      <c r="D7445" t="s">
        <v>1250</v>
      </c>
      <c r="E7445">
        <v>41</v>
      </c>
      <c r="F7445">
        <v>104162</v>
      </c>
      <c r="G7445" t="s">
        <v>28</v>
      </c>
      <c r="H7445">
        <v>30501882622864</v>
      </c>
      <c r="I7445" s="5" t="str">
        <f t="shared" si="116"/>
        <v>30501882622864</v>
      </c>
      <c r="J7445" t="str">
        <f>INDEX(Age_grp[Age], MATCH(mobile_customers[[#This Row],[age]],Age_grp[Value]))</f>
        <v>40 - 50</v>
      </c>
      <c r="K7445" s="2" t="str">
        <f>_xlfn.IFS(mobile_customers[[#This Row],[salary]]&gt;=Q7448,"HIGHER SALARY", mobile_customers[[#This Row],[salary]]&gt;=Q7449,"HIGHER MID RANGE SALARY",  mobile_customers[[#This Row],[salary]]&lt;Q7449,"MID RANGE SALARY", mobile_customers[[#This Row],[salary]]&gt;Q7450, "LOW SALARY" )</f>
        <v>HIGHER SALARY</v>
      </c>
      <c r="L7445" s="2" t="str">
        <f>LEFT(mobile_customers[[#This Row],[Credit_card_nos]], 4)&amp;"XXXXX"</f>
        <v>3050XXXXX</v>
      </c>
    </row>
    <row r="7446" spans="1:12" x14ac:dyDescent="0.3">
      <c r="A7446" t="s">
        <v>8</v>
      </c>
      <c r="B7446" s="3" t="s">
        <v>14558</v>
      </c>
      <c r="C7446" t="s">
        <v>14559</v>
      </c>
      <c r="D7446" t="s">
        <v>473</v>
      </c>
      <c r="E7446">
        <v>56</v>
      </c>
      <c r="F7446">
        <v>52451</v>
      </c>
      <c r="G7446" t="s">
        <v>28</v>
      </c>
      <c r="H7446">
        <v>341740882663296</v>
      </c>
      <c r="I7446" s="5" t="str">
        <f t="shared" si="116"/>
        <v>341740882663296</v>
      </c>
      <c r="J7446" t="str">
        <f>INDEX(Age_grp[Age], MATCH(mobile_customers[[#This Row],[age]],Age_grp[Value]))</f>
        <v>50 - 60</v>
      </c>
      <c r="K7446" s="2" t="str">
        <f>_xlfn.IFS(mobile_customers[[#This Row],[salary]]&gt;=Q7449,"HIGHER SALARY", mobile_customers[[#This Row],[salary]]&gt;=Q7450,"HIGHER MID RANGE SALARY",  mobile_customers[[#This Row],[salary]]&lt;Q7450,"MID RANGE SALARY", mobile_customers[[#This Row],[salary]]&gt;Q7451, "LOW SALARY" )</f>
        <v>HIGHER SALARY</v>
      </c>
      <c r="L7446" s="2" t="str">
        <f>LEFT(mobile_customers[[#This Row],[Credit_card_nos]], 4)&amp;"XXXXX"</f>
        <v>3417XXXXX</v>
      </c>
    </row>
    <row r="7447" spans="1:12" x14ac:dyDescent="0.3">
      <c r="A7447" t="s">
        <v>8</v>
      </c>
      <c r="B7447" s="3" t="s">
        <v>14560</v>
      </c>
      <c r="C7447" t="s">
        <v>14561</v>
      </c>
      <c r="D7447" t="s">
        <v>179</v>
      </c>
      <c r="E7447">
        <v>38</v>
      </c>
      <c r="F7447">
        <v>193385</v>
      </c>
      <c r="G7447" t="s">
        <v>65</v>
      </c>
      <c r="H7447">
        <v>6011728024843666</v>
      </c>
      <c r="I7447" s="5" t="str">
        <f t="shared" si="116"/>
        <v>6011728024843670</v>
      </c>
      <c r="J7447" t="str">
        <f>INDEX(Age_grp[Age], MATCH(mobile_customers[[#This Row],[age]],Age_grp[Value]))</f>
        <v>30 - 40</v>
      </c>
      <c r="K7447" s="2" t="str">
        <f>_xlfn.IFS(mobile_customers[[#This Row],[salary]]&gt;=Q7450,"HIGHER SALARY", mobile_customers[[#This Row],[salary]]&gt;=Q7451,"HIGHER MID RANGE SALARY",  mobile_customers[[#This Row],[salary]]&lt;Q7451,"MID RANGE SALARY", mobile_customers[[#This Row],[salary]]&gt;Q7452, "LOW SALARY" )</f>
        <v>HIGHER SALARY</v>
      </c>
      <c r="L7447" s="2" t="str">
        <f>LEFT(mobile_customers[[#This Row],[Credit_card_nos]], 4)&amp;"XXXXX"</f>
        <v>6011XXXXX</v>
      </c>
    </row>
    <row r="7448" spans="1:12" x14ac:dyDescent="0.3">
      <c r="A7448" t="s">
        <v>8</v>
      </c>
      <c r="B7448" s="3" t="s">
        <v>14562</v>
      </c>
      <c r="C7448" t="s">
        <v>14563</v>
      </c>
      <c r="D7448" t="s">
        <v>717</v>
      </c>
      <c r="E7448">
        <v>61</v>
      </c>
      <c r="F7448">
        <v>146081</v>
      </c>
      <c r="G7448" t="s">
        <v>17</v>
      </c>
      <c r="H7448">
        <v>4.3594425000155197E+18</v>
      </c>
      <c r="I7448" s="5" t="str">
        <f t="shared" si="116"/>
        <v>4359442500015520000</v>
      </c>
      <c r="J7448" t="str">
        <f>INDEX(Age_grp[Age], MATCH(mobile_customers[[#This Row],[age]],Age_grp[Value]))</f>
        <v>60 - 70</v>
      </c>
      <c r="K7448" s="2" t="str">
        <f>_xlfn.IFS(mobile_customers[[#This Row],[salary]]&gt;=Q7451,"HIGHER SALARY", mobile_customers[[#This Row],[salary]]&gt;=Q7452,"HIGHER MID RANGE SALARY",  mobile_customers[[#This Row],[salary]]&lt;Q7452,"MID RANGE SALARY", mobile_customers[[#This Row],[salary]]&gt;Q7453, "LOW SALARY" )</f>
        <v>HIGHER SALARY</v>
      </c>
      <c r="L7448" s="2" t="str">
        <f>LEFT(mobile_customers[[#This Row],[Credit_card_nos]], 4)&amp;"XXXXX"</f>
        <v>4359XXXXX</v>
      </c>
    </row>
    <row r="7449" spans="1:12" x14ac:dyDescent="0.3">
      <c r="A7449" t="s">
        <v>13</v>
      </c>
      <c r="B7449" s="3" t="s">
        <v>14564</v>
      </c>
      <c r="C7449" t="s">
        <v>14565</v>
      </c>
      <c r="D7449" t="s">
        <v>896</v>
      </c>
      <c r="E7449">
        <v>51</v>
      </c>
      <c r="F7449">
        <v>198231</v>
      </c>
      <c r="G7449" t="s">
        <v>12</v>
      </c>
      <c r="H7449">
        <v>4785538528258082</v>
      </c>
      <c r="I7449" s="5" t="str">
        <f t="shared" si="116"/>
        <v>4785538528258080</v>
      </c>
      <c r="J7449" t="str">
        <f>INDEX(Age_grp[Age], MATCH(mobile_customers[[#This Row],[age]],Age_grp[Value]))</f>
        <v>50 - 60</v>
      </c>
      <c r="K7449" s="2" t="str">
        <f>_xlfn.IFS(mobile_customers[[#This Row],[salary]]&gt;=Q7452,"HIGHER SALARY", mobile_customers[[#This Row],[salary]]&gt;=Q7453,"HIGHER MID RANGE SALARY",  mobile_customers[[#This Row],[salary]]&lt;Q7453,"MID RANGE SALARY", mobile_customers[[#This Row],[salary]]&gt;Q7454, "LOW SALARY" )</f>
        <v>HIGHER SALARY</v>
      </c>
      <c r="L7449" s="2" t="str">
        <f>LEFT(mobile_customers[[#This Row],[Credit_card_nos]], 4)&amp;"XXXXX"</f>
        <v>4785XXXXX</v>
      </c>
    </row>
    <row r="7450" spans="1:12" x14ac:dyDescent="0.3">
      <c r="A7450" t="s">
        <v>13</v>
      </c>
      <c r="B7450" s="3" t="s">
        <v>14566</v>
      </c>
      <c r="C7450" t="s">
        <v>14567</v>
      </c>
      <c r="D7450" t="s">
        <v>87</v>
      </c>
      <c r="E7450">
        <v>26</v>
      </c>
      <c r="F7450">
        <v>98080</v>
      </c>
      <c r="G7450" t="s">
        <v>81</v>
      </c>
      <c r="H7450">
        <v>4477872650942657</v>
      </c>
      <c r="I7450" s="5" t="str">
        <f t="shared" si="116"/>
        <v>4477872650942660</v>
      </c>
      <c r="J7450" t="str">
        <f>INDEX(Age_grp[Age], MATCH(mobile_customers[[#This Row],[age]],Age_grp[Value]))</f>
        <v>20 - 30</v>
      </c>
      <c r="K7450" s="2" t="str">
        <f>_xlfn.IFS(mobile_customers[[#This Row],[salary]]&gt;=Q7453,"HIGHER SALARY", mobile_customers[[#This Row],[salary]]&gt;=Q7454,"HIGHER MID RANGE SALARY",  mobile_customers[[#This Row],[salary]]&lt;Q7454,"MID RANGE SALARY", mobile_customers[[#This Row],[salary]]&gt;Q7455, "LOW SALARY" )</f>
        <v>HIGHER SALARY</v>
      </c>
      <c r="L7450" s="2" t="str">
        <f>LEFT(mobile_customers[[#This Row],[Credit_card_nos]], 4)&amp;"XXXXX"</f>
        <v>4477XXXXX</v>
      </c>
    </row>
    <row r="7451" spans="1:12" x14ac:dyDescent="0.3">
      <c r="A7451" t="s">
        <v>13</v>
      </c>
      <c r="B7451" s="3" t="s">
        <v>14568</v>
      </c>
      <c r="C7451" t="s">
        <v>14569</v>
      </c>
      <c r="D7451" t="s">
        <v>3210</v>
      </c>
      <c r="E7451">
        <v>48</v>
      </c>
      <c r="F7451">
        <v>30459</v>
      </c>
      <c r="G7451" t="s">
        <v>28</v>
      </c>
      <c r="H7451">
        <v>4710459199303</v>
      </c>
      <c r="I7451" s="5" t="str">
        <f t="shared" si="116"/>
        <v>4710459199303</v>
      </c>
      <c r="J7451" t="str">
        <f>INDEX(Age_grp[Age], MATCH(mobile_customers[[#This Row],[age]],Age_grp[Value]))</f>
        <v>40 - 50</v>
      </c>
      <c r="K7451" s="2" t="str">
        <f>_xlfn.IFS(mobile_customers[[#This Row],[salary]]&gt;=Q7454,"HIGHER SALARY", mobile_customers[[#This Row],[salary]]&gt;=Q7455,"HIGHER MID RANGE SALARY",  mobile_customers[[#This Row],[salary]]&lt;Q7455,"MID RANGE SALARY", mobile_customers[[#This Row],[salary]]&gt;Q7456, "LOW SALARY" )</f>
        <v>HIGHER SALARY</v>
      </c>
      <c r="L7451" s="2" t="str">
        <f>LEFT(mobile_customers[[#This Row],[Credit_card_nos]], 4)&amp;"XXXXX"</f>
        <v>4710XXXXX</v>
      </c>
    </row>
    <row r="7452" spans="1:12" x14ac:dyDescent="0.3">
      <c r="A7452" t="s">
        <v>8</v>
      </c>
      <c r="B7452" s="3" t="s">
        <v>14570</v>
      </c>
      <c r="C7452" t="s">
        <v>14571</v>
      </c>
      <c r="D7452" t="s">
        <v>899</v>
      </c>
      <c r="E7452">
        <v>27</v>
      </c>
      <c r="F7452">
        <v>67665</v>
      </c>
      <c r="G7452" t="s">
        <v>28</v>
      </c>
      <c r="H7452">
        <v>342921592964179</v>
      </c>
      <c r="I7452" s="5" t="str">
        <f t="shared" si="116"/>
        <v>342921592964179</v>
      </c>
      <c r="J7452" t="str">
        <f>INDEX(Age_grp[Age], MATCH(mobile_customers[[#This Row],[age]],Age_grp[Value]))</f>
        <v>20 - 30</v>
      </c>
      <c r="K7452" s="2" t="str">
        <f>_xlfn.IFS(mobile_customers[[#This Row],[salary]]&gt;=Q7455,"HIGHER SALARY", mobile_customers[[#This Row],[salary]]&gt;=Q7456,"HIGHER MID RANGE SALARY",  mobile_customers[[#This Row],[salary]]&lt;Q7456,"MID RANGE SALARY", mobile_customers[[#This Row],[salary]]&gt;Q7457, "LOW SALARY" )</f>
        <v>HIGHER SALARY</v>
      </c>
      <c r="L7452" s="2" t="str">
        <f>LEFT(mobile_customers[[#This Row],[Credit_card_nos]], 4)&amp;"XXXXX"</f>
        <v>3429XXXXX</v>
      </c>
    </row>
    <row r="7453" spans="1:12" x14ac:dyDescent="0.3">
      <c r="A7453" t="s">
        <v>13</v>
      </c>
      <c r="B7453" s="3" t="s">
        <v>14572</v>
      </c>
      <c r="C7453" t="s">
        <v>14573</v>
      </c>
      <c r="D7453" t="s">
        <v>758</v>
      </c>
      <c r="E7453">
        <v>60</v>
      </c>
      <c r="F7453">
        <v>137561</v>
      </c>
      <c r="G7453" t="s">
        <v>49</v>
      </c>
      <c r="H7453">
        <v>2715152375430015</v>
      </c>
      <c r="I7453" s="5" t="str">
        <f t="shared" si="116"/>
        <v>2715152375430010</v>
      </c>
      <c r="J7453" t="str">
        <f>INDEX(Age_grp[Age], MATCH(mobile_customers[[#This Row],[age]],Age_grp[Value]))</f>
        <v>60 - 70</v>
      </c>
      <c r="K7453" s="2" t="str">
        <f>_xlfn.IFS(mobile_customers[[#This Row],[salary]]&gt;=Q7456,"HIGHER SALARY", mobile_customers[[#This Row],[salary]]&gt;=Q7457,"HIGHER MID RANGE SALARY",  mobile_customers[[#This Row],[salary]]&lt;Q7457,"MID RANGE SALARY", mobile_customers[[#This Row],[salary]]&gt;Q7458, "LOW SALARY" )</f>
        <v>HIGHER SALARY</v>
      </c>
      <c r="L7453" s="2" t="str">
        <f>LEFT(mobile_customers[[#This Row],[Credit_card_nos]], 4)&amp;"XXXXX"</f>
        <v>2715XXXXX</v>
      </c>
    </row>
    <row r="7454" spans="1:12" x14ac:dyDescent="0.3">
      <c r="A7454" t="s">
        <v>8</v>
      </c>
      <c r="B7454" s="3" t="s">
        <v>14574</v>
      </c>
      <c r="C7454" t="s">
        <v>14575</v>
      </c>
      <c r="D7454" t="s">
        <v>1045</v>
      </c>
      <c r="E7454">
        <v>56</v>
      </c>
      <c r="F7454">
        <v>130059</v>
      </c>
      <c r="G7454" t="s">
        <v>21</v>
      </c>
      <c r="H7454">
        <v>4131611966806414</v>
      </c>
      <c r="I7454" s="5" t="str">
        <f t="shared" si="116"/>
        <v>4131611966806410</v>
      </c>
      <c r="J7454" t="str">
        <f>INDEX(Age_grp[Age], MATCH(mobile_customers[[#This Row],[age]],Age_grp[Value]))</f>
        <v>50 - 60</v>
      </c>
      <c r="K7454" s="2" t="str">
        <f>_xlfn.IFS(mobile_customers[[#This Row],[salary]]&gt;=Q7457,"HIGHER SALARY", mobile_customers[[#This Row],[salary]]&gt;=Q7458,"HIGHER MID RANGE SALARY",  mobile_customers[[#This Row],[salary]]&lt;Q7458,"MID RANGE SALARY", mobile_customers[[#This Row],[salary]]&gt;Q7459, "LOW SALARY" )</f>
        <v>HIGHER SALARY</v>
      </c>
      <c r="L7454" s="2" t="str">
        <f>LEFT(mobile_customers[[#This Row],[Credit_card_nos]], 4)&amp;"XXXXX"</f>
        <v>4131XXXXX</v>
      </c>
    </row>
    <row r="7455" spans="1:12" x14ac:dyDescent="0.3">
      <c r="A7455" t="s">
        <v>13</v>
      </c>
      <c r="B7455" s="3" t="s">
        <v>14576</v>
      </c>
      <c r="C7455" t="s">
        <v>14577</v>
      </c>
      <c r="D7455" t="s">
        <v>1983</v>
      </c>
      <c r="E7455">
        <v>60</v>
      </c>
      <c r="F7455">
        <v>231823</v>
      </c>
      <c r="G7455" t="s">
        <v>39</v>
      </c>
      <c r="H7455">
        <v>3565418405628095</v>
      </c>
      <c r="I7455" s="5" t="str">
        <f t="shared" si="116"/>
        <v>3565418405628090</v>
      </c>
      <c r="J7455" t="str">
        <f>INDEX(Age_grp[Age], MATCH(mobile_customers[[#This Row],[age]],Age_grp[Value]))</f>
        <v>60 - 70</v>
      </c>
      <c r="K7455" s="2" t="str">
        <f>_xlfn.IFS(mobile_customers[[#This Row],[salary]]&gt;=Q7458,"HIGHER SALARY", mobile_customers[[#This Row],[salary]]&gt;=Q7459,"HIGHER MID RANGE SALARY",  mobile_customers[[#This Row],[salary]]&lt;Q7459,"MID RANGE SALARY", mobile_customers[[#This Row],[salary]]&gt;Q7460, "LOW SALARY" )</f>
        <v>HIGHER SALARY</v>
      </c>
      <c r="L7455" s="2" t="str">
        <f>LEFT(mobile_customers[[#This Row],[Credit_card_nos]], 4)&amp;"XXXXX"</f>
        <v>3565XXXXX</v>
      </c>
    </row>
    <row r="7456" spans="1:12" x14ac:dyDescent="0.3">
      <c r="A7456" t="s">
        <v>8</v>
      </c>
      <c r="B7456" s="3" t="s">
        <v>14578</v>
      </c>
      <c r="C7456" t="s">
        <v>14579</v>
      </c>
      <c r="D7456" t="s">
        <v>1657</v>
      </c>
      <c r="E7456">
        <v>37</v>
      </c>
      <c r="F7456">
        <v>144021</v>
      </c>
      <c r="G7456" t="s">
        <v>28</v>
      </c>
      <c r="H7456">
        <v>3508096193729281</v>
      </c>
      <c r="I7456" s="5" t="str">
        <f t="shared" si="116"/>
        <v>3508096193729280</v>
      </c>
      <c r="J7456" t="str">
        <f>INDEX(Age_grp[Age], MATCH(mobile_customers[[#This Row],[age]],Age_grp[Value]))</f>
        <v>30 - 40</v>
      </c>
      <c r="K7456" s="2" t="str">
        <f>_xlfn.IFS(mobile_customers[[#This Row],[salary]]&gt;=Q7459,"HIGHER SALARY", mobile_customers[[#This Row],[salary]]&gt;=Q7460,"HIGHER MID RANGE SALARY",  mobile_customers[[#This Row],[salary]]&lt;Q7460,"MID RANGE SALARY", mobile_customers[[#This Row],[salary]]&gt;Q7461, "LOW SALARY" )</f>
        <v>HIGHER SALARY</v>
      </c>
      <c r="L7456" s="2" t="str">
        <f>LEFT(mobile_customers[[#This Row],[Credit_card_nos]], 4)&amp;"XXXXX"</f>
        <v>3508XXXXX</v>
      </c>
    </row>
    <row r="7457" spans="1:12" x14ac:dyDescent="0.3">
      <c r="A7457" t="s">
        <v>8</v>
      </c>
      <c r="B7457" s="3" t="s">
        <v>14580</v>
      </c>
      <c r="C7457" t="s">
        <v>14581</v>
      </c>
      <c r="D7457" t="s">
        <v>3983</v>
      </c>
      <c r="E7457">
        <v>35</v>
      </c>
      <c r="F7457">
        <v>137830</v>
      </c>
      <c r="G7457" t="s">
        <v>28</v>
      </c>
      <c r="H7457">
        <v>30399425809407</v>
      </c>
      <c r="I7457" s="5" t="str">
        <f t="shared" si="116"/>
        <v>30399425809407</v>
      </c>
      <c r="J7457" t="str">
        <f>INDEX(Age_grp[Age], MATCH(mobile_customers[[#This Row],[age]],Age_grp[Value]))</f>
        <v>30 - 40</v>
      </c>
      <c r="K7457" s="2" t="str">
        <f>_xlfn.IFS(mobile_customers[[#This Row],[salary]]&gt;=Q7460,"HIGHER SALARY", mobile_customers[[#This Row],[salary]]&gt;=Q7461,"HIGHER MID RANGE SALARY",  mobile_customers[[#This Row],[salary]]&lt;Q7461,"MID RANGE SALARY", mobile_customers[[#This Row],[salary]]&gt;Q7462, "LOW SALARY" )</f>
        <v>HIGHER SALARY</v>
      </c>
      <c r="L7457" s="2" t="str">
        <f>LEFT(mobile_customers[[#This Row],[Credit_card_nos]], 4)&amp;"XXXXX"</f>
        <v>3039XXXXX</v>
      </c>
    </row>
    <row r="7458" spans="1:12" x14ac:dyDescent="0.3">
      <c r="A7458" t="s">
        <v>8</v>
      </c>
      <c r="B7458" s="3" t="s">
        <v>14582</v>
      </c>
      <c r="C7458" t="s">
        <v>14583</v>
      </c>
      <c r="D7458" t="s">
        <v>1715</v>
      </c>
      <c r="E7458">
        <v>61</v>
      </c>
      <c r="F7458">
        <v>48126</v>
      </c>
      <c r="G7458" t="s">
        <v>49</v>
      </c>
      <c r="H7458">
        <v>3559182561820957</v>
      </c>
      <c r="I7458" s="5" t="str">
        <f t="shared" si="116"/>
        <v>3559182561820960</v>
      </c>
      <c r="J7458" t="str">
        <f>INDEX(Age_grp[Age], MATCH(mobile_customers[[#This Row],[age]],Age_grp[Value]))</f>
        <v>60 - 70</v>
      </c>
      <c r="K7458" s="2" t="str">
        <f>_xlfn.IFS(mobile_customers[[#This Row],[salary]]&gt;=Q7461,"HIGHER SALARY", mobile_customers[[#This Row],[salary]]&gt;=Q7462,"HIGHER MID RANGE SALARY",  mobile_customers[[#This Row],[salary]]&lt;Q7462,"MID RANGE SALARY", mobile_customers[[#This Row],[salary]]&gt;Q7463, "LOW SALARY" )</f>
        <v>HIGHER SALARY</v>
      </c>
      <c r="L7458" s="2" t="str">
        <f>LEFT(mobile_customers[[#This Row],[Credit_card_nos]], 4)&amp;"XXXXX"</f>
        <v>3559XXXXX</v>
      </c>
    </row>
    <row r="7459" spans="1:12" x14ac:dyDescent="0.3">
      <c r="A7459" t="s">
        <v>8</v>
      </c>
      <c r="B7459" s="3" t="s">
        <v>8969</v>
      </c>
      <c r="C7459" t="s">
        <v>2433</v>
      </c>
      <c r="D7459" t="s">
        <v>1533</v>
      </c>
      <c r="E7459">
        <v>22</v>
      </c>
      <c r="F7459">
        <v>110696</v>
      </c>
      <c r="G7459" t="s">
        <v>12</v>
      </c>
      <c r="H7459">
        <v>4747631017763</v>
      </c>
      <c r="I7459" s="5" t="str">
        <f t="shared" si="116"/>
        <v>4747631017763</v>
      </c>
      <c r="J7459" t="str">
        <f>INDEX(Age_grp[Age], MATCH(mobile_customers[[#This Row],[age]],Age_grp[Value]))</f>
        <v>20 - 30</v>
      </c>
      <c r="K7459" s="2" t="str">
        <f>_xlfn.IFS(mobile_customers[[#This Row],[salary]]&gt;=Q7462,"HIGHER SALARY", mobile_customers[[#This Row],[salary]]&gt;=Q7463,"HIGHER MID RANGE SALARY",  mobile_customers[[#This Row],[salary]]&lt;Q7463,"MID RANGE SALARY", mobile_customers[[#This Row],[salary]]&gt;Q7464, "LOW SALARY" )</f>
        <v>HIGHER SALARY</v>
      </c>
      <c r="L7459" s="2" t="str">
        <f>LEFT(mobile_customers[[#This Row],[Credit_card_nos]], 4)&amp;"XXXXX"</f>
        <v>4747XXXXX</v>
      </c>
    </row>
    <row r="7460" spans="1:12" x14ac:dyDescent="0.3">
      <c r="A7460" t="s">
        <v>13</v>
      </c>
      <c r="B7460" s="3" t="s">
        <v>10879</v>
      </c>
      <c r="C7460" t="s">
        <v>14584</v>
      </c>
      <c r="D7460" t="s">
        <v>3004</v>
      </c>
      <c r="E7460">
        <v>55</v>
      </c>
      <c r="F7460">
        <v>163553</v>
      </c>
      <c r="G7460" t="s">
        <v>32</v>
      </c>
      <c r="H7460">
        <v>6520380734577988</v>
      </c>
      <c r="I7460" s="5" t="str">
        <f t="shared" si="116"/>
        <v>6520380734577990</v>
      </c>
      <c r="J7460" t="str">
        <f>INDEX(Age_grp[Age], MATCH(mobile_customers[[#This Row],[age]],Age_grp[Value]))</f>
        <v>50 - 60</v>
      </c>
      <c r="K7460" s="2" t="str">
        <f>_xlfn.IFS(mobile_customers[[#This Row],[salary]]&gt;=Q7463,"HIGHER SALARY", mobile_customers[[#This Row],[salary]]&gt;=Q7464,"HIGHER MID RANGE SALARY",  mobile_customers[[#This Row],[salary]]&lt;Q7464,"MID RANGE SALARY", mobile_customers[[#This Row],[salary]]&gt;Q7465, "LOW SALARY" )</f>
        <v>HIGHER SALARY</v>
      </c>
      <c r="L7460" s="2" t="str">
        <f>LEFT(mobile_customers[[#This Row],[Credit_card_nos]], 4)&amp;"XXXXX"</f>
        <v>6520XXXXX</v>
      </c>
    </row>
    <row r="7461" spans="1:12" x14ac:dyDescent="0.3">
      <c r="A7461" t="s">
        <v>13</v>
      </c>
      <c r="B7461" s="3" t="s">
        <v>14585</v>
      </c>
      <c r="C7461" t="s">
        <v>14586</v>
      </c>
      <c r="D7461" t="s">
        <v>1237</v>
      </c>
      <c r="E7461">
        <v>52</v>
      </c>
      <c r="F7461">
        <v>173968</v>
      </c>
      <c r="G7461" t="s">
        <v>32</v>
      </c>
      <c r="H7461">
        <v>3520655665078958</v>
      </c>
      <c r="I7461" s="5" t="str">
        <f t="shared" si="116"/>
        <v>3520655665078960</v>
      </c>
      <c r="J7461" t="str">
        <f>INDEX(Age_grp[Age], MATCH(mobile_customers[[#This Row],[age]],Age_grp[Value]))</f>
        <v>50 - 60</v>
      </c>
      <c r="K7461" s="2" t="str">
        <f>_xlfn.IFS(mobile_customers[[#This Row],[salary]]&gt;=Q7464,"HIGHER SALARY", mobile_customers[[#This Row],[salary]]&gt;=Q7465,"HIGHER MID RANGE SALARY",  mobile_customers[[#This Row],[salary]]&lt;Q7465,"MID RANGE SALARY", mobile_customers[[#This Row],[salary]]&gt;Q7466, "LOW SALARY" )</f>
        <v>HIGHER SALARY</v>
      </c>
      <c r="L7461" s="2" t="str">
        <f>LEFT(mobile_customers[[#This Row],[Credit_card_nos]], 4)&amp;"XXXXX"</f>
        <v>3520XXXXX</v>
      </c>
    </row>
    <row r="7462" spans="1:12" x14ac:dyDescent="0.3">
      <c r="A7462" t="s">
        <v>13</v>
      </c>
      <c r="B7462" s="3" t="s">
        <v>14587</v>
      </c>
      <c r="C7462" t="s">
        <v>14588</v>
      </c>
      <c r="D7462" t="s">
        <v>3032</v>
      </c>
      <c r="E7462">
        <v>48</v>
      </c>
      <c r="F7462">
        <v>155425</v>
      </c>
      <c r="G7462" t="s">
        <v>17</v>
      </c>
      <c r="H7462">
        <v>4800444374991861</v>
      </c>
      <c r="I7462" s="5" t="str">
        <f t="shared" si="116"/>
        <v>4800444374991860</v>
      </c>
      <c r="J7462" t="str">
        <f>INDEX(Age_grp[Age], MATCH(mobile_customers[[#This Row],[age]],Age_grp[Value]))</f>
        <v>40 - 50</v>
      </c>
      <c r="K7462" s="2" t="str">
        <f>_xlfn.IFS(mobile_customers[[#This Row],[salary]]&gt;=Q7465,"HIGHER SALARY", mobile_customers[[#This Row],[salary]]&gt;=Q7466,"HIGHER MID RANGE SALARY",  mobile_customers[[#This Row],[salary]]&lt;Q7466,"MID RANGE SALARY", mobile_customers[[#This Row],[salary]]&gt;Q7467, "LOW SALARY" )</f>
        <v>HIGHER SALARY</v>
      </c>
      <c r="L7462" s="2" t="str">
        <f>LEFT(mobile_customers[[#This Row],[Credit_card_nos]], 4)&amp;"XXXXX"</f>
        <v>4800XXXXX</v>
      </c>
    </row>
    <row r="7463" spans="1:12" x14ac:dyDescent="0.3">
      <c r="A7463" t="s">
        <v>8</v>
      </c>
      <c r="B7463" s="3" t="s">
        <v>14589</v>
      </c>
      <c r="C7463" t="s">
        <v>14590</v>
      </c>
      <c r="D7463" t="s">
        <v>5046</v>
      </c>
      <c r="E7463">
        <v>56</v>
      </c>
      <c r="F7463">
        <v>104150</v>
      </c>
      <c r="G7463" t="s">
        <v>39</v>
      </c>
      <c r="H7463">
        <v>575696589085</v>
      </c>
      <c r="I7463" s="5" t="str">
        <f t="shared" si="116"/>
        <v>575696589085</v>
      </c>
      <c r="J7463" t="str">
        <f>INDEX(Age_grp[Age], MATCH(mobile_customers[[#This Row],[age]],Age_grp[Value]))</f>
        <v>50 - 60</v>
      </c>
      <c r="K7463" s="2" t="str">
        <f>_xlfn.IFS(mobile_customers[[#This Row],[salary]]&gt;=Q7466,"HIGHER SALARY", mobile_customers[[#This Row],[salary]]&gt;=Q7467,"HIGHER MID RANGE SALARY",  mobile_customers[[#This Row],[salary]]&lt;Q7467,"MID RANGE SALARY", mobile_customers[[#This Row],[salary]]&gt;Q7468, "LOW SALARY" )</f>
        <v>HIGHER SALARY</v>
      </c>
      <c r="L7463" s="2" t="str">
        <f>LEFT(mobile_customers[[#This Row],[Credit_card_nos]], 4)&amp;"XXXXX"</f>
        <v>5756XXXXX</v>
      </c>
    </row>
    <row r="7464" spans="1:12" x14ac:dyDescent="0.3">
      <c r="A7464" t="s">
        <v>8</v>
      </c>
      <c r="B7464" s="3" t="s">
        <v>14591</v>
      </c>
      <c r="C7464" t="s">
        <v>14592</v>
      </c>
      <c r="D7464" t="s">
        <v>111</v>
      </c>
      <c r="E7464">
        <v>53</v>
      </c>
      <c r="F7464">
        <v>62192</v>
      </c>
      <c r="G7464" t="s">
        <v>32</v>
      </c>
      <c r="H7464">
        <v>4292500259315230</v>
      </c>
      <c r="I7464" s="5" t="str">
        <f t="shared" si="116"/>
        <v>4292500259315230</v>
      </c>
      <c r="J7464" t="str">
        <f>INDEX(Age_grp[Age], MATCH(mobile_customers[[#This Row],[age]],Age_grp[Value]))</f>
        <v>50 - 60</v>
      </c>
      <c r="K7464" s="2" t="str">
        <f>_xlfn.IFS(mobile_customers[[#This Row],[salary]]&gt;=Q7467,"HIGHER SALARY", mobile_customers[[#This Row],[salary]]&gt;=Q7468,"HIGHER MID RANGE SALARY",  mobile_customers[[#This Row],[salary]]&lt;Q7468,"MID RANGE SALARY", mobile_customers[[#This Row],[salary]]&gt;Q7469, "LOW SALARY" )</f>
        <v>HIGHER SALARY</v>
      </c>
      <c r="L7464" s="2" t="str">
        <f>LEFT(mobile_customers[[#This Row],[Credit_card_nos]], 4)&amp;"XXXXX"</f>
        <v>4292XXXXX</v>
      </c>
    </row>
    <row r="7465" spans="1:12" x14ac:dyDescent="0.3">
      <c r="A7465" t="s">
        <v>8</v>
      </c>
      <c r="B7465" s="3" t="s">
        <v>14593</v>
      </c>
      <c r="C7465" t="s">
        <v>14594</v>
      </c>
      <c r="D7465" t="s">
        <v>287</v>
      </c>
      <c r="E7465">
        <v>45</v>
      </c>
      <c r="F7465">
        <v>60146</v>
      </c>
      <c r="G7465" t="s">
        <v>21</v>
      </c>
      <c r="H7465">
        <v>4961926705671274</v>
      </c>
      <c r="I7465" s="5" t="str">
        <f t="shared" si="116"/>
        <v>4961926705671270</v>
      </c>
      <c r="J7465" t="str">
        <f>INDEX(Age_grp[Age], MATCH(mobile_customers[[#This Row],[age]],Age_grp[Value]))</f>
        <v>40 - 50</v>
      </c>
      <c r="K7465" s="2" t="str">
        <f>_xlfn.IFS(mobile_customers[[#This Row],[salary]]&gt;=Q7468,"HIGHER SALARY", mobile_customers[[#This Row],[salary]]&gt;=Q7469,"HIGHER MID RANGE SALARY",  mobile_customers[[#This Row],[salary]]&lt;Q7469,"MID RANGE SALARY", mobile_customers[[#This Row],[salary]]&gt;Q7470, "LOW SALARY" )</f>
        <v>HIGHER SALARY</v>
      </c>
      <c r="L7465" s="2" t="str">
        <f>LEFT(mobile_customers[[#This Row],[Credit_card_nos]], 4)&amp;"XXXXX"</f>
        <v>4961XXXXX</v>
      </c>
    </row>
    <row r="7466" spans="1:12" x14ac:dyDescent="0.3">
      <c r="A7466" t="s">
        <v>8</v>
      </c>
      <c r="B7466" s="3" t="s">
        <v>14595</v>
      </c>
      <c r="C7466" t="s">
        <v>14596</v>
      </c>
      <c r="D7466" t="s">
        <v>2244</v>
      </c>
      <c r="E7466">
        <v>20</v>
      </c>
      <c r="F7466">
        <v>162535</v>
      </c>
      <c r="G7466" t="s">
        <v>21</v>
      </c>
      <c r="H7466">
        <v>4.151438816584596E+18</v>
      </c>
      <c r="I7466" s="5" t="str">
        <f t="shared" si="116"/>
        <v>4151438816584600000</v>
      </c>
      <c r="J7466" t="str">
        <f>INDEX(Age_grp[Age], MATCH(mobile_customers[[#This Row],[age]],Age_grp[Value]))</f>
        <v>20 - 30</v>
      </c>
      <c r="K7466" s="2" t="str">
        <f>_xlfn.IFS(mobile_customers[[#This Row],[salary]]&gt;=Q7469,"HIGHER SALARY", mobile_customers[[#This Row],[salary]]&gt;=Q7470,"HIGHER MID RANGE SALARY",  mobile_customers[[#This Row],[salary]]&lt;Q7470,"MID RANGE SALARY", mobile_customers[[#This Row],[salary]]&gt;Q7471, "LOW SALARY" )</f>
        <v>HIGHER SALARY</v>
      </c>
      <c r="L7466" s="2" t="str">
        <f>LEFT(mobile_customers[[#This Row],[Credit_card_nos]], 4)&amp;"XXXXX"</f>
        <v>4151XXXXX</v>
      </c>
    </row>
    <row r="7467" spans="1:12" x14ac:dyDescent="0.3">
      <c r="A7467" t="s">
        <v>13</v>
      </c>
      <c r="B7467" s="3" t="s">
        <v>14597</v>
      </c>
      <c r="C7467" t="s">
        <v>14598</v>
      </c>
      <c r="D7467" t="s">
        <v>3835</v>
      </c>
      <c r="E7467">
        <v>63</v>
      </c>
      <c r="F7467">
        <v>44003</v>
      </c>
      <c r="G7467" t="s">
        <v>28</v>
      </c>
      <c r="H7467">
        <v>3570901637967137</v>
      </c>
      <c r="I7467" s="5" t="str">
        <f t="shared" si="116"/>
        <v>3570901637967140</v>
      </c>
      <c r="J7467" t="str">
        <f>INDEX(Age_grp[Age], MATCH(mobile_customers[[#This Row],[age]],Age_grp[Value]))</f>
        <v>60 - 70</v>
      </c>
      <c r="K7467" s="2" t="str">
        <f>_xlfn.IFS(mobile_customers[[#This Row],[salary]]&gt;=Q7470,"HIGHER SALARY", mobile_customers[[#This Row],[salary]]&gt;=Q7471,"HIGHER MID RANGE SALARY",  mobile_customers[[#This Row],[salary]]&lt;Q7471,"MID RANGE SALARY", mobile_customers[[#This Row],[salary]]&gt;Q7472, "LOW SALARY" )</f>
        <v>HIGHER SALARY</v>
      </c>
      <c r="L7467" s="2" t="str">
        <f>LEFT(mobile_customers[[#This Row],[Credit_card_nos]], 4)&amp;"XXXXX"</f>
        <v>3570XXXXX</v>
      </c>
    </row>
    <row r="7468" spans="1:12" x14ac:dyDescent="0.3">
      <c r="A7468" t="s">
        <v>13</v>
      </c>
      <c r="B7468" s="3" t="s">
        <v>14599</v>
      </c>
      <c r="C7468" t="s">
        <v>14600</v>
      </c>
      <c r="D7468" t="s">
        <v>287</v>
      </c>
      <c r="E7468">
        <v>42</v>
      </c>
      <c r="F7468">
        <v>139386</v>
      </c>
      <c r="G7468" t="s">
        <v>65</v>
      </c>
      <c r="H7468">
        <v>3584718668619773</v>
      </c>
      <c r="I7468" s="5" t="str">
        <f t="shared" si="116"/>
        <v>3584718668619770</v>
      </c>
      <c r="J7468" t="str">
        <f>INDEX(Age_grp[Age], MATCH(mobile_customers[[#This Row],[age]],Age_grp[Value]))</f>
        <v>40 - 50</v>
      </c>
      <c r="K7468" s="2" t="str">
        <f>_xlfn.IFS(mobile_customers[[#This Row],[salary]]&gt;=Q7471,"HIGHER SALARY", mobile_customers[[#This Row],[salary]]&gt;=Q7472,"HIGHER MID RANGE SALARY",  mobile_customers[[#This Row],[salary]]&lt;Q7472,"MID RANGE SALARY", mobile_customers[[#This Row],[salary]]&gt;Q7473, "LOW SALARY" )</f>
        <v>HIGHER SALARY</v>
      </c>
      <c r="L7468" s="2" t="str">
        <f>LEFT(mobile_customers[[#This Row],[Credit_card_nos]], 4)&amp;"XXXXX"</f>
        <v>3584XXXXX</v>
      </c>
    </row>
    <row r="7469" spans="1:12" x14ac:dyDescent="0.3">
      <c r="A7469" t="s">
        <v>13</v>
      </c>
      <c r="B7469" s="3" t="s">
        <v>14601</v>
      </c>
      <c r="C7469" t="s">
        <v>14602</v>
      </c>
      <c r="D7469" t="s">
        <v>492</v>
      </c>
      <c r="E7469">
        <v>25</v>
      </c>
      <c r="F7469">
        <v>68758</v>
      </c>
      <c r="G7469" t="s">
        <v>12</v>
      </c>
      <c r="H7469">
        <v>4.8490399342132019E+18</v>
      </c>
      <c r="I7469" s="5" t="str">
        <f t="shared" si="116"/>
        <v>4849039934213200000</v>
      </c>
      <c r="J7469" t="str">
        <f>INDEX(Age_grp[Age], MATCH(mobile_customers[[#This Row],[age]],Age_grp[Value]))</f>
        <v>20 - 30</v>
      </c>
      <c r="K7469" s="2" t="str">
        <f>_xlfn.IFS(mobile_customers[[#This Row],[salary]]&gt;=Q7472,"HIGHER SALARY", mobile_customers[[#This Row],[salary]]&gt;=Q7473,"HIGHER MID RANGE SALARY",  mobile_customers[[#This Row],[salary]]&lt;Q7473,"MID RANGE SALARY", mobile_customers[[#This Row],[salary]]&gt;Q7474, "LOW SALARY" )</f>
        <v>HIGHER SALARY</v>
      </c>
      <c r="L7469" s="2" t="str">
        <f>LEFT(mobile_customers[[#This Row],[Credit_card_nos]], 4)&amp;"XXXXX"</f>
        <v>4849XXXXX</v>
      </c>
    </row>
    <row r="7470" spans="1:12" x14ac:dyDescent="0.3">
      <c r="A7470" t="s">
        <v>8</v>
      </c>
      <c r="B7470" s="3" t="s">
        <v>13332</v>
      </c>
      <c r="C7470" t="s">
        <v>14603</v>
      </c>
      <c r="D7470" t="s">
        <v>536</v>
      </c>
      <c r="E7470">
        <v>34</v>
      </c>
      <c r="F7470">
        <v>208315</v>
      </c>
      <c r="G7470" t="s">
        <v>32</v>
      </c>
      <c r="H7470">
        <v>675983880997</v>
      </c>
      <c r="I7470" s="5" t="str">
        <f t="shared" si="116"/>
        <v>675983880997</v>
      </c>
      <c r="J7470" t="str">
        <f>INDEX(Age_grp[Age], MATCH(mobile_customers[[#This Row],[age]],Age_grp[Value]))</f>
        <v>30 - 40</v>
      </c>
      <c r="K7470" s="2" t="str">
        <f>_xlfn.IFS(mobile_customers[[#This Row],[salary]]&gt;=Q7473,"HIGHER SALARY", mobile_customers[[#This Row],[salary]]&gt;=Q7474,"HIGHER MID RANGE SALARY",  mobile_customers[[#This Row],[salary]]&lt;Q7474,"MID RANGE SALARY", mobile_customers[[#This Row],[salary]]&gt;Q7475, "LOW SALARY" )</f>
        <v>HIGHER SALARY</v>
      </c>
      <c r="L7470" s="2" t="str">
        <f>LEFT(mobile_customers[[#This Row],[Credit_card_nos]], 4)&amp;"XXXXX"</f>
        <v>6759XXXXX</v>
      </c>
    </row>
    <row r="7471" spans="1:12" x14ac:dyDescent="0.3">
      <c r="A7471" t="s">
        <v>8</v>
      </c>
      <c r="B7471" s="3" t="s">
        <v>14604</v>
      </c>
      <c r="C7471" t="s">
        <v>14605</v>
      </c>
      <c r="D7471" t="s">
        <v>314</v>
      </c>
      <c r="E7471">
        <v>56</v>
      </c>
      <c r="F7471">
        <v>62471</v>
      </c>
      <c r="G7471" t="s">
        <v>28</v>
      </c>
      <c r="H7471">
        <v>4645473191493594</v>
      </c>
      <c r="I7471" s="5" t="str">
        <f t="shared" si="116"/>
        <v>4645473191493590</v>
      </c>
      <c r="J7471" t="str">
        <f>INDEX(Age_grp[Age], MATCH(mobile_customers[[#This Row],[age]],Age_grp[Value]))</f>
        <v>50 - 60</v>
      </c>
      <c r="K7471" s="2" t="str">
        <f>_xlfn.IFS(mobile_customers[[#This Row],[salary]]&gt;=Q7474,"HIGHER SALARY", mobile_customers[[#This Row],[salary]]&gt;=Q7475,"HIGHER MID RANGE SALARY",  mobile_customers[[#This Row],[salary]]&lt;Q7475,"MID RANGE SALARY", mobile_customers[[#This Row],[salary]]&gt;Q7476, "LOW SALARY" )</f>
        <v>HIGHER SALARY</v>
      </c>
      <c r="L7471" s="2" t="str">
        <f>LEFT(mobile_customers[[#This Row],[Credit_card_nos]], 4)&amp;"XXXXX"</f>
        <v>4645XXXXX</v>
      </c>
    </row>
    <row r="7472" spans="1:12" x14ac:dyDescent="0.3">
      <c r="A7472" t="s">
        <v>8</v>
      </c>
      <c r="B7472" s="3" t="s">
        <v>14606</v>
      </c>
      <c r="C7472" t="s">
        <v>14607</v>
      </c>
      <c r="D7472" t="s">
        <v>781</v>
      </c>
      <c r="E7472">
        <v>50</v>
      </c>
      <c r="F7472">
        <v>39883</v>
      </c>
      <c r="G7472" t="s">
        <v>94</v>
      </c>
      <c r="H7472">
        <v>2225075003554794</v>
      </c>
      <c r="I7472" s="5" t="str">
        <f t="shared" si="116"/>
        <v>2225075003554790</v>
      </c>
      <c r="J7472" t="str">
        <f>INDEX(Age_grp[Age], MATCH(mobile_customers[[#This Row],[age]],Age_grp[Value]))</f>
        <v>50 - 60</v>
      </c>
      <c r="K7472" s="2" t="str">
        <f>_xlfn.IFS(mobile_customers[[#This Row],[salary]]&gt;=Q7475,"HIGHER SALARY", mobile_customers[[#This Row],[salary]]&gt;=Q7476,"HIGHER MID RANGE SALARY",  mobile_customers[[#This Row],[salary]]&lt;Q7476,"MID RANGE SALARY", mobile_customers[[#This Row],[salary]]&gt;Q7477, "LOW SALARY" )</f>
        <v>HIGHER SALARY</v>
      </c>
      <c r="L7472" s="2" t="str">
        <f>LEFT(mobile_customers[[#This Row],[Credit_card_nos]], 4)&amp;"XXXXX"</f>
        <v>2225XXXXX</v>
      </c>
    </row>
    <row r="7473" spans="1:12" x14ac:dyDescent="0.3">
      <c r="A7473" t="s">
        <v>8</v>
      </c>
      <c r="B7473" s="3" t="s">
        <v>14608</v>
      </c>
      <c r="C7473" t="s">
        <v>14609</v>
      </c>
      <c r="D7473" t="s">
        <v>880</v>
      </c>
      <c r="E7473">
        <v>46</v>
      </c>
      <c r="F7473">
        <v>106905</v>
      </c>
      <c r="G7473" t="s">
        <v>21</v>
      </c>
      <c r="H7473">
        <v>4026422749763</v>
      </c>
      <c r="I7473" s="5" t="str">
        <f t="shared" si="116"/>
        <v>4026422749763</v>
      </c>
      <c r="J7473" t="str">
        <f>INDEX(Age_grp[Age], MATCH(mobile_customers[[#This Row],[age]],Age_grp[Value]))</f>
        <v>40 - 50</v>
      </c>
      <c r="K7473" s="2" t="str">
        <f>_xlfn.IFS(mobile_customers[[#This Row],[salary]]&gt;=Q7476,"HIGHER SALARY", mobile_customers[[#This Row],[salary]]&gt;=Q7477,"HIGHER MID RANGE SALARY",  mobile_customers[[#This Row],[salary]]&lt;Q7477,"MID RANGE SALARY", mobile_customers[[#This Row],[salary]]&gt;Q7478, "LOW SALARY" )</f>
        <v>HIGHER SALARY</v>
      </c>
      <c r="L7473" s="2" t="str">
        <f>LEFT(mobile_customers[[#This Row],[Credit_card_nos]], 4)&amp;"XXXXX"</f>
        <v>4026XXXXX</v>
      </c>
    </row>
    <row r="7474" spans="1:12" x14ac:dyDescent="0.3">
      <c r="A7474" t="s">
        <v>8</v>
      </c>
      <c r="B7474" s="3" t="s">
        <v>14610</v>
      </c>
      <c r="C7474" t="s">
        <v>14611</v>
      </c>
      <c r="D7474" t="s">
        <v>829</v>
      </c>
      <c r="E7474">
        <v>32</v>
      </c>
      <c r="F7474">
        <v>32455</v>
      </c>
      <c r="G7474" t="s">
        <v>65</v>
      </c>
      <c r="H7474">
        <v>4.7706927705346519E+18</v>
      </c>
      <c r="I7474" s="5" t="str">
        <f t="shared" si="116"/>
        <v>4770692770534650000</v>
      </c>
      <c r="J7474" t="str">
        <f>INDEX(Age_grp[Age], MATCH(mobile_customers[[#This Row],[age]],Age_grp[Value]))</f>
        <v>30 - 40</v>
      </c>
      <c r="K7474" s="2" t="str">
        <f>_xlfn.IFS(mobile_customers[[#This Row],[salary]]&gt;=Q7477,"HIGHER SALARY", mobile_customers[[#This Row],[salary]]&gt;=Q7478,"HIGHER MID RANGE SALARY",  mobile_customers[[#This Row],[salary]]&lt;Q7478,"MID RANGE SALARY", mobile_customers[[#This Row],[salary]]&gt;Q7479, "LOW SALARY" )</f>
        <v>HIGHER SALARY</v>
      </c>
      <c r="L7474" s="2" t="str">
        <f>LEFT(mobile_customers[[#This Row],[Credit_card_nos]], 4)&amp;"XXXXX"</f>
        <v>4770XXXXX</v>
      </c>
    </row>
    <row r="7475" spans="1:12" x14ac:dyDescent="0.3">
      <c r="A7475" t="s">
        <v>13</v>
      </c>
      <c r="B7475" s="3" t="s">
        <v>14612</v>
      </c>
      <c r="C7475" t="s">
        <v>14613</v>
      </c>
      <c r="D7475" t="s">
        <v>1174</v>
      </c>
      <c r="E7475">
        <v>50</v>
      </c>
      <c r="F7475">
        <v>27401</v>
      </c>
      <c r="G7475" t="s">
        <v>17</v>
      </c>
      <c r="H7475">
        <v>3548035924657991</v>
      </c>
      <c r="I7475" s="5" t="str">
        <f t="shared" si="116"/>
        <v>3548035924657990</v>
      </c>
      <c r="J7475" t="str">
        <f>INDEX(Age_grp[Age], MATCH(mobile_customers[[#This Row],[age]],Age_grp[Value]))</f>
        <v>50 - 60</v>
      </c>
      <c r="K7475" s="2" t="str">
        <f>_xlfn.IFS(mobile_customers[[#This Row],[salary]]&gt;=Q7478,"HIGHER SALARY", mobile_customers[[#This Row],[salary]]&gt;=Q7479,"HIGHER MID RANGE SALARY",  mobile_customers[[#This Row],[salary]]&lt;Q7479,"MID RANGE SALARY", mobile_customers[[#This Row],[salary]]&gt;Q7480, "LOW SALARY" )</f>
        <v>HIGHER SALARY</v>
      </c>
      <c r="L7475" s="2" t="str">
        <f>LEFT(mobile_customers[[#This Row],[Credit_card_nos]], 4)&amp;"XXXXX"</f>
        <v>3548XXXXX</v>
      </c>
    </row>
    <row r="7476" spans="1:12" x14ac:dyDescent="0.3">
      <c r="A7476" t="s">
        <v>13</v>
      </c>
      <c r="B7476" s="3" t="s">
        <v>14614</v>
      </c>
      <c r="C7476" t="s">
        <v>14615</v>
      </c>
      <c r="D7476" t="s">
        <v>174</v>
      </c>
      <c r="E7476">
        <v>32</v>
      </c>
      <c r="F7476">
        <v>109707</v>
      </c>
      <c r="G7476" t="s">
        <v>28</v>
      </c>
      <c r="H7476">
        <v>676358899687</v>
      </c>
      <c r="I7476" s="5" t="str">
        <f t="shared" si="116"/>
        <v>676358899687</v>
      </c>
      <c r="J7476" t="str">
        <f>INDEX(Age_grp[Age], MATCH(mobile_customers[[#This Row],[age]],Age_grp[Value]))</f>
        <v>30 - 40</v>
      </c>
      <c r="K7476" s="2" t="str">
        <f>_xlfn.IFS(mobile_customers[[#This Row],[salary]]&gt;=Q7479,"HIGHER SALARY", mobile_customers[[#This Row],[salary]]&gt;=Q7480,"HIGHER MID RANGE SALARY",  mobile_customers[[#This Row],[salary]]&lt;Q7480,"MID RANGE SALARY", mobile_customers[[#This Row],[salary]]&gt;Q7481, "LOW SALARY" )</f>
        <v>HIGHER SALARY</v>
      </c>
      <c r="L7476" s="2" t="str">
        <f>LEFT(mobile_customers[[#This Row],[Credit_card_nos]], 4)&amp;"XXXXX"</f>
        <v>6763XXXXX</v>
      </c>
    </row>
    <row r="7477" spans="1:12" x14ac:dyDescent="0.3">
      <c r="A7477" t="s">
        <v>13</v>
      </c>
      <c r="B7477" s="3" t="s">
        <v>14616</v>
      </c>
      <c r="C7477" t="s">
        <v>14617</v>
      </c>
      <c r="D7477" t="s">
        <v>563</v>
      </c>
      <c r="E7477">
        <v>44</v>
      </c>
      <c r="F7477">
        <v>229691</v>
      </c>
      <c r="G7477" t="s">
        <v>21</v>
      </c>
      <c r="H7477">
        <v>561374597707</v>
      </c>
      <c r="I7477" s="5" t="str">
        <f t="shared" si="116"/>
        <v>561374597707</v>
      </c>
      <c r="J7477" t="str">
        <f>INDEX(Age_grp[Age], MATCH(mobile_customers[[#This Row],[age]],Age_grp[Value]))</f>
        <v>40 - 50</v>
      </c>
      <c r="K7477" s="2" t="str">
        <f>_xlfn.IFS(mobile_customers[[#This Row],[salary]]&gt;=Q7480,"HIGHER SALARY", mobile_customers[[#This Row],[salary]]&gt;=Q7481,"HIGHER MID RANGE SALARY",  mobile_customers[[#This Row],[salary]]&lt;Q7481,"MID RANGE SALARY", mobile_customers[[#This Row],[salary]]&gt;Q7482, "LOW SALARY" )</f>
        <v>HIGHER SALARY</v>
      </c>
      <c r="L7477" s="2" t="str">
        <f>LEFT(mobile_customers[[#This Row],[Credit_card_nos]], 4)&amp;"XXXXX"</f>
        <v>5613XXXXX</v>
      </c>
    </row>
    <row r="7478" spans="1:12" x14ac:dyDescent="0.3">
      <c r="A7478" t="s">
        <v>13</v>
      </c>
      <c r="B7478" s="3" t="s">
        <v>14618</v>
      </c>
      <c r="C7478" t="s">
        <v>14619</v>
      </c>
      <c r="D7478" t="s">
        <v>2336</v>
      </c>
      <c r="E7478">
        <v>37</v>
      </c>
      <c r="F7478">
        <v>30596</v>
      </c>
      <c r="G7478" t="s">
        <v>21</v>
      </c>
      <c r="H7478">
        <v>3502714480831810</v>
      </c>
      <c r="I7478" s="5" t="str">
        <f t="shared" si="116"/>
        <v>3502714480831810</v>
      </c>
      <c r="J7478" t="str">
        <f>INDEX(Age_grp[Age], MATCH(mobile_customers[[#This Row],[age]],Age_grp[Value]))</f>
        <v>30 - 40</v>
      </c>
      <c r="K7478" s="2" t="str">
        <f>_xlfn.IFS(mobile_customers[[#This Row],[salary]]&gt;=Q7481,"HIGHER SALARY", mobile_customers[[#This Row],[salary]]&gt;=Q7482,"HIGHER MID RANGE SALARY",  mobile_customers[[#This Row],[salary]]&lt;Q7482,"MID RANGE SALARY", mobile_customers[[#This Row],[salary]]&gt;Q7483, "LOW SALARY" )</f>
        <v>HIGHER SALARY</v>
      </c>
      <c r="L7478" s="2" t="str">
        <f>LEFT(mobile_customers[[#This Row],[Credit_card_nos]], 4)&amp;"XXXXX"</f>
        <v>3502XXXXX</v>
      </c>
    </row>
    <row r="7479" spans="1:12" x14ac:dyDescent="0.3">
      <c r="A7479" t="s">
        <v>8</v>
      </c>
      <c r="B7479" s="3" t="s">
        <v>14620</v>
      </c>
      <c r="C7479" t="s">
        <v>14621</v>
      </c>
      <c r="D7479" t="s">
        <v>2041</v>
      </c>
      <c r="E7479">
        <v>53</v>
      </c>
      <c r="F7479">
        <v>177093</v>
      </c>
      <c r="G7479" t="s">
        <v>21</v>
      </c>
      <c r="H7479">
        <v>676217233912</v>
      </c>
      <c r="I7479" s="5" t="str">
        <f t="shared" si="116"/>
        <v>676217233912</v>
      </c>
      <c r="J7479" t="str">
        <f>INDEX(Age_grp[Age], MATCH(mobile_customers[[#This Row],[age]],Age_grp[Value]))</f>
        <v>50 - 60</v>
      </c>
      <c r="K7479" s="2" t="str">
        <f>_xlfn.IFS(mobile_customers[[#This Row],[salary]]&gt;=Q7482,"HIGHER SALARY", mobile_customers[[#This Row],[salary]]&gt;=Q7483,"HIGHER MID RANGE SALARY",  mobile_customers[[#This Row],[salary]]&lt;Q7483,"MID RANGE SALARY", mobile_customers[[#This Row],[salary]]&gt;Q7484, "LOW SALARY" )</f>
        <v>HIGHER SALARY</v>
      </c>
      <c r="L7479" s="2" t="str">
        <f>LEFT(mobile_customers[[#This Row],[Credit_card_nos]], 4)&amp;"XXXXX"</f>
        <v>6762XXXXX</v>
      </c>
    </row>
    <row r="7480" spans="1:12" x14ac:dyDescent="0.3">
      <c r="A7480" t="s">
        <v>8</v>
      </c>
      <c r="B7480" s="3" t="s">
        <v>14622</v>
      </c>
      <c r="C7480" t="s">
        <v>2519</v>
      </c>
      <c r="D7480" t="s">
        <v>451</v>
      </c>
      <c r="E7480">
        <v>61</v>
      </c>
      <c r="F7480">
        <v>214340</v>
      </c>
      <c r="G7480" t="s">
        <v>28</v>
      </c>
      <c r="H7480">
        <v>4334013409020031</v>
      </c>
      <c r="I7480" s="5" t="str">
        <f t="shared" si="116"/>
        <v>4334013409020030</v>
      </c>
      <c r="J7480" t="str">
        <f>INDEX(Age_grp[Age], MATCH(mobile_customers[[#This Row],[age]],Age_grp[Value]))</f>
        <v>60 - 70</v>
      </c>
      <c r="K7480" s="2" t="str">
        <f>_xlfn.IFS(mobile_customers[[#This Row],[salary]]&gt;=Q7483,"HIGHER SALARY", mobile_customers[[#This Row],[salary]]&gt;=Q7484,"HIGHER MID RANGE SALARY",  mobile_customers[[#This Row],[salary]]&lt;Q7484,"MID RANGE SALARY", mobile_customers[[#This Row],[salary]]&gt;Q7485, "LOW SALARY" )</f>
        <v>HIGHER SALARY</v>
      </c>
      <c r="L7480" s="2" t="str">
        <f>LEFT(mobile_customers[[#This Row],[Credit_card_nos]], 4)&amp;"XXXXX"</f>
        <v>4334XXXXX</v>
      </c>
    </row>
    <row r="7481" spans="1:12" x14ac:dyDescent="0.3">
      <c r="A7481" t="s">
        <v>13</v>
      </c>
      <c r="B7481" s="3" t="s">
        <v>14623</v>
      </c>
      <c r="C7481" t="s">
        <v>4982</v>
      </c>
      <c r="D7481" t="s">
        <v>403</v>
      </c>
      <c r="E7481">
        <v>50</v>
      </c>
      <c r="F7481">
        <v>20063</v>
      </c>
      <c r="G7481" t="s">
        <v>65</v>
      </c>
      <c r="H7481">
        <v>379347486495516</v>
      </c>
      <c r="I7481" s="5" t="str">
        <f t="shared" si="116"/>
        <v>379347486495516</v>
      </c>
      <c r="J7481" t="str">
        <f>INDEX(Age_grp[Age], MATCH(mobile_customers[[#This Row],[age]],Age_grp[Value]))</f>
        <v>50 - 60</v>
      </c>
      <c r="K7481" s="2" t="str">
        <f>_xlfn.IFS(mobile_customers[[#This Row],[salary]]&gt;=Q7484,"HIGHER SALARY", mobile_customers[[#This Row],[salary]]&gt;=Q7485,"HIGHER MID RANGE SALARY",  mobile_customers[[#This Row],[salary]]&lt;Q7485,"MID RANGE SALARY", mobile_customers[[#This Row],[salary]]&gt;Q7486, "LOW SALARY" )</f>
        <v>HIGHER SALARY</v>
      </c>
      <c r="L7481" s="2" t="str">
        <f>LEFT(mobile_customers[[#This Row],[Credit_card_nos]], 4)&amp;"XXXXX"</f>
        <v>3793XXXXX</v>
      </c>
    </row>
    <row r="7482" spans="1:12" x14ac:dyDescent="0.3">
      <c r="A7482" t="s">
        <v>8</v>
      </c>
      <c r="B7482" s="3" t="s">
        <v>14624</v>
      </c>
      <c r="C7482" t="s">
        <v>14625</v>
      </c>
      <c r="D7482" t="s">
        <v>90</v>
      </c>
      <c r="E7482">
        <v>25</v>
      </c>
      <c r="F7482">
        <v>142026</v>
      </c>
      <c r="G7482" t="s">
        <v>21</v>
      </c>
      <c r="H7482">
        <v>3528135091684408</v>
      </c>
      <c r="I7482" s="5" t="str">
        <f t="shared" si="116"/>
        <v>3528135091684410</v>
      </c>
      <c r="J7482" t="str">
        <f>INDEX(Age_grp[Age], MATCH(mobile_customers[[#This Row],[age]],Age_grp[Value]))</f>
        <v>20 - 30</v>
      </c>
      <c r="K7482" s="2" t="str">
        <f>_xlfn.IFS(mobile_customers[[#This Row],[salary]]&gt;=Q7485,"HIGHER SALARY", mobile_customers[[#This Row],[salary]]&gt;=Q7486,"HIGHER MID RANGE SALARY",  mobile_customers[[#This Row],[salary]]&lt;Q7486,"MID RANGE SALARY", mobile_customers[[#This Row],[salary]]&gt;Q7487, "LOW SALARY" )</f>
        <v>HIGHER SALARY</v>
      </c>
      <c r="L7482" s="2" t="str">
        <f>LEFT(mobile_customers[[#This Row],[Credit_card_nos]], 4)&amp;"XXXXX"</f>
        <v>3528XXXXX</v>
      </c>
    </row>
    <row r="7483" spans="1:12" x14ac:dyDescent="0.3">
      <c r="A7483" t="s">
        <v>8</v>
      </c>
      <c r="B7483" s="3" t="s">
        <v>14626</v>
      </c>
      <c r="C7483" t="s">
        <v>14627</v>
      </c>
      <c r="D7483" t="s">
        <v>574</v>
      </c>
      <c r="E7483">
        <v>50</v>
      </c>
      <c r="F7483">
        <v>195367</v>
      </c>
      <c r="G7483" t="s">
        <v>28</v>
      </c>
      <c r="H7483">
        <v>501872347213</v>
      </c>
      <c r="I7483" s="5" t="str">
        <f t="shared" si="116"/>
        <v>501872347213</v>
      </c>
      <c r="J7483" t="str">
        <f>INDEX(Age_grp[Age], MATCH(mobile_customers[[#This Row],[age]],Age_grp[Value]))</f>
        <v>50 - 60</v>
      </c>
      <c r="K7483" s="2" t="str">
        <f>_xlfn.IFS(mobile_customers[[#This Row],[salary]]&gt;=Q7486,"HIGHER SALARY", mobile_customers[[#This Row],[salary]]&gt;=Q7487,"HIGHER MID RANGE SALARY",  mobile_customers[[#This Row],[salary]]&lt;Q7487,"MID RANGE SALARY", mobile_customers[[#This Row],[salary]]&gt;Q7488, "LOW SALARY" )</f>
        <v>HIGHER SALARY</v>
      </c>
      <c r="L7483" s="2" t="str">
        <f>LEFT(mobile_customers[[#This Row],[Credit_card_nos]], 4)&amp;"XXXXX"</f>
        <v>5018XXXXX</v>
      </c>
    </row>
    <row r="7484" spans="1:12" x14ac:dyDescent="0.3">
      <c r="A7484" t="s">
        <v>8</v>
      </c>
      <c r="B7484" s="3" t="s">
        <v>14628</v>
      </c>
      <c r="C7484" t="s">
        <v>14629</v>
      </c>
      <c r="D7484" t="s">
        <v>2229</v>
      </c>
      <c r="E7484">
        <v>51</v>
      </c>
      <c r="F7484">
        <v>192315</v>
      </c>
      <c r="G7484" t="s">
        <v>81</v>
      </c>
      <c r="H7484">
        <v>630436374445</v>
      </c>
      <c r="I7484" s="5" t="str">
        <f t="shared" si="116"/>
        <v>630436374445</v>
      </c>
      <c r="J7484" t="str">
        <f>INDEX(Age_grp[Age], MATCH(mobile_customers[[#This Row],[age]],Age_grp[Value]))</f>
        <v>50 - 60</v>
      </c>
      <c r="K7484" s="2" t="str">
        <f>_xlfn.IFS(mobile_customers[[#This Row],[salary]]&gt;=Q7487,"HIGHER SALARY", mobile_customers[[#This Row],[salary]]&gt;=Q7488,"HIGHER MID RANGE SALARY",  mobile_customers[[#This Row],[salary]]&lt;Q7488,"MID RANGE SALARY", mobile_customers[[#This Row],[salary]]&gt;Q7489, "LOW SALARY" )</f>
        <v>HIGHER SALARY</v>
      </c>
      <c r="L7484" s="2" t="str">
        <f>LEFT(mobile_customers[[#This Row],[Credit_card_nos]], 4)&amp;"XXXXX"</f>
        <v>6304XXXXX</v>
      </c>
    </row>
    <row r="7485" spans="1:12" x14ac:dyDescent="0.3">
      <c r="A7485" t="s">
        <v>8</v>
      </c>
      <c r="B7485" s="3" t="s">
        <v>14630</v>
      </c>
      <c r="C7485" t="s">
        <v>14631</v>
      </c>
      <c r="D7485" t="s">
        <v>4241</v>
      </c>
      <c r="E7485">
        <v>41</v>
      </c>
      <c r="F7485">
        <v>130851</v>
      </c>
      <c r="G7485" t="s">
        <v>21</v>
      </c>
      <c r="H7485">
        <v>4.6320758439284316E+18</v>
      </c>
      <c r="I7485" s="5" t="str">
        <f t="shared" si="116"/>
        <v>4632075843928430000</v>
      </c>
      <c r="J7485" t="str">
        <f>INDEX(Age_grp[Age], MATCH(mobile_customers[[#This Row],[age]],Age_grp[Value]))</f>
        <v>40 - 50</v>
      </c>
      <c r="K7485" s="2" t="str">
        <f>_xlfn.IFS(mobile_customers[[#This Row],[salary]]&gt;=Q7488,"HIGHER SALARY", mobile_customers[[#This Row],[salary]]&gt;=Q7489,"HIGHER MID RANGE SALARY",  mobile_customers[[#This Row],[salary]]&lt;Q7489,"MID RANGE SALARY", mobile_customers[[#This Row],[salary]]&gt;Q7490, "LOW SALARY" )</f>
        <v>HIGHER SALARY</v>
      </c>
      <c r="L7485" s="2" t="str">
        <f>LEFT(mobile_customers[[#This Row],[Credit_card_nos]], 4)&amp;"XXXXX"</f>
        <v>4632XXXXX</v>
      </c>
    </row>
    <row r="7486" spans="1:12" x14ac:dyDescent="0.3">
      <c r="A7486" t="s">
        <v>8</v>
      </c>
      <c r="B7486" s="3" t="s">
        <v>14632</v>
      </c>
      <c r="C7486" t="s">
        <v>14633</v>
      </c>
      <c r="D7486" t="s">
        <v>1187</v>
      </c>
      <c r="E7486">
        <v>21</v>
      </c>
      <c r="F7486">
        <v>182561</v>
      </c>
      <c r="G7486" t="s">
        <v>94</v>
      </c>
      <c r="H7486">
        <v>4.1432321199203231E+18</v>
      </c>
      <c r="I7486" s="5" t="str">
        <f t="shared" si="116"/>
        <v>4143232119920320000</v>
      </c>
      <c r="J7486" t="str">
        <f>INDEX(Age_grp[Age], MATCH(mobile_customers[[#This Row],[age]],Age_grp[Value]))</f>
        <v>20 - 30</v>
      </c>
      <c r="K7486" s="2" t="str">
        <f>_xlfn.IFS(mobile_customers[[#This Row],[salary]]&gt;=Q7489,"HIGHER SALARY", mobile_customers[[#This Row],[salary]]&gt;=Q7490,"HIGHER MID RANGE SALARY",  mobile_customers[[#This Row],[salary]]&lt;Q7490,"MID RANGE SALARY", mobile_customers[[#This Row],[salary]]&gt;Q7491, "LOW SALARY" )</f>
        <v>HIGHER SALARY</v>
      </c>
      <c r="L7486" s="2" t="str">
        <f>LEFT(mobile_customers[[#This Row],[Credit_card_nos]], 4)&amp;"XXXXX"</f>
        <v>4143XXXXX</v>
      </c>
    </row>
    <row r="7487" spans="1:12" x14ac:dyDescent="0.3">
      <c r="A7487" t="s">
        <v>8</v>
      </c>
      <c r="B7487" s="3" t="s">
        <v>14634</v>
      </c>
      <c r="C7487" t="s">
        <v>14635</v>
      </c>
      <c r="D7487" t="s">
        <v>1037</v>
      </c>
      <c r="E7487">
        <v>26</v>
      </c>
      <c r="F7487">
        <v>36048</v>
      </c>
      <c r="G7487" t="s">
        <v>21</v>
      </c>
      <c r="H7487">
        <v>4736652617657300</v>
      </c>
      <c r="I7487" s="5" t="str">
        <f t="shared" si="116"/>
        <v>4736652617657300</v>
      </c>
      <c r="J7487" t="str">
        <f>INDEX(Age_grp[Age], MATCH(mobile_customers[[#This Row],[age]],Age_grp[Value]))</f>
        <v>20 - 30</v>
      </c>
      <c r="K7487" s="2" t="str">
        <f>_xlfn.IFS(mobile_customers[[#This Row],[salary]]&gt;=Q7490,"HIGHER SALARY", mobile_customers[[#This Row],[salary]]&gt;=Q7491,"HIGHER MID RANGE SALARY",  mobile_customers[[#This Row],[salary]]&lt;Q7491,"MID RANGE SALARY", mobile_customers[[#This Row],[salary]]&gt;Q7492, "LOW SALARY" )</f>
        <v>HIGHER SALARY</v>
      </c>
      <c r="L7487" s="2" t="str">
        <f>LEFT(mobile_customers[[#This Row],[Credit_card_nos]], 4)&amp;"XXXXX"</f>
        <v>4736XXXXX</v>
      </c>
    </row>
    <row r="7488" spans="1:12" x14ac:dyDescent="0.3">
      <c r="A7488" t="s">
        <v>8</v>
      </c>
      <c r="B7488" s="3" t="s">
        <v>14636</v>
      </c>
      <c r="C7488" t="s">
        <v>14637</v>
      </c>
      <c r="D7488" t="s">
        <v>2097</v>
      </c>
      <c r="E7488">
        <v>50</v>
      </c>
      <c r="F7488">
        <v>72114</v>
      </c>
      <c r="G7488" t="s">
        <v>49</v>
      </c>
      <c r="H7488">
        <v>3574202604329500</v>
      </c>
      <c r="I7488" s="5" t="str">
        <f t="shared" si="116"/>
        <v>3574202604329500</v>
      </c>
      <c r="J7488" t="str">
        <f>INDEX(Age_grp[Age], MATCH(mobile_customers[[#This Row],[age]],Age_grp[Value]))</f>
        <v>50 - 60</v>
      </c>
      <c r="K7488" s="2" t="str">
        <f>_xlfn.IFS(mobile_customers[[#This Row],[salary]]&gt;=Q7491,"HIGHER SALARY", mobile_customers[[#This Row],[salary]]&gt;=Q7492,"HIGHER MID RANGE SALARY",  mobile_customers[[#This Row],[salary]]&lt;Q7492,"MID RANGE SALARY", mobile_customers[[#This Row],[salary]]&gt;Q7493, "LOW SALARY" )</f>
        <v>HIGHER SALARY</v>
      </c>
      <c r="L7488" s="2" t="str">
        <f>LEFT(mobile_customers[[#This Row],[Credit_card_nos]], 4)&amp;"XXXXX"</f>
        <v>3574XXXXX</v>
      </c>
    </row>
    <row r="7489" spans="1:12" x14ac:dyDescent="0.3">
      <c r="A7489" t="s">
        <v>8</v>
      </c>
      <c r="B7489" s="3" t="s">
        <v>14638</v>
      </c>
      <c r="C7489" t="s">
        <v>14639</v>
      </c>
      <c r="D7489" t="s">
        <v>2234</v>
      </c>
      <c r="E7489">
        <v>38</v>
      </c>
      <c r="F7489">
        <v>222959</v>
      </c>
      <c r="G7489" t="s">
        <v>17</v>
      </c>
      <c r="H7489">
        <v>3511725526622673</v>
      </c>
      <c r="I7489" s="5" t="str">
        <f t="shared" si="116"/>
        <v>3511725526622670</v>
      </c>
      <c r="J7489" t="str">
        <f>INDEX(Age_grp[Age], MATCH(mobile_customers[[#This Row],[age]],Age_grp[Value]))</f>
        <v>30 - 40</v>
      </c>
      <c r="K7489" s="2" t="str">
        <f>_xlfn.IFS(mobile_customers[[#This Row],[salary]]&gt;=Q7492,"HIGHER SALARY", mobile_customers[[#This Row],[salary]]&gt;=Q7493,"HIGHER MID RANGE SALARY",  mobile_customers[[#This Row],[salary]]&lt;Q7493,"MID RANGE SALARY", mobile_customers[[#This Row],[salary]]&gt;Q7494, "LOW SALARY" )</f>
        <v>HIGHER SALARY</v>
      </c>
      <c r="L7489" s="2" t="str">
        <f>LEFT(mobile_customers[[#This Row],[Credit_card_nos]], 4)&amp;"XXXXX"</f>
        <v>3511XXXXX</v>
      </c>
    </row>
    <row r="7490" spans="1:12" x14ac:dyDescent="0.3">
      <c r="A7490" t="s">
        <v>13</v>
      </c>
      <c r="B7490" s="3" t="s">
        <v>14640</v>
      </c>
      <c r="C7490" t="s">
        <v>14641</v>
      </c>
      <c r="D7490" t="s">
        <v>147</v>
      </c>
      <c r="E7490">
        <v>45</v>
      </c>
      <c r="F7490">
        <v>147593</v>
      </c>
      <c r="G7490" t="s">
        <v>21</v>
      </c>
      <c r="H7490">
        <v>180066411818613</v>
      </c>
      <c r="I7490" s="5" t="str">
        <f t="shared" ref="I7490:I7553" si="117">TEXT(H7490, "0")</f>
        <v>180066411818613</v>
      </c>
      <c r="J7490" t="str">
        <f>INDEX(Age_grp[Age], MATCH(mobile_customers[[#This Row],[age]],Age_grp[Value]))</f>
        <v>40 - 50</v>
      </c>
      <c r="K7490" s="2" t="str">
        <f>_xlfn.IFS(mobile_customers[[#This Row],[salary]]&gt;=Q7493,"HIGHER SALARY", mobile_customers[[#This Row],[salary]]&gt;=Q7494,"HIGHER MID RANGE SALARY",  mobile_customers[[#This Row],[salary]]&lt;Q7494,"MID RANGE SALARY", mobile_customers[[#This Row],[salary]]&gt;Q7495, "LOW SALARY" )</f>
        <v>HIGHER SALARY</v>
      </c>
      <c r="L7490" s="2" t="str">
        <f>LEFT(mobile_customers[[#This Row],[Credit_card_nos]], 4)&amp;"XXXXX"</f>
        <v>1800XXXXX</v>
      </c>
    </row>
    <row r="7491" spans="1:12" x14ac:dyDescent="0.3">
      <c r="A7491" t="s">
        <v>13</v>
      </c>
      <c r="B7491" s="3" t="s">
        <v>14642</v>
      </c>
      <c r="C7491" t="s">
        <v>14643</v>
      </c>
      <c r="D7491" t="s">
        <v>382</v>
      </c>
      <c r="E7491">
        <v>35</v>
      </c>
      <c r="F7491">
        <v>198955</v>
      </c>
      <c r="G7491" t="s">
        <v>17</v>
      </c>
      <c r="H7491">
        <v>6011744303701590</v>
      </c>
      <c r="I7491" s="5" t="str">
        <f t="shared" si="117"/>
        <v>6011744303701590</v>
      </c>
      <c r="J7491" t="str">
        <f>INDEX(Age_grp[Age], MATCH(mobile_customers[[#This Row],[age]],Age_grp[Value]))</f>
        <v>30 - 40</v>
      </c>
      <c r="K7491" s="2" t="str">
        <f>_xlfn.IFS(mobile_customers[[#This Row],[salary]]&gt;=Q7494,"HIGHER SALARY", mobile_customers[[#This Row],[salary]]&gt;=Q7495,"HIGHER MID RANGE SALARY",  mobile_customers[[#This Row],[salary]]&lt;Q7495,"MID RANGE SALARY", mobile_customers[[#This Row],[salary]]&gt;Q7496, "LOW SALARY" )</f>
        <v>HIGHER SALARY</v>
      </c>
      <c r="L7491" s="2" t="str">
        <f>LEFT(mobile_customers[[#This Row],[Credit_card_nos]], 4)&amp;"XXXXX"</f>
        <v>6011XXXXX</v>
      </c>
    </row>
    <row r="7492" spans="1:12" x14ac:dyDescent="0.3">
      <c r="A7492" t="s">
        <v>13</v>
      </c>
      <c r="B7492" s="3" t="s">
        <v>14644</v>
      </c>
      <c r="C7492" t="s">
        <v>14645</v>
      </c>
      <c r="D7492" t="s">
        <v>2731</v>
      </c>
      <c r="E7492">
        <v>26</v>
      </c>
      <c r="F7492">
        <v>224663</v>
      </c>
      <c r="G7492" t="s">
        <v>21</v>
      </c>
      <c r="H7492">
        <v>4820102105514</v>
      </c>
      <c r="I7492" s="5" t="str">
        <f t="shared" si="117"/>
        <v>4820102105514</v>
      </c>
      <c r="J7492" t="str">
        <f>INDEX(Age_grp[Age], MATCH(mobile_customers[[#This Row],[age]],Age_grp[Value]))</f>
        <v>20 - 30</v>
      </c>
      <c r="K7492" s="2" t="str">
        <f>_xlfn.IFS(mobile_customers[[#This Row],[salary]]&gt;=Q7495,"HIGHER SALARY", mobile_customers[[#This Row],[salary]]&gt;=Q7496,"HIGHER MID RANGE SALARY",  mobile_customers[[#This Row],[salary]]&lt;Q7496,"MID RANGE SALARY", mobile_customers[[#This Row],[salary]]&gt;Q7497, "LOW SALARY" )</f>
        <v>HIGHER SALARY</v>
      </c>
      <c r="L7492" s="2" t="str">
        <f>LEFT(mobile_customers[[#This Row],[Credit_card_nos]], 4)&amp;"XXXXX"</f>
        <v>4820XXXXX</v>
      </c>
    </row>
    <row r="7493" spans="1:12" x14ac:dyDescent="0.3">
      <c r="A7493" t="s">
        <v>8</v>
      </c>
      <c r="B7493" s="3" t="s">
        <v>14646</v>
      </c>
      <c r="C7493" t="s">
        <v>14647</v>
      </c>
      <c r="D7493" t="s">
        <v>68</v>
      </c>
      <c r="E7493">
        <v>41</v>
      </c>
      <c r="F7493">
        <v>148258</v>
      </c>
      <c r="G7493" t="s">
        <v>28</v>
      </c>
      <c r="H7493">
        <v>4.6866707711662356E+18</v>
      </c>
      <c r="I7493" s="5" t="str">
        <f t="shared" si="117"/>
        <v>4686670771166240000</v>
      </c>
      <c r="J7493" t="str">
        <f>INDEX(Age_grp[Age], MATCH(mobile_customers[[#This Row],[age]],Age_grp[Value]))</f>
        <v>40 - 50</v>
      </c>
      <c r="K7493" s="2" t="str">
        <f>_xlfn.IFS(mobile_customers[[#This Row],[salary]]&gt;=Q7496,"HIGHER SALARY", mobile_customers[[#This Row],[salary]]&gt;=Q7497,"HIGHER MID RANGE SALARY",  mobile_customers[[#This Row],[salary]]&lt;Q7497,"MID RANGE SALARY", mobile_customers[[#This Row],[salary]]&gt;Q7498, "LOW SALARY" )</f>
        <v>HIGHER SALARY</v>
      </c>
      <c r="L7493" s="2" t="str">
        <f>LEFT(mobile_customers[[#This Row],[Credit_card_nos]], 4)&amp;"XXXXX"</f>
        <v>4686XXXXX</v>
      </c>
    </row>
    <row r="7494" spans="1:12" x14ac:dyDescent="0.3">
      <c r="A7494" t="s">
        <v>8</v>
      </c>
      <c r="B7494" s="3" t="s">
        <v>14648</v>
      </c>
      <c r="C7494" t="s">
        <v>14649</v>
      </c>
      <c r="D7494" t="s">
        <v>551</v>
      </c>
      <c r="E7494">
        <v>56</v>
      </c>
      <c r="F7494">
        <v>157754</v>
      </c>
      <c r="G7494" t="s">
        <v>39</v>
      </c>
      <c r="H7494">
        <v>213147140258114</v>
      </c>
      <c r="I7494" s="5" t="str">
        <f t="shared" si="117"/>
        <v>213147140258114</v>
      </c>
      <c r="J7494" t="str">
        <f>INDEX(Age_grp[Age], MATCH(mobile_customers[[#This Row],[age]],Age_grp[Value]))</f>
        <v>50 - 60</v>
      </c>
      <c r="K7494" s="2" t="str">
        <f>_xlfn.IFS(mobile_customers[[#This Row],[salary]]&gt;=Q7497,"HIGHER SALARY", mobile_customers[[#This Row],[salary]]&gt;=Q7498,"HIGHER MID RANGE SALARY",  mobile_customers[[#This Row],[salary]]&lt;Q7498,"MID RANGE SALARY", mobile_customers[[#This Row],[salary]]&gt;Q7499, "LOW SALARY" )</f>
        <v>HIGHER SALARY</v>
      </c>
      <c r="L7494" s="2" t="str">
        <f>LEFT(mobile_customers[[#This Row],[Credit_card_nos]], 4)&amp;"XXXXX"</f>
        <v>2131XXXXX</v>
      </c>
    </row>
    <row r="7495" spans="1:12" x14ac:dyDescent="0.3">
      <c r="A7495" t="s">
        <v>8</v>
      </c>
      <c r="B7495" s="3" t="s">
        <v>14650</v>
      </c>
      <c r="C7495" t="s">
        <v>5944</v>
      </c>
      <c r="D7495" t="s">
        <v>2356</v>
      </c>
      <c r="E7495">
        <v>64</v>
      </c>
      <c r="F7495">
        <v>26009</v>
      </c>
      <c r="G7495" t="s">
        <v>21</v>
      </c>
      <c r="H7495">
        <v>3547543240950306</v>
      </c>
      <c r="I7495" s="5" t="str">
        <f t="shared" si="117"/>
        <v>3547543240950310</v>
      </c>
      <c r="J7495" t="str">
        <f>INDEX(Age_grp[Age], MATCH(mobile_customers[[#This Row],[age]],Age_grp[Value]))</f>
        <v>60 - 70</v>
      </c>
      <c r="K7495" s="2" t="str">
        <f>_xlfn.IFS(mobile_customers[[#This Row],[salary]]&gt;=Q7498,"HIGHER SALARY", mobile_customers[[#This Row],[salary]]&gt;=Q7499,"HIGHER MID RANGE SALARY",  mobile_customers[[#This Row],[salary]]&lt;Q7499,"MID RANGE SALARY", mobile_customers[[#This Row],[salary]]&gt;Q7500, "LOW SALARY" )</f>
        <v>HIGHER SALARY</v>
      </c>
      <c r="L7495" s="2" t="str">
        <f>LEFT(mobile_customers[[#This Row],[Credit_card_nos]], 4)&amp;"XXXXX"</f>
        <v>3547XXXXX</v>
      </c>
    </row>
    <row r="7496" spans="1:12" x14ac:dyDescent="0.3">
      <c r="A7496" t="s">
        <v>13</v>
      </c>
      <c r="B7496" s="3" t="s">
        <v>14651</v>
      </c>
      <c r="C7496" t="s">
        <v>3563</v>
      </c>
      <c r="D7496" t="s">
        <v>2390</v>
      </c>
      <c r="E7496">
        <v>60</v>
      </c>
      <c r="F7496">
        <v>91110</v>
      </c>
      <c r="G7496" t="s">
        <v>32</v>
      </c>
      <c r="H7496">
        <v>3586371733786736</v>
      </c>
      <c r="I7496" s="5" t="str">
        <f t="shared" si="117"/>
        <v>3586371733786740</v>
      </c>
      <c r="J7496" t="str">
        <f>INDEX(Age_grp[Age], MATCH(mobile_customers[[#This Row],[age]],Age_grp[Value]))</f>
        <v>60 - 70</v>
      </c>
      <c r="K7496" s="2" t="str">
        <f>_xlfn.IFS(mobile_customers[[#This Row],[salary]]&gt;=Q7499,"HIGHER SALARY", mobile_customers[[#This Row],[salary]]&gt;=Q7500,"HIGHER MID RANGE SALARY",  mobile_customers[[#This Row],[salary]]&lt;Q7500,"MID RANGE SALARY", mobile_customers[[#This Row],[salary]]&gt;Q7501, "LOW SALARY" )</f>
        <v>HIGHER SALARY</v>
      </c>
      <c r="L7496" s="2" t="str">
        <f>LEFT(mobile_customers[[#This Row],[Credit_card_nos]], 4)&amp;"XXXXX"</f>
        <v>3586XXXXX</v>
      </c>
    </row>
    <row r="7497" spans="1:12" x14ac:dyDescent="0.3">
      <c r="A7497" t="s">
        <v>8</v>
      </c>
      <c r="B7497" s="3" t="s">
        <v>14652</v>
      </c>
      <c r="C7497" t="s">
        <v>14653</v>
      </c>
      <c r="D7497" t="s">
        <v>27</v>
      </c>
      <c r="E7497">
        <v>62</v>
      </c>
      <c r="F7497">
        <v>90089</v>
      </c>
      <c r="G7497" t="s">
        <v>17</v>
      </c>
      <c r="H7497">
        <v>345460068166776</v>
      </c>
      <c r="I7497" s="5" t="str">
        <f t="shared" si="117"/>
        <v>345460068166776</v>
      </c>
      <c r="J7497" t="str">
        <f>INDEX(Age_grp[Age], MATCH(mobile_customers[[#This Row],[age]],Age_grp[Value]))</f>
        <v>60 - 70</v>
      </c>
      <c r="K7497" s="2" t="str">
        <f>_xlfn.IFS(mobile_customers[[#This Row],[salary]]&gt;=Q7500,"HIGHER SALARY", mobile_customers[[#This Row],[salary]]&gt;=Q7501,"HIGHER MID RANGE SALARY",  mobile_customers[[#This Row],[salary]]&lt;Q7501,"MID RANGE SALARY", mobile_customers[[#This Row],[salary]]&gt;Q7502, "LOW SALARY" )</f>
        <v>HIGHER SALARY</v>
      </c>
      <c r="L7497" s="2" t="str">
        <f>LEFT(mobile_customers[[#This Row],[Credit_card_nos]], 4)&amp;"XXXXX"</f>
        <v>3454XXXXX</v>
      </c>
    </row>
    <row r="7498" spans="1:12" x14ac:dyDescent="0.3">
      <c r="A7498" t="s">
        <v>13</v>
      </c>
      <c r="B7498" s="3" t="s">
        <v>977</v>
      </c>
      <c r="C7498" t="s">
        <v>14654</v>
      </c>
      <c r="D7498" t="s">
        <v>1836</v>
      </c>
      <c r="E7498">
        <v>18</v>
      </c>
      <c r="F7498">
        <v>222301</v>
      </c>
      <c r="G7498" t="s">
        <v>65</v>
      </c>
      <c r="H7498">
        <v>6011477314008727</v>
      </c>
      <c r="I7498" s="5" t="str">
        <f t="shared" si="117"/>
        <v>6011477314008730</v>
      </c>
      <c r="J7498" t="str">
        <f>INDEX(Age_grp[Age], MATCH(mobile_customers[[#This Row],[age]],Age_grp[Value]))</f>
        <v>"10 - 20</v>
      </c>
      <c r="K7498" s="2" t="str">
        <f>_xlfn.IFS(mobile_customers[[#This Row],[salary]]&gt;=Q7501,"HIGHER SALARY", mobile_customers[[#This Row],[salary]]&gt;=Q7502,"HIGHER MID RANGE SALARY",  mobile_customers[[#This Row],[salary]]&lt;Q7502,"MID RANGE SALARY", mobile_customers[[#This Row],[salary]]&gt;Q7503, "LOW SALARY" )</f>
        <v>HIGHER SALARY</v>
      </c>
      <c r="L7498" s="2" t="str">
        <f>LEFT(mobile_customers[[#This Row],[Credit_card_nos]], 4)&amp;"XXXXX"</f>
        <v>6011XXXXX</v>
      </c>
    </row>
    <row r="7499" spans="1:12" x14ac:dyDescent="0.3">
      <c r="A7499" t="s">
        <v>8</v>
      </c>
      <c r="B7499" s="3" t="s">
        <v>14655</v>
      </c>
      <c r="C7499" t="s">
        <v>14656</v>
      </c>
      <c r="D7499" t="s">
        <v>2983</v>
      </c>
      <c r="E7499">
        <v>44</v>
      </c>
      <c r="F7499">
        <v>177705</v>
      </c>
      <c r="G7499" t="s">
        <v>32</v>
      </c>
      <c r="H7499">
        <v>3527130476951044</v>
      </c>
      <c r="I7499" s="5" t="str">
        <f t="shared" si="117"/>
        <v>3527130476951040</v>
      </c>
      <c r="J7499" t="str">
        <f>INDEX(Age_grp[Age], MATCH(mobile_customers[[#This Row],[age]],Age_grp[Value]))</f>
        <v>40 - 50</v>
      </c>
      <c r="K7499" s="2" t="str">
        <f>_xlfn.IFS(mobile_customers[[#This Row],[salary]]&gt;=Q7502,"HIGHER SALARY", mobile_customers[[#This Row],[salary]]&gt;=Q7503,"HIGHER MID RANGE SALARY",  mobile_customers[[#This Row],[salary]]&lt;Q7503,"MID RANGE SALARY", mobile_customers[[#This Row],[salary]]&gt;Q7504, "LOW SALARY" )</f>
        <v>HIGHER SALARY</v>
      </c>
      <c r="L7499" s="2" t="str">
        <f>LEFT(mobile_customers[[#This Row],[Credit_card_nos]], 4)&amp;"XXXXX"</f>
        <v>3527XXXXX</v>
      </c>
    </row>
    <row r="7500" spans="1:12" x14ac:dyDescent="0.3">
      <c r="A7500" t="s">
        <v>13</v>
      </c>
      <c r="B7500" s="3" t="s">
        <v>14657</v>
      </c>
      <c r="C7500" t="s">
        <v>14658</v>
      </c>
      <c r="D7500" t="s">
        <v>1436</v>
      </c>
      <c r="E7500">
        <v>64</v>
      </c>
      <c r="F7500">
        <v>141116</v>
      </c>
      <c r="G7500" t="s">
        <v>21</v>
      </c>
      <c r="H7500">
        <v>6552052398775114</v>
      </c>
      <c r="I7500" s="5" t="str">
        <f t="shared" si="117"/>
        <v>6552052398775110</v>
      </c>
      <c r="J7500" t="str">
        <f>INDEX(Age_grp[Age], MATCH(mobile_customers[[#This Row],[age]],Age_grp[Value]))</f>
        <v>60 - 70</v>
      </c>
      <c r="K7500" s="2" t="str">
        <f>_xlfn.IFS(mobile_customers[[#This Row],[salary]]&gt;=Q7503,"HIGHER SALARY", mobile_customers[[#This Row],[salary]]&gt;=Q7504,"HIGHER MID RANGE SALARY",  mobile_customers[[#This Row],[salary]]&lt;Q7504,"MID RANGE SALARY", mobile_customers[[#This Row],[salary]]&gt;Q7505, "LOW SALARY" )</f>
        <v>HIGHER SALARY</v>
      </c>
      <c r="L7500" s="2" t="str">
        <f>LEFT(mobile_customers[[#This Row],[Credit_card_nos]], 4)&amp;"XXXXX"</f>
        <v>6552XXXXX</v>
      </c>
    </row>
    <row r="7501" spans="1:12" x14ac:dyDescent="0.3">
      <c r="A7501" t="s">
        <v>8</v>
      </c>
      <c r="B7501" s="3" t="s">
        <v>14659</v>
      </c>
      <c r="C7501" t="s">
        <v>266</v>
      </c>
      <c r="D7501" t="s">
        <v>16</v>
      </c>
      <c r="E7501">
        <v>27</v>
      </c>
      <c r="F7501">
        <v>24673</v>
      </c>
      <c r="G7501" t="s">
        <v>21</v>
      </c>
      <c r="H7501">
        <v>2514158146974796</v>
      </c>
      <c r="I7501" s="5" t="str">
        <f t="shared" si="117"/>
        <v>2514158146974800</v>
      </c>
      <c r="J7501" t="str">
        <f>INDEX(Age_grp[Age], MATCH(mobile_customers[[#This Row],[age]],Age_grp[Value]))</f>
        <v>20 - 30</v>
      </c>
      <c r="K7501" s="2" t="str">
        <f>_xlfn.IFS(mobile_customers[[#This Row],[salary]]&gt;=Q7504,"HIGHER SALARY", mobile_customers[[#This Row],[salary]]&gt;=Q7505,"HIGHER MID RANGE SALARY",  mobile_customers[[#This Row],[salary]]&lt;Q7505,"MID RANGE SALARY", mobile_customers[[#This Row],[salary]]&gt;Q7506, "LOW SALARY" )</f>
        <v>HIGHER SALARY</v>
      </c>
      <c r="L7501" s="2" t="str">
        <f>LEFT(mobile_customers[[#This Row],[Credit_card_nos]], 4)&amp;"XXXXX"</f>
        <v>2514XXXXX</v>
      </c>
    </row>
    <row r="7502" spans="1:12" x14ac:dyDescent="0.3">
      <c r="A7502" t="s">
        <v>8</v>
      </c>
      <c r="B7502" s="3" t="s">
        <v>14660</v>
      </c>
      <c r="C7502" t="s">
        <v>14661</v>
      </c>
      <c r="D7502" t="s">
        <v>1361</v>
      </c>
      <c r="E7502">
        <v>64</v>
      </c>
      <c r="F7502">
        <v>103923</v>
      </c>
      <c r="G7502" t="s">
        <v>21</v>
      </c>
      <c r="H7502">
        <v>2710165516690078</v>
      </c>
      <c r="I7502" s="5" t="str">
        <f t="shared" si="117"/>
        <v>2710165516690080</v>
      </c>
      <c r="J7502" t="str">
        <f>INDEX(Age_grp[Age], MATCH(mobile_customers[[#This Row],[age]],Age_grp[Value]))</f>
        <v>60 - 70</v>
      </c>
      <c r="K7502" s="2" t="str">
        <f>_xlfn.IFS(mobile_customers[[#This Row],[salary]]&gt;=Q7505,"HIGHER SALARY", mobile_customers[[#This Row],[salary]]&gt;=Q7506,"HIGHER MID RANGE SALARY",  mobile_customers[[#This Row],[salary]]&lt;Q7506,"MID RANGE SALARY", mobile_customers[[#This Row],[salary]]&gt;Q7507, "LOW SALARY" )</f>
        <v>HIGHER SALARY</v>
      </c>
      <c r="L7502" s="2" t="str">
        <f>LEFT(mobile_customers[[#This Row],[Credit_card_nos]], 4)&amp;"XXXXX"</f>
        <v>2710XXXXX</v>
      </c>
    </row>
    <row r="7503" spans="1:12" x14ac:dyDescent="0.3">
      <c r="A7503" t="s">
        <v>8</v>
      </c>
      <c r="B7503" s="3" t="s">
        <v>14662</v>
      </c>
      <c r="C7503" t="s">
        <v>14663</v>
      </c>
      <c r="D7503" t="s">
        <v>3701</v>
      </c>
      <c r="E7503">
        <v>29</v>
      </c>
      <c r="F7503">
        <v>134277</v>
      </c>
      <c r="G7503" t="s">
        <v>39</v>
      </c>
      <c r="H7503">
        <v>213172360849228</v>
      </c>
      <c r="I7503" s="5" t="str">
        <f t="shared" si="117"/>
        <v>213172360849228</v>
      </c>
      <c r="J7503" t="str">
        <f>INDEX(Age_grp[Age], MATCH(mobile_customers[[#This Row],[age]],Age_grp[Value]))</f>
        <v>20 - 30</v>
      </c>
      <c r="K7503" s="2" t="str">
        <f>_xlfn.IFS(mobile_customers[[#This Row],[salary]]&gt;=Q7506,"HIGHER SALARY", mobile_customers[[#This Row],[salary]]&gt;=Q7507,"HIGHER MID RANGE SALARY",  mobile_customers[[#This Row],[salary]]&lt;Q7507,"MID RANGE SALARY", mobile_customers[[#This Row],[salary]]&gt;Q7508, "LOW SALARY" )</f>
        <v>HIGHER SALARY</v>
      </c>
      <c r="L7503" s="2" t="str">
        <f>LEFT(mobile_customers[[#This Row],[Credit_card_nos]], 4)&amp;"XXXXX"</f>
        <v>2131XXXXX</v>
      </c>
    </row>
    <row r="7504" spans="1:12" x14ac:dyDescent="0.3">
      <c r="A7504" t="s">
        <v>8</v>
      </c>
      <c r="B7504" s="3" t="s">
        <v>14664</v>
      </c>
      <c r="C7504" t="s">
        <v>14665</v>
      </c>
      <c r="D7504" t="s">
        <v>270</v>
      </c>
      <c r="E7504">
        <v>43</v>
      </c>
      <c r="F7504">
        <v>224481</v>
      </c>
      <c r="G7504" t="s">
        <v>12</v>
      </c>
      <c r="H7504">
        <v>4.1680206776931113E+18</v>
      </c>
      <c r="I7504" s="5" t="str">
        <f t="shared" si="117"/>
        <v>4168020677693110000</v>
      </c>
      <c r="J7504" t="str">
        <f>INDEX(Age_grp[Age], MATCH(mobile_customers[[#This Row],[age]],Age_grp[Value]))</f>
        <v>40 - 50</v>
      </c>
      <c r="K7504" s="2" t="str">
        <f>_xlfn.IFS(mobile_customers[[#This Row],[salary]]&gt;=Q7507,"HIGHER SALARY", mobile_customers[[#This Row],[salary]]&gt;=Q7508,"HIGHER MID RANGE SALARY",  mobile_customers[[#This Row],[salary]]&lt;Q7508,"MID RANGE SALARY", mobile_customers[[#This Row],[salary]]&gt;Q7509, "LOW SALARY" )</f>
        <v>HIGHER SALARY</v>
      </c>
      <c r="L7504" s="2" t="str">
        <f>LEFT(mobile_customers[[#This Row],[Credit_card_nos]], 4)&amp;"XXXXX"</f>
        <v>4168XXXXX</v>
      </c>
    </row>
    <row r="7505" spans="1:12" x14ac:dyDescent="0.3">
      <c r="A7505" t="s">
        <v>13</v>
      </c>
      <c r="B7505" s="3" t="s">
        <v>14666</v>
      </c>
      <c r="C7505" t="s">
        <v>14667</v>
      </c>
      <c r="D7505" t="s">
        <v>1948</v>
      </c>
      <c r="E7505">
        <v>61</v>
      </c>
      <c r="F7505">
        <v>123078</v>
      </c>
      <c r="G7505" t="s">
        <v>32</v>
      </c>
      <c r="H7505">
        <v>3555773048101070</v>
      </c>
      <c r="I7505" s="5" t="str">
        <f t="shared" si="117"/>
        <v>3555773048101070</v>
      </c>
      <c r="J7505" t="str">
        <f>INDEX(Age_grp[Age], MATCH(mobile_customers[[#This Row],[age]],Age_grp[Value]))</f>
        <v>60 - 70</v>
      </c>
      <c r="K7505" s="2" t="str">
        <f>_xlfn.IFS(mobile_customers[[#This Row],[salary]]&gt;=Q7508,"HIGHER SALARY", mobile_customers[[#This Row],[salary]]&gt;=Q7509,"HIGHER MID RANGE SALARY",  mobile_customers[[#This Row],[salary]]&lt;Q7509,"MID RANGE SALARY", mobile_customers[[#This Row],[salary]]&gt;Q7510, "LOW SALARY" )</f>
        <v>HIGHER SALARY</v>
      </c>
      <c r="L7505" s="2" t="str">
        <f>LEFT(mobile_customers[[#This Row],[Credit_card_nos]], 4)&amp;"XXXXX"</f>
        <v>3555XXXXX</v>
      </c>
    </row>
    <row r="7506" spans="1:12" x14ac:dyDescent="0.3">
      <c r="A7506" t="s">
        <v>13</v>
      </c>
      <c r="B7506" s="3" t="s">
        <v>14668</v>
      </c>
      <c r="C7506" t="s">
        <v>14669</v>
      </c>
      <c r="D7506" t="s">
        <v>2983</v>
      </c>
      <c r="E7506">
        <v>59</v>
      </c>
      <c r="F7506">
        <v>77020</v>
      </c>
      <c r="G7506" t="s">
        <v>28</v>
      </c>
      <c r="H7506">
        <v>4.3579152253759447E+18</v>
      </c>
      <c r="I7506" s="5" t="str">
        <f t="shared" si="117"/>
        <v>4357915225375940000</v>
      </c>
      <c r="J7506" t="str">
        <f>INDEX(Age_grp[Age], MATCH(mobile_customers[[#This Row],[age]],Age_grp[Value]))</f>
        <v>50 - 60</v>
      </c>
      <c r="K7506" s="2" t="str">
        <f>_xlfn.IFS(mobile_customers[[#This Row],[salary]]&gt;=Q7509,"HIGHER SALARY", mobile_customers[[#This Row],[salary]]&gt;=Q7510,"HIGHER MID RANGE SALARY",  mobile_customers[[#This Row],[salary]]&lt;Q7510,"MID RANGE SALARY", mobile_customers[[#This Row],[salary]]&gt;Q7511, "LOW SALARY" )</f>
        <v>HIGHER SALARY</v>
      </c>
      <c r="L7506" s="2" t="str">
        <f>LEFT(mobile_customers[[#This Row],[Credit_card_nos]], 4)&amp;"XXXXX"</f>
        <v>4357XXXXX</v>
      </c>
    </row>
    <row r="7507" spans="1:12" x14ac:dyDescent="0.3">
      <c r="A7507" t="s">
        <v>8</v>
      </c>
      <c r="B7507" s="3" t="s">
        <v>14670</v>
      </c>
      <c r="C7507" t="s">
        <v>14671</v>
      </c>
      <c r="D7507" t="s">
        <v>135</v>
      </c>
      <c r="E7507">
        <v>40</v>
      </c>
      <c r="F7507">
        <v>175710</v>
      </c>
      <c r="G7507" t="s">
        <v>94</v>
      </c>
      <c r="H7507">
        <v>4695199760846354</v>
      </c>
      <c r="I7507" s="5" t="str">
        <f t="shared" si="117"/>
        <v>4695199760846350</v>
      </c>
      <c r="J7507" t="str">
        <f>INDEX(Age_grp[Age], MATCH(mobile_customers[[#This Row],[age]],Age_grp[Value]))</f>
        <v>40 - 50</v>
      </c>
      <c r="K7507" s="2" t="str">
        <f>_xlfn.IFS(mobile_customers[[#This Row],[salary]]&gt;=Q7510,"HIGHER SALARY", mobile_customers[[#This Row],[salary]]&gt;=Q7511,"HIGHER MID RANGE SALARY",  mobile_customers[[#This Row],[salary]]&lt;Q7511,"MID RANGE SALARY", mobile_customers[[#This Row],[salary]]&gt;Q7512, "LOW SALARY" )</f>
        <v>HIGHER SALARY</v>
      </c>
      <c r="L7507" s="2" t="str">
        <f>LEFT(mobile_customers[[#This Row],[Credit_card_nos]], 4)&amp;"XXXXX"</f>
        <v>4695XXXXX</v>
      </c>
    </row>
    <row r="7508" spans="1:12" x14ac:dyDescent="0.3">
      <c r="A7508" t="s">
        <v>8</v>
      </c>
      <c r="B7508" s="3" t="s">
        <v>14672</v>
      </c>
      <c r="C7508" t="s">
        <v>9042</v>
      </c>
      <c r="D7508" t="s">
        <v>156</v>
      </c>
      <c r="E7508">
        <v>19</v>
      </c>
      <c r="F7508">
        <v>189138</v>
      </c>
      <c r="G7508" t="s">
        <v>12</v>
      </c>
      <c r="H7508">
        <v>4177150508116284</v>
      </c>
      <c r="I7508" s="5" t="str">
        <f t="shared" si="117"/>
        <v>4177150508116280</v>
      </c>
      <c r="J7508" t="str">
        <f>INDEX(Age_grp[Age], MATCH(mobile_customers[[#This Row],[age]],Age_grp[Value]))</f>
        <v>"10 - 20</v>
      </c>
      <c r="K7508" s="2" t="str">
        <f>_xlfn.IFS(mobile_customers[[#This Row],[salary]]&gt;=Q7511,"HIGHER SALARY", mobile_customers[[#This Row],[salary]]&gt;=Q7512,"HIGHER MID RANGE SALARY",  mobile_customers[[#This Row],[salary]]&lt;Q7512,"MID RANGE SALARY", mobile_customers[[#This Row],[salary]]&gt;Q7513, "LOW SALARY" )</f>
        <v>HIGHER SALARY</v>
      </c>
      <c r="L7508" s="2" t="str">
        <f>LEFT(mobile_customers[[#This Row],[Credit_card_nos]], 4)&amp;"XXXXX"</f>
        <v>4177XXXXX</v>
      </c>
    </row>
    <row r="7509" spans="1:12" x14ac:dyDescent="0.3">
      <c r="A7509" t="s">
        <v>13</v>
      </c>
      <c r="B7509" s="3" t="s">
        <v>14673</v>
      </c>
      <c r="C7509" t="s">
        <v>14674</v>
      </c>
      <c r="D7509" t="s">
        <v>2820</v>
      </c>
      <c r="E7509">
        <v>41</v>
      </c>
      <c r="F7509">
        <v>199382</v>
      </c>
      <c r="G7509" t="s">
        <v>39</v>
      </c>
      <c r="H7509">
        <v>4967079691197625</v>
      </c>
      <c r="I7509" s="5" t="str">
        <f t="shared" si="117"/>
        <v>4967079691197620</v>
      </c>
      <c r="J7509" t="str">
        <f>INDEX(Age_grp[Age], MATCH(mobile_customers[[#This Row],[age]],Age_grp[Value]))</f>
        <v>40 - 50</v>
      </c>
      <c r="K7509" s="2" t="str">
        <f>_xlfn.IFS(mobile_customers[[#This Row],[salary]]&gt;=Q7512,"HIGHER SALARY", mobile_customers[[#This Row],[salary]]&gt;=Q7513,"HIGHER MID RANGE SALARY",  mobile_customers[[#This Row],[salary]]&lt;Q7513,"MID RANGE SALARY", mobile_customers[[#This Row],[salary]]&gt;Q7514, "LOW SALARY" )</f>
        <v>HIGHER SALARY</v>
      </c>
      <c r="L7509" s="2" t="str">
        <f>LEFT(mobile_customers[[#This Row],[Credit_card_nos]], 4)&amp;"XXXXX"</f>
        <v>4967XXXXX</v>
      </c>
    </row>
    <row r="7510" spans="1:12" x14ac:dyDescent="0.3">
      <c r="A7510" t="s">
        <v>13</v>
      </c>
      <c r="B7510" s="3" t="s">
        <v>14675</v>
      </c>
      <c r="C7510" t="s">
        <v>14676</v>
      </c>
      <c r="D7510" t="s">
        <v>2169</v>
      </c>
      <c r="E7510">
        <v>64</v>
      </c>
      <c r="F7510">
        <v>186424</v>
      </c>
      <c r="G7510" t="s">
        <v>21</v>
      </c>
      <c r="H7510">
        <v>4336926646344</v>
      </c>
      <c r="I7510" s="5" t="str">
        <f t="shared" si="117"/>
        <v>4336926646344</v>
      </c>
      <c r="J7510" t="str">
        <f>INDEX(Age_grp[Age], MATCH(mobile_customers[[#This Row],[age]],Age_grp[Value]))</f>
        <v>60 - 70</v>
      </c>
      <c r="K7510" s="2" t="str">
        <f>_xlfn.IFS(mobile_customers[[#This Row],[salary]]&gt;=Q7513,"HIGHER SALARY", mobile_customers[[#This Row],[salary]]&gt;=Q7514,"HIGHER MID RANGE SALARY",  mobile_customers[[#This Row],[salary]]&lt;Q7514,"MID RANGE SALARY", mobile_customers[[#This Row],[salary]]&gt;Q7515, "LOW SALARY" )</f>
        <v>HIGHER SALARY</v>
      </c>
      <c r="L7510" s="2" t="str">
        <f>LEFT(mobile_customers[[#This Row],[Credit_card_nos]], 4)&amp;"XXXXX"</f>
        <v>4336XXXXX</v>
      </c>
    </row>
    <row r="7511" spans="1:12" x14ac:dyDescent="0.3">
      <c r="A7511" t="s">
        <v>8</v>
      </c>
      <c r="B7511" s="3" t="s">
        <v>14677</v>
      </c>
      <c r="C7511" t="s">
        <v>14678</v>
      </c>
      <c r="D7511" t="s">
        <v>4012</v>
      </c>
      <c r="E7511">
        <v>56</v>
      </c>
      <c r="F7511">
        <v>183675</v>
      </c>
      <c r="G7511" t="s">
        <v>21</v>
      </c>
      <c r="H7511">
        <v>501851403441</v>
      </c>
      <c r="I7511" s="5" t="str">
        <f t="shared" si="117"/>
        <v>501851403441</v>
      </c>
      <c r="J7511" t="str">
        <f>INDEX(Age_grp[Age], MATCH(mobile_customers[[#This Row],[age]],Age_grp[Value]))</f>
        <v>50 - 60</v>
      </c>
      <c r="K7511" s="2" t="str">
        <f>_xlfn.IFS(mobile_customers[[#This Row],[salary]]&gt;=Q7514,"HIGHER SALARY", mobile_customers[[#This Row],[salary]]&gt;=Q7515,"HIGHER MID RANGE SALARY",  mobile_customers[[#This Row],[salary]]&lt;Q7515,"MID RANGE SALARY", mobile_customers[[#This Row],[salary]]&gt;Q7516, "LOW SALARY" )</f>
        <v>HIGHER SALARY</v>
      </c>
      <c r="L7511" s="2" t="str">
        <f>LEFT(mobile_customers[[#This Row],[Credit_card_nos]], 4)&amp;"XXXXX"</f>
        <v>5018XXXXX</v>
      </c>
    </row>
    <row r="7512" spans="1:12" x14ac:dyDescent="0.3">
      <c r="A7512" t="s">
        <v>8</v>
      </c>
      <c r="B7512" s="3" t="s">
        <v>14679</v>
      </c>
      <c r="C7512" t="s">
        <v>14680</v>
      </c>
      <c r="D7512" t="s">
        <v>1787</v>
      </c>
      <c r="E7512">
        <v>60</v>
      </c>
      <c r="F7512">
        <v>213732</v>
      </c>
      <c r="G7512" t="s">
        <v>28</v>
      </c>
      <c r="H7512">
        <v>4.1093979595779937E+18</v>
      </c>
      <c r="I7512" s="5" t="str">
        <f t="shared" si="117"/>
        <v>4109397959577990000</v>
      </c>
      <c r="J7512" t="str">
        <f>INDEX(Age_grp[Age], MATCH(mobile_customers[[#This Row],[age]],Age_grp[Value]))</f>
        <v>60 - 70</v>
      </c>
      <c r="K7512" s="2" t="str">
        <f>_xlfn.IFS(mobile_customers[[#This Row],[salary]]&gt;=Q7515,"HIGHER SALARY", mobile_customers[[#This Row],[salary]]&gt;=Q7516,"HIGHER MID RANGE SALARY",  mobile_customers[[#This Row],[salary]]&lt;Q7516,"MID RANGE SALARY", mobile_customers[[#This Row],[salary]]&gt;Q7517, "LOW SALARY" )</f>
        <v>HIGHER SALARY</v>
      </c>
      <c r="L7512" s="2" t="str">
        <f>LEFT(mobile_customers[[#This Row],[Credit_card_nos]], 4)&amp;"XXXXX"</f>
        <v>4109XXXXX</v>
      </c>
    </row>
    <row r="7513" spans="1:12" x14ac:dyDescent="0.3">
      <c r="A7513" t="s">
        <v>8</v>
      </c>
      <c r="B7513" s="3" t="s">
        <v>14681</v>
      </c>
      <c r="C7513" t="s">
        <v>14682</v>
      </c>
      <c r="D7513" t="s">
        <v>340</v>
      </c>
      <c r="E7513">
        <v>37</v>
      </c>
      <c r="F7513">
        <v>24977</v>
      </c>
      <c r="G7513" t="s">
        <v>21</v>
      </c>
      <c r="H7513">
        <v>372602417541847</v>
      </c>
      <c r="I7513" s="5" t="str">
        <f t="shared" si="117"/>
        <v>372602417541847</v>
      </c>
      <c r="J7513" t="str">
        <f>INDEX(Age_grp[Age], MATCH(mobile_customers[[#This Row],[age]],Age_grp[Value]))</f>
        <v>30 - 40</v>
      </c>
      <c r="K7513" s="2" t="str">
        <f>_xlfn.IFS(mobile_customers[[#This Row],[salary]]&gt;=Q7516,"HIGHER SALARY", mobile_customers[[#This Row],[salary]]&gt;=Q7517,"HIGHER MID RANGE SALARY",  mobile_customers[[#This Row],[salary]]&lt;Q7517,"MID RANGE SALARY", mobile_customers[[#This Row],[salary]]&gt;Q7518, "LOW SALARY" )</f>
        <v>HIGHER SALARY</v>
      </c>
      <c r="L7513" s="2" t="str">
        <f>LEFT(mobile_customers[[#This Row],[Credit_card_nos]], 4)&amp;"XXXXX"</f>
        <v>3726XXXXX</v>
      </c>
    </row>
    <row r="7514" spans="1:12" x14ac:dyDescent="0.3">
      <c r="A7514" t="s">
        <v>13</v>
      </c>
      <c r="B7514" s="3" t="s">
        <v>14683</v>
      </c>
      <c r="C7514" t="s">
        <v>14684</v>
      </c>
      <c r="D7514" t="s">
        <v>1720</v>
      </c>
      <c r="E7514">
        <v>21</v>
      </c>
      <c r="F7514">
        <v>56618</v>
      </c>
      <c r="G7514" t="s">
        <v>94</v>
      </c>
      <c r="H7514">
        <v>4788570472112699</v>
      </c>
      <c r="I7514" s="5" t="str">
        <f t="shared" si="117"/>
        <v>4788570472112700</v>
      </c>
      <c r="J7514" t="str">
        <f>INDEX(Age_grp[Age], MATCH(mobile_customers[[#This Row],[age]],Age_grp[Value]))</f>
        <v>20 - 30</v>
      </c>
      <c r="K7514" s="2" t="str">
        <f>_xlfn.IFS(mobile_customers[[#This Row],[salary]]&gt;=Q7517,"HIGHER SALARY", mobile_customers[[#This Row],[salary]]&gt;=Q7518,"HIGHER MID RANGE SALARY",  mobile_customers[[#This Row],[salary]]&lt;Q7518,"MID RANGE SALARY", mobile_customers[[#This Row],[salary]]&gt;Q7519, "LOW SALARY" )</f>
        <v>HIGHER SALARY</v>
      </c>
      <c r="L7514" s="2" t="str">
        <f>LEFT(mobile_customers[[#This Row],[Credit_card_nos]], 4)&amp;"XXXXX"</f>
        <v>4788XXXXX</v>
      </c>
    </row>
    <row r="7515" spans="1:12" x14ac:dyDescent="0.3">
      <c r="A7515" t="s">
        <v>8</v>
      </c>
      <c r="B7515" s="3" t="s">
        <v>14685</v>
      </c>
      <c r="C7515" t="s">
        <v>14686</v>
      </c>
      <c r="D7515" t="s">
        <v>2009</v>
      </c>
      <c r="E7515">
        <v>38</v>
      </c>
      <c r="F7515">
        <v>189969</v>
      </c>
      <c r="G7515" t="s">
        <v>28</v>
      </c>
      <c r="H7515">
        <v>180002021559347</v>
      </c>
      <c r="I7515" s="5" t="str">
        <f t="shared" si="117"/>
        <v>180002021559347</v>
      </c>
      <c r="J7515" t="str">
        <f>INDEX(Age_grp[Age], MATCH(mobile_customers[[#This Row],[age]],Age_grp[Value]))</f>
        <v>30 - 40</v>
      </c>
      <c r="K7515" s="2" t="str">
        <f>_xlfn.IFS(mobile_customers[[#This Row],[salary]]&gt;=Q7518,"HIGHER SALARY", mobile_customers[[#This Row],[salary]]&gt;=Q7519,"HIGHER MID RANGE SALARY",  mobile_customers[[#This Row],[salary]]&lt;Q7519,"MID RANGE SALARY", mobile_customers[[#This Row],[salary]]&gt;Q7520, "LOW SALARY" )</f>
        <v>HIGHER SALARY</v>
      </c>
      <c r="L7515" s="2" t="str">
        <f>LEFT(mobile_customers[[#This Row],[Credit_card_nos]], 4)&amp;"XXXXX"</f>
        <v>1800XXXXX</v>
      </c>
    </row>
    <row r="7516" spans="1:12" x14ac:dyDescent="0.3">
      <c r="A7516" t="s">
        <v>13</v>
      </c>
      <c r="B7516" s="3" t="s">
        <v>14687</v>
      </c>
      <c r="C7516" t="s">
        <v>3663</v>
      </c>
      <c r="D7516" t="s">
        <v>2933</v>
      </c>
      <c r="E7516">
        <v>59</v>
      </c>
      <c r="F7516">
        <v>82821</v>
      </c>
      <c r="G7516" t="s">
        <v>49</v>
      </c>
      <c r="H7516">
        <v>4696081459051810</v>
      </c>
      <c r="I7516" s="5" t="str">
        <f t="shared" si="117"/>
        <v>4696081459051810</v>
      </c>
      <c r="J7516" t="str">
        <f>INDEX(Age_grp[Age], MATCH(mobile_customers[[#This Row],[age]],Age_grp[Value]))</f>
        <v>50 - 60</v>
      </c>
      <c r="K7516" s="2" t="str">
        <f>_xlfn.IFS(mobile_customers[[#This Row],[salary]]&gt;=Q7519,"HIGHER SALARY", mobile_customers[[#This Row],[salary]]&gt;=Q7520,"HIGHER MID RANGE SALARY",  mobile_customers[[#This Row],[salary]]&lt;Q7520,"MID RANGE SALARY", mobile_customers[[#This Row],[salary]]&gt;Q7521, "LOW SALARY" )</f>
        <v>HIGHER SALARY</v>
      </c>
      <c r="L7516" s="2" t="str">
        <f>LEFT(mobile_customers[[#This Row],[Credit_card_nos]], 4)&amp;"XXXXX"</f>
        <v>4696XXXXX</v>
      </c>
    </row>
    <row r="7517" spans="1:12" x14ac:dyDescent="0.3">
      <c r="A7517" t="s">
        <v>8</v>
      </c>
      <c r="B7517" s="3" t="s">
        <v>14688</v>
      </c>
      <c r="C7517" t="s">
        <v>14689</v>
      </c>
      <c r="D7517" t="s">
        <v>4827</v>
      </c>
      <c r="E7517">
        <v>47</v>
      </c>
      <c r="F7517">
        <v>49596</v>
      </c>
      <c r="G7517" t="s">
        <v>39</v>
      </c>
      <c r="H7517">
        <v>376634656855535</v>
      </c>
      <c r="I7517" s="5" t="str">
        <f t="shared" si="117"/>
        <v>376634656855535</v>
      </c>
      <c r="J7517" t="str">
        <f>INDEX(Age_grp[Age], MATCH(mobile_customers[[#This Row],[age]],Age_grp[Value]))</f>
        <v>40 - 50</v>
      </c>
      <c r="K7517" s="2" t="str">
        <f>_xlfn.IFS(mobile_customers[[#This Row],[salary]]&gt;=Q7520,"HIGHER SALARY", mobile_customers[[#This Row],[salary]]&gt;=Q7521,"HIGHER MID RANGE SALARY",  mobile_customers[[#This Row],[salary]]&lt;Q7521,"MID RANGE SALARY", mobile_customers[[#This Row],[salary]]&gt;Q7522, "LOW SALARY" )</f>
        <v>HIGHER SALARY</v>
      </c>
      <c r="L7517" s="2" t="str">
        <f>LEFT(mobile_customers[[#This Row],[Credit_card_nos]], 4)&amp;"XXXXX"</f>
        <v>3766XXXXX</v>
      </c>
    </row>
    <row r="7518" spans="1:12" x14ac:dyDescent="0.3">
      <c r="A7518" t="s">
        <v>13</v>
      </c>
      <c r="B7518" s="3" t="s">
        <v>14690</v>
      </c>
      <c r="C7518" t="s">
        <v>14691</v>
      </c>
      <c r="D7518" t="s">
        <v>995</v>
      </c>
      <c r="E7518">
        <v>41</v>
      </c>
      <c r="F7518">
        <v>226911</v>
      </c>
      <c r="G7518" t="s">
        <v>21</v>
      </c>
      <c r="H7518">
        <v>3572818682815540</v>
      </c>
      <c r="I7518" s="5" t="str">
        <f t="shared" si="117"/>
        <v>3572818682815540</v>
      </c>
      <c r="J7518" t="str">
        <f>INDEX(Age_grp[Age], MATCH(mobile_customers[[#This Row],[age]],Age_grp[Value]))</f>
        <v>40 - 50</v>
      </c>
      <c r="K7518" s="2" t="str">
        <f>_xlfn.IFS(mobile_customers[[#This Row],[salary]]&gt;=Q7521,"HIGHER SALARY", mobile_customers[[#This Row],[salary]]&gt;=Q7522,"HIGHER MID RANGE SALARY",  mobile_customers[[#This Row],[salary]]&lt;Q7522,"MID RANGE SALARY", mobile_customers[[#This Row],[salary]]&gt;Q7523, "LOW SALARY" )</f>
        <v>HIGHER SALARY</v>
      </c>
      <c r="L7518" s="2" t="str">
        <f>LEFT(mobile_customers[[#This Row],[Credit_card_nos]], 4)&amp;"XXXXX"</f>
        <v>3572XXXXX</v>
      </c>
    </row>
    <row r="7519" spans="1:12" x14ac:dyDescent="0.3">
      <c r="A7519" t="s">
        <v>8</v>
      </c>
      <c r="B7519" s="3" t="s">
        <v>14692</v>
      </c>
      <c r="C7519" t="s">
        <v>14693</v>
      </c>
      <c r="D7519" t="s">
        <v>959</v>
      </c>
      <c r="E7519">
        <v>38</v>
      </c>
      <c r="F7519">
        <v>221819</v>
      </c>
      <c r="G7519" t="s">
        <v>21</v>
      </c>
      <c r="H7519">
        <v>6596812535617687</v>
      </c>
      <c r="I7519" s="5" t="str">
        <f t="shared" si="117"/>
        <v>6596812535617690</v>
      </c>
      <c r="J7519" t="str">
        <f>INDEX(Age_grp[Age], MATCH(mobile_customers[[#This Row],[age]],Age_grp[Value]))</f>
        <v>30 - 40</v>
      </c>
      <c r="K7519" s="2" t="str">
        <f>_xlfn.IFS(mobile_customers[[#This Row],[salary]]&gt;=Q7522,"HIGHER SALARY", mobile_customers[[#This Row],[salary]]&gt;=Q7523,"HIGHER MID RANGE SALARY",  mobile_customers[[#This Row],[salary]]&lt;Q7523,"MID RANGE SALARY", mobile_customers[[#This Row],[salary]]&gt;Q7524, "LOW SALARY" )</f>
        <v>HIGHER SALARY</v>
      </c>
      <c r="L7519" s="2" t="str">
        <f>LEFT(mobile_customers[[#This Row],[Credit_card_nos]], 4)&amp;"XXXXX"</f>
        <v>6596XXXXX</v>
      </c>
    </row>
    <row r="7520" spans="1:12" x14ac:dyDescent="0.3">
      <c r="A7520" t="s">
        <v>8</v>
      </c>
      <c r="B7520" s="3" t="s">
        <v>14694</v>
      </c>
      <c r="C7520" t="s">
        <v>14695</v>
      </c>
      <c r="D7520" t="s">
        <v>5738</v>
      </c>
      <c r="E7520">
        <v>36</v>
      </c>
      <c r="F7520">
        <v>144341</v>
      </c>
      <c r="G7520" t="s">
        <v>39</v>
      </c>
      <c r="H7520">
        <v>2224508915366924</v>
      </c>
      <c r="I7520" s="5" t="str">
        <f t="shared" si="117"/>
        <v>2224508915366920</v>
      </c>
      <c r="J7520" t="str">
        <f>INDEX(Age_grp[Age], MATCH(mobile_customers[[#This Row],[age]],Age_grp[Value]))</f>
        <v>30 - 40</v>
      </c>
      <c r="K7520" s="2" t="str">
        <f>_xlfn.IFS(mobile_customers[[#This Row],[salary]]&gt;=Q7523,"HIGHER SALARY", mobile_customers[[#This Row],[salary]]&gt;=Q7524,"HIGHER MID RANGE SALARY",  mobile_customers[[#This Row],[salary]]&lt;Q7524,"MID RANGE SALARY", mobile_customers[[#This Row],[salary]]&gt;Q7525, "LOW SALARY" )</f>
        <v>HIGHER SALARY</v>
      </c>
      <c r="L7520" s="2" t="str">
        <f>LEFT(mobile_customers[[#This Row],[Credit_card_nos]], 4)&amp;"XXXXX"</f>
        <v>2224XXXXX</v>
      </c>
    </row>
    <row r="7521" spans="1:12" x14ac:dyDescent="0.3">
      <c r="A7521" t="s">
        <v>8</v>
      </c>
      <c r="B7521" s="3" t="s">
        <v>14696</v>
      </c>
      <c r="C7521" t="s">
        <v>14697</v>
      </c>
      <c r="D7521" t="s">
        <v>956</v>
      </c>
      <c r="E7521">
        <v>48</v>
      </c>
      <c r="F7521">
        <v>65675</v>
      </c>
      <c r="G7521" t="s">
        <v>21</v>
      </c>
      <c r="H7521">
        <v>4315109219496941</v>
      </c>
      <c r="I7521" s="5" t="str">
        <f t="shared" si="117"/>
        <v>4315109219496940</v>
      </c>
      <c r="J7521" t="str">
        <f>INDEX(Age_grp[Age], MATCH(mobile_customers[[#This Row],[age]],Age_grp[Value]))</f>
        <v>40 - 50</v>
      </c>
      <c r="K7521" s="2" t="str">
        <f>_xlfn.IFS(mobile_customers[[#This Row],[salary]]&gt;=Q7524,"HIGHER SALARY", mobile_customers[[#This Row],[salary]]&gt;=Q7525,"HIGHER MID RANGE SALARY",  mobile_customers[[#This Row],[salary]]&lt;Q7525,"MID RANGE SALARY", mobile_customers[[#This Row],[salary]]&gt;Q7526, "LOW SALARY" )</f>
        <v>HIGHER SALARY</v>
      </c>
      <c r="L7521" s="2" t="str">
        <f>LEFT(mobile_customers[[#This Row],[Credit_card_nos]], 4)&amp;"XXXXX"</f>
        <v>4315XXXXX</v>
      </c>
    </row>
    <row r="7522" spans="1:12" x14ac:dyDescent="0.3">
      <c r="A7522" t="s">
        <v>8</v>
      </c>
      <c r="B7522" s="3" t="s">
        <v>14698</v>
      </c>
      <c r="C7522" t="s">
        <v>14699</v>
      </c>
      <c r="D7522" t="s">
        <v>205</v>
      </c>
      <c r="E7522">
        <v>48</v>
      </c>
      <c r="F7522">
        <v>158672</v>
      </c>
      <c r="G7522" t="s">
        <v>81</v>
      </c>
      <c r="H7522">
        <v>501822900855</v>
      </c>
      <c r="I7522" s="5" t="str">
        <f t="shared" si="117"/>
        <v>501822900855</v>
      </c>
      <c r="J7522" t="str">
        <f>INDEX(Age_grp[Age], MATCH(mobile_customers[[#This Row],[age]],Age_grp[Value]))</f>
        <v>40 - 50</v>
      </c>
      <c r="K7522" s="2" t="str">
        <f>_xlfn.IFS(mobile_customers[[#This Row],[salary]]&gt;=Q7525,"HIGHER SALARY", mobile_customers[[#This Row],[salary]]&gt;=Q7526,"HIGHER MID RANGE SALARY",  mobile_customers[[#This Row],[salary]]&lt;Q7526,"MID RANGE SALARY", mobile_customers[[#This Row],[salary]]&gt;Q7527, "LOW SALARY" )</f>
        <v>HIGHER SALARY</v>
      </c>
      <c r="L7522" s="2" t="str">
        <f>LEFT(mobile_customers[[#This Row],[Credit_card_nos]], 4)&amp;"XXXXX"</f>
        <v>5018XXXXX</v>
      </c>
    </row>
    <row r="7523" spans="1:12" x14ac:dyDescent="0.3">
      <c r="A7523" t="s">
        <v>13</v>
      </c>
      <c r="B7523" s="3" t="s">
        <v>14700</v>
      </c>
      <c r="C7523" t="s">
        <v>14701</v>
      </c>
      <c r="D7523" t="s">
        <v>2220</v>
      </c>
      <c r="E7523">
        <v>39</v>
      </c>
      <c r="F7523">
        <v>184994</v>
      </c>
      <c r="G7523" t="s">
        <v>49</v>
      </c>
      <c r="H7523">
        <v>5479709519129990</v>
      </c>
      <c r="I7523" s="5" t="str">
        <f t="shared" si="117"/>
        <v>5479709519129990</v>
      </c>
      <c r="J7523" t="str">
        <f>INDEX(Age_grp[Age], MATCH(mobile_customers[[#This Row],[age]],Age_grp[Value]))</f>
        <v>30 - 40</v>
      </c>
      <c r="K7523" s="2" t="str">
        <f>_xlfn.IFS(mobile_customers[[#This Row],[salary]]&gt;=Q7526,"HIGHER SALARY", mobile_customers[[#This Row],[salary]]&gt;=Q7527,"HIGHER MID RANGE SALARY",  mobile_customers[[#This Row],[salary]]&lt;Q7527,"MID RANGE SALARY", mobile_customers[[#This Row],[salary]]&gt;Q7528, "LOW SALARY" )</f>
        <v>HIGHER SALARY</v>
      </c>
      <c r="L7523" s="2" t="str">
        <f>LEFT(mobile_customers[[#This Row],[Credit_card_nos]], 4)&amp;"XXXXX"</f>
        <v>5479XXXXX</v>
      </c>
    </row>
    <row r="7524" spans="1:12" x14ac:dyDescent="0.3">
      <c r="A7524" t="s">
        <v>8</v>
      </c>
      <c r="B7524" s="3" t="s">
        <v>14702</v>
      </c>
      <c r="C7524" t="s">
        <v>14703</v>
      </c>
      <c r="D7524" t="s">
        <v>5046</v>
      </c>
      <c r="E7524">
        <v>21</v>
      </c>
      <c r="F7524">
        <v>179387</v>
      </c>
      <c r="G7524" t="s">
        <v>65</v>
      </c>
      <c r="H7524">
        <v>4591607469958010</v>
      </c>
      <c r="I7524" s="5" t="str">
        <f t="shared" si="117"/>
        <v>4591607469958010</v>
      </c>
      <c r="J7524" t="str">
        <f>INDEX(Age_grp[Age], MATCH(mobile_customers[[#This Row],[age]],Age_grp[Value]))</f>
        <v>20 - 30</v>
      </c>
      <c r="K7524" s="2" t="str">
        <f>_xlfn.IFS(mobile_customers[[#This Row],[salary]]&gt;=Q7527,"HIGHER SALARY", mobile_customers[[#This Row],[salary]]&gt;=Q7528,"HIGHER MID RANGE SALARY",  mobile_customers[[#This Row],[salary]]&lt;Q7528,"MID RANGE SALARY", mobile_customers[[#This Row],[salary]]&gt;Q7529, "LOW SALARY" )</f>
        <v>HIGHER SALARY</v>
      </c>
      <c r="L7524" s="2" t="str">
        <f>LEFT(mobile_customers[[#This Row],[Credit_card_nos]], 4)&amp;"XXXXX"</f>
        <v>4591XXXXX</v>
      </c>
    </row>
    <row r="7525" spans="1:12" x14ac:dyDescent="0.3">
      <c r="A7525" t="s">
        <v>8</v>
      </c>
      <c r="B7525" s="3" t="s">
        <v>14704</v>
      </c>
      <c r="C7525" t="s">
        <v>14705</v>
      </c>
      <c r="D7525" t="s">
        <v>1563</v>
      </c>
      <c r="E7525">
        <v>49</v>
      </c>
      <c r="F7525">
        <v>100204</v>
      </c>
      <c r="G7525" t="s">
        <v>28</v>
      </c>
      <c r="H7525">
        <v>4917024119159</v>
      </c>
      <c r="I7525" s="5" t="str">
        <f t="shared" si="117"/>
        <v>4917024119159</v>
      </c>
      <c r="J7525" t="str">
        <f>INDEX(Age_grp[Age], MATCH(mobile_customers[[#This Row],[age]],Age_grp[Value]))</f>
        <v>40 - 50</v>
      </c>
      <c r="K7525" s="2" t="str">
        <f>_xlfn.IFS(mobile_customers[[#This Row],[salary]]&gt;=Q7528,"HIGHER SALARY", mobile_customers[[#This Row],[salary]]&gt;=Q7529,"HIGHER MID RANGE SALARY",  mobile_customers[[#This Row],[salary]]&lt;Q7529,"MID RANGE SALARY", mobile_customers[[#This Row],[salary]]&gt;Q7530, "LOW SALARY" )</f>
        <v>HIGHER SALARY</v>
      </c>
      <c r="L7525" s="2" t="str">
        <f>LEFT(mobile_customers[[#This Row],[Credit_card_nos]], 4)&amp;"XXXXX"</f>
        <v>4917XXXXX</v>
      </c>
    </row>
    <row r="7526" spans="1:12" x14ac:dyDescent="0.3">
      <c r="A7526" t="s">
        <v>8</v>
      </c>
      <c r="B7526" s="3" t="s">
        <v>14706</v>
      </c>
      <c r="C7526" t="s">
        <v>2919</v>
      </c>
      <c r="D7526" t="s">
        <v>907</v>
      </c>
      <c r="E7526">
        <v>60</v>
      </c>
      <c r="F7526">
        <v>177505</v>
      </c>
      <c r="G7526" t="s">
        <v>65</v>
      </c>
      <c r="H7526">
        <v>341187332559502</v>
      </c>
      <c r="I7526" s="5" t="str">
        <f t="shared" si="117"/>
        <v>341187332559502</v>
      </c>
      <c r="J7526" t="str">
        <f>INDEX(Age_grp[Age], MATCH(mobile_customers[[#This Row],[age]],Age_grp[Value]))</f>
        <v>60 - 70</v>
      </c>
      <c r="K7526" s="2" t="str">
        <f>_xlfn.IFS(mobile_customers[[#This Row],[salary]]&gt;=Q7529,"HIGHER SALARY", mobile_customers[[#This Row],[salary]]&gt;=Q7530,"HIGHER MID RANGE SALARY",  mobile_customers[[#This Row],[salary]]&lt;Q7530,"MID RANGE SALARY", mobile_customers[[#This Row],[salary]]&gt;Q7531, "LOW SALARY" )</f>
        <v>HIGHER SALARY</v>
      </c>
      <c r="L7526" s="2" t="str">
        <f>LEFT(mobile_customers[[#This Row],[Credit_card_nos]], 4)&amp;"XXXXX"</f>
        <v>3411XXXXX</v>
      </c>
    </row>
    <row r="7527" spans="1:12" x14ac:dyDescent="0.3">
      <c r="A7527" t="s">
        <v>8</v>
      </c>
      <c r="B7527" s="3" t="s">
        <v>14707</v>
      </c>
      <c r="C7527" t="s">
        <v>14708</v>
      </c>
      <c r="D7527" t="s">
        <v>875</v>
      </c>
      <c r="E7527">
        <v>62</v>
      </c>
      <c r="F7527">
        <v>118085</v>
      </c>
      <c r="G7527" t="s">
        <v>94</v>
      </c>
      <c r="H7527">
        <v>502008857901</v>
      </c>
      <c r="I7527" s="5" t="str">
        <f t="shared" si="117"/>
        <v>502008857901</v>
      </c>
      <c r="J7527" t="str">
        <f>INDEX(Age_grp[Age], MATCH(mobile_customers[[#This Row],[age]],Age_grp[Value]))</f>
        <v>60 - 70</v>
      </c>
      <c r="K7527" s="2" t="str">
        <f>_xlfn.IFS(mobile_customers[[#This Row],[salary]]&gt;=Q7530,"HIGHER SALARY", mobile_customers[[#This Row],[salary]]&gt;=Q7531,"HIGHER MID RANGE SALARY",  mobile_customers[[#This Row],[salary]]&lt;Q7531,"MID RANGE SALARY", mobile_customers[[#This Row],[salary]]&gt;Q7532, "LOW SALARY" )</f>
        <v>HIGHER SALARY</v>
      </c>
      <c r="L7527" s="2" t="str">
        <f>LEFT(mobile_customers[[#This Row],[Credit_card_nos]], 4)&amp;"XXXXX"</f>
        <v>5020XXXXX</v>
      </c>
    </row>
    <row r="7528" spans="1:12" x14ac:dyDescent="0.3">
      <c r="A7528" t="s">
        <v>8</v>
      </c>
      <c r="B7528" s="3" t="s">
        <v>14709</v>
      </c>
      <c r="C7528" t="s">
        <v>14710</v>
      </c>
      <c r="D7528" t="s">
        <v>3435</v>
      </c>
      <c r="E7528">
        <v>52</v>
      </c>
      <c r="F7528">
        <v>56911</v>
      </c>
      <c r="G7528" t="s">
        <v>94</v>
      </c>
      <c r="H7528">
        <v>2267213666004232</v>
      </c>
      <c r="I7528" s="5" t="str">
        <f t="shared" si="117"/>
        <v>2267213666004230</v>
      </c>
      <c r="J7528" t="str">
        <f>INDEX(Age_grp[Age], MATCH(mobile_customers[[#This Row],[age]],Age_grp[Value]))</f>
        <v>50 - 60</v>
      </c>
      <c r="K7528" s="2" t="str">
        <f>_xlfn.IFS(mobile_customers[[#This Row],[salary]]&gt;=Q7531,"HIGHER SALARY", mobile_customers[[#This Row],[salary]]&gt;=Q7532,"HIGHER MID RANGE SALARY",  mobile_customers[[#This Row],[salary]]&lt;Q7532,"MID RANGE SALARY", mobile_customers[[#This Row],[salary]]&gt;Q7533, "LOW SALARY" )</f>
        <v>HIGHER SALARY</v>
      </c>
      <c r="L7528" s="2" t="str">
        <f>LEFT(mobile_customers[[#This Row],[Credit_card_nos]], 4)&amp;"XXXXX"</f>
        <v>2267XXXXX</v>
      </c>
    </row>
    <row r="7529" spans="1:12" x14ac:dyDescent="0.3">
      <c r="A7529" t="s">
        <v>13</v>
      </c>
      <c r="B7529" s="3" t="s">
        <v>14711</v>
      </c>
      <c r="C7529" t="s">
        <v>14712</v>
      </c>
      <c r="D7529" t="s">
        <v>1487</v>
      </c>
      <c r="E7529">
        <v>48</v>
      </c>
      <c r="F7529">
        <v>20855</v>
      </c>
      <c r="G7529" t="s">
        <v>39</v>
      </c>
      <c r="H7529">
        <v>343998576835723</v>
      </c>
      <c r="I7529" s="5" t="str">
        <f t="shared" si="117"/>
        <v>343998576835723</v>
      </c>
      <c r="J7529" t="str">
        <f>INDEX(Age_grp[Age], MATCH(mobile_customers[[#This Row],[age]],Age_grp[Value]))</f>
        <v>40 - 50</v>
      </c>
      <c r="K7529" s="2" t="str">
        <f>_xlfn.IFS(mobile_customers[[#This Row],[salary]]&gt;=Q7532,"HIGHER SALARY", mobile_customers[[#This Row],[salary]]&gt;=Q7533,"HIGHER MID RANGE SALARY",  mobile_customers[[#This Row],[salary]]&lt;Q7533,"MID RANGE SALARY", mobile_customers[[#This Row],[salary]]&gt;Q7534, "LOW SALARY" )</f>
        <v>HIGHER SALARY</v>
      </c>
      <c r="L7529" s="2" t="str">
        <f>LEFT(mobile_customers[[#This Row],[Credit_card_nos]], 4)&amp;"XXXXX"</f>
        <v>3439XXXXX</v>
      </c>
    </row>
    <row r="7530" spans="1:12" x14ac:dyDescent="0.3">
      <c r="A7530" t="s">
        <v>8</v>
      </c>
      <c r="B7530" s="3" t="s">
        <v>14713</v>
      </c>
      <c r="C7530" t="s">
        <v>14714</v>
      </c>
      <c r="D7530" t="s">
        <v>1366</v>
      </c>
      <c r="E7530">
        <v>34</v>
      </c>
      <c r="F7530">
        <v>75731</v>
      </c>
      <c r="G7530" t="s">
        <v>39</v>
      </c>
      <c r="H7530">
        <v>3554878922452118</v>
      </c>
      <c r="I7530" s="5" t="str">
        <f t="shared" si="117"/>
        <v>3554878922452120</v>
      </c>
      <c r="J7530" t="str">
        <f>INDEX(Age_grp[Age], MATCH(mobile_customers[[#This Row],[age]],Age_grp[Value]))</f>
        <v>30 - 40</v>
      </c>
      <c r="K7530" s="2" t="str">
        <f>_xlfn.IFS(mobile_customers[[#This Row],[salary]]&gt;=Q7533,"HIGHER SALARY", mobile_customers[[#This Row],[salary]]&gt;=Q7534,"HIGHER MID RANGE SALARY",  mobile_customers[[#This Row],[salary]]&lt;Q7534,"MID RANGE SALARY", mobile_customers[[#This Row],[salary]]&gt;Q7535, "LOW SALARY" )</f>
        <v>HIGHER SALARY</v>
      </c>
      <c r="L7530" s="2" t="str">
        <f>LEFT(mobile_customers[[#This Row],[Credit_card_nos]], 4)&amp;"XXXXX"</f>
        <v>3554XXXXX</v>
      </c>
    </row>
    <row r="7531" spans="1:12" x14ac:dyDescent="0.3">
      <c r="A7531" t="s">
        <v>8</v>
      </c>
      <c r="B7531" s="3" t="s">
        <v>14715</v>
      </c>
      <c r="C7531" t="s">
        <v>14716</v>
      </c>
      <c r="D7531" t="s">
        <v>2356</v>
      </c>
      <c r="E7531">
        <v>38</v>
      </c>
      <c r="F7531">
        <v>70901</v>
      </c>
      <c r="G7531" t="s">
        <v>28</v>
      </c>
      <c r="H7531">
        <v>4951214830235014</v>
      </c>
      <c r="I7531" s="5" t="str">
        <f t="shared" si="117"/>
        <v>4951214830235010</v>
      </c>
      <c r="J7531" t="str">
        <f>INDEX(Age_grp[Age], MATCH(mobile_customers[[#This Row],[age]],Age_grp[Value]))</f>
        <v>30 - 40</v>
      </c>
      <c r="K7531" s="2" t="str">
        <f>_xlfn.IFS(mobile_customers[[#This Row],[salary]]&gt;=Q7534,"HIGHER SALARY", mobile_customers[[#This Row],[salary]]&gt;=Q7535,"HIGHER MID RANGE SALARY",  mobile_customers[[#This Row],[salary]]&lt;Q7535,"MID RANGE SALARY", mobile_customers[[#This Row],[salary]]&gt;Q7536, "LOW SALARY" )</f>
        <v>HIGHER SALARY</v>
      </c>
      <c r="L7531" s="2" t="str">
        <f>LEFT(mobile_customers[[#This Row],[Credit_card_nos]], 4)&amp;"XXXXX"</f>
        <v>4951XXXXX</v>
      </c>
    </row>
    <row r="7532" spans="1:12" x14ac:dyDescent="0.3">
      <c r="A7532" t="s">
        <v>8</v>
      </c>
      <c r="B7532" s="3" t="s">
        <v>14717</v>
      </c>
      <c r="C7532" t="s">
        <v>14718</v>
      </c>
      <c r="D7532" t="s">
        <v>4236</v>
      </c>
      <c r="E7532">
        <v>59</v>
      </c>
      <c r="F7532">
        <v>132058</v>
      </c>
      <c r="G7532" t="s">
        <v>39</v>
      </c>
      <c r="H7532">
        <v>4498855701720</v>
      </c>
      <c r="I7532" s="5" t="str">
        <f t="shared" si="117"/>
        <v>4498855701720</v>
      </c>
      <c r="J7532" t="str">
        <f>INDEX(Age_grp[Age], MATCH(mobile_customers[[#This Row],[age]],Age_grp[Value]))</f>
        <v>50 - 60</v>
      </c>
      <c r="K7532" s="2" t="str">
        <f>_xlfn.IFS(mobile_customers[[#This Row],[salary]]&gt;=Q7535,"HIGHER SALARY", mobile_customers[[#This Row],[salary]]&gt;=Q7536,"HIGHER MID RANGE SALARY",  mobile_customers[[#This Row],[salary]]&lt;Q7536,"MID RANGE SALARY", mobile_customers[[#This Row],[salary]]&gt;Q7537, "LOW SALARY" )</f>
        <v>HIGHER SALARY</v>
      </c>
      <c r="L7532" s="2" t="str">
        <f>LEFT(mobile_customers[[#This Row],[Credit_card_nos]], 4)&amp;"XXXXX"</f>
        <v>4498XXXXX</v>
      </c>
    </row>
    <row r="7533" spans="1:12" x14ac:dyDescent="0.3">
      <c r="A7533" t="s">
        <v>13</v>
      </c>
      <c r="B7533" s="3" t="s">
        <v>14719</v>
      </c>
      <c r="C7533" t="s">
        <v>14720</v>
      </c>
      <c r="D7533" t="s">
        <v>587</v>
      </c>
      <c r="E7533">
        <v>65</v>
      </c>
      <c r="F7533">
        <v>113327</v>
      </c>
      <c r="G7533" t="s">
        <v>21</v>
      </c>
      <c r="H7533">
        <v>180046045008203</v>
      </c>
      <c r="I7533" s="5" t="str">
        <f t="shared" si="117"/>
        <v>180046045008203</v>
      </c>
      <c r="J7533" t="str">
        <f>INDEX(Age_grp[Age], MATCH(mobile_customers[[#This Row],[age]],Age_grp[Value]))</f>
        <v>60 - 70</v>
      </c>
      <c r="K7533" s="2" t="str">
        <f>_xlfn.IFS(mobile_customers[[#This Row],[salary]]&gt;=Q7536,"HIGHER SALARY", mobile_customers[[#This Row],[salary]]&gt;=Q7537,"HIGHER MID RANGE SALARY",  mobile_customers[[#This Row],[salary]]&lt;Q7537,"MID RANGE SALARY", mobile_customers[[#This Row],[salary]]&gt;Q7538, "LOW SALARY" )</f>
        <v>HIGHER SALARY</v>
      </c>
      <c r="L7533" s="2" t="str">
        <f>LEFT(mobile_customers[[#This Row],[Credit_card_nos]], 4)&amp;"XXXXX"</f>
        <v>1800XXXXX</v>
      </c>
    </row>
    <row r="7534" spans="1:12" x14ac:dyDescent="0.3">
      <c r="A7534" t="s">
        <v>8</v>
      </c>
      <c r="B7534" s="3" t="s">
        <v>14721</v>
      </c>
      <c r="C7534" t="s">
        <v>14722</v>
      </c>
      <c r="D7534" t="s">
        <v>2678</v>
      </c>
      <c r="E7534">
        <v>23</v>
      </c>
      <c r="F7534">
        <v>77373</v>
      </c>
      <c r="G7534" t="s">
        <v>65</v>
      </c>
      <c r="H7534">
        <v>4.7441537481806715E+18</v>
      </c>
      <c r="I7534" s="5" t="str">
        <f t="shared" si="117"/>
        <v>4744153748180670000</v>
      </c>
      <c r="J7534" t="str">
        <f>INDEX(Age_grp[Age], MATCH(mobile_customers[[#This Row],[age]],Age_grp[Value]))</f>
        <v>20 - 30</v>
      </c>
      <c r="K7534" s="2" t="str">
        <f>_xlfn.IFS(mobile_customers[[#This Row],[salary]]&gt;=Q7537,"HIGHER SALARY", mobile_customers[[#This Row],[salary]]&gt;=Q7538,"HIGHER MID RANGE SALARY",  mobile_customers[[#This Row],[salary]]&lt;Q7538,"MID RANGE SALARY", mobile_customers[[#This Row],[salary]]&gt;Q7539, "LOW SALARY" )</f>
        <v>HIGHER SALARY</v>
      </c>
      <c r="L7534" s="2" t="str">
        <f>LEFT(mobile_customers[[#This Row],[Credit_card_nos]], 4)&amp;"XXXXX"</f>
        <v>4744XXXXX</v>
      </c>
    </row>
    <row r="7535" spans="1:12" x14ac:dyDescent="0.3">
      <c r="A7535" t="s">
        <v>13</v>
      </c>
      <c r="B7535" s="3" t="s">
        <v>14723</v>
      </c>
      <c r="C7535" t="s">
        <v>14724</v>
      </c>
      <c r="D7535" t="s">
        <v>2656</v>
      </c>
      <c r="E7535">
        <v>56</v>
      </c>
      <c r="F7535">
        <v>144681</v>
      </c>
      <c r="G7535" t="s">
        <v>28</v>
      </c>
      <c r="H7535">
        <v>30460875363657</v>
      </c>
      <c r="I7535" s="5" t="str">
        <f t="shared" si="117"/>
        <v>30460875363657</v>
      </c>
      <c r="J7535" t="str">
        <f>INDEX(Age_grp[Age], MATCH(mobile_customers[[#This Row],[age]],Age_grp[Value]))</f>
        <v>50 - 60</v>
      </c>
      <c r="K7535" s="2" t="str">
        <f>_xlfn.IFS(mobile_customers[[#This Row],[salary]]&gt;=Q7538,"HIGHER SALARY", mobile_customers[[#This Row],[salary]]&gt;=Q7539,"HIGHER MID RANGE SALARY",  mobile_customers[[#This Row],[salary]]&lt;Q7539,"MID RANGE SALARY", mobile_customers[[#This Row],[salary]]&gt;Q7540, "LOW SALARY" )</f>
        <v>HIGHER SALARY</v>
      </c>
      <c r="L7535" s="2" t="str">
        <f>LEFT(mobile_customers[[#This Row],[Credit_card_nos]], 4)&amp;"XXXXX"</f>
        <v>3046XXXXX</v>
      </c>
    </row>
    <row r="7536" spans="1:12" x14ac:dyDescent="0.3">
      <c r="A7536" t="s">
        <v>8</v>
      </c>
      <c r="B7536" s="3" t="s">
        <v>13007</v>
      </c>
      <c r="C7536" t="s">
        <v>14068</v>
      </c>
      <c r="D7536" t="s">
        <v>228</v>
      </c>
      <c r="E7536">
        <v>61</v>
      </c>
      <c r="F7536">
        <v>42586</v>
      </c>
      <c r="G7536" t="s">
        <v>21</v>
      </c>
      <c r="H7536">
        <v>376723268018457</v>
      </c>
      <c r="I7536" s="5" t="str">
        <f t="shared" si="117"/>
        <v>376723268018457</v>
      </c>
      <c r="J7536" t="str">
        <f>INDEX(Age_grp[Age], MATCH(mobile_customers[[#This Row],[age]],Age_grp[Value]))</f>
        <v>60 - 70</v>
      </c>
      <c r="K7536" s="2" t="str">
        <f>_xlfn.IFS(mobile_customers[[#This Row],[salary]]&gt;=Q7539,"HIGHER SALARY", mobile_customers[[#This Row],[salary]]&gt;=Q7540,"HIGHER MID RANGE SALARY",  mobile_customers[[#This Row],[salary]]&lt;Q7540,"MID RANGE SALARY", mobile_customers[[#This Row],[salary]]&gt;Q7541, "LOW SALARY" )</f>
        <v>HIGHER SALARY</v>
      </c>
      <c r="L7536" s="2" t="str">
        <f>LEFT(mobile_customers[[#This Row],[Credit_card_nos]], 4)&amp;"XXXXX"</f>
        <v>3767XXXXX</v>
      </c>
    </row>
    <row r="7537" spans="1:12" x14ac:dyDescent="0.3">
      <c r="A7537" t="s">
        <v>8</v>
      </c>
      <c r="B7537" s="3" t="s">
        <v>14725</v>
      </c>
      <c r="C7537" t="s">
        <v>14726</v>
      </c>
      <c r="D7537" t="s">
        <v>3273</v>
      </c>
      <c r="E7537">
        <v>52</v>
      </c>
      <c r="F7537">
        <v>243959</v>
      </c>
      <c r="G7537" t="s">
        <v>12</v>
      </c>
      <c r="H7537">
        <v>4.5351707933608279E+18</v>
      </c>
      <c r="I7537" s="5" t="str">
        <f t="shared" si="117"/>
        <v>4535170793360830000</v>
      </c>
      <c r="J7537" t="str">
        <f>INDEX(Age_grp[Age], MATCH(mobile_customers[[#This Row],[age]],Age_grp[Value]))</f>
        <v>50 - 60</v>
      </c>
      <c r="K7537" s="2" t="str">
        <f>_xlfn.IFS(mobile_customers[[#This Row],[salary]]&gt;=Q7540,"HIGHER SALARY", mobile_customers[[#This Row],[salary]]&gt;=Q7541,"HIGHER MID RANGE SALARY",  mobile_customers[[#This Row],[salary]]&lt;Q7541,"MID RANGE SALARY", mobile_customers[[#This Row],[salary]]&gt;Q7542, "LOW SALARY" )</f>
        <v>HIGHER SALARY</v>
      </c>
      <c r="L7537" s="2" t="str">
        <f>LEFT(mobile_customers[[#This Row],[Credit_card_nos]], 4)&amp;"XXXXX"</f>
        <v>4535XXXXX</v>
      </c>
    </row>
    <row r="7538" spans="1:12" x14ac:dyDescent="0.3">
      <c r="A7538" t="s">
        <v>13</v>
      </c>
      <c r="B7538" s="3" t="s">
        <v>14727</v>
      </c>
      <c r="C7538" t="s">
        <v>14728</v>
      </c>
      <c r="D7538" t="s">
        <v>1302</v>
      </c>
      <c r="E7538">
        <v>30</v>
      </c>
      <c r="F7538">
        <v>59242</v>
      </c>
      <c r="G7538" t="s">
        <v>81</v>
      </c>
      <c r="H7538">
        <v>6011705962919237</v>
      </c>
      <c r="I7538" s="5" t="str">
        <f t="shared" si="117"/>
        <v>6011705962919240</v>
      </c>
      <c r="J7538" t="str">
        <f>INDEX(Age_grp[Age], MATCH(mobile_customers[[#This Row],[age]],Age_grp[Value]))</f>
        <v>30 - 40</v>
      </c>
      <c r="K7538" s="2" t="str">
        <f>_xlfn.IFS(mobile_customers[[#This Row],[salary]]&gt;=Q7541,"HIGHER SALARY", mobile_customers[[#This Row],[salary]]&gt;=Q7542,"HIGHER MID RANGE SALARY",  mobile_customers[[#This Row],[salary]]&lt;Q7542,"MID RANGE SALARY", mobile_customers[[#This Row],[salary]]&gt;Q7543, "LOW SALARY" )</f>
        <v>HIGHER SALARY</v>
      </c>
      <c r="L7538" s="2" t="str">
        <f>LEFT(mobile_customers[[#This Row],[Credit_card_nos]], 4)&amp;"XXXXX"</f>
        <v>6011XXXXX</v>
      </c>
    </row>
    <row r="7539" spans="1:12" x14ac:dyDescent="0.3">
      <c r="A7539" t="s">
        <v>8</v>
      </c>
      <c r="B7539" s="3" t="s">
        <v>14729</v>
      </c>
      <c r="C7539" t="s">
        <v>14730</v>
      </c>
      <c r="D7539" t="s">
        <v>2640</v>
      </c>
      <c r="E7539">
        <v>28</v>
      </c>
      <c r="F7539">
        <v>64783</v>
      </c>
      <c r="G7539" t="s">
        <v>65</v>
      </c>
      <c r="H7539">
        <v>213116328186975</v>
      </c>
      <c r="I7539" s="5" t="str">
        <f t="shared" si="117"/>
        <v>213116328186975</v>
      </c>
      <c r="J7539" t="str">
        <f>INDEX(Age_grp[Age], MATCH(mobile_customers[[#This Row],[age]],Age_grp[Value]))</f>
        <v>20 - 30</v>
      </c>
      <c r="K7539" s="2" t="str">
        <f>_xlfn.IFS(mobile_customers[[#This Row],[salary]]&gt;=Q7542,"HIGHER SALARY", mobile_customers[[#This Row],[salary]]&gt;=Q7543,"HIGHER MID RANGE SALARY",  mobile_customers[[#This Row],[salary]]&lt;Q7543,"MID RANGE SALARY", mobile_customers[[#This Row],[salary]]&gt;Q7544, "LOW SALARY" )</f>
        <v>HIGHER SALARY</v>
      </c>
      <c r="L7539" s="2" t="str">
        <f>LEFT(mobile_customers[[#This Row],[Credit_card_nos]], 4)&amp;"XXXXX"</f>
        <v>2131XXXXX</v>
      </c>
    </row>
    <row r="7540" spans="1:12" x14ac:dyDescent="0.3">
      <c r="A7540" t="s">
        <v>8</v>
      </c>
      <c r="B7540" s="3" t="s">
        <v>14731</v>
      </c>
      <c r="C7540" t="s">
        <v>14732</v>
      </c>
      <c r="D7540" t="s">
        <v>1533</v>
      </c>
      <c r="E7540">
        <v>27</v>
      </c>
      <c r="F7540">
        <v>101690</v>
      </c>
      <c r="G7540" t="s">
        <v>32</v>
      </c>
      <c r="H7540">
        <v>3579038302408542</v>
      </c>
      <c r="I7540" s="5" t="str">
        <f t="shared" si="117"/>
        <v>3579038302408540</v>
      </c>
      <c r="J7540" t="str">
        <f>INDEX(Age_grp[Age], MATCH(mobile_customers[[#This Row],[age]],Age_grp[Value]))</f>
        <v>20 - 30</v>
      </c>
      <c r="K7540" s="2" t="str">
        <f>_xlfn.IFS(mobile_customers[[#This Row],[salary]]&gt;=Q7543,"HIGHER SALARY", mobile_customers[[#This Row],[salary]]&gt;=Q7544,"HIGHER MID RANGE SALARY",  mobile_customers[[#This Row],[salary]]&lt;Q7544,"MID RANGE SALARY", mobile_customers[[#This Row],[salary]]&gt;Q7545, "LOW SALARY" )</f>
        <v>HIGHER SALARY</v>
      </c>
      <c r="L7540" s="2" t="str">
        <f>LEFT(mobile_customers[[#This Row],[Credit_card_nos]], 4)&amp;"XXXXX"</f>
        <v>3579XXXXX</v>
      </c>
    </row>
    <row r="7541" spans="1:12" x14ac:dyDescent="0.3">
      <c r="A7541" t="s">
        <v>8</v>
      </c>
      <c r="B7541" s="3" t="s">
        <v>14733</v>
      </c>
      <c r="C7541" t="s">
        <v>1600</v>
      </c>
      <c r="D7541" t="s">
        <v>1577</v>
      </c>
      <c r="E7541">
        <v>65</v>
      </c>
      <c r="F7541">
        <v>199723</v>
      </c>
      <c r="G7541" t="s">
        <v>49</v>
      </c>
      <c r="H7541">
        <v>4803142877351651</v>
      </c>
      <c r="I7541" s="5" t="str">
        <f t="shared" si="117"/>
        <v>4803142877351650</v>
      </c>
      <c r="J7541" t="str">
        <f>INDEX(Age_grp[Age], MATCH(mobile_customers[[#This Row],[age]],Age_grp[Value]))</f>
        <v>60 - 70</v>
      </c>
      <c r="K7541" s="2" t="str">
        <f>_xlfn.IFS(mobile_customers[[#This Row],[salary]]&gt;=Q7544,"HIGHER SALARY", mobile_customers[[#This Row],[salary]]&gt;=Q7545,"HIGHER MID RANGE SALARY",  mobile_customers[[#This Row],[salary]]&lt;Q7545,"MID RANGE SALARY", mobile_customers[[#This Row],[salary]]&gt;Q7546, "LOW SALARY" )</f>
        <v>HIGHER SALARY</v>
      </c>
      <c r="L7541" s="2" t="str">
        <f>LEFT(mobile_customers[[#This Row],[Credit_card_nos]], 4)&amp;"XXXXX"</f>
        <v>4803XXXXX</v>
      </c>
    </row>
    <row r="7542" spans="1:12" x14ac:dyDescent="0.3">
      <c r="A7542" t="s">
        <v>8</v>
      </c>
      <c r="B7542" s="3" t="s">
        <v>12242</v>
      </c>
      <c r="C7542" t="s">
        <v>14734</v>
      </c>
      <c r="D7542" t="s">
        <v>1159</v>
      </c>
      <c r="E7542">
        <v>56</v>
      </c>
      <c r="F7542">
        <v>137395</v>
      </c>
      <c r="G7542" t="s">
        <v>28</v>
      </c>
      <c r="H7542">
        <v>4199371751596899</v>
      </c>
      <c r="I7542" s="5" t="str">
        <f t="shared" si="117"/>
        <v>4199371751596900</v>
      </c>
      <c r="J7542" t="str">
        <f>INDEX(Age_grp[Age], MATCH(mobile_customers[[#This Row],[age]],Age_grp[Value]))</f>
        <v>50 - 60</v>
      </c>
      <c r="K7542" s="2" t="str">
        <f>_xlfn.IFS(mobile_customers[[#This Row],[salary]]&gt;=Q7545,"HIGHER SALARY", mobile_customers[[#This Row],[salary]]&gt;=Q7546,"HIGHER MID RANGE SALARY",  mobile_customers[[#This Row],[salary]]&lt;Q7546,"MID RANGE SALARY", mobile_customers[[#This Row],[salary]]&gt;Q7547, "LOW SALARY" )</f>
        <v>HIGHER SALARY</v>
      </c>
      <c r="L7542" s="2" t="str">
        <f>LEFT(mobile_customers[[#This Row],[Credit_card_nos]], 4)&amp;"XXXXX"</f>
        <v>4199XXXXX</v>
      </c>
    </row>
    <row r="7543" spans="1:12" x14ac:dyDescent="0.3">
      <c r="A7543" t="s">
        <v>13</v>
      </c>
      <c r="B7543" s="3" t="s">
        <v>14735</v>
      </c>
      <c r="C7543" t="s">
        <v>14736</v>
      </c>
      <c r="D7543" t="s">
        <v>2269</v>
      </c>
      <c r="E7543">
        <v>42</v>
      </c>
      <c r="F7543">
        <v>117409</v>
      </c>
      <c r="G7543" t="s">
        <v>39</v>
      </c>
      <c r="H7543">
        <v>30533279168292</v>
      </c>
      <c r="I7543" s="5" t="str">
        <f t="shared" si="117"/>
        <v>30533279168292</v>
      </c>
      <c r="J7543" t="str">
        <f>INDEX(Age_grp[Age], MATCH(mobile_customers[[#This Row],[age]],Age_grp[Value]))</f>
        <v>40 - 50</v>
      </c>
      <c r="K7543" s="2" t="str">
        <f>_xlfn.IFS(mobile_customers[[#This Row],[salary]]&gt;=Q7546,"HIGHER SALARY", mobile_customers[[#This Row],[salary]]&gt;=Q7547,"HIGHER MID RANGE SALARY",  mobile_customers[[#This Row],[salary]]&lt;Q7547,"MID RANGE SALARY", mobile_customers[[#This Row],[salary]]&gt;Q7548, "LOW SALARY" )</f>
        <v>HIGHER SALARY</v>
      </c>
      <c r="L7543" s="2" t="str">
        <f>LEFT(mobile_customers[[#This Row],[Credit_card_nos]], 4)&amp;"XXXXX"</f>
        <v>3053XXXXX</v>
      </c>
    </row>
    <row r="7544" spans="1:12" x14ac:dyDescent="0.3">
      <c r="A7544" t="s">
        <v>13</v>
      </c>
      <c r="B7544" s="3" t="s">
        <v>14737</v>
      </c>
      <c r="C7544" t="s">
        <v>14738</v>
      </c>
      <c r="D7544" t="s">
        <v>2041</v>
      </c>
      <c r="E7544">
        <v>20</v>
      </c>
      <c r="F7544">
        <v>147298</v>
      </c>
      <c r="G7544" t="s">
        <v>39</v>
      </c>
      <c r="H7544">
        <v>570802115073</v>
      </c>
      <c r="I7544" s="5" t="str">
        <f t="shared" si="117"/>
        <v>570802115073</v>
      </c>
      <c r="J7544" t="str">
        <f>INDEX(Age_grp[Age], MATCH(mobile_customers[[#This Row],[age]],Age_grp[Value]))</f>
        <v>20 - 30</v>
      </c>
      <c r="K7544" s="2" t="str">
        <f>_xlfn.IFS(mobile_customers[[#This Row],[salary]]&gt;=Q7547,"HIGHER SALARY", mobile_customers[[#This Row],[salary]]&gt;=Q7548,"HIGHER MID RANGE SALARY",  mobile_customers[[#This Row],[salary]]&lt;Q7548,"MID RANGE SALARY", mobile_customers[[#This Row],[salary]]&gt;Q7549, "LOW SALARY" )</f>
        <v>HIGHER SALARY</v>
      </c>
      <c r="L7544" s="2" t="str">
        <f>LEFT(mobile_customers[[#This Row],[Credit_card_nos]], 4)&amp;"XXXXX"</f>
        <v>5708XXXXX</v>
      </c>
    </row>
    <row r="7545" spans="1:12" x14ac:dyDescent="0.3">
      <c r="A7545" t="s">
        <v>8</v>
      </c>
      <c r="B7545" s="3" t="s">
        <v>12686</v>
      </c>
      <c r="C7545" t="s">
        <v>14739</v>
      </c>
      <c r="D7545" t="s">
        <v>1637</v>
      </c>
      <c r="E7545">
        <v>36</v>
      </c>
      <c r="F7545">
        <v>203087</v>
      </c>
      <c r="G7545" t="s">
        <v>21</v>
      </c>
      <c r="H7545">
        <v>180049276748711</v>
      </c>
      <c r="I7545" s="5" t="str">
        <f t="shared" si="117"/>
        <v>180049276748711</v>
      </c>
      <c r="J7545" t="str">
        <f>INDEX(Age_grp[Age], MATCH(mobile_customers[[#This Row],[age]],Age_grp[Value]))</f>
        <v>30 - 40</v>
      </c>
      <c r="K7545" s="2" t="str">
        <f>_xlfn.IFS(mobile_customers[[#This Row],[salary]]&gt;=Q7548,"HIGHER SALARY", mobile_customers[[#This Row],[salary]]&gt;=Q7549,"HIGHER MID RANGE SALARY",  mobile_customers[[#This Row],[salary]]&lt;Q7549,"MID RANGE SALARY", mobile_customers[[#This Row],[salary]]&gt;Q7550, "LOW SALARY" )</f>
        <v>HIGHER SALARY</v>
      </c>
      <c r="L7545" s="2" t="str">
        <f>LEFT(mobile_customers[[#This Row],[Credit_card_nos]], 4)&amp;"XXXXX"</f>
        <v>1800XXXXX</v>
      </c>
    </row>
    <row r="7546" spans="1:12" x14ac:dyDescent="0.3">
      <c r="A7546" t="s">
        <v>8</v>
      </c>
      <c r="B7546" s="3" t="s">
        <v>14740</v>
      </c>
      <c r="C7546" t="s">
        <v>14741</v>
      </c>
      <c r="D7546" t="s">
        <v>4316</v>
      </c>
      <c r="E7546">
        <v>40</v>
      </c>
      <c r="F7546">
        <v>188523</v>
      </c>
      <c r="G7546" t="s">
        <v>39</v>
      </c>
      <c r="H7546">
        <v>4343910514074</v>
      </c>
      <c r="I7546" s="5" t="str">
        <f t="shared" si="117"/>
        <v>4343910514074</v>
      </c>
      <c r="J7546" t="str">
        <f>INDEX(Age_grp[Age], MATCH(mobile_customers[[#This Row],[age]],Age_grp[Value]))</f>
        <v>40 - 50</v>
      </c>
      <c r="K7546" s="2" t="str">
        <f>_xlfn.IFS(mobile_customers[[#This Row],[salary]]&gt;=Q7549,"HIGHER SALARY", mobile_customers[[#This Row],[salary]]&gt;=Q7550,"HIGHER MID RANGE SALARY",  mobile_customers[[#This Row],[salary]]&lt;Q7550,"MID RANGE SALARY", mobile_customers[[#This Row],[salary]]&gt;Q7551, "LOW SALARY" )</f>
        <v>HIGHER SALARY</v>
      </c>
      <c r="L7546" s="2" t="str">
        <f>LEFT(mobile_customers[[#This Row],[Credit_card_nos]], 4)&amp;"XXXXX"</f>
        <v>4343XXXXX</v>
      </c>
    </row>
    <row r="7547" spans="1:12" x14ac:dyDescent="0.3">
      <c r="A7547" t="s">
        <v>8</v>
      </c>
      <c r="B7547" s="3" t="s">
        <v>2281</v>
      </c>
      <c r="C7547" t="s">
        <v>7833</v>
      </c>
      <c r="D7547" t="s">
        <v>2169</v>
      </c>
      <c r="E7547">
        <v>64</v>
      </c>
      <c r="F7547">
        <v>141748</v>
      </c>
      <c r="G7547" t="s">
        <v>81</v>
      </c>
      <c r="H7547">
        <v>370686265255370</v>
      </c>
      <c r="I7547" s="5" t="str">
        <f t="shared" si="117"/>
        <v>370686265255370</v>
      </c>
      <c r="J7547" t="str">
        <f>INDEX(Age_grp[Age], MATCH(mobile_customers[[#This Row],[age]],Age_grp[Value]))</f>
        <v>60 - 70</v>
      </c>
      <c r="K7547" s="2" t="str">
        <f>_xlfn.IFS(mobile_customers[[#This Row],[salary]]&gt;=Q7550,"HIGHER SALARY", mobile_customers[[#This Row],[salary]]&gt;=Q7551,"HIGHER MID RANGE SALARY",  mobile_customers[[#This Row],[salary]]&lt;Q7551,"MID RANGE SALARY", mobile_customers[[#This Row],[salary]]&gt;Q7552, "LOW SALARY" )</f>
        <v>HIGHER SALARY</v>
      </c>
      <c r="L7547" s="2" t="str">
        <f>LEFT(mobile_customers[[#This Row],[Credit_card_nos]], 4)&amp;"XXXXX"</f>
        <v>3706XXXXX</v>
      </c>
    </row>
    <row r="7548" spans="1:12" x14ac:dyDescent="0.3">
      <c r="A7548" t="s">
        <v>8</v>
      </c>
      <c r="B7548" s="3" t="s">
        <v>14742</v>
      </c>
      <c r="C7548" t="s">
        <v>14743</v>
      </c>
      <c r="D7548" t="s">
        <v>694</v>
      </c>
      <c r="E7548">
        <v>40</v>
      </c>
      <c r="F7548">
        <v>46313</v>
      </c>
      <c r="G7548" t="s">
        <v>12</v>
      </c>
      <c r="H7548">
        <v>375599460346453</v>
      </c>
      <c r="I7548" s="5" t="str">
        <f t="shared" si="117"/>
        <v>375599460346453</v>
      </c>
      <c r="J7548" t="str">
        <f>INDEX(Age_grp[Age], MATCH(mobile_customers[[#This Row],[age]],Age_grp[Value]))</f>
        <v>40 - 50</v>
      </c>
      <c r="K7548" s="2" t="str">
        <f>_xlfn.IFS(mobile_customers[[#This Row],[salary]]&gt;=Q7551,"HIGHER SALARY", mobile_customers[[#This Row],[salary]]&gt;=Q7552,"HIGHER MID RANGE SALARY",  mobile_customers[[#This Row],[salary]]&lt;Q7552,"MID RANGE SALARY", mobile_customers[[#This Row],[salary]]&gt;Q7553, "LOW SALARY" )</f>
        <v>HIGHER SALARY</v>
      </c>
      <c r="L7548" s="2" t="str">
        <f>LEFT(mobile_customers[[#This Row],[Credit_card_nos]], 4)&amp;"XXXXX"</f>
        <v>3755XXXXX</v>
      </c>
    </row>
    <row r="7549" spans="1:12" x14ac:dyDescent="0.3">
      <c r="A7549" t="s">
        <v>13</v>
      </c>
      <c r="B7549" s="3" t="s">
        <v>14744</v>
      </c>
      <c r="C7549" t="s">
        <v>14745</v>
      </c>
      <c r="D7549" t="s">
        <v>2868</v>
      </c>
      <c r="E7549">
        <v>28</v>
      </c>
      <c r="F7549">
        <v>118842</v>
      </c>
      <c r="G7549" t="s">
        <v>28</v>
      </c>
      <c r="H7549">
        <v>3568254220872569</v>
      </c>
      <c r="I7549" s="5" t="str">
        <f t="shared" si="117"/>
        <v>3568254220872570</v>
      </c>
      <c r="J7549" t="str">
        <f>INDEX(Age_grp[Age], MATCH(mobile_customers[[#This Row],[age]],Age_grp[Value]))</f>
        <v>20 - 30</v>
      </c>
      <c r="K7549" s="2" t="str">
        <f>_xlfn.IFS(mobile_customers[[#This Row],[salary]]&gt;=Q7552,"HIGHER SALARY", mobile_customers[[#This Row],[salary]]&gt;=Q7553,"HIGHER MID RANGE SALARY",  mobile_customers[[#This Row],[salary]]&lt;Q7553,"MID RANGE SALARY", mobile_customers[[#This Row],[salary]]&gt;Q7554, "LOW SALARY" )</f>
        <v>HIGHER SALARY</v>
      </c>
      <c r="L7549" s="2" t="str">
        <f>LEFT(mobile_customers[[#This Row],[Credit_card_nos]], 4)&amp;"XXXXX"</f>
        <v>3568XXXXX</v>
      </c>
    </row>
    <row r="7550" spans="1:12" x14ac:dyDescent="0.3">
      <c r="A7550" t="s">
        <v>8</v>
      </c>
      <c r="B7550" s="3" t="s">
        <v>14746</v>
      </c>
      <c r="C7550" t="s">
        <v>14747</v>
      </c>
      <c r="D7550" t="s">
        <v>1484</v>
      </c>
      <c r="E7550">
        <v>53</v>
      </c>
      <c r="F7550">
        <v>24705</v>
      </c>
      <c r="G7550" t="s">
        <v>65</v>
      </c>
      <c r="H7550">
        <v>503843766349</v>
      </c>
      <c r="I7550" s="5" t="str">
        <f t="shared" si="117"/>
        <v>503843766349</v>
      </c>
      <c r="J7550" t="str">
        <f>INDEX(Age_grp[Age], MATCH(mobile_customers[[#This Row],[age]],Age_grp[Value]))</f>
        <v>50 - 60</v>
      </c>
      <c r="K7550" s="2" t="str">
        <f>_xlfn.IFS(mobile_customers[[#This Row],[salary]]&gt;=Q7553,"HIGHER SALARY", mobile_customers[[#This Row],[salary]]&gt;=Q7554,"HIGHER MID RANGE SALARY",  mobile_customers[[#This Row],[salary]]&lt;Q7554,"MID RANGE SALARY", mobile_customers[[#This Row],[salary]]&gt;Q7555, "LOW SALARY" )</f>
        <v>HIGHER SALARY</v>
      </c>
      <c r="L7550" s="2" t="str">
        <f>LEFT(mobile_customers[[#This Row],[Credit_card_nos]], 4)&amp;"XXXXX"</f>
        <v>5038XXXXX</v>
      </c>
    </row>
    <row r="7551" spans="1:12" x14ac:dyDescent="0.3">
      <c r="A7551" t="s">
        <v>13</v>
      </c>
      <c r="B7551" s="3" t="s">
        <v>14748</v>
      </c>
      <c r="C7551" t="s">
        <v>14749</v>
      </c>
      <c r="D7551" t="s">
        <v>766</v>
      </c>
      <c r="E7551">
        <v>33</v>
      </c>
      <c r="F7551">
        <v>50461</v>
      </c>
      <c r="G7551" t="s">
        <v>28</v>
      </c>
      <c r="H7551">
        <v>3559425368539548</v>
      </c>
      <c r="I7551" s="5" t="str">
        <f t="shared" si="117"/>
        <v>3559425368539550</v>
      </c>
      <c r="J7551" t="str">
        <f>INDEX(Age_grp[Age], MATCH(mobile_customers[[#This Row],[age]],Age_grp[Value]))</f>
        <v>30 - 40</v>
      </c>
      <c r="K7551" s="2" t="str">
        <f>_xlfn.IFS(mobile_customers[[#This Row],[salary]]&gt;=Q7554,"HIGHER SALARY", mobile_customers[[#This Row],[salary]]&gt;=Q7555,"HIGHER MID RANGE SALARY",  mobile_customers[[#This Row],[salary]]&lt;Q7555,"MID RANGE SALARY", mobile_customers[[#This Row],[salary]]&gt;Q7556, "LOW SALARY" )</f>
        <v>HIGHER SALARY</v>
      </c>
      <c r="L7551" s="2" t="str">
        <f>LEFT(mobile_customers[[#This Row],[Credit_card_nos]], 4)&amp;"XXXXX"</f>
        <v>3559XXXXX</v>
      </c>
    </row>
    <row r="7552" spans="1:12" x14ac:dyDescent="0.3">
      <c r="A7552" t="s">
        <v>8</v>
      </c>
      <c r="B7552" s="3" t="s">
        <v>14750</v>
      </c>
      <c r="C7552" t="s">
        <v>14751</v>
      </c>
      <c r="D7552" t="s">
        <v>646</v>
      </c>
      <c r="E7552">
        <v>30</v>
      </c>
      <c r="F7552">
        <v>189575</v>
      </c>
      <c r="G7552" t="s">
        <v>12</v>
      </c>
      <c r="H7552">
        <v>4402910556590</v>
      </c>
      <c r="I7552" s="5" t="str">
        <f t="shared" si="117"/>
        <v>4402910556590</v>
      </c>
      <c r="J7552" t="str">
        <f>INDEX(Age_grp[Age], MATCH(mobile_customers[[#This Row],[age]],Age_grp[Value]))</f>
        <v>30 - 40</v>
      </c>
      <c r="K7552" s="2" t="str">
        <f>_xlfn.IFS(mobile_customers[[#This Row],[salary]]&gt;=Q7555,"HIGHER SALARY", mobile_customers[[#This Row],[salary]]&gt;=Q7556,"HIGHER MID RANGE SALARY",  mobile_customers[[#This Row],[salary]]&lt;Q7556,"MID RANGE SALARY", mobile_customers[[#This Row],[salary]]&gt;Q7557, "LOW SALARY" )</f>
        <v>HIGHER SALARY</v>
      </c>
      <c r="L7552" s="2" t="str">
        <f>LEFT(mobile_customers[[#This Row],[Credit_card_nos]], 4)&amp;"XXXXX"</f>
        <v>4402XXXXX</v>
      </c>
    </row>
    <row r="7553" spans="1:12" x14ac:dyDescent="0.3">
      <c r="A7553" t="s">
        <v>13</v>
      </c>
      <c r="B7553" s="3" t="s">
        <v>14752</v>
      </c>
      <c r="C7553" t="s">
        <v>14753</v>
      </c>
      <c r="D7553" t="s">
        <v>659</v>
      </c>
      <c r="E7553">
        <v>54</v>
      </c>
      <c r="F7553">
        <v>86988</v>
      </c>
      <c r="G7553" t="s">
        <v>28</v>
      </c>
      <c r="H7553">
        <v>3590434320368898</v>
      </c>
      <c r="I7553" s="5" t="str">
        <f t="shared" si="117"/>
        <v>3590434320368900</v>
      </c>
      <c r="J7553" t="str">
        <f>INDEX(Age_grp[Age], MATCH(mobile_customers[[#This Row],[age]],Age_grp[Value]))</f>
        <v>50 - 60</v>
      </c>
      <c r="K7553" s="2" t="str">
        <f>_xlfn.IFS(mobile_customers[[#This Row],[salary]]&gt;=Q7556,"HIGHER SALARY", mobile_customers[[#This Row],[salary]]&gt;=Q7557,"HIGHER MID RANGE SALARY",  mobile_customers[[#This Row],[salary]]&lt;Q7557,"MID RANGE SALARY", mobile_customers[[#This Row],[salary]]&gt;Q7558, "LOW SALARY" )</f>
        <v>HIGHER SALARY</v>
      </c>
      <c r="L7553" s="2" t="str">
        <f>LEFT(mobile_customers[[#This Row],[Credit_card_nos]], 4)&amp;"XXXXX"</f>
        <v>3590XXXXX</v>
      </c>
    </row>
    <row r="7554" spans="1:12" x14ac:dyDescent="0.3">
      <c r="A7554" t="s">
        <v>8</v>
      </c>
      <c r="B7554" s="3" t="s">
        <v>14754</v>
      </c>
      <c r="C7554" t="s">
        <v>14755</v>
      </c>
      <c r="D7554" t="s">
        <v>590</v>
      </c>
      <c r="E7554">
        <v>20</v>
      </c>
      <c r="F7554">
        <v>147120</v>
      </c>
      <c r="G7554" t="s">
        <v>21</v>
      </c>
      <c r="H7554">
        <v>3547377578902195</v>
      </c>
      <c r="I7554" s="5" t="str">
        <f t="shared" ref="I7554:I7617" si="118">TEXT(H7554, "0")</f>
        <v>3547377578902190</v>
      </c>
      <c r="J7554" t="str">
        <f>INDEX(Age_grp[Age], MATCH(mobile_customers[[#This Row],[age]],Age_grp[Value]))</f>
        <v>20 - 30</v>
      </c>
      <c r="K7554" s="2" t="str">
        <f>_xlfn.IFS(mobile_customers[[#This Row],[salary]]&gt;=Q7557,"HIGHER SALARY", mobile_customers[[#This Row],[salary]]&gt;=Q7558,"HIGHER MID RANGE SALARY",  mobile_customers[[#This Row],[salary]]&lt;Q7558,"MID RANGE SALARY", mobile_customers[[#This Row],[salary]]&gt;Q7559, "LOW SALARY" )</f>
        <v>HIGHER SALARY</v>
      </c>
      <c r="L7554" s="2" t="str">
        <f>LEFT(mobile_customers[[#This Row],[Credit_card_nos]], 4)&amp;"XXXXX"</f>
        <v>3547XXXXX</v>
      </c>
    </row>
    <row r="7555" spans="1:12" x14ac:dyDescent="0.3">
      <c r="A7555" t="s">
        <v>13</v>
      </c>
      <c r="B7555" s="3" t="s">
        <v>14756</v>
      </c>
      <c r="C7555" t="s">
        <v>14757</v>
      </c>
      <c r="D7555" t="s">
        <v>5046</v>
      </c>
      <c r="E7555">
        <v>35</v>
      </c>
      <c r="F7555">
        <v>82133</v>
      </c>
      <c r="G7555" t="s">
        <v>17</v>
      </c>
      <c r="H7555">
        <v>3531311010673971</v>
      </c>
      <c r="I7555" s="5" t="str">
        <f t="shared" si="118"/>
        <v>3531311010673970</v>
      </c>
      <c r="J7555" t="str">
        <f>INDEX(Age_grp[Age], MATCH(mobile_customers[[#This Row],[age]],Age_grp[Value]))</f>
        <v>30 - 40</v>
      </c>
      <c r="K7555" s="2" t="str">
        <f>_xlfn.IFS(mobile_customers[[#This Row],[salary]]&gt;=Q7558,"HIGHER SALARY", mobile_customers[[#This Row],[salary]]&gt;=Q7559,"HIGHER MID RANGE SALARY",  mobile_customers[[#This Row],[salary]]&lt;Q7559,"MID RANGE SALARY", mobile_customers[[#This Row],[salary]]&gt;Q7560, "LOW SALARY" )</f>
        <v>HIGHER SALARY</v>
      </c>
      <c r="L7555" s="2" t="str">
        <f>LEFT(mobile_customers[[#This Row],[Credit_card_nos]], 4)&amp;"XXXXX"</f>
        <v>3531XXXXX</v>
      </c>
    </row>
    <row r="7556" spans="1:12" x14ac:dyDescent="0.3">
      <c r="A7556" t="s">
        <v>8</v>
      </c>
      <c r="B7556" s="3" t="s">
        <v>14758</v>
      </c>
      <c r="C7556" t="s">
        <v>3452</v>
      </c>
      <c r="D7556" t="s">
        <v>915</v>
      </c>
      <c r="E7556">
        <v>24</v>
      </c>
      <c r="F7556">
        <v>200463</v>
      </c>
      <c r="G7556" t="s">
        <v>28</v>
      </c>
      <c r="H7556">
        <v>213108853125650</v>
      </c>
      <c r="I7556" s="5" t="str">
        <f t="shared" si="118"/>
        <v>213108853125650</v>
      </c>
      <c r="J7556" t="str">
        <f>INDEX(Age_grp[Age], MATCH(mobile_customers[[#This Row],[age]],Age_grp[Value]))</f>
        <v>20 - 30</v>
      </c>
      <c r="K7556" s="2" t="str">
        <f>_xlfn.IFS(mobile_customers[[#This Row],[salary]]&gt;=Q7559,"HIGHER SALARY", mobile_customers[[#This Row],[salary]]&gt;=Q7560,"HIGHER MID RANGE SALARY",  mobile_customers[[#This Row],[salary]]&lt;Q7560,"MID RANGE SALARY", mobile_customers[[#This Row],[salary]]&gt;Q7561, "LOW SALARY" )</f>
        <v>HIGHER SALARY</v>
      </c>
      <c r="L7556" s="2" t="str">
        <f>LEFT(mobile_customers[[#This Row],[Credit_card_nos]], 4)&amp;"XXXXX"</f>
        <v>2131XXXXX</v>
      </c>
    </row>
    <row r="7557" spans="1:12" x14ac:dyDescent="0.3">
      <c r="A7557" t="s">
        <v>8</v>
      </c>
      <c r="B7557" s="3" t="s">
        <v>14759</v>
      </c>
      <c r="C7557" t="s">
        <v>14760</v>
      </c>
      <c r="D7557" t="s">
        <v>2920</v>
      </c>
      <c r="E7557">
        <v>51</v>
      </c>
      <c r="F7557">
        <v>77727</v>
      </c>
      <c r="G7557" t="s">
        <v>32</v>
      </c>
      <c r="H7557">
        <v>562038289764</v>
      </c>
      <c r="I7557" s="5" t="str">
        <f t="shared" si="118"/>
        <v>562038289764</v>
      </c>
      <c r="J7557" t="str">
        <f>INDEX(Age_grp[Age], MATCH(mobile_customers[[#This Row],[age]],Age_grp[Value]))</f>
        <v>50 - 60</v>
      </c>
      <c r="K7557" s="2" t="str">
        <f>_xlfn.IFS(mobile_customers[[#This Row],[salary]]&gt;=Q7560,"HIGHER SALARY", mobile_customers[[#This Row],[salary]]&gt;=Q7561,"HIGHER MID RANGE SALARY",  mobile_customers[[#This Row],[salary]]&lt;Q7561,"MID RANGE SALARY", mobile_customers[[#This Row],[salary]]&gt;Q7562, "LOW SALARY" )</f>
        <v>HIGHER SALARY</v>
      </c>
      <c r="L7557" s="2" t="str">
        <f>LEFT(mobile_customers[[#This Row],[Credit_card_nos]], 4)&amp;"XXXXX"</f>
        <v>5620XXXXX</v>
      </c>
    </row>
    <row r="7558" spans="1:12" x14ac:dyDescent="0.3">
      <c r="A7558" t="s">
        <v>8</v>
      </c>
      <c r="B7558" s="3" t="s">
        <v>14761</v>
      </c>
      <c r="C7558" t="s">
        <v>14762</v>
      </c>
      <c r="D7558" t="s">
        <v>2868</v>
      </c>
      <c r="E7558">
        <v>65</v>
      </c>
      <c r="F7558">
        <v>159770</v>
      </c>
      <c r="G7558" t="s">
        <v>65</v>
      </c>
      <c r="H7558">
        <v>4267243438178697</v>
      </c>
      <c r="I7558" s="5" t="str">
        <f t="shared" si="118"/>
        <v>4267243438178700</v>
      </c>
      <c r="J7558" t="str">
        <f>INDEX(Age_grp[Age], MATCH(mobile_customers[[#This Row],[age]],Age_grp[Value]))</f>
        <v>60 - 70</v>
      </c>
      <c r="K7558" s="2" t="str">
        <f>_xlfn.IFS(mobile_customers[[#This Row],[salary]]&gt;=Q7561,"HIGHER SALARY", mobile_customers[[#This Row],[salary]]&gt;=Q7562,"HIGHER MID RANGE SALARY",  mobile_customers[[#This Row],[salary]]&lt;Q7562,"MID RANGE SALARY", mobile_customers[[#This Row],[salary]]&gt;Q7563, "LOW SALARY" )</f>
        <v>HIGHER SALARY</v>
      </c>
      <c r="L7558" s="2" t="str">
        <f>LEFT(mobile_customers[[#This Row],[Credit_card_nos]], 4)&amp;"XXXXX"</f>
        <v>4267XXXXX</v>
      </c>
    </row>
    <row r="7559" spans="1:12" x14ac:dyDescent="0.3">
      <c r="A7559" t="s">
        <v>13</v>
      </c>
      <c r="B7559" s="3" t="s">
        <v>14763</v>
      </c>
      <c r="C7559" t="s">
        <v>14764</v>
      </c>
      <c r="D7559" t="s">
        <v>1550</v>
      </c>
      <c r="E7559">
        <v>56</v>
      </c>
      <c r="F7559">
        <v>236772</v>
      </c>
      <c r="G7559" t="s">
        <v>17</v>
      </c>
      <c r="H7559">
        <v>180007070907933</v>
      </c>
      <c r="I7559" s="5" t="str">
        <f t="shared" si="118"/>
        <v>180007070907933</v>
      </c>
      <c r="J7559" t="str">
        <f>INDEX(Age_grp[Age], MATCH(mobile_customers[[#This Row],[age]],Age_grp[Value]))</f>
        <v>50 - 60</v>
      </c>
      <c r="K7559" s="2" t="str">
        <f>_xlfn.IFS(mobile_customers[[#This Row],[salary]]&gt;=Q7562,"HIGHER SALARY", mobile_customers[[#This Row],[salary]]&gt;=Q7563,"HIGHER MID RANGE SALARY",  mobile_customers[[#This Row],[salary]]&lt;Q7563,"MID RANGE SALARY", mobile_customers[[#This Row],[salary]]&gt;Q7564, "LOW SALARY" )</f>
        <v>HIGHER SALARY</v>
      </c>
      <c r="L7559" s="2" t="str">
        <f>LEFT(mobile_customers[[#This Row],[Credit_card_nos]], 4)&amp;"XXXXX"</f>
        <v>1800XXXXX</v>
      </c>
    </row>
    <row r="7560" spans="1:12" x14ac:dyDescent="0.3">
      <c r="A7560" t="s">
        <v>8</v>
      </c>
      <c r="B7560" s="3" t="s">
        <v>14765</v>
      </c>
      <c r="C7560" t="s">
        <v>14766</v>
      </c>
      <c r="D7560" t="s">
        <v>436</v>
      </c>
      <c r="E7560">
        <v>23</v>
      </c>
      <c r="F7560">
        <v>79822</v>
      </c>
      <c r="G7560" t="s">
        <v>28</v>
      </c>
      <c r="H7560">
        <v>213100654474536</v>
      </c>
      <c r="I7560" s="5" t="str">
        <f t="shared" si="118"/>
        <v>213100654474536</v>
      </c>
      <c r="J7560" t="str">
        <f>INDEX(Age_grp[Age], MATCH(mobile_customers[[#This Row],[age]],Age_grp[Value]))</f>
        <v>20 - 30</v>
      </c>
      <c r="K7560" s="2" t="str">
        <f>_xlfn.IFS(mobile_customers[[#This Row],[salary]]&gt;=Q7563,"HIGHER SALARY", mobile_customers[[#This Row],[salary]]&gt;=Q7564,"HIGHER MID RANGE SALARY",  mobile_customers[[#This Row],[salary]]&lt;Q7564,"MID RANGE SALARY", mobile_customers[[#This Row],[salary]]&gt;Q7565, "LOW SALARY" )</f>
        <v>HIGHER SALARY</v>
      </c>
      <c r="L7560" s="2" t="str">
        <f>LEFT(mobile_customers[[#This Row],[Credit_card_nos]], 4)&amp;"XXXXX"</f>
        <v>2131XXXXX</v>
      </c>
    </row>
    <row r="7561" spans="1:12" x14ac:dyDescent="0.3">
      <c r="A7561" t="s">
        <v>13</v>
      </c>
      <c r="B7561" s="3" t="s">
        <v>14767</v>
      </c>
      <c r="C7561" t="s">
        <v>14768</v>
      </c>
      <c r="D7561" t="s">
        <v>323</v>
      </c>
      <c r="E7561">
        <v>50</v>
      </c>
      <c r="F7561">
        <v>53255</v>
      </c>
      <c r="G7561" t="s">
        <v>32</v>
      </c>
      <c r="H7561">
        <v>4987768929766</v>
      </c>
      <c r="I7561" s="5" t="str">
        <f t="shared" si="118"/>
        <v>4987768929766</v>
      </c>
      <c r="J7561" t="str">
        <f>INDEX(Age_grp[Age], MATCH(mobile_customers[[#This Row],[age]],Age_grp[Value]))</f>
        <v>50 - 60</v>
      </c>
      <c r="K7561" s="2" t="str">
        <f>_xlfn.IFS(mobile_customers[[#This Row],[salary]]&gt;=Q7564,"HIGHER SALARY", mobile_customers[[#This Row],[salary]]&gt;=Q7565,"HIGHER MID RANGE SALARY",  mobile_customers[[#This Row],[salary]]&lt;Q7565,"MID RANGE SALARY", mobile_customers[[#This Row],[salary]]&gt;Q7566, "LOW SALARY" )</f>
        <v>HIGHER SALARY</v>
      </c>
      <c r="L7561" s="2" t="str">
        <f>LEFT(mobile_customers[[#This Row],[Credit_card_nos]], 4)&amp;"XXXXX"</f>
        <v>4987XXXXX</v>
      </c>
    </row>
    <row r="7562" spans="1:12" x14ac:dyDescent="0.3">
      <c r="A7562" t="s">
        <v>13</v>
      </c>
      <c r="B7562" s="3" t="s">
        <v>14769</v>
      </c>
      <c r="C7562" t="s">
        <v>14770</v>
      </c>
      <c r="D7562" t="s">
        <v>2413</v>
      </c>
      <c r="E7562">
        <v>63</v>
      </c>
      <c r="F7562">
        <v>193827</v>
      </c>
      <c r="G7562" t="s">
        <v>49</v>
      </c>
      <c r="H7562">
        <v>4007666033385132</v>
      </c>
      <c r="I7562" s="5" t="str">
        <f t="shared" si="118"/>
        <v>4007666033385130</v>
      </c>
      <c r="J7562" t="str">
        <f>INDEX(Age_grp[Age], MATCH(mobile_customers[[#This Row],[age]],Age_grp[Value]))</f>
        <v>60 - 70</v>
      </c>
      <c r="K7562" s="2" t="str">
        <f>_xlfn.IFS(mobile_customers[[#This Row],[salary]]&gt;=Q7565,"HIGHER SALARY", mobile_customers[[#This Row],[salary]]&gt;=Q7566,"HIGHER MID RANGE SALARY",  mobile_customers[[#This Row],[salary]]&lt;Q7566,"MID RANGE SALARY", mobile_customers[[#This Row],[salary]]&gt;Q7567, "LOW SALARY" )</f>
        <v>HIGHER SALARY</v>
      </c>
      <c r="L7562" s="2" t="str">
        <f>LEFT(mobile_customers[[#This Row],[Credit_card_nos]], 4)&amp;"XXXXX"</f>
        <v>4007XXXXX</v>
      </c>
    </row>
    <row r="7563" spans="1:12" x14ac:dyDescent="0.3">
      <c r="A7563" t="s">
        <v>8</v>
      </c>
      <c r="B7563" s="3" t="s">
        <v>14771</v>
      </c>
      <c r="C7563" t="s">
        <v>9518</v>
      </c>
      <c r="D7563" t="s">
        <v>1983</v>
      </c>
      <c r="E7563">
        <v>39</v>
      </c>
      <c r="F7563">
        <v>22082</v>
      </c>
      <c r="G7563" t="s">
        <v>21</v>
      </c>
      <c r="H7563">
        <v>4.0324934015109279E+18</v>
      </c>
      <c r="I7563" s="5" t="str">
        <f t="shared" si="118"/>
        <v>4032493401510930000</v>
      </c>
      <c r="J7563" t="str">
        <f>INDEX(Age_grp[Age], MATCH(mobile_customers[[#This Row],[age]],Age_grp[Value]))</f>
        <v>30 - 40</v>
      </c>
      <c r="K7563" s="2" t="str">
        <f>_xlfn.IFS(mobile_customers[[#This Row],[salary]]&gt;=Q7566,"HIGHER SALARY", mobile_customers[[#This Row],[salary]]&gt;=Q7567,"HIGHER MID RANGE SALARY",  mobile_customers[[#This Row],[salary]]&lt;Q7567,"MID RANGE SALARY", mobile_customers[[#This Row],[salary]]&gt;Q7568, "LOW SALARY" )</f>
        <v>HIGHER SALARY</v>
      </c>
      <c r="L7563" s="2" t="str">
        <f>LEFT(mobile_customers[[#This Row],[Credit_card_nos]], 4)&amp;"XXXXX"</f>
        <v>4032XXXXX</v>
      </c>
    </row>
    <row r="7564" spans="1:12" x14ac:dyDescent="0.3">
      <c r="A7564" t="s">
        <v>13</v>
      </c>
      <c r="B7564" s="3" t="s">
        <v>14772</v>
      </c>
      <c r="C7564" t="s">
        <v>14773</v>
      </c>
      <c r="D7564" t="s">
        <v>1637</v>
      </c>
      <c r="E7564">
        <v>54</v>
      </c>
      <c r="F7564">
        <v>190063</v>
      </c>
      <c r="G7564" t="s">
        <v>32</v>
      </c>
      <c r="H7564">
        <v>3541065955035855</v>
      </c>
      <c r="I7564" s="5" t="str">
        <f t="shared" si="118"/>
        <v>3541065955035850</v>
      </c>
      <c r="J7564" t="str">
        <f>INDEX(Age_grp[Age], MATCH(mobile_customers[[#This Row],[age]],Age_grp[Value]))</f>
        <v>50 - 60</v>
      </c>
      <c r="K7564" s="2" t="str">
        <f>_xlfn.IFS(mobile_customers[[#This Row],[salary]]&gt;=Q7567,"HIGHER SALARY", mobile_customers[[#This Row],[salary]]&gt;=Q7568,"HIGHER MID RANGE SALARY",  mobile_customers[[#This Row],[salary]]&lt;Q7568,"MID RANGE SALARY", mobile_customers[[#This Row],[salary]]&gt;Q7569, "LOW SALARY" )</f>
        <v>HIGHER SALARY</v>
      </c>
      <c r="L7564" s="2" t="str">
        <f>LEFT(mobile_customers[[#This Row],[Credit_card_nos]], 4)&amp;"XXXXX"</f>
        <v>3541XXXXX</v>
      </c>
    </row>
    <row r="7565" spans="1:12" x14ac:dyDescent="0.3">
      <c r="A7565" t="s">
        <v>13</v>
      </c>
      <c r="B7565" s="3" t="s">
        <v>14774</v>
      </c>
      <c r="C7565" t="s">
        <v>14775</v>
      </c>
      <c r="D7565" t="s">
        <v>1487</v>
      </c>
      <c r="E7565">
        <v>21</v>
      </c>
      <c r="F7565">
        <v>104329</v>
      </c>
      <c r="G7565" t="s">
        <v>81</v>
      </c>
      <c r="H7565">
        <v>3520412338936364</v>
      </c>
      <c r="I7565" s="5" t="str">
        <f t="shared" si="118"/>
        <v>3520412338936360</v>
      </c>
      <c r="J7565" t="str">
        <f>INDEX(Age_grp[Age], MATCH(mobile_customers[[#This Row],[age]],Age_grp[Value]))</f>
        <v>20 - 30</v>
      </c>
      <c r="K7565" s="2" t="str">
        <f>_xlfn.IFS(mobile_customers[[#This Row],[salary]]&gt;=Q7568,"HIGHER SALARY", mobile_customers[[#This Row],[salary]]&gt;=Q7569,"HIGHER MID RANGE SALARY",  mobile_customers[[#This Row],[salary]]&lt;Q7569,"MID RANGE SALARY", mobile_customers[[#This Row],[salary]]&gt;Q7570, "LOW SALARY" )</f>
        <v>HIGHER SALARY</v>
      </c>
      <c r="L7565" s="2" t="str">
        <f>LEFT(mobile_customers[[#This Row],[Credit_card_nos]], 4)&amp;"XXXXX"</f>
        <v>3520XXXXX</v>
      </c>
    </row>
    <row r="7566" spans="1:12" x14ac:dyDescent="0.3">
      <c r="A7566" t="s">
        <v>8</v>
      </c>
      <c r="B7566" s="3" t="s">
        <v>14776</v>
      </c>
      <c r="C7566" t="s">
        <v>14777</v>
      </c>
      <c r="D7566" t="s">
        <v>4279</v>
      </c>
      <c r="E7566">
        <v>31</v>
      </c>
      <c r="F7566">
        <v>37519</v>
      </c>
      <c r="G7566" t="s">
        <v>39</v>
      </c>
      <c r="H7566">
        <v>6011407021687273</v>
      </c>
      <c r="I7566" s="5" t="str">
        <f t="shared" si="118"/>
        <v>6011407021687270</v>
      </c>
      <c r="J7566" t="str">
        <f>INDEX(Age_grp[Age], MATCH(mobile_customers[[#This Row],[age]],Age_grp[Value]))</f>
        <v>30 - 40</v>
      </c>
      <c r="K7566" s="2" t="str">
        <f>_xlfn.IFS(mobile_customers[[#This Row],[salary]]&gt;=Q7569,"HIGHER SALARY", mobile_customers[[#This Row],[salary]]&gt;=Q7570,"HIGHER MID RANGE SALARY",  mobile_customers[[#This Row],[salary]]&lt;Q7570,"MID RANGE SALARY", mobile_customers[[#This Row],[salary]]&gt;Q7571, "LOW SALARY" )</f>
        <v>HIGHER SALARY</v>
      </c>
      <c r="L7566" s="2" t="str">
        <f>LEFT(mobile_customers[[#This Row],[Credit_card_nos]], 4)&amp;"XXXXX"</f>
        <v>6011XXXXX</v>
      </c>
    </row>
    <row r="7567" spans="1:12" x14ac:dyDescent="0.3">
      <c r="A7567" t="s">
        <v>13</v>
      </c>
      <c r="B7567" s="3" t="s">
        <v>14778</v>
      </c>
      <c r="C7567" t="s">
        <v>14779</v>
      </c>
      <c r="D7567" t="s">
        <v>1377</v>
      </c>
      <c r="E7567">
        <v>50</v>
      </c>
      <c r="F7567">
        <v>213071</v>
      </c>
      <c r="G7567" t="s">
        <v>28</v>
      </c>
      <c r="H7567">
        <v>4.1546621163454484E+18</v>
      </c>
      <c r="I7567" s="5" t="str">
        <f t="shared" si="118"/>
        <v>4154662116345450000</v>
      </c>
      <c r="J7567" t="str">
        <f>INDEX(Age_grp[Age], MATCH(mobile_customers[[#This Row],[age]],Age_grp[Value]))</f>
        <v>50 - 60</v>
      </c>
      <c r="K7567" s="2" t="str">
        <f>_xlfn.IFS(mobile_customers[[#This Row],[salary]]&gt;=Q7570,"HIGHER SALARY", mobile_customers[[#This Row],[salary]]&gt;=Q7571,"HIGHER MID RANGE SALARY",  mobile_customers[[#This Row],[salary]]&lt;Q7571,"MID RANGE SALARY", mobile_customers[[#This Row],[salary]]&gt;Q7572, "LOW SALARY" )</f>
        <v>HIGHER SALARY</v>
      </c>
      <c r="L7567" s="2" t="str">
        <f>LEFT(mobile_customers[[#This Row],[Credit_card_nos]], 4)&amp;"XXXXX"</f>
        <v>4154XXXXX</v>
      </c>
    </row>
    <row r="7568" spans="1:12" x14ac:dyDescent="0.3">
      <c r="A7568" t="s">
        <v>13</v>
      </c>
      <c r="B7568" s="3" t="s">
        <v>14614</v>
      </c>
      <c r="C7568" t="s">
        <v>14780</v>
      </c>
      <c r="D7568" t="s">
        <v>1266</v>
      </c>
      <c r="E7568">
        <v>40</v>
      </c>
      <c r="F7568">
        <v>139835</v>
      </c>
      <c r="G7568" t="s">
        <v>32</v>
      </c>
      <c r="H7568">
        <v>4.3612858636002929E+18</v>
      </c>
      <c r="I7568" s="5" t="str">
        <f t="shared" si="118"/>
        <v>4361285863600290000</v>
      </c>
      <c r="J7568" t="str">
        <f>INDEX(Age_grp[Age], MATCH(mobile_customers[[#This Row],[age]],Age_grp[Value]))</f>
        <v>40 - 50</v>
      </c>
      <c r="K7568" s="2" t="str">
        <f>_xlfn.IFS(mobile_customers[[#This Row],[salary]]&gt;=Q7571,"HIGHER SALARY", mobile_customers[[#This Row],[salary]]&gt;=Q7572,"HIGHER MID RANGE SALARY",  mobile_customers[[#This Row],[salary]]&lt;Q7572,"MID RANGE SALARY", mobile_customers[[#This Row],[salary]]&gt;Q7573, "LOW SALARY" )</f>
        <v>HIGHER SALARY</v>
      </c>
      <c r="L7568" s="2" t="str">
        <f>LEFT(mobile_customers[[#This Row],[Credit_card_nos]], 4)&amp;"XXXXX"</f>
        <v>4361XXXXX</v>
      </c>
    </row>
    <row r="7569" spans="1:12" x14ac:dyDescent="0.3">
      <c r="A7569" t="s">
        <v>8</v>
      </c>
      <c r="B7569" s="3" t="s">
        <v>14781</v>
      </c>
      <c r="C7569" t="s">
        <v>14782</v>
      </c>
      <c r="D7569" t="s">
        <v>1237</v>
      </c>
      <c r="E7569">
        <v>36</v>
      </c>
      <c r="F7569">
        <v>59402</v>
      </c>
      <c r="G7569" t="s">
        <v>94</v>
      </c>
      <c r="H7569">
        <v>347632177067628</v>
      </c>
      <c r="I7569" s="5" t="str">
        <f t="shared" si="118"/>
        <v>347632177067628</v>
      </c>
      <c r="J7569" t="str">
        <f>INDEX(Age_grp[Age], MATCH(mobile_customers[[#This Row],[age]],Age_grp[Value]))</f>
        <v>30 - 40</v>
      </c>
      <c r="K7569" s="2" t="str">
        <f>_xlfn.IFS(mobile_customers[[#This Row],[salary]]&gt;=Q7572,"HIGHER SALARY", mobile_customers[[#This Row],[salary]]&gt;=Q7573,"HIGHER MID RANGE SALARY",  mobile_customers[[#This Row],[salary]]&lt;Q7573,"MID RANGE SALARY", mobile_customers[[#This Row],[salary]]&gt;Q7574, "LOW SALARY" )</f>
        <v>HIGHER SALARY</v>
      </c>
      <c r="L7569" s="2" t="str">
        <f>LEFT(mobile_customers[[#This Row],[Credit_card_nos]], 4)&amp;"XXXXX"</f>
        <v>3476XXXXX</v>
      </c>
    </row>
    <row r="7570" spans="1:12" x14ac:dyDescent="0.3">
      <c r="A7570" t="s">
        <v>8</v>
      </c>
      <c r="B7570" s="3" t="s">
        <v>14783</v>
      </c>
      <c r="C7570" t="s">
        <v>14784</v>
      </c>
      <c r="D7570" t="s">
        <v>2220</v>
      </c>
      <c r="E7570">
        <v>29</v>
      </c>
      <c r="F7570">
        <v>198657</v>
      </c>
      <c r="G7570" t="s">
        <v>32</v>
      </c>
      <c r="H7570">
        <v>3540039949159452</v>
      </c>
      <c r="I7570" s="5" t="str">
        <f t="shared" si="118"/>
        <v>3540039949159450</v>
      </c>
      <c r="J7570" t="str">
        <f>INDEX(Age_grp[Age], MATCH(mobile_customers[[#This Row],[age]],Age_grp[Value]))</f>
        <v>20 - 30</v>
      </c>
      <c r="K7570" s="2" t="str">
        <f>_xlfn.IFS(mobile_customers[[#This Row],[salary]]&gt;=Q7573,"HIGHER SALARY", mobile_customers[[#This Row],[salary]]&gt;=Q7574,"HIGHER MID RANGE SALARY",  mobile_customers[[#This Row],[salary]]&lt;Q7574,"MID RANGE SALARY", mobile_customers[[#This Row],[salary]]&gt;Q7575, "LOW SALARY" )</f>
        <v>HIGHER SALARY</v>
      </c>
      <c r="L7570" s="2" t="str">
        <f>LEFT(mobile_customers[[#This Row],[Credit_card_nos]], 4)&amp;"XXXXX"</f>
        <v>3540XXXXX</v>
      </c>
    </row>
    <row r="7571" spans="1:12" x14ac:dyDescent="0.3">
      <c r="A7571" t="s">
        <v>8</v>
      </c>
      <c r="B7571" s="3" t="s">
        <v>14785</v>
      </c>
      <c r="C7571" t="s">
        <v>14786</v>
      </c>
      <c r="D7571" t="s">
        <v>2575</v>
      </c>
      <c r="E7571">
        <v>30</v>
      </c>
      <c r="F7571">
        <v>124879</v>
      </c>
      <c r="G7571" t="s">
        <v>94</v>
      </c>
      <c r="H7571">
        <v>30557612403512</v>
      </c>
      <c r="I7571" s="5" t="str">
        <f t="shared" si="118"/>
        <v>30557612403512</v>
      </c>
      <c r="J7571" t="str">
        <f>INDEX(Age_grp[Age], MATCH(mobile_customers[[#This Row],[age]],Age_grp[Value]))</f>
        <v>30 - 40</v>
      </c>
      <c r="K7571" s="2" t="str">
        <f>_xlfn.IFS(mobile_customers[[#This Row],[salary]]&gt;=Q7574,"HIGHER SALARY", mobile_customers[[#This Row],[salary]]&gt;=Q7575,"HIGHER MID RANGE SALARY",  mobile_customers[[#This Row],[salary]]&lt;Q7575,"MID RANGE SALARY", mobile_customers[[#This Row],[salary]]&gt;Q7576, "LOW SALARY" )</f>
        <v>HIGHER SALARY</v>
      </c>
      <c r="L7571" s="2" t="str">
        <f>LEFT(mobile_customers[[#This Row],[Credit_card_nos]], 4)&amp;"XXXXX"</f>
        <v>3055XXXXX</v>
      </c>
    </row>
    <row r="7572" spans="1:12" x14ac:dyDescent="0.3">
      <c r="A7572" t="s">
        <v>13</v>
      </c>
      <c r="B7572" s="3" t="s">
        <v>14787</v>
      </c>
      <c r="C7572" t="s">
        <v>14788</v>
      </c>
      <c r="D7572" t="s">
        <v>2200</v>
      </c>
      <c r="E7572">
        <v>19</v>
      </c>
      <c r="F7572">
        <v>33668</v>
      </c>
      <c r="G7572" t="s">
        <v>28</v>
      </c>
      <c r="H7572">
        <v>4409750218467677</v>
      </c>
      <c r="I7572" s="5" t="str">
        <f t="shared" si="118"/>
        <v>4409750218467680</v>
      </c>
      <c r="J7572" t="str">
        <f>INDEX(Age_grp[Age], MATCH(mobile_customers[[#This Row],[age]],Age_grp[Value]))</f>
        <v>"10 - 20</v>
      </c>
      <c r="K7572" s="2" t="str">
        <f>_xlfn.IFS(mobile_customers[[#This Row],[salary]]&gt;=Q7575,"HIGHER SALARY", mobile_customers[[#This Row],[salary]]&gt;=Q7576,"HIGHER MID RANGE SALARY",  mobile_customers[[#This Row],[salary]]&lt;Q7576,"MID RANGE SALARY", mobile_customers[[#This Row],[salary]]&gt;Q7577, "LOW SALARY" )</f>
        <v>HIGHER SALARY</v>
      </c>
      <c r="L7572" s="2" t="str">
        <f>LEFT(mobile_customers[[#This Row],[Credit_card_nos]], 4)&amp;"XXXXX"</f>
        <v>4409XXXXX</v>
      </c>
    </row>
    <row r="7573" spans="1:12" x14ac:dyDescent="0.3">
      <c r="A7573" t="s">
        <v>13</v>
      </c>
      <c r="B7573" s="3" t="s">
        <v>14789</v>
      </c>
      <c r="C7573" t="s">
        <v>14790</v>
      </c>
      <c r="D7573" t="s">
        <v>2692</v>
      </c>
      <c r="E7573">
        <v>58</v>
      </c>
      <c r="F7573">
        <v>181505</v>
      </c>
      <c r="G7573" t="s">
        <v>21</v>
      </c>
      <c r="H7573">
        <v>4662394096419534</v>
      </c>
      <c r="I7573" s="5" t="str">
        <f t="shared" si="118"/>
        <v>4662394096419530</v>
      </c>
      <c r="J7573" t="str">
        <f>INDEX(Age_grp[Age], MATCH(mobile_customers[[#This Row],[age]],Age_grp[Value]))</f>
        <v>50 - 60</v>
      </c>
      <c r="K7573" s="2" t="str">
        <f>_xlfn.IFS(mobile_customers[[#This Row],[salary]]&gt;=Q7576,"HIGHER SALARY", mobile_customers[[#This Row],[salary]]&gt;=Q7577,"HIGHER MID RANGE SALARY",  mobile_customers[[#This Row],[salary]]&lt;Q7577,"MID RANGE SALARY", mobile_customers[[#This Row],[salary]]&gt;Q7578, "LOW SALARY" )</f>
        <v>HIGHER SALARY</v>
      </c>
      <c r="L7573" s="2" t="str">
        <f>LEFT(mobile_customers[[#This Row],[Credit_card_nos]], 4)&amp;"XXXXX"</f>
        <v>4662XXXXX</v>
      </c>
    </row>
    <row r="7574" spans="1:12" x14ac:dyDescent="0.3">
      <c r="A7574" t="s">
        <v>13</v>
      </c>
      <c r="B7574" s="3" t="s">
        <v>14791</v>
      </c>
      <c r="C7574" t="s">
        <v>14792</v>
      </c>
      <c r="D7574" t="s">
        <v>1203</v>
      </c>
      <c r="E7574">
        <v>45</v>
      </c>
      <c r="F7574">
        <v>175979</v>
      </c>
      <c r="G7574" t="s">
        <v>94</v>
      </c>
      <c r="H7574">
        <v>675949426000</v>
      </c>
      <c r="I7574" s="5" t="str">
        <f t="shared" si="118"/>
        <v>675949426000</v>
      </c>
      <c r="J7574" t="str">
        <f>INDEX(Age_grp[Age], MATCH(mobile_customers[[#This Row],[age]],Age_grp[Value]))</f>
        <v>40 - 50</v>
      </c>
      <c r="K7574" s="2" t="str">
        <f>_xlfn.IFS(mobile_customers[[#This Row],[salary]]&gt;=Q7577,"HIGHER SALARY", mobile_customers[[#This Row],[salary]]&gt;=Q7578,"HIGHER MID RANGE SALARY",  mobile_customers[[#This Row],[salary]]&lt;Q7578,"MID RANGE SALARY", mobile_customers[[#This Row],[salary]]&gt;Q7579, "LOW SALARY" )</f>
        <v>HIGHER SALARY</v>
      </c>
      <c r="L7574" s="2" t="str">
        <f>LEFT(mobile_customers[[#This Row],[Credit_card_nos]], 4)&amp;"XXXXX"</f>
        <v>6759XXXXX</v>
      </c>
    </row>
    <row r="7575" spans="1:12" x14ac:dyDescent="0.3">
      <c r="A7575" t="s">
        <v>13</v>
      </c>
      <c r="B7575" s="3" t="s">
        <v>14793</v>
      </c>
      <c r="C7575" t="s">
        <v>14794</v>
      </c>
      <c r="D7575" t="s">
        <v>5983</v>
      </c>
      <c r="E7575">
        <v>26</v>
      </c>
      <c r="F7575">
        <v>193875</v>
      </c>
      <c r="G7575" t="s">
        <v>28</v>
      </c>
      <c r="H7575">
        <v>4609784295820</v>
      </c>
      <c r="I7575" s="5" t="str">
        <f t="shared" si="118"/>
        <v>4609784295820</v>
      </c>
      <c r="J7575" t="str">
        <f>INDEX(Age_grp[Age], MATCH(mobile_customers[[#This Row],[age]],Age_grp[Value]))</f>
        <v>20 - 30</v>
      </c>
      <c r="K7575" s="2" t="str">
        <f>_xlfn.IFS(mobile_customers[[#This Row],[salary]]&gt;=Q7578,"HIGHER SALARY", mobile_customers[[#This Row],[salary]]&gt;=Q7579,"HIGHER MID RANGE SALARY",  mobile_customers[[#This Row],[salary]]&lt;Q7579,"MID RANGE SALARY", mobile_customers[[#This Row],[salary]]&gt;Q7580, "LOW SALARY" )</f>
        <v>HIGHER SALARY</v>
      </c>
      <c r="L7575" s="2" t="str">
        <f>LEFT(mobile_customers[[#This Row],[Credit_card_nos]], 4)&amp;"XXXXX"</f>
        <v>4609XXXXX</v>
      </c>
    </row>
    <row r="7576" spans="1:12" x14ac:dyDescent="0.3">
      <c r="A7576" t="s">
        <v>13</v>
      </c>
      <c r="B7576" s="3" t="s">
        <v>14795</v>
      </c>
      <c r="C7576" t="s">
        <v>14796</v>
      </c>
      <c r="D7576" t="s">
        <v>944</v>
      </c>
      <c r="E7576">
        <v>31</v>
      </c>
      <c r="F7576">
        <v>149582</v>
      </c>
      <c r="G7576" t="s">
        <v>21</v>
      </c>
      <c r="H7576">
        <v>346000132379085</v>
      </c>
      <c r="I7576" s="5" t="str">
        <f t="shared" si="118"/>
        <v>346000132379085</v>
      </c>
      <c r="J7576" t="str">
        <f>INDEX(Age_grp[Age], MATCH(mobile_customers[[#This Row],[age]],Age_grp[Value]))</f>
        <v>30 - 40</v>
      </c>
      <c r="K7576" s="2" t="str">
        <f>_xlfn.IFS(mobile_customers[[#This Row],[salary]]&gt;=Q7579,"HIGHER SALARY", mobile_customers[[#This Row],[salary]]&gt;=Q7580,"HIGHER MID RANGE SALARY",  mobile_customers[[#This Row],[salary]]&lt;Q7580,"MID RANGE SALARY", mobile_customers[[#This Row],[salary]]&gt;Q7581, "LOW SALARY" )</f>
        <v>HIGHER SALARY</v>
      </c>
      <c r="L7576" s="2" t="str">
        <f>LEFT(mobile_customers[[#This Row],[Credit_card_nos]], 4)&amp;"XXXXX"</f>
        <v>3460XXXXX</v>
      </c>
    </row>
    <row r="7577" spans="1:12" x14ac:dyDescent="0.3">
      <c r="A7577" t="s">
        <v>13</v>
      </c>
      <c r="B7577" s="3" t="s">
        <v>14797</v>
      </c>
      <c r="C7577" t="s">
        <v>14798</v>
      </c>
      <c r="D7577" t="s">
        <v>1787</v>
      </c>
      <c r="E7577">
        <v>49</v>
      </c>
      <c r="F7577">
        <v>100416</v>
      </c>
      <c r="G7577" t="s">
        <v>49</v>
      </c>
      <c r="H7577">
        <v>3575578745579767</v>
      </c>
      <c r="I7577" s="5" t="str">
        <f t="shared" si="118"/>
        <v>3575578745579770</v>
      </c>
      <c r="J7577" t="str">
        <f>INDEX(Age_grp[Age], MATCH(mobile_customers[[#This Row],[age]],Age_grp[Value]))</f>
        <v>40 - 50</v>
      </c>
      <c r="K7577" s="2" t="str">
        <f>_xlfn.IFS(mobile_customers[[#This Row],[salary]]&gt;=Q7580,"HIGHER SALARY", mobile_customers[[#This Row],[salary]]&gt;=Q7581,"HIGHER MID RANGE SALARY",  mobile_customers[[#This Row],[salary]]&lt;Q7581,"MID RANGE SALARY", mobile_customers[[#This Row],[salary]]&gt;Q7582, "LOW SALARY" )</f>
        <v>HIGHER SALARY</v>
      </c>
      <c r="L7577" s="2" t="str">
        <f>LEFT(mobile_customers[[#This Row],[Credit_card_nos]], 4)&amp;"XXXXX"</f>
        <v>3575XXXXX</v>
      </c>
    </row>
    <row r="7578" spans="1:12" x14ac:dyDescent="0.3">
      <c r="A7578" t="s">
        <v>13</v>
      </c>
      <c r="B7578" s="3" t="s">
        <v>14799</v>
      </c>
      <c r="C7578" t="s">
        <v>14800</v>
      </c>
      <c r="D7578" t="s">
        <v>533</v>
      </c>
      <c r="E7578">
        <v>46</v>
      </c>
      <c r="F7578">
        <v>217163</v>
      </c>
      <c r="G7578" t="s">
        <v>39</v>
      </c>
      <c r="H7578">
        <v>3511182961241140</v>
      </c>
      <c r="I7578" s="5" t="str">
        <f t="shared" si="118"/>
        <v>3511182961241140</v>
      </c>
      <c r="J7578" t="str">
        <f>INDEX(Age_grp[Age], MATCH(mobile_customers[[#This Row],[age]],Age_grp[Value]))</f>
        <v>40 - 50</v>
      </c>
      <c r="K7578" s="2" t="str">
        <f>_xlfn.IFS(mobile_customers[[#This Row],[salary]]&gt;=Q7581,"HIGHER SALARY", mobile_customers[[#This Row],[salary]]&gt;=Q7582,"HIGHER MID RANGE SALARY",  mobile_customers[[#This Row],[salary]]&lt;Q7582,"MID RANGE SALARY", mobile_customers[[#This Row],[salary]]&gt;Q7583, "LOW SALARY" )</f>
        <v>HIGHER SALARY</v>
      </c>
      <c r="L7578" s="2" t="str">
        <f>LEFT(mobile_customers[[#This Row],[Credit_card_nos]], 4)&amp;"XXXXX"</f>
        <v>3511XXXXX</v>
      </c>
    </row>
    <row r="7579" spans="1:12" x14ac:dyDescent="0.3">
      <c r="A7579" t="s">
        <v>13</v>
      </c>
      <c r="B7579" s="3" t="s">
        <v>14801</v>
      </c>
      <c r="C7579" t="s">
        <v>14802</v>
      </c>
      <c r="D7579" t="s">
        <v>2468</v>
      </c>
      <c r="E7579">
        <v>20</v>
      </c>
      <c r="F7579">
        <v>223458</v>
      </c>
      <c r="G7579" t="s">
        <v>49</v>
      </c>
      <c r="H7579">
        <v>4436053361746014</v>
      </c>
      <c r="I7579" s="5" t="str">
        <f t="shared" si="118"/>
        <v>4436053361746010</v>
      </c>
      <c r="J7579" t="str">
        <f>INDEX(Age_grp[Age], MATCH(mobile_customers[[#This Row],[age]],Age_grp[Value]))</f>
        <v>20 - 30</v>
      </c>
      <c r="K7579" s="2" t="str">
        <f>_xlfn.IFS(mobile_customers[[#This Row],[salary]]&gt;=Q7582,"HIGHER SALARY", mobile_customers[[#This Row],[salary]]&gt;=Q7583,"HIGHER MID RANGE SALARY",  mobile_customers[[#This Row],[salary]]&lt;Q7583,"MID RANGE SALARY", mobile_customers[[#This Row],[salary]]&gt;Q7584, "LOW SALARY" )</f>
        <v>HIGHER SALARY</v>
      </c>
      <c r="L7579" s="2" t="str">
        <f>LEFT(mobile_customers[[#This Row],[Credit_card_nos]], 4)&amp;"XXXXX"</f>
        <v>4436XXXXX</v>
      </c>
    </row>
    <row r="7580" spans="1:12" x14ac:dyDescent="0.3">
      <c r="A7580" t="s">
        <v>8</v>
      </c>
      <c r="B7580" s="3" t="s">
        <v>14803</v>
      </c>
      <c r="C7580" t="s">
        <v>14804</v>
      </c>
      <c r="D7580" t="s">
        <v>1206</v>
      </c>
      <c r="E7580">
        <v>48</v>
      </c>
      <c r="F7580">
        <v>122753</v>
      </c>
      <c r="G7580" t="s">
        <v>28</v>
      </c>
      <c r="H7580">
        <v>2257902351145258</v>
      </c>
      <c r="I7580" s="5" t="str">
        <f t="shared" si="118"/>
        <v>2257902351145260</v>
      </c>
      <c r="J7580" t="str">
        <f>INDEX(Age_grp[Age], MATCH(mobile_customers[[#This Row],[age]],Age_grp[Value]))</f>
        <v>40 - 50</v>
      </c>
      <c r="K7580" s="2" t="str">
        <f>_xlfn.IFS(mobile_customers[[#This Row],[salary]]&gt;=Q7583,"HIGHER SALARY", mobile_customers[[#This Row],[salary]]&gt;=Q7584,"HIGHER MID RANGE SALARY",  mobile_customers[[#This Row],[salary]]&lt;Q7584,"MID RANGE SALARY", mobile_customers[[#This Row],[salary]]&gt;Q7585, "LOW SALARY" )</f>
        <v>HIGHER SALARY</v>
      </c>
      <c r="L7580" s="2" t="str">
        <f>LEFT(mobile_customers[[#This Row],[Credit_card_nos]], 4)&amp;"XXXXX"</f>
        <v>2257XXXXX</v>
      </c>
    </row>
    <row r="7581" spans="1:12" x14ac:dyDescent="0.3">
      <c r="A7581" t="s">
        <v>8</v>
      </c>
      <c r="B7581" s="3" t="s">
        <v>14805</v>
      </c>
      <c r="C7581" t="s">
        <v>14806</v>
      </c>
      <c r="D7581" t="s">
        <v>1040</v>
      </c>
      <c r="E7581">
        <v>61</v>
      </c>
      <c r="F7581">
        <v>132390</v>
      </c>
      <c r="G7581" t="s">
        <v>32</v>
      </c>
      <c r="H7581">
        <v>3567030027475132</v>
      </c>
      <c r="I7581" s="5" t="str">
        <f t="shared" si="118"/>
        <v>3567030027475130</v>
      </c>
      <c r="J7581" t="str">
        <f>INDEX(Age_grp[Age], MATCH(mobile_customers[[#This Row],[age]],Age_grp[Value]))</f>
        <v>60 - 70</v>
      </c>
      <c r="K7581" s="2" t="str">
        <f>_xlfn.IFS(mobile_customers[[#This Row],[salary]]&gt;=Q7584,"HIGHER SALARY", mobile_customers[[#This Row],[salary]]&gt;=Q7585,"HIGHER MID RANGE SALARY",  mobile_customers[[#This Row],[salary]]&lt;Q7585,"MID RANGE SALARY", mobile_customers[[#This Row],[salary]]&gt;Q7586, "LOW SALARY" )</f>
        <v>HIGHER SALARY</v>
      </c>
      <c r="L7581" s="2" t="str">
        <f>LEFT(mobile_customers[[#This Row],[Credit_card_nos]], 4)&amp;"XXXXX"</f>
        <v>3567XXXXX</v>
      </c>
    </row>
    <row r="7582" spans="1:12" x14ac:dyDescent="0.3">
      <c r="A7582" t="s">
        <v>13</v>
      </c>
      <c r="B7582" s="3" t="s">
        <v>14807</v>
      </c>
      <c r="C7582" t="s">
        <v>14808</v>
      </c>
      <c r="D7582" t="s">
        <v>1045</v>
      </c>
      <c r="E7582">
        <v>38</v>
      </c>
      <c r="F7582">
        <v>45243</v>
      </c>
      <c r="G7582" t="s">
        <v>28</v>
      </c>
      <c r="H7582">
        <v>4193456809863338</v>
      </c>
      <c r="I7582" s="5" t="str">
        <f t="shared" si="118"/>
        <v>4193456809863340</v>
      </c>
      <c r="J7582" t="str">
        <f>INDEX(Age_grp[Age], MATCH(mobile_customers[[#This Row],[age]],Age_grp[Value]))</f>
        <v>30 - 40</v>
      </c>
      <c r="K7582" s="2" t="str">
        <f>_xlfn.IFS(mobile_customers[[#This Row],[salary]]&gt;=Q7585,"HIGHER SALARY", mobile_customers[[#This Row],[salary]]&gt;=Q7586,"HIGHER MID RANGE SALARY",  mobile_customers[[#This Row],[salary]]&lt;Q7586,"MID RANGE SALARY", mobile_customers[[#This Row],[salary]]&gt;Q7587, "LOW SALARY" )</f>
        <v>HIGHER SALARY</v>
      </c>
      <c r="L7582" s="2" t="str">
        <f>LEFT(mobile_customers[[#This Row],[Credit_card_nos]], 4)&amp;"XXXXX"</f>
        <v>4193XXXXX</v>
      </c>
    </row>
    <row r="7583" spans="1:12" x14ac:dyDescent="0.3">
      <c r="A7583" t="s">
        <v>13</v>
      </c>
      <c r="B7583" s="3" t="s">
        <v>14809</v>
      </c>
      <c r="C7583" t="s">
        <v>14810</v>
      </c>
      <c r="D7583" t="s">
        <v>1105</v>
      </c>
      <c r="E7583">
        <v>35</v>
      </c>
      <c r="F7583">
        <v>104484</v>
      </c>
      <c r="G7583" t="s">
        <v>28</v>
      </c>
      <c r="H7583">
        <v>30247362103583</v>
      </c>
      <c r="I7583" s="5" t="str">
        <f t="shared" si="118"/>
        <v>30247362103583</v>
      </c>
      <c r="J7583" t="str">
        <f>INDEX(Age_grp[Age], MATCH(mobile_customers[[#This Row],[age]],Age_grp[Value]))</f>
        <v>30 - 40</v>
      </c>
      <c r="K7583" s="2" t="str">
        <f>_xlfn.IFS(mobile_customers[[#This Row],[salary]]&gt;=Q7586,"HIGHER SALARY", mobile_customers[[#This Row],[salary]]&gt;=Q7587,"HIGHER MID RANGE SALARY",  mobile_customers[[#This Row],[salary]]&lt;Q7587,"MID RANGE SALARY", mobile_customers[[#This Row],[salary]]&gt;Q7588, "LOW SALARY" )</f>
        <v>HIGHER SALARY</v>
      </c>
      <c r="L7583" s="2" t="str">
        <f>LEFT(mobile_customers[[#This Row],[Credit_card_nos]], 4)&amp;"XXXXX"</f>
        <v>3024XXXXX</v>
      </c>
    </row>
    <row r="7584" spans="1:12" x14ac:dyDescent="0.3">
      <c r="A7584" t="s">
        <v>8</v>
      </c>
      <c r="B7584" s="3" t="s">
        <v>14811</v>
      </c>
      <c r="C7584" t="s">
        <v>7082</v>
      </c>
      <c r="D7584" t="s">
        <v>278</v>
      </c>
      <c r="E7584">
        <v>25</v>
      </c>
      <c r="F7584">
        <v>175191</v>
      </c>
      <c r="G7584" t="s">
        <v>21</v>
      </c>
      <c r="H7584">
        <v>630442711242</v>
      </c>
      <c r="I7584" s="5" t="str">
        <f t="shared" si="118"/>
        <v>630442711242</v>
      </c>
      <c r="J7584" t="str">
        <f>INDEX(Age_grp[Age], MATCH(mobile_customers[[#This Row],[age]],Age_grp[Value]))</f>
        <v>20 - 30</v>
      </c>
      <c r="K7584" s="2" t="str">
        <f>_xlfn.IFS(mobile_customers[[#This Row],[salary]]&gt;=Q7587,"HIGHER SALARY", mobile_customers[[#This Row],[salary]]&gt;=Q7588,"HIGHER MID RANGE SALARY",  mobile_customers[[#This Row],[salary]]&lt;Q7588,"MID RANGE SALARY", mobile_customers[[#This Row],[salary]]&gt;Q7589, "LOW SALARY" )</f>
        <v>HIGHER SALARY</v>
      </c>
      <c r="L7584" s="2" t="str">
        <f>LEFT(mobile_customers[[#This Row],[Credit_card_nos]], 4)&amp;"XXXXX"</f>
        <v>6304XXXXX</v>
      </c>
    </row>
    <row r="7585" spans="1:12" x14ac:dyDescent="0.3">
      <c r="A7585" t="s">
        <v>13</v>
      </c>
      <c r="B7585" s="3" t="s">
        <v>14812</v>
      </c>
      <c r="C7585" t="s">
        <v>687</v>
      </c>
      <c r="D7585" t="s">
        <v>1203</v>
      </c>
      <c r="E7585">
        <v>29</v>
      </c>
      <c r="F7585">
        <v>29181</v>
      </c>
      <c r="G7585" t="s">
        <v>39</v>
      </c>
      <c r="H7585">
        <v>4791097384752524</v>
      </c>
      <c r="I7585" s="5" t="str">
        <f t="shared" si="118"/>
        <v>4791097384752520</v>
      </c>
      <c r="J7585" t="str">
        <f>INDEX(Age_grp[Age], MATCH(mobile_customers[[#This Row],[age]],Age_grp[Value]))</f>
        <v>20 - 30</v>
      </c>
      <c r="K7585" s="2" t="str">
        <f>_xlfn.IFS(mobile_customers[[#This Row],[salary]]&gt;=Q7588,"HIGHER SALARY", mobile_customers[[#This Row],[salary]]&gt;=Q7589,"HIGHER MID RANGE SALARY",  mobile_customers[[#This Row],[salary]]&lt;Q7589,"MID RANGE SALARY", mobile_customers[[#This Row],[salary]]&gt;Q7590, "LOW SALARY" )</f>
        <v>HIGHER SALARY</v>
      </c>
      <c r="L7585" s="2" t="str">
        <f>LEFT(mobile_customers[[#This Row],[Credit_card_nos]], 4)&amp;"XXXXX"</f>
        <v>4791XXXXX</v>
      </c>
    </row>
    <row r="7586" spans="1:12" x14ac:dyDescent="0.3">
      <c r="A7586" t="s">
        <v>13</v>
      </c>
      <c r="B7586" s="3" t="s">
        <v>14813</v>
      </c>
      <c r="C7586" t="s">
        <v>14814</v>
      </c>
      <c r="D7586" t="s">
        <v>4865</v>
      </c>
      <c r="E7586">
        <v>29</v>
      </c>
      <c r="F7586">
        <v>39988</v>
      </c>
      <c r="G7586" t="s">
        <v>81</v>
      </c>
      <c r="H7586">
        <v>2713820945481864</v>
      </c>
      <c r="I7586" s="5" t="str">
        <f t="shared" si="118"/>
        <v>2713820945481860</v>
      </c>
      <c r="J7586" t="str">
        <f>INDEX(Age_grp[Age], MATCH(mobile_customers[[#This Row],[age]],Age_grp[Value]))</f>
        <v>20 - 30</v>
      </c>
      <c r="K7586" s="2" t="str">
        <f>_xlfn.IFS(mobile_customers[[#This Row],[salary]]&gt;=Q7589,"HIGHER SALARY", mobile_customers[[#This Row],[salary]]&gt;=Q7590,"HIGHER MID RANGE SALARY",  mobile_customers[[#This Row],[salary]]&lt;Q7590,"MID RANGE SALARY", mobile_customers[[#This Row],[salary]]&gt;Q7591, "LOW SALARY" )</f>
        <v>HIGHER SALARY</v>
      </c>
      <c r="L7586" s="2" t="str">
        <f>LEFT(mobile_customers[[#This Row],[Credit_card_nos]], 4)&amp;"XXXXX"</f>
        <v>2713XXXXX</v>
      </c>
    </row>
    <row r="7587" spans="1:12" x14ac:dyDescent="0.3">
      <c r="A7587" t="s">
        <v>8</v>
      </c>
      <c r="B7587" s="3" t="s">
        <v>14815</v>
      </c>
      <c r="C7587" t="s">
        <v>2040</v>
      </c>
      <c r="D7587" t="s">
        <v>2193</v>
      </c>
      <c r="E7587">
        <v>30</v>
      </c>
      <c r="F7587">
        <v>194091</v>
      </c>
      <c r="G7587" t="s">
        <v>21</v>
      </c>
      <c r="H7587">
        <v>373352249052543</v>
      </c>
      <c r="I7587" s="5" t="str">
        <f t="shared" si="118"/>
        <v>373352249052543</v>
      </c>
      <c r="J7587" t="str">
        <f>INDEX(Age_grp[Age], MATCH(mobile_customers[[#This Row],[age]],Age_grp[Value]))</f>
        <v>30 - 40</v>
      </c>
      <c r="K7587" s="2" t="str">
        <f>_xlfn.IFS(mobile_customers[[#This Row],[salary]]&gt;=Q7590,"HIGHER SALARY", mobile_customers[[#This Row],[salary]]&gt;=Q7591,"HIGHER MID RANGE SALARY",  mobile_customers[[#This Row],[salary]]&lt;Q7591,"MID RANGE SALARY", mobile_customers[[#This Row],[salary]]&gt;Q7592, "LOW SALARY" )</f>
        <v>HIGHER SALARY</v>
      </c>
      <c r="L7587" s="2" t="str">
        <f>LEFT(mobile_customers[[#This Row],[Credit_card_nos]], 4)&amp;"XXXXX"</f>
        <v>3733XXXXX</v>
      </c>
    </row>
    <row r="7588" spans="1:12" x14ac:dyDescent="0.3">
      <c r="A7588" t="s">
        <v>13</v>
      </c>
      <c r="B7588" s="3" t="s">
        <v>14816</v>
      </c>
      <c r="C7588" t="s">
        <v>14817</v>
      </c>
      <c r="D7588" t="s">
        <v>179</v>
      </c>
      <c r="E7588">
        <v>44</v>
      </c>
      <c r="F7588">
        <v>211194</v>
      </c>
      <c r="G7588" t="s">
        <v>21</v>
      </c>
      <c r="H7588">
        <v>30030600220835</v>
      </c>
      <c r="I7588" s="5" t="str">
        <f t="shared" si="118"/>
        <v>30030600220835</v>
      </c>
      <c r="J7588" t="str">
        <f>INDEX(Age_grp[Age], MATCH(mobile_customers[[#This Row],[age]],Age_grp[Value]))</f>
        <v>40 - 50</v>
      </c>
      <c r="K7588" s="2" t="str">
        <f>_xlfn.IFS(mobile_customers[[#This Row],[salary]]&gt;=Q7591,"HIGHER SALARY", mobile_customers[[#This Row],[salary]]&gt;=Q7592,"HIGHER MID RANGE SALARY",  mobile_customers[[#This Row],[salary]]&lt;Q7592,"MID RANGE SALARY", mobile_customers[[#This Row],[salary]]&gt;Q7593, "LOW SALARY" )</f>
        <v>HIGHER SALARY</v>
      </c>
      <c r="L7588" s="2" t="str">
        <f>LEFT(mobile_customers[[#This Row],[Credit_card_nos]], 4)&amp;"XXXXX"</f>
        <v>3003XXXXX</v>
      </c>
    </row>
    <row r="7589" spans="1:12" x14ac:dyDescent="0.3">
      <c r="A7589" t="s">
        <v>13</v>
      </c>
      <c r="B7589" s="3" t="s">
        <v>14818</v>
      </c>
      <c r="C7589" t="s">
        <v>14819</v>
      </c>
      <c r="D7589" t="s">
        <v>4873</v>
      </c>
      <c r="E7589">
        <v>23</v>
      </c>
      <c r="F7589">
        <v>71302</v>
      </c>
      <c r="G7589" t="s">
        <v>28</v>
      </c>
      <c r="H7589">
        <v>3572401919093866</v>
      </c>
      <c r="I7589" s="5" t="str">
        <f t="shared" si="118"/>
        <v>3572401919093870</v>
      </c>
      <c r="J7589" t="str">
        <f>INDEX(Age_grp[Age], MATCH(mobile_customers[[#This Row],[age]],Age_grp[Value]))</f>
        <v>20 - 30</v>
      </c>
      <c r="K7589" s="2" t="str">
        <f>_xlfn.IFS(mobile_customers[[#This Row],[salary]]&gt;=Q7592,"HIGHER SALARY", mobile_customers[[#This Row],[salary]]&gt;=Q7593,"HIGHER MID RANGE SALARY",  mobile_customers[[#This Row],[salary]]&lt;Q7593,"MID RANGE SALARY", mobile_customers[[#This Row],[salary]]&gt;Q7594, "LOW SALARY" )</f>
        <v>HIGHER SALARY</v>
      </c>
      <c r="L7589" s="2" t="str">
        <f>LEFT(mobile_customers[[#This Row],[Credit_card_nos]], 4)&amp;"XXXXX"</f>
        <v>3572XXXXX</v>
      </c>
    </row>
    <row r="7590" spans="1:12" x14ac:dyDescent="0.3">
      <c r="A7590" t="s">
        <v>13</v>
      </c>
      <c r="B7590" s="3" t="s">
        <v>14820</v>
      </c>
      <c r="C7590" t="s">
        <v>14821</v>
      </c>
      <c r="D7590" t="s">
        <v>1250</v>
      </c>
      <c r="E7590">
        <v>20</v>
      </c>
      <c r="F7590">
        <v>68449</v>
      </c>
      <c r="G7590" t="s">
        <v>21</v>
      </c>
      <c r="H7590">
        <v>60423601834</v>
      </c>
      <c r="I7590" s="5" t="str">
        <f t="shared" si="118"/>
        <v>60423601834</v>
      </c>
      <c r="J7590" t="str">
        <f>INDEX(Age_grp[Age], MATCH(mobile_customers[[#This Row],[age]],Age_grp[Value]))</f>
        <v>20 - 30</v>
      </c>
      <c r="K7590" s="2" t="str">
        <f>_xlfn.IFS(mobile_customers[[#This Row],[salary]]&gt;=Q7593,"HIGHER SALARY", mobile_customers[[#This Row],[salary]]&gt;=Q7594,"HIGHER MID RANGE SALARY",  mobile_customers[[#This Row],[salary]]&lt;Q7594,"MID RANGE SALARY", mobile_customers[[#This Row],[salary]]&gt;Q7595, "LOW SALARY" )</f>
        <v>HIGHER SALARY</v>
      </c>
      <c r="L7590" s="2" t="str">
        <f>LEFT(mobile_customers[[#This Row],[Credit_card_nos]], 4)&amp;"XXXXX"</f>
        <v>6042XXXXX</v>
      </c>
    </row>
    <row r="7591" spans="1:12" x14ac:dyDescent="0.3">
      <c r="A7591" t="s">
        <v>13</v>
      </c>
      <c r="B7591" s="3" t="s">
        <v>14822</v>
      </c>
      <c r="C7591" t="s">
        <v>14823</v>
      </c>
      <c r="D7591" t="s">
        <v>654</v>
      </c>
      <c r="E7591">
        <v>30</v>
      </c>
      <c r="F7591">
        <v>190336</v>
      </c>
      <c r="G7591" t="s">
        <v>17</v>
      </c>
      <c r="H7591">
        <v>4141482276616721</v>
      </c>
      <c r="I7591" s="5" t="str">
        <f t="shared" si="118"/>
        <v>4141482276616720</v>
      </c>
      <c r="J7591" t="str">
        <f>INDEX(Age_grp[Age], MATCH(mobile_customers[[#This Row],[age]],Age_grp[Value]))</f>
        <v>30 - 40</v>
      </c>
      <c r="K7591" s="2" t="str">
        <f>_xlfn.IFS(mobile_customers[[#This Row],[salary]]&gt;=Q7594,"HIGHER SALARY", mobile_customers[[#This Row],[salary]]&gt;=Q7595,"HIGHER MID RANGE SALARY",  mobile_customers[[#This Row],[salary]]&lt;Q7595,"MID RANGE SALARY", mobile_customers[[#This Row],[salary]]&gt;Q7596, "LOW SALARY" )</f>
        <v>HIGHER SALARY</v>
      </c>
      <c r="L7591" s="2" t="str">
        <f>LEFT(mobile_customers[[#This Row],[Credit_card_nos]], 4)&amp;"XXXXX"</f>
        <v>4141XXXXX</v>
      </c>
    </row>
    <row r="7592" spans="1:12" x14ac:dyDescent="0.3">
      <c r="A7592" t="s">
        <v>13</v>
      </c>
      <c r="B7592" s="3" t="s">
        <v>14824</v>
      </c>
      <c r="C7592" t="s">
        <v>14825</v>
      </c>
      <c r="D7592" t="s">
        <v>162</v>
      </c>
      <c r="E7592">
        <v>60</v>
      </c>
      <c r="F7592">
        <v>154978</v>
      </c>
      <c r="G7592" t="s">
        <v>28</v>
      </c>
      <c r="H7592">
        <v>4.561620504622315E+18</v>
      </c>
      <c r="I7592" s="5" t="str">
        <f t="shared" si="118"/>
        <v>4561620504622320000</v>
      </c>
      <c r="J7592" t="str">
        <f>INDEX(Age_grp[Age], MATCH(mobile_customers[[#This Row],[age]],Age_grp[Value]))</f>
        <v>60 - 70</v>
      </c>
      <c r="K7592" s="2" t="str">
        <f>_xlfn.IFS(mobile_customers[[#This Row],[salary]]&gt;=Q7595,"HIGHER SALARY", mobile_customers[[#This Row],[salary]]&gt;=Q7596,"HIGHER MID RANGE SALARY",  mobile_customers[[#This Row],[salary]]&lt;Q7596,"MID RANGE SALARY", mobile_customers[[#This Row],[salary]]&gt;Q7597, "LOW SALARY" )</f>
        <v>HIGHER SALARY</v>
      </c>
      <c r="L7592" s="2" t="str">
        <f>LEFT(mobile_customers[[#This Row],[Credit_card_nos]], 4)&amp;"XXXXX"</f>
        <v>4561XXXXX</v>
      </c>
    </row>
    <row r="7593" spans="1:12" x14ac:dyDescent="0.3">
      <c r="A7593" t="s">
        <v>8</v>
      </c>
      <c r="B7593" s="3" t="s">
        <v>11591</v>
      </c>
      <c r="C7593" t="s">
        <v>14826</v>
      </c>
      <c r="D7593" t="s">
        <v>867</v>
      </c>
      <c r="E7593">
        <v>39</v>
      </c>
      <c r="F7593">
        <v>60133</v>
      </c>
      <c r="G7593" t="s">
        <v>49</v>
      </c>
      <c r="H7593">
        <v>2278540076596812</v>
      </c>
      <c r="I7593" s="5" t="str">
        <f t="shared" si="118"/>
        <v>2278540076596810</v>
      </c>
      <c r="J7593" t="str">
        <f>INDEX(Age_grp[Age], MATCH(mobile_customers[[#This Row],[age]],Age_grp[Value]))</f>
        <v>30 - 40</v>
      </c>
      <c r="K7593" s="2" t="str">
        <f>_xlfn.IFS(mobile_customers[[#This Row],[salary]]&gt;=Q7596,"HIGHER SALARY", mobile_customers[[#This Row],[salary]]&gt;=Q7597,"HIGHER MID RANGE SALARY",  mobile_customers[[#This Row],[salary]]&lt;Q7597,"MID RANGE SALARY", mobile_customers[[#This Row],[salary]]&gt;Q7598, "LOW SALARY" )</f>
        <v>HIGHER SALARY</v>
      </c>
      <c r="L7593" s="2" t="str">
        <f>LEFT(mobile_customers[[#This Row],[Credit_card_nos]], 4)&amp;"XXXXX"</f>
        <v>2278XXXXX</v>
      </c>
    </row>
    <row r="7594" spans="1:12" x14ac:dyDescent="0.3">
      <c r="A7594" t="s">
        <v>8</v>
      </c>
      <c r="B7594" s="3" t="s">
        <v>1681</v>
      </c>
      <c r="C7594" t="s">
        <v>14827</v>
      </c>
      <c r="D7594" t="s">
        <v>55</v>
      </c>
      <c r="E7594">
        <v>37</v>
      </c>
      <c r="F7594">
        <v>187212</v>
      </c>
      <c r="G7594" t="s">
        <v>28</v>
      </c>
      <c r="H7594">
        <v>2222260938048988</v>
      </c>
      <c r="I7594" s="5" t="str">
        <f t="shared" si="118"/>
        <v>2222260938048990</v>
      </c>
      <c r="J7594" t="str">
        <f>INDEX(Age_grp[Age], MATCH(mobile_customers[[#This Row],[age]],Age_grp[Value]))</f>
        <v>30 - 40</v>
      </c>
      <c r="K7594" s="2" t="str">
        <f>_xlfn.IFS(mobile_customers[[#This Row],[salary]]&gt;=Q7597,"HIGHER SALARY", mobile_customers[[#This Row],[salary]]&gt;=Q7598,"HIGHER MID RANGE SALARY",  mobile_customers[[#This Row],[salary]]&lt;Q7598,"MID RANGE SALARY", mobile_customers[[#This Row],[salary]]&gt;Q7599, "LOW SALARY" )</f>
        <v>HIGHER SALARY</v>
      </c>
      <c r="L7594" s="2" t="str">
        <f>LEFT(mobile_customers[[#This Row],[Credit_card_nos]], 4)&amp;"XXXXX"</f>
        <v>2222XXXXX</v>
      </c>
    </row>
    <row r="7595" spans="1:12" x14ac:dyDescent="0.3">
      <c r="A7595" t="s">
        <v>13</v>
      </c>
      <c r="B7595" s="3" t="s">
        <v>14828</v>
      </c>
      <c r="C7595" t="s">
        <v>14829</v>
      </c>
      <c r="D7595" t="s">
        <v>1276</v>
      </c>
      <c r="E7595">
        <v>25</v>
      </c>
      <c r="F7595">
        <v>31156</v>
      </c>
      <c r="G7595" t="s">
        <v>32</v>
      </c>
      <c r="H7595">
        <v>213124749290475</v>
      </c>
      <c r="I7595" s="5" t="str">
        <f t="shared" si="118"/>
        <v>213124749290475</v>
      </c>
      <c r="J7595" t="str">
        <f>INDEX(Age_grp[Age], MATCH(mobile_customers[[#This Row],[age]],Age_grp[Value]))</f>
        <v>20 - 30</v>
      </c>
      <c r="K7595" s="2" t="str">
        <f>_xlfn.IFS(mobile_customers[[#This Row],[salary]]&gt;=Q7598,"HIGHER SALARY", mobile_customers[[#This Row],[salary]]&gt;=Q7599,"HIGHER MID RANGE SALARY",  mobile_customers[[#This Row],[salary]]&lt;Q7599,"MID RANGE SALARY", mobile_customers[[#This Row],[salary]]&gt;Q7600, "LOW SALARY" )</f>
        <v>HIGHER SALARY</v>
      </c>
      <c r="L7595" s="2" t="str">
        <f>LEFT(mobile_customers[[#This Row],[Credit_card_nos]], 4)&amp;"XXXXX"</f>
        <v>2131XXXXX</v>
      </c>
    </row>
    <row r="7596" spans="1:12" x14ac:dyDescent="0.3">
      <c r="A7596" t="s">
        <v>8</v>
      </c>
      <c r="B7596" s="3" t="s">
        <v>14830</v>
      </c>
      <c r="C7596" t="s">
        <v>14831</v>
      </c>
      <c r="D7596" t="s">
        <v>4342</v>
      </c>
      <c r="E7596">
        <v>50</v>
      </c>
      <c r="F7596">
        <v>159259</v>
      </c>
      <c r="G7596" t="s">
        <v>12</v>
      </c>
      <c r="H7596">
        <v>4234339152168</v>
      </c>
      <c r="I7596" s="5" t="str">
        <f t="shared" si="118"/>
        <v>4234339152168</v>
      </c>
      <c r="J7596" t="str">
        <f>INDEX(Age_grp[Age], MATCH(mobile_customers[[#This Row],[age]],Age_grp[Value]))</f>
        <v>50 - 60</v>
      </c>
      <c r="K7596" s="2" t="str">
        <f>_xlfn.IFS(mobile_customers[[#This Row],[salary]]&gt;=Q7599,"HIGHER SALARY", mobile_customers[[#This Row],[salary]]&gt;=Q7600,"HIGHER MID RANGE SALARY",  mobile_customers[[#This Row],[salary]]&lt;Q7600,"MID RANGE SALARY", mobile_customers[[#This Row],[salary]]&gt;Q7601, "LOW SALARY" )</f>
        <v>HIGHER SALARY</v>
      </c>
      <c r="L7596" s="2" t="str">
        <f>LEFT(mobile_customers[[#This Row],[Credit_card_nos]], 4)&amp;"XXXXX"</f>
        <v>4234XXXXX</v>
      </c>
    </row>
    <row r="7597" spans="1:12" x14ac:dyDescent="0.3">
      <c r="A7597" t="s">
        <v>13</v>
      </c>
      <c r="B7597" s="3" t="s">
        <v>14832</v>
      </c>
      <c r="C7597" t="s">
        <v>14833</v>
      </c>
      <c r="D7597" t="s">
        <v>2055</v>
      </c>
      <c r="E7597">
        <v>44</v>
      </c>
      <c r="F7597">
        <v>79440</v>
      </c>
      <c r="G7597" t="s">
        <v>28</v>
      </c>
      <c r="H7597">
        <v>4.0122478456083159E+18</v>
      </c>
      <c r="I7597" s="5" t="str">
        <f t="shared" si="118"/>
        <v>4012247845608320000</v>
      </c>
      <c r="J7597" t="str">
        <f>INDEX(Age_grp[Age], MATCH(mobile_customers[[#This Row],[age]],Age_grp[Value]))</f>
        <v>40 - 50</v>
      </c>
      <c r="K7597" s="2" t="str">
        <f>_xlfn.IFS(mobile_customers[[#This Row],[salary]]&gt;=Q7600,"HIGHER SALARY", mobile_customers[[#This Row],[salary]]&gt;=Q7601,"HIGHER MID RANGE SALARY",  mobile_customers[[#This Row],[salary]]&lt;Q7601,"MID RANGE SALARY", mobile_customers[[#This Row],[salary]]&gt;Q7602, "LOW SALARY" )</f>
        <v>HIGHER SALARY</v>
      </c>
      <c r="L7597" s="2" t="str">
        <f>LEFT(mobile_customers[[#This Row],[Credit_card_nos]], 4)&amp;"XXXXX"</f>
        <v>4012XXXXX</v>
      </c>
    </row>
    <row r="7598" spans="1:12" x14ac:dyDescent="0.3">
      <c r="A7598" t="s">
        <v>13</v>
      </c>
      <c r="B7598" s="3" t="s">
        <v>14834</v>
      </c>
      <c r="C7598" t="s">
        <v>14835</v>
      </c>
      <c r="D7598" t="s">
        <v>889</v>
      </c>
      <c r="E7598">
        <v>45</v>
      </c>
      <c r="F7598">
        <v>226144</v>
      </c>
      <c r="G7598" t="s">
        <v>17</v>
      </c>
      <c r="H7598">
        <v>180092214254640</v>
      </c>
      <c r="I7598" s="5" t="str">
        <f t="shared" si="118"/>
        <v>180092214254640</v>
      </c>
      <c r="J7598" t="str">
        <f>INDEX(Age_grp[Age], MATCH(mobile_customers[[#This Row],[age]],Age_grp[Value]))</f>
        <v>40 - 50</v>
      </c>
      <c r="K7598" s="2" t="str">
        <f>_xlfn.IFS(mobile_customers[[#This Row],[salary]]&gt;=Q7601,"HIGHER SALARY", mobile_customers[[#This Row],[salary]]&gt;=Q7602,"HIGHER MID RANGE SALARY",  mobile_customers[[#This Row],[salary]]&lt;Q7602,"MID RANGE SALARY", mobile_customers[[#This Row],[salary]]&gt;Q7603, "LOW SALARY" )</f>
        <v>HIGHER SALARY</v>
      </c>
      <c r="L7598" s="2" t="str">
        <f>LEFT(mobile_customers[[#This Row],[Credit_card_nos]], 4)&amp;"XXXXX"</f>
        <v>1800XXXXX</v>
      </c>
    </row>
    <row r="7599" spans="1:12" x14ac:dyDescent="0.3">
      <c r="A7599" t="s">
        <v>8</v>
      </c>
      <c r="B7599" s="3" t="s">
        <v>14836</v>
      </c>
      <c r="C7599" t="s">
        <v>14837</v>
      </c>
      <c r="D7599" t="s">
        <v>1220</v>
      </c>
      <c r="E7599">
        <v>53</v>
      </c>
      <c r="F7599">
        <v>166642</v>
      </c>
      <c r="G7599" t="s">
        <v>49</v>
      </c>
      <c r="H7599">
        <v>3542752387412062</v>
      </c>
      <c r="I7599" s="5" t="str">
        <f t="shared" si="118"/>
        <v>3542752387412060</v>
      </c>
      <c r="J7599" t="str">
        <f>INDEX(Age_grp[Age], MATCH(mobile_customers[[#This Row],[age]],Age_grp[Value]))</f>
        <v>50 - 60</v>
      </c>
      <c r="K7599" s="2" t="str">
        <f>_xlfn.IFS(mobile_customers[[#This Row],[salary]]&gt;=Q7602,"HIGHER SALARY", mobile_customers[[#This Row],[salary]]&gt;=Q7603,"HIGHER MID RANGE SALARY",  mobile_customers[[#This Row],[salary]]&lt;Q7603,"MID RANGE SALARY", mobile_customers[[#This Row],[salary]]&gt;Q7604, "LOW SALARY" )</f>
        <v>HIGHER SALARY</v>
      </c>
      <c r="L7599" s="2" t="str">
        <f>LEFT(mobile_customers[[#This Row],[Credit_card_nos]], 4)&amp;"XXXXX"</f>
        <v>3542XXXXX</v>
      </c>
    </row>
    <row r="7600" spans="1:12" x14ac:dyDescent="0.3">
      <c r="A7600" t="s">
        <v>8</v>
      </c>
      <c r="B7600" s="3" t="s">
        <v>14838</v>
      </c>
      <c r="C7600" t="s">
        <v>14839</v>
      </c>
      <c r="D7600" t="s">
        <v>295</v>
      </c>
      <c r="E7600">
        <v>23</v>
      </c>
      <c r="F7600">
        <v>87512</v>
      </c>
      <c r="G7600" t="s">
        <v>94</v>
      </c>
      <c r="H7600">
        <v>3522747687702810</v>
      </c>
      <c r="I7600" s="5" t="str">
        <f t="shared" si="118"/>
        <v>3522747687702810</v>
      </c>
      <c r="J7600" t="str">
        <f>INDEX(Age_grp[Age], MATCH(mobile_customers[[#This Row],[age]],Age_grp[Value]))</f>
        <v>20 - 30</v>
      </c>
      <c r="K7600" s="2" t="str">
        <f>_xlfn.IFS(mobile_customers[[#This Row],[salary]]&gt;=Q7603,"HIGHER SALARY", mobile_customers[[#This Row],[salary]]&gt;=Q7604,"HIGHER MID RANGE SALARY",  mobile_customers[[#This Row],[salary]]&lt;Q7604,"MID RANGE SALARY", mobile_customers[[#This Row],[salary]]&gt;Q7605, "LOW SALARY" )</f>
        <v>HIGHER SALARY</v>
      </c>
      <c r="L7600" s="2" t="str">
        <f>LEFT(mobile_customers[[#This Row],[Credit_card_nos]], 4)&amp;"XXXXX"</f>
        <v>3522XXXXX</v>
      </c>
    </row>
    <row r="7601" spans="1:12" x14ac:dyDescent="0.3">
      <c r="A7601" t="s">
        <v>8</v>
      </c>
      <c r="B7601" s="3" t="s">
        <v>14840</v>
      </c>
      <c r="C7601" t="s">
        <v>14841</v>
      </c>
      <c r="D7601" t="s">
        <v>951</v>
      </c>
      <c r="E7601">
        <v>30</v>
      </c>
      <c r="F7601">
        <v>46774</v>
      </c>
      <c r="G7601" t="s">
        <v>21</v>
      </c>
      <c r="H7601">
        <v>4120528598668173</v>
      </c>
      <c r="I7601" s="5" t="str">
        <f t="shared" si="118"/>
        <v>4120528598668170</v>
      </c>
      <c r="J7601" t="str">
        <f>INDEX(Age_grp[Age], MATCH(mobile_customers[[#This Row],[age]],Age_grp[Value]))</f>
        <v>30 - 40</v>
      </c>
      <c r="K7601" s="2" t="str">
        <f>_xlfn.IFS(mobile_customers[[#This Row],[salary]]&gt;=Q7604,"HIGHER SALARY", mobile_customers[[#This Row],[salary]]&gt;=Q7605,"HIGHER MID RANGE SALARY",  mobile_customers[[#This Row],[salary]]&lt;Q7605,"MID RANGE SALARY", mobile_customers[[#This Row],[salary]]&gt;Q7606, "LOW SALARY" )</f>
        <v>HIGHER SALARY</v>
      </c>
      <c r="L7601" s="2" t="str">
        <f>LEFT(mobile_customers[[#This Row],[Credit_card_nos]], 4)&amp;"XXXXX"</f>
        <v>4120XXXXX</v>
      </c>
    </row>
    <row r="7602" spans="1:12" x14ac:dyDescent="0.3">
      <c r="A7602" t="s">
        <v>8</v>
      </c>
      <c r="B7602" s="3" t="s">
        <v>14842</v>
      </c>
      <c r="C7602" t="s">
        <v>14843</v>
      </c>
      <c r="D7602" t="s">
        <v>1513</v>
      </c>
      <c r="E7602">
        <v>31</v>
      </c>
      <c r="F7602">
        <v>34101</v>
      </c>
      <c r="G7602" t="s">
        <v>94</v>
      </c>
      <c r="H7602">
        <v>4308167657900</v>
      </c>
      <c r="I7602" s="5" t="str">
        <f t="shared" si="118"/>
        <v>4308167657900</v>
      </c>
      <c r="J7602" t="str">
        <f>INDEX(Age_grp[Age], MATCH(mobile_customers[[#This Row],[age]],Age_grp[Value]))</f>
        <v>30 - 40</v>
      </c>
      <c r="K7602" s="2" t="str">
        <f>_xlfn.IFS(mobile_customers[[#This Row],[salary]]&gt;=Q7605,"HIGHER SALARY", mobile_customers[[#This Row],[salary]]&gt;=Q7606,"HIGHER MID RANGE SALARY",  mobile_customers[[#This Row],[salary]]&lt;Q7606,"MID RANGE SALARY", mobile_customers[[#This Row],[salary]]&gt;Q7607, "LOW SALARY" )</f>
        <v>HIGHER SALARY</v>
      </c>
      <c r="L7602" s="2" t="str">
        <f>LEFT(mobile_customers[[#This Row],[Credit_card_nos]], 4)&amp;"XXXXX"</f>
        <v>4308XXXXX</v>
      </c>
    </row>
    <row r="7603" spans="1:12" x14ac:dyDescent="0.3">
      <c r="A7603" t="s">
        <v>13</v>
      </c>
      <c r="B7603" s="3" t="s">
        <v>14844</v>
      </c>
      <c r="C7603" t="s">
        <v>14845</v>
      </c>
      <c r="D7603" t="s">
        <v>275</v>
      </c>
      <c r="E7603">
        <v>53</v>
      </c>
      <c r="F7603">
        <v>94572</v>
      </c>
      <c r="G7603" t="s">
        <v>28</v>
      </c>
      <c r="H7603">
        <v>4.9232297686773678E+18</v>
      </c>
      <c r="I7603" s="5" t="str">
        <f t="shared" si="118"/>
        <v>4923229768677370000</v>
      </c>
      <c r="J7603" t="str">
        <f>INDEX(Age_grp[Age], MATCH(mobile_customers[[#This Row],[age]],Age_grp[Value]))</f>
        <v>50 - 60</v>
      </c>
      <c r="K7603" s="2" t="str">
        <f>_xlfn.IFS(mobile_customers[[#This Row],[salary]]&gt;=Q7606,"HIGHER SALARY", mobile_customers[[#This Row],[salary]]&gt;=Q7607,"HIGHER MID RANGE SALARY",  mobile_customers[[#This Row],[salary]]&lt;Q7607,"MID RANGE SALARY", mobile_customers[[#This Row],[salary]]&gt;Q7608, "LOW SALARY" )</f>
        <v>HIGHER SALARY</v>
      </c>
      <c r="L7603" s="2" t="str">
        <f>LEFT(mobile_customers[[#This Row],[Credit_card_nos]], 4)&amp;"XXXXX"</f>
        <v>4923XXXXX</v>
      </c>
    </row>
    <row r="7604" spans="1:12" x14ac:dyDescent="0.3">
      <c r="A7604" t="s">
        <v>13</v>
      </c>
      <c r="B7604" s="3" t="s">
        <v>14846</v>
      </c>
      <c r="C7604" t="s">
        <v>2683</v>
      </c>
      <c r="D7604" t="s">
        <v>3910</v>
      </c>
      <c r="E7604">
        <v>41</v>
      </c>
      <c r="F7604">
        <v>241713</v>
      </c>
      <c r="G7604" t="s">
        <v>28</v>
      </c>
      <c r="H7604">
        <v>340627181647230</v>
      </c>
      <c r="I7604" s="5" t="str">
        <f t="shared" si="118"/>
        <v>340627181647230</v>
      </c>
      <c r="J7604" t="str">
        <f>INDEX(Age_grp[Age], MATCH(mobile_customers[[#This Row],[age]],Age_grp[Value]))</f>
        <v>40 - 50</v>
      </c>
      <c r="K7604" s="2" t="str">
        <f>_xlfn.IFS(mobile_customers[[#This Row],[salary]]&gt;=Q7607,"HIGHER SALARY", mobile_customers[[#This Row],[salary]]&gt;=Q7608,"HIGHER MID RANGE SALARY",  mobile_customers[[#This Row],[salary]]&lt;Q7608,"MID RANGE SALARY", mobile_customers[[#This Row],[salary]]&gt;Q7609, "LOW SALARY" )</f>
        <v>HIGHER SALARY</v>
      </c>
      <c r="L7604" s="2" t="str">
        <f>LEFT(mobile_customers[[#This Row],[Credit_card_nos]], 4)&amp;"XXXXX"</f>
        <v>3406XXXXX</v>
      </c>
    </row>
    <row r="7605" spans="1:12" x14ac:dyDescent="0.3">
      <c r="A7605" t="s">
        <v>13</v>
      </c>
      <c r="B7605" s="3" t="s">
        <v>14847</v>
      </c>
      <c r="C7605" t="s">
        <v>14848</v>
      </c>
      <c r="D7605" t="s">
        <v>965</v>
      </c>
      <c r="E7605">
        <v>65</v>
      </c>
      <c r="F7605">
        <v>220042</v>
      </c>
      <c r="G7605" t="s">
        <v>94</v>
      </c>
      <c r="H7605">
        <v>2460345775142852</v>
      </c>
      <c r="I7605" s="5" t="str">
        <f t="shared" si="118"/>
        <v>2460345775142850</v>
      </c>
      <c r="J7605" t="str">
        <f>INDEX(Age_grp[Age], MATCH(mobile_customers[[#This Row],[age]],Age_grp[Value]))</f>
        <v>60 - 70</v>
      </c>
      <c r="K7605" s="2" t="str">
        <f>_xlfn.IFS(mobile_customers[[#This Row],[salary]]&gt;=Q7608,"HIGHER SALARY", mobile_customers[[#This Row],[salary]]&gt;=Q7609,"HIGHER MID RANGE SALARY",  mobile_customers[[#This Row],[salary]]&lt;Q7609,"MID RANGE SALARY", mobile_customers[[#This Row],[salary]]&gt;Q7610, "LOW SALARY" )</f>
        <v>HIGHER SALARY</v>
      </c>
      <c r="L7605" s="2" t="str">
        <f>LEFT(mobile_customers[[#This Row],[Credit_card_nos]], 4)&amp;"XXXXX"</f>
        <v>2460XXXXX</v>
      </c>
    </row>
    <row r="7606" spans="1:12" x14ac:dyDescent="0.3">
      <c r="A7606" t="s">
        <v>13</v>
      </c>
      <c r="B7606" s="3" t="s">
        <v>14849</v>
      </c>
      <c r="C7606" t="s">
        <v>14850</v>
      </c>
      <c r="D7606" t="s">
        <v>5507</v>
      </c>
      <c r="E7606">
        <v>53</v>
      </c>
      <c r="F7606">
        <v>163969</v>
      </c>
      <c r="G7606" t="s">
        <v>21</v>
      </c>
      <c r="H7606">
        <v>30436495695447</v>
      </c>
      <c r="I7606" s="5" t="str">
        <f t="shared" si="118"/>
        <v>30436495695447</v>
      </c>
      <c r="J7606" t="str">
        <f>INDEX(Age_grp[Age], MATCH(mobile_customers[[#This Row],[age]],Age_grp[Value]))</f>
        <v>50 - 60</v>
      </c>
      <c r="K7606" s="2" t="str">
        <f>_xlfn.IFS(mobile_customers[[#This Row],[salary]]&gt;=Q7609,"HIGHER SALARY", mobile_customers[[#This Row],[salary]]&gt;=Q7610,"HIGHER MID RANGE SALARY",  mobile_customers[[#This Row],[salary]]&lt;Q7610,"MID RANGE SALARY", mobile_customers[[#This Row],[salary]]&gt;Q7611, "LOW SALARY" )</f>
        <v>HIGHER SALARY</v>
      </c>
      <c r="L7606" s="2" t="str">
        <f>LEFT(mobile_customers[[#This Row],[Credit_card_nos]], 4)&amp;"XXXXX"</f>
        <v>3043XXXXX</v>
      </c>
    </row>
    <row r="7607" spans="1:12" x14ac:dyDescent="0.3">
      <c r="A7607" t="s">
        <v>13</v>
      </c>
      <c r="B7607" s="3" t="s">
        <v>14851</v>
      </c>
      <c r="C7607" t="s">
        <v>14852</v>
      </c>
      <c r="D7607" t="s">
        <v>2009</v>
      </c>
      <c r="E7607">
        <v>34</v>
      </c>
      <c r="F7607">
        <v>152533</v>
      </c>
      <c r="G7607" t="s">
        <v>65</v>
      </c>
      <c r="H7607">
        <v>2235485978243190</v>
      </c>
      <c r="I7607" s="5" t="str">
        <f t="shared" si="118"/>
        <v>2235485978243190</v>
      </c>
      <c r="J7607" t="str">
        <f>INDEX(Age_grp[Age], MATCH(mobile_customers[[#This Row],[age]],Age_grp[Value]))</f>
        <v>30 - 40</v>
      </c>
      <c r="K7607" s="2" t="str">
        <f>_xlfn.IFS(mobile_customers[[#This Row],[salary]]&gt;=Q7610,"HIGHER SALARY", mobile_customers[[#This Row],[salary]]&gt;=Q7611,"HIGHER MID RANGE SALARY",  mobile_customers[[#This Row],[salary]]&lt;Q7611,"MID RANGE SALARY", mobile_customers[[#This Row],[salary]]&gt;Q7612, "LOW SALARY" )</f>
        <v>HIGHER SALARY</v>
      </c>
      <c r="L7607" s="2" t="str">
        <f>LEFT(mobile_customers[[#This Row],[Credit_card_nos]], 4)&amp;"XXXXX"</f>
        <v>2235XXXXX</v>
      </c>
    </row>
    <row r="7608" spans="1:12" x14ac:dyDescent="0.3">
      <c r="A7608" t="s">
        <v>8</v>
      </c>
      <c r="B7608" s="3" t="s">
        <v>14853</v>
      </c>
      <c r="C7608" t="s">
        <v>8334</v>
      </c>
      <c r="D7608" t="s">
        <v>2911</v>
      </c>
      <c r="E7608">
        <v>23</v>
      </c>
      <c r="F7608">
        <v>153204</v>
      </c>
      <c r="G7608" t="s">
        <v>17</v>
      </c>
      <c r="H7608">
        <v>4051919581424992</v>
      </c>
      <c r="I7608" s="5" t="str">
        <f t="shared" si="118"/>
        <v>4051919581424990</v>
      </c>
      <c r="J7608" t="str">
        <f>INDEX(Age_grp[Age], MATCH(mobile_customers[[#This Row],[age]],Age_grp[Value]))</f>
        <v>20 - 30</v>
      </c>
      <c r="K7608" s="2" t="str">
        <f>_xlfn.IFS(mobile_customers[[#This Row],[salary]]&gt;=Q7611,"HIGHER SALARY", mobile_customers[[#This Row],[salary]]&gt;=Q7612,"HIGHER MID RANGE SALARY",  mobile_customers[[#This Row],[salary]]&lt;Q7612,"MID RANGE SALARY", mobile_customers[[#This Row],[salary]]&gt;Q7613, "LOW SALARY" )</f>
        <v>HIGHER SALARY</v>
      </c>
      <c r="L7608" s="2" t="str">
        <f>LEFT(mobile_customers[[#This Row],[Credit_card_nos]], 4)&amp;"XXXXX"</f>
        <v>4051XXXXX</v>
      </c>
    </row>
    <row r="7609" spans="1:12" x14ac:dyDescent="0.3">
      <c r="A7609" t="s">
        <v>13</v>
      </c>
      <c r="B7609" s="3" t="s">
        <v>14854</v>
      </c>
      <c r="C7609" t="s">
        <v>14855</v>
      </c>
      <c r="D7609" t="s">
        <v>45</v>
      </c>
      <c r="E7609">
        <v>65</v>
      </c>
      <c r="F7609">
        <v>74573</v>
      </c>
      <c r="G7609" t="s">
        <v>32</v>
      </c>
      <c r="H7609">
        <v>2623162480806653</v>
      </c>
      <c r="I7609" s="5" t="str">
        <f t="shared" si="118"/>
        <v>2623162480806650</v>
      </c>
      <c r="J7609" t="str">
        <f>INDEX(Age_grp[Age], MATCH(mobile_customers[[#This Row],[age]],Age_grp[Value]))</f>
        <v>60 - 70</v>
      </c>
      <c r="K7609" s="2" t="str">
        <f>_xlfn.IFS(mobile_customers[[#This Row],[salary]]&gt;=Q7612,"HIGHER SALARY", mobile_customers[[#This Row],[salary]]&gt;=Q7613,"HIGHER MID RANGE SALARY",  mobile_customers[[#This Row],[salary]]&lt;Q7613,"MID RANGE SALARY", mobile_customers[[#This Row],[salary]]&gt;Q7614, "LOW SALARY" )</f>
        <v>HIGHER SALARY</v>
      </c>
      <c r="L7609" s="2" t="str">
        <f>LEFT(mobile_customers[[#This Row],[Credit_card_nos]], 4)&amp;"XXXXX"</f>
        <v>2623XXXXX</v>
      </c>
    </row>
    <row r="7610" spans="1:12" x14ac:dyDescent="0.3">
      <c r="A7610" t="s">
        <v>13</v>
      </c>
      <c r="B7610" s="3" t="s">
        <v>14856</v>
      </c>
      <c r="C7610" t="s">
        <v>2713</v>
      </c>
      <c r="D7610" t="s">
        <v>1787</v>
      </c>
      <c r="E7610">
        <v>50</v>
      </c>
      <c r="F7610">
        <v>101798</v>
      </c>
      <c r="G7610" t="s">
        <v>49</v>
      </c>
      <c r="H7610">
        <v>4.4902995439584932E+18</v>
      </c>
      <c r="I7610" s="5" t="str">
        <f t="shared" si="118"/>
        <v>4490299543958490000</v>
      </c>
      <c r="J7610" t="str">
        <f>INDEX(Age_grp[Age], MATCH(mobile_customers[[#This Row],[age]],Age_grp[Value]))</f>
        <v>50 - 60</v>
      </c>
      <c r="K7610" s="2" t="str">
        <f>_xlfn.IFS(mobile_customers[[#This Row],[salary]]&gt;=Q7613,"HIGHER SALARY", mobile_customers[[#This Row],[salary]]&gt;=Q7614,"HIGHER MID RANGE SALARY",  mobile_customers[[#This Row],[salary]]&lt;Q7614,"MID RANGE SALARY", mobile_customers[[#This Row],[salary]]&gt;Q7615, "LOW SALARY" )</f>
        <v>HIGHER SALARY</v>
      </c>
      <c r="L7610" s="2" t="str">
        <f>LEFT(mobile_customers[[#This Row],[Credit_card_nos]], 4)&amp;"XXXXX"</f>
        <v>4490XXXXX</v>
      </c>
    </row>
    <row r="7611" spans="1:12" x14ac:dyDescent="0.3">
      <c r="A7611" t="s">
        <v>8</v>
      </c>
      <c r="B7611" s="3" t="s">
        <v>14857</v>
      </c>
      <c r="C7611" t="s">
        <v>14858</v>
      </c>
      <c r="D7611" t="s">
        <v>1817</v>
      </c>
      <c r="E7611">
        <v>24</v>
      </c>
      <c r="F7611">
        <v>106977</v>
      </c>
      <c r="G7611" t="s">
        <v>12</v>
      </c>
      <c r="H7611">
        <v>3570527603902954</v>
      </c>
      <c r="I7611" s="5" t="str">
        <f t="shared" si="118"/>
        <v>3570527603902950</v>
      </c>
      <c r="J7611" t="str">
        <f>INDEX(Age_grp[Age], MATCH(mobile_customers[[#This Row],[age]],Age_grp[Value]))</f>
        <v>20 - 30</v>
      </c>
      <c r="K7611" s="2" t="str">
        <f>_xlfn.IFS(mobile_customers[[#This Row],[salary]]&gt;=Q7614,"HIGHER SALARY", mobile_customers[[#This Row],[salary]]&gt;=Q7615,"HIGHER MID RANGE SALARY",  mobile_customers[[#This Row],[salary]]&lt;Q7615,"MID RANGE SALARY", mobile_customers[[#This Row],[salary]]&gt;Q7616, "LOW SALARY" )</f>
        <v>HIGHER SALARY</v>
      </c>
      <c r="L7611" s="2" t="str">
        <f>LEFT(mobile_customers[[#This Row],[Credit_card_nos]], 4)&amp;"XXXXX"</f>
        <v>3570XXXXX</v>
      </c>
    </row>
    <row r="7612" spans="1:12" x14ac:dyDescent="0.3">
      <c r="A7612" t="s">
        <v>8</v>
      </c>
      <c r="B7612" s="3" t="s">
        <v>14859</v>
      </c>
      <c r="C7612" t="s">
        <v>14860</v>
      </c>
      <c r="D7612" t="s">
        <v>2570</v>
      </c>
      <c r="E7612">
        <v>33</v>
      </c>
      <c r="F7612">
        <v>39209</v>
      </c>
      <c r="G7612" t="s">
        <v>17</v>
      </c>
      <c r="H7612">
        <v>3564837644404417</v>
      </c>
      <c r="I7612" s="5" t="str">
        <f t="shared" si="118"/>
        <v>3564837644404420</v>
      </c>
      <c r="J7612" t="str">
        <f>INDEX(Age_grp[Age], MATCH(mobile_customers[[#This Row],[age]],Age_grp[Value]))</f>
        <v>30 - 40</v>
      </c>
      <c r="K7612" s="2" t="str">
        <f>_xlfn.IFS(mobile_customers[[#This Row],[salary]]&gt;=Q7615,"HIGHER SALARY", mobile_customers[[#This Row],[salary]]&gt;=Q7616,"HIGHER MID RANGE SALARY",  mobile_customers[[#This Row],[salary]]&lt;Q7616,"MID RANGE SALARY", mobile_customers[[#This Row],[salary]]&gt;Q7617, "LOW SALARY" )</f>
        <v>HIGHER SALARY</v>
      </c>
      <c r="L7612" s="2" t="str">
        <f>LEFT(mobile_customers[[#This Row],[Credit_card_nos]], 4)&amp;"XXXXX"</f>
        <v>3564XXXXX</v>
      </c>
    </row>
    <row r="7613" spans="1:12" x14ac:dyDescent="0.3">
      <c r="A7613" t="s">
        <v>13</v>
      </c>
      <c r="B7613" s="3" t="s">
        <v>14861</v>
      </c>
      <c r="C7613" t="s">
        <v>14862</v>
      </c>
      <c r="D7613" t="s">
        <v>311</v>
      </c>
      <c r="E7613">
        <v>39</v>
      </c>
      <c r="F7613">
        <v>198254</v>
      </c>
      <c r="G7613" t="s">
        <v>49</v>
      </c>
      <c r="H7613">
        <v>639066220273</v>
      </c>
      <c r="I7613" s="5" t="str">
        <f t="shared" si="118"/>
        <v>639066220273</v>
      </c>
      <c r="J7613" t="str">
        <f>INDEX(Age_grp[Age], MATCH(mobile_customers[[#This Row],[age]],Age_grp[Value]))</f>
        <v>30 - 40</v>
      </c>
      <c r="K7613" s="2" t="str">
        <f>_xlfn.IFS(mobile_customers[[#This Row],[salary]]&gt;=Q7616,"HIGHER SALARY", mobile_customers[[#This Row],[salary]]&gt;=Q7617,"HIGHER MID RANGE SALARY",  mobile_customers[[#This Row],[salary]]&lt;Q7617,"MID RANGE SALARY", mobile_customers[[#This Row],[salary]]&gt;Q7618, "LOW SALARY" )</f>
        <v>HIGHER SALARY</v>
      </c>
      <c r="L7613" s="2" t="str">
        <f>LEFT(mobile_customers[[#This Row],[Credit_card_nos]], 4)&amp;"XXXXX"</f>
        <v>6390XXXXX</v>
      </c>
    </row>
    <row r="7614" spans="1:12" x14ac:dyDescent="0.3">
      <c r="A7614" t="s">
        <v>13</v>
      </c>
      <c r="B7614" s="3" t="s">
        <v>14863</v>
      </c>
      <c r="C7614" t="s">
        <v>14864</v>
      </c>
      <c r="D7614" t="s">
        <v>388</v>
      </c>
      <c r="E7614">
        <v>28</v>
      </c>
      <c r="F7614">
        <v>225650</v>
      </c>
      <c r="G7614" t="s">
        <v>21</v>
      </c>
      <c r="H7614">
        <v>2713889855371233</v>
      </c>
      <c r="I7614" s="5" t="str">
        <f t="shared" si="118"/>
        <v>2713889855371230</v>
      </c>
      <c r="J7614" t="str">
        <f>INDEX(Age_grp[Age], MATCH(mobile_customers[[#This Row],[age]],Age_grp[Value]))</f>
        <v>20 - 30</v>
      </c>
      <c r="K7614" s="2" t="str">
        <f>_xlfn.IFS(mobile_customers[[#This Row],[salary]]&gt;=Q7617,"HIGHER SALARY", mobile_customers[[#This Row],[salary]]&gt;=Q7618,"HIGHER MID RANGE SALARY",  mobile_customers[[#This Row],[salary]]&lt;Q7618,"MID RANGE SALARY", mobile_customers[[#This Row],[salary]]&gt;Q7619, "LOW SALARY" )</f>
        <v>HIGHER SALARY</v>
      </c>
      <c r="L7614" s="2" t="str">
        <f>LEFT(mobile_customers[[#This Row],[Credit_card_nos]], 4)&amp;"XXXXX"</f>
        <v>2713XXXXX</v>
      </c>
    </row>
    <row r="7615" spans="1:12" x14ac:dyDescent="0.3">
      <c r="A7615" t="s">
        <v>13</v>
      </c>
      <c r="B7615" s="3" t="s">
        <v>14865</v>
      </c>
      <c r="C7615" t="s">
        <v>14866</v>
      </c>
      <c r="D7615" t="s">
        <v>484</v>
      </c>
      <c r="E7615">
        <v>35</v>
      </c>
      <c r="F7615">
        <v>44845</v>
      </c>
      <c r="G7615" t="s">
        <v>65</v>
      </c>
      <c r="H7615">
        <v>2291264628021053</v>
      </c>
      <c r="I7615" s="5" t="str">
        <f t="shared" si="118"/>
        <v>2291264628021050</v>
      </c>
      <c r="J7615" t="str">
        <f>INDEX(Age_grp[Age], MATCH(mobile_customers[[#This Row],[age]],Age_grp[Value]))</f>
        <v>30 - 40</v>
      </c>
      <c r="K7615" s="2" t="str">
        <f>_xlfn.IFS(mobile_customers[[#This Row],[salary]]&gt;=Q7618,"HIGHER SALARY", mobile_customers[[#This Row],[salary]]&gt;=Q7619,"HIGHER MID RANGE SALARY",  mobile_customers[[#This Row],[salary]]&lt;Q7619,"MID RANGE SALARY", mobile_customers[[#This Row],[salary]]&gt;Q7620, "LOW SALARY" )</f>
        <v>HIGHER SALARY</v>
      </c>
      <c r="L7615" s="2" t="str">
        <f>LEFT(mobile_customers[[#This Row],[Credit_card_nos]], 4)&amp;"XXXXX"</f>
        <v>2291XXXXX</v>
      </c>
    </row>
    <row r="7616" spans="1:12" x14ac:dyDescent="0.3">
      <c r="A7616" t="s">
        <v>13</v>
      </c>
      <c r="B7616" s="3" t="s">
        <v>14867</v>
      </c>
      <c r="C7616" t="s">
        <v>14868</v>
      </c>
      <c r="D7616" t="s">
        <v>5507</v>
      </c>
      <c r="E7616">
        <v>47</v>
      </c>
      <c r="F7616">
        <v>67168</v>
      </c>
      <c r="G7616" t="s">
        <v>21</v>
      </c>
      <c r="H7616">
        <v>60441410697</v>
      </c>
      <c r="I7616" s="5" t="str">
        <f t="shared" si="118"/>
        <v>60441410697</v>
      </c>
      <c r="J7616" t="str">
        <f>INDEX(Age_grp[Age], MATCH(mobile_customers[[#This Row],[age]],Age_grp[Value]))</f>
        <v>40 - 50</v>
      </c>
      <c r="K7616" s="2" t="str">
        <f>_xlfn.IFS(mobile_customers[[#This Row],[salary]]&gt;=Q7619,"HIGHER SALARY", mobile_customers[[#This Row],[salary]]&gt;=Q7620,"HIGHER MID RANGE SALARY",  mobile_customers[[#This Row],[salary]]&lt;Q7620,"MID RANGE SALARY", mobile_customers[[#This Row],[salary]]&gt;Q7621, "LOW SALARY" )</f>
        <v>HIGHER SALARY</v>
      </c>
      <c r="L7616" s="2" t="str">
        <f>LEFT(mobile_customers[[#This Row],[Credit_card_nos]], 4)&amp;"XXXXX"</f>
        <v>6044XXXXX</v>
      </c>
    </row>
    <row r="7617" spans="1:12" x14ac:dyDescent="0.3">
      <c r="A7617" t="s">
        <v>8</v>
      </c>
      <c r="B7617" s="3" t="s">
        <v>14869</v>
      </c>
      <c r="C7617" t="s">
        <v>14870</v>
      </c>
      <c r="D7617" t="s">
        <v>1973</v>
      </c>
      <c r="E7617">
        <v>57</v>
      </c>
      <c r="F7617">
        <v>82453</v>
      </c>
      <c r="G7617" t="s">
        <v>28</v>
      </c>
      <c r="H7617">
        <v>503870998310</v>
      </c>
      <c r="I7617" s="5" t="str">
        <f t="shared" si="118"/>
        <v>503870998310</v>
      </c>
      <c r="J7617" t="str">
        <f>INDEX(Age_grp[Age], MATCH(mobile_customers[[#This Row],[age]],Age_grp[Value]))</f>
        <v>50 - 60</v>
      </c>
      <c r="K7617" s="2" t="str">
        <f>_xlfn.IFS(mobile_customers[[#This Row],[salary]]&gt;=Q7620,"HIGHER SALARY", mobile_customers[[#This Row],[salary]]&gt;=Q7621,"HIGHER MID RANGE SALARY",  mobile_customers[[#This Row],[salary]]&lt;Q7621,"MID RANGE SALARY", mobile_customers[[#This Row],[salary]]&gt;Q7622, "LOW SALARY" )</f>
        <v>HIGHER SALARY</v>
      </c>
      <c r="L7617" s="2" t="str">
        <f>LEFT(mobile_customers[[#This Row],[Credit_card_nos]], 4)&amp;"XXXXX"</f>
        <v>5038XXXXX</v>
      </c>
    </row>
    <row r="7618" spans="1:12" x14ac:dyDescent="0.3">
      <c r="A7618" t="s">
        <v>13</v>
      </c>
      <c r="B7618" s="3" t="s">
        <v>14871</v>
      </c>
      <c r="C7618" t="s">
        <v>14872</v>
      </c>
      <c r="D7618" t="s">
        <v>2491</v>
      </c>
      <c r="E7618">
        <v>23</v>
      </c>
      <c r="F7618">
        <v>218298</v>
      </c>
      <c r="G7618" t="s">
        <v>28</v>
      </c>
      <c r="H7618">
        <v>3570745121836989</v>
      </c>
      <c r="I7618" s="5" t="str">
        <f t="shared" ref="I7618:I7681" si="119">TEXT(H7618, "0")</f>
        <v>3570745121836990</v>
      </c>
      <c r="J7618" t="str">
        <f>INDEX(Age_grp[Age], MATCH(mobile_customers[[#This Row],[age]],Age_grp[Value]))</f>
        <v>20 - 30</v>
      </c>
      <c r="K7618" s="2" t="str">
        <f>_xlfn.IFS(mobile_customers[[#This Row],[salary]]&gt;=Q7621,"HIGHER SALARY", mobile_customers[[#This Row],[salary]]&gt;=Q7622,"HIGHER MID RANGE SALARY",  mobile_customers[[#This Row],[salary]]&lt;Q7622,"MID RANGE SALARY", mobile_customers[[#This Row],[salary]]&gt;Q7623, "LOW SALARY" )</f>
        <v>HIGHER SALARY</v>
      </c>
      <c r="L7618" s="2" t="str">
        <f>LEFT(mobile_customers[[#This Row],[Credit_card_nos]], 4)&amp;"XXXXX"</f>
        <v>3570XXXXX</v>
      </c>
    </row>
    <row r="7619" spans="1:12" x14ac:dyDescent="0.3">
      <c r="A7619" t="s">
        <v>13</v>
      </c>
      <c r="B7619" s="3" t="s">
        <v>14873</v>
      </c>
      <c r="C7619" t="s">
        <v>14874</v>
      </c>
      <c r="D7619" t="s">
        <v>5343</v>
      </c>
      <c r="E7619">
        <v>55</v>
      </c>
      <c r="F7619">
        <v>180571</v>
      </c>
      <c r="G7619" t="s">
        <v>39</v>
      </c>
      <c r="H7619">
        <v>4304071762429237</v>
      </c>
      <c r="I7619" s="5" t="str">
        <f t="shared" si="119"/>
        <v>4304071762429240</v>
      </c>
      <c r="J7619" t="str">
        <f>INDEX(Age_grp[Age], MATCH(mobile_customers[[#This Row],[age]],Age_grp[Value]))</f>
        <v>50 - 60</v>
      </c>
      <c r="K7619" s="2" t="str">
        <f>_xlfn.IFS(mobile_customers[[#This Row],[salary]]&gt;=Q7622,"HIGHER SALARY", mobile_customers[[#This Row],[salary]]&gt;=Q7623,"HIGHER MID RANGE SALARY",  mobile_customers[[#This Row],[salary]]&lt;Q7623,"MID RANGE SALARY", mobile_customers[[#This Row],[salary]]&gt;Q7624, "LOW SALARY" )</f>
        <v>HIGHER SALARY</v>
      </c>
      <c r="L7619" s="2" t="str">
        <f>LEFT(mobile_customers[[#This Row],[Credit_card_nos]], 4)&amp;"XXXXX"</f>
        <v>4304XXXXX</v>
      </c>
    </row>
    <row r="7620" spans="1:12" x14ac:dyDescent="0.3">
      <c r="A7620" t="s">
        <v>13</v>
      </c>
      <c r="B7620" s="3" t="s">
        <v>14875</v>
      </c>
      <c r="C7620" t="s">
        <v>14876</v>
      </c>
      <c r="D7620" t="s">
        <v>1121</v>
      </c>
      <c r="E7620">
        <v>18</v>
      </c>
      <c r="F7620">
        <v>106550</v>
      </c>
      <c r="G7620" t="s">
        <v>65</v>
      </c>
      <c r="H7620">
        <v>4319518832320088</v>
      </c>
      <c r="I7620" s="5" t="str">
        <f t="shared" si="119"/>
        <v>4319518832320090</v>
      </c>
      <c r="J7620" t="str">
        <f>INDEX(Age_grp[Age], MATCH(mobile_customers[[#This Row],[age]],Age_grp[Value]))</f>
        <v>"10 - 20</v>
      </c>
      <c r="K7620" s="2" t="str">
        <f>_xlfn.IFS(mobile_customers[[#This Row],[salary]]&gt;=Q7623,"HIGHER SALARY", mobile_customers[[#This Row],[salary]]&gt;=Q7624,"HIGHER MID RANGE SALARY",  mobile_customers[[#This Row],[salary]]&lt;Q7624,"MID RANGE SALARY", mobile_customers[[#This Row],[salary]]&gt;Q7625, "LOW SALARY" )</f>
        <v>HIGHER SALARY</v>
      </c>
      <c r="L7620" s="2" t="str">
        <f>LEFT(mobile_customers[[#This Row],[Credit_card_nos]], 4)&amp;"XXXXX"</f>
        <v>4319XXXXX</v>
      </c>
    </row>
    <row r="7621" spans="1:12" x14ac:dyDescent="0.3">
      <c r="A7621" t="s">
        <v>8</v>
      </c>
      <c r="B7621" s="3" t="s">
        <v>14877</v>
      </c>
      <c r="C7621" t="s">
        <v>14878</v>
      </c>
      <c r="D7621" t="s">
        <v>2586</v>
      </c>
      <c r="E7621">
        <v>27</v>
      </c>
      <c r="F7621">
        <v>139316</v>
      </c>
      <c r="G7621" t="s">
        <v>21</v>
      </c>
      <c r="H7621">
        <v>4166150986243</v>
      </c>
      <c r="I7621" s="5" t="str">
        <f t="shared" si="119"/>
        <v>4166150986243</v>
      </c>
      <c r="J7621" t="str">
        <f>INDEX(Age_grp[Age], MATCH(mobile_customers[[#This Row],[age]],Age_grp[Value]))</f>
        <v>20 - 30</v>
      </c>
      <c r="K7621" s="2" t="str">
        <f>_xlfn.IFS(mobile_customers[[#This Row],[salary]]&gt;=Q7624,"HIGHER SALARY", mobile_customers[[#This Row],[salary]]&gt;=Q7625,"HIGHER MID RANGE SALARY",  mobile_customers[[#This Row],[salary]]&lt;Q7625,"MID RANGE SALARY", mobile_customers[[#This Row],[salary]]&gt;Q7626, "LOW SALARY" )</f>
        <v>HIGHER SALARY</v>
      </c>
      <c r="L7621" s="2" t="str">
        <f>LEFT(mobile_customers[[#This Row],[Credit_card_nos]], 4)&amp;"XXXXX"</f>
        <v>4166XXXXX</v>
      </c>
    </row>
    <row r="7622" spans="1:12" x14ac:dyDescent="0.3">
      <c r="A7622" t="s">
        <v>8</v>
      </c>
      <c r="B7622" s="3" t="s">
        <v>14879</v>
      </c>
      <c r="C7622" t="s">
        <v>9338</v>
      </c>
      <c r="D7622" t="s">
        <v>340</v>
      </c>
      <c r="E7622">
        <v>64</v>
      </c>
      <c r="F7622">
        <v>188683</v>
      </c>
      <c r="G7622" t="s">
        <v>65</v>
      </c>
      <c r="H7622">
        <v>3594645983344027</v>
      </c>
      <c r="I7622" s="5" t="str">
        <f t="shared" si="119"/>
        <v>3594645983344030</v>
      </c>
      <c r="J7622" t="str">
        <f>INDEX(Age_grp[Age], MATCH(mobile_customers[[#This Row],[age]],Age_grp[Value]))</f>
        <v>60 - 70</v>
      </c>
      <c r="K7622" s="2" t="str">
        <f>_xlfn.IFS(mobile_customers[[#This Row],[salary]]&gt;=Q7625,"HIGHER SALARY", mobile_customers[[#This Row],[salary]]&gt;=Q7626,"HIGHER MID RANGE SALARY",  mobile_customers[[#This Row],[salary]]&lt;Q7626,"MID RANGE SALARY", mobile_customers[[#This Row],[salary]]&gt;Q7627, "LOW SALARY" )</f>
        <v>HIGHER SALARY</v>
      </c>
      <c r="L7622" s="2" t="str">
        <f>LEFT(mobile_customers[[#This Row],[Credit_card_nos]], 4)&amp;"XXXXX"</f>
        <v>3594XXXXX</v>
      </c>
    </row>
    <row r="7623" spans="1:12" x14ac:dyDescent="0.3">
      <c r="A7623" t="s">
        <v>13</v>
      </c>
      <c r="B7623" s="3" t="s">
        <v>14880</v>
      </c>
      <c r="C7623" t="s">
        <v>6272</v>
      </c>
      <c r="D7623" t="s">
        <v>1366</v>
      </c>
      <c r="E7623">
        <v>56</v>
      </c>
      <c r="F7623">
        <v>176811</v>
      </c>
      <c r="G7623" t="s">
        <v>21</v>
      </c>
      <c r="H7623">
        <v>4913543004980</v>
      </c>
      <c r="I7623" s="5" t="str">
        <f t="shared" si="119"/>
        <v>4913543004980</v>
      </c>
      <c r="J7623" t="str">
        <f>INDEX(Age_grp[Age], MATCH(mobile_customers[[#This Row],[age]],Age_grp[Value]))</f>
        <v>50 - 60</v>
      </c>
      <c r="K7623" s="2" t="str">
        <f>_xlfn.IFS(mobile_customers[[#This Row],[salary]]&gt;=Q7626,"HIGHER SALARY", mobile_customers[[#This Row],[salary]]&gt;=Q7627,"HIGHER MID RANGE SALARY",  mobile_customers[[#This Row],[salary]]&lt;Q7627,"MID RANGE SALARY", mobile_customers[[#This Row],[salary]]&gt;Q7628, "LOW SALARY" )</f>
        <v>HIGHER SALARY</v>
      </c>
      <c r="L7623" s="2" t="str">
        <f>LEFT(mobile_customers[[#This Row],[Credit_card_nos]], 4)&amp;"XXXXX"</f>
        <v>4913XXXXX</v>
      </c>
    </row>
    <row r="7624" spans="1:12" x14ac:dyDescent="0.3">
      <c r="A7624" t="s">
        <v>13</v>
      </c>
      <c r="B7624" s="3" t="s">
        <v>14881</v>
      </c>
      <c r="C7624" t="s">
        <v>14882</v>
      </c>
      <c r="D7624" t="s">
        <v>439</v>
      </c>
      <c r="E7624">
        <v>62</v>
      </c>
      <c r="F7624">
        <v>91781</v>
      </c>
      <c r="G7624" t="s">
        <v>81</v>
      </c>
      <c r="H7624">
        <v>180014025701502</v>
      </c>
      <c r="I7624" s="5" t="str">
        <f t="shared" si="119"/>
        <v>180014025701502</v>
      </c>
      <c r="J7624" t="str">
        <f>INDEX(Age_grp[Age], MATCH(mobile_customers[[#This Row],[age]],Age_grp[Value]))</f>
        <v>60 - 70</v>
      </c>
      <c r="K7624" s="2" t="str">
        <f>_xlfn.IFS(mobile_customers[[#This Row],[salary]]&gt;=Q7627,"HIGHER SALARY", mobile_customers[[#This Row],[salary]]&gt;=Q7628,"HIGHER MID RANGE SALARY",  mobile_customers[[#This Row],[salary]]&lt;Q7628,"MID RANGE SALARY", mobile_customers[[#This Row],[salary]]&gt;Q7629, "LOW SALARY" )</f>
        <v>HIGHER SALARY</v>
      </c>
      <c r="L7624" s="2" t="str">
        <f>LEFT(mobile_customers[[#This Row],[Credit_card_nos]], 4)&amp;"XXXXX"</f>
        <v>1800XXXXX</v>
      </c>
    </row>
    <row r="7625" spans="1:12" x14ac:dyDescent="0.3">
      <c r="A7625" t="s">
        <v>13</v>
      </c>
      <c r="B7625" s="3" t="s">
        <v>14883</v>
      </c>
      <c r="C7625" t="s">
        <v>14884</v>
      </c>
      <c r="D7625" t="s">
        <v>1601</v>
      </c>
      <c r="E7625">
        <v>57</v>
      </c>
      <c r="F7625">
        <v>120449</v>
      </c>
      <c r="G7625" t="s">
        <v>39</v>
      </c>
      <c r="H7625">
        <v>30008159181509</v>
      </c>
      <c r="I7625" s="5" t="str">
        <f t="shared" si="119"/>
        <v>30008159181509</v>
      </c>
      <c r="J7625" t="str">
        <f>INDEX(Age_grp[Age], MATCH(mobile_customers[[#This Row],[age]],Age_grp[Value]))</f>
        <v>50 - 60</v>
      </c>
      <c r="K7625" s="2" t="str">
        <f>_xlfn.IFS(mobile_customers[[#This Row],[salary]]&gt;=Q7628,"HIGHER SALARY", mobile_customers[[#This Row],[salary]]&gt;=Q7629,"HIGHER MID RANGE SALARY",  mobile_customers[[#This Row],[salary]]&lt;Q7629,"MID RANGE SALARY", mobile_customers[[#This Row],[salary]]&gt;Q7630, "LOW SALARY" )</f>
        <v>HIGHER SALARY</v>
      </c>
      <c r="L7625" s="2" t="str">
        <f>LEFT(mobile_customers[[#This Row],[Credit_card_nos]], 4)&amp;"XXXXX"</f>
        <v>3000XXXXX</v>
      </c>
    </row>
    <row r="7626" spans="1:12" x14ac:dyDescent="0.3">
      <c r="A7626" t="s">
        <v>13</v>
      </c>
      <c r="B7626" s="3" t="s">
        <v>14885</v>
      </c>
      <c r="C7626" t="s">
        <v>14886</v>
      </c>
      <c r="D7626" t="s">
        <v>6708</v>
      </c>
      <c r="E7626">
        <v>54</v>
      </c>
      <c r="F7626">
        <v>62162</v>
      </c>
      <c r="G7626" t="s">
        <v>32</v>
      </c>
      <c r="H7626">
        <v>374098705148940</v>
      </c>
      <c r="I7626" s="5" t="str">
        <f t="shared" si="119"/>
        <v>374098705148940</v>
      </c>
      <c r="J7626" t="str">
        <f>INDEX(Age_grp[Age], MATCH(mobile_customers[[#This Row],[age]],Age_grp[Value]))</f>
        <v>50 - 60</v>
      </c>
      <c r="K7626" s="2" t="str">
        <f>_xlfn.IFS(mobile_customers[[#This Row],[salary]]&gt;=Q7629,"HIGHER SALARY", mobile_customers[[#This Row],[salary]]&gt;=Q7630,"HIGHER MID RANGE SALARY",  mobile_customers[[#This Row],[salary]]&lt;Q7630,"MID RANGE SALARY", mobile_customers[[#This Row],[salary]]&gt;Q7631, "LOW SALARY" )</f>
        <v>HIGHER SALARY</v>
      </c>
      <c r="L7626" s="2" t="str">
        <f>LEFT(mobile_customers[[#This Row],[Credit_card_nos]], 4)&amp;"XXXXX"</f>
        <v>3740XXXXX</v>
      </c>
    </row>
    <row r="7627" spans="1:12" x14ac:dyDescent="0.3">
      <c r="A7627" t="s">
        <v>13</v>
      </c>
      <c r="B7627" s="3" t="s">
        <v>14887</v>
      </c>
      <c r="C7627" t="s">
        <v>14888</v>
      </c>
      <c r="D7627" t="s">
        <v>394</v>
      </c>
      <c r="E7627">
        <v>37</v>
      </c>
      <c r="F7627">
        <v>188463</v>
      </c>
      <c r="G7627" t="s">
        <v>81</v>
      </c>
      <c r="H7627">
        <v>60471446330</v>
      </c>
      <c r="I7627" s="5" t="str">
        <f t="shared" si="119"/>
        <v>60471446330</v>
      </c>
      <c r="J7627" t="str">
        <f>INDEX(Age_grp[Age], MATCH(mobile_customers[[#This Row],[age]],Age_grp[Value]))</f>
        <v>30 - 40</v>
      </c>
      <c r="K7627" s="2" t="str">
        <f>_xlfn.IFS(mobile_customers[[#This Row],[salary]]&gt;=Q7630,"HIGHER SALARY", mobile_customers[[#This Row],[salary]]&gt;=Q7631,"HIGHER MID RANGE SALARY",  mobile_customers[[#This Row],[salary]]&lt;Q7631,"MID RANGE SALARY", mobile_customers[[#This Row],[salary]]&gt;Q7632, "LOW SALARY" )</f>
        <v>HIGHER SALARY</v>
      </c>
      <c r="L7627" s="2" t="str">
        <f>LEFT(mobile_customers[[#This Row],[Credit_card_nos]], 4)&amp;"XXXXX"</f>
        <v>6047XXXXX</v>
      </c>
    </row>
    <row r="7628" spans="1:12" x14ac:dyDescent="0.3">
      <c r="A7628" t="s">
        <v>8</v>
      </c>
      <c r="B7628" s="3" t="s">
        <v>14889</v>
      </c>
      <c r="C7628" t="s">
        <v>14890</v>
      </c>
      <c r="D7628" t="s">
        <v>1530</v>
      </c>
      <c r="E7628">
        <v>43</v>
      </c>
      <c r="F7628">
        <v>64259</v>
      </c>
      <c r="G7628" t="s">
        <v>21</v>
      </c>
      <c r="H7628">
        <v>4080553663897</v>
      </c>
      <c r="I7628" s="5" t="str">
        <f t="shared" si="119"/>
        <v>4080553663897</v>
      </c>
      <c r="J7628" t="str">
        <f>INDEX(Age_grp[Age], MATCH(mobile_customers[[#This Row],[age]],Age_grp[Value]))</f>
        <v>40 - 50</v>
      </c>
      <c r="K7628" s="2" t="str">
        <f>_xlfn.IFS(mobile_customers[[#This Row],[salary]]&gt;=Q7631,"HIGHER SALARY", mobile_customers[[#This Row],[salary]]&gt;=Q7632,"HIGHER MID RANGE SALARY",  mobile_customers[[#This Row],[salary]]&lt;Q7632,"MID RANGE SALARY", mobile_customers[[#This Row],[salary]]&gt;Q7633, "LOW SALARY" )</f>
        <v>HIGHER SALARY</v>
      </c>
      <c r="L7628" s="2" t="str">
        <f>LEFT(mobile_customers[[#This Row],[Credit_card_nos]], 4)&amp;"XXXXX"</f>
        <v>4080XXXXX</v>
      </c>
    </row>
    <row r="7629" spans="1:12" x14ac:dyDescent="0.3">
      <c r="A7629" t="s">
        <v>13</v>
      </c>
      <c r="B7629" s="3" t="s">
        <v>14891</v>
      </c>
      <c r="C7629" t="s">
        <v>14892</v>
      </c>
      <c r="D7629" t="s">
        <v>2217</v>
      </c>
      <c r="E7629">
        <v>55</v>
      </c>
      <c r="F7629">
        <v>26650</v>
      </c>
      <c r="G7629" t="s">
        <v>49</v>
      </c>
      <c r="H7629">
        <v>4750790133033</v>
      </c>
      <c r="I7629" s="5" t="str">
        <f t="shared" si="119"/>
        <v>4750790133033</v>
      </c>
      <c r="J7629" t="str">
        <f>INDEX(Age_grp[Age], MATCH(mobile_customers[[#This Row],[age]],Age_grp[Value]))</f>
        <v>50 - 60</v>
      </c>
      <c r="K7629" s="2" t="str">
        <f>_xlfn.IFS(mobile_customers[[#This Row],[salary]]&gt;=Q7632,"HIGHER SALARY", mobile_customers[[#This Row],[salary]]&gt;=Q7633,"HIGHER MID RANGE SALARY",  mobile_customers[[#This Row],[salary]]&lt;Q7633,"MID RANGE SALARY", mobile_customers[[#This Row],[salary]]&gt;Q7634, "LOW SALARY" )</f>
        <v>HIGHER SALARY</v>
      </c>
      <c r="L7629" s="2" t="str">
        <f>LEFT(mobile_customers[[#This Row],[Credit_card_nos]], 4)&amp;"XXXXX"</f>
        <v>4750XXXXX</v>
      </c>
    </row>
    <row r="7630" spans="1:12" x14ac:dyDescent="0.3">
      <c r="A7630" t="s">
        <v>13</v>
      </c>
      <c r="B7630" s="3" t="s">
        <v>14893</v>
      </c>
      <c r="C7630" t="s">
        <v>14894</v>
      </c>
      <c r="D7630" t="s">
        <v>558</v>
      </c>
      <c r="E7630">
        <v>64</v>
      </c>
      <c r="F7630">
        <v>144223</v>
      </c>
      <c r="G7630" t="s">
        <v>21</v>
      </c>
      <c r="H7630">
        <v>213121211812463</v>
      </c>
      <c r="I7630" s="5" t="str">
        <f t="shared" si="119"/>
        <v>213121211812463</v>
      </c>
      <c r="J7630" t="str">
        <f>INDEX(Age_grp[Age], MATCH(mobile_customers[[#This Row],[age]],Age_grp[Value]))</f>
        <v>60 - 70</v>
      </c>
      <c r="K7630" s="2" t="str">
        <f>_xlfn.IFS(mobile_customers[[#This Row],[salary]]&gt;=Q7633,"HIGHER SALARY", mobile_customers[[#This Row],[salary]]&gt;=Q7634,"HIGHER MID RANGE SALARY",  mobile_customers[[#This Row],[salary]]&lt;Q7634,"MID RANGE SALARY", mobile_customers[[#This Row],[salary]]&gt;Q7635, "LOW SALARY" )</f>
        <v>HIGHER SALARY</v>
      </c>
      <c r="L7630" s="2" t="str">
        <f>LEFT(mobile_customers[[#This Row],[Credit_card_nos]], 4)&amp;"XXXXX"</f>
        <v>2131XXXXX</v>
      </c>
    </row>
    <row r="7631" spans="1:12" x14ac:dyDescent="0.3">
      <c r="A7631" t="s">
        <v>8</v>
      </c>
      <c r="B7631" s="3" t="s">
        <v>14895</v>
      </c>
      <c r="C7631" t="s">
        <v>14896</v>
      </c>
      <c r="D7631" t="s">
        <v>3651</v>
      </c>
      <c r="E7631">
        <v>27</v>
      </c>
      <c r="F7631">
        <v>229346</v>
      </c>
      <c r="G7631" t="s">
        <v>49</v>
      </c>
      <c r="H7631">
        <v>3562938067350160</v>
      </c>
      <c r="I7631" s="5" t="str">
        <f t="shared" si="119"/>
        <v>3562938067350160</v>
      </c>
      <c r="J7631" t="str">
        <f>INDEX(Age_grp[Age], MATCH(mobile_customers[[#This Row],[age]],Age_grp[Value]))</f>
        <v>20 - 30</v>
      </c>
      <c r="K7631" s="2" t="str">
        <f>_xlfn.IFS(mobile_customers[[#This Row],[salary]]&gt;=Q7634,"HIGHER SALARY", mobile_customers[[#This Row],[salary]]&gt;=Q7635,"HIGHER MID RANGE SALARY",  mobile_customers[[#This Row],[salary]]&lt;Q7635,"MID RANGE SALARY", mobile_customers[[#This Row],[salary]]&gt;Q7636, "LOW SALARY" )</f>
        <v>HIGHER SALARY</v>
      </c>
      <c r="L7631" s="2" t="str">
        <f>LEFT(mobile_customers[[#This Row],[Credit_card_nos]], 4)&amp;"XXXXX"</f>
        <v>3562XXXXX</v>
      </c>
    </row>
    <row r="7632" spans="1:12" x14ac:dyDescent="0.3">
      <c r="A7632" t="s">
        <v>13</v>
      </c>
      <c r="B7632" s="3" t="s">
        <v>14897</v>
      </c>
      <c r="C7632" t="s">
        <v>266</v>
      </c>
      <c r="D7632" t="s">
        <v>3352</v>
      </c>
      <c r="E7632">
        <v>23</v>
      </c>
      <c r="F7632">
        <v>148832</v>
      </c>
      <c r="G7632" t="s">
        <v>39</v>
      </c>
      <c r="H7632">
        <v>4948284576200</v>
      </c>
      <c r="I7632" s="5" t="str">
        <f t="shared" si="119"/>
        <v>4948284576200</v>
      </c>
      <c r="J7632" t="str">
        <f>INDEX(Age_grp[Age], MATCH(mobile_customers[[#This Row],[age]],Age_grp[Value]))</f>
        <v>20 - 30</v>
      </c>
      <c r="K7632" s="2" t="str">
        <f>_xlfn.IFS(mobile_customers[[#This Row],[salary]]&gt;=Q7635,"HIGHER SALARY", mobile_customers[[#This Row],[salary]]&gt;=Q7636,"HIGHER MID RANGE SALARY",  mobile_customers[[#This Row],[salary]]&lt;Q7636,"MID RANGE SALARY", mobile_customers[[#This Row],[salary]]&gt;Q7637, "LOW SALARY" )</f>
        <v>HIGHER SALARY</v>
      </c>
      <c r="L7632" s="2" t="str">
        <f>LEFT(mobile_customers[[#This Row],[Credit_card_nos]], 4)&amp;"XXXXX"</f>
        <v>4948XXXXX</v>
      </c>
    </row>
    <row r="7633" spans="1:12" x14ac:dyDescent="0.3">
      <c r="A7633" t="s">
        <v>8</v>
      </c>
      <c r="B7633" s="3" t="s">
        <v>5356</v>
      </c>
      <c r="C7633" t="s">
        <v>14898</v>
      </c>
      <c r="D7633" t="s">
        <v>2643</v>
      </c>
      <c r="E7633">
        <v>40</v>
      </c>
      <c r="F7633">
        <v>92970</v>
      </c>
      <c r="G7633" t="s">
        <v>49</v>
      </c>
      <c r="H7633">
        <v>6543804726749548</v>
      </c>
      <c r="I7633" s="5" t="str">
        <f t="shared" si="119"/>
        <v>6543804726749550</v>
      </c>
      <c r="J7633" t="str">
        <f>INDEX(Age_grp[Age], MATCH(mobile_customers[[#This Row],[age]],Age_grp[Value]))</f>
        <v>40 - 50</v>
      </c>
      <c r="K7633" s="2" t="str">
        <f>_xlfn.IFS(mobile_customers[[#This Row],[salary]]&gt;=Q7636,"HIGHER SALARY", mobile_customers[[#This Row],[salary]]&gt;=Q7637,"HIGHER MID RANGE SALARY",  mobile_customers[[#This Row],[salary]]&lt;Q7637,"MID RANGE SALARY", mobile_customers[[#This Row],[salary]]&gt;Q7638, "LOW SALARY" )</f>
        <v>HIGHER SALARY</v>
      </c>
      <c r="L7633" s="2" t="str">
        <f>LEFT(mobile_customers[[#This Row],[Credit_card_nos]], 4)&amp;"XXXXX"</f>
        <v>6543XXXXX</v>
      </c>
    </row>
    <row r="7634" spans="1:12" x14ac:dyDescent="0.3">
      <c r="A7634" t="s">
        <v>8</v>
      </c>
      <c r="B7634" s="3" t="s">
        <v>14899</v>
      </c>
      <c r="C7634" t="s">
        <v>266</v>
      </c>
      <c r="D7634" t="s">
        <v>20</v>
      </c>
      <c r="E7634">
        <v>28</v>
      </c>
      <c r="F7634">
        <v>92957</v>
      </c>
      <c r="G7634" t="s">
        <v>32</v>
      </c>
      <c r="H7634">
        <v>3541264964147435</v>
      </c>
      <c r="I7634" s="5" t="str">
        <f t="shared" si="119"/>
        <v>3541264964147430</v>
      </c>
      <c r="J7634" t="str">
        <f>INDEX(Age_grp[Age], MATCH(mobile_customers[[#This Row],[age]],Age_grp[Value]))</f>
        <v>20 - 30</v>
      </c>
      <c r="K7634" s="2" t="str">
        <f>_xlfn.IFS(mobile_customers[[#This Row],[salary]]&gt;=Q7637,"HIGHER SALARY", mobile_customers[[#This Row],[salary]]&gt;=Q7638,"HIGHER MID RANGE SALARY",  mobile_customers[[#This Row],[salary]]&lt;Q7638,"MID RANGE SALARY", mobile_customers[[#This Row],[salary]]&gt;Q7639, "LOW SALARY" )</f>
        <v>HIGHER SALARY</v>
      </c>
      <c r="L7634" s="2" t="str">
        <f>LEFT(mobile_customers[[#This Row],[Credit_card_nos]], 4)&amp;"XXXXX"</f>
        <v>3541XXXXX</v>
      </c>
    </row>
    <row r="7635" spans="1:12" x14ac:dyDescent="0.3">
      <c r="A7635" t="s">
        <v>8</v>
      </c>
      <c r="B7635" s="3" t="s">
        <v>14900</v>
      </c>
      <c r="C7635" t="s">
        <v>7752</v>
      </c>
      <c r="D7635" t="s">
        <v>261</v>
      </c>
      <c r="E7635">
        <v>28</v>
      </c>
      <c r="F7635">
        <v>74555</v>
      </c>
      <c r="G7635" t="s">
        <v>21</v>
      </c>
      <c r="H7635">
        <v>4302647506942544</v>
      </c>
      <c r="I7635" s="5" t="str">
        <f t="shared" si="119"/>
        <v>4302647506942540</v>
      </c>
      <c r="J7635" t="str">
        <f>INDEX(Age_grp[Age], MATCH(mobile_customers[[#This Row],[age]],Age_grp[Value]))</f>
        <v>20 - 30</v>
      </c>
      <c r="K7635" s="2" t="str">
        <f>_xlfn.IFS(mobile_customers[[#This Row],[salary]]&gt;=Q7638,"HIGHER SALARY", mobile_customers[[#This Row],[salary]]&gt;=Q7639,"HIGHER MID RANGE SALARY",  mobile_customers[[#This Row],[salary]]&lt;Q7639,"MID RANGE SALARY", mobile_customers[[#This Row],[salary]]&gt;Q7640, "LOW SALARY" )</f>
        <v>HIGHER SALARY</v>
      </c>
      <c r="L7635" s="2" t="str">
        <f>LEFT(mobile_customers[[#This Row],[Credit_card_nos]], 4)&amp;"XXXXX"</f>
        <v>4302XXXXX</v>
      </c>
    </row>
    <row r="7636" spans="1:12" x14ac:dyDescent="0.3">
      <c r="A7636" t="s">
        <v>8</v>
      </c>
      <c r="B7636" s="3" t="s">
        <v>13807</v>
      </c>
      <c r="C7636" t="s">
        <v>14901</v>
      </c>
      <c r="D7636" t="s">
        <v>706</v>
      </c>
      <c r="E7636">
        <v>23</v>
      </c>
      <c r="F7636">
        <v>37297</v>
      </c>
      <c r="G7636" t="s">
        <v>21</v>
      </c>
      <c r="H7636">
        <v>4130948386569599</v>
      </c>
      <c r="I7636" s="5" t="str">
        <f t="shared" si="119"/>
        <v>4130948386569600</v>
      </c>
      <c r="J7636" t="str">
        <f>INDEX(Age_grp[Age], MATCH(mobile_customers[[#This Row],[age]],Age_grp[Value]))</f>
        <v>20 - 30</v>
      </c>
      <c r="K7636" s="2" t="str">
        <f>_xlfn.IFS(mobile_customers[[#This Row],[salary]]&gt;=Q7639,"HIGHER SALARY", mobile_customers[[#This Row],[salary]]&gt;=Q7640,"HIGHER MID RANGE SALARY",  mobile_customers[[#This Row],[salary]]&lt;Q7640,"MID RANGE SALARY", mobile_customers[[#This Row],[salary]]&gt;Q7641, "LOW SALARY" )</f>
        <v>HIGHER SALARY</v>
      </c>
      <c r="L7636" s="2" t="str">
        <f>LEFT(mobile_customers[[#This Row],[Credit_card_nos]], 4)&amp;"XXXXX"</f>
        <v>4130XXXXX</v>
      </c>
    </row>
    <row r="7637" spans="1:12" x14ac:dyDescent="0.3">
      <c r="A7637" t="s">
        <v>8</v>
      </c>
      <c r="B7637" s="3" t="s">
        <v>14902</v>
      </c>
      <c r="C7637" t="s">
        <v>14903</v>
      </c>
      <c r="D7637" t="s">
        <v>400</v>
      </c>
      <c r="E7637">
        <v>26</v>
      </c>
      <c r="F7637">
        <v>184007</v>
      </c>
      <c r="G7637" t="s">
        <v>39</v>
      </c>
      <c r="H7637">
        <v>4.6006283804134103E+18</v>
      </c>
      <c r="I7637" s="5" t="str">
        <f t="shared" si="119"/>
        <v>4600628380413410000</v>
      </c>
      <c r="J7637" t="str">
        <f>INDEX(Age_grp[Age], MATCH(mobile_customers[[#This Row],[age]],Age_grp[Value]))</f>
        <v>20 - 30</v>
      </c>
      <c r="K7637" s="2" t="str">
        <f>_xlfn.IFS(mobile_customers[[#This Row],[salary]]&gt;=Q7640,"HIGHER SALARY", mobile_customers[[#This Row],[salary]]&gt;=Q7641,"HIGHER MID RANGE SALARY",  mobile_customers[[#This Row],[salary]]&lt;Q7641,"MID RANGE SALARY", mobile_customers[[#This Row],[salary]]&gt;Q7642, "LOW SALARY" )</f>
        <v>HIGHER SALARY</v>
      </c>
      <c r="L7637" s="2" t="str">
        <f>LEFT(mobile_customers[[#This Row],[Credit_card_nos]], 4)&amp;"XXXXX"</f>
        <v>4600XXXXX</v>
      </c>
    </row>
    <row r="7638" spans="1:12" x14ac:dyDescent="0.3">
      <c r="A7638" t="s">
        <v>13</v>
      </c>
      <c r="B7638" s="3" t="s">
        <v>14904</v>
      </c>
      <c r="C7638" t="s">
        <v>14905</v>
      </c>
      <c r="D7638" t="s">
        <v>3004</v>
      </c>
      <c r="E7638">
        <v>33</v>
      </c>
      <c r="F7638">
        <v>159959</v>
      </c>
      <c r="G7638" t="s">
        <v>94</v>
      </c>
      <c r="H7638">
        <v>342391621035245</v>
      </c>
      <c r="I7638" s="5" t="str">
        <f t="shared" si="119"/>
        <v>342391621035245</v>
      </c>
      <c r="J7638" t="str">
        <f>INDEX(Age_grp[Age], MATCH(mobile_customers[[#This Row],[age]],Age_grp[Value]))</f>
        <v>30 - 40</v>
      </c>
      <c r="K7638" s="2" t="str">
        <f>_xlfn.IFS(mobile_customers[[#This Row],[salary]]&gt;=Q7641,"HIGHER SALARY", mobile_customers[[#This Row],[salary]]&gt;=Q7642,"HIGHER MID RANGE SALARY",  mobile_customers[[#This Row],[salary]]&lt;Q7642,"MID RANGE SALARY", mobile_customers[[#This Row],[salary]]&gt;Q7643, "LOW SALARY" )</f>
        <v>HIGHER SALARY</v>
      </c>
      <c r="L7638" s="2" t="str">
        <f>LEFT(mobile_customers[[#This Row],[Credit_card_nos]], 4)&amp;"XXXXX"</f>
        <v>3423XXXXX</v>
      </c>
    </row>
    <row r="7639" spans="1:12" x14ac:dyDescent="0.3">
      <c r="A7639" t="s">
        <v>8</v>
      </c>
      <c r="B7639" s="3" t="s">
        <v>12760</v>
      </c>
      <c r="C7639" t="s">
        <v>13175</v>
      </c>
      <c r="D7639" t="s">
        <v>3252</v>
      </c>
      <c r="E7639">
        <v>62</v>
      </c>
      <c r="F7639">
        <v>144402</v>
      </c>
      <c r="G7639" t="s">
        <v>65</v>
      </c>
      <c r="H7639">
        <v>502005911495</v>
      </c>
      <c r="I7639" s="5" t="str">
        <f t="shared" si="119"/>
        <v>502005911495</v>
      </c>
      <c r="J7639" t="str">
        <f>INDEX(Age_grp[Age], MATCH(mobile_customers[[#This Row],[age]],Age_grp[Value]))</f>
        <v>60 - 70</v>
      </c>
      <c r="K7639" s="2" t="str">
        <f>_xlfn.IFS(mobile_customers[[#This Row],[salary]]&gt;=Q7642,"HIGHER SALARY", mobile_customers[[#This Row],[salary]]&gt;=Q7643,"HIGHER MID RANGE SALARY",  mobile_customers[[#This Row],[salary]]&lt;Q7643,"MID RANGE SALARY", mobile_customers[[#This Row],[salary]]&gt;Q7644, "LOW SALARY" )</f>
        <v>HIGHER SALARY</v>
      </c>
      <c r="L7639" s="2" t="str">
        <f>LEFT(mobile_customers[[#This Row],[Credit_card_nos]], 4)&amp;"XXXXX"</f>
        <v>5020XXXXX</v>
      </c>
    </row>
    <row r="7640" spans="1:12" x14ac:dyDescent="0.3">
      <c r="A7640" t="s">
        <v>8</v>
      </c>
      <c r="B7640" s="3" t="s">
        <v>14906</v>
      </c>
      <c r="C7640" t="s">
        <v>14907</v>
      </c>
      <c r="D7640" t="s">
        <v>3273</v>
      </c>
      <c r="E7640">
        <v>24</v>
      </c>
      <c r="F7640">
        <v>169707</v>
      </c>
      <c r="G7640" t="s">
        <v>49</v>
      </c>
      <c r="H7640">
        <v>4822315831278080</v>
      </c>
      <c r="I7640" s="5" t="str">
        <f t="shared" si="119"/>
        <v>4822315831278080</v>
      </c>
      <c r="J7640" t="str">
        <f>INDEX(Age_grp[Age], MATCH(mobile_customers[[#This Row],[age]],Age_grp[Value]))</f>
        <v>20 - 30</v>
      </c>
      <c r="K7640" s="2" t="str">
        <f>_xlfn.IFS(mobile_customers[[#This Row],[salary]]&gt;=Q7643,"HIGHER SALARY", mobile_customers[[#This Row],[salary]]&gt;=Q7644,"HIGHER MID RANGE SALARY",  mobile_customers[[#This Row],[salary]]&lt;Q7644,"MID RANGE SALARY", mobile_customers[[#This Row],[salary]]&gt;Q7645, "LOW SALARY" )</f>
        <v>HIGHER SALARY</v>
      </c>
      <c r="L7640" s="2" t="str">
        <f>LEFT(mobile_customers[[#This Row],[Credit_card_nos]], 4)&amp;"XXXXX"</f>
        <v>4822XXXXX</v>
      </c>
    </row>
    <row r="7641" spans="1:12" x14ac:dyDescent="0.3">
      <c r="A7641" t="s">
        <v>8</v>
      </c>
      <c r="B7641" s="3" t="s">
        <v>14908</v>
      </c>
      <c r="C7641" t="s">
        <v>14909</v>
      </c>
      <c r="D7641" t="s">
        <v>162</v>
      </c>
      <c r="E7641">
        <v>61</v>
      </c>
      <c r="F7641">
        <v>122498</v>
      </c>
      <c r="G7641" t="s">
        <v>81</v>
      </c>
      <c r="H7641">
        <v>3597917940154212</v>
      </c>
      <c r="I7641" s="5" t="str">
        <f t="shared" si="119"/>
        <v>3597917940154210</v>
      </c>
      <c r="J7641" t="str">
        <f>INDEX(Age_grp[Age], MATCH(mobile_customers[[#This Row],[age]],Age_grp[Value]))</f>
        <v>60 - 70</v>
      </c>
      <c r="K7641" s="2" t="str">
        <f>_xlfn.IFS(mobile_customers[[#This Row],[salary]]&gt;=Q7644,"HIGHER SALARY", mobile_customers[[#This Row],[salary]]&gt;=Q7645,"HIGHER MID RANGE SALARY",  mobile_customers[[#This Row],[salary]]&lt;Q7645,"MID RANGE SALARY", mobile_customers[[#This Row],[salary]]&gt;Q7646, "LOW SALARY" )</f>
        <v>HIGHER SALARY</v>
      </c>
      <c r="L7641" s="2" t="str">
        <f>LEFT(mobile_customers[[#This Row],[Credit_card_nos]], 4)&amp;"XXXXX"</f>
        <v>3597XXXXX</v>
      </c>
    </row>
    <row r="7642" spans="1:12" x14ac:dyDescent="0.3">
      <c r="A7642" t="s">
        <v>13</v>
      </c>
      <c r="B7642" s="3" t="s">
        <v>14910</v>
      </c>
      <c r="C7642" t="s">
        <v>14911</v>
      </c>
      <c r="D7642" t="s">
        <v>367</v>
      </c>
      <c r="E7642">
        <v>55</v>
      </c>
      <c r="F7642">
        <v>145762</v>
      </c>
      <c r="G7642" t="s">
        <v>94</v>
      </c>
      <c r="H7642">
        <v>4171649660794131</v>
      </c>
      <c r="I7642" s="5" t="str">
        <f t="shared" si="119"/>
        <v>4171649660794130</v>
      </c>
      <c r="J7642" t="str">
        <f>INDEX(Age_grp[Age], MATCH(mobile_customers[[#This Row],[age]],Age_grp[Value]))</f>
        <v>50 - 60</v>
      </c>
      <c r="K7642" s="2" t="str">
        <f>_xlfn.IFS(mobile_customers[[#This Row],[salary]]&gt;=Q7645,"HIGHER SALARY", mobile_customers[[#This Row],[salary]]&gt;=Q7646,"HIGHER MID RANGE SALARY",  mobile_customers[[#This Row],[salary]]&lt;Q7646,"MID RANGE SALARY", mobile_customers[[#This Row],[salary]]&gt;Q7647, "LOW SALARY" )</f>
        <v>HIGHER SALARY</v>
      </c>
      <c r="L7642" s="2" t="str">
        <f>LEFT(mobile_customers[[#This Row],[Credit_card_nos]], 4)&amp;"XXXXX"</f>
        <v>4171XXXXX</v>
      </c>
    </row>
    <row r="7643" spans="1:12" x14ac:dyDescent="0.3">
      <c r="A7643" t="s">
        <v>13</v>
      </c>
      <c r="B7643" s="3" t="s">
        <v>14912</v>
      </c>
      <c r="C7643" t="s">
        <v>14913</v>
      </c>
      <c r="D7643" t="s">
        <v>5143</v>
      </c>
      <c r="E7643">
        <v>26</v>
      </c>
      <c r="F7643">
        <v>219321</v>
      </c>
      <c r="G7643" t="s">
        <v>28</v>
      </c>
      <c r="H7643">
        <v>501826835727</v>
      </c>
      <c r="I7643" s="5" t="str">
        <f t="shared" si="119"/>
        <v>501826835727</v>
      </c>
      <c r="J7643" t="str">
        <f>INDEX(Age_grp[Age], MATCH(mobile_customers[[#This Row],[age]],Age_grp[Value]))</f>
        <v>20 - 30</v>
      </c>
      <c r="K7643" s="2" t="str">
        <f>_xlfn.IFS(mobile_customers[[#This Row],[salary]]&gt;=Q7646,"HIGHER SALARY", mobile_customers[[#This Row],[salary]]&gt;=Q7647,"HIGHER MID RANGE SALARY",  mobile_customers[[#This Row],[salary]]&lt;Q7647,"MID RANGE SALARY", mobile_customers[[#This Row],[salary]]&gt;Q7648, "LOW SALARY" )</f>
        <v>HIGHER SALARY</v>
      </c>
      <c r="L7643" s="2" t="str">
        <f>LEFT(mobile_customers[[#This Row],[Credit_card_nos]], 4)&amp;"XXXXX"</f>
        <v>5018XXXXX</v>
      </c>
    </row>
    <row r="7644" spans="1:12" x14ac:dyDescent="0.3">
      <c r="A7644" t="s">
        <v>13</v>
      </c>
      <c r="B7644" s="3" t="s">
        <v>14914</v>
      </c>
      <c r="C7644" t="s">
        <v>14915</v>
      </c>
      <c r="D7644" t="s">
        <v>314</v>
      </c>
      <c r="E7644">
        <v>48</v>
      </c>
      <c r="F7644">
        <v>134351</v>
      </c>
      <c r="G7644" t="s">
        <v>21</v>
      </c>
      <c r="H7644">
        <v>3583315859304322</v>
      </c>
      <c r="I7644" s="5" t="str">
        <f t="shared" si="119"/>
        <v>3583315859304320</v>
      </c>
      <c r="J7644" t="str">
        <f>INDEX(Age_grp[Age], MATCH(mobile_customers[[#This Row],[age]],Age_grp[Value]))</f>
        <v>40 - 50</v>
      </c>
      <c r="K7644" s="2" t="str">
        <f>_xlfn.IFS(mobile_customers[[#This Row],[salary]]&gt;=Q7647,"HIGHER SALARY", mobile_customers[[#This Row],[salary]]&gt;=Q7648,"HIGHER MID RANGE SALARY",  mobile_customers[[#This Row],[salary]]&lt;Q7648,"MID RANGE SALARY", mobile_customers[[#This Row],[salary]]&gt;Q7649, "LOW SALARY" )</f>
        <v>HIGHER SALARY</v>
      </c>
      <c r="L7644" s="2" t="str">
        <f>LEFT(mobile_customers[[#This Row],[Credit_card_nos]], 4)&amp;"XXXXX"</f>
        <v>3583XXXXX</v>
      </c>
    </row>
    <row r="7645" spans="1:12" x14ac:dyDescent="0.3">
      <c r="A7645" t="s">
        <v>13</v>
      </c>
      <c r="B7645" s="3" t="s">
        <v>14916</v>
      </c>
      <c r="C7645" t="s">
        <v>14917</v>
      </c>
      <c r="D7645" t="s">
        <v>2678</v>
      </c>
      <c r="E7645">
        <v>58</v>
      </c>
      <c r="F7645">
        <v>65451</v>
      </c>
      <c r="G7645" t="s">
        <v>21</v>
      </c>
      <c r="H7645">
        <v>30429467502428</v>
      </c>
      <c r="I7645" s="5" t="str">
        <f t="shared" si="119"/>
        <v>30429467502428</v>
      </c>
      <c r="J7645" t="str">
        <f>INDEX(Age_grp[Age], MATCH(mobile_customers[[#This Row],[age]],Age_grp[Value]))</f>
        <v>50 - 60</v>
      </c>
      <c r="K7645" s="2" t="str">
        <f>_xlfn.IFS(mobile_customers[[#This Row],[salary]]&gt;=Q7648,"HIGHER SALARY", mobile_customers[[#This Row],[salary]]&gt;=Q7649,"HIGHER MID RANGE SALARY",  mobile_customers[[#This Row],[salary]]&lt;Q7649,"MID RANGE SALARY", mobile_customers[[#This Row],[salary]]&gt;Q7650, "LOW SALARY" )</f>
        <v>HIGHER SALARY</v>
      </c>
      <c r="L7645" s="2" t="str">
        <f>LEFT(mobile_customers[[#This Row],[Credit_card_nos]], 4)&amp;"XXXXX"</f>
        <v>3042XXXXX</v>
      </c>
    </row>
    <row r="7646" spans="1:12" x14ac:dyDescent="0.3">
      <c r="A7646" t="s">
        <v>8</v>
      </c>
      <c r="B7646" s="3" t="s">
        <v>14918</v>
      </c>
      <c r="C7646" t="s">
        <v>14919</v>
      </c>
      <c r="D7646" t="s">
        <v>2274</v>
      </c>
      <c r="E7646">
        <v>55</v>
      </c>
      <c r="F7646">
        <v>150521</v>
      </c>
      <c r="G7646" t="s">
        <v>12</v>
      </c>
      <c r="H7646">
        <v>379718287799126</v>
      </c>
      <c r="I7646" s="5" t="str">
        <f t="shared" si="119"/>
        <v>379718287799126</v>
      </c>
      <c r="J7646" t="str">
        <f>INDEX(Age_grp[Age], MATCH(mobile_customers[[#This Row],[age]],Age_grp[Value]))</f>
        <v>50 - 60</v>
      </c>
      <c r="K7646" s="2" t="str">
        <f>_xlfn.IFS(mobile_customers[[#This Row],[salary]]&gt;=Q7649,"HIGHER SALARY", mobile_customers[[#This Row],[salary]]&gt;=Q7650,"HIGHER MID RANGE SALARY",  mobile_customers[[#This Row],[salary]]&lt;Q7650,"MID RANGE SALARY", mobile_customers[[#This Row],[salary]]&gt;Q7651, "LOW SALARY" )</f>
        <v>HIGHER SALARY</v>
      </c>
      <c r="L7646" s="2" t="str">
        <f>LEFT(mobile_customers[[#This Row],[Credit_card_nos]], 4)&amp;"XXXXX"</f>
        <v>3797XXXXX</v>
      </c>
    </row>
    <row r="7647" spans="1:12" x14ac:dyDescent="0.3">
      <c r="A7647" t="s">
        <v>13</v>
      </c>
      <c r="B7647" s="3" t="s">
        <v>14920</v>
      </c>
      <c r="C7647" t="s">
        <v>8103</v>
      </c>
      <c r="D7647" t="s">
        <v>320</v>
      </c>
      <c r="E7647">
        <v>52</v>
      </c>
      <c r="F7647">
        <v>52658</v>
      </c>
      <c r="G7647" t="s">
        <v>39</v>
      </c>
      <c r="H7647">
        <v>6586123673242813</v>
      </c>
      <c r="I7647" s="5" t="str">
        <f t="shared" si="119"/>
        <v>6586123673242810</v>
      </c>
      <c r="J7647" t="str">
        <f>INDEX(Age_grp[Age], MATCH(mobile_customers[[#This Row],[age]],Age_grp[Value]))</f>
        <v>50 - 60</v>
      </c>
      <c r="K7647" s="2" t="str">
        <f>_xlfn.IFS(mobile_customers[[#This Row],[salary]]&gt;=Q7650,"HIGHER SALARY", mobile_customers[[#This Row],[salary]]&gt;=Q7651,"HIGHER MID RANGE SALARY",  mobile_customers[[#This Row],[salary]]&lt;Q7651,"MID RANGE SALARY", mobile_customers[[#This Row],[salary]]&gt;Q7652, "LOW SALARY" )</f>
        <v>HIGHER SALARY</v>
      </c>
      <c r="L7647" s="2" t="str">
        <f>LEFT(mobile_customers[[#This Row],[Credit_card_nos]], 4)&amp;"XXXXX"</f>
        <v>6586XXXXX</v>
      </c>
    </row>
    <row r="7648" spans="1:12" x14ac:dyDescent="0.3">
      <c r="A7648" t="s">
        <v>8</v>
      </c>
      <c r="B7648" s="3" t="s">
        <v>14921</v>
      </c>
      <c r="C7648" t="s">
        <v>14922</v>
      </c>
      <c r="D7648" t="s">
        <v>5543</v>
      </c>
      <c r="E7648">
        <v>32</v>
      </c>
      <c r="F7648">
        <v>31871</v>
      </c>
      <c r="G7648" t="s">
        <v>12</v>
      </c>
      <c r="H7648">
        <v>6011261726994959</v>
      </c>
      <c r="I7648" s="5" t="str">
        <f t="shared" si="119"/>
        <v>6011261726994960</v>
      </c>
      <c r="J7648" t="str">
        <f>INDEX(Age_grp[Age], MATCH(mobile_customers[[#This Row],[age]],Age_grp[Value]))</f>
        <v>30 - 40</v>
      </c>
      <c r="K7648" s="2" t="str">
        <f>_xlfn.IFS(mobile_customers[[#This Row],[salary]]&gt;=Q7651,"HIGHER SALARY", mobile_customers[[#This Row],[salary]]&gt;=Q7652,"HIGHER MID RANGE SALARY",  mobile_customers[[#This Row],[salary]]&lt;Q7652,"MID RANGE SALARY", mobile_customers[[#This Row],[salary]]&gt;Q7653, "LOW SALARY" )</f>
        <v>HIGHER SALARY</v>
      </c>
      <c r="L7648" s="2" t="str">
        <f>LEFT(mobile_customers[[#This Row],[Credit_card_nos]], 4)&amp;"XXXXX"</f>
        <v>6011XXXXX</v>
      </c>
    </row>
    <row r="7649" spans="1:12" x14ac:dyDescent="0.3">
      <c r="A7649" t="s">
        <v>13</v>
      </c>
      <c r="B7649" s="3" t="s">
        <v>14923</v>
      </c>
      <c r="C7649" t="s">
        <v>5337</v>
      </c>
      <c r="D7649" t="s">
        <v>544</v>
      </c>
      <c r="E7649">
        <v>43</v>
      </c>
      <c r="F7649">
        <v>20293</v>
      </c>
      <c r="G7649" t="s">
        <v>81</v>
      </c>
      <c r="H7649">
        <v>3502952022450687</v>
      </c>
      <c r="I7649" s="5" t="str">
        <f t="shared" si="119"/>
        <v>3502952022450690</v>
      </c>
      <c r="J7649" t="str">
        <f>INDEX(Age_grp[Age], MATCH(mobile_customers[[#This Row],[age]],Age_grp[Value]))</f>
        <v>40 - 50</v>
      </c>
      <c r="K7649" s="2" t="str">
        <f>_xlfn.IFS(mobile_customers[[#This Row],[salary]]&gt;=Q7652,"HIGHER SALARY", mobile_customers[[#This Row],[salary]]&gt;=Q7653,"HIGHER MID RANGE SALARY",  mobile_customers[[#This Row],[salary]]&lt;Q7653,"MID RANGE SALARY", mobile_customers[[#This Row],[salary]]&gt;Q7654, "LOW SALARY" )</f>
        <v>HIGHER SALARY</v>
      </c>
      <c r="L7649" s="2" t="str">
        <f>LEFT(mobile_customers[[#This Row],[Credit_card_nos]], 4)&amp;"XXXXX"</f>
        <v>3502XXXXX</v>
      </c>
    </row>
    <row r="7650" spans="1:12" x14ac:dyDescent="0.3">
      <c r="A7650" t="s">
        <v>8</v>
      </c>
      <c r="B7650" s="3" t="s">
        <v>14924</v>
      </c>
      <c r="C7650" t="s">
        <v>14925</v>
      </c>
      <c r="D7650" t="s">
        <v>609</v>
      </c>
      <c r="E7650">
        <v>46</v>
      </c>
      <c r="F7650">
        <v>48357</v>
      </c>
      <c r="G7650" t="s">
        <v>21</v>
      </c>
      <c r="H7650">
        <v>30011320672653</v>
      </c>
      <c r="I7650" s="5" t="str">
        <f t="shared" si="119"/>
        <v>30011320672653</v>
      </c>
      <c r="J7650" t="str">
        <f>INDEX(Age_grp[Age], MATCH(mobile_customers[[#This Row],[age]],Age_grp[Value]))</f>
        <v>40 - 50</v>
      </c>
      <c r="K7650" s="2" t="str">
        <f>_xlfn.IFS(mobile_customers[[#This Row],[salary]]&gt;=Q7653,"HIGHER SALARY", mobile_customers[[#This Row],[salary]]&gt;=Q7654,"HIGHER MID RANGE SALARY",  mobile_customers[[#This Row],[salary]]&lt;Q7654,"MID RANGE SALARY", mobile_customers[[#This Row],[salary]]&gt;Q7655, "LOW SALARY" )</f>
        <v>HIGHER SALARY</v>
      </c>
      <c r="L7650" s="2" t="str">
        <f>LEFT(mobile_customers[[#This Row],[Credit_card_nos]], 4)&amp;"XXXXX"</f>
        <v>3001XXXXX</v>
      </c>
    </row>
    <row r="7651" spans="1:12" x14ac:dyDescent="0.3">
      <c r="A7651" t="s">
        <v>8</v>
      </c>
      <c r="B7651" s="3" t="s">
        <v>14926</v>
      </c>
      <c r="C7651" t="s">
        <v>14927</v>
      </c>
      <c r="D7651" t="s">
        <v>171</v>
      </c>
      <c r="E7651">
        <v>53</v>
      </c>
      <c r="F7651">
        <v>87923</v>
      </c>
      <c r="G7651" t="s">
        <v>28</v>
      </c>
      <c r="H7651">
        <v>4535552879280671</v>
      </c>
      <c r="I7651" s="5" t="str">
        <f t="shared" si="119"/>
        <v>4535552879280670</v>
      </c>
      <c r="J7651" t="str">
        <f>INDEX(Age_grp[Age], MATCH(mobile_customers[[#This Row],[age]],Age_grp[Value]))</f>
        <v>50 - 60</v>
      </c>
      <c r="K7651" s="2" t="str">
        <f>_xlfn.IFS(mobile_customers[[#This Row],[salary]]&gt;=Q7654,"HIGHER SALARY", mobile_customers[[#This Row],[salary]]&gt;=Q7655,"HIGHER MID RANGE SALARY",  mobile_customers[[#This Row],[salary]]&lt;Q7655,"MID RANGE SALARY", mobile_customers[[#This Row],[salary]]&gt;Q7656, "LOW SALARY" )</f>
        <v>HIGHER SALARY</v>
      </c>
      <c r="L7651" s="2" t="str">
        <f>LEFT(mobile_customers[[#This Row],[Credit_card_nos]], 4)&amp;"XXXXX"</f>
        <v>4535XXXXX</v>
      </c>
    </row>
    <row r="7652" spans="1:12" x14ac:dyDescent="0.3">
      <c r="A7652" t="s">
        <v>8</v>
      </c>
      <c r="B7652" s="3" t="s">
        <v>14928</v>
      </c>
      <c r="C7652" t="s">
        <v>14929</v>
      </c>
      <c r="D7652" t="s">
        <v>902</v>
      </c>
      <c r="E7652">
        <v>42</v>
      </c>
      <c r="F7652">
        <v>169848</v>
      </c>
      <c r="G7652" t="s">
        <v>81</v>
      </c>
      <c r="H7652">
        <v>30054438360589</v>
      </c>
      <c r="I7652" s="5" t="str">
        <f t="shared" si="119"/>
        <v>30054438360589</v>
      </c>
      <c r="J7652" t="str">
        <f>INDEX(Age_grp[Age], MATCH(mobile_customers[[#This Row],[age]],Age_grp[Value]))</f>
        <v>40 - 50</v>
      </c>
      <c r="K7652" s="2" t="str">
        <f>_xlfn.IFS(mobile_customers[[#This Row],[salary]]&gt;=Q7655,"HIGHER SALARY", mobile_customers[[#This Row],[salary]]&gt;=Q7656,"HIGHER MID RANGE SALARY",  mobile_customers[[#This Row],[salary]]&lt;Q7656,"MID RANGE SALARY", mobile_customers[[#This Row],[salary]]&gt;Q7657, "LOW SALARY" )</f>
        <v>HIGHER SALARY</v>
      </c>
      <c r="L7652" s="2" t="str">
        <f>LEFT(mobile_customers[[#This Row],[Credit_card_nos]], 4)&amp;"XXXXX"</f>
        <v>3005XXXXX</v>
      </c>
    </row>
    <row r="7653" spans="1:12" x14ac:dyDescent="0.3">
      <c r="A7653" t="s">
        <v>8</v>
      </c>
      <c r="B7653" s="3" t="s">
        <v>14930</v>
      </c>
      <c r="C7653" t="s">
        <v>13193</v>
      </c>
      <c r="D7653" t="s">
        <v>4194</v>
      </c>
      <c r="E7653">
        <v>64</v>
      </c>
      <c r="F7653">
        <v>205046</v>
      </c>
      <c r="G7653" t="s">
        <v>17</v>
      </c>
      <c r="H7653">
        <v>4694629136058</v>
      </c>
      <c r="I7653" s="5" t="str">
        <f t="shared" si="119"/>
        <v>4694629136058</v>
      </c>
      <c r="J7653" t="str">
        <f>INDEX(Age_grp[Age], MATCH(mobile_customers[[#This Row],[age]],Age_grp[Value]))</f>
        <v>60 - 70</v>
      </c>
      <c r="K7653" s="2" t="str">
        <f>_xlfn.IFS(mobile_customers[[#This Row],[salary]]&gt;=Q7656,"HIGHER SALARY", mobile_customers[[#This Row],[salary]]&gt;=Q7657,"HIGHER MID RANGE SALARY",  mobile_customers[[#This Row],[salary]]&lt;Q7657,"MID RANGE SALARY", mobile_customers[[#This Row],[salary]]&gt;Q7658, "LOW SALARY" )</f>
        <v>HIGHER SALARY</v>
      </c>
      <c r="L7653" s="2" t="str">
        <f>LEFT(mobile_customers[[#This Row],[Credit_card_nos]], 4)&amp;"XXXXX"</f>
        <v>4694XXXXX</v>
      </c>
    </row>
    <row r="7654" spans="1:12" x14ac:dyDescent="0.3">
      <c r="A7654" t="s">
        <v>13</v>
      </c>
      <c r="B7654" s="3" t="s">
        <v>14931</v>
      </c>
      <c r="C7654" t="s">
        <v>14932</v>
      </c>
      <c r="D7654" t="s">
        <v>603</v>
      </c>
      <c r="E7654">
        <v>38</v>
      </c>
      <c r="F7654">
        <v>174258</v>
      </c>
      <c r="G7654" t="s">
        <v>65</v>
      </c>
      <c r="H7654">
        <v>4967323316303</v>
      </c>
      <c r="I7654" s="5" t="str">
        <f t="shared" si="119"/>
        <v>4967323316303</v>
      </c>
      <c r="J7654" t="str">
        <f>INDEX(Age_grp[Age], MATCH(mobile_customers[[#This Row],[age]],Age_grp[Value]))</f>
        <v>30 - 40</v>
      </c>
      <c r="K7654" s="2" t="str">
        <f>_xlfn.IFS(mobile_customers[[#This Row],[salary]]&gt;=Q7657,"HIGHER SALARY", mobile_customers[[#This Row],[salary]]&gt;=Q7658,"HIGHER MID RANGE SALARY",  mobile_customers[[#This Row],[salary]]&lt;Q7658,"MID RANGE SALARY", mobile_customers[[#This Row],[salary]]&gt;Q7659, "LOW SALARY" )</f>
        <v>HIGHER SALARY</v>
      </c>
      <c r="L7654" s="2" t="str">
        <f>LEFT(mobile_customers[[#This Row],[Credit_card_nos]], 4)&amp;"XXXXX"</f>
        <v>4967XXXXX</v>
      </c>
    </row>
    <row r="7655" spans="1:12" x14ac:dyDescent="0.3">
      <c r="A7655" t="s">
        <v>13</v>
      </c>
      <c r="B7655" s="3" t="s">
        <v>14933</v>
      </c>
      <c r="C7655" t="s">
        <v>14934</v>
      </c>
      <c r="D7655" t="s">
        <v>3090</v>
      </c>
      <c r="E7655">
        <v>65</v>
      </c>
      <c r="F7655">
        <v>85643</v>
      </c>
      <c r="G7655" t="s">
        <v>28</v>
      </c>
      <c r="H7655">
        <v>4296002098711659</v>
      </c>
      <c r="I7655" s="5" t="str">
        <f t="shared" si="119"/>
        <v>4296002098711660</v>
      </c>
      <c r="J7655" t="str">
        <f>INDEX(Age_grp[Age], MATCH(mobile_customers[[#This Row],[age]],Age_grp[Value]))</f>
        <v>60 - 70</v>
      </c>
      <c r="K7655" s="2" t="str">
        <f>_xlfn.IFS(mobile_customers[[#This Row],[salary]]&gt;=Q7658,"HIGHER SALARY", mobile_customers[[#This Row],[salary]]&gt;=Q7659,"HIGHER MID RANGE SALARY",  mobile_customers[[#This Row],[salary]]&lt;Q7659,"MID RANGE SALARY", mobile_customers[[#This Row],[salary]]&gt;Q7660, "LOW SALARY" )</f>
        <v>HIGHER SALARY</v>
      </c>
      <c r="L7655" s="2" t="str">
        <f>LEFT(mobile_customers[[#This Row],[Credit_card_nos]], 4)&amp;"XXXXX"</f>
        <v>4296XXXXX</v>
      </c>
    </row>
    <row r="7656" spans="1:12" x14ac:dyDescent="0.3">
      <c r="A7656" t="s">
        <v>8</v>
      </c>
      <c r="B7656" s="3" t="s">
        <v>14935</v>
      </c>
      <c r="C7656" t="s">
        <v>14936</v>
      </c>
      <c r="D7656" t="s">
        <v>703</v>
      </c>
      <c r="E7656">
        <v>61</v>
      </c>
      <c r="F7656">
        <v>126110</v>
      </c>
      <c r="G7656" t="s">
        <v>21</v>
      </c>
      <c r="H7656">
        <v>3540662841219494</v>
      </c>
      <c r="I7656" s="5" t="str">
        <f t="shared" si="119"/>
        <v>3540662841219490</v>
      </c>
      <c r="J7656" t="str">
        <f>INDEX(Age_grp[Age], MATCH(mobile_customers[[#This Row],[age]],Age_grp[Value]))</f>
        <v>60 - 70</v>
      </c>
      <c r="K7656" s="2" t="str">
        <f>_xlfn.IFS(mobile_customers[[#This Row],[salary]]&gt;=Q7659,"HIGHER SALARY", mobile_customers[[#This Row],[salary]]&gt;=Q7660,"HIGHER MID RANGE SALARY",  mobile_customers[[#This Row],[salary]]&lt;Q7660,"MID RANGE SALARY", mobile_customers[[#This Row],[salary]]&gt;Q7661, "LOW SALARY" )</f>
        <v>HIGHER SALARY</v>
      </c>
      <c r="L7656" s="2" t="str">
        <f>LEFT(mobile_customers[[#This Row],[Credit_card_nos]], 4)&amp;"XXXXX"</f>
        <v>3540XXXXX</v>
      </c>
    </row>
    <row r="7657" spans="1:12" x14ac:dyDescent="0.3">
      <c r="A7657" t="s">
        <v>8</v>
      </c>
      <c r="B7657" s="3" t="s">
        <v>14937</v>
      </c>
      <c r="C7657" t="s">
        <v>14938</v>
      </c>
      <c r="D7657" t="s">
        <v>1329</v>
      </c>
      <c r="E7657">
        <v>64</v>
      </c>
      <c r="F7657">
        <v>151809</v>
      </c>
      <c r="G7657" t="s">
        <v>28</v>
      </c>
      <c r="H7657">
        <v>2292484664724779</v>
      </c>
      <c r="I7657" s="5" t="str">
        <f t="shared" si="119"/>
        <v>2292484664724780</v>
      </c>
      <c r="J7657" t="str">
        <f>INDEX(Age_grp[Age], MATCH(mobile_customers[[#This Row],[age]],Age_grp[Value]))</f>
        <v>60 - 70</v>
      </c>
      <c r="K7657" s="2" t="str">
        <f>_xlfn.IFS(mobile_customers[[#This Row],[salary]]&gt;=Q7660,"HIGHER SALARY", mobile_customers[[#This Row],[salary]]&gt;=Q7661,"HIGHER MID RANGE SALARY",  mobile_customers[[#This Row],[salary]]&lt;Q7661,"MID RANGE SALARY", mobile_customers[[#This Row],[salary]]&gt;Q7662, "LOW SALARY" )</f>
        <v>HIGHER SALARY</v>
      </c>
      <c r="L7657" s="2" t="str">
        <f>LEFT(mobile_customers[[#This Row],[Credit_card_nos]], 4)&amp;"XXXXX"</f>
        <v>2292XXXXX</v>
      </c>
    </row>
    <row r="7658" spans="1:12" x14ac:dyDescent="0.3">
      <c r="A7658" t="s">
        <v>8</v>
      </c>
      <c r="B7658" s="3" t="s">
        <v>14939</v>
      </c>
      <c r="C7658" t="s">
        <v>14940</v>
      </c>
      <c r="D7658" t="s">
        <v>2454</v>
      </c>
      <c r="E7658">
        <v>42</v>
      </c>
      <c r="F7658">
        <v>136738</v>
      </c>
      <c r="G7658" t="s">
        <v>49</v>
      </c>
      <c r="H7658">
        <v>3597540208681583</v>
      </c>
      <c r="I7658" s="5" t="str">
        <f t="shared" si="119"/>
        <v>3597540208681580</v>
      </c>
      <c r="J7658" t="str">
        <f>INDEX(Age_grp[Age], MATCH(mobile_customers[[#This Row],[age]],Age_grp[Value]))</f>
        <v>40 - 50</v>
      </c>
      <c r="K7658" s="2" t="str">
        <f>_xlfn.IFS(mobile_customers[[#This Row],[salary]]&gt;=Q7661,"HIGHER SALARY", mobile_customers[[#This Row],[salary]]&gt;=Q7662,"HIGHER MID RANGE SALARY",  mobile_customers[[#This Row],[salary]]&lt;Q7662,"MID RANGE SALARY", mobile_customers[[#This Row],[salary]]&gt;Q7663, "LOW SALARY" )</f>
        <v>HIGHER SALARY</v>
      </c>
      <c r="L7658" s="2" t="str">
        <f>LEFT(mobile_customers[[#This Row],[Credit_card_nos]], 4)&amp;"XXXXX"</f>
        <v>3597XXXXX</v>
      </c>
    </row>
    <row r="7659" spans="1:12" x14ac:dyDescent="0.3">
      <c r="A7659" t="s">
        <v>13</v>
      </c>
      <c r="B7659" s="3" t="s">
        <v>14941</v>
      </c>
      <c r="C7659" t="s">
        <v>2713</v>
      </c>
      <c r="D7659" t="s">
        <v>1279</v>
      </c>
      <c r="E7659">
        <v>65</v>
      </c>
      <c r="F7659">
        <v>214581</v>
      </c>
      <c r="G7659" t="s">
        <v>49</v>
      </c>
      <c r="H7659">
        <v>3503657131883020</v>
      </c>
      <c r="I7659" s="5" t="str">
        <f t="shared" si="119"/>
        <v>3503657131883020</v>
      </c>
      <c r="J7659" t="str">
        <f>INDEX(Age_grp[Age], MATCH(mobile_customers[[#This Row],[age]],Age_grp[Value]))</f>
        <v>60 - 70</v>
      </c>
      <c r="K7659" s="2" t="str">
        <f>_xlfn.IFS(mobile_customers[[#This Row],[salary]]&gt;=Q7662,"HIGHER SALARY", mobile_customers[[#This Row],[salary]]&gt;=Q7663,"HIGHER MID RANGE SALARY",  mobile_customers[[#This Row],[salary]]&lt;Q7663,"MID RANGE SALARY", mobile_customers[[#This Row],[salary]]&gt;Q7664, "LOW SALARY" )</f>
        <v>HIGHER SALARY</v>
      </c>
      <c r="L7659" s="2" t="str">
        <f>LEFT(mobile_customers[[#This Row],[Credit_card_nos]], 4)&amp;"XXXXX"</f>
        <v>3503XXXXX</v>
      </c>
    </row>
    <row r="7660" spans="1:12" x14ac:dyDescent="0.3">
      <c r="A7660" t="s">
        <v>13</v>
      </c>
      <c r="B7660" s="3" t="s">
        <v>14942</v>
      </c>
      <c r="C7660" t="s">
        <v>9979</v>
      </c>
      <c r="D7660" t="s">
        <v>1404</v>
      </c>
      <c r="E7660">
        <v>61</v>
      </c>
      <c r="F7660">
        <v>72260</v>
      </c>
      <c r="G7660" t="s">
        <v>21</v>
      </c>
      <c r="H7660">
        <v>6581142531294928</v>
      </c>
      <c r="I7660" s="5" t="str">
        <f t="shared" si="119"/>
        <v>6581142531294930</v>
      </c>
      <c r="J7660" t="str">
        <f>INDEX(Age_grp[Age], MATCH(mobile_customers[[#This Row],[age]],Age_grp[Value]))</f>
        <v>60 - 70</v>
      </c>
      <c r="K7660" s="2" t="str">
        <f>_xlfn.IFS(mobile_customers[[#This Row],[salary]]&gt;=Q7663,"HIGHER SALARY", mobile_customers[[#This Row],[salary]]&gt;=Q7664,"HIGHER MID RANGE SALARY",  mobile_customers[[#This Row],[salary]]&lt;Q7664,"MID RANGE SALARY", mobile_customers[[#This Row],[salary]]&gt;Q7665, "LOW SALARY" )</f>
        <v>HIGHER SALARY</v>
      </c>
      <c r="L7660" s="2" t="str">
        <f>LEFT(mobile_customers[[#This Row],[Credit_card_nos]], 4)&amp;"XXXXX"</f>
        <v>6581XXXXX</v>
      </c>
    </row>
    <row r="7661" spans="1:12" x14ac:dyDescent="0.3">
      <c r="A7661" t="s">
        <v>13</v>
      </c>
      <c r="B7661" s="3" t="s">
        <v>14943</v>
      </c>
      <c r="C7661" t="s">
        <v>14944</v>
      </c>
      <c r="D7661" t="s">
        <v>1093</v>
      </c>
      <c r="E7661">
        <v>30</v>
      </c>
      <c r="F7661">
        <v>186717</v>
      </c>
      <c r="G7661" t="s">
        <v>81</v>
      </c>
      <c r="H7661">
        <v>30031775974891</v>
      </c>
      <c r="I7661" s="5" t="str">
        <f t="shared" si="119"/>
        <v>30031775974891</v>
      </c>
      <c r="J7661" t="str">
        <f>INDEX(Age_grp[Age], MATCH(mobile_customers[[#This Row],[age]],Age_grp[Value]))</f>
        <v>30 - 40</v>
      </c>
      <c r="K7661" s="2" t="str">
        <f>_xlfn.IFS(mobile_customers[[#This Row],[salary]]&gt;=Q7664,"HIGHER SALARY", mobile_customers[[#This Row],[salary]]&gt;=Q7665,"HIGHER MID RANGE SALARY",  mobile_customers[[#This Row],[salary]]&lt;Q7665,"MID RANGE SALARY", mobile_customers[[#This Row],[salary]]&gt;Q7666, "LOW SALARY" )</f>
        <v>HIGHER SALARY</v>
      </c>
      <c r="L7661" s="2" t="str">
        <f>LEFT(mobile_customers[[#This Row],[Credit_card_nos]], 4)&amp;"XXXXX"</f>
        <v>3003XXXXX</v>
      </c>
    </row>
    <row r="7662" spans="1:12" x14ac:dyDescent="0.3">
      <c r="A7662" t="s">
        <v>8</v>
      </c>
      <c r="B7662" s="3" t="s">
        <v>14945</v>
      </c>
      <c r="C7662" t="s">
        <v>14946</v>
      </c>
      <c r="D7662" t="s">
        <v>202</v>
      </c>
      <c r="E7662">
        <v>55</v>
      </c>
      <c r="F7662">
        <v>235023</v>
      </c>
      <c r="G7662" t="s">
        <v>28</v>
      </c>
      <c r="H7662">
        <v>38681813603829</v>
      </c>
      <c r="I7662" s="5" t="str">
        <f t="shared" si="119"/>
        <v>38681813603829</v>
      </c>
      <c r="J7662" t="str">
        <f>INDEX(Age_grp[Age], MATCH(mobile_customers[[#This Row],[age]],Age_grp[Value]))</f>
        <v>50 - 60</v>
      </c>
      <c r="K7662" s="2" t="str">
        <f>_xlfn.IFS(mobile_customers[[#This Row],[salary]]&gt;=Q7665,"HIGHER SALARY", mobile_customers[[#This Row],[salary]]&gt;=Q7666,"HIGHER MID RANGE SALARY",  mobile_customers[[#This Row],[salary]]&lt;Q7666,"MID RANGE SALARY", mobile_customers[[#This Row],[salary]]&gt;Q7667, "LOW SALARY" )</f>
        <v>HIGHER SALARY</v>
      </c>
      <c r="L7662" s="2" t="str">
        <f>LEFT(mobile_customers[[#This Row],[Credit_card_nos]], 4)&amp;"XXXXX"</f>
        <v>3868XXXXX</v>
      </c>
    </row>
    <row r="7663" spans="1:12" x14ac:dyDescent="0.3">
      <c r="A7663" t="s">
        <v>8</v>
      </c>
      <c r="B7663" s="3" t="s">
        <v>14947</v>
      </c>
      <c r="C7663" t="s">
        <v>7800</v>
      </c>
      <c r="D7663" t="s">
        <v>781</v>
      </c>
      <c r="E7663">
        <v>58</v>
      </c>
      <c r="F7663">
        <v>65504</v>
      </c>
      <c r="G7663" t="s">
        <v>12</v>
      </c>
      <c r="H7663">
        <v>4107608459722</v>
      </c>
      <c r="I7663" s="5" t="str">
        <f t="shared" si="119"/>
        <v>4107608459722</v>
      </c>
      <c r="J7663" t="str">
        <f>INDEX(Age_grp[Age], MATCH(mobile_customers[[#This Row],[age]],Age_grp[Value]))</f>
        <v>50 - 60</v>
      </c>
      <c r="K7663" s="2" t="str">
        <f>_xlfn.IFS(mobile_customers[[#This Row],[salary]]&gt;=Q7666,"HIGHER SALARY", mobile_customers[[#This Row],[salary]]&gt;=Q7667,"HIGHER MID RANGE SALARY",  mobile_customers[[#This Row],[salary]]&lt;Q7667,"MID RANGE SALARY", mobile_customers[[#This Row],[salary]]&gt;Q7668, "LOW SALARY" )</f>
        <v>HIGHER SALARY</v>
      </c>
      <c r="L7663" s="2" t="str">
        <f>LEFT(mobile_customers[[#This Row],[Credit_card_nos]], 4)&amp;"XXXXX"</f>
        <v>4107XXXXX</v>
      </c>
    </row>
    <row r="7664" spans="1:12" x14ac:dyDescent="0.3">
      <c r="A7664" t="s">
        <v>13</v>
      </c>
      <c r="B7664" s="3" t="s">
        <v>14948</v>
      </c>
      <c r="C7664" t="s">
        <v>14949</v>
      </c>
      <c r="D7664" t="s">
        <v>2454</v>
      </c>
      <c r="E7664">
        <v>45</v>
      </c>
      <c r="F7664">
        <v>121618</v>
      </c>
      <c r="G7664" t="s">
        <v>39</v>
      </c>
      <c r="H7664">
        <v>60452210192</v>
      </c>
      <c r="I7664" s="5" t="str">
        <f t="shared" si="119"/>
        <v>60452210192</v>
      </c>
      <c r="J7664" t="str">
        <f>INDEX(Age_grp[Age], MATCH(mobile_customers[[#This Row],[age]],Age_grp[Value]))</f>
        <v>40 - 50</v>
      </c>
      <c r="K7664" s="2" t="str">
        <f>_xlfn.IFS(mobile_customers[[#This Row],[salary]]&gt;=Q7667,"HIGHER SALARY", mobile_customers[[#This Row],[salary]]&gt;=Q7668,"HIGHER MID RANGE SALARY",  mobile_customers[[#This Row],[salary]]&lt;Q7668,"MID RANGE SALARY", mobile_customers[[#This Row],[salary]]&gt;Q7669, "LOW SALARY" )</f>
        <v>HIGHER SALARY</v>
      </c>
      <c r="L7664" s="2" t="str">
        <f>LEFT(mobile_customers[[#This Row],[Credit_card_nos]], 4)&amp;"XXXXX"</f>
        <v>6045XXXXX</v>
      </c>
    </row>
    <row r="7665" spans="1:12" x14ac:dyDescent="0.3">
      <c r="A7665" t="s">
        <v>8</v>
      </c>
      <c r="B7665" s="3" t="s">
        <v>14950</v>
      </c>
      <c r="C7665" t="s">
        <v>14951</v>
      </c>
      <c r="D7665" t="s">
        <v>925</v>
      </c>
      <c r="E7665">
        <v>40</v>
      </c>
      <c r="F7665">
        <v>103108</v>
      </c>
      <c r="G7665" t="s">
        <v>39</v>
      </c>
      <c r="H7665">
        <v>4.650247382105172E+18</v>
      </c>
      <c r="I7665" s="5" t="str">
        <f t="shared" si="119"/>
        <v>4650247382105170000</v>
      </c>
      <c r="J7665" t="str">
        <f>INDEX(Age_grp[Age], MATCH(mobile_customers[[#This Row],[age]],Age_grp[Value]))</f>
        <v>40 - 50</v>
      </c>
      <c r="K7665" s="2" t="str">
        <f>_xlfn.IFS(mobile_customers[[#This Row],[salary]]&gt;=Q7668,"HIGHER SALARY", mobile_customers[[#This Row],[salary]]&gt;=Q7669,"HIGHER MID RANGE SALARY",  mobile_customers[[#This Row],[salary]]&lt;Q7669,"MID RANGE SALARY", mobile_customers[[#This Row],[salary]]&gt;Q7670, "LOW SALARY" )</f>
        <v>HIGHER SALARY</v>
      </c>
      <c r="L7665" s="2" t="str">
        <f>LEFT(mobile_customers[[#This Row],[Credit_card_nos]], 4)&amp;"XXXXX"</f>
        <v>4650XXXXX</v>
      </c>
    </row>
    <row r="7666" spans="1:12" x14ac:dyDescent="0.3">
      <c r="A7666" t="s">
        <v>13</v>
      </c>
      <c r="B7666" s="3" t="s">
        <v>14952</v>
      </c>
      <c r="C7666" t="s">
        <v>14953</v>
      </c>
      <c r="D7666" t="s">
        <v>2303</v>
      </c>
      <c r="E7666">
        <v>61</v>
      </c>
      <c r="F7666">
        <v>243559</v>
      </c>
      <c r="G7666" t="s">
        <v>81</v>
      </c>
      <c r="H7666">
        <v>3590003079431494</v>
      </c>
      <c r="I7666" s="5" t="str">
        <f t="shared" si="119"/>
        <v>3590003079431490</v>
      </c>
      <c r="J7666" t="str">
        <f>INDEX(Age_grp[Age], MATCH(mobile_customers[[#This Row],[age]],Age_grp[Value]))</f>
        <v>60 - 70</v>
      </c>
      <c r="K7666" s="2" t="str">
        <f>_xlfn.IFS(mobile_customers[[#This Row],[salary]]&gt;=Q7669,"HIGHER SALARY", mobile_customers[[#This Row],[salary]]&gt;=Q7670,"HIGHER MID RANGE SALARY",  mobile_customers[[#This Row],[salary]]&lt;Q7670,"MID RANGE SALARY", mobile_customers[[#This Row],[salary]]&gt;Q7671, "LOW SALARY" )</f>
        <v>HIGHER SALARY</v>
      </c>
      <c r="L7666" s="2" t="str">
        <f>LEFT(mobile_customers[[#This Row],[Credit_card_nos]], 4)&amp;"XXXXX"</f>
        <v>3590XXXXX</v>
      </c>
    </row>
    <row r="7667" spans="1:12" x14ac:dyDescent="0.3">
      <c r="A7667" t="s">
        <v>13</v>
      </c>
      <c r="B7667" s="3" t="s">
        <v>14954</v>
      </c>
      <c r="C7667" t="s">
        <v>14955</v>
      </c>
      <c r="D7667" t="s">
        <v>3910</v>
      </c>
      <c r="E7667">
        <v>64</v>
      </c>
      <c r="F7667">
        <v>184742</v>
      </c>
      <c r="G7667" t="s">
        <v>94</v>
      </c>
      <c r="H7667">
        <v>4740570368086616</v>
      </c>
      <c r="I7667" s="5" t="str">
        <f t="shared" si="119"/>
        <v>4740570368086620</v>
      </c>
      <c r="J7667" t="str">
        <f>INDEX(Age_grp[Age], MATCH(mobile_customers[[#This Row],[age]],Age_grp[Value]))</f>
        <v>60 - 70</v>
      </c>
      <c r="K7667" s="2" t="str">
        <f>_xlfn.IFS(mobile_customers[[#This Row],[salary]]&gt;=Q7670,"HIGHER SALARY", mobile_customers[[#This Row],[salary]]&gt;=Q7671,"HIGHER MID RANGE SALARY",  mobile_customers[[#This Row],[salary]]&lt;Q7671,"MID RANGE SALARY", mobile_customers[[#This Row],[salary]]&gt;Q7672, "LOW SALARY" )</f>
        <v>HIGHER SALARY</v>
      </c>
      <c r="L7667" s="2" t="str">
        <f>LEFT(mobile_customers[[#This Row],[Credit_card_nos]], 4)&amp;"XXXXX"</f>
        <v>4740XXXXX</v>
      </c>
    </row>
    <row r="7668" spans="1:12" x14ac:dyDescent="0.3">
      <c r="A7668" t="s">
        <v>8</v>
      </c>
      <c r="B7668" s="3" t="s">
        <v>14956</v>
      </c>
      <c r="C7668" t="s">
        <v>14957</v>
      </c>
      <c r="D7668" t="s">
        <v>691</v>
      </c>
      <c r="E7668">
        <v>53</v>
      </c>
      <c r="F7668">
        <v>173912</v>
      </c>
      <c r="G7668" t="s">
        <v>21</v>
      </c>
      <c r="H7668">
        <v>3565287870162199</v>
      </c>
      <c r="I7668" s="5" t="str">
        <f t="shared" si="119"/>
        <v>3565287870162200</v>
      </c>
      <c r="J7668" t="str">
        <f>INDEX(Age_grp[Age], MATCH(mobile_customers[[#This Row],[age]],Age_grp[Value]))</f>
        <v>50 - 60</v>
      </c>
      <c r="K7668" s="2" t="str">
        <f>_xlfn.IFS(mobile_customers[[#This Row],[salary]]&gt;=Q7671,"HIGHER SALARY", mobile_customers[[#This Row],[salary]]&gt;=Q7672,"HIGHER MID RANGE SALARY",  mobile_customers[[#This Row],[salary]]&lt;Q7672,"MID RANGE SALARY", mobile_customers[[#This Row],[salary]]&gt;Q7673, "LOW SALARY" )</f>
        <v>HIGHER SALARY</v>
      </c>
      <c r="L7668" s="2" t="str">
        <f>LEFT(mobile_customers[[#This Row],[Credit_card_nos]], 4)&amp;"XXXXX"</f>
        <v>3565XXXXX</v>
      </c>
    </row>
    <row r="7669" spans="1:12" x14ac:dyDescent="0.3">
      <c r="A7669" t="s">
        <v>8</v>
      </c>
      <c r="B7669" s="3" t="s">
        <v>14958</v>
      </c>
      <c r="C7669" t="s">
        <v>14959</v>
      </c>
      <c r="D7669" t="s">
        <v>4241</v>
      </c>
      <c r="E7669">
        <v>61</v>
      </c>
      <c r="F7669">
        <v>90376</v>
      </c>
      <c r="G7669" t="s">
        <v>28</v>
      </c>
      <c r="H7669">
        <v>6011393518736833</v>
      </c>
      <c r="I7669" s="5" t="str">
        <f t="shared" si="119"/>
        <v>6011393518736830</v>
      </c>
      <c r="J7669" t="str">
        <f>INDEX(Age_grp[Age], MATCH(mobile_customers[[#This Row],[age]],Age_grp[Value]))</f>
        <v>60 - 70</v>
      </c>
      <c r="K7669" s="2" t="str">
        <f>_xlfn.IFS(mobile_customers[[#This Row],[salary]]&gt;=Q7672,"HIGHER SALARY", mobile_customers[[#This Row],[salary]]&gt;=Q7673,"HIGHER MID RANGE SALARY",  mobile_customers[[#This Row],[salary]]&lt;Q7673,"MID RANGE SALARY", mobile_customers[[#This Row],[salary]]&gt;Q7674, "LOW SALARY" )</f>
        <v>HIGHER SALARY</v>
      </c>
      <c r="L7669" s="2" t="str">
        <f>LEFT(mobile_customers[[#This Row],[Credit_card_nos]], 4)&amp;"XXXXX"</f>
        <v>6011XXXXX</v>
      </c>
    </row>
    <row r="7670" spans="1:12" x14ac:dyDescent="0.3">
      <c r="A7670" t="s">
        <v>13</v>
      </c>
      <c r="B7670" s="3" t="s">
        <v>14960</v>
      </c>
      <c r="C7670" t="s">
        <v>14961</v>
      </c>
      <c r="D7670" t="s">
        <v>1174</v>
      </c>
      <c r="E7670">
        <v>46</v>
      </c>
      <c r="F7670">
        <v>87416</v>
      </c>
      <c r="G7670" t="s">
        <v>81</v>
      </c>
      <c r="H7670">
        <v>4703524184269</v>
      </c>
      <c r="I7670" s="5" t="str">
        <f t="shared" si="119"/>
        <v>4703524184269</v>
      </c>
      <c r="J7670" t="str">
        <f>INDEX(Age_grp[Age], MATCH(mobile_customers[[#This Row],[age]],Age_grp[Value]))</f>
        <v>40 - 50</v>
      </c>
      <c r="K7670" s="2" t="str">
        <f>_xlfn.IFS(mobile_customers[[#This Row],[salary]]&gt;=Q7673,"HIGHER SALARY", mobile_customers[[#This Row],[salary]]&gt;=Q7674,"HIGHER MID RANGE SALARY",  mobile_customers[[#This Row],[salary]]&lt;Q7674,"MID RANGE SALARY", mobile_customers[[#This Row],[salary]]&gt;Q7675, "LOW SALARY" )</f>
        <v>HIGHER SALARY</v>
      </c>
      <c r="L7670" s="2" t="str">
        <f>LEFT(mobile_customers[[#This Row],[Credit_card_nos]], 4)&amp;"XXXXX"</f>
        <v>4703XXXXX</v>
      </c>
    </row>
    <row r="7671" spans="1:12" x14ac:dyDescent="0.3">
      <c r="A7671" t="s">
        <v>8</v>
      </c>
      <c r="B7671" s="3" t="s">
        <v>14962</v>
      </c>
      <c r="C7671" t="s">
        <v>14963</v>
      </c>
      <c r="D7671" t="s">
        <v>5507</v>
      </c>
      <c r="E7671">
        <v>31</v>
      </c>
      <c r="F7671">
        <v>162865</v>
      </c>
      <c r="G7671" t="s">
        <v>49</v>
      </c>
      <c r="H7671">
        <v>30296934532746</v>
      </c>
      <c r="I7671" s="5" t="str">
        <f t="shared" si="119"/>
        <v>30296934532746</v>
      </c>
      <c r="J7671" t="str">
        <f>INDEX(Age_grp[Age], MATCH(mobile_customers[[#This Row],[age]],Age_grp[Value]))</f>
        <v>30 - 40</v>
      </c>
      <c r="K7671" s="2" t="str">
        <f>_xlfn.IFS(mobile_customers[[#This Row],[salary]]&gt;=Q7674,"HIGHER SALARY", mobile_customers[[#This Row],[salary]]&gt;=Q7675,"HIGHER MID RANGE SALARY",  mobile_customers[[#This Row],[salary]]&lt;Q7675,"MID RANGE SALARY", mobile_customers[[#This Row],[salary]]&gt;Q7676, "LOW SALARY" )</f>
        <v>HIGHER SALARY</v>
      </c>
      <c r="L7671" s="2" t="str">
        <f>LEFT(mobile_customers[[#This Row],[Credit_card_nos]], 4)&amp;"XXXXX"</f>
        <v>3029XXXXX</v>
      </c>
    </row>
    <row r="7672" spans="1:12" x14ac:dyDescent="0.3">
      <c r="A7672" t="s">
        <v>13</v>
      </c>
      <c r="B7672" s="3" t="s">
        <v>14964</v>
      </c>
      <c r="C7672" t="s">
        <v>5382</v>
      </c>
      <c r="D7672" t="s">
        <v>308</v>
      </c>
      <c r="E7672">
        <v>33</v>
      </c>
      <c r="F7672">
        <v>221480</v>
      </c>
      <c r="G7672" t="s">
        <v>12</v>
      </c>
      <c r="H7672">
        <v>3561127511621035</v>
      </c>
      <c r="I7672" s="5" t="str">
        <f t="shared" si="119"/>
        <v>3561127511621030</v>
      </c>
      <c r="J7672" t="str">
        <f>INDEX(Age_grp[Age], MATCH(mobile_customers[[#This Row],[age]],Age_grp[Value]))</f>
        <v>30 - 40</v>
      </c>
      <c r="K7672" s="2" t="str">
        <f>_xlfn.IFS(mobile_customers[[#This Row],[salary]]&gt;=Q7675,"HIGHER SALARY", mobile_customers[[#This Row],[salary]]&gt;=Q7676,"HIGHER MID RANGE SALARY",  mobile_customers[[#This Row],[salary]]&lt;Q7676,"MID RANGE SALARY", mobile_customers[[#This Row],[salary]]&gt;Q7677, "LOW SALARY" )</f>
        <v>HIGHER SALARY</v>
      </c>
      <c r="L7672" s="2" t="str">
        <f>LEFT(mobile_customers[[#This Row],[Credit_card_nos]], 4)&amp;"XXXXX"</f>
        <v>3561XXXXX</v>
      </c>
    </row>
    <row r="7673" spans="1:12" x14ac:dyDescent="0.3">
      <c r="A7673" t="s">
        <v>8</v>
      </c>
      <c r="B7673" s="3" t="s">
        <v>14965</v>
      </c>
      <c r="C7673" t="s">
        <v>14966</v>
      </c>
      <c r="D7673" t="s">
        <v>61</v>
      </c>
      <c r="E7673">
        <v>63</v>
      </c>
      <c r="F7673">
        <v>145505</v>
      </c>
      <c r="G7673" t="s">
        <v>32</v>
      </c>
      <c r="H7673">
        <v>3513216573285745</v>
      </c>
      <c r="I7673" s="5" t="str">
        <f t="shared" si="119"/>
        <v>3513216573285740</v>
      </c>
      <c r="J7673" t="str">
        <f>INDEX(Age_grp[Age], MATCH(mobile_customers[[#This Row],[age]],Age_grp[Value]))</f>
        <v>60 - 70</v>
      </c>
      <c r="K7673" s="2" t="str">
        <f>_xlfn.IFS(mobile_customers[[#This Row],[salary]]&gt;=Q7676,"HIGHER SALARY", mobile_customers[[#This Row],[salary]]&gt;=Q7677,"HIGHER MID RANGE SALARY",  mobile_customers[[#This Row],[salary]]&lt;Q7677,"MID RANGE SALARY", mobile_customers[[#This Row],[salary]]&gt;Q7678, "LOW SALARY" )</f>
        <v>HIGHER SALARY</v>
      </c>
      <c r="L7673" s="2" t="str">
        <f>LEFT(mobile_customers[[#This Row],[Credit_card_nos]], 4)&amp;"XXXXX"</f>
        <v>3513XXXXX</v>
      </c>
    </row>
    <row r="7674" spans="1:12" x14ac:dyDescent="0.3">
      <c r="A7674" t="s">
        <v>13</v>
      </c>
      <c r="B7674" s="3" t="s">
        <v>14967</v>
      </c>
      <c r="C7674" t="s">
        <v>14968</v>
      </c>
      <c r="D7674" t="s">
        <v>2586</v>
      </c>
      <c r="E7674">
        <v>44</v>
      </c>
      <c r="F7674">
        <v>26846</v>
      </c>
      <c r="G7674" t="s">
        <v>81</v>
      </c>
      <c r="H7674">
        <v>180056050422678</v>
      </c>
      <c r="I7674" s="5" t="str">
        <f t="shared" si="119"/>
        <v>180056050422678</v>
      </c>
      <c r="J7674" t="str">
        <f>INDEX(Age_grp[Age], MATCH(mobile_customers[[#This Row],[age]],Age_grp[Value]))</f>
        <v>40 - 50</v>
      </c>
      <c r="K7674" s="2" t="str">
        <f>_xlfn.IFS(mobile_customers[[#This Row],[salary]]&gt;=Q7677,"HIGHER SALARY", mobile_customers[[#This Row],[salary]]&gt;=Q7678,"HIGHER MID RANGE SALARY",  mobile_customers[[#This Row],[salary]]&lt;Q7678,"MID RANGE SALARY", mobile_customers[[#This Row],[salary]]&gt;Q7679, "LOW SALARY" )</f>
        <v>HIGHER SALARY</v>
      </c>
      <c r="L7674" s="2" t="str">
        <f>LEFT(mobile_customers[[#This Row],[Credit_card_nos]], 4)&amp;"XXXXX"</f>
        <v>1800XXXXX</v>
      </c>
    </row>
    <row r="7675" spans="1:12" x14ac:dyDescent="0.3">
      <c r="A7675" t="s">
        <v>13</v>
      </c>
      <c r="B7675" s="3" t="s">
        <v>14969</v>
      </c>
      <c r="C7675" t="s">
        <v>14970</v>
      </c>
      <c r="D7675" t="s">
        <v>4383</v>
      </c>
      <c r="E7675">
        <v>40</v>
      </c>
      <c r="F7675">
        <v>130746</v>
      </c>
      <c r="G7675" t="s">
        <v>21</v>
      </c>
      <c r="H7675">
        <v>4250120024051</v>
      </c>
      <c r="I7675" s="5" t="str">
        <f t="shared" si="119"/>
        <v>4250120024051</v>
      </c>
      <c r="J7675" t="str">
        <f>INDEX(Age_grp[Age], MATCH(mobile_customers[[#This Row],[age]],Age_grp[Value]))</f>
        <v>40 - 50</v>
      </c>
      <c r="K7675" s="2" t="str">
        <f>_xlfn.IFS(mobile_customers[[#This Row],[salary]]&gt;=Q7678,"HIGHER SALARY", mobile_customers[[#This Row],[salary]]&gt;=Q7679,"HIGHER MID RANGE SALARY",  mobile_customers[[#This Row],[salary]]&lt;Q7679,"MID RANGE SALARY", mobile_customers[[#This Row],[salary]]&gt;Q7680, "LOW SALARY" )</f>
        <v>HIGHER SALARY</v>
      </c>
      <c r="L7675" s="2" t="str">
        <f>LEFT(mobile_customers[[#This Row],[Credit_card_nos]], 4)&amp;"XXXXX"</f>
        <v>4250XXXXX</v>
      </c>
    </row>
    <row r="7676" spans="1:12" x14ac:dyDescent="0.3">
      <c r="A7676" t="s">
        <v>8</v>
      </c>
      <c r="B7676" s="3" t="s">
        <v>14971</v>
      </c>
      <c r="C7676" t="s">
        <v>14972</v>
      </c>
      <c r="D7676" t="s">
        <v>1678</v>
      </c>
      <c r="E7676">
        <v>56</v>
      </c>
      <c r="F7676">
        <v>131193</v>
      </c>
      <c r="G7676" t="s">
        <v>28</v>
      </c>
      <c r="H7676">
        <v>180093921916133</v>
      </c>
      <c r="I7676" s="5" t="str">
        <f t="shared" si="119"/>
        <v>180093921916133</v>
      </c>
      <c r="J7676" t="str">
        <f>INDEX(Age_grp[Age], MATCH(mobile_customers[[#This Row],[age]],Age_grp[Value]))</f>
        <v>50 - 60</v>
      </c>
      <c r="K7676" s="2" t="str">
        <f>_xlfn.IFS(mobile_customers[[#This Row],[salary]]&gt;=Q7679,"HIGHER SALARY", mobile_customers[[#This Row],[salary]]&gt;=Q7680,"HIGHER MID RANGE SALARY",  mobile_customers[[#This Row],[salary]]&lt;Q7680,"MID RANGE SALARY", mobile_customers[[#This Row],[salary]]&gt;Q7681, "LOW SALARY" )</f>
        <v>HIGHER SALARY</v>
      </c>
      <c r="L7676" s="2" t="str">
        <f>LEFT(mobile_customers[[#This Row],[Credit_card_nos]], 4)&amp;"XXXXX"</f>
        <v>1800XXXXX</v>
      </c>
    </row>
    <row r="7677" spans="1:12" x14ac:dyDescent="0.3">
      <c r="A7677" t="s">
        <v>8</v>
      </c>
      <c r="B7677" s="3" t="s">
        <v>14973</v>
      </c>
      <c r="C7677" t="s">
        <v>10700</v>
      </c>
      <c r="D7677" t="s">
        <v>2468</v>
      </c>
      <c r="E7677">
        <v>20</v>
      </c>
      <c r="F7677">
        <v>123805</v>
      </c>
      <c r="G7677" t="s">
        <v>17</v>
      </c>
      <c r="H7677">
        <v>30139851715532</v>
      </c>
      <c r="I7677" s="5" t="str">
        <f t="shared" si="119"/>
        <v>30139851715532</v>
      </c>
      <c r="J7677" t="str">
        <f>INDEX(Age_grp[Age], MATCH(mobile_customers[[#This Row],[age]],Age_grp[Value]))</f>
        <v>20 - 30</v>
      </c>
      <c r="K7677" s="2" t="str">
        <f>_xlfn.IFS(mobile_customers[[#This Row],[salary]]&gt;=Q7680,"HIGHER SALARY", mobile_customers[[#This Row],[salary]]&gt;=Q7681,"HIGHER MID RANGE SALARY",  mobile_customers[[#This Row],[salary]]&lt;Q7681,"MID RANGE SALARY", mobile_customers[[#This Row],[salary]]&gt;Q7682, "LOW SALARY" )</f>
        <v>HIGHER SALARY</v>
      </c>
      <c r="L7677" s="2" t="str">
        <f>LEFT(mobile_customers[[#This Row],[Credit_card_nos]], 4)&amp;"XXXXX"</f>
        <v>3013XXXXX</v>
      </c>
    </row>
    <row r="7678" spans="1:12" x14ac:dyDescent="0.3">
      <c r="A7678" t="s">
        <v>8</v>
      </c>
      <c r="B7678" s="3" t="s">
        <v>14974</v>
      </c>
      <c r="C7678" t="s">
        <v>2212</v>
      </c>
      <c r="D7678" t="s">
        <v>3352</v>
      </c>
      <c r="E7678">
        <v>18</v>
      </c>
      <c r="F7678">
        <v>80193</v>
      </c>
      <c r="G7678" t="s">
        <v>12</v>
      </c>
      <c r="H7678">
        <v>4256383956727054</v>
      </c>
      <c r="I7678" s="5" t="str">
        <f t="shared" si="119"/>
        <v>4256383956727050</v>
      </c>
      <c r="J7678" t="str">
        <f>INDEX(Age_grp[Age], MATCH(mobile_customers[[#This Row],[age]],Age_grp[Value]))</f>
        <v>"10 - 20</v>
      </c>
      <c r="K7678" s="2" t="str">
        <f>_xlfn.IFS(mobile_customers[[#This Row],[salary]]&gt;=Q7681,"HIGHER SALARY", mobile_customers[[#This Row],[salary]]&gt;=Q7682,"HIGHER MID RANGE SALARY",  mobile_customers[[#This Row],[salary]]&lt;Q7682,"MID RANGE SALARY", mobile_customers[[#This Row],[salary]]&gt;Q7683, "LOW SALARY" )</f>
        <v>HIGHER SALARY</v>
      </c>
      <c r="L7678" s="2" t="str">
        <f>LEFT(mobile_customers[[#This Row],[Credit_card_nos]], 4)&amp;"XXXXX"</f>
        <v>4256XXXXX</v>
      </c>
    </row>
    <row r="7679" spans="1:12" x14ac:dyDescent="0.3">
      <c r="A7679" t="s">
        <v>13</v>
      </c>
      <c r="B7679" s="3" t="s">
        <v>14975</v>
      </c>
      <c r="C7679" t="s">
        <v>869</v>
      </c>
      <c r="D7679" t="s">
        <v>1177</v>
      </c>
      <c r="E7679">
        <v>31</v>
      </c>
      <c r="F7679">
        <v>28344</v>
      </c>
      <c r="G7679" t="s">
        <v>28</v>
      </c>
      <c r="H7679">
        <v>4124226381158942</v>
      </c>
      <c r="I7679" s="5" t="str">
        <f t="shared" si="119"/>
        <v>4124226381158940</v>
      </c>
      <c r="J7679" t="str">
        <f>INDEX(Age_grp[Age], MATCH(mobile_customers[[#This Row],[age]],Age_grp[Value]))</f>
        <v>30 - 40</v>
      </c>
      <c r="K7679" s="2" t="str">
        <f>_xlfn.IFS(mobile_customers[[#This Row],[salary]]&gt;=Q7682,"HIGHER SALARY", mobile_customers[[#This Row],[salary]]&gt;=Q7683,"HIGHER MID RANGE SALARY",  mobile_customers[[#This Row],[salary]]&lt;Q7683,"MID RANGE SALARY", mobile_customers[[#This Row],[salary]]&gt;Q7684, "LOW SALARY" )</f>
        <v>HIGHER SALARY</v>
      </c>
      <c r="L7679" s="2" t="str">
        <f>LEFT(mobile_customers[[#This Row],[Credit_card_nos]], 4)&amp;"XXXXX"</f>
        <v>4124XXXXX</v>
      </c>
    </row>
    <row r="7680" spans="1:12" x14ac:dyDescent="0.3">
      <c r="A7680" t="s">
        <v>13</v>
      </c>
      <c r="B7680" s="3" t="s">
        <v>14976</v>
      </c>
      <c r="C7680" t="s">
        <v>14682</v>
      </c>
      <c r="D7680" t="s">
        <v>2048</v>
      </c>
      <c r="E7680">
        <v>36</v>
      </c>
      <c r="F7680">
        <v>152265</v>
      </c>
      <c r="G7680" t="s">
        <v>21</v>
      </c>
      <c r="H7680">
        <v>4510476861215140</v>
      </c>
      <c r="I7680" s="5" t="str">
        <f t="shared" si="119"/>
        <v>4510476861215140</v>
      </c>
      <c r="J7680" t="str">
        <f>INDEX(Age_grp[Age], MATCH(mobile_customers[[#This Row],[age]],Age_grp[Value]))</f>
        <v>30 - 40</v>
      </c>
      <c r="K7680" s="2" t="str">
        <f>_xlfn.IFS(mobile_customers[[#This Row],[salary]]&gt;=Q7683,"HIGHER SALARY", mobile_customers[[#This Row],[salary]]&gt;=Q7684,"HIGHER MID RANGE SALARY",  mobile_customers[[#This Row],[salary]]&lt;Q7684,"MID RANGE SALARY", mobile_customers[[#This Row],[salary]]&gt;Q7685, "LOW SALARY" )</f>
        <v>HIGHER SALARY</v>
      </c>
      <c r="L7680" s="2" t="str">
        <f>LEFT(mobile_customers[[#This Row],[Credit_card_nos]], 4)&amp;"XXXXX"</f>
        <v>4510XXXXX</v>
      </c>
    </row>
    <row r="7681" spans="1:12" x14ac:dyDescent="0.3">
      <c r="A7681" t="s">
        <v>8</v>
      </c>
      <c r="B7681" s="3" t="s">
        <v>14977</v>
      </c>
      <c r="C7681" t="s">
        <v>14978</v>
      </c>
      <c r="D7681" t="s">
        <v>1180</v>
      </c>
      <c r="E7681">
        <v>43</v>
      </c>
      <c r="F7681">
        <v>244005</v>
      </c>
      <c r="G7681" t="s">
        <v>28</v>
      </c>
      <c r="H7681">
        <v>370330594847256</v>
      </c>
      <c r="I7681" s="5" t="str">
        <f t="shared" si="119"/>
        <v>370330594847256</v>
      </c>
      <c r="J7681" t="str">
        <f>INDEX(Age_grp[Age], MATCH(mobile_customers[[#This Row],[age]],Age_grp[Value]))</f>
        <v>40 - 50</v>
      </c>
      <c r="K7681" s="2" t="str">
        <f>_xlfn.IFS(mobile_customers[[#This Row],[salary]]&gt;=Q7684,"HIGHER SALARY", mobile_customers[[#This Row],[salary]]&gt;=Q7685,"HIGHER MID RANGE SALARY",  mobile_customers[[#This Row],[salary]]&lt;Q7685,"MID RANGE SALARY", mobile_customers[[#This Row],[salary]]&gt;Q7686, "LOW SALARY" )</f>
        <v>HIGHER SALARY</v>
      </c>
      <c r="L7681" s="2" t="str">
        <f>LEFT(mobile_customers[[#This Row],[Credit_card_nos]], 4)&amp;"XXXXX"</f>
        <v>3703XXXXX</v>
      </c>
    </row>
    <row r="7682" spans="1:12" x14ac:dyDescent="0.3">
      <c r="A7682" t="s">
        <v>13</v>
      </c>
      <c r="B7682" s="3" t="s">
        <v>14979</v>
      </c>
      <c r="C7682" t="s">
        <v>14980</v>
      </c>
      <c r="D7682" t="s">
        <v>1427</v>
      </c>
      <c r="E7682">
        <v>48</v>
      </c>
      <c r="F7682">
        <v>101719</v>
      </c>
      <c r="G7682" t="s">
        <v>21</v>
      </c>
      <c r="H7682">
        <v>4134099300975</v>
      </c>
      <c r="I7682" s="5" t="str">
        <f t="shared" ref="I7682:I7745" si="120">TEXT(H7682, "0")</f>
        <v>4134099300975</v>
      </c>
      <c r="J7682" t="str">
        <f>INDEX(Age_grp[Age], MATCH(mobile_customers[[#This Row],[age]],Age_grp[Value]))</f>
        <v>40 - 50</v>
      </c>
      <c r="K7682" s="2" t="str">
        <f>_xlfn.IFS(mobile_customers[[#This Row],[salary]]&gt;=Q7685,"HIGHER SALARY", mobile_customers[[#This Row],[salary]]&gt;=Q7686,"HIGHER MID RANGE SALARY",  mobile_customers[[#This Row],[salary]]&lt;Q7686,"MID RANGE SALARY", mobile_customers[[#This Row],[salary]]&gt;Q7687, "LOW SALARY" )</f>
        <v>HIGHER SALARY</v>
      </c>
      <c r="L7682" s="2" t="str">
        <f>LEFT(mobile_customers[[#This Row],[Credit_card_nos]], 4)&amp;"XXXXX"</f>
        <v>4134XXXXX</v>
      </c>
    </row>
    <row r="7683" spans="1:12" x14ac:dyDescent="0.3">
      <c r="A7683" t="s">
        <v>8</v>
      </c>
      <c r="B7683" s="3" t="s">
        <v>14981</v>
      </c>
      <c r="C7683" t="s">
        <v>14982</v>
      </c>
      <c r="D7683" t="s">
        <v>1496</v>
      </c>
      <c r="E7683">
        <v>25</v>
      </c>
      <c r="F7683">
        <v>156052</v>
      </c>
      <c r="G7683" t="s">
        <v>21</v>
      </c>
      <c r="H7683">
        <v>4249883834904</v>
      </c>
      <c r="I7683" s="5" t="str">
        <f t="shared" si="120"/>
        <v>4249883834904</v>
      </c>
      <c r="J7683" t="str">
        <f>INDEX(Age_grp[Age], MATCH(mobile_customers[[#This Row],[age]],Age_grp[Value]))</f>
        <v>20 - 30</v>
      </c>
      <c r="K7683" s="2" t="str">
        <f>_xlfn.IFS(mobile_customers[[#This Row],[salary]]&gt;=Q7686,"HIGHER SALARY", mobile_customers[[#This Row],[salary]]&gt;=Q7687,"HIGHER MID RANGE SALARY",  mobile_customers[[#This Row],[salary]]&lt;Q7687,"MID RANGE SALARY", mobile_customers[[#This Row],[salary]]&gt;Q7688, "LOW SALARY" )</f>
        <v>HIGHER SALARY</v>
      </c>
      <c r="L7683" s="2" t="str">
        <f>LEFT(mobile_customers[[#This Row],[Credit_card_nos]], 4)&amp;"XXXXX"</f>
        <v>4249XXXXX</v>
      </c>
    </row>
    <row r="7684" spans="1:12" x14ac:dyDescent="0.3">
      <c r="A7684" t="s">
        <v>8</v>
      </c>
      <c r="B7684" s="3" t="s">
        <v>14983</v>
      </c>
      <c r="C7684" t="s">
        <v>14984</v>
      </c>
      <c r="D7684" t="s">
        <v>1177</v>
      </c>
      <c r="E7684">
        <v>57</v>
      </c>
      <c r="F7684">
        <v>161471</v>
      </c>
      <c r="G7684" t="s">
        <v>21</v>
      </c>
      <c r="H7684">
        <v>4219440414904</v>
      </c>
      <c r="I7684" s="5" t="str">
        <f t="shared" si="120"/>
        <v>4219440414904</v>
      </c>
      <c r="J7684" t="str">
        <f>INDEX(Age_grp[Age], MATCH(mobile_customers[[#This Row],[age]],Age_grp[Value]))</f>
        <v>50 - 60</v>
      </c>
      <c r="K7684" s="2" t="str">
        <f>_xlfn.IFS(mobile_customers[[#This Row],[salary]]&gt;=Q7687,"HIGHER SALARY", mobile_customers[[#This Row],[salary]]&gt;=Q7688,"HIGHER MID RANGE SALARY",  mobile_customers[[#This Row],[salary]]&lt;Q7688,"MID RANGE SALARY", mobile_customers[[#This Row],[salary]]&gt;Q7689, "LOW SALARY" )</f>
        <v>HIGHER SALARY</v>
      </c>
      <c r="L7684" s="2" t="str">
        <f>LEFT(mobile_customers[[#This Row],[Credit_card_nos]], 4)&amp;"XXXXX"</f>
        <v>4219XXXXX</v>
      </c>
    </row>
    <row r="7685" spans="1:12" x14ac:dyDescent="0.3">
      <c r="A7685" t="s">
        <v>13</v>
      </c>
      <c r="B7685" s="3" t="s">
        <v>14985</v>
      </c>
      <c r="C7685" t="s">
        <v>14986</v>
      </c>
      <c r="D7685" t="s">
        <v>326</v>
      </c>
      <c r="E7685">
        <v>41</v>
      </c>
      <c r="F7685">
        <v>122894</v>
      </c>
      <c r="G7685" t="s">
        <v>94</v>
      </c>
      <c r="H7685">
        <v>3577471458781853</v>
      </c>
      <c r="I7685" s="5" t="str">
        <f t="shared" si="120"/>
        <v>3577471458781850</v>
      </c>
      <c r="J7685" t="str">
        <f>INDEX(Age_grp[Age], MATCH(mobile_customers[[#This Row],[age]],Age_grp[Value]))</f>
        <v>40 - 50</v>
      </c>
      <c r="K7685" s="2" t="str">
        <f>_xlfn.IFS(mobile_customers[[#This Row],[salary]]&gt;=Q7688,"HIGHER SALARY", mobile_customers[[#This Row],[salary]]&gt;=Q7689,"HIGHER MID RANGE SALARY",  mobile_customers[[#This Row],[salary]]&lt;Q7689,"MID RANGE SALARY", mobile_customers[[#This Row],[salary]]&gt;Q7690, "LOW SALARY" )</f>
        <v>HIGHER SALARY</v>
      </c>
      <c r="L7685" s="2" t="str">
        <f>LEFT(mobile_customers[[#This Row],[Credit_card_nos]], 4)&amp;"XXXXX"</f>
        <v>3577XXXXX</v>
      </c>
    </row>
    <row r="7686" spans="1:12" x14ac:dyDescent="0.3">
      <c r="A7686" t="s">
        <v>8</v>
      </c>
      <c r="B7686" s="3" t="s">
        <v>14987</v>
      </c>
      <c r="C7686" t="s">
        <v>14988</v>
      </c>
      <c r="D7686" t="s">
        <v>361</v>
      </c>
      <c r="E7686">
        <v>63</v>
      </c>
      <c r="F7686">
        <v>52880</v>
      </c>
      <c r="G7686" t="s">
        <v>21</v>
      </c>
      <c r="H7686">
        <v>180058326255403</v>
      </c>
      <c r="I7686" s="5" t="str">
        <f t="shared" si="120"/>
        <v>180058326255403</v>
      </c>
      <c r="J7686" t="str">
        <f>INDEX(Age_grp[Age], MATCH(mobile_customers[[#This Row],[age]],Age_grp[Value]))</f>
        <v>60 - 70</v>
      </c>
      <c r="K7686" s="2" t="str">
        <f>_xlfn.IFS(mobile_customers[[#This Row],[salary]]&gt;=Q7689,"HIGHER SALARY", mobile_customers[[#This Row],[salary]]&gt;=Q7690,"HIGHER MID RANGE SALARY",  mobile_customers[[#This Row],[salary]]&lt;Q7690,"MID RANGE SALARY", mobile_customers[[#This Row],[salary]]&gt;Q7691, "LOW SALARY" )</f>
        <v>HIGHER SALARY</v>
      </c>
      <c r="L7686" s="2" t="str">
        <f>LEFT(mobile_customers[[#This Row],[Credit_card_nos]], 4)&amp;"XXXXX"</f>
        <v>1800XXXXX</v>
      </c>
    </row>
    <row r="7687" spans="1:12" x14ac:dyDescent="0.3">
      <c r="A7687" t="s">
        <v>8</v>
      </c>
      <c r="B7687" s="3" t="s">
        <v>14989</v>
      </c>
      <c r="C7687" t="s">
        <v>14990</v>
      </c>
      <c r="D7687" t="s">
        <v>1836</v>
      </c>
      <c r="E7687">
        <v>54</v>
      </c>
      <c r="F7687">
        <v>201075</v>
      </c>
      <c r="G7687" t="s">
        <v>49</v>
      </c>
      <c r="H7687">
        <v>675923632128</v>
      </c>
      <c r="I7687" s="5" t="str">
        <f t="shared" si="120"/>
        <v>675923632128</v>
      </c>
      <c r="J7687" t="str">
        <f>INDEX(Age_grp[Age], MATCH(mobile_customers[[#This Row],[age]],Age_grp[Value]))</f>
        <v>50 - 60</v>
      </c>
      <c r="K7687" s="2" t="str">
        <f>_xlfn.IFS(mobile_customers[[#This Row],[salary]]&gt;=Q7690,"HIGHER SALARY", mobile_customers[[#This Row],[salary]]&gt;=Q7691,"HIGHER MID RANGE SALARY",  mobile_customers[[#This Row],[salary]]&lt;Q7691,"MID RANGE SALARY", mobile_customers[[#This Row],[salary]]&gt;Q7692, "LOW SALARY" )</f>
        <v>HIGHER SALARY</v>
      </c>
      <c r="L7687" s="2" t="str">
        <f>LEFT(mobile_customers[[#This Row],[Credit_card_nos]], 4)&amp;"XXXXX"</f>
        <v>6759XXXXX</v>
      </c>
    </row>
    <row r="7688" spans="1:12" x14ac:dyDescent="0.3">
      <c r="A7688" t="s">
        <v>13</v>
      </c>
      <c r="B7688" s="3" t="s">
        <v>14991</v>
      </c>
      <c r="C7688" t="s">
        <v>14992</v>
      </c>
      <c r="D7688" t="s">
        <v>501</v>
      </c>
      <c r="E7688">
        <v>65</v>
      </c>
      <c r="F7688">
        <v>159104</v>
      </c>
      <c r="G7688" t="s">
        <v>28</v>
      </c>
      <c r="H7688">
        <v>6011230908173393</v>
      </c>
      <c r="I7688" s="5" t="str">
        <f t="shared" si="120"/>
        <v>6011230908173390</v>
      </c>
      <c r="J7688" t="str">
        <f>INDEX(Age_grp[Age], MATCH(mobile_customers[[#This Row],[age]],Age_grp[Value]))</f>
        <v>60 - 70</v>
      </c>
      <c r="K7688" s="2" t="str">
        <f>_xlfn.IFS(mobile_customers[[#This Row],[salary]]&gt;=Q7691,"HIGHER SALARY", mobile_customers[[#This Row],[salary]]&gt;=Q7692,"HIGHER MID RANGE SALARY",  mobile_customers[[#This Row],[salary]]&lt;Q7692,"MID RANGE SALARY", mobile_customers[[#This Row],[salary]]&gt;Q7693, "LOW SALARY" )</f>
        <v>HIGHER SALARY</v>
      </c>
      <c r="L7688" s="2" t="str">
        <f>LEFT(mobile_customers[[#This Row],[Credit_card_nos]], 4)&amp;"XXXXX"</f>
        <v>6011XXXXX</v>
      </c>
    </row>
    <row r="7689" spans="1:12" x14ac:dyDescent="0.3">
      <c r="A7689" t="s">
        <v>8</v>
      </c>
      <c r="B7689" s="3" t="s">
        <v>14993</v>
      </c>
      <c r="C7689" t="s">
        <v>14994</v>
      </c>
      <c r="D7689" t="s">
        <v>2244</v>
      </c>
      <c r="E7689">
        <v>60</v>
      </c>
      <c r="F7689">
        <v>71145</v>
      </c>
      <c r="G7689" t="s">
        <v>49</v>
      </c>
      <c r="H7689">
        <v>345920853440694</v>
      </c>
      <c r="I7689" s="5" t="str">
        <f t="shared" si="120"/>
        <v>345920853440694</v>
      </c>
      <c r="J7689" t="str">
        <f>INDEX(Age_grp[Age], MATCH(mobile_customers[[#This Row],[age]],Age_grp[Value]))</f>
        <v>60 - 70</v>
      </c>
      <c r="K7689" s="2" t="str">
        <f>_xlfn.IFS(mobile_customers[[#This Row],[salary]]&gt;=Q7692,"HIGHER SALARY", mobile_customers[[#This Row],[salary]]&gt;=Q7693,"HIGHER MID RANGE SALARY",  mobile_customers[[#This Row],[salary]]&lt;Q7693,"MID RANGE SALARY", mobile_customers[[#This Row],[salary]]&gt;Q7694, "LOW SALARY" )</f>
        <v>HIGHER SALARY</v>
      </c>
      <c r="L7689" s="2" t="str">
        <f>LEFT(mobile_customers[[#This Row],[Credit_card_nos]], 4)&amp;"XXXXX"</f>
        <v>3459XXXXX</v>
      </c>
    </row>
    <row r="7690" spans="1:12" x14ac:dyDescent="0.3">
      <c r="A7690" t="s">
        <v>13</v>
      </c>
      <c r="B7690" s="3" t="s">
        <v>14995</v>
      </c>
      <c r="C7690" t="s">
        <v>14996</v>
      </c>
      <c r="D7690" t="s">
        <v>1355</v>
      </c>
      <c r="E7690">
        <v>29</v>
      </c>
      <c r="F7690">
        <v>209521</v>
      </c>
      <c r="G7690" t="s">
        <v>12</v>
      </c>
      <c r="H7690">
        <v>4156380303202</v>
      </c>
      <c r="I7690" s="5" t="str">
        <f t="shared" si="120"/>
        <v>4156380303202</v>
      </c>
      <c r="J7690" t="str">
        <f>INDEX(Age_grp[Age], MATCH(mobile_customers[[#This Row],[age]],Age_grp[Value]))</f>
        <v>20 - 30</v>
      </c>
      <c r="K7690" s="2" t="str">
        <f>_xlfn.IFS(mobile_customers[[#This Row],[salary]]&gt;=Q7693,"HIGHER SALARY", mobile_customers[[#This Row],[salary]]&gt;=Q7694,"HIGHER MID RANGE SALARY",  mobile_customers[[#This Row],[salary]]&lt;Q7694,"MID RANGE SALARY", mobile_customers[[#This Row],[salary]]&gt;Q7695, "LOW SALARY" )</f>
        <v>HIGHER SALARY</v>
      </c>
      <c r="L7690" s="2" t="str">
        <f>LEFT(mobile_customers[[#This Row],[Credit_card_nos]], 4)&amp;"XXXXX"</f>
        <v>4156XXXXX</v>
      </c>
    </row>
    <row r="7691" spans="1:12" x14ac:dyDescent="0.3">
      <c r="A7691" t="s">
        <v>8</v>
      </c>
      <c r="B7691" s="3" t="s">
        <v>14997</v>
      </c>
      <c r="C7691" t="s">
        <v>14998</v>
      </c>
      <c r="D7691" t="s">
        <v>3724</v>
      </c>
      <c r="E7691">
        <v>33</v>
      </c>
      <c r="F7691">
        <v>23819</v>
      </c>
      <c r="G7691" t="s">
        <v>21</v>
      </c>
      <c r="H7691">
        <v>3525152004868781</v>
      </c>
      <c r="I7691" s="5" t="str">
        <f t="shared" si="120"/>
        <v>3525152004868780</v>
      </c>
      <c r="J7691" t="str">
        <f>INDEX(Age_grp[Age], MATCH(mobile_customers[[#This Row],[age]],Age_grp[Value]))</f>
        <v>30 - 40</v>
      </c>
      <c r="K7691" s="2" t="str">
        <f>_xlfn.IFS(mobile_customers[[#This Row],[salary]]&gt;=Q7694,"HIGHER SALARY", mobile_customers[[#This Row],[salary]]&gt;=Q7695,"HIGHER MID RANGE SALARY",  mobile_customers[[#This Row],[salary]]&lt;Q7695,"MID RANGE SALARY", mobile_customers[[#This Row],[salary]]&gt;Q7696, "LOW SALARY" )</f>
        <v>HIGHER SALARY</v>
      </c>
      <c r="L7691" s="2" t="str">
        <f>LEFT(mobile_customers[[#This Row],[Credit_card_nos]], 4)&amp;"XXXXX"</f>
        <v>3525XXXXX</v>
      </c>
    </row>
    <row r="7692" spans="1:12" x14ac:dyDescent="0.3">
      <c r="A7692" t="s">
        <v>8</v>
      </c>
      <c r="B7692" s="3" t="s">
        <v>14999</v>
      </c>
      <c r="C7692" t="s">
        <v>15000</v>
      </c>
      <c r="D7692" t="s">
        <v>2130</v>
      </c>
      <c r="E7692">
        <v>55</v>
      </c>
      <c r="F7692">
        <v>231745</v>
      </c>
      <c r="G7692" t="s">
        <v>39</v>
      </c>
      <c r="H7692">
        <v>676144742092</v>
      </c>
      <c r="I7692" s="5" t="str">
        <f t="shared" si="120"/>
        <v>676144742092</v>
      </c>
      <c r="J7692" t="str">
        <f>INDEX(Age_grp[Age], MATCH(mobile_customers[[#This Row],[age]],Age_grp[Value]))</f>
        <v>50 - 60</v>
      </c>
      <c r="K7692" s="2" t="str">
        <f>_xlfn.IFS(mobile_customers[[#This Row],[salary]]&gt;=Q7695,"HIGHER SALARY", mobile_customers[[#This Row],[salary]]&gt;=Q7696,"HIGHER MID RANGE SALARY",  mobile_customers[[#This Row],[salary]]&lt;Q7696,"MID RANGE SALARY", mobile_customers[[#This Row],[salary]]&gt;Q7697, "LOW SALARY" )</f>
        <v>HIGHER SALARY</v>
      </c>
      <c r="L7692" s="2" t="str">
        <f>LEFT(mobile_customers[[#This Row],[Credit_card_nos]], 4)&amp;"XXXXX"</f>
        <v>6761XXXXX</v>
      </c>
    </row>
    <row r="7693" spans="1:12" x14ac:dyDescent="0.3">
      <c r="A7693" t="s">
        <v>13</v>
      </c>
      <c r="B7693" s="3" t="s">
        <v>15001</v>
      </c>
      <c r="C7693" t="s">
        <v>15002</v>
      </c>
      <c r="D7693" t="s">
        <v>3114</v>
      </c>
      <c r="E7693">
        <v>19</v>
      </c>
      <c r="F7693">
        <v>100086</v>
      </c>
      <c r="G7693" t="s">
        <v>39</v>
      </c>
      <c r="H7693">
        <v>5512056306216989</v>
      </c>
      <c r="I7693" s="5" t="str">
        <f t="shared" si="120"/>
        <v>5512056306216990</v>
      </c>
      <c r="J7693" t="str">
        <f>INDEX(Age_grp[Age], MATCH(mobile_customers[[#This Row],[age]],Age_grp[Value]))</f>
        <v>"10 - 20</v>
      </c>
      <c r="K7693" s="2" t="str">
        <f>_xlfn.IFS(mobile_customers[[#This Row],[salary]]&gt;=Q7696,"HIGHER SALARY", mobile_customers[[#This Row],[salary]]&gt;=Q7697,"HIGHER MID RANGE SALARY",  mobile_customers[[#This Row],[salary]]&lt;Q7697,"MID RANGE SALARY", mobile_customers[[#This Row],[salary]]&gt;Q7698, "LOW SALARY" )</f>
        <v>HIGHER SALARY</v>
      </c>
      <c r="L7693" s="2" t="str">
        <f>LEFT(mobile_customers[[#This Row],[Credit_card_nos]], 4)&amp;"XXXXX"</f>
        <v>5512XXXXX</v>
      </c>
    </row>
    <row r="7694" spans="1:12" x14ac:dyDescent="0.3">
      <c r="A7694" t="s">
        <v>8</v>
      </c>
      <c r="B7694" s="3" t="s">
        <v>15003</v>
      </c>
      <c r="C7694" t="s">
        <v>5068</v>
      </c>
      <c r="D7694" t="s">
        <v>445</v>
      </c>
      <c r="E7694">
        <v>31</v>
      </c>
      <c r="F7694">
        <v>190701</v>
      </c>
      <c r="G7694" t="s">
        <v>12</v>
      </c>
      <c r="H7694">
        <v>4.9768797546730056E+18</v>
      </c>
      <c r="I7694" s="5" t="str">
        <f t="shared" si="120"/>
        <v>4976879754673010000</v>
      </c>
      <c r="J7694" t="str">
        <f>INDEX(Age_grp[Age], MATCH(mobile_customers[[#This Row],[age]],Age_grp[Value]))</f>
        <v>30 - 40</v>
      </c>
      <c r="K7694" s="2" t="str">
        <f>_xlfn.IFS(mobile_customers[[#This Row],[salary]]&gt;=Q7697,"HIGHER SALARY", mobile_customers[[#This Row],[salary]]&gt;=Q7698,"HIGHER MID RANGE SALARY",  mobile_customers[[#This Row],[salary]]&lt;Q7698,"MID RANGE SALARY", mobile_customers[[#This Row],[salary]]&gt;Q7699, "LOW SALARY" )</f>
        <v>HIGHER SALARY</v>
      </c>
      <c r="L7694" s="2" t="str">
        <f>LEFT(mobile_customers[[#This Row],[Credit_card_nos]], 4)&amp;"XXXXX"</f>
        <v>4976XXXXX</v>
      </c>
    </row>
    <row r="7695" spans="1:12" x14ac:dyDescent="0.3">
      <c r="A7695" t="s">
        <v>13</v>
      </c>
      <c r="B7695" s="3" t="s">
        <v>15004</v>
      </c>
      <c r="C7695" t="s">
        <v>15005</v>
      </c>
      <c r="D7695" t="s">
        <v>631</v>
      </c>
      <c r="E7695">
        <v>27</v>
      </c>
      <c r="F7695">
        <v>202102</v>
      </c>
      <c r="G7695" t="s">
        <v>65</v>
      </c>
      <c r="H7695">
        <v>3502126299135178</v>
      </c>
      <c r="I7695" s="5" t="str">
        <f t="shared" si="120"/>
        <v>3502126299135180</v>
      </c>
      <c r="J7695" t="str">
        <f>INDEX(Age_grp[Age], MATCH(mobile_customers[[#This Row],[age]],Age_grp[Value]))</f>
        <v>20 - 30</v>
      </c>
      <c r="K7695" s="2" t="str">
        <f>_xlfn.IFS(mobile_customers[[#This Row],[salary]]&gt;=Q7698,"HIGHER SALARY", mobile_customers[[#This Row],[salary]]&gt;=Q7699,"HIGHER MID RANGE SALARY",  mobile_customers[[#This Row],[salary]]&lt;Q7699,"MID RANGE SALARY", mobile_customers[[#This Row],[salary]]&gt;Q7700, "LOW SALARY" )</f>
        <v>HIGHER SALARY</v>
      </c>
      <c r="L7695" s="2" t="str">
        <f>LEFT(mobile_customers[[#This Row],[Credit_card_nos]], 4)&amp;"XXXXX"</f>
        <v>3502XXXXX</v>
      </c>
    </row>
    <row r="7696" spans="1:12" x14ac:dyDescent="0.3">
      <c r="A7696" t="s">
        <v>13</v>
      </c>
      <c r="B7696" s="3" t="s">
        <v>15006</v>
      </c>
      <c r="C7696" t="s">
        <v>15007</v>
      </c>
      <c r="D7696" t="s">
        <v>153</v>
      </c>
      <c r="E7696">
        <v>33</v>
      </c>
      <c r="F7696">
        <v>123363</v>
      </c>
      <c r="G7696" t="s">
        <v>17</v>
      </c>
      <c r="H7696">
        <v>2273338247934458</v>
      </c>
      <c r="I7696" s="5" t="str">
        <f t="shared" si="120"/>
        <v>2273338247934460</v>
      </c>
      <c r="J7696" t="str">
        <f>INDEX(Age_grp[Age], MATCH(mobile_customers[[#This Row],[age]],Age_grp[Value]))</f>
        <v>30 - 40</v>
      </c>
      <c r="K7696" s="2" t="str">
        <f>_xlfn.IFS(mobile_customers[[#This Row],[salary]]&gt;=Q7699,"HIGHER SALARY", mobile_customers[[#This Row],[salary]]&gt;=Q7700,"HIGHER MID RANGE SALARY",  mobile_customers[[#This Row],[salary]]&lt;Q7700,"MID RANGE SALARY", mobile_customers[[#This Row],[salary]]&gt;Q7701, "LOW SALARY" )</f>
        <v>HIGHER SALARY</v>
      </c>
      <c r="L7696" s="2" t="str">
        <f>LEFT(mobile_customers[[#This Row],[Credit_card_nos]], 4)&amp;"XXXXX"</f>
        <v>2273XXXXX</v>
      </c>
    </row>
    <row r="7697" spans="1:12" x14ac:dyDescent="0.3">
      <c r="A7697" t="s">
        <v>13</v>
      </c>
      <c r="B7697" s="3" t="s">
        <v>15008</v>
      </c>
      <c r="C7697" t="s">
        <v>15009</v>
      </c>
      <c r="D7697" t="s">
        <v>1069</v>
      </c>
      <c r="E7697">
        <v>62</v>
      </c>
      <c r="F7697">
        <v>154504</v>
      </c>
      <c r="G7697" t="s">
        <v>28</v>
      </c>
      <c r="H7697">
        <v>2254417868329330</v>
      </c>
      <c r="I7697" s="5" t="str">
        <f t="shared" si="120"/>
        <v>2254417868329330</v>
      </c>
      <c r="J7697" t="str">
        <f>INDEX(Age_grp[Age], MATCH(mobile_customers[[#This Row],[age]],Age_grp[Value]))</f>
        <v>60 - 70</v>
      </c>
      <c r="K7697" s="2" t="str">
        <f>_xlfn.IFS(mobile_customers[[#This Row],[salary]]&gt;=Q7700,"HIGHER SALARY", mobile_customers[[#This Row],[salary]]&gt;=Q7701,"HIGHER MID RANGE SALARY",  mobile_customers[[#This Row],[salary]]&lt;Q7701,"MID RANGE SALARY", mobile_customers[[#This Row],[salary]]&gt;Q7702, "LOW SALARY" )</f>
        <v>HIGHER SALARY</v>
      </c>
      <c r="L7697" s="2" t="str">
        <f>LEFT(mobile_customers[[#This Row],[Credit_card_nos]], 4)&amp;"XXXXX"</f>
        <v>2254XXXXX</v>
      </c>
    </row>
    <row r="7698" spans="1:12" x14ac:dyDescent="0.3">
      <c r="A7698" t="s">
        <v>8</v>
      </c>
      <c r="B7698" s="3" t="s">
        <v>15010</v>
      </c>
      <c r="C7698" t="s">
        <v>15011</v>
      </c>
      <c r="D7698" t="s">
        <v>1929</v>
      </c>
      <c r="E7698">
        <v>56</v>
      </c>
      <c r="F7698">
        <v>199073</v>
      </c>
      <c r="G7698" t="s">
        <v>39</v>
      </c>
      <c r="H7698">
        <v>3525787598926683</v>
      </c>
      <c r="I7698" s="5" t="str">
        <f t="shared" si="120"/>
        <v>3525787598926680</v>
      </c>
      <c r="J7698" t="str">
        <f>INDEX(Age_grp[Age], MATCH(mobile_customers[[#This Row],[age]],Age_grp[Value]))</f>
        <v>50 - 60</v>
      </c>
      <c r="K7698" s="2" t="str">
        <f>_xlfn.IFS(mobile_customers[[#This Row],[salary]]&gt;=Q7701,"HIGHER SALARY", mobile_customers[[#This Row],[salary]]&gt;=Q7702,"HIGHER MID RANGE SALARY",  mobile_customers[[#This Row],[salary]]&lt;Q7702,"MID RANGE SALARY", mobile_customers[[#This Row],[salary]]&gt;Q7703, "LOW SALARY" )</f>
        <v>HIGHER SALARY</v>
      </c>
      <c r="L7698" s="2" t="str">
        <f>LEFT(mobile_customers[[#This Row],[Credit_card_nos]], 4)&amp;"XXXXX"</f>
        <v>3525XXXXX</v>
      </c>
    </row>
    <row r="7699" spans="1:12" x14ac:dyDescent="0.3">
      <c r="A7699" t="s">
        <v>13</v>
      </c>
      <c r="B7699" s="3" t="s">
        <v>15012</v>
      </c>
      <c r="C7699" t="s">
        <v>15013</v>
      </c>
      <c r="D7699" t="s">
        <v>524</v>
      </c>
      <c r="E7699">
        <v>31</v>
      </c>
      <c r="F7699">
        <v>112735</v>
      </c>
      <c r="G7699" t="s">
        <v>28</v>
      </c>
      <c r="H7699">
        <v>6553848757270152</v>
      </c>
      <c r="I7699" s="5" t="str">
        <f t="shared" si="120"/>
        <v>6553848757270150</v>
      </c>
      <c r="J7699" t="str">
        <f>INDEX(Age_grp[Age], MATCH(mobile_customers[[#This Row],[age]],Age_grp[Value]))</f>
        <v>30 - 40</v>
      </c>
      <c r="K7699" s="2" t="str">
        <f>_xlfn.IFS(mobile_customers[[#This Row],[salary]]&gt;=Q7702,"HIGHER SALARY", mobile_customers[[#This Row],[salary]]&gt;=Q7703,"HIGHER MID RANGE SALARY",  mobile_customers[[#This Row],[salary]]&lt;Q7703,"MID RANGE SALARY", mobile_customers[[#This Row],[salary]]&gt;Q7704, "LOW SALARY" )</f>
        <v>HIGHER SALARY</v>
      </c>
      <c r="L7699" s="2" t="str">
        <f>LEFT(mobile_customers[[#This Row],[Credit_card_nos]], 4)&amp;"XXXXX"</f>
        <v>6553XXXXX</v>
      </c>
    </row>
    <row r="7700" spans="1:12" x14ac:dyDescent="0.3">
      <c r="A7700" t="s">
        <v>13</v>
      </c>
      <c r="B7700" s="3" t="s">
        <v>15014</v>
      </c>
      <c r="C7700" t="s">
        <v>15015</v>
      </c>
      <c r="D7700" t="s">
        <v>194</v>
      </c>
      <c r="E7700">
        <v>22</v>
      </c>
      <c r="F7700">
        <v>226203</v>
      </c>
      <c r="G7700" t="s">
        <v>28</v>
      </c>
      <c r="H7700">
        <v>4.9014427119936113E+18</v>
      </c>
      <c r="I7700" s="5" t="str">
        <f t="shared" si="120"/>
        <v>4901442711993610000</v>
      </c>
      <c r="J7700" t="str">
        <f>INDEX(Age_grp[Age], MATCH(mobile_customers[[#This Row],[age]],Age_grp[Value]))</f>
        <v>20 - 30</v>
      </c>
      <c r="K7700" s="2" t="str">
        <f>_xlfn.IFS(mobile_customers[[#This Row],[salary]]&gt;=Q7703,"HIGHER SALARY", mobile_customers[[#This Row],[salary]]&gt;=Q7704,"HIGHER MID RANGE SALARY",  mobile_customers[[#This Row],[salary]]&lt;Q7704,"MID RANGE SALARY", mobile_customers[[#This Row],[salary]]&gt;Q7705, "LOW SALARY" )</f>
        <v>HIGHER SALARY</v>
      </c>
      <c r="L7700" s="2" t="str">
        <f>LEFT(mobile_customers[[#This Row],[Credit_card_nos]], 4)&amp;"XXXXX"</f>
        <v>4901XXXXX</v>
      </c>
    </row>
    <row r="7701" spans="1:12" x14ac:dyDescent="0.3">
      <c r="A7701" t="s">
        <v>8</v>
      </c>
      <c r="B7701" s="3" t="s">
        <v>15016</v>
      </c>
      <c r="C7701" t="s">
        <v>15017</v>
      </c>
      <c r="D7701" t="s">
        <v>2001</v>
      </c>
      <c r="E7701">
        <v>65</v>
      </c>
      <c r="F7701">
        <v>206587</v>
      </c>
      <c r="G7701" t="s">
        <v>17</v>
      </c>
      <c r="H7701">
        <v>4392179070271374</v>
      </c>
      <c r="I7701" s="5" t="str">
        <f t="shared" si="120"/>
        <v>4392179070271370</v>
      </c>
      <c r="J7701" t="str">
        <f>INDEX(Age_grp[Age], MATCH(mobile_customers[[#This Row],[age]],Age_grp[Value]))</f>
        <v>60 - 70</v>
      </c>
      <c r="K7701" s="2" t="str">
        <f>_xlfn.IFS(mobile_customers[[#This Row],[salary]]&gt;=Q7704,"HIGHER SALARY", mobile_customers[[#This Row],[salary]]&gt;=Q7705,"HIGHER MID RANGE SALARY",  mobile_customers[[#This Row],[salary]]&lt;Q7705,"MID RANGE SALARY", mobile_customers[[#This Row],[salary]]&gt;Q7706, "LOW SALARY" )</f>
        <v>HIGHER SALARY</v>
      </c>
      <c r="L7701" s="2" t="str">
        <f>LEFT(mobile_customers[[#This Row],[Credit_card_nos]], 4)&amp;"XXXXX"</f>
        <v>4392XXXXX</v>
      </c>
    </row>
    <row r="7702" spans="1:12" x14ac:dyDescent="0.3">
      <c r="A7702" t="s">
        <v>13</v>
      </c>
      <c r="B7702" s="3" t="s">
        <v>15018</v>
      </c>
      <c r="C7702" t="s">
        <v>15019</v>
      </c>
      <c r="D7702" t="s">
        <v>281</v>
      </c>
      <c r="E7702">
        <v>20</v>
      </c>
      <c r="F7702">
        <v>223562</v>
      </c>
      <c r="G7702" t="s">
        <v>81</v>
      </c>
      <c r="H7702">
        <v>3579122389531457</v>
      </c>
      <c r="I7702" s="5" t="str">
        <f t="shared" si="120"/>
        <v>3579122389531460</v>
      </c>
      <c r="J7702" t="str">
        <f>INDEX(Age_grp[Age], MATCH(mobile_customers[[#This Row],[age]],Age_grp[Value]))</f>
        <v>20 - 30</v>
      </c>
      <c r="K7702" s="2" t="str">
        <f>_xlfn.IFS(mobile_customers[[#This Row],[salary]]&gt;=Q7705,"HIGHER SALARY", mobile_customers[[#This Row],[salary]]&gt;=Q7706,"HIGHER MID RANGE SALARY",  mobile_customers[[#This Row],[salary]]&lt;Q7706,"MID RANGE SALARY", mobile_customers[[#This Row],[salary]]&gt;Q7707, "LOW SALARY" )</f>
        <v>HIGHER SALARY</v>
      </c>
      <c r="L7702" s="2" t="str">
        <f>LEFT(mobile_customers[[#This Row],[Credit_card_nos]], 4)&amp;"XXXXX"</f>
        <v>3579XXXXX</v>
      </c>
    </row>
    <row r="7703" spans="1:12" x14ac:dyDescent="0.3">
      <c r="A7703" t="s">
        <v>8</v>
      </c>
      <c r="B7703" s="3" t="s">
        <v>15020</v>
      </c>
      <c r="C7703" t="s">
        <v>9704</v>
      </c>
      <c r="D7703" t="s">
        <v>1017</v>
      </c>
      <c r="E7703">
        <v>65</v>
      </c>
      <c r="F7703">
        <v>21273</v>
      </c>
      <c r="G7703" t="s">
        <v>17</v>
      </c>
      <c r="H7703">
        <v>4913499205381124</v>
      </c>
      <c r="I7703" s="5" t="str">
        <f t="shared" si="120"/>
        <v>4913499205381120</v>
      </c>
      <c r="J7703" t="str">
        <f>INDEX(Age_grp[Age], MATCH(mobile_customers[[#This Row],[age]],Age_grp[Value]))</f>
        <v>60 - 70</v>
      </c>
      <c r="K7703" s="2" t="str">
        <f>_xlfn.IFS(mobile_customers[[#This Row],[salary]]&gt;=Q7706,"HIGHER SALARY", mobile_customers[[#This Row],[salary]]&gt;=Q7707,"HIGHER MID RANGE SALARY",  mobile_customers[[#This Row],[salary]]&lt;Q7707,"MID RANGE SALARY", mobile_customers[[#This Row],[salary]]&gt;Q7708, "LOW SALARY" )</f>
        <v>HIGHER SALARY</v>
      </c>
      <c r="L7703" s="2" t="str">
        <f>LEFT(mobile_customers[[#This Row],[Credit_card_nos]], 4)&amp;"XXXXX"</f>
        <v>4913XXXXX</v>
      </c>
    </row>
    <row r="7704" spans="1:12" x14ac:dyDescent="0.3">
      <c r="A7704" t="s">
        <v>8</v>
      </c>
      <c r="B7704" s="3" t="s">
        <v>15021</v>
      </c>
      <c r="C7704" t="s">
        <v>15022</v>
      </c>
      <c r="D7704" t="s">
        <v>3140</v>
      </c>
      <c r="E7704">
        <v>20</v>
      </c>
      <c r="F7704">
        <v>170008</v>
      </c>
      <c r="G7704" t="s">
        <v>81</v>
      </c>
      <c r="H7704">
        <v>36275566298234</v>
      </c>
      <c r="I7704" s="5" t="str">
        <f t="shared" si="120"/>
        <v>36275566298234</v>
      </c>
      <c r="J7704" t="str">
        <f>INDEX(Age_grp[Age], MATCH(mobile_customers[[#This Row],[age]],Age_grp[Value]))</f>
        <v>20 - 30</v>
      </c>
      <c r="K7704" s="2" t="str">
        <f>_xlfn.IFS(mobile_customers[[#This Row],[salary]]&gt;=Q7707,"HIGHER SALARY", mobile_customers[[#This Row],[salary]]&gt;=Q7708,"HIGHER MID RANGE SALARY",  mobile_customers[[#This Row],[salary]]&lt;Q7708,"MID RANGE SALARY", mobile_customers[[#This Row],[salary]]&gt;Q7709, "LOW SALARY" )</f>
        <v>HIGHER SALARY</v>
      </c>
      <c r="L7704" s="2" t="str">
        <f>LEFT(mobile_customers[[#This Row],[Credit_card_nos]], 4)&amp;"XXXXX"</f>
        <v>3627XXXXX</v>
      </c>
    </row>
    <row r="7705" spans="1:12" x14ac:dyDescent="0.3">
      <c r="A7705" t="s">
        <v>13</v>
      </c>
      <c r="B7705" s="3" t="s">
        <v>6118</v>
      </c>
      <c r="C7705" t="s">
        <v>15023</v>
      </c>
      <c r="D7705" t="s">
        <v>374</v>
      </c>
      <c r="E7705">
        <v>57</v>
      </c>
      <c r="F7705">
        <v>39689</v>
      </c>
      <c r="G7705" t="s">
        <v>28</v>
      </c>
      <c r="H7705">
        <v>6011793546622352</v>
      </c>
      <c r="I7705" s="5" t="str">
        <f t="shared" si="120"/>
        <v>6011793546622350</v>
      </c>
      <c r="J7705" t="str">
        <f>INDEX(Age_grp[Age], MATCH(mobile_customers[[#This Row],[age]],Age_grp[Value]))</f>
        <v>50 - 60</v>
      </c>
      <c r="K7705" s="2" t="str">
        <f>_xlfn.IFS(mobile_customers[[#This Row],[salary]]&gt;=Q7708,"HIGHER SALARY", mobile_customers[[#This Row],[salary]]&gt;=Q7709,"HIGHER MID RANGE SALARY",  mobile_customers[[#This Row],[salary]]&lt;Q7709,"MID RANGE SALARY", mobile_customers[[#This Row],[salary]]&gt;Q7710, "LOW SALARY" )</f>
        <v>HIGHER SALARY</v>
      </c>
      <c r="L7705" s="2" t="str">
        <f>LEFT(mobile_customers[[#This Row],[Credit_card_nos]], 4)&amp;"XXXXX"</f>
        <v>6011XXXXX</v>
      </c>
    </row>
    <row r="7706" spans="1:12" x14ac:dyDescent="0.3">
      <c r="A7706" t="s">
        <v>8</v>
      </c>
      <c r="B7706" s="3" t="s">
        <v>15024</v>
      </c>
      <c r="C7706" t="s">
        <v>15025</v>
      </c>
      <c r="D7706" t="s">
        <v>1180</v>
      </c>
      <c r="E7706">
        <v>29</v>
      </c>
      <c r="F7706">
        <v>56107</v>
      </c>
      <c r="G7706" t="s">
        <v>39</v>
      </c>
      <c r="H7706">
        <v>6531928303318411</v>
      </c>
      <c r="I7706" s="5" t="str">
        <f t="shared" si="120"/>
        <v>6531928303318410</v>
      </c>
      <c r="J7706" t="str">
        <f>INDEX(Age_grp[Age], MATCH(mobile_customers[[#This Row],[age]],Age_grp[Value]))</f>
        <v>20 - 30</v>
      </c>
      <c r="K7706" s="2" t="str">
        <f>_xlfn.IFS(mobile_customers[[#This Row],[salary]]&gt;=Q7709,"HIGHER SALARY", mobile_customers[[#This Row],[salary]]&gt;=Q7710,"HIGHER MID RANGE SALARY",  mobile_customers[[#This Row],[salary]]&lt;Q7710,"MID RANGE SALARY", mobile_customers[[#This Row],[salary]]&gt;Q7711, "LOW SALARY" )</f>
        <v>HIGHER SALARY</v>
      </c>
      <c r="L7706" s="2" t="str">
        <f>LEFT(mobile_customers[[#This Row],[Credit_card_nos]], 4)&amp;"XXXXX"</f>
        <v>6531XXXXX</v>
      </c>
    </row>
    <row r="7707" spans="1:12" x14ac:dyDescent="0.3">
      <c r="A7707" t="s">
        <v>8</v>
      </c>
      <c r="B7707" s="3" t="s">
        <v>15026</v>
      </c>
      <c r="C7707" t="s">
        <v>15027</v>
      </c>
      <c r="D7707" t="s">
        <v>463</v>
      </c>
      <c r="E7707">
        <v>41</v>
      </c>
      <c r="F7707">
        <v>66950</v>
      </c>
      <c r="G7707" t="s">
        <v>21</v>
      </c>
      <c r="H7707">
        <v>5438713506963411</v>
      </c>
      <c r="I7707" s="5" t="str">
        <f t="shared" si="120"/>
        <v>5438713506963410</v>
      </c>
      <c r="J7707" t="str">
        <f>INDEX(Age_grp[Age], MATCH(mobile_customers[[#This Row],[age]],Age_grp[Value]))</f>
        <v>40 - 50</v>
      </c>
      <c r="K7707" s="2" t="str">
        <f>_xlfn.IFS(mobile_customers[[#This Row],[salary]]&gt;=Q7710,"HIGHER SALARY", mobile_customers[[#This Row],[salary]]&gt;=Q7711,"HIGHER MID RANGE SALARY",  mobile_customers[[#This Row],[salary]]&lt;Q7711,"MID RANGE SALARY", mobile_customers[[#This Row],[salary]]&gt;Q7712, "LOW SALARY" )</f>
        <v>HIGHER SALARY</v>
      </c>
      <c r="L7707" s="2" t="str">
        <f>LEFT(mobile_customers[[#This Row],[Credit_card_nos]], 4)&amp;"XXXXX"</f>
        <v>5438XXXXX</v>
      </c>
    </row>
    <row r="7708" spans="1:12" x14ac:dyDescent="0.3">
      <c r="A7708" t="s">
        <v>13</v>
      </c>
      <c r="B7708" s="3" t="s">
        <v>15028</v>
      </c>
      <c r="C7708" t="s">
        <v>15029</v>
      </c>
      <c r="D7708" t="s">
        <v>2061</v>
      </c>
      <c r="E7708">
        <v>58</v>
      </c>
      <c r="F7708">
        <v>222126</v>
      </c>
      <c r="G7708" t="s">
        <v>21</v>
      </c>
      <c r="H7708">
        <v>2221507381493439</v>
      </c>
      <c r="I7708" s="5" t="str">
        <f t="shared" si="120"/>
        <v>2221507381493440</v>
      </c>
      <c r="J7708" t="str">
        <f>INDEX(Age_grp[Age], MATCH(mobile_customers[[#This Row],[age]],Age_grp[Value]))</f>
        <v>50 - 60</v>
      </c>
      <c r="K7708" s="2" t="str">
        <f>_xlfn.IFS(mobile_customers[[#This Row],[salary]]&gt;=Q7711,"HIGHER SALARY", mobile_customers[[#This Row],[salary]]&gt;=Q7712,"HIGHER MID RANGE SALARY",  mobile_customers[[#This Row],[salary]]&lt;Q7712,"MID RANGE SALARY", mobile_customers[[#This Row],[salary]]&gt;Q7713, "LOW SALARY" )</f>
        <v>HIGHER SALARY</v>
      </c>
      <c r="L7708" s="2" t="str">
        <f>LEFT(mobile_customers[[#This Row],[Credit_card_nos]], 4)&amp;"XXXXX"</f>
        <v>2221XXXXX</v>
      </c>
    </row>
    <row r="7709" spans="1:12" x14ac:dyDescent="0.3">
      <c r="A7709" t="s">
        <v>8</v>
      </c>
      <c r="B7709" s="3" t="s">
        <v>15030</v>
      </c>
      <c r="C7709" t="s">
        <v>15031</v>
      </c>
      <c r="D7709" t="s">
        <v>3352</v>
      </c>
      <c r="E7709">
        <v>64</v>
      </c>
      <c r="F7709">
        <v>204797</v>
      </c>
      <c r="G7709" t="s">
        <v>32</v>
      </c>
      <c r="H7709">
        <v>30074401279780</v>
      </c>
      <c r="I7709" s="5" t="str">
        <f t="shared" si="120"/>
        <v>30074401279780</v>
      </c>
      <c r="J7709" t="str">
        <f>INDEX(Age_grp[Age], MATCH(mobile_customers[[#This Row],[age]],Age_grp[Value]))</f>
        <v>60 - 70</v>
      </c>
      <c r="K7709" s="2" t="str">
        <f>_xlfn.IFS(mobile_customers[[#This Row],[salary]]&gt;=Q7712,"HIGHER SALARY", mobile_customers[[#This Row],[salary]]&gt;=Q7713,"HIGHER MID RANGE SALARY",  mobile_customers[[#This Row],[salary]]&lt;Q7713,"MID RANGE SALARY", mobile_customers[[#This Row],[salary]]&gt;Q7714, "LOW SALARY" )</f>
        <v>HIGHER SALARY</v>
      </c>
      <c r="L7709" s="2" t="str">
        <f>LEFT(mobile_customers[[#This Row],[Credit_card_nos]], 4)&amp;"XXXXX"</f>
        <v>3007XXXXX</v>
      </c>
    </row>
    <row r="7710" spans="1:12" x14ac:dyDescent="0.3">
      <c r="A7710" t="s">
        <v>8</v>
      </c>
      <c r="B7710" s="3" t="s">
        <v>15032</v>
      </c>
      <c r="C7710" t="s">
        <v>15033</v>
      </c>
      <c r="D7710" t="s">
        <v>521</v>
      </c>
      <c r="E7710">
        <v>27</v>
      </c>
      <c r="F7710">
        <v>145903</v>
      </c>
      <c r="G7710" t="s">
        <v>81</v>
      </c>
      <c r="H7710">
        <v>4230729250372</v>
      </c>
      <c r="I7710" s="5" t="str">
        <f t="shared" si="120"/>
        <v>4230729250372</v>
      </c>
      <c r="J7710" t="str">
        <f>INDEX(Age_grp[Age], MATCH(mobile_customers[[#This Row],[age]],Age_grp[Value]))</f>
        <v>20 - 30</v>
      </c>
      <c r="K7710" s="2" t="str">
        <f>_xlfn.IFS(mobile_customers[[#This Row],[salary]]&gt;=Q7713,"HIGHER SALARY", mobile_customers[[#This Row],[salary]]&gt;=Q7714,"HIGHER MID RANGE SALARY",  mobile_customers[[#This Row],[salary]]&lt;Q7714,"MID RANGE SALARY", mobile_customers[[#This Row],[salary]]&gt;Q7715, "LOW SALARY" )</f>
        <v>HIGHER SALARY</v>
      </c>
      <c r="L7710" s="2" t="str">
        <f>LEFT(mobile_customers[[#This Row],[Credit_card_nos]], 4)&amp;"XXXXX"</f>
        <v>4230XXXXX</v>
      </c>
    </row>
    <row r="7711" spans="1:12" x14ac:dyDescent="0.3">
      <c r="A7711" t="s">
        <v>8</v>
      </c>
      <c r="B7711" s="3" t="s">
        <v>15034</v>
      </c>
      <c r="C7711" t="s">
        <v>15035</v>
      </c>
      <c r="D7711" t="s">
        <v>617</v>
      </c>
      <c r="E7711">
        <v>60</v>
      </c>
      <c r="F7711">
        <v>129758</v>
      </c>
      <c r="G7711" t="s">
        <v>12</v>
      </c>
      <c r="H7711">
        <v>3502411165297454</v>
      </c>
      <c r="I7711" s="5" t="str">
        <f t="shared" si="120"/>
        <v>3502411165297450</v>
      </c>
      <c r="J7711" t="str">
        <f>INDEX(Age_grp[Age], MATCH(mobile_customers[[#This Row],[age]],Age_grp[Value]))</f>
        <v>60 - 70</v>
      </c>
      <c r="K7711" s="2" t="str">
        <f>_xlfn.IFS(mobile_customers[[#This Row],[salary]]&gt;=Q7714,"HIGHER SALARY", mobile_customers[[#This Row],[salary]]&gt;=Q7715,"HIGHER MID RANGE SALARY",  mobile_customers[[#This Row],[salary]]&lt;Q7715,"MID RANGE SALARY", mobile_customers[[#This Row],[salary]]&gt;Q7716, "LOW SALARY" )</f>
        <v>HIGHER SALARY</v>
      </c>
      <c r="L7711" s="2" t="str">
        <f>LEFT(mobile_customers[[#This Row],[Credit_card_nos]], 4)&amp;"XXXXX"</f>
        <v>3502XXXXX</v>
      </c>
    </row>
    <row r="7712" spans="1:12" x14ac:dyDescent="0.3">
      <c r="A7712" t="s">
        <v>13</v>
      </c>
      <c r="B7712" s="3" t="s">
        <v>15036</v>
      </c>
      <c r="C7712" t="s">
        <v>1769</v>
      </c>
      <c r="D7712" t="s">
        <v>2656</v>
      </c>
      <c r="E7712">
        <v>41</v>
      </c>
      <c r="F7712">
        <v>149420</v>
      </c>
      <c r="G7712" t="s">
        <v>49</v>
      </c>
      <c r="H7712">
        <v>3572910894402033</v>
      </c>
      <c r="I7712" s="5" t="str">
        <f t="shared" si="120"/>
        <v>3572910894402030</v>
      </c>
      <c r="J7712" t="str">
        <f>INDEX(Age_grp[Age], MATCH(mobile_customers[[#This Row],[age]],Age_grp[Value]))</f>
        <v>40 - 50</v>
      </c>
      <c r="K7712" s="2" t="str">
        <f>_xlfn.IFS(mobile_customers[[#This Row],[salary]]&gt;=Q7715,"HIGHER SALARY", mobile_customers[[#This Row],[salary]]&gt;=Q7716,"HIGHER MID RANGE SALARY",  mobile_customers[[#This Row],[salary]]&lt;Q7716,"MID RANGE SALARY", mobile_customers[[#This Row],[salary]]&gt;Q7717, "LOW SALARY" )</f>
        <v>HIGHER SALARY</v>
      </c>
      <c r="L7712" s="2" t="str">
        <f>LEFT(mobile_customers[[#This Row],[Credit_card_nos]], 4)&amp;"XXXXX"</f>
        <v>3572XXXXX</v>
      </c>
    </row>
    <row r="7713" spans="1:12" x14ac:dyDescent="0.3">
      <c r="A7713" t="s">
        <v>8</v>
      </c>
      <c r="B7713" s="3" t="s">
        <v>15037</v>
      </c>
      <c r="C7713" t="s">
        <v>15038</v>
      </c>
      <c r="D7713" t="s">
        <v>814</v>
      </c>
      <c r="E7713">
        <v>27</v>
      </c>
      <c r="F7713">
        <v>181445</v>
      </c>
      <c r="G7713" t="s">
        <v>32</v>
      </c>
      <c r="H7713">
        <v>3537205346711345</v>
      </c>
      <c r="I7713" s="5" t="str">
        <f t="shared" si="120"/>
        <v>3537205346711340</v>
      </c>
      <c r="J7713" t="str">
        <f>INDEX(Age_grp[Age], MATCH(mobile_customers[[#This Row],[age]],Age_grp[Value]))</f>
        <v>20 - 30</v>
      </c>
      <c r="K7713" s="2" t="str">
        <f>_xlfn.IFS(mobile_customers[[#This Row],[salary]]&gt;=Q7716,"HIGHER SALARY", mobile_customers[[#This Row],[salary]]&gt;=Q7717,"HIGHER MID RANGE SALARY",  mobile_customers[[#This Row],[salary]]&lt;Q7717,"MID RANGE SALARY", mobile_customers[[#This Row],[salary]]&gt;Q7718, "LOW SALARY" )</f>
        <v>HIGHER SALARY</v>
      </c>
      <c r="L7713" s="2" t="str">
        <f>LEFT(mobile_customers[[#This Row],[Credit_card_nos]], 4)&amp;"XXXXX"</f>
        <v>3537XXXXX</v>
      </c>
    </row>
    <row r="7714" spans="1:12" x14ac:dyDescent="0.3">
      <c r="A7714" t="s">
        <v>8</v>
      </c>
      <c r="B7714" s="3" t="s">
        <v>15039</v>
      </c>
      <c r="C7714" t="s">
        <v>15040</v>
      </c>
      <c r="D7714" t="s">
        <v>2178</v>
      </c>
      <c r="E7714">
        <v>34</v>
      </c>
      <c r="F7714">
        <v>61437</v>
      </c>
      <c r="G7714" t="s">
        <v>28</v>
      </c>
      <c r="H7714">
        <v>4962325264403</v>
      </c>
      <c r="I7714" s="5" t="str">
        <f t="shared" si="120"/>
        <v>4962325264403</v>
      </c>
      <c r="J7714" t="str">
        <f>INDEX(Age_grp[Age], MATCH(mobile_customers[[#This Row],[age]],Age_grp[Value]))</f>
        <v>30 - 40</v>
      </c>
      <c r="K7714" s="2" t="str">
        <f>_xlfn.IFS(mobile_customers[[#This Row],[salary]]&gt;=Q7717,"HIGHER SALARY", mobile_customers[[#This Row],[salary]]&gt;=Q7718,"HIGHER MID RANGE SALARY",  mobile_customers[[#This Row],[salary]]&lt;Q7718,"MID RANGE SALARY", mobile_customers[[#This Row],[salary]]&gt;Q7719, "LOW SALARY" )</f>
        <v>HIGHER SALARY</v>
      </c>
      <c r="L7714" s="2" t="str">
        <f>LEFT(mobile_customers[[#This Row],[Credit_card_nos]], 4)&amp;"XXXXX"</f>
        <v>4962XXXXX</v>
      </c>
    </row>
    <row r="7715" spans="1:12" x14ac:dyDescent="0.3">
      <c r="A7715" t="s">
        <v>8</v>
      </c>
      <c r="B7715" s="3" t="s">
        <v>15041</v>
      </c>
      <c r="C7715" t="s">
        <v>7519</v>
      </c>
      <c r="D7715" t="s">
        <v>1685</v>
      </c>
      <c r="E7715">
        <v>19</v>
      </c>
      <c r="F7715">
        <v>37512</v>
      </c>
      <c r="G7715" t="s">
        <v>81</v>
      </c>
      <c r="H7715">
        <v>2655362002231692</v>
      </c>
      <c r="I7715" s="5" t="str">
        <f t="shared" si="120"/>
        <v>2655362002231690</v>
      </c>
      <c r="J7715" t="str">
        <f>INDEX(Age_grp[Age], MATCH(mobile_customers[[#This Row],[age]],Age_grp[Value]))</f>
        <v>"10 - 20</v>
      </c>
      <c r="K7715" s="2" t="str">
        <f>_xlfn.IFS(mobile_customers[[#This Row],[salary]]&gt;=Q7718,"HIGHER SALARY", mobile_customers[[#This Row],[salary]]&gt;=Q7719,"HIGHER MID RANGE SALARY",  mobile_customers[[#This Row],[salary]]&lt;Q7719,"MID RANGE SALARY", mobile_customers[[#This Row],[salary]]&gt;Q7720, "LOW SALARY" )</f>
        <v>HIGHER SALARY</v>
      </c>
      <c r="L7715" s="2" t="str">
        <f>LEFT(mobile_customers[[#This Row],[Credit_card_nos]], 4)&amp;"XXXXX"</f>
        <v>2655XXXXX</v>
      </c>
    </row>
    <row r="7716" spans="1:12" x14ac:dyDescent="0.3">
      <c r="A7716" t="s">
        <v>8</v>
      </c>
      <c r="B7716" s="3" t="s">
        <v>15042</v>
      </c>
      <c r="C7716" t="s">
        <v>15043</v>
      </c>
      <c r="D7716" t="s">
        <v>1715</v>
      </c>
      <c r="E7716">
        <v>21</v>
      </c>
      <c r="F7716">
        <v>27827</v>
      </c>
      <c r="G7716" t="s">
        <v>21</v>
      </c>
      <c r="H7716">
        <v>342175634876285</v>
      </c>
      <c r="I7716" s="5" t="str">
        <f t="shared" si="120"/>
        <v>342175634876285</v>
      </c>
      <c r="J7716" t="str">
        <f>INDEX(Age_grp[Age], MATCH(mobile_customers[[#This Row],[age]],Age_grp[Value]))</f>
        <v>20 - 30</v>
      </c>
      <c r="K7716" s="2" t="str">
        <f>_xlfn.IFS(mobile_customers[[#This Row],[salary]]&gt;=Q7719,"HIGHER SALARY", mobile_customers[[#This Row],[salary]]&gt;=Q7720,"HIGHER MID RANGE SALARY",  mobile_customers[[#This Row],[salary]]&lt;Q7720,"MID RANGE SALARY", mobile_customers[[#This Row],[salary]]&gt;Q7721, "LOW SALARY" )</f>
        <v>HIGHER SALARY</v>
      </c>
      <c r="L7716" s="2" t="str">
        <f>LEFT(mobile_customers[[#This Row],[Credit_card_nos]], 4)&amp;"XXXXX"</f>
        <v>3421XXXXX</v>
      </c>
    </row>
    <row r="7717" spans="1:12" x14ac:dyDescent="0.3">
      <c r="A7717" t="s">
        <v>13</v>
      </c>
      <c r="B7717" s="3" t="s">
        <v>15044</v>
      </c>
      <c r="C7717" t="s">
        <v>15045</v>
      </c>
      <c r="D7717" t="s">
        <v>1582</v>
      </c>
      <c r="E7717">
        <v>57</v>
      </c>
      <c r="F7717">
        <v>45134</v>
      </c>
      <c r="G7717" t="s">
        <v>39</v>
      </c>
      <c r="H7717">
        <v>371983402775793</v>
      </c>
      <c r="I7717" s="5" t="str">
        <f t="shared" si="120"/>
        <v>371983402775793</v>
      </c>
      <c r="J7717" t="str">
        <f>INDEX(Age_grp[Age], MATCH(mobile_customers[[#This Row],[age]],Age_grp[Value]))</f>
        <v>50 - 60</v>
      </c>
      <c r="K7717" s="2" t="str">
        <f>_xlfn.IFS(mobile_customers[[#This Row],[salary]]&gt;=Q7720,"HIGHER SALARY", mobile_customers[[#This Row],[salary]]&gt;=Q7721,"HIGHER MID RANGE SALARY",  mobile_customers[[#This Row],[salary]]&lt;Q7721,"MID RANGE SALARY", mobile_customers[[#This Row],[salary]]&gt;Q7722, "LOW SALARY" )</f>
        <v>HIGHER SALARY</v>
      </c>
      <c r="L7717" s="2" t="str">
        <f>LEFT(mobile_customers[[#This Row],[Credit_card_nos]], 4)&amp;"XXXXX"</f>
        <v>3719XXXXX</v>
      </c>
    </row>
    <row r="7718" spans="1:12" x14ac:dyDescent="0.3">
      <c r="A7718" t="s">
        <v>8</v>
      </c>
      <c r="B7718" s="3" t="s">
        <v>15046</v>
      </c>
      <c r="C7718" t="s">
        <v>12340</v>
      </c>
      <c r="D7718" t="s">
        <v>2911</v>
      </c>
      <c r="E7718">
        <v>29</v>
      </c>
      <c r="F7718">
        <v>128368</v>
      </c>
      <c r="G7718" t="s">
        <v>94</v>
      </c>
      <c r="H7718">
        <v>3522351168946549</v>
      </c>
      <c r="I7718" s="5" t="str">
        <f t="shared" si="120"/>
        <v>3522351168946550</v>
      </c>
      <c r="J7718" t="str">
        <f>INDEX(Age_grp[Age], MATCH(mobile_customers[[#This Row],[age]],Age_grp[Value]))</f>
        <v>20 - 30</v>
      </c>
      <c r="K7718" s="2" t="str">
        <f>_xlfn.IFS(mobile_customers[[#This Row],[salary]]&gt;=Q7721,"HIGHER SALARY", mobile_customers[[#This Row],[salary]]&gt;=Q7722,"HIGHER MID RANGE SALARY",  mobile_customers[[#This Row],[salary]]&lt;Q7722,"MID RANGE SALARY", mobile_customers[[#This Row],[salary]]&gt;Q7723, "LOW SALARY" )</f>
        <v>HIGHER SALARY</v>
      </c>
      <c r="L7718" s="2" t="str">
        <f>LEFT(mobile_customers[[#This Row],[Credit_card_nos]], 4)&amp;"XXXXX"</f>
        <v>3522XXXXX</v>
      </c>
    </row>
    <row r="7719" spans="1:12" x14ac:dyDescent="0.3">
      <c r="A7719" t="s">
        <v>13</v>
      </c>
      <c r="B7719" s="3" t="s">
        <v>15047</v>
      </c>
      <c r="C7719" t="s">
        <v>15048</v>
      </c>
      <c r="D7719" t="s">
        <v>1214</v>
      </c>
      <c r="E7719">
        <v>42</v>
      </c>
      <c r="F7719">
        <v>157639</v>
      </c>
      <c r="G7719" t="s">
        <v>17</v>
      </c>
      <c r="H7719">
        <v>4147769218264980</v>
      </c>
      <c r="I7719" s="5" t="str">
        <f t="shared" si="120"/>
        <v>4147769218264980</v>
      </c>
      <c r="J7719" t="str">
        <f>INDEX(Age_grp[Age], MATCH(mobile_customers[[#This Row],[age]],Age_grp[Value]))</f>
        <v>40 - 50</v>
      </c>
      <c r="K7719" s="2" t="str">
        <f>_xlfn.IFS(mobile_customers[[#This Row],[salary]]&gt;=Q7722,"HIGHER SALARY", mobile_customers[[#This Row],[salary]]&gt;=Q7723,"HIGHER MID RANGE SALARY",  mobile_customers[[#This Row],[salary]]&lt;Q7723,"MID RANGE SALARY", mobile_customers[[#This Row],[salary]]&gt;Q7724, "LOW SALARY" )</f>
        <v>HIGHER SALARY</v>
      </c>
      <c r="L7719" s="2" t="str">
        <f>LEFT(mobile_customers[[#This Row],[Credit_card_nos]], 4)&amp;"XXXXX"</f>
        <v>4147XXXXX</v>
      </c>
    </row>
    <row r="7720" spans="1:12" x14ac:dyDescent="0.3">
      <c r="A7720" t="s">
        <v>13</v>
      </c>
      <c r="B7720" s="3" t="s">
        <v>15049</v>
      </c>
      <c r="C7720" t="s">
        <v>15050</v>
      </c>
      <c r="D7720" t="s">
        <v>2570</v>
      </c>
      <c r="E7720">
        <v>18</v>
      </c>
      <c r="F7720">
        <v>48657</v>
      </c>
      <c r="G7720" t="s">
        <v>39</v>
      </c>
      <c r="H7720">
        <v>375403492784239</v>
      </c>
      <c r="I7720" s="5" t="str">
        <f t="shared" si="120"/>
        <v>375403492784239</v>
      </c>
      <c r="J7720" t="str">
        <f>INDEX(Age_grp[Age], MATCH(mobile_customers[[#This Row],[age]],Age_grp[Value]))</f>
        <v>"10 - 20</v>
      </c>
      <c r="K7720" s="2" t="str">
        <f>_xlfn.IFS(mobile_customers[[#This Row],[salary]]&gt;=Q7723,"HIGHER SALARY", mobile_customers[[#This Row],[salary]]&gt;=Q7724,"HIGHER MID RANGE SALARY",  mobile_customers[[#This Row],[salary]]&lt;Q7724,"MID RANGE SALARY", mobile_customers[[#This Row],[salary]]&gt;Q7725, "LOW SALARY" )</f>
        <v>HIGHER SALARY</v>
      </c>
      <c r="L7720" s="2" t="str">
        <f>LEFT(mobile_customers[[#This Row],[Credit_card_nos]], 4)&amp;"XXXXX"</f>
        <v>3754XXXXX</v>
      </c>
    </row>
    <row r="7721" spans="1:12" x14ac:dyDescent="0.3">
      <c r="A7721" t="s">
        <v>13</v>
      </c>
      <c r="B7721" s="3" t="s">
        <v>15051</v>
      </c>
      <c r="C7721" t="s">
        <v>15052</v>
      </c>
      <c r="D7721" t="s">
        <v>7150</v>
      </c>
      <c r="E7721">
        <v>44</v>
      </c>
      <c r="F7721">
        <v>145944</v>
      </c>
      <c r="G7721" t="s">
        <v>65</v>
      </c>
      <c r="H7721">
        <v>30092944384958</v>
      </c>
      <c r="I7721" s="5" t="str">
        <f t="shared" si="120"/>
        <v>30092944384958</v>
      </c>
      <c r="J7721" t="str">
        <f>INDEX(Age_grp[Age], MATCH(mobile_customers[[#This Row],[age]],Age_grp[Value]))</f>
        <v>40 - 50</v>
      </c>
      <c r="K7721" s="2" t="str">
        <f>_xlfn.IFS(mobile_customers[[#This Row],[salary]]&gt;=Q7724,"HIGHER SALARY", mobile_customers[[#This Row],[salary]]&gt;=Q7725,"HIGHER MID RANGE SALARY",  mobile_customers[[#This Row],[salary]]&lt;Q7725,"MID RANGE SALARY", mobile_customers[[#This Row],[salary]]&gt;Q7726, "LOW SALARY" )</f>
        <v>HIGHER SALARY</v>
      </c>
      <c r="L7721" s="2" t="str">
        <f>LEFT(mobile_customers[[#This Row],[Credit_card_nos]], 4)&amp;"XXXXX"</f>
        <v>3009XXXXX</v>
      </c>
    </row>
    <row r="7722" spans="1:12" x14ac:dyDescent="0.3">
      <c r="A7722" t="s">
        <v>13</v>
      </c>
      <c r="B7722" s="3" t="s">
        <v>15053</v>
      </c>
      <c r="C7722" t="s">
        <v>15054</v>
      </c>
      <c r="D7722" t="s">
        <v>205</v>
      </c>
      <c r="E7722">
        <v>44</v>
      </c>
      <c r="F7722">
        <v>230851</v>
      </c>
      <c r="G7722" t="s">
        <v>81</v>
      </c>
      <c r="H7722">
        <v>2706243354886680</v>
      </c>
      <c r="I7722" s="5" t="str">
        <f t="shared" si="120"/>
        <v>2706243354886680</v>
      </c>
      <c r="J7722" t="str">
        <f>INDEX(Age_grp[Age], MATCH(mobile_customers[[#This Row],[age]],Age_grp[Value]))</f>
        <v>40 - 50</v>
      </c>
      <c r="K7722" s="2" t="str">
        <f>_xlfn.IFS(mobile_customers[[#This Row],[salary]]&gt;=Q7725,"HIGHER SALARY", mobile_customers[[#This Row],[salary]]&gt;=Q7726,"HIGHER MID RANGE SALARY",  mobile_customers[[#This Row],[salary]]&lt;Q7726,"MID RANGE SALARY", mobile_customers[[#This Row],[salary]]&gt;Q7727, "LOW SALARY" )</f>
        <v>HIGHER SALARY</v>
      </c>
      <c r="L7722" s="2" t="str">
        <f>LEFT(mobile_customers[[#This Row],[Credit_card_nos]], 4)&amp;"XXXXX"</f>
        <v>2706XXXXX</v>
      </c>
    </row>
    <row r="7723" spans="1:12" x14ac:dyDescent="0.3">
      <c r="A7723" t="s">
        <v>8</v>
      </c>
      <c r="B7723" s="3" t="s">
        <v>15055</v>
      </c>
      <c r="C7723" t="s">
        <v>9348</v>
      </c>
      <c r="D7723" t="s">
        <v>513</v>
      </c>
      <c r="E7723">
        <v>54</v>
      </c>
      <c r="F7723">
        <v>172372</v>
      </c>
      <c r="G7723" t="s">
        <v>28</v>
      </c>
      <c r="H7723">
        <v>5172408658209602</v>
      </c>
      <c r="I7723" s="5" t="str">
        <f t="shared" si="120"/>
        <v>5172408658209600</v>
      </c>
      <c r="J7723" t="str">
        <f>INDEX(Age_grp[Age], MATCH(mobile_customers[[#This Row],[age]],Age_grp[Value]))</f>
        <v>50 - 60</v>
      </c>
      <c r="K7723" s="2" t="str">
        <f>_xlfn.IFS(mobile_customers[[#This Row],[salary]]&gt;=Q7726,"HIGHER SALARY", mobile_customers[[#This Row],[salary]]&gt;=Q7727,"HIGHER MID RANGE SALARY",  mobile_customers[[#This Row],[salary]]&lt;Q7727,"MID RANGE SALARY", mobile_customers[[#This Row],[salary]]&gt;Q7728, "LOW SALARY" )</f>
        <v>HIGHER SALARY</v>
      </c>
      <c r="L7723" s="2" t="str">
        <f>LEFT(mobile_customers[[#This Row],[Credit_card_nos]], 4)&amp;"XXXXX"</f>
        <v>5172XXXXX</v>
      </c>
    </row>
    <row r="7724" spans="1:12" x14ac:dyDescent="0.3">
      <c r="A7724" t="s">
        <v>13</v>
      </c>
      <c r="B7724" s="3" t="s">
        <v>15056</v>
      </c>
      <c r="C7724" t="s">
        <v>15057</v>
      </c>
      <c r="D7724" t="s">
        <v>3090</v>
      </c>
      <c r="E7724">
        <v>46</v>
      </c>
      <c r="F7724">
        <v>75961</v>
      </c>
      <c r="G7724" t="s">
        <v>39</v>
      </c>
      <c r="H7724">
        <v>3592193858488704</v>
      </c>
      <c r="I7724" s="5" t="str">
        <f t="shared" si="120"/>
        <v>3592193858488700</v>
      </c>
      <c r="J7724" t="str">
        <f>INDEX(Age_grp[Age], MATCH(mobile_customers[[#This Row],[age]],Age_grp[Value]))</f>
        <v>40 - 50</v>
      </c>
      <c r="K7724" s="2" t="str">
        <f>_xlfn.IFS(mobile_customers[[#This Row],[salary]]&gt;=Q7727,"HIGHER SALARY", mobile_customers[[#This Row],[salary]]&gt;=Q7728,"HIGHER MID RANGE SALARY",  mobile_customers[[#This Row],[salary]]&lt;Q7728,"MID RANGE SALARY", mobile_customers[[#This Row],[salary]]&gt;Q7729, "LOW SALARY" )</f>
        <v>HIGHER SALARY</v>
      </c>
      <c r="L7724" s="2" t="str">
        <f>LEFT(mobile_customers[[#This Row],[Credit_card_nos]], 4)&amp;"XXXXX"</f>
        <v>3592XXXXX</v>
      </c>
    </row>
    <row r="7725" spans="1:12" x14ac:dyDescent="0.3">
      <c r="A7725" t="s">
        <v>13</v>
      </c>
      <c r="B7725" s="3" t="s">
        <v>15058</v>
      </c>
      <c r="C7725" t="s">
        <v>15059</v>
      </c>
      <c r="D7725" t="s">
        <v>3633</v>
      </c>
      <c r="E7725">
        <v>37</v>
      </c>
      <c r="F7725">
        <v>22237</v>
      </c>
      <c r="G7725" t="s">
        <v>28</v>
      </c>
      <c r="H7725">
        <v>3555678052312978</v>
      </c>
      <c r="I7725" s="5" t="str">
        <f t="shared" si="120"/>
        <v>3555678052312980</v>
      </c>
      <c r="J7725" t="str">
        <f>INDEX(Age_grp[Age], MATCH(mobile_customers[[#This Row],[age]],Age_grp[Value]))</f>
        <v>30 - 40</v>
      </c>
      <c r="K7725" s="2" t="str">
        <f>_xlfn.IFS(mobile_customers[[#This Row],[salary]]&gt;=Q7728,"HIGHER SALARY", mobile_customers[[#This Row],[salary]]&gt;=Q7729,"HIGHER MID RANGE SALARY",  mobile_customers[[#This Row],[salary]]&lt;Q7729,"MID RANGE SALARY", mobile_customers[[#This Row],[salary]]&gt;Q7730, "LOW SALARY" )</f>
        <v>HIGHER SALARY</v>
      </c>
      <c r="L7725" s="2" t="str">
        <f>LEFT(mobile_customers[[#This Row],[Credit_card_nos]], 4)&amp;"XXXXX"</f>
        <v>3555XXXXX</v>
      </c>
    </row>
    <row r="7726" spans="1:12" x14ac:dyDescent="0.3">
      <c r="A7726" t="s">
        <v>8</v>
      </c>
      <c r="B7726" s="3" t="s">
        <v>15060</v>
      </c>
      <c r="C7726" t="s">
        <v>15061</v>
      </c>
      <c r="D7726" t="s">
        <v>2390</v>
      </c>
      <c r="E7726">
        <v>34</v>
      </c>
      <c r="F7726">
        <v>33393</v>
      </c>
      <c r="G7726" t="s">
        <v>28</v>
      </c>
      <c r="H7726">
        <v>30122459969016</v>
      </c>
      <c r="I7726" s="5" t="str">
        <f t="shared" si="120"/>
        <v>30122459969016</v>
      </c>
      <c r="J7726" t="str">
        <f>INDEX(Age_grp[Age], MATCH(mobile_customers[[#This Row],[age]],Age_grp[Value]))</f>
        <v>30 - 40</v>
      </c>
      <c r="K7726" s="2" t="str">
        <f>_xlfn.IFS(mobile_customers[[#This Row],[salary]]&gt;=Q7729,"HIGHER SALARY", mobile_customers[[#This Row],[salary]]&gt;=Q7730,"HIGHER MID RANGE SALARY",  mobile_customers[[#This Row],[salary]]&lt;Q7730,"MID RANGE SALARY", mobile_customers[[#This Row],[salary]]&gt;Q7731, "LOW SALARY" )</f>
        <v>HIGHER SALARY</v>
      </c>
      <c r="L7726" s="2" t="str">
        <f>LEFT(mobile_customers[[#This Row],[Credit_card_nos]], 4)&amp;"XXXXX"</f>
        <v>3012XXXXX</v>
      </c>
    </row>
    <row r="7727" spans="1:12" x14ac:dyDescent="0.3">
      <c r="A7727" t="s">
        <v>8</v>
      </c>
      <c r="B7727" s="3" t="s">
        <v>15062</v>
      </c>
      <c r="C7727" t="s">
        <v>15063</v>
      </c>
      <c r="D7727" t="s">
        <v>1045</v>
      </c>
      <c r="E7727">
        <v>20</v>
      </c>
      <c r="F7727">
        <v>243894</v>
      </c>
      <c r="G7727" t="s">
        <v>39</v>
      </c>
      <c r="H7727">
        <v>4.1938665085057285E+18</v>
      </c>
      <c r="I7727" s="5" t="str">
        <f t="shared" si="120"/>
        <v>4193866508505730000</v>
      </c>
      <c r="J7727" t="str">
        <f>INDEX(Age_grp[Age], MATCH(mobile_customers[[#This Row],[age]],Age_grp[Value]))</f>
        <v>20 - 30</v>
      </c>
      <c r="K7727" s="2" t="str">
        <f>_xlfn.IFS(mobile_customers[[#This Row],[salary]]&gt;=Q7730,"HIGHER SALARY", mobile_customers[[#This Row],[salary]]&gt;=Q7731,"HIGHER MID RANGE SALARY",  mobile_customers[[#This Row],[salary]]&lt;Q7731,"MID RANGE SALARY", mobile_customers[[#This Row],[salary]]&gt;Q7732, "LOW SALARY" )</f>
        <v>HIGHER SALARY</v>
      </c>
      <c r="L7727" s="2" t="str">
        <f>LEFT(mobile_customers[[#This Row],[Credit_card_nos]], 4)&amp;"XXXXX"</f>
        <v>4193XXXXX</v>
      </c>
    </row>
    <row r="7728" spans="1:12" x14ac:dyDescent="0.3">
      <c r="A7728" t="s">
        <v>8</v>
      </c>
      <c r="B7728" s="3" t="s">
        <v>15064</v>
      </c>
      <c r="C7728" t="s">
        <v>15065</v>
      </c>
      <c r="D7728" t="s">
        <v>992</v>
      </c>
      <c r="E7728">
        <v>50</v>
      </c>
      <c r="F7728">
        <v>169418</v>
      </c>
      <c r="G7728" t="s">
        <v>28</v>
      </c>
      <c r="H7728">
        <v>502086373060</v>
      </c>
      <c r="I7728" s="5" t="str">
        <f t="shared" si="120"/>
        <v>502086373060</v>
      </c>
      <c r="J7728" t="str">
        <f>INDEX(Age_grp[Age], MATCH(mobile_customers[[#This Row],[age]],Age_grp[Value]))</f>
        <v>50 - 60</v>
      </c>
      <c r="K7728" s="2" t="str">
        <f>_xlfn.IFS(mobile_customers[[#This Row],[salary]]&gt;=Q7731,"HIGHER SALARY", mobile_customers[[#This Row],[salary]]&gt;=Q7732,"HIGHER MID RANGE SALARY",  mobile_customers[[#This Row],[salary]]&lt;Q7732,"MID RANGE SALARY", mobile_customers[[#This Row],[salary]]&gt;Q7733, "LOW SALARY" )</f>
        <v>HIGHER SALARY</v>
      </c>
      <c r="L7728" s="2" t="str">
        <f>LEFT(mobile_customers[[#This Row],[Credit_card_nos]], 4)&amp;"XXXXX"</f>
        <v>5020XXXXX</v>
      </c>
    </row>
    <row r="7729" spans="1:12" x14ac:dyDescent="0.3">
      <c r="A7729" t="s">
        <v>13</v>
      </c>
      <c r="B7729" s="3" t="s">
        <v>15066</v>
      </c>
      <c r="C7729" t="s">
        <v>15067</v>
      </c>
      <c r="D7729" t="s">
        <v>222</v>
      </c>
      <c r="E7729">
        <v>55</v>
      </c>
      <c r="F7729">
        <v>67222</v>
      </c>
      <c r="G7729" t="s">
        <v>32</v>
      </c>
      <c r="H7729">
        <v>213111877704583</v>
      </c>
      <c r="I7729" s="5" t="str">
        <f t="shared" si="120"/>
        <v>213111877704583</v>
      </c>
      <c r="J7729" t="str">
        <f>INDEX(Age_grp[Age], MATCH(mobile_customers[[#This Row],[age]],Age_grp[Value]))</f>
        <v>50 - 60</v>
      </c>
      <c r="K7729" s="2" t="str">
        <f>_xlfn.IFS(mobile_customers[[#This Row],[salary]]&gt;=Q7732,"HIGHER SALARY", mobile_customers[[#This Row],[salary]]&gt;=Q7733,"HIGHER MID RANGE SALARY",  mobile_customers[[#This Row],[salary]]&lt;Q7733,"MID RANGE SALARY", mobile_customers[[#This Row],[salary]]&gt;Q7734, "LOW SALARY" )</f>
        <v>HIGHER SALARY</v>
      </c>
      <c r="L7729" s="2" t="str">
        <f>LEFT(mobile_customers[[#This Row],[Credit_card_nos]], 4)&amp;"XXXXX"</f>
        <v>2131XXXXX</v>
      </c>
    </row>
    <row r="7730" spans="1:12" x14ac:dyDescent="0.3">
      <c r="A7730" t="s">
        <v>13</v>
      </c>
      <c r="B7730" s="3" t="s">
        <v>15068</v>
      </c>
      <c r="C7730" t="s">
        <v>15069</v>
      </c>
      <c r="D7730" t="s">
        <v>275</v>
      </c>
      <c r="E7730">
        <v>31</v>
      </c>
      <c r="F7730">
        <v>28667</v>
      </c>
      <c r="G7730" t="s">
        <v>94</v>
      </c>
      <c r="H7730">
        <v>2720519268641358</v>
      </c>
      <c r="I7730" s="5" t="str">
        <f t="shared" si="120"/>
        <v>2720519268641360</v>
      </c>
      <c r="J7730" t="str">
        <f>INDEX(Age_grp[Age], MATCH(mobile_customers[[#This Row],[age]],Age_grp[Value]))</f>
        <v>30 - 40</v>
      </c>
      <c r="K7730" s="2" t="str">
        <f>_xlfn.IFS(mobile_customers[[#This Row],[salary]]&gt;=Q7733,"HIGHER SALARY", mobile_customers[[#This Row],[salary]]&gt;=Q7734,"HIGHER MID RANGE SALARY",  mobile_customers[[#This Row],[salary]]&lt;Q7734,"MID RANGE SALARY", mobile_customers[[#This Row],[salary]]&gt;Q7735, "LOW SALARY" )</f>
        <v>HIGHER SALARY</v>
      </c>
      <c r="L7730" s="2" t="str">
        <f>LEFT(mobile_customers[[#This Row],[Credit_card_nos]], 4)&amp;"XXXXX"</f>
        <v>2720XXXXX</v>
      </c>
    </row>
    <row r="7731" spans="1:12" x14ac:dyDescent="0.3">
      <c r="A7731" t="s">
        <v>8</v>
      </c>
      <c r="B7731" s="3" t="s">
        <v>15070</v>
      </c>
      <c r="C7731" t="s">
        <v>15071</v>
      </c>
      <c r="D7731" t="s">
        <v>706</v>
      </c>
      <c r="E7731">
        <v>58</v>
      </c>
      <c r="F7731">
        <v>199463</v>
      </c>
      <c r="G7731" t="s">
        <v>17</v>
      </c>
      <c r="H7731">
        <v>5553810365055641</v>
      </c>
      <c r="I7731" s="5" t="str">
        <f t="shared" si="120"/>
        <v>5553810365055640</v>
      </c>
      <c r="J7731" t="str">
        <f>INDEX(Age_grp[Age], MATCH(mobile_customers[[#This Row],[age]],Age_grp[Value]))</f>
        <v>50 - 60</v>
      </c>
      <c r="K7731" s="2" t="str">
        <f>_xlfn.IFS(mobile_customers[[#This Row],[salary]]&gt;=Q7734,"HIGHER SALARY", mobile_customers[[#This Row],[salary]]&gt;=Q7735,"HIGHER MID RANGE SALARY",  mobile_customers[[#This Row],[salary]]&lt;Q7735,"MID RANGE SALARY", mobile_customers[[#This Row],[salary]]&gt;Q7736, "LOW SALARY" )</f>
        <v>HIGHER SALARY</v>
      </c>
      <c r="L7731" s="2" t="str">
        <f>LEFT(mobile_customers[[#This Row],[Credit_card_nos]], 4)&amp;"XXXXX"</f>
        <v>5553XXXXX</v>
      </c>
    </row>
    <row r="7732" spans="1:12" x14ac:dyDescent="0.3">
      <c r="A7732" t="s">
        <v>8</v>
      </c>
      <c r="B7732" s="3" t="s">
        <v>15072</v>
      </c>
      <c r="C7732" t="s">
        <v>15073</v>
      </c>
      <c r="D7732" t="s">
        <v>1805</v>
      </c>
      <c r="E7732">
        <v>20</v>
      </c>
      <c r="F7732">
        <v>76123</v>
      </c>
      <c r="G7732" t="s">
        <v>39</v>
      </c>
      <c r="H7732">
        <v>4.9417913479621212E+18</v>
      </c>
      <c r="I7732" s="5" t="str">
        <f t="shared" si="120"/>
        <v>4941791347962120000</v>
      </c>
      <c r="J7732" t="str">
        <f>INDEX(Age_grp[Age], MATCH(mobile_customers[[#This Row],[age]],Age_grp[Value]))</f>
        <v>20 - 30</v>
      </c>
      <c r="K7732" s="2" t="str">
        <f>_xlfn.IFS(mobile_customers[[#This Row],[salary]]&gt;=Q7735,"HIGHER SALARY", mobile_customers[[#This Row],[salary]]&gt;=Q7736,"HIGHER MID RANGE SALARY",  mobile_customers[[#This Row],[salary]]&lt;Q7736,"MID RANGE SALARY", mobile_customers[[#This Row],[salary]]&gt;Q7737, "LOW SALARY" )</f>
        <v>HIGHER SALARY</v>
      </c>
      <c r="L7732" s="2" t="str">
        <f>LEFT(mobile_customers[[#This Row],[Credit_card_nos]], 4)&amp;"XXXXX"</f>
        <v>4941XXXXX</v>
      </c>
    </row>
    <row r="7733" spans="1:12" x14ac:dyDescent="0.3">
      <c r="A7733" t="s">
        <v>13</v>
      </c>
      <c r="B7733" s="3" t="s">
        <v>15074</v>
      </c>
      <c r="C7733" t="s">
        <v>15075</v>
      </c>
      <c r="D7733" t="s">
        <v>478</v>
      </c>
      <c r="E7733">
        <v>31</v>
      </c>
      <c r="F7733">
        <v>60654</v>
      </c>
      <c r="G7733" t="s">
        <v>21</v>
      </c>
      <c r="H7733">
        <v>4.2173975452057917E+18</v>
      </c>
      <c r="I7733" s="5" t="str">
        <f t="shared" si="120"/>
        <v>4217397545205790000</v>
      </c>
      <c r="J7733" t="str">
        <f>INDEX(Age_grp[Age], MATCH(mobile_customers[[#This Row],[age]],Age_grp[Value]))</f>
        <v>30 - 40</v>
      </c>
      <c r="K7733" s="2" t="str">
        <f>_xlfn.IFS(mobile_customers[[#This Row],[salary]]&gt;=Q7736,"HIGHER SALARY", mobile_customers[[#This Row],[salary]]&gt;=Q7737,"HIGHER MID RANGE SALARY",  mobile_customers[[#This Row],[salary]]&lt;Q7737,"MID RANGE SALARY", mobile_customers[[#This Row],[salary]]&gt;Q7738, "LOW SALARY" )</f>
        <v>HIGHER SALARY</v>
      </c>
      <c r="L7733" s="2" t="str">
        <f>LEFT(mobile_customers[[#This Row],[Credit_card_nos]], 4)&amp;"XXXXX"</f>
        <v>4217XXXXX</v>
      </c>
    </row>
    <row r="7734" spans="1:12" x14ac:dyDescent="0.3">
      <c r="A7734" t="s">
        <v>13</v>
      </c>
      <c r="B7734" s="3" t="s">
        <v>15076</v>
      </c>
      <c r="C7734" t="s">
        <v>15077</v>
      </c>
      <c r="D7734" t="s">
        <v>1154</v>
      </c>
      <c r="E7734">
        <v>59</v>
      </c>
      <c r="F7734">
        <v>104290</v>
      </c>
      <c r="G7734" t="s">
        <v>17</v>
      </c>
      <c r="H7734">
        <v>180022808229369</v>
      </c>
      <c r="I7734" s="5" t="str">
        <f t="shared" si="120"/>
        <v>180022808229369</v>
      </c>
      <c r="J7734" t="str">
        <f>INDEX(Age_grp[Age], MATCH(mobile_customers[[#This Row],[age]],Age_grp[Value]))</f>
        <v>50 - 60</v>
      </c>
      <c r="K7734" s="2" t="str">
        <f>_xlfn.IFS(mobile_customers[[#This Row],[salary]]&gt;=Q7737,"HIGHER SALARY", mobile_customers[[#This Row],[salary]]&gt;=Q7738,"HIGHER MID RANGE SALARY",  mobile_customers[[#This Row],[salary]]&lt;Q7738,"MID RANGE SALARY", mobile_customers[[#This Row],[salary]]&gt;Q7739, "LOW SALARY" )</f>
        <v>HIGHER SALARY</v>
      </c>
      <c r="L7734" s="2" t="str">
        <f>LEFT(mobile_customers[[#This Row],[Credit_card_nos]], 4)&amp;"XXXXX"</f>
        <v>1800XXXXX</v>
      </c>
    </row>
    <row r="7735" spans="1:12" x14ac:dyDescent="0.3">
      <c r="A7735" t="s">
        <v>8</v>
      </c>
      <c r="B7735" s="3" t="s">
        <v>15078</v>
      </c>
      <c r="C7735" t="s">
        <v>15079</v>
      </c>
      <c r="D7735" t="s">
        <v>590</v>
      </c>
      <c r="E7735">
        <v>65</v>
      </c>
      <c r="F7735">
        <v>30832</v>
      </c>
      <c r="G7735" t="s">
        <v>81</v>
      </c>
      <c r="H7735">
        <v>348468653801720</v>
      </c>
      <c r="I7735" s="5" t="str">
        <f t="shared" si="120"/>
        <v>348468653801720</v>
      </c>
      <c r="J7735" t="str">
        <f>INDEX(Age_grp[Age], MATCH(mobile_customers[[#This Row],[age]],Age_grp[Value]))</f>
        <v>60 - 70</v>
      </c>
      <c r="K7735" s="2" t="str">
        <f>_xlfn.IFS(mobile_customers[[#This Row],[salary]]&gt;=Q7738,"HIGHER SALARY", mobile_customers[[#This Row],[salary]]&gt;=Q7739,"HIGHER MID RANGE SALARY",  mobile_customers[[#This Row],[salary]]&lt;Q7739,"MID RANGE SALARY", mobile_customers[[#This Row],[salary]]&gt;Q7740, "LOW SALARY" )</f>
        <v>HIGHER SALARY</v>
      </c>
      <c r="L7735" s="2" t="str">
        <f>LEFT(mobile_customers[[#This Row],[Credit_card_nos]], 4)&amp;"XXXXX"</f>
        <v>3484XXXXX</v>
      </c>
    </row>
    <row r="7736" spans="1:12" x14ac:dyDescent="0.3">
      <c r="A7736" t="s">
        <v>13</v>
      </c>
      <c r="B7736" s="3" t="s">
        <v>15080</v>
      </c>
      <c r="C7736" t="s">
        <v>15081</v>
      </c>
      <c r="D7736" t="s">
        <v>1108</v>
      </c>
      <c r="E7736">
        <v>49</v>
      </c>
      <c r="F7736">
        <v>93590</v>
      </c>
      <c r="G7736" t="s">
        <v>81</v>
      </c>
      <c r="H7736">
        <v>6011093057365339</v>
      </c>
      <c r="I7736" s="5" t="str">
        <f t="shared" si="120"/>
        <v>6011093057365340</v>
      </c>
      <c r="J7736" t="str">
        <f>INDEX(Age_grp[Age], MATCH(mobile_customers[[#This Row],[age]],Age_grp[Value]))</f>
        <v>40 - 50</v>
      </c>
      <c r="K7736" s="2" t="str">
        <f>_xlfn.IFS(mobile_customers[[#This Row],[salary]]&gt;=Q7739,"HIGHER SALARY", mobile_customers[[#This Row],[salary]]&gt;=Q7740,"HIGHER MID RANGE SALARY",  mobile_customers[[#This Row],[salary]]&lt;Q7740,"MID RANGE SALARY", mobile_customers[[#This Row],[salary]]&gt;Q7741, "LOW SALARY" )</f>
        <v>HIGHER SALARY</v>
      </c>
      <c r="L7736" s="2" t="str">
        <f>LEFT(mobile_customers[[#This Row],[Credit_card_nos]], 4)&amp;"XXXXX"</f>
        <v>6011XXXXX</v>
      </c>
    </row>
    <row r="7737" spans="1:12" x14ac:dyDescent="0.3">
      <c r="A7737" t="s">
        <v>8</v>
      </c>
      <c r="B7737" s="3" t="s">
        <v>15082</v>
      </c>
      <c r="C7737" t="s">
        <v>15083</v>
      </c>
      <c r="D7737" t="s">
        <v>205</v>
      </c>
      <c r="E7737">
        <v>35</v>
      </c>
      <c r="F7737">
        <v>74342</v>
      </c>
      <c r="G7737" t="s">
        <v>65</v>
      </c>
      <c r="H7737">
        <v>213179649521460</v>
      </c>
      <c r="I7737" s="5" t="str">
        <f t="shared" si="120"/>
        <v>213179649521460</v>
      </c>
      <c r="J7737" t="str">
        <f>INDEX(Age_grp[Age], MATCH(mobile_customers[[#This Row],[age]],Age_grp[Value]))</f>
        <v>30 - 40</v>
      </c>
      <c r="K7737" s="2" t="str">
        <f>_xlfn.IFS(mobile_customers[[#This Row],[salary]]&gt;=Q7740,"HIGHER SALARY", mobile_customers[[#This Row],[salary]]&gt;=Q7741,"HIGHER MID RANGE SALARY",  mobile_customers[[#This Row],[salary]]&lt;Q7741,"MID RANGE SALARY", mobile_customers[[#This Row],[salary]]&gt;Q7742, "LOW SALARY" )</f>
        <v>HIGHER SALARY</v>
      </c>
      <c r="L7737" s="2" t="str">
        <f>LEFT(mobile_customers[[#This Row],[Credit_card_nos]], 4)&amp;"XXXXX"</f>
        <v>2131XXXXX</v>
      </c>
    </row>
    <row r="7738" spans="1:12" x14ac:dyDescent="0.3">
      <c r="A7738" t="s">
        <v>8</v>
      </c>
      <c r="B7738" s="3" t="s">
        <v>15084</v>
      </c>
      <c r="C7738" t="s">
        <v>15085</v>
      </c>
      <c r="D7738" t="s">
        <v>320</v>
      </c>
      <c r="E7738">
        <v>60</v>
      </c>
      <c r="F7738">
        <v>89804</v>
      </c>
      <c r="G7738" t="s">
        <v>21</v>
      </c>
      <c r="H7738">
        <v>4401954923848548</v>
      </c>
      <c r="I7738" s="5" t="str">
        <f t="shared" si="120"/>
        <v>4401954923848550</v>
      </c>
      <c r="J7738" t="str">
        <f>INDEX(Age_grp[Age], MATCH(mobile_customers[[#This Row],[age]],Age_grp[Value]))</f>
        <v>60 - 70</v>
      </c>
      <c r="K7738" s="2" t="str">
        <f>_xlfn.IFS(mobile_customers[[#This Row],[salary]]&gt;=Q7741,"HIGHER SALARY", mobile_customers[[#This Row],[salary]]&gt;=Q7742,"HIGHER MID RANGE SALARY",  mobile_customers[[#This Row],[salary]]&lt;Q7742,"MID RANGE SALARY", mobile_customers[[#This Row],[salary]]&gt;Q7743, "LOW SALARY" )</f>
        <v>HIGHER SALARY</v>
      </c>
      <c r="L7738" s="2" t="str">
        <f>LEFT(mobile_customers[[#This Row],[Credit_card_nos]], 4)&amp;"XXXXX"</f>
        <v>4401XXXXX</v>
      </c>
    </row>
    <row r="7739" spans="1:12" x14ac:dyDescent="0.3">
      <c r="A7739" t="s">
        <v>13</v>
      </c>
      <c r="B7739" s="3" t="s">
        <v>15086</v>
      </c>
      <c r="C7739" t="s">
        <v>15087</v>
      </c>
      <c r="D7739" t="s">
        <v>1364</v>
      </c>
      <c r="E7739">
        <v>54</v>
      </c>
      <c r="F7739">
        <v>99451</v>
      </c>
      <c r="G7739" t="s">
        <v>17</v>
      </c>
      <c r="H7739">
        <v>4761737807886</v>
      </c>
      <c r="I7739" s="5" t="str">
        <f t="shared" si="120"/>
        <v>4761737807886</v>
      </c>
      <c r="J7739" t="str">
        <f>INDEX(Age_grp[Age], MATCH(mobile_customers[[#This Row],[age]],Age_grp[Value]))</f>
        <v>50 - 60</v>
      </c>
      <c r="K7739" s="2" t="str">
        <f>_xlfn.IFS(mobile_customers[[#This Row],[salary]]&gt;=Q7742,"HIGHER SALARY", mobile_customers[[#This Row],[salary]]&gt;=Q7743,"HIGHER MID RANGE SALARY",  mobile_customers[[#This Row],[salary]]&lt;Q7743,"MID RANGE SALARY", mobile_customers[[#This Row],[salary]]&gt;Q7744, "LOW SALARY" )</f>
        <v>HIGHER SALARY</v>
      </c>
      <c r="L7739" s="2" t="str">
        <f>LEFT(mobile_customers[[#This Row],[Credit_card_nos]], 4)&amp;"XXXXX"</f>
        <v>4761XXXXX</v>
      </c>
    </row>
    <row r="7740" spans="1:12" x14ac:dyDescent="0.3">
      <c r="A7740" t="s">
        <v>8</v>
      </c>
      <c r="B7740" s="3" t="s">
        <v>15088</v>
      </c>
      <c r="C7740" t="s">
        <v>15089</v>
      </c>
      <c r="D7740" t="s">
        <v>2731</v>
      </c>
      <c r="E7740">
        <v>64</v>
      </c>
      <c r="F7740">
        <v>171820</v>
      </c>
      <c r="G7740" t="s">
        <v>28</v>
      </c>
      <c r="H7740">
        <v>4494238998699194</v>
      </c>
      <c r="I7740" s="5" t="str">
        <f t="shared" si="120"/>
        <v>4494238998699190</v>
      </c>
      <c r="J7740" t="str">
        <f>INDEX(Age_grp[Age], MATCH(mobile_customers[[#This Row],[age]],Age_grp[Value]))</f>
        <v>60 - 70</v>
      </c>
      <c r="K7740" s="2" t="str">
        <f>_xlfn.IFS(mobile_customers[[#This Row],[salary]]&gt;=Q7743,"HIGHER SALARY", mobile_customers[[#This Row],[salary]]&gt;=Q7744,"HIGHER MID RANGE SALARY",  mobile_customers[[#This Row],[salary]]&lt;Q7744,"MID RANGE SALARY", mobile_customers[[#This Row],[salary]]&gt;Q7745, "LOW SALARY" )</f>
        <v>HIGHER SALARY</v>
      </c>
      <c r="L7740" s="2" t="str">
        <f>LEFT(mobile_customers[[#This Row],[Credit_card_nos]], 4)&amp;"XXXXX"</f>
        <v>4494XXXXX</v>
      </c>
    </row>
    <row r="7741" spans="1:12" x14ac:dyDescent="0.3">
      <c r="A7741" t="s">
        <v>13</v>
      </c>
      <c r="B7741" s="3" t="s">
        <v>15090</v>
      </c>
      <c r="C7741" t="s">
        <v>15091</v>
      </c>
      <c r="D7741" t="s">
        <v>231</v>
      </c>
      <c r="E7741">
        <v>18</v>
      </c>
      <c r="F7741">
        <v>59735</v>
      </c>
      <c r="G7741" t="s">
        <v>65</v>
      </c>
      <c r="H7741">
        <v>6563111387699110</v>
      </c>
      <c r="I7741" s="5" t="str">
        <f t="shared" si="120"/>
        <v>6563111387699110</v>
      </c>
      <c r="J7741" t="str">
        <f>INDEX(Age_grp[Age], MATCH(mobile_customers[[#This Row],[age]],Age_grp[Value]))</f>
        <v>"10 - 20</v>
      </c>
      <c r="K7741" s="2" t="str">
        <f>_xlfn.IFS(mobile_customers[[#This Row],[salary]]&gt;=Q7744,"HIGHER SALARY", mobile_customers[[#This Row],[salary]]&gt;=Q7745,"HIGHER MID RANGE SALARY",  mobile_customers[[#This Row],[salary]]&lt;Q7745,"MID RANGE SALARY", mobile_customers[[#This Row],[salary]]&gt;Q7746, "LOW SALARY" )</f>
        <v>HIGHER SALARY</v>
      </c>
      <c r="L7741" s="2" t="str">
        <f>LEFT(mobile_customers[[#This Row],[Credit_card_nos]], 4)&amp;"XXXXX"</f>
        <v>6563XXXXX</v>
      </c>
    </row>
    <row r="7742" spans="1:12" x14ac:dyDescent="0.3">
      <c r="A7742" t="s">
        <v>8</v>
      </c>
      <c r="B7742" s="3" t="s">
        <v>15092</v>
      </c>
      <c r="C7742" t="s">
        <v>15093</v>
      </c>
      <c r="D7742" t="s">
        <v>1279</v>
      </c>
      <c r="E7742">
        <v>60</v>
      </c>
      <c r="F7742">
        <v>203670</v>
      </c>
      <c r="G7742" t="s">
        <v>39</v>
      </c>
      <c r="H7742">
        <v>3522539882631591</v>
      </c>
      <c r="I7742" s="5" t="str">
        <f t="shared" si="120"/>
        <v>3522539882631590</v>
      </c>
      <c r="J7742" t="str">
        <f>INDEX(Age_grp[Age], MATCH(mobile_customers[[#This Row],[age]],Age_grp[Value]))</f>
        <v>60 - 70</v>
      </c>
      <c r="K7742" s="2" t="str">
        <f>_xlfn.IFS(mobile_customers[[#This Row],[salary]]&gt;=Q7745,"HIGHER SALARY", mobile_customers[[#This Row],[salary]]&gt;=Q7746,"HIGHER MID RANGE SALARY",  mobile_customers[[#This Row],[salary]]&lt;Q7746,"MID RANGE SALARY", mobile_customers[[#This Row],[salary]]&gt;Q7747, "LOW SALARY" )</f>
        <v>HIGHER SALARY</v>
      </c>
      <c r="L7742" s="2" t="str">
        <f>LEFT(mobile_customers[[#This Row],[Credit_card_nos]], 4)&amp;"XXXXX"</f>
        <v>3522XXXXX</v>
      </c>
    </row>
    <row r="7743" spans="1:12" x14ac:dyDescent="0.3">
      <c r="A7743" t="s">
        <v>8</v>
      </c>
      <c r="B7743" s="3" t="s">
        <v>15094</v>
      </c>
      <c r="C7743" t="s">
        <v>15095</v>
      </c>
      <c r="D7743" t="s">
        <v>2933</v>
      </c>
      <c r="E7743">
        <v>58</v>
      </c>
      <c r="F7743">
        <v>194802</v>
      </c>
      <c r="G7743" t="s">
        <v>39</v>
      </c>
      <c r="H7743">
        <v>3549121508067572</v>
      </c>
      <c r="I7743" s="5" t="str">
        <f t="shared" si="120"/>
        <v>3549121508067570</v>
      </c>
      <c r="J7743" t="str">
        <f>INDEX(Age_grp[Age], MATCH(mobile_customers[[#This Row],[age]],Age_grp[Value]))</f>
        <v>50 - 60</v>
      </c>
      <c r="K7743" s="2" t="str">
        <f>_xlfn.IFS(mobile_customers[[#This Row],[salary]]&gt;=Q7746,"HIGHER SALARY", mobile_customers[[#This Row],[salary]]&gt;=Q7747,"HIGHER MID RANGE SALARY",  mobile_customers[[#This Row],[salary]]&lt;Q7747,"MID RANGE SALARY", mobile_customers[[#This Row],[salary]]&gt;Q7748, "LOW SALARY" )</f>
        <v>HIGHER SALARY</v>
      </c>
      <c r="L7743" s="2" t="str">
        <f>LEFT(mobile_customers[[#This Row],[Credit_card_nos]], 4)&amp;"XXXXX"</f>
        <v>3549XXXXX</v>
      </c>
    </row>
    <row r="7744" spans="1:12" x14ac:dyDescent="0.3">
      <c r="A7744" t="s">
        <v>8</v>
      </c>
      <c r="B7744" s="3" t="s">
        <v>15096</v>
      </c>
      <c r="C7744" t="s">
        <v>15097</v>
      </c>
      <c r="D7744" t="s">
        <v>524</v>
      </c>
      <c r="E7744">
        <v>41</v>
      </c>
      <c r="F7744">
        <v>170993</v>
      </c>
      <c r="G7744" t="s">
        <v>21</v>
      </c>
      <c r="H7744">
        <v>3512382015363598</v>
      </c>
      <c r="I7744" s="5" t="str">
        <f t="shared" si="120"/>
        <v>3512382015363600</v>
      </c>
      <c r="J7744" t="str">
        <f>INDEX(Age_grp[Age], MATCH(mobile_customers[[#This Row],[age]],Age_grp[Value]))</f>
        <v>40 - 50</v>
      </c>
      <c r="K7744" s="2" t="str">
        <f>_xlfn.IFS(mobile_customers[[#This Row],[salary]]&gt;=Q7747,"HIGHER SALARY", mobile_customers[[#This Row],[salary]]&gt;=Q7748,"HIGHER MID RANGE SALARY",  mobile_customers[[#This Row],[salary]]&lt;Q7748,"MID RANGE SALARY", mobile_customers[[#This Row],[salary]]&gt;Q7749, "LOW SALARY" )</f>
        <v>HIGHER SALARY</v>
      </c>
      <c r="L7744" s="2" t="str">
        <f>LEFT(mobile_customers[[#This Row],[Credit_card_nos]], 4)&amp;"XXXXX"</f>
        <v>3512XXXXX</v>
      </c>
    </row>
    <row r="7745" spans="1:12" x14ac:dyDescent="0.3">
      <c r="A7745" t="s">
        <v>8</v>
      </c>
      <c r="B7745" s="3" t="s">
        <v>15098</v>
      </c>
      <c r="C7745" t="s">
        <v>15099</v>
      </c>
      <c r="D7745" t="s">
        <v>1543</v>
      </c>
      <c r="E7745">
        <v>60</v>
      </c>
      <c r="F7745">
        <v>175128</v>
      </c>
      <c r="G7745" t="s">
        <v>39</v>
      </c>
      <c r="H7745">
        <v>3516306705348706</v>
      </c>
      <c r="I7745" s="5" t="str">
        <f t="shared" si="120"/>
        <v>3516306705348710</v>
      </c>
      <c r="J7745" t="str">
        <f>INDEX(Age_grp[Age], MATCH(mobile_customers[[#This Row],[age]],Age_grp[Value]))</f>
        <v>60 - 70</v>
      </c>
      <c r="K7745" s="2" t="str">
        <f>_xlfn.IFS(mobile_customers[[#This Row],[salary]]&gt;=Q7748,"HIGHER SALARY", mobile_customers[[#This Row],[salary]]&gt;=Q7749,"HIGHER MID RANGE SALARY",  mobile_customers[[#This Row],[salary]]&lt;Q7749,"MID RANGE SALARY", mobile_customers[[#This Row],[salary]]&gt;Q7750, "LOW SALARY" )</f>
        <v>HIGHER SALARY</v>
      </c>
      <c r="L7745" s="2" t="str">
        <f>LEFT(mobile_customers[[#This Row],[Credit_card_nos]], 4)&amp;"XXXXX"</f>
        <v>3516XXXXX</v>
      </c>
    </row>
    <row r="7746" spans="1:12" x14ac:dyDescent="0.3">
      <c r="A7746" t="s">
        <v>8</v>
      </c>
      <c r="B7746" s="3" t="s">
        <v>15100</v>
      </c>
      <c r="C7746" t="s">
        <v>15101</v>
      </c>
      <c r="D7746" t="s">
        <v>959</v>
      </c>
      <c r="E7746">
        <v>41</v>
      </c>
      <c r="F7746">
        <v>68484</v>
      </c>
      <c r="G7746" t="s">
        <v>81</v>
      </c>
      <c r="H7746">
        <v>6529156332227106</v>
      </c>
      <c r="I7746" s="5" t="str">
        <f t="shared" ref="I7746:I7809" si="121">TEXT(H7746, "0")</f>
        <v>6529156332227110</v>
      </c>
      <c r="J7746" t="str">
        <f>INDEX(Age_grp[Age], MATCH(mobile_customers[[#This Row],[age]],Age_grp[Value]))</f>
        <v>40 - 50</v>
      </c>
      <c r="K7746" s="2" t="str">
        <f>_xlfn.IFS(mobile_customers[[#This Row],[salary]]&gt;=Q7749,"HIGHER SALARY", mobile_customers[[#This Row],[salary]]&gt;=Q7750,"HIGHER MID RANGE SALARY",  mobile_customers[[#This Row],[salary]]&lt;Q7750,"MID RANGE SALARY", mobile_customers[[#This Row],[salary]]&gt;Q7751, "LOW SALARY" )</f>
        <v>HIGHER SALARY</v>
      </c>
      <c r="L7746" s="2" t="str">
        <f>LEFT(mobile_customers[[#This Row],[Credit_card_nos]], 4)&amp;"XXXXX"</f>
        <v>6529XXXXX</v>
      </c>
    </row>
    <row r="7747" spans="1:12" x14ac:dyDescent="0.3">
      <c r="A7747" t="s">
        <v>8</v>
      </c>
      <c r="B7747" s="3" t="s">
        <v>15102</v>
      </c>
      <c r="C7747" t="s">
        <v>14794</v>
      </c>
      <c r="D7747" t="s">
        <v>2079</v>
      </c>
      <c r="E7747">
        <v>52</v>
      </c>
      <c r="F7747">
        <v>81678</v>
      </c>
      <c r="G7747" t="s">
        <v>32</v>
      </c>
      <c r="H7747">
        <v>30080237434200</v>
      </c>
      <c r="I7747" s="5" t="str">
        <f t="shared" si="121"/>
        <v>30080237434200</v>
      </c>
      <c r="J7747" t="str">
        <f>INDEX(Age_grp[Age], MATCH(mobile_customers[[#This Row],[age]],Age_grp[Value]))</f>
        <v>50 - 60</v>
      </c>
      <c r="K7747" s="2" t="str">
        <f>_xlfn.IFS(mobile_customers[[#This Row],[salary]]&gt;=Q7750,"HIGHER SALARY", mobile_customers[[#This Row],[salary]]&gt;=Q7751,"HIGHER MID RANGE SALARY",  mobile_customers[[#This Row],[salary]]&lt;Q7751,"MID RANGE SALARY", mobile_customers[[#This Row],[salary]]&gt;Q7752, "LOW SALARY" )</f>
        <v>HIGHER SALARY</v>
      </c>
      <c r="L7747" s="2" t="str">
        <f>LEFT(mobile_customers[[#This Row],[Credit_card_nos]], 4)&amp;"XXXXX"</f>
        <v>3008XXXXX</v>
      </c>
    </row>
    <row r="7748" spans="1:12" x14ac:dyDescent="0.3">
      <c r="A7748" t="s">
        <v>13</v>
      </c>
      <c r="B7748" s="3" t="s">
        <v>15103</v>
      </c>
      <c r="C7748" t="s">
        <v>15104</v>
      </c>
      <c r="D7748" t="s">
        <v>2240</v>
      </c>
      <c r="E7748">
        <v>39</v>
      </c>
      <c r="F7748">
        <v>191943</v>
      </c>
      <c r="G7748" t="s">
        <v>49</v>
      </c>
      <c r="H7748">
        <v>4383250803547</v>
      </c>
      <c r="I7748" s="5" t="str">
        <f t="shared" si="121"/>
        <v>4383250803547</v>
      </c>
      <c r="J7748" t="str">
        <f>INDEX(Age_grp[Age], MATCH(mobile_customers[[#This Row],[age]],Age_grp[Value]))</f>
        <v>30 - 40</v>
      </c>
      <c r="K7748" s="2" t="str">
        <f>_xlfn.IFS(mobile_customers[[#This Row],[salary]]&gt;=Q7751,"HIGHER SALARY", mobile_customers[[#This Row],[salary]]&gt;=Q7752,"HIGHER MID RANGE SALARY",  mobile_customers[[#This Row],[salary]]&lt;Q7752,"MID RANGE SALARY", mobile_customers[[#This Row],[salary]]&gt;Q7753, "LOW SALARY" )</f>
        <v>HIGHER SALARY</v>
      </c>
      <c r="L7748" s="2" t="str">
        <f>LEFT(mobile_customers[[#This Row],[Credit_card_nos]], 4)&amp;"XXXXX"</f>
        <v>4383XXXXX</v>
      </c>
    </row>
    <row r="7749" spans="1:12" x14ac:dyDescent="0.3">
      <c r="A7749" t="s">
        <v>8</v>
      </c>
      <c r="B7749" s="3" t="s">
        <v>15105</v>
      </c>
      <c r="C7749" t="s">
        <v>15106</v>
      </c>
      <c r="D7749" t="s">
        <v>2390</v>
      </c>
      <c r="E7749">
        <v>62</v>
      </c>
      <c r="F7749">
        <v>118562</v>
      </c>
      <c r="G7749" t="s">
        <v>39</v>
      </c>
      <c r="H7749">
        <v>4768755238624046</v>
      </c>
      <c r="I7749" s="5" t="str">
        <f t="shared" si="121"/>
        <v>4768755238624050</v>
      </c>
      <c r="J7749" t="str">
        <f>INDEX(Age_grp[Age], MATCH(mobile_customers[[#This Row],[age]],Age_grp[Value]))</f>
        <v>60 - 70</v>
      </c>
      <c r="K7749" s="2" t="str">
        <f>_xlfn.IFS(mobile_customers[[#This Row],[salary]]&gt;=Q7752,"HIGHER SALARY", mobile_customers[[#This Row],[salary]]&gt;=Q7753,"HIGHER MID RANGE SALARY",  mobile_customers[[#This Row],[salary]]&lt;Q7753,"MID RANGE SALARY", mobile_customers[[#This Row],[salary]]&gt;Q7754, "LOW SALARY" )</f>
        <v>HIGHER SALARY</v>
      </c>
      <c r="L7749" s="2" t="str">
        <f>LEFT(mobile_customers[[#This Row],[Credit_card_nos]], 4)&amp;"XXXXX"</f>
        <v>4768XXXXX</v>
      </c>
    </row>
    <row r="7750" spans="1:12" x14ac:dyDescent="0.3">
      <c r="A7750" t="s">
        <v>8</v>
      </c>
      <c r="B7750" s="3" t="s">
        <v>15107</v>
      </c>
      <c r="C7750" t="s">
        <v>11512</v>
      </c>
      <c r="D7750" t="s">
        <v>2311</v>
      </c>
      <c r="E7750">
        <v>49</v>
      </c>
      <c r="F7750">
        <v>147859</v>
      </c>
      <c r="G7750" t="s">
        <v>94</v>
      </c>
      <c r="H7750">
        <v>4690698360127227</v>
      </c>
      <c r="I7750" s="5" t="str">
        <f t="shared" si="121"/>
        <v>4690698360127230</v>
      </c>
      <c r="J7750" t="str">
        <f>INDEX(Age_grp[Age], MATCH(mobile_customers[[#This Row],[age]],Age_grp[Value]))</f>
        <v>40 - 50</v>
      </c>
      <c r="K7750" s="2" t="str">
        <f>_xlfn.IFS(mobile_customers[[#This Row],[salary]]&gt;=Q7753,"HIGHER SALARY", mobile_customers[[#This Row],[salary]]&gt;=Q7754,"HIGHER MID RANGE SALARY",  mobile_customers[[#This Row],[salary]]&lt;Q7754,"MID RANGE SALARY", mobile_customers[[#This Row],[salary]]&gt;Q7755, "LOW SALARY" )</f>
        <v>HIGHER SALARY</v>
      </c>
      <c r="L7750" s="2" t="str">
        <f>LEFT(mobile_customers[[#This Row],[Credit_card_nos]], 4)&amp;"XXXXX"</f>
        <v>4690XXXXX</v>
      </c>
    </row>
    <row r="7751" spans="1:12" x14ac:dyDescent="0.3">
      <c r="A7751" t="s">
        <v>13</v>
      </c>
      <c r="B7751" s="3" t="s">
        <v>15108</v>
      </c>
      <c r="C7751" t="s">
        <v>15109</v>
      </c>
      <c r="D7751" t="s">
        <v>691</v>
      </c>
      <c r="E7751">
        <v>33</v>
      </c>
      <c r="F7751">
        <v>174749</v>
      </c>
      <c r="G7751" t="s">
        <v>28</v>
      </c>
      <c r="H7751">
        <v>4703123458985449</v>
      </c>
      <c r="I7751" s="5" t="str">
        <f t="shared" si="121"/>
        <v>4703123458985450</v>
      </c>
      <c r="J7751" t="str">
        <f>INDEX(Age_grp[Age], MATCH(mobile_customers[[#This Row],[age]],Age_grp[Value]))</f>
        <v>30 - 40</v>
      </c>
      <c r="K7751" s="2" t="str">
        <f>_xlfn.IFS(mobile_customers[[#This Row],[salary]]&gt;=Q7754,"HIGHER SALARY", mobile_customers[[#This Row],[salary]]&gt;=Q7755,"HIGHER MID RANGE SALARY",  mobile_customers[[#This Row],[salary]]&lt;Q7755,"MID RANGE SALARY", mobile_customers[[#This Row],[salary]]&gt;Q7756, "LOW SALARY" )</f>
        <v>HIGHER SALARY</v>
      </c>
      <c r="L7751" s="2" t="str">
        <f>LEFT(mobile_customers[[#This Row],[Credit_card_nos]], 4)&amp;"XXXXX"</f>
        <v>4703XXXXX</v>
      </c>
    </row>
    <row r="7752" spans="1:12" x14ac:dyDescent="0.3">
      <c r="A7752" t="s">
        <v>13</v>
      </c>
      <c r="B7752" s="3" t="s">
        <v>15110</v>
      </c>
      <c r="C7752" t="s">
        <v>15111</v>
      </c>
      <c r="D7752" t="s">
        <v>4279</v>
      </c>
      <c r="E7752">
        <v>40</v>
      </c>
      <c r="F7752">
        <v>124943</v>
      </c>
      <c r="G7752" t="s">
        <v>28</v>
      </c>
      <c r="H7752">
        <v>3552153498079576</v>
      </c>
      <c r="I7752" s="5" t="str">
        <f t="shared" si="121"/>
        <v>3552153498079580</v>
      </c>
      <c r="J7752" t="str">
        <f>INDEX(Age_grp[Age], MATCH(mobile_customers[[#This Row],[age]],Age_grp[Value]))</f>
        <v>40 - 50</v>
      </c>
      <c r="K7752" s="2" t="str">
        <f>_xlfn.IFS(mobile_customers[[#This Row],[salary]]&gt;=Q7755,"HIGHER SALARY", mobile_customers[[#This Row],[salary]]&gt;=Q7756,"HIGHER MID RANGE SALARY",  mobile_customers[[#This Row],[salary]]&lt;Q7756,"MID RANGE SALARY", mobile_customers[[#This Row],[salary]]&gt;Q7757, "LOW SALARY" )</f>
        <v>HIGHER SALARY</v>
      </c>
      <c r="L7752" s="2" t="str">
        <f>LEFT(mobile_customers[[#This Row],[Credit_card_nos]], 4)&amp;"XXXXX"</f>
        <v>3552XXXXX</v>
      </c>
    </row>
    <row r="7753" spans="1:12" x14ac:dyDescent="0.3">
      <c r="A7753" t="s">
        <v>8</v>
      </c>
      <c r="B7753" s="3" t="s">
        <v>15112</v>
      </c>
      <c r="C7753" t="s">
        <v>15113</v>
      </c>
      <c r="D7753" t="s">
        <v>2413</v>
      </c>
      <c r="E7753">
        <v>62</v>
      </c>
      <c r="F7753">
        <v>46634</v>
      </c>
      <c r="G7753" t="s">
        <v>39</v>
      </c>
      <c r="H7753">
        <v>4493700103328267</v>
      </c>
      <c r="I7753" s="5" t="str">
        <f t="shared" si="121"/>
        <v>4493700103328270</v>
      </c>
      <c r="J7753" t="str">
        <f>INDEX(Age_grp[Age], MATCH(mobile_customers[[#This Row],[age]],Age_grp[Value]))</f>
        <v>60 - 70</v>
      </c>
      <c r="K7753" s="2" t="str">
        <f>_xlfn.IFS(mobile_customers[[#This Row],[salary]]&gt;=Q7756,"HIGHER SALARY", mobile_customers[[#This Row],[salary]]&gt;=Q7757,"HIGHER MID RANGE SALARY",  mobile_customers[[#This Row],[salary]]&lt;Q7757,"MID RANGE SALARY", mobile_customers[[#This Row],[salary]]&gt;Q7758, "LOW SALARY" )</f>
        <v>HIGHER SALARY</v>
      </c>
      <c r="L7753" s="2" t="str">
        <f>LEFT(mobile_customers[[#This Row],[Credit_card_nos]], 4)&amp;"XXXXX"</f>
        <v>4493XXXXX</v>
      </c>
    </row>
    <row r="7754" spans="1:12" x14ac:dyDescent="0.3">
      <c r="A7754" t="s">
        <v>13</v>
      </c>
      <c r="B7754" s="3" t="s">
        <v>15114</v>
      </c>
      <c r="C7754" t="s">
        <v>15115</v>
      </c>
      <c r="D7754" t="s">
        <v>2640</v>
      </c>
      <c r="E7754">
        <v>25</v>
      </c>
      <c r="F7754">
        <v>196530</v>
      </c>
      <c r="G7754" t="s">
        <v>49</v>
      </c>
      <c r="H7754">
        <v>4357125937275341</v>
      </c>
      <c r="I7754" s="5" t="str">
        <f t="shared" si="121"/>
        <v>4357125937275340</v>
      </c>
      <c r="J7754" t="str">
        <f>INDEX(Age_grp[Age], MATCH(mobile_customers[[#This Row],[age]],Age_grp[Value]))</f>
        <v>20 - 30</v>
      </c>
      <c r="K7754" s="2" t="str">
        <f>_xlfn.IFS(mobile_customers[[#This Row],[salary]]&gt;=Q7757,"HIGHER SALARY", mobile_customers[[#This Row],[salary]]&gt;=Q7758,"HIGHER MID RANGE SALARY",  mobile_customers[[#This Row],[salary]]&lt;Q7758,"MID RANGE SALARY", mobile_customers[[#This Row],[salary]]&gt;Q7759, "LOW SALARY" )</f>
        <v>HIGHER SALARY</v>
      </c>
      <c r="L7754" s="2" t="str">
        <f>LEFT(mobile_customers[[#This Row],[Credit_card_nos]], 4)&amp;"XXXXX"</f>
        <v>4357XXXXX</v>
      </c>
    </row>
    <row r="7755" spans="1:12" x14ac:dyDescent="0.3">
      <c r="A7755" t="s">
        <v>13</v>
      </c>
      <c r="B7755" s="3" t="s">
        <v>15116</v>
      </c>
      <c r="C7755" t="s">
        <v>15117</v>
      </c>
      <c r="D7755" t="s">
        <v>3910</v>
      </c>
      <c r="E7755">
        <v>30</v>
      </c>
      <c r="F7755">
        <v>72728</v>
      </c>
      <c r="G7755" t="s">
        <v>21</v>
      </c>
      <c r="H7755">
        <v>3542357623597005</v>
      </c>
      <c r="I7755" s="5" t="str">
        <f t="shared" si="121"/>
        <v>3542357623597000</v>
      </c>
      <c r="J7755" t="str">
        <f>INDEX(Age_grp[Age], MATCH(mobile_customers[[#This Row],[age]],Age_grp[Value]))</f>
        <v>30 - 40</v>
      </c>
      <c r="K7755" s="2" t="str">
        <f>_xlfn.IFS(mobile_customers[[#This Row],[salary]]&gt;=Q7758,"HIGHER SALARY", mobile_customers[[#This Row],[salary]]&gt;=Q7759,"HIGHER MID RANGE SALARY",  mobile_customers[[#This Row],[salary]]&lt;Q7759,"MID RANGE SALARY", mobile_customers[[#This Row],[salary]]&gt;Q7760, "LOW SALARY" )</f>
        <v>HIGHER SALARY</v>
      </c>
      <c r="L7755" s="2" t="str">
        <f>LEFT(mobile_customers[[#This Row],[Credit_card_nos]], 4)&amp;"XXXXX"</f>
        <v>3542XXXXX</v>
      </c>
    </row>
    <row r="7756" spans="1:12" x14ac:dyDescent="0.3">
      <c r="A7756" t="s">
        <v>8</v>
      </c>
      <c r="B7756" s="3" t="s">
        <v>15118</v>
      </c>
      <c r="C7756" t="s">
        <v>15119</v>
      </c>
      <c r="D7756" t="s">
        <v>1550</v>
      </c>
      <c r="E7756">
        <v>24</v>
      </c>
      <c r="F7756">
        <v>141199</v>
      </c>
      <c r="G7756" t="s">
        <v>94</v>
      </c>
      <c r="H7756">
        <v>345996957488839</v>
      </c>
      <c r="I7756" s="5" t="str">
        <f t="shared" si="121"/>
        <v>345996957488839</v>
      </c>
      <c r="J7756" t="str">
        <f>INDEX(Age_grp[Age], MATCH(mobile_customers[[#This Row],[age]],Age_grp[Value]))</f>
        <v>20 - 30</v>
      </c>
      <c r="K7756" s="2" t="str">
        <f>_xlfn.IFS(mobile_customers[[#This Row],[salary]]&gt;=Q7759,"HIGHER SALARY", mobile_customers[[#This Row],[salary]]&gt;=Q7760,"HIGHER MID RANGE SALARY",  mobile_customers[[#This Row],[salary]]&lt;Q7760,"MID RANGE SALARY", mobile_customers[[#This Row],[salary]]&gt;Q7761, "LOW SALARY" )</f>
        <v>HIGHER SALARY</v>
      </c>
      <c r="L7756" s="2" t="str">
        <f>LEFT(mobile_customers[[#This Row],[Credit_card_nos]], 4)&amp;"XXXXX"</f>
        <v>3459XXXXX</v>
      </c>
    </row>
    <row r="7757" spans="1:12" x14ac:dyDescent="0.3">
      <c r="A7757" t="s">
        <v>13</v>
      </c>
      <c r="B7757" s="3" t="s">
        <v>15120</v>
      </c>
      <c r="C7757" t="s">
        <v>15121</v>
      </c>
      <c r="D7757" t="s">
        <v>340</v>
      </c>
      <c r="E7757">
        <v>59</v>
      </c>
      <c r="F7757">
        <v>220607</v>
      </c>
      <c r="G7757" t="s">
        <v>65</v>
      </c>
      <c r="H7757">
        <v>4822507788613158</v>
      </c>
      <c r="I7757" s="5" t="str">
        <f t="shared" si="121"/>
        <v>4822507788613160</v>
      </c>
      <c r="J7757" t="str">
        <f>INDEX(Age_grp[Age], MATCH(mobile_customers[[#This Row],[age]],Age_grp[Value]))</f>
        <v>50 - 60</v>
      </c>
      <c r="K7757" s="2" t="str">
        <f>_xlfn.IFS(mobile_customers[[#This Row],[salary]]&gt;=Q7760,"HIGHER SALARY", mobile_customers[[#This Row],[salary]]&gt;=Q7761,"HIGHER MID RANGE SALARY",  mobile_customers[[#This Row],[salary]]&lt;Q7761,"MID RANGE SALARY", mobile_customers[[#This Row],[salary]]&gt;Q7762, "LOW SALARY" )</f>
        <v>HIGHER SALARY</v>
      </c>
      <c r="L7757" s="2" t="str">
        <f>LEFT(mobile_customers[[#This Row],[Credit_card_nos]], 4)&amp;"XXXXX"</f>
        <v>4822XXXXX</v>
      </c>
    </row>
    <row r="7758" spans="1:12" x14ac:dyDescent="0.3">
      <c r="A7758" t="s">
        <v>13</v>
      </c>
      <c r="B7758" s="3" t="s">
        <v>15122</v>
      </c>
      <c r="C7758" t="s">
        <v>15123</v>
      </c>
      <c r="D7758" t="s">
        <v>1595</v>
      </c>
      <c r="E7758">
        <v>62</v>
      </c>
      <c r="F7758">
        <v>102005</v>
      </c>
      <c r="G7758" t="s">
        <v>94</v>
      </c>
      <c r="H7758">
        <v>344442850680959</v>
      </c>
      <c r="I7758" s="5" t="str">
        <f t="shared" si="121"/>
        <v>344442850680959</v>
      </c>
      <c r="J7758" t="str">
        <f>INDEX(Age_grp[Age], MATCH(mobile_customers[[#This Row],[age]],Age_grp[Value]))</f>
        <v>60 - 70</v>
      </c>
      <c r="K7758" s="2" t="str">
        <f>_xlfn.IFS(mobile_customers[[#This Row],[salary]]&gt;=Q7761,"HIGHER SALARY", mobile_customers[[#This Row],[salary]]&gt;=Q7762,"HIGHER MID RANGE SALARY",  mobile_customers[[#This Row],[salary]]&lt;Q7762,"MID RANGE SALARY", mobile_customers[[#This Row],[salary]]&gt;Q7763, "LOW SALARY" )</f>
        <v>HIGHER SALARY</v>
      </c>
      <c r="L7758" s="2" t="str">
        <f>LEFT(mobile_customers[[#This Row],[Credit_card_nos]], 4)&amp;"XXXXX"</f>
        <v>3444XXXXX</v>
      </c>
    </row>
    <row r="7759" spans="1:12" x14ac:dyDescent="0.3">
      <c r="A7759" t="s">
        <v>8</v>
      </c>
      <c r="B7759" s="3" t="s">
        <v>15124</v>
      </c>
      <c r="C7759" t="s">
        <v>15125</v>
      </c>
      <c r="D7759" t="s">
        <v>1563</v>
      </c>
      <c r="E7759">
        <v>29</v>
      </c>
      <c r="F7759">
        <v>119837</v>
      </c>
      <c r="G7759" t="s">
        <v>39</v>
      </c>
      <c r="H7759">
        <v>2277109523514850</v>
      </c>
      <c r="I7759" s="5" t="str">
        <f t="shared" si="121"/>
        <v>2277109523514850</v>
      </c>
      <c r="J7759" t="str">
        <f>INDEX(Age_grp[Age], MATCH(mobile_customers[[#This Row],[age]],Age_grp[Value]))</f>
        <v>20 - 30</v>
      </c>
      <c r="K7759" s="2" t="str">
        <f>_xlfn.IFS(mobile_customers[[#This Row],[salary]]&gt;=Q7762,"HIGHER SALARY", mobile_customers[[#This Row],[salary]]&gt;=Q7763,"HIGHER MID RANGE SALARY",  mobile_customers[[#This Row],[salary]]&lt;Q7763,"MID RANGE SALARY", mobile_customers[[#This Row],[salary]]&gt;Q7764, "LOW SALARY" )</f>
        <v>HIGHER SALARY</v>
      </c>
      <c r="L7759" s="2" t="str">
        <f>LEFT(mobile_customers[[#This Row],[Credit_card_nos]], 4)&amp;"XXXXX"</f>
        <v>2277XXXXX</v>
      </c>
    </row>
    <row r="7760" spans="1:12" x14ac:dyDescent="0.3">
      <c r="A7760" t="s">
        <v>8</v>
      </c>
      <c r="B7760" s="3" t="s">
        <v>15126</v>
      </c>
      <c r="C7760" t="s">
        <v>15127</v>
      </c>
      <c r="D7760" t="s">
        <v>4156</v>
      </c>
      <c r="E7760">
        <v>62</v>
      </c>
      <c r="F7760">
        <v>70238</v>
      </c>
      <c r="G7760" t="s">
        <v>21</v>
      </c>
      <c r="H7760">
        <v>4.587599217225344E+18</v>
      </c>
      <c r="I7760" s="5" t="str">
        <f t="shared" si="121"/>
        <v>4587599217225340000</v>
      </c>
      <c r="J7760" t="str">
        <f>INDEX(Age_grp[Age], MATCH(mobile_customers[[#This Row],[age]],Age_grp[Value]))</f>
        <v>60 - 70</v>
      </c>
      <c r="K7760" s="2" t="str">
        <f>_xlfn.IFS(mobile_customers[[#This Row],[salary]]&gt;=Q7763,"HIGHER SALARY", mobile_customers[[#This Row],[salary]]&gt;=Q7764,"HIGHER MID RANGE SALARY",  mobile_customers[[#This Row],[salary]]&lt;Q7764,"MID RANGE SALARY", mobile_customers[[#This Row],[salary]]&gt;Q7765, "LOW SALARY" )</f>
        <v>HIGHER SALARY</v>
      </c>
      <c r="L7760" s="2" t="str">
        <f>LEFT(mobile_customers[[#This Row],[Credit_card_nos]], 4)&amp;"XXXXX"</f>
        <v>4587XXXXX</v>
      </c>
    </row>
    <row r="7761" spans="1:12" x14ac:dyDescent="0.3">
      <c r="A7761" t="s">
        <v>13</v>
      </c>
      <c r="B7761" s="3" t="s">
        <v>15128</v>
      </c>
      <c r="C7761" t="s">
        <v>6733</v>
      </c>
      <c r="D7761" t="s">
        <v>439</v>
      </c>
      <c r="E7761">
        <v>25</v>
      </c>
      <c r="F7761">
        <v>35002</v>
      </c>
      <c r="G7761" t="s">
        <v>21</v>
      </c>
      <c r="H7761">
        <v>5537795479000198</v>
      </c>
      <c r="I7761" s="5" t="str">
        <f t="shared" si="121"/>
        <v>5537795479000200</v>
      </c>
      <c r="J7761" t="str">
        <f>INDEX(Age_grp[Age], MATCH(mobile_customers[[#This Row],[age]],Age_grp[Value]))</f>
        <v>20 - 30</v>
      </c>
      <c r="K7761" s="2" t="str">
        <f>_xlfn.IFS(mobile_customers[[#This Row],[salary]]&gt;=Q7764,"HIGHER SALARY", mobile_customers[[#This Row],[salary]]&gt;=Q7765,"HIGHER MID RANGE SALARY",  mobile_customers[[#This Row],[salary]]&lt;Q7765,"MID RANGE SALARY", mobile_customers[[#This Row],[salary]]&gt;Q7766, "LOW SALARY" )</f>
        <v>HIGHER SALARY</v>
      </c>
      <c r="L7761" s="2" t="str">
        <f>LEFT(mobile_customers[[#This Row],[Credit_card_nos]], 4)&amp;"XXXXX"</f>
        <v>5537XXXXX</v>
      </c>
    </row>
    <row r="7762" spans="1:12" x14ac:dyDescent="0.3">
      <c r="A7762" t="s">
        <v>13</v>
      </c>
      <c r="B7762" s="3" t="s">
        <v>15129</v>
      </c>
      <c r="C7762" t="s">
        <v>15130</v>
      </c>
      <c r="D7762" t="s">
        <v>90</v>
      </c>
      <c r="E7762">
        <v>43</v>
      </c>
      <c r="F7762">
        <v>238907</v>
      </c>
      <c r="G7762" t="s">
        <v>94</v>
      </c>
      <c r="H7762">
        <v>3599108694645666</v>
      </c>
      <c r="I7762" s="5" t="str">
        <f t="shared" si="121"/>
        <v>3599108694645670</v>
      </c>
      <c r="J7762" t="str">
        <f>INDEX(Age_grp[Age], MATCH(mobile_customers[[#This Row],[age]],Age_grp[Value]))</f>
        <v>40 - 50</v>
      </c>
      <c r="K7762" s="2" t="str">
        <f>_xlfn.IFS(mobile_customers[[#This Row],[salary]]&gt;=Q7765,"HIGHER SALARY", mobile_customers[[#This Row],[salary]]&gt;=Q7766,"HIGHER MID RANGE SALARY",  mobile_customers[[#This Row],[salary]]&lt;Q7766,"MID RANGE SALARY", mobile_customers[[#This Row],[salary]]&gt;Q7767, "LOW SALARY" )</f>
        <v>HIGHER SALARY</v>
      </c>
      <c r="L7762" s="2" t="str">
        <f>LEFT(mobile_customers[[#This Row],[Credit_card_nos]], 4)&amp;"XXXXX"</f>
        <v>3599XXXXX</v>
      </c>
    </row>
    <row r="7763" spans="1:12" x14ac:dyDescent="0.3">
      <c r="A7763" t="s">
        <v>13</v>
      </c>
      <c r="B7763" s="3" t="s">
        <v>15131</v>
      </c>
      <c r="C7763" t="s">
        <v>2987</v>
      </c>
      <c r="D7763" t="s">
        <v>2593</v>
      </c>
      <c r="E7763">
        <v>65</v>
      </c>
      <c r="F7763">
        <v>36724</v>
      </c>
      <c r="G7763" t="s">
        <v>49</v>
      </c>
      <c r="H7763">
        <v>4280437305737</v>
      </c>
      <c r="I7763" s="5" t="str">
        <f t="shared" si="121"/>
        <v>4280437305737</v>
      </c>
      <c r="J7763" t="str">
        <f>INDEX(Age_grp[Age], MATCH(mobile_customers[[#This Row],[age]],Age_grp[Value]))</f>
        <v>60 - 70</v>
      </c>
      <c r="K7763" s="2" t="str">
        <f>_xlfn.IFS(mobile_customers[[#This Row],[salary]]&gt;=Q7766,"HIGHER SALARY", mobile_customers[[#This Row],[salary]]&gt;=Q7767,"HIGHER MID RANGE SALARY",  mobile_customers[[#This Row],[salary]]&lt;Q7767,"MID RANGE SALARY", mobile_customers[[#This Row],[salary]]&gt;Q7768, "LOW SALARY" )</f>
        <v>HIGHER SALARY</v>
      </c>
      <c r="L7763" s="2" t="str">
        <f>LEFT(mobile_customers[[#This Row],[Credit_card_nos]], 4)&amp;"XXXXX"</f>
        <v>4280XXXXX</v>
      </c>
    </row>
    <row r="7764" spans="1:12" x14ac:dyDescent="0.3">
      <c r="A7764" t="s">
        <v>8</v>
      </c>
      <c r="B7764" s="3" t="s">
        <v>15132</v>
      </c>
      <c r="C7764" t="s">
        <v>15133</v>
      </c>
      <c r="D7764" t="s">
        <v>197</v>
      </c>
      <c r="E7764">
        <v>18</v>
      </c>
      <c r="F7764">
        <v>104878</v>
      </c>
      <c r="G7764" t="s">
        <v>12</v>
      </c>
      <c r="H7764">
        <v>3511560715628748</v>
      </c>
      <c r="I7764" s="5" t="str">
        <f t="shared" si="121"/>
        <v>3511560715628750</v>
      </c>
      <c r="J7764" t="str">
        <f>INDEX(Age_grp[Age], MATCH(mobile_customers[[#This Row],[age]],Age_grp[Value]))</f>
        <v>"10 - 20</v>
      </c>
      <c r="K7764" s="2" t="str">
        <f>_xlfn.IFS(mobile_customers[[#This Row],[salary]]&gt;=Q7767,"HIGHER SALARY", mobile_customers[[#This Row],[salary]]&gt;=Q7768,"HIGHER MID RANGE SALARY",  mobile_customers[[#This Row],[salary]]&lt;Q7768,"MID RANGE SALARY", mobile_customers[[#This Row],[salary]]&gt;Q7769, "LOW SALARY" )</f>
        <v>HIGHER SALARY</v>
      </c>
      <c r="L7764" s="2" t="str">
        <f>LEFT(mobile_customers[[#This Row],[Credit_card_nos]], 4)&amp;"XXXXX"</f>
        <v>3511XXXXX</v>
      </c>
    </row>
    <row r="7765" spans="1:12" x14ac:dyDescent="0.3">
      <c r="A7765" t="s">
        <v>13</v>
      </c>
      <c r="B7765" s="3" t="s">
        <v>15134</v>
      </c>
      <c r="C7765" t="s">
        <v>15135</v>
      </c>
      <c r="D7765" t="s">
        <v>561</v>
      </c>
      <c r="E7765">
        <v>34</v>
      </c>
      <c r="F7765">
        <v>201520</v>
      </c>
      <c r="G7765" t="s">
        <v>21</v>
      </c>
      <c r="H7765">
        <v>4755039487041</v>
      </c>
      <c r="I7765" s="5" t="str">
        <f t="shared" si="121"/>
        <v>4755039487041</v>
      </c>
      <c r="J7765" t="str">
        <f>INDEX(Age_grp[Age], MATCH(mobile_customers[[#This Row],[age]],Age_grp[Value]))</f>
        <v>30 - 40</v>
      </c>
      <c r="K7765" s="2" t="str">
        <f>_xlfn.IFS(mobile_customers[[#This Row],[salary]]&gt;=Q7768,"HIGHER SALARY", mobile_customers[[#This Row],[salary]]&gt;=Q7769,"HIGHER MID RANGE SALARY",  mobile_customers[[#This Row],[salary]]&lt;Q7769,"MID RANGE SALARY", mobile_customers[[#This Row],[salary]]&gt;Q7770, "LOW SALARY" )</f>
        <v>HIGHER SALARY</v>
      </c>
      <c r="L7765" s="2" t="str">
        <f>LEFT(mobile_customers[[#This Row],[Credit_card_nos]], 4)&amp;"XXXXX"</f>
        <v>4755XXXXX</v>
      </c>
    </row>
    <row r="7766" spans="1:12" x14ac:dyDescent="0.3">
      <c r="A7766" t="s">
        <v>13</v>
      </c>
      <c r="B7766" s="3" t="s">
        <v>15136</v>
      </c>
      <c r="C7766" t="s">
        <v>15137</v>
      </c>
      <c r="D7766" t="s">
        <v>99</v>
      </c>
      <c r="E7766">
        <v>32</v>
      </c>
      <c r="F7766">
        <v>150624</v>
      </c>
      <c r="G7766" t="s">
        <v>28</v>
      </c>
      <c r="H7766">
        <v>6011271908425441</v>
      </c>
      <c r="I7766" s="5" t="str">
        <f t="shared" si="121"/>
        <v>6011271908425440</v>
      </c>
      <c r="J7766" t="str">
        <f>INDEX(Age_grp[Age], MATCH(mobile_customers[[#This Row],[age]],Age_grp[Value]))</f>
        <v>30 - 40</v>
      </c>
      <c r="K7766" s="2" t="str">
        <f>_xlfn.IFS(mobile_customers[[#This Row],[salary]]&gt;=Q7769,"HIGHER SALARY", mobile_customers[[#This Row],[salary]]&gt;=Q7770,"HIGHER MID RANGE SALARY",  mobile_customers[[#This Row],[salary]]&lt;Q7770,"MID RANGE SALARY", mobile_customers[[#This Row],[salary]]&gt;Q7771, "LOW SALARY" )</f>
        <v>HIGHER SALARY</v>
      </c>
      <c r="L7766" s="2" t="str">
        <f>LEFT(mobile_customers[[#This Row],[Credit_card_nos]], 4)&amp;"XXXXX"</f>
        <v>6011XXXXX</v>
      </c>
    </row>
    <row r="7767" spans="1:12" x14ac:dyDescent="0.3">
      <c r="A7767" t="s">
        <v>8</v>
      </c>
      <c r="B7767" s="3" t="s">
        <v>15138</v>
      </c>
      <c r="C7767" t="s">
        <v>15139</v>
      </c>
      <c r="D7767" t="s">
        <v>1441</v>
      </c>
      <c r="E7767">
        <v>26</v>
      </c>
      <c r="F7767">
        <v>152642</v>
      </c>
      <c r="G7767" t="s">
        <v>28</v>
      </c>
      <c r="H7767">
        <v>4525046841401</v>
      </c>
      <c r="I7767" s="5" t="str">
        <f t="shared" si="121"/>
        <v>4525046841401</v>
      </c>
      <c r="J7767" t="str">
        <f>INDEX(Age_grp[Age], MATCH(mobile_customers[[#This Row],[age]],Age_grp[Value]))</f>
        <v>20 - 30</v>
      </c>
      <c r="K7767" s="2" t="str">
        <f>_xlfn.IFS(mobile_customers[[#This Row],[salary]]&gt;=Q7770,"HIGHER SALARY", mobile_customers[[#This Row],[salary]]&gt;=Q7771,"HIGHER MID RANGE SALARY",  mobile_customers[[#This Row],[salary]]&lt;Q7771,"MID RANGE SALARY", mobile_customers[[#This Row],[salary]]&gt;Q7772, "LOW SALARY" )</f>
        <v>HIGHER SALARY</v>
      </c>
      <c r="L7767" s="2" t="str">
        <f>LEFT(mobile_customers[[#This Row],[Credit_card_nos]], 4)&amp;"XXXXX"</f>
        <v>4525XXXXX</v>
      </c>
    </row>
    <row r="7768" spans="1:12" x14ac:dyDescent="0.3">
      <c r="A7768" t="s">
        <v>8</v>
      </c>
      <c r="B7768" s="3" t="s">
        <v>15140</v>
      </c>
      <c r="C7768" t="s">
        <v>15141</v>
      </c>
      <c r="D7768" t="s">
        <v>1383</v>
      </c>
      <c r="E7768">
        <v>56</v>
      </c>
      <c r="F7768">
        <v>117266</v>
      </c>
      <c r="G7768" t="s">
        <v>81</v>
      </c>
      <c r="H7768">
        <v>4.532245705359487E+18</v>
      </c>
      <c r="I7768" s="5" t="str">
        <f t="shared" si="121"/>
        <v>4532245705359490000</v>
      </c>
      <c r="J7768" t="str">
        <f>INDEX(Age_grp[Age], MATCH(mobile_customers[[#This Row],[age]],Age_grp[Value]))</f>
        <v>50 - 60</v>
      </c>
      <c r="K7768" s="2" t="str">
        <f>_xlfn.IFS(mobile_customers[[#This Row],[salary]]&gt;=Q7771,"HIGHER SALARY", mobile_customers[[#This Row],[salary]]&gt;=Q7772,"HIGHER MID RANGE SALARY",  mobile_customers[[#This Row],[salary]]&lt;Q7772,"MID RANGE SALARY", mobile_customers[[#This Row],[salary]]&gt;Q7773, "LOW SALARY" )</f>
        <v>HIGHER SALARY</v>
      </c>
      <c r="L7768" s="2" t="str">
        <f>LEFT(mobile_customers[[#This Row],[Credit_card_nos]], 4)&amp;"XXXXX"</f>
        <v>4532XXXXX</v>
      </c>
    </row>
    <row r="7769" spans="1:12" x14ac:dyDescent="0.3">
      <c r="A7769" t="s">
        <v>13</v>
      </c>
      <c r="B7769" s="3" t="s">
        <v>15142</v>
      </c>
      <c r="C7769" t="s">
        <v>15143</v>
      </c>
      <c r="D7769" t="s">
        <v>52</v>
      </c>
      <c r="E7769">
        <v>21</v>
      </c>
      <c r="F7769">
        <v>79797</v>
      </c>
      <c r="G7769" t="s">
        <v>21</v>
      </c>
      <c r="H7769">
        <v>6011629564202208</v>
      </c>
      <c r="I7769" s="5" t="str">
        <f t="shared" si="121"/>
        <v>6011629564202210</v>
      </c>
      <c r="J7769" t="str">
        <f>INDEX(Age_grp[Age], MATCH(mobile_customers[[#This Row],[age]],Age_grp[Value]))</f>
        <v>20 - 30</v>
      </c>
      <c r="K7769" s="2" t="str">
        <f>_xlfn.IFS(mobile_customers[[#This Row],[salary]]&gt;=Q7772,"HIGHER SALARY", mobile_customers[[#This Row],[salary]]&gt;=Q7773,"HIGHER MID RANGE SALARY",  mobile_customers[[#This Row],[salary]]&lt;Q7773,"MID RANGE SALARY", mobile_customers[[#This Row],[salary]]&gt;Q7774, "LOW SALARY" )</f>
        <v>HIGHER SALARY</v>
      </c>
      <c r="L7769" s="2" t="str">
        <f>LEFT(mobile_customers[[#This Row],[Credit_card_nos]], 4)&amp;"XXXXX"</f>
        <v>6011XXXXX</v>
      </c>
    </row>
    <row r="7770" spans="1:12" x14ac:dyDescent="0.3">
      <c r="A7770" t="s">
        <v>8</v>
      </c>
      <c r="B7770" s="3" t="s">
        <v>15144</v>
      </c>
      <c r="C7770" t="s">
        <v>15145</v>
      </c>
      <c r="D7770" t="s">
        <v>2079</v>
      </c>
      <c r="E7770">
        <v>27</v>
      </c>
      <c r="F7770">
        <v>143571</v>
      </c>
      <c r="G7770" t="s">
        <v>32</v>
      </c>
      <c r="H7770">
        <v>676376226137</v>
      </c>
      <c r="I7770" s="5" t="str">
        <f t="shared" si="121"/>
        <v>676376226137</v>
      </c>
      <c r="J7770" t="str">
        <f>INDEX(Age_grp[Age], MATCH(mobile_customers[[#This Row],[age]],Age_grp[Value]))</f>
        <v>20 - 30</v>
      </c>
      <c r="K7770" s="2" t="str">
        <f>_xlfn.IFS(mobile_customers[[#This Row],[salary]]&gt;=Q7773,"HIGHER SALARY", mobile_customers[[#This Row],[salary]]&gt;=Q7774,"HIGHER MID RANGE SALARY",  mobile_customers[[#This Row],[salary]]&lt;Q7774,"MID RANGE SALARY", mobile_customers[[#This Row],[salary]]&gt;Q7775, "LOW SALARY" )</f>
        <v>HIGHER SALARY</v>
      </c>
      <c r="L7770" s="2" t="str">
        <f>LEFT(mobile_customers[[#This Row],[Credit_card_nos]], 4)&amp;"XXXXX"</f>
        <v>6763XXXXX</v>
      </c>
    </row>
    <row r="7771" spans="1:12" x14ac:dyDescent="0.3">
      <c r="A7771" t="s">
        <v>13</v>
      </c>
      <c r="B7771" s="3" t="s">
        <v>15146</v>
      </c>
      <c r="C7771" t="s">
        <v>15147</v>
      </c>
      <c r="D7771" t="s">
        <v>1415</v>
      </c>
      <c r="E7771">
        <v>58</v>
      </c>
      <c r="F7771">
        <v>200757</v>
      </c>
      <c r="G7771" t="s">
        <v>28</v>
      </c>
      <c r="H7771">
        <v>4442647226417398</v>
      </c>
      <c r="I7771" s="5" t="str">
        <f t="shared" si="121"/>
        <v>4442647226417400</v>
      </c>
      <c r="J7771" t="str">
        <f>INDEX(Age_grp[Age], MATCH(mobile_customers[[#This Row],[age]],Age_grp[Value]))</f>
        <v>50 - 60</v>
      </c>
      <c r="K7771" s="2" t="str">
        <f>_xlfn.IFS(mobile_customers[[#This Row],[salary]]&gt;=Q7774,"HIGHER SALARY", mobile_customers[[#This Row],[salary]]&gt;=Q7775,"HIGHER MID RANGE SALARY",  mobile_customers[[#This Row],[salary]]&lt;Q7775,"MID RANGE SALARY", mobile_customers[[#This Row],[salary]]&gt;Q7776, "LOW SALARY" )</f>
        <v>HIGHER SALARY</v>
      </c>
      <c r="L7771" s="2" t="str">
        <f>LEFT(mobile_customers[[#This Row],[Credit_card_nos]], 4)&amp;"XXXXX"</f>
        <v>4442XXXXX</v>
      </c>
    </row>
    <row r="7772" spans="1:12" x14ac:dyDescent="0.3">
      <c r="A7772" t="s">
        <v>8</v>
      </c>
      <c r="B7772" s="3" t="s">
        <v>15148</v>
      </c>
      <c r="C7772" t="s">
        <v>15149</v>
      </c>
      <c r="D7772" t="s">
        <v>1510</v>
      </c>
      <c r="E7772">
        <v>47</v>
      </c>
      <c r="F7772">
        <v>227250</v>
      </c>
      <c r="G7772" t="s">
        <v>21</v>
      </c>
      <c r="H7772">
        <v>30160605132014</v>
      </c>
      <c r="I7772" s="5" t="str">
        <f t="shared" si="121"/>
        <v>30160605132014</v>
      </c>
      <c r="J7772" t="str">
        <f>INDEX(Age_grp[Age], MATCH(mobile_customers[[#This Row],[age]],Age_grp[Value]))</f>
        <v>40 - 50</v>
      </c>
      <c r="K7772" s="2" t="str">
        <f>_xlfn.IFS(mobile_customers[[#This Row],[salary]]&gt;=Q7775,"HIGHER SALARY", mobile_customers[[#This Row],[salary]]&gt;=Q7776,"HIGHER MID RANGE SALARY",  mobile_customers[[#This Row],[salary]]&lt;Q7776,"MID RANGE SALARY", mobile_customers[[#This Row],[salary]]&gt;Q7777, "LOW SALARY" )</f>
        <v>HIGHER SALARY</v>
      </c>
      <c r="L7772" s="2" t="str">
        <f>LEFT(mobile_customers[[#This Row],[Credit_card_nos]], 4)&amp;"XXXXX"</f>
        <v>3016XXXXX</v>
      </c>
    </row>
    <row r="7773" spans="1:12" x14ac:dyDescent="0.3">
      <c r="A7773" t="s">
        <v>13</v>
      </c>
      <c r="B7773" s="3" t="s">
        <v>15150</v>
      </c>
      <c r="C7773" t="s">
        <v>15151</v>
      </c>
      <c r="D7773" t="s">
        <v>2608</v>
      </c>
      <c r="E7773">
        <v>20</v>
      </c>
      <c r="F7773">
        <v>155620</v>
      </c>
      <c r="G7773" t="s">
        <v>28</v>
      </c>
      <c r="H7773">
        <v>4077177119926</v>
      </c>
      <c r="I7773" s="5" t="str">
        <f t="shared" si="121"/>
        <v>4077177119926</v>
      </c>
      <c r="J7773" t="str">
        <f>INDEX(Age_grp[Age], MATCH(mobile_customers[[#This Row],[age]],Age_grp[Value]))</f>
        <v>20 - 30</v>
      </c>
      <c r="K7773" s="2" t="str">
        <f>_xlfn.IFS(mobile_customers[[#This Row],[salary]]&gt;=Q7776,"HIGHER SALARY", mobile_customers[[#This Row],[salary]]&gt;=Q7777,"HIGHER MID RANGE SALARY",  mobile_customers[[#This Row],[salary]]&lt;Q7777,"MID RANGE SALARY", mobile_customers[[#This Row],[salary]]&gt;Q7778, "LOW SALARY" )</f>
        <v>HIGHER SALARY</v>
      </c>
      <c r="L7773" s="2" t="str">
        <f>LEFT(mobile_customers[[#This Row],[Credit_card_nos]], 4)&amp;"XXXXX"</f>
        <v>4077XXXXX</v>
      </c>
    </row>
    <row r="7774" spans="1:12" x14ac:dyDescent="0.3">
      <c r="A7774" t="s">
        <v>13</v>
      </c>
      <c r="B7774" s="3" t="s">
        <v>15152</v>
      </c>
      <c r="C7774" t="s">
        <v>15153</v>
      </c>
      <c r="D7774" t="s">
        <v>1230</v>
      </c>
      <c r="E7774">
        <v>54</v>
      </c>
      <c r="F7774">
        <v>36890</v>
      </c>
      <c r="G7774" t="s">
        <v>12</v>
      </c>
      <c r="H7774">
        <v>4942805785895</v>
      </c>
      <c r="I7774" s="5" t="str">
        <f t="shared" si="121"/>
        <v>4942805785895</v>
      </c>
      <c r="J7774" t="str">
        <f>INDEX(Age_grp[Age], MATCH(mobile_customers[[#This Row],[age]],Age_grp[Value]))</f>
        <v>50 - 60</v>
      </c>
      <c r="K7774" s="2" t="str">
        <f>_xlfn.IFS(mobile_customers[[#This Row],[salary]]&gt;=Q7777,"HIGHER SALARY", mobile_customers[[#This Row],[salary]]&gt;=Q7778,"HIGHER MID RANGE SALARY",  mobile_customers[[#This Row],[salary]]&lt;Q7778,"MID RANGE SALARY", mobile_customers[[#This Row],[salary]]&gt;Q7779, "LOW SALARY" )</f>
        <v>HIGHER SALARY</v>
      </c>
      <c r="L7774" s="2" t="str">
        <f>LEFT(mobile_customers[[#This Row],[Credit_card_nos]], 4)&amp;"XXXXX"</f>
        <v>4942XXXXX</v>
      </c>
    </row>
    <row r="7775" spans="1:12" x14ac:dyDescent="0.3">
      <c r="A7775" t="s">
        <v>13</v>
      </c>
      <c r="B7775" s="3" t="s">
        <v>15154</v>
      </c>
      <c r="C7775" t="s">
        <v>15155</v>
      </c>
      <c r="D7775" t="s">
        <v>593</v>
      </c>
      <c r="E7775">
        <v>43</v>
      </c>
      <c r="F7775">
        <v>207693</v>
      </c>
      <c r="G7775" t="s">
        <v>49</v>
      </c>
      <c r="H7775">
        <v>2720736405202890</v>
      </c>
      <c r="I7775" s="5" t="str">
        <f t="shared" si="121"/>
        <v>2720736405202890</v>
      </c>
      <c r="J7775" t="str">
        <f>INDEX(Age_grp[Age], MATCH(mobile_customers[[#This Row],[age]],Age_grp[Value]))</f>
        <v>40 - 50</v>
      </c>
      <c r="K7775" s="2" t="str">
        <f>_xlfn.IFS(mobile_customers[[#This Row],[salary]]&gt;=Q7778,"HIGHER SALARY", mobile_customers[[#This Row],[salary]]&gt;=Q7779,"HIGHER MID RANGE SALARY",  mobile_customers[[#This Row],[salary]]&lt;Q7779,"MID RANGE SALARY", mobile_customers[[#This Row],[salary]]&gt;Q7780, "LOW SALARY" )</f>
        <v>HIGHER SALARY</v>
      </c>
      <c r="L7775" s="2" t="str">
        <f>LEFT(mobile_customers[[#This Row],[Credit_card_nos]], 4)&amp;"XXXXX"</f>
        <v>2720XXXXX</v>
      </c>
    </row>
    <row r="7776" spans="1:12" x14ac:dyDescent="0.3">
      <c r="A7776" t="s">
        <v>8</v>
      </c>
      <c r="B7776" s="3" t="s">
        <v>15156</v>
      </c>
      <c r="C7776" t="s">
        <v>15157</v>
      </c>
      <c r="D7776" t="s">
        <v>3205</v>
      </c>
      <c r="E7776">
        <v>43</v>
      </c>
      <c r="F7776">
        <v>85044</v>
      </c>
      <c r="G7776" t="s">
        <v>21</v>
      </c>
      <c r="H7776">
        <v>4.2754700856932137E+18</v>
      </c>
      <c r="I7776" s="5" t="str">
        <f t="shared" si="121"/>
        <v>4275470085693210000</v>
      </c>
      <c r="J7776" t="str">
        <f>INDEX(Age_grp[Age], MATCH(mobile_customers[[#This Row],[age]],Age_grp[Value]))</f>
        <v>40 - 50</v>
      </c>
      <c r="K7776" s="2" t="str">
        <f>_xlfn.IFS(mobile_customers[[#This Row],[salary]]&gt;=Q7779,"HIGHER SALARY", mobile_customers[[#This Row],[salary]]&gt;=Q7780,"HIGHER MID RANGE SALARY",  mobile_customers[[#This Row],[salary]]&lt;Q7780,"MID RANGE SALARY", mobile_customers[[#This Row],[salary]]&gt;Q7781, "LOW SALARY" )</f>
        <v>HIGHER SALARY</v>
      </c>
      <c r="L7776" s="2" t="str">
        <f>LEFT(mobile_customers[[#This Row],[Credit_card_nos]], 4)&amp;"XXXXX"</f>
        <v>4275XXXXX</v>
      </c>
    </row>
    <row r="7777" spans="1:12" x14ac:dyDescent="0.3">
      <c r="A7777" t="s">
        <v>13</v>
      </c>
      <c r="B7777" s="3" t="s">
        <v>15158</v>
      </c>
      <c r="C7777" t="s">
        <v>15159</v>
      </c>
      <c r="D7777" t="s">
        <v>2586</v>
      </c>
      <c r="E7777">
        <v>51</v>
      </c>
      <c r="F7777">
        <v>107748</v>
      </c>
      <c r="G7777" t="s">
        <v>65</v>
      </c>
      <c r="H7777">
        <v>2701501770502446</v>
      </c>
      <c r="I7777" s="5" t="str">
        <f t="shared" si="121"/>
        <v>2701501770502450</v>
      </c>
      <c r="J7777" t="str">
        <f>INDEX(Age_grp[Age], MATCH(mobile_customers[[#This Row],[age]],Age_grp[Value]))</f>
        <v>50 - 60</v>
      </c>
      <c r="K7777" s="2" t="str">
        <f>_xlfn.IFS(mobile_customers[[#This Row],[salary]]&gt;=Q7780,"HIGHER SALARY", mobile_customers[[#This Row],[salary]]&gt;=Q7781,"HIGHER MID RANGE SALARY",  mobile_customers[[#This Row],[salary]]&lt;Q7781,"MID RANGE SALARY", mobile_customers[[#This Row],[salary]]&gt;Q7782, "LOW SALARY" )</f>
        <v>HIGHER SALARY</v>
      </c>
      <c r="L7777" s="2" t="str">
        <f>LEFT(mobile_customers[[#This Row],[Credit_card_nos]], 4)&amp;"XXXXX"</f>
        <v>2701XXXXX</v>
      </c>
    </row>
    <row r="7778" spans="1:12" x14ac:dyDescent="0.3">
      <c r="A7778" t="s">
        <v>8</v>
      </c>
      <c r="B7778" s="3" t="s">
        <v>15160</v>
      </c>
      <c r="C7778" t="s">
        <v>15161</v>
      </c>
      <c r="D7778" t="s">
        <v>1472</v>
      </c>
      <c r="E7778">
        <v>52</v>
      </c>
      <c r="F7778">
        <v>168405</v>
      </c>
      <c r="G7778" t="s">
        <v>28</v>
      </c>
      <c r="H7778">
        <v>3550071383617304</v>
      </c>
      <c r="I7778" s="5" t="str">
        <f t="shared" si="121"/>
        <v>3550071383617300</v>
      </c>
      <c r="J7778" t="str">
        <f>INDEX(Age_grp[Age], MATCH(mobile_customers[[#This Row],[age]],Age_grp[Value]))</f>
        <v>50 - 60</v>
      </c>
      <c r="K7778" s="2" t="str">
        <f>_xlfn.IFS(mobile_customers[[#This Row],[salary]]&gt;=Q7781,"HIGHER SALARY", mobile_customers[[#This Row],[salary]]&gt;=Q7782,"HIGHER MID RANGE SALARY",  mobile_customers[[#This Row],[salary]]&lt;Q7782,"MID RANGE SALARY", mobile_customers[[#This Row],[salary]]&gt;Q7783, "LOW SALARY" )</f>
        <v>HIGHER SALARY</v>
      </c>
      <c r="L7778" s="2" t="str">
        <f>LEFT(mobile_customers[[#This Row],[Credit_card_nos]], 4)&amp;"XXXXX"</f>
        <v>3550XXXXX</v>
      </c>
    </row>
    <row r="7779" spans="1:12" x14ac:dyDescent="0.3">
      <c r="A7779" t="s">
        <v>8</v>
      </c>
      <c r="B7779" s="3" t="s">
        <v>15162</v>
      </c>
      <c r="C7779" t="s">
        <v>15163</v>
      </c>
      <c r="D7779" t="s">
        <v>353</v>
      </c>
      <c r="E7779">
        <v>29</v>
      </c>
      <c r="F7779">
        <v>240469</v>
      </c>
      <c r="G7779" t="s">
        <v>17</v>
      </c>
      <c r="H7779">
        <v>2448124373668809</v>
      </c>
      <c r="I7779" s="5" t="str">
        <f t="shared" si="121"/>
        <v>2448124373668810</v>
      </c>
      <c r="J7779" t="str">
        <f>INDEX(Age_grp[Age], MATCH(mobile_customers[[#This Row],[age]],Age_grp[Value]))</f>
        <v>20 - 30</v>
      </c>
      <c r="K7779" s="2" t="str">
        <f>_xlfn.IFS(mobile_customers[[#This Row],[salary]]&gt;=Q7782,"HIGHER SALARY", mobile_customers[[#This Row],[salary]]&gt;=Q7783,"HIGHER MID RANGE SALARY",  mobile_customers[[#This Row],[salary]]&lt;Q7783,"MID RANGE SALARY", mobile_customers[[#This Row],[salary]]&gt;Q7784, "LOW SALARY" )</f>
        <v>HIGHER SALARY</v>
      </c>
      <c r="L7779" s="2" t="str">
        <f>LEFT(mobile_customers[[#This Row],[Credit_card_nos]], 4)&amp;"XXXXX"</f>
        <v>2448XXXXX</v>
      </c>
    </row>
    <row r="7780" spans="1:12" x14ac:dyDescent="0.3">
      <c r="A7780" t="s">
        <v>13</v>
      </c>
      <c r="B7780" s="3" t="s">
        <v>15164</v>
      </c>
      <c r="C7780" t="s">
        <v>15165</v>
      </c>
      <c r="D7780" t="s">
        <v>129</v>
      </c>
      <c r="E7780">
        <v>23</v>
      </c>
      <c r="F7780">
        <v>147095</v>
      </c>
      <c r="G7780" t="s">
        <v>65</v>
      </c>
      <c r="H7780">
        <v>6011616685775204</v>
      </c>
      <c r="I7780" s="5" t="str">
        <f t="shared" si="121"/>
        <v>6011616685775200</v>
      </c>
      <c r="J7780" t="str">
        <f>INDEX(Age_grp[Age], MATCH(mobile_customers[[#This Row],[age]],Age_grp[Value]))</f>
        <v>20 - 30</v>
      </c>
      <c r="K7780" s="2" t="str">
        <f>_xlfn.IFS(mobile_customers[[#This Row],[salary]]&gt;=Q7783,"HIGHER SALARY", mobile_customers[[#This Row],[salary]]&gt;=Q7784,"HIGHER MID RANGE SALARY",  mobile_customers[[#This Row],[salary]]&lt;Q7784,"MID RANGE SALARY", mobile_customers[[#This Row],[salary]]&gt;Q7785, "LOW SALARY" )</f>
        <v>HIGHER SALARY</v>
      </c>
      <c r="L7780" s="2" t="str">
        <f>LEFT(mobile_customers[[#This Row],[Credit_card_nos]], 4)&amp;"XXXXX"</f>
        <v>6011XXXXX</v>
      </c>
    </row>
    <row r="7781" spans="1:12" x14ac:dyDescent="0.3">
      <c r="A7781" t="s">
        <v>8</v>
      </c>
      <c r="B7781" s="3" t="s">
        <v>15166</v>
      </c>
      <c r="C7781" t="s">
        <v>15167</v>
      </c>
      <c r="D7781" t="s">
        <v>2611</v>
      </c>
      <c r="E7781">
        <v>18</v>
      </c>
      <c r="F7781">
        <v>219482</v>
      </c>
      <c r="G7781" t="s">
        <v>65</v>
      </c>
      <c r="H7781">
        <v>6011810082218963</v>
      </c>
      <c r="I7781" s="5" t="str">
        <f t="shared" si="121"/>
        <v>6011810082218960</v>
      </c>
      <c r="J7781" t="str">
        <f>INDEX(Age_grp[Age], MATCH(mobile_customers[[#This Row],[age]],Age_grp[Value]))</f>
        <v>"10 - 20</v>
      </c>
      <c r="K7781" s="2" t="str">
        <f>_xlfn.IFS(mobile_customers[[#This Row],[salary]]&gt;=Q7784,"HIGHER SALARY", mobile_customers[[#This Row],[salary]]&gt;=Q7785,"HIGHER MID RANGE SALARY",  mobile_customers[[#This Row],[salary]]&lt;Q7785,"MID RANGE SALARY", mobile_customers[[#This Row],[salary]]&gt;Q7786, "LOW SALARY" )</f>
        <v>HIGHER SALARY</v>
      </c>
      <c r="L7781" s="2" t="str">
        <f>LEFT(mobile_customers[[#This Row],[Credit_card_nos]], 4)&amp;"XXXXX"</f>
        <v>6011XXXXX</v>
      </c>
    </row>
    <row r="7782" spans="1:12" x14ac:dyDescent="0.3">
      <c r="A7782" t="s">
        <v>13</v>
      </c>
      <c r="B7782" s="3" t="s">
        <v>11974</v>
      </c>
      <c r="C7782" t="s">
        <v>15168</v>
      </c>
      <c r="D7782" t="s">
        <v>470</v>
      </c>
      <c r="E7782">
        <v>63</v>
      </c>
      <c r="F7782">
        <v>167919</v>
      </c>
      <c r="G7782" t="s">
        <v>94</v>
      </c>
      <c r="H7782">
        <v>4.2380313270932639E+18</v>
      </c>
      <c r="I7782" s="5" t="str">
        <f t="shared" si="121"/>
        <v>4238031327093260000</v>
      </c>
      <c r="J7782" t="str">
        <f>INDEX(Age_grp[Age], MATCH(mobile_customers[[#This Row],[age]],Age_grp[Value]))</f>
        <v>60 - 70</v>
      </c>
      <c r="K7782" s="2" t="str">
        <f>_xlfn.IFS(mobile_customers[[#This Row],[salary]]&gt;=Q7785,"HIGHER SALARY", mobile_customers[[#This Row],[salary]]&gt;=Q7786,"HIGHER MID RANGE SALARY",  mobile_customers[[#This Row],[salary]]&lt;Q7786,"MID RANGE SALARY", mobile_customers[[#This Row],[salary]]&gt;Q7787, "LOW SALARY" )</f>
        <v>HIGHER SALARY</v>
      </c>
      <c r="L7782" s="2" t="str">
        <f>LEFT(mobile_customers[[#This Row],[Credit_card_nos]], 4)&amp;"XXXXX"</f>
        <v>4238XXXXX</v>
      </c>
    </row>
    <row r="7783" spans="1:12" x14ac:dyDescent="0.3">
      <c r="A7783" t="s">
        <v>13</v>
      </c>
      <c r="B7783" s="3" t="s">
        <v>15169</v>
      </c>
      <c r="C7783" t="s">
        <v>15170</v>
      </c>
      <c r="D7783" t="s">
        <v>1040</v>
      </c>
      <c r="E7783">
        <v>48</v>
      </c>
      <c r="F7783">
        <v>114766</v>
      </c>
      <c r="G7783" t="s">
        <v>32</v>
      </c>
      <c r="H7783">
        <v>213144943389360</v>
      </c>
      <c r="I7783" s="5" t="str">
        <f t="shared" si="121"/>
        <v>213144943389360</v>
      </c>
      <c r="J7783" t="str">
        <f>INDEX(Age_grp[Age], MATCH(mobile_customers[[#This Row],[age]],Age_grp[Value]))</f>
        <v>40 - 50</v>
      </c>
      <c r="K7783" s="2" t="str">
        <f>_xlfn.IFS(mobile_customers[[#This Row],[salary]]&gt;=Q7786,"HIGHER SALARY", mobile_customers[[#This Row],[salary]]&gt;=Q7787,"HIGHER MID RANGE SALARY",  mobile_customers[[#This Row],[salary]]&lt;Q7787,"MID RANGE SALARY", mobile_customers[[#This Row],[salary]]&gt;Q7788, "LOW SALARY" )</f>
        <v>HIGHER SALARY</v>
      </c>
      <c r="L7783" s="2" t="str">
        <f>LEFT(mobile_customers[[#This Row],[Credit_card_nos]], 4)&amp;"XXXXX"</f>
        <v>2131XXXXX</v>
      </c>
    </row>
    <row r="7784" spans="1:12" x14ac:dyDescent="0.3">
      <c r="A7784" t="s">
        <v>8</v>
      </c>
      <c r="B7784" s="3" t="s">
        <v>15171</v>
      </c>
      <c r="C7784" t="s">
        <v>15172</v>
      </c>
      <c r="D7784" t="s">
        <v>1129</v>
      </c>
      <c r="E7784">
        <v>20</v>
      </c>
      <c r="F7784">
        <v>135542</v>
      </c>
      <c r="G7784" t="s">
        <v>12</v>
      </c>
      <c r="H7784">
        <v>3550092558211111</v>
      </c>
      <c r="I7784" s="5" t="str">
        <f t="shared" si="121"/>
        <v>3550092558211110</v>
      </c>
      <c r="J7784" t="str">
        <f>INDEX(Age_grp[Age], MATCH(mobile_customers[[#This Row],[age]],Age_grp[Value]))</f>
        <v>20 - 30</v>
      </c>
      <c r="K7784" s="2" t="str">
        <f>_xlfn.IFS(mobile_customers[[#This Row],[salary]]&gt;=Q7787,"HIGHER SALARY", mobile_customers[[#This Row],[salary]]&gt;=Q7788,"HIGHER MID RANGE SALARY",  mobile_customers[[#This Row],[salary]]&lt;Q7788,"MID RANGE SALARY", mobile_customers[[#This Row],[salary]]&gt;Q7789, "LOW SALARY" )</f>
        <v>HIGHER SALARY</v>
      </c>
      <c r="L7784" s="2" t="str">
        <f>LEFT(mobile_customers[[#This Row],[Credit_card_nos]], 4)&amp;"XXXXX"</f>
        <v>3550XXXXX</v>
      </c>
    </row>
    <row r="7785" spans="1:12" x14ac:dyDescent="0.3">
      <c r="A7785" t="s">
        <v>13</v>
      </c>
      <c r="B7785" s="3" t="s">
        <v>15173</v>
      </c>
      <c r="C7785" t="s">
        <v>15174</v>
      </c>
      <c r="D7785" t="s">
        <v>934</v>
      </c>
      <c r="E7785">
        <v>58</v>
      </c>
      <c r="F7785">
        <v>214270</v>
      </c>
      <c r="G7785" t="s">
        <v>28</v>
      </c>
      <c r="H7785">
        <v>6011809579719970</v>
      </c>
      <c r="I7785" s="5" t="str">
        <f t="shared" si="121"/>
        <v>6011809579719970</v>
      </c>
      <c r="J7785" t="str">
        <f>INDEX(Age_grp[Age], MATCH(mobile_customers[[#This Row],[age]],Age_grp[Value]))</f>
        <v>50 - 60</v>
      </c>
      <c r="K7785" s="2" t="str">
        <f>_xlfn.IFS(mobile_customers[[#This Row],[salary]]&gt;=Q7788,"HIGHER SALARY", mobile_customers[[#This Row],[salary]]&gt;=Q7789,"HIGHER MID RANGE SALARY",  mobile_customers[[#This Row],[salary]]&lt;Q7789,"MID RANGE SALARY", mobile_customers[[#This Row],[salary]]&gt;Q7790, "LOW SALARY" )</f>
        <v>HIGHER SALARY</v>
      </c>
      <c r="L7785" s="2" t="str">
        <f>LEFT(mobile_customers[[#This Row],[Credit_card_nos]], 4)&amp;"XXXXX"</f>
        <v>6011XXXXX</v>
      </c>
    </row>
    <row r="7786" spans="1:12" x14ac:dyDescent="0.3">
      <c r="A7786" t="s">
        <v>13</v>
      </c>
      <c r="B7786" s="3" t="s">
        <v>15175</v>
      </c>
      <c r="C7786" t="s">
        <v>15176</v>
      </c>
      <c r="D7786" t="s">
        <v>662</v>
      </c>
      <c r="E7786">
        <v>47</v>
      </c>
      <c r="F7786">
        <v>95039</v>
      </c>
      <c r="G7786" t="s">
        <v>12</v>
      </c>
      <c r="H7786">
        <v>2275471312367268</v>
      </c>
      <c r="I7786" s="5" t="str">
        <f t="shared" si="121"/>
        <v>2275471312367270</v>
      </c>
      <c r="J7786" t="str">
        <f>INDEX(Age_grp[Age], MATCH(mobile_customers[[#This Row],[age]],Age_grp[Value]))</f>
        <v>40 - 50</v>
      </c>
      <c r="K7786" s="2" t="str">
        <f>_xlfn.IFS(mobile_customers[[#This Row],[salary]]&gt;=Q7789,"HIGHER SALARY", mobile_customers[[#This Row],[salary]]&gt;=Q7790,"HIGHER MID RANGE SALARY",  mobile_customers[[#This Row],[salary]]&lt;Q7790,"MID RANGE SALARY", mobile_customers[[#This Row],[salary]]&gt;Q7791, "LOW SALARY" )</f>
        <v>HIGHER SALARY</v>
      </c>
      <c r="L7786" s="2" t="str">
        <f>LEFT(mobile_customers[[#This Row],[Credit_card_nos]], 4)&amp;"XXXXX"</f>
        <v>2275XXXXX</v>
      </c>
    </row>
    <row r="7787" spans="1:12" x14ac:dyDescent="0.3">
      <c r="A7787" t="s">
        <v>8</v>
      </c>
      <c r="B7787" s="3" t="s">
        <v>15177</v>
      </c>
      <c r="C7787" t="s">
        <v>15178</v>
      </c>
      <c r="D7787" t="s">
        <v>3321</v>
      </c>
      <c r="E7787">
        <v>61</v>
      </c>
      <c r="F7787">
        <v>167429</v>
      </c>
      <c r="G7787" t="s">
        <v>17</v>
      </c>
      <c r="H7787">
        <v>4.5590673935369324E+18</v>
      </c>
      <c r="I7787" s="5" t="str">
        <f t="shared" si="121"/>
        <v>4559067393536930000</v>
      </c>
      <c r="J7787" t="str">
        <f>INDEX(Age_grp[Age], MATCH(mobile_customers[[#This Row],[age]],Age_grp[Value]))</f>
        <v>60 - 70</v>
      </c>
      <c r="K7787" s="2" t="str">
        <f>_xlfn.IFS(mobile_customers[[#This Row],[salary]]&gt;=Q7790,"HIGHER SALARY", mobile_customers[[#This Row],[salary]]&gt;=Q7791,"HIGHER MID RANGE SALARY",  mobile_customers[[#This Row],[salary]]&lt;Q7791,"MID RANGE SALARY", mobile_customers[[#This Row],[salary]]&gt;Q7792, "LOW SALARY" )</f>
        <v>HIGHER SALARY</v>
      </c>
      <c r="L7787" s="2" t="str">
        <f>LEFT(mobile_customers[[#This Row],[Credit_card_nos]], 4)&amp;"XXXXX"</f>
        <v>4559XXXXX</v>
      </c>
    </row>
    <row r="7788" spans="1:12" x14ac:dyDescent="0.3">
      <c r="A7788" t="s">
        <v>13</v>
      </c>
      <c r="B7788" s="3" t="s">
        <v>5401</v>
      </c>
      <c r="C7788" t="s">
        <v>15179</v>
      </c>
      <c r="D7788" t="s">
        <v>2356</v>
      </c>
      <c r="E7788">
        <v>50</v>
      </c>
      <c r="F7788">
        <v>72918</v>
      </c>
      <c r="G7788" t="s">
        <v>17</v>
      </c>
      <c r="H7788">
        <v>30210825141558</v>
      </c>
      <c r="I7788" s="5" t="str">
        <f t="shared" si="121"/>
        <v>30210825141558</v>
      </c>
      <c r="J7788" t="str">
        <f>INDEX(Age_grp[Age], MATCH(mobile_customers[[#This Row],[age]],Age_grp[Value]))</f>
        <v>50 - 60</v>
      </c>
      <c r="K7788" s="2" t="str">
        <f>_xlfn.IFS(mobile_customers[[#This Row],[salary]]&gt;=Q7791,"HIGHER SALARY", mobile_customers[[#This Row],[salary]]&gt;=Q7792,"HIGHER MID RANGE SALARY",  mobile_customers[[#This Row],[salary]]&lt;Q7792,"MID RANGE SALARY", mobile_customers[[#This Row],[salary]]&gt;Q7793, "LOW SALARY" )</f>
        <v>HIGHER SALARY</v>
      </c>
      <c r="L7788" s="2" t="str">
        <f>LEFT(mobile_customers[[#This Row],[Credit_card_nos]], 4)&amp;"XXXXX"</f>
        <v>3021XXXXX</v>
      </c>
    </row>
    <row r="7789" spans="1:12" x14ac:dyDescent="0.3">
      <c r="A7789" t="s">
        <v>8</v>
      </c>
      <c r="B7789" s="3" t="s">
        <v>15180</v>
      </c>
      <c r="C7789" t="s">
        <v>15181</v>
      </c>
      <c r="D7789" t="s">
        <v>147</v>
      </c>
      <c r="E7789">
        <v>64</v>
      </c>
      <c r="F7789">
        <v>210065</v>
      </c>
      <c r="G7789" t="s">
        <v>39</v>
      </c>
      <c r="H7789">
        <v>3529697854952487</v>
      </c>
      <c r="I7789" s="5" t="str">
        <f t="shared" si="121"/>
        <v>3529697854952490</v>
      </c>
      <c r="J7789" t="str">
        <f>INDEX(Age_grp[Age], MATCH(mobile_customers[[#This Row],[age]],Age_grp[Value]))</f>
        <v>60 - 70</v>
      </c>
      <c r="K7789" s="2" t="str">
        <f>_xlfn.IFS(mobile_customers[[#This Row],[salary]]&gt;=Q7792,"HIGHER SALARY", mobile_customers[[#This Row],[salary]]&gt;=Q7793,"HIGHER MID RANGE SALARY",  mobile_customers[[#This Row],[salary]]&lt;Q7793,"MID RANGE SALARY", mobile_customers[[#This Row],[salary]]&gt;Q7794, "LOW SALARY" )</f>
        <v>HIGHER SALARY</v>
      </c>
      <c r="L7789" s="2" t="str">
        <f>LEFT(mobile_customers[[#This Row],[Credit_card_nos]], 4)&amp;"XXXXX"</f>
        <v>3529XXXXX</v>
      </c>
    </row>
    <row r="7790" spans="1:12" x14ac:dyDescent="0.3">
      <c r="A7790" t="s">
        <v>13</v>
      </c>
      <c r="B7790" s="3" t="s">
        <v>15182</v>
      </c>
      <c r="C7790" t="s">
        <v>2987</v>
      </c>
      <c r="D7790" t="s">
        <v>217</v>
      </c>
      <c r="E7790">
        <v>57</v>
      </c>
      <c r="F7790">
        <v>132290</v>
      </c>
      <c r="G7790" t="s">
        <v>65</v>
      </c>
      <c r="H7790">
        <v>4999159256921635</v>
      </c>
      <c r="I7790" s="5" t="str">
        <f t="shared" si="121"/>
        <v>4999159256921630</v>
      </c>
      <c r="J7790" t="str">
        <f>INDEX(Age_grp[Age], MATCH(mobile_customers[[#This Row],[age]],Age_grp[Value]))</f>
        <v>50 - 60</v>
      </c>
      <c r="K7790" s="2" t="str">
        <f>_xlfn.IFS(mobile_customers[[#This Row],[salary]]&gt;=Q7793,"HIGHER SALARY", mobile_customers[[#This Row],[salary]]&gt;=Q7794,"HIGHER MID RANGE SALARY",  mobile_customers[[#This Row],[salary]]&lt;Q7794,"MID RANGE SALARY", mobile_customers[[#This Row],[salary]]&gt;Q7795, "LOW SALARY" )</f>
        <v>HIGHER SALARY</v>
      </c>
      <c r="L7790" s="2" t="str">
        <f>LEFT(mobile_customers[[#This Row],[Credit_card_nos]], 4)&amp;"XXXXX"</f>
        <v>4999XXXXX</v>
      </c>
    </row>
    <row r="7791" spans="1:12" x14ac:dyDescent="0.3">
      <c r="A7791" t="s">
        <v>8</v>
      </c>
      <c r="B7791" s="3" t="s">
        <v>15183</v>
      </c>
      <c r="C7791" t="s">
        <v>15184</v>
      </c>
      <c r="D7791" t="s">
        <v>147</v>
      </c>
      <c r="E7791">
        <v>64</v>
      </c>
      <c r="F7791">
        <v>109695</v>
      </c>
      <c r="G7791" t="s">
        <v>94</v>
      </c>
      <c r="H7791">
        <v>3560326785081873</v>
      </c>
      <c r="I7791" s="5" t="str">
        <f t="shared" si="121"/>
        <v>3560326785081870</v>
      </c>
      <c r="J7791" t="str">
        <f>INDEX(Age_grp[Age], MATCH(mobile_customers[[#This Row],[age]],Age_grp[Value]))</f>
        <v>60 - 70</v>
      </c>
      <c r="K7791" s="2" t="str">
        <f>_xlfn.IFS(mobile_customers[[#This Row],[salary]]&gt;=Q7794,"HIGHER SALARY", mobile_customers[[#This Row],[salary]]&gt;=Q7795,"HIGHER MID RANGE SALARY",  mobile_customers[[#This Row],[salary]]&lt;Q7795,"MID RANGE SALARY", mobile_customers[[#This Row],[salary]]&gt;Q7796, "LOW SALARY" )</f>
        <v>HIGHER SALARY</v>
      </c>
      <c r="L7791" s="2" t="str">
        <f>LEFT(mobile_customers[[#This Row],[Credit_card_nos]], 4)&amp;"XXXXX"</f>
        <v>3560XXXXX</v>
      </c>
    </row>
    <row r="7792" spans="1:12" x14ac:dyDescent="0.3">
      <c r="A7792" t="s">
        <v>13</v>
      </c>
      <c r="B7792" s="3" t="s">
        <v>15185</v>
      </c>
      <c r="C7792" t="s">
        <v>15186</v>
      </c>
      <c r="D7792" t="s">
        <v>2454</v>
      </c>
      <c r="E7792">
        <v>19</v>
      </c>
      <c r="F7792">
        <v>187424</v>
      </c>
      <c r="G7792" t="s">
        <v>94</v>
      </c>
      <c r="H7792">
        <v>4.7311956628631675E+18</v>
      </c>
      <c r="I7792" s="5" t="str">
        <f t="shared" si="121"/>
        <v>4731195662863170000</v>
      </c>
      <c r="J7792" t="str">
        <f>INDEX(Age_grp[Age], MATCH(mobile_customers[[#This Row],[age]],Age_grp[Value]))</f>
        <v>"10 - 20</v>
      </c>
      <c r="K7792" s="2" t="str">
        <f>_xlfn.IFS(mobile_customers[[#This Row],[salary]]&gt;=Q7795,"HIGHER SALARY", mobile_customers[[#This Row],[salary]]&gt;=Q7796,"HIGHER MID RANGE SALARY",  mobile_customers[[#This Row],[salary]]&lt;Q7796,"MID RANGE SALARY", mobile_customers[[#This Row],[salary]]&gt;Q7797, "LOW SALARY" )</f>
        <v>HIGHER SALARY</v>
      </c>
      <c r="L7792" s="2" t="str">
        <f>LEFT(mobile_customers[[#This Row],[Credit_card_nos]], 4)&amp;"XXXXX"</f>
        <v>4731XXXXX</v>
      </c>
    </row>
    <row r="7793" spans="1:12" x14ac:dyDescent="0.3">
      <c r="A7793" t="s">
        <v>8</v>
      </c>
      <c r="B7793" s="3" t="s">
        <v>15187</v>
      </c>
      <c r="C7793" t="s">
        <v>15188</v>
      </c>
      <c r="D7793" t="s">
        <v>24</v>
      </c>
      <c r="E7793">
        <v>18</v>
      </c>
      <c r="F7793">
        <v>181293</v>
      </c>
      <c r="G7793" t="s">
        <v>32</v>
      </c>
      <c r="H7793">
        <v>3504764094296809</v>
      </c>
      <c r="I7793" s="5" t="str">
        <f t="shared" si="121"/>
        <v>3504764094296810</v>
      </c>
      <c r="J7793" t="str">
        <f>INDEX(Age_grp[Age], MATCH(mobile_customers[[#This Row],[age]],Age_grp[Value]))</f>
        <v>"10 - 20</v>
      </c>
      <c r="K7793" s="2" t="str">
        <f>_xlfn.IFS(mobile_customers[[#This Row],[salary]]&gt;=Q7796,"HIGHER SALARY", mobile_customers[[#This Row],[salary]]&gt;=Q7797,"HIGHER MID RANGE SALARY",  mobile_customers[[#This Row],[salary]]&lt;Q7797,"MID RANGE SALARY", mobile_customers[[#This Row],[salary]]&gt;Q7798, "LOW SALARY" )</f>
        <v>HIGHER SALARY</v>
      </c>
      <c r="L7793" s="2" t="str">
        <f>LEFT(mobile_customers[[#This Row],[Credit_card_nos]], 4)&amp;"XXXXX"</f>
        <v>3504XXXXX</v>
      </c>
    </row>
    <row r="7794" spans="1:12" x14ac:dyDescent="0.3">
      <c r="A7794" t="s">
        <v>8</v>
      </c>
      <c r="B7794" s="3" t="s">
        <v>15189</v>
      </c>
      <c r="C7794" t="s">
        <v>15190</v>
      </c>
      <c r="D7794" t="s">
        <v>1418</v>
      </c>
      <c r="E7794">
        <v>38</v>
      </c>
      <c r="F7794">
        <v>106424</v>
      </c>
      <c r="G7794" t="s">
        <v>17</v>
      </c>
      <c r="H7794">
        <v>180032734682896</v>
      </c>
      <c r="I7794" s="5" t="str">
        <f t="shared" si="121"/>
        <v>180032734682896</v>
      </c>
      <c r="J7794" t="str">
        <f>INDEX(Age_grp[Age], MATCH(mobile_customers[[#This Row],[age]],Age_grp[Value]))</f>
        <v>30 - 40</v>
      </c>
      <c r="K7794" s="2" t="str">
        <f>_xlfn.IFS(mobile_customers[[#This Row],[salary]]&gt;=Q7797,"HIGHER SALARY", mobile_customers[[#This Row],[salary]]&gt;=Q7798,"HIGHER MID RANGE SALARY",  mobile_customers[[#This Row],[salary]]&lt;Q7798,"MID RANGE SALARY", mobile_customers[[#This Row],[salary]]&gt;Q7799, "LOW SALARY" )</f>
        <v>HIGHER SALARY</v>
      </c>
      <c r="L7794" s="2" t="str">
        <f>LEFT(mobile_customers[[#This Row],[Credit_card_nos]], 4)&amp;"XXXXX"</f>
        <v>1800XXXXX</v>
      </c>
    </row>
    <row r="7795" spans="1:12" x14ac:dyDescent="0.3">
      <c r="A7795" t="s">
        <v>8</v>
      </c>
      <c r="B7795" s="3" t="s">
        <v>15191</v>
      </c>
      <c r="C7795" t="s">
        <v>15192</v>
      </c>
      <c r="D7795" t="s">
        <v>367</v>
      </c>
      <c r="E7795">
        <v>18</v>
      </c>
      <c r="F7795">
        <v>140389</v>
      </c>
      <c r="G7795" t="s">
        <v>81</v>
      </c>
      <c r="H7795">
        <v>213187297999144</v>
      </c>
      <c r="I7795" s="5" t="str">
        <f t="shared" si="121"/>
        <v>213187297999144</v>
      </c>
      <c r="J7795" t="str">
        <f>INDEX(Age_grp[Age], MATCH(mobile_customers[[#This Row],[age]],Age_grp[Value]))</f>
        <v>"10 - 20</v>
      </c>
      <c r="K7795" s="2" t="str">
        <f>_xlfn.IFS(mobile_customers[[#This Row],[salary]]&gt;=Q7798,"HIGHER SALARY", mobile_customers[[#This Row],[salary]]&gt;=Q7799,"HIGHER MID RANGE SALARY",  mobile_customers[[#This Row],[salary]]&lt;Q7799,"MID RANGE SALARY", mobile_customers[[#This Row],[salary]]&gt;Q7800, "LOW SALARY" )</f>
        <v>HIGHER SALARY</v>
      </c>
      <c r="L7795" s="2" t="str">
        <f>LEFT(mobile_customers[[#This Row],[Credit_card_nos]], 4)&amp;"XXXXX"</f>
        <v>2131XXXXX</v>
      </c>
    </row>
    <row r="7796" spans="1:12" x14ac:dyDescent="0.3">
      <c r="A7796" t="s">
        <v>8</v>
      </c>
      <c r="B7796" s="3" t="s">
        <v>15193</v>
      </c>
      <c r="C7796" t="s">
        <v>15194</v>
      </c>
      <c r="D7796" t="s">
        <v>3502</v>
      </c>
      <c r="E7796">
        <v>60</v>
      </c>
      <c r="F7796">
        <v>88326</v>
      </c>
      <c r="G7796" t="s">
        <v>32</v>
      </c>
      <c r="H7796">
        <v>2259955512459776</v>
      </c>
      <c r="I7796" s="5" t="str">
        <f t="shared" si="121"/>
        <v>2259955512459780</v>
      </c>
      <c r="J7796" t="str">
        <f>INDEX(Age_grp[Age], MATCH(mobile_customers[[#This Row],[age]],Age_grp[Value]))</f>
        <v>60 - 70</v>
      </c>
      <c r="K7796" s="2" t="str">
        <f>_xlfn.IFS(mobile_customers[[#This Row],[salary]]&gt;=Q7799,"HIGHER SALARY", mobile_customers[[#This Row],[salary]]&gt;=Q7800,"HIGHER MID RANGE SALARY",  mobile_customers[[#This Row],[salary]]&lt;Q7800,"MID RANGE SALARY", mobile_customers[[#This Row],[salary]]&gt;Q7801, "LOW SALARY" )</f>
        <v>HIGHER SALARY</v>
      </c>
      <c r="L7796" s="2" t="str">
        <f>LEFT(mobile_customers[[#This Row],[Credit_card_nos]], 4)&amp;"XXXXX"</f>
        <v>2259XXXXX</v>
      </c>
    </row>
    <row r="7797" spans="1:12" x14ac:dyDescent="0.3">
      <c r="A7797" t="s">
        <v>13</v>
      </c>
      <c r="B7797" s="3" t="s">
        <v>15195</v>
      </c>
      <c r="C7797" t="s">
        <v>15196</v>
      </c>
      <c r="D7797" t="s">
        <v>741</v>
      </c>
      <c r="E7797">
        <v>54</v>
      </c>
      <c r="F7797">
        <v>226491</v>
      </c>
      <c r="G7797" t="s">
        <v>39</v>
      </c>
      <c r="H7797">
        <v>3584734338589148</v>
      </c>
      <c r="I7797" s="5" t="str">
        <f t="shared" si="121"/>
        <v>3584734338589150</v>
      </c>
      <c r="J7797" t="str">
        <f>INDEX(Age_grp[Age], MATCH(mobile_customers[[#This Row],[age]],Age_grp[Value]))</f>
        <v>50 - 60</v>
      </c>
      <c r="K7797" s="2" t="str">
        <f>_xlfn.IFS(mobile_customers[[#This Row],[salary]]&gt;=Q7800,"HIGHER SALARY", mobile_customers[[#This Row],[salary]]&gt;=Q7801,"HIGHER MID RANGE SALARY",  mobile_customers[[#This Row],[salary]]&lt;Q7801,"MID RANGE SALARY", mobile_customers[[#This Row],[salary]]&gt;Q7802, "LOW SALARY" )</f>
        <v>HIGHER SALARY</v>
      </c>
      <c r="L7797" s="2" t="str">
        <f>LEFT(mobile_customers[[#This Row],[Credit_card_nos]], 4)&amp;"XXXXX"</f>
        <v>3584XXXXX</v>
      </c>
    </row>
    <row r="7798" spans="1:12" x14ac:dyDescent="0.3">
      <c r="A7798" t="s">
        <v>8</v>
      </c>
      <c r="B7798" s="3" t="s">
        <v>15197</v>
      </c>
      <c r="C7798" t="s">
        <v>15198</v>
      </c>
      <c r="D7798" t="s">
        <v>147</v>
      </c>
      <c r="E7798">
        <v>25</v>
      </c>
      <c r="F7798">
        <v>238052</v>
      </c>
      <c r="G7798" t="s">
        <v>49</v>
      </c>
      <c r="H7798">
        <v>349292815177426</v>
      </c>
      <c r="I7798" s="5" t="str">
        <f t="shared" si="121"/>
        <v>349292815177426</v>
      </c>
      <c r="J7798" t="str">
        <f>INDEX(Age_grp[Age], MATCH(mobile_customers[[#This Row],[age]],Age_grp[Value]))</f>
        <v>20 - 30</v>
      </c>
      <c r="K7798" s="2" t="str">
        <f>_xlfn.IFS(mobile_customers[[#This Row],[salary]]&gt;=Q7801,"HIGHER SALARY", mobile_customers[[#This Row],[salary]]&gt;=Q7802,"HIGHER MID RANGE SALARY",  mobile_customers[[#This Row],[salary]]&lt;Q7802,"MID RANGE SALARY", mobile_customers[[#This Row],[salary]]&gt;Q7803, "LOW SALARY" )</f>
        <v>HIGHER SALARY</v>
      </c>
      <c r="L7798" s="2" t="str">
        <f>LEFT(mobile_customers[[#This Row],[Credit_card_nos]], 4)&amp;"XXXXX"</f>
        <v>3492XXXXX</v>
      </c>
    </row>
    <row r="7799" spans="1:12" x14ac:dyDescent="0.3">
      <c r="A7799" t="s">
        <v>13</v>
      </c>
      <c r="B7799" s="3" t="s">
        <v>15199</v>
      </c>
      <c r="C7799" t="s">
        <v>15200</v>
      </c>
      <c r="D7799" t="s">
        <v>419</v>
      </c>
      <c r="E7799">
        <v>42</v>
      </c>
      <c r="F7799">
        <v>146770</v>
      </c>
      <c r="G7799" t="s">
        <v>17</v>
      </c>
      <c r="H7799">
        <v>2563424788550181</v>
      </c>
      <c r="I7799" s="5" t="str">
        <f t="shared" si="121"/>
        <v>2563424788550180</v>
      </c>
      <c r="J7799" t="str">
        <f>INDEX(Age_grp[Age], MATCH(mobile_customers[[#This Row],[age]],Age_grp[Value]))</f>
        <v>40 - 50</v>
      </c>
      <c r="K7799" s="2" t="str">
        <f>_xlfn.IFS(mobile_customers[[#This Row],[salary]]&gt;=Q7802,"HIGHER SALARY", mobile_customers[[#This Row],[salary]]&gt;=Q7803,"HIGHER MID RANGE SALARY",  mobile_customers[[#This Row],[salary]]&lt;Q7803,"MID RANGE SALARY", mobile_customers[[#This Row],[salary]]&gt;Q7804, "LOW SALARY" )</f>
        <v>HIGHER SALARY</v>
      </c>
      <c r="L7799" s="2" t="str">
        <f>LEFT(mobile_customers[[#This Row],[Credit_card_nos]], 4)&amp;"XXXXX"</f>
        <v>2563XXXXX</v>
      </c>
    </row>
    <row r="7800" spans="1:12" x14ac:dyDescent="0.3">
      <c r="A7800" t="s">
        <v>13</v>
      </c>
      <c r="B7800" s="3" t="s">
        <v>15201</v>
      </c>
      <c r="C7800" t="s">
        <v>15202</v>
      </c>
      <c r="D7800" t="s">
        <v>52</v>
      </c>
      <c r="E7800">
        <v>31</v>
      </c>
      <c r="F7800">
        <v>83571</v>
      </c>
      <c r="G7800" t="s">
        <v>65</v>
      </c>
      <c r="H7800">
        <v>4018231221050472</v>
      </c>
      <c r="I7800" s="5" t="str">
        <f t="shared" si="121"/>
        <v>4018231221050470</v>
      </c>
      <c r="J7800" t="str">
        <f>INDEX(Age_grp[Age], MATCH(mobile_customers[[#This Row],[age]],Age_grp[Value]))</f>
        <v>30 - 40</v>
      </c>
      <c r="K7800" s="2" t="str">
        <f>_xlfn.IFS(mobile_customers[[#This Row],[salary]]&gt;=Q7803,"HIGHER SALARY", mobile_customers[[#This Row],[salary]]&gt;=Q7804,"HIGHER MID RANGE SALARY",  mobile_customers[[#This Row],[salary]]&lt;Q7804,"MID RANGE SALARY", mobile_customers[[#This Row],[salary]]&gt;Q7805, "LOW SALARY" )</f>
        <v>HIGHER SALARY</v>
      </c>
      <c r="L7800" s="2" t="str">
        <f>LEFT(mobile_customers[[#This Row],[Credit_card_nos]], 4)&amp;"XXXXX"</f>
        <v>4018XXXXX</v>
      </c>
    </row>
    <row r="7801" spans="1:12" x14ac:dyDescent="0.3">
      <c r="A7801" t="s">
        <v>13</v>
      </c>
      <c r="B7801" s="3" t="s">
        <v>15203</v>
      </c>
      <c r="C7801" t="s">
        <v>4968</v>
      </c>
      <c r="D7801" t="s">
        <v>2308</v>
      </c>
      <c r="E7801">
        <v>62</v>
      </c>
      <c r="F7801">
        <v>109731</v>
      </c>
      <c r="G7801" t="s">
        <v>94</v>
      </c>
      <c r="H7801">
        <v>4523765683322737</v>
      </c>
      <c r="I7801" s="5" t="str">
        <f t="shared" si="121"/>
        <v>4523765683322740</v>
      </c>
      <c r="J7801" t="str">
        <f>INDEX(Age_grp[Age], MATCH(mobile_customers[[#This Row],[age]],Age_grp[Value]))</f>
        <v>60 - 70</v>
      </c>
      <c r="K7801" s="2" t="str">
        <f>_xlfn.IFS(mobile_customers[[#This Row],[salary]]&gt;=Q7804,"HIGHER SALARY", mobile_customers[[#This Row],[salary]]&gt;=Q7805,"HIGHER MID RANGE SALARY",  mobile_customers[[#This Row],[salary]]&lt;Q7805,"MID RANGE SALARY", mobile_customers[[#This Row],[salary]]&gt;Q7806, "LOW SALARY" )</f>
        <v>HIGHER SALARY</v>
      </c>
      <c r="L7801" s="2" t="str">
        <f>LEFT(mobile_customers[[#This Row],[Credit_card_nos]], 4)&amp;"XXXXX"</f>
        <v>4523XXXXX</v>
      </c>
    </row>
    <row r="7802" spans="1:12" x14ac:dyDescent="0.3">
      <c r="A7802" t="s">
        <v>8</v>
      </c>
      <c r="B7802" s="3" t="s">
        <v>15204</v>
      </c>
      <c r="C7802" t="s">
        <v>15205</v>
      </c>
      <c r="D7802" t="s">
        <v>1320</v>
      </c>
      <c r="E7802">
        <v>44</v>
      </c>
      <c r="F7802">
        <v>236089</v>
      </c>
      <c r="G7802" t="s">
        <v>39</v>
      </c>
      <c r="H7802">
        <v>180058577091929</v>
      </c>
      <c r="I7802" s="5" t="str">
        <f t="shared" si="121"/>
        <v>180058577091929</v>
      </c>
      <c r="J7802" t="str">
        <f>INDEX(Age_grp[Age], MATCH(mobile_customers[[#This Row],[age]],Age_grp[Value]))</f>
        <v>40 - 50</v>
      </c>
      <c r="K7802" s="2" t="str">
        <f>_xlfn.IFS(mobile_customers[[#This Row],[salary]]&gt;=Q7805,"HIGHER SALARY", mobile_customers[[#This Row],[salary]]&gt;=Q7806,"HIGHER MID RANGE SALARY",  mobile_customers[[#This Row],[salary]]&lt;Q7806,"MID RANGE SALARY", mobile_customers[[#This Row],[salary]]&gt;Q7807, "LOW SALARY" )</f>
        <v>HIGHER SALARY</v>
      </c>
      <c r="L7802" s="2" t="str">
        <f>LEFT(mobile_customers[[#This Row],[Credit_card_nos]], 4)&amp;"XXXXX"</f>
        <v>1800XXXXX</v>
      </c>
    </row>
    <row r="7803" spans="1:12" x14ac:dyDescent="0.3">
      <c r="A7803" t="s">
        <v>13</v>
      </c>
      <c r="B7803" s="3" t="s">
        <v>15206</v>
      </c>
      <c r="C7803" t="s">
        <v>15207</v>
      </c>
      <c r="D7803" t="s">
        <v>4612</v>
      </c>
      <c r="E7803">
        <v>59</v>
      </c>
      <c r="F7803">
        <v>121903</v>
      </c>
      <c r="G7803" t="s">
        <v>65</v>
      </c>
      <c r="H7803">
        <v>4908498199354235</v>
      </c>
      <c r="I7803" s="5" t="str">
        <f t="shared" si="121"/>
        <v>4908498199354230</v>
      </c>
      <c r="J7803" t="str">
        <f>INDEX(Age_grp[Age], MATCH(mobile_customers[[#This Row],[age]],Age_grp[Value]))</f>
        <v>50 - 60</v>
      </c>
      <c r="K7803" s="2" t="str">
        <f>_xlfn.IFS(mobile_customers[[#This Row],[salary]]&gt;=Q7806,"HIGHER SALARY", mobile_customers[[#This Row],[salary]]&gt;=Q7807,"HIGHER MID RANGE SALARY",  mobile_customers[[#This Row],[salary]]&lt;Q7807,"MID RANGE SALARY", mobile_customers[[#This Row],[salary]]&gt;Q7808, "LOW SALARY" )</f>
        <v>HIGHER SALARY</v>
      </c>
      <c r="L7803" s="2" t="str">
        <f>LEFT(mobile_customers[[#This Row],[Credit_card_nos]], 4)&amp;"XXXXX"</f>
        <v>4908XXXXX</v>
      </c>
    </row>
    <row r="7804" spans="1:12" x14ac:dyDescent="0.3">
      <c r="A7804" t="s">
        <v>13</v>
      </c>
      <c r="B7804" s="3" t="s">
        <v>15208</v>
      </c>
      <c r="C7804" t="s">
        <v>15209</v>
      </c>
      <c r="D7804" t="s">
        <v>261</v>
      </c>
      <c r="E7804">
        <v>56</v>
      </c>
      <c r="F7804">
        <v>160785</v>
      </c>
      <c r="G7804" t="s">
        <v>28</v>
      </c>
      <c r="H7804">
        <v>4582045625434</v>
      </c>
      <c r="I7804" s="5" t="str">
        <f t="shared" si="121"/>
        <v>4582045625434</v>
      </c>
      <c r="J7804" t="str">
        <f>INDEX(Age_grp[Age], MATCH(mobile_customers[[#This Row],[age]],Age_grp[Value]))</f>
        <v>50 - 60</v>
      </c>
      <c r="K7804" s="2" t="str">
        <f>_xlfn.IFS(mobile_customers[[#This Row],[salary]]&gt;=Q7807,"HIGHER SALARY", mobile_customers[[#This Row],[salary]]&gt;=Q7808,"HIGHER MID RANGE SALARY",  mobile_customers[[#This Row],[salary]]&lt;Q7808,"MID RANGE SALARY", mobile_customers[[#This Row],[salary]]&gt;Q7809, "LOW SALARY" )</f>
        <v>HIGHER SALARY</v>
      </c>
      <c r="L7804" s="2" t="str">
        <f>LEFT(mobile_customers[[#This Row],[Credit_card_nos]], 4)&amp;"XXXXX"</f>
        <v>4582XXXXX</v>
      </c>
    </row>
    <row r="7805" spans="1:12" x14ac:dyDescent="0.3">
      <c r="A7805" t="s">
        <v>13</v>
      </c>
      <c r="B7805" s="3" t="s">
        <v>15210</v>
      </c>
      <c r="C7805" t="s">
        <v>15211</v>
      </c>
      <c r="D7805" t="s">
        <v>634</v>
      </c>
      <c r="E7805">
        <v>23</v>
      </c>
      <c r="F7805">
        <v>33278</v>
      </c>
      <c r="G7805" t="s">
        <v>12</v>
      </c>
      <c r="H7805">
        <v>374568954118125</v>
      </c>
      <c r="I7805" s="5" t="str">
        <f t="shared" si="121"/>
        <v>374568954118125</v>
      </c>
      <c r="J7805" t="str">
        <f>INDEX(Age_grp[Age], MATCH(mobile_customers[[#This Row],[age]],Age_grp[Value]))</f>
        <v>20 - 30</v>
      </c>
      <c r="K7805" s="2" t="str">
        <f>_xlfn.IFS(mobile_customers[[#This Row],[salary]]&gt;=Q7808,"HIGHER SALARY", mobile_customers[[#This Row],[salary]]&gt;=Q7809,"HIGHER MID RANGE SALARY",  mobile_customers[[#This Row],[salary]]&lt;Q7809,"MID RANGE SALARY", mobile_customers[[#This Row],[salary]]&gt;Q7810, "LOW SALARY" )</f>
        <v>HIGHER SALARY</v>
      </c>
      <c r="L7805" s="2" t="str">
        <f>LEFT(mobile_customers[[#This Row],[Credit_card_nos]], 4)&amp;"XXXXX"</f>
        <v>3745XXXXX</v>
      </c>
    </row>
    <row r="7806" spans="1:12" x14ac:dyDescent="0.3">
      <c r="A7806" t="s">
        <v>13</v>
      </c>
      <c r="B7806" s="3" t="s">
        <v>15212</v>
      </c>
      <c r="C7806" t="s">
        <v>15213</v>
      </c>
      <c r="D7806" t="s">
        <v>35</v>
      </c>
      <c r="E7806">
        <v>29</v>
      </c>
      <c r="F7806">
        <v>188506</v>
      </c>
      <c r="G7806" t="s">
        <v>49</v>
      </c>
      <c r="H7806">
        <v>345283818324978</v>
      </c>
      <c r="I7806" s="5" t="str">
        <f t="shared" si="121"/>
        <v>345283818324978</v>
      </c>
      <c r="J7806" t="str">
        <f>INDEX(Age_grp[Age], MATCH(mobile_customers[[#This Row],[age]],Age_grp[Value]))</f>
        <v>20 - 30</v>
      </c>
      <c r="K7806" s="2" t="str">
        <f>_xlfn.IFS(mobile_customers[[#This Row],[salary]]&gt;=Q7809,"HIGHER SALARY", mobile_customers[[#This Row],[salary]]&gt;=Q7810,"HIGHER MID RANGE SALARY",  mobile_customers[[#This Row],[salary]]&lt;Q7810,"MID RANGE SALARY", mobile_customers[[#This Row],[salary]]&gt;Q7811, "LOW SALARY" )</f>
        <v>HIGHER SALARY</v>
      </c>
      <c r="L7806" s="2" t="str">
        <f>LEFT(mobile_customers[[#This Row],[Credit_card_nos]], 4)&amp;"XXXXX"</f>
        <v>3452XXXXX</v>
      </c>
    </row>
    <row r="7807" spans="1:12" x14ac:dyDescent="0.3">
      <c r="A7807" t="s">
        <v>8</v>
      </c>
      <c r="B7807" s="3" t="s">
        <v>15214</v>
      </c>
      <c r="C7807" t="s">
        <v>15215</v>
      </c>
      <c r="D7807" t="s">
        <v>750</v>
      </c>
      <c r="E7807">
        <v>29</v>
      </c>
      <c r="F7807">
        <v>216067</v>
      </c>
      <c r="G7807" t="s">
        <v>32</v>
      </c>
      <c r="H7807">
        <v>4282669623647</v>
      </c>
      <c r="I7807" s="5" t="str">
        <f t="shared" si="121"/>
        <v>4282669623647</v>
      </c>
      <c r="J7807" t="str">
        <f>INDEX(Age_grp[Age], MATCH(mobile_customers[[#This Row],[age]],Age_grp[Value]))</f>
        <v>20 - 30</v>
      </c>
      <c r="K7807" s="2" t="str">
        <f>_xlfn.IFS(mobile_customers[[#This Row],[salary]]&gt;=Q7810,"HIGHER SALARY", mobile_customers[[#This Row],[salary]]&gt;=Q7811,"HIGHER MID RANGE SALARY",  mobile_customers[[#This Row],[salary]]&lt;Q7811,"MID RANGE SALARY", mobile_customers[[#This Row],[salary]]&gt;Q7812, "LOW SALARY" )</f>
        <v>HIGHER SALARY</v>
      </c>
      <c r="L7807" s="2" t="str">
        <f>LEFT(mobile_customers[[#This Row],[Credit_card_nos]], 4)&amp;"XXXXX"</f>
        <v>4282XXXXX</v>
      </c>
    </row>
    <row r="7808" spans="1:12" x14ac:dyDescent="0.3">
      <c r="A7808" t="s">
        <v>13</v>
      </c>
      <c r="B7808" s="3" t="s">
        <v>15216</v>
      </c>
      <c r="C7808" t="s">
        <v>15217</v>
      </c>
      <c r="D7808" t="s">
        <v>84</v>
      </c>
      <c r="E7808">
        <v>40</v>
      </c>
      <c r="F7808">
        <v>167258</v>
      </c>
      <c r="G7808" t="s">
        <v>32</v>
      </c>
      <c r="H7808">
        <v>4126754220128519</v>
      </c>
      <c r="I7808" s="5" t="str">
        <f t="shared" si="121"/>
        <v>4126754220128520</v>
      </c>
      <c r="J7808" t="str">
        <f>INDEX(Age_grp[Age], MATCH(mobile_customers[[#This Row],[age]],Age_grp[Value]))</f>
        <v>40 - 50</v>
      </c>
      <c r="K7808" s="2" t="str">
        <f>_xlfn.IFS(mobile_customers[[#This Row],[salary]]&gt;=Q7811,"HIGHER SALARY", mobile_customers[[#This Row],[salary]]&gt;=Q7812,"HIGHER MID RANGE SALARY",  mobile_customers[[#This Row],[salary]]&lt;Q7812,"MID RANGE SALARY", mobile_customers[[#This Row],[salary]]&gt;Q7813, "LOW SALARY" )</f>
        <v>HIGHER SALARY</v>
      </c>
      <c r="L7808" s="2" t="str">
        <f>LEFT(mobile_customers[[#This Row],[Credit_card_nos]], 4)&amp;"XXXXX"</f>
        <v>4126XXXXX</v>
      </c>
    </row>
    <row r="7809" spans="1:12" x14ac:dyDescent="0.3">
      <c r="A7809" t="s">
        <v>13</v>
      </c>
      <c r="B7809" s="3" t="s">
        <v>15218</v>
      </c>
      <c r="C7809" t="s">
        <v>15219</v>
      </c>
      <c r="D7809" t="s">
        <v>2269</v>
      </c>
      <c r="E7809">
        <v>26</v>
      </c>
      <c r="F7809">
        <v>215855</v>
      </c>
      <c r="G7809" t="s">
        <v>32</v>
      </c>
      <c r="H7809">
        <v>2307624286597680</v>
      </c>
      <c r="I7809" s="5" t="str">
        <f t="shared" si="121"/>
        <v>2307624286597680</v>
      </c>
      <c r="J7809" t="str">
        <f>INDEX(Age_grp[Age], MATCH(mobile_customers[[#This Row],[age]],Age_grp[Value]))</f>
        <v>20 - 30</v>
      </c>
      <c r="K7809" s="2" t="str">
        <f>_xlfn.IFS(mobile_customers[[#This Row],[salary]]&gt;=Q7812,"HIGHER SALARY", mobile_customers[[#This Row],[salary]]&gt;=Q7813,"HIGHER MID RANGE SALARY",  mobile_customers[[#This Row],[salary]]&lt;Q7813,"MID RANGE SALARY", mobile_customers[[#This Row],[salary]]&gt;Q7814, "LOW SALARY" )</f>
        <v>HIGHER SALARY</v>
      </c>
      <c r="L7809" s="2" t="str">
        <f>LEFT(mobile_customers[[#This Row],[Credit_card_nos]], 4)&amp;"XXXXX"</f>
        <v>2307XXXXX</v>
      </c>
    </row>
    <row r="7810" spans="1:12" x14ac:dyDescent="0.3">
      <c r="A7810" t="s">
        <v>8</v>
      </c>
      <c r="B7810" s="3" t="s">
        <v>15220</v>
      </c>
      <c r="C7810" t="s">
        <v>2096</v>
      </c>
      <c r="D7810" t="s">
        <v>1715</v>
      </c>
      <c r="E7810">
        <v>33</v>
      </c>
      <c r="F7810">
        <v>211089</v>
      </c>
      <c r="G7810" t="s">
        <v>28</v>
      </c>
      <c r="H7810">
        <v>3526302571679645</v>
      </c>
      <c r="I7810" s="5" t="str">
        <f t="shared" ref="I7810:I7873" si="122">TEXT(H7810, "0")</f>
        <v>3526302571679640</v>
      </c>
      <c r="J7810" t="str">
        <f>INDEX(Age_grp[Age], MATCH(mobile_customers[[#This Row],[age]],Age_grp[Value]))</f>
        <v>30 - 40</v>
      </c>
      <c r="K7810" s="2" t="str">
        <f>_xlfn.IFS(mobile_customers[[#This Row],[salary]]&gt;=Q7813,"HIGHER SALARY", mobile_customers[[#This Row],[salary]]&gt;=Q7814,"HIGHER MID RANGE SALARY",  mobile_customers[[#This Row],[salary]]&lt;Q7814,"MID RANGE SALARY", mobile_customers[[#This Row],[salary]]&gt;Q7815, "LOW SALARY" )</f>
        <v>HIGHER SALARY</v>
      </c>
      <c r="L7810" s="2" t="str">
        <f>LEFT(mobile_customers[[#This Row],[Credit_card_nos]], 4)&amp;"XXXXX"</f>
        <v>3526XXXXX</v>
      </c>
    </row>
    <row r="7811" spans="1:12" x14ac:dyDescent="0.3">
      <c r="A7811" t="s">
        <v>13</v>
      </c>
      <c r="B7811" s="3" t="s">
        <v>15221</v>
      </c>
      <c r="C7811" t="s">
        <v>10299</v>
      </c>
      <c r="D7811" t="s">
        <v>2115</v>
      </c>
      <c r="E7811">
        <v>36</v>
      </c>
      <c r="F7811">
        <v>27059</v>
      </c>
      <c r="G7811" t="s">
        <v>32</v>
      </c>
      <c r="H7811">
        <v>6011107208766375</v>
      </c>
      <c r="I7811" s="5" t="str">
        <f t="shared" si="122"/>
        <v>6011107208766370</v>
      </c>
      <c r="J7811" t="str">
        <f>INDEX(Age_grp[Age], MATCH(mobile_customers[[#This Row],[age]],Age_grp[Value]))</f>
        <v>30 - 40</v>
      </c>
      <c r="K7811" s="2" t="str">
        <f>_xlfn.IFS(mobile_customers[[#This Row],[salary]]&gt;=Q7814,"HIGHER SALARY", mobile_customers[[#This Row],[salary]]&gt;=Q7815,"HIGHER MID RANGE SALARY",  mobile_customers[[#This Row],[salary]]&lt;Q7815,"MID RANGE SALARY", mobile_customers[[#This Row],[salary]]&gt;Q7816, "LOW SALARY" )</f>
        <v>HIGHER SALARY</v>
      </c>
      <c r="L7811" s="2" t="str">
        <f>LEFT(mobile_customers[[#This Row],[Credit_card_nos]], 4)&amp;"XXXXX"</f>
        <v>6011XXXXX</v>
      </c>
    </row>
    <row r="7812" spans="1:12" x14ac:dyDescent="0.3">
      <c r="A7812" t="s">
        <v>8</v>
      </c>
      <c r="B7812" s="3" t="s">
        <v>15222</v>
      </c>
      <c r="C7812" t="s">
        <v>11549</v>
      </c>
      <c r="D7812" t="s">
        <v>2193</v>
      </c>
      <c r="E7812">
        <v>42</v>
      </c>
      <c r="F7812">
        <v>85517</v>
      </c>
      <c r="G7812" t="s">
        <v>32</v>
      </c>
      <c r="H7812">
        <v>3517674421352438</v>
      </c>
      <c r="I7812" s="5" t="str">
        <f t="shared" si="122"/>
        <v>3517674421352440</v>
      </c>
      <c r="J7812" t="str">
        <f>INDEX(Age_grp[Age], MATCH(mobile_customers[[#This Row],[age]],Age_grp[Value]))</f>
        <v>40 - 50</v>
      </c>
      <c r="K7812" s="2" t="str">
        <f>_xlfn.IFS(mobile_customers[[#This Row],[salary]]&gt;=Q7815,"HIGHER SALARY", mobile_customers[[#This Row],[salary]]&gt;=Q7816,"HIGHER MID RANGE SALARY",  mobile_customers[[#This Row],[salary]]&lt;Q7816,"MID RANGE SALARY", mobile_customers[[#This Row],[salary]]&gt;Q7817, "LOW SALARY" )</f>
        <v>HIGHER SALARY</v>
      </c>
      <c r="L7812" s="2" t="str">
        <f>LEFT(mobile_customers[[#This Row],[Credit_card_nos]], 4)&amp;"XXXXX"</f>
        <v>3517XXXXX</v>
      </c>
    </row>
    <row r="7813" spans="1:12" x14ac:dyDescent="0.3">
      <c r="A7813" t="s">
        <v>8</v>
      </c>
      <c r="B7813" s="3" t="s">
        <v>15223</v>
      </c>
      <c r="C7813" t="s">
        <v>15224</v>
      </c>
      <c r="D7813" t="s">
        <v>2115</v>
      </c>
      <c r="E7813">
        <v>24</v>
      </c>
      <c r="F7813">
        <v>185676</v>
      </c>
      <c r="G7813" t="s">
        <v>81</v>
      </c>
      <c r="H7813">
        <v>4859038391331968</v>
      </c>
      <c r="I7813" s="5" t="str">
        <f t="shared" si="122"/>
        <v>4859038391331970</v>
      </c>
      <c r="J7813" t="str">
        <f>INDEX(Age_grp[Age], MATCH(mobile_customers[[#This Row],[age]],Age_grp[Value]))</f>
        <v>20 - 30</v>
      </c>
      <c r="K7813" s="2" t="str">
        <f>_xlfn.IFS(mobile_customers[[#This Row],[salary]]&gt;=Q7816,"HIGHER SALARY", mobile_customers[[#This Row],[salary]]&gt;=Q7817,"HIGHER MID RANGE SALARY",  mobile_customers[[#This Row],[salary]]&lt;Q7817,"MID RANGE SALARY", mobile_customers[[#This Row],[salary]]&gt;Q7818, "LOW SALARY" )</f>
        <v>HIGHER SALARY</v>
      </c>
      <c r="L7813" s="2" t="str">
        <f>LEFT(mobile_customers[[#This Row],[Credit_card_nos]], 4)&amp;"XXXXX"</f>
        <v>4859XXXXX</v>
      </c>
    </row>
    <row r="7814" spans="1:12" x14ac:dyDescent="0.3">
      <c r="A7814" t="s">
        <v>8</v>
      </c>
      <c r="B7814" s="3" t="s">
        <v>15225</v>
      </c>
      <c r="C7814" t="s">
        <v>15226</v>
      </c>
      <c r="D7814" t="s">
        <v>811</v>
      </c>
      <c r="E7814">
        <v>56</v>
      </c>
      <c r="F7814">
        <v>80722</v>
      </c>
      <c r="G7814" t="s">
        <v>12</v>
      </c>
      <c r="H7814">
        <v>3598955121122342</v>
      </c>
      <c r="I7814" s="5" t="str">
        <f t="shared" si="122"/>
        <v>3598955121122340</v>
      </c>
      <c r="J7814" t="str">
        <f>INDEX(Age_grp[Age], MATCH(mobile_customers[[#This Row],[age]],Age_grp[Value]))</f>
        <v>50 - 60</v>
      </c>
      <c r="K7814" s="2" t="str">
        <f>_xlfn.IFS(mobile_customers[[#This Row],[salary]]&gt;=Q7817,"HIGHER SALARY", mobile_customers[[#This Row],[salary]]&gt;=Q7818,"HIGHER MID RANGE SALARY",  mobile_customers[[#This Row],[salary]]&lt;Q7818,"MID RANGE SALARY", mobile_customers[[#This Row],[salary]]&gt;Q7819, "LOW SALARY" )</f>
        <v>HIGHER SALARY</v>
      </c>
      <c r="L7814" s="2" t="str">
        <f>LEFT(mobile_customers[[#This Row],[Credit_card_nos]], 4)&amp;"XXXXX"</f>
        <v>3598XXXXX</v>
      </c>
    </row>
    <row r="7815" spans="1:12" x14ac:dyDescent="0.3">
      <c r="A7815" t="s">
        <v>8</v>
      </c>
      <c r="B7815" s="3" t="s">
        <v>15227</v>
      </c>
      <c r="C7815" t="s">
        <v>15228</v>
      </c>
      <c r="D7815" t="s">
        <v>114</v>
      </c>
      <c r="E7815">
        <v>30</v>
      </c>
      <c r="F7815">
        <v>125873</v>
      </c>
      <c r="G7815" t="s">
        <v>65</v>
      </c>
      <c r="H7815">
        <v>3552190003180614</v>
      </c>
      <c r="I7815" s="5" t="str">
        <f t="shared" si="122"/>
        <v>3552190003180610</v>
      </c>
      <c r="J7815" t="str">
        <f>INDEX(Age_grp[Age], MATCH(mobile_customers[[#This Row],[age]],Age_grp[Value]))</f>
        <v>30 - 40</v>
      </c>
      <c r="K7815" s="2" t="str">
        <f>_xlfn.IFS(mobile_customers[[#This Row],[salary]]&gt;=Q7818,"HIGHER SALARY", mobile_customers[[#This Row],[salary]]&gt;=Q7819,"HIGHER MID RANGE SALARY",  mobile_customers[[#This Row],[salary]]&lt;Q7819,"MID RANGE SALARY", mobile_customers[[#This Row],[salary]]&gt;Q7820, "LOW SALARY" )</f>
        <v>HIGHER SALARY</v>
      </c>
      <c r="L7815" s="2" t="str">
        <f>LEFT(mobile_customers[[#This Row],[Credit_card_nos]], 4)&amp;"XXXXX"</f>
        <v>3552XXXXX</v>
      </c>
    </row>
    <row r="7816" spans="1:12" x14ac:dyDescent="0.3">
      <c r="A7816" t="s">
        <v>13</v>
      </c>
      <c r="B7816" s="3" t="s">
        <v>15229</v>
      </c>
      <c r="C7816" t="s">
        <v>667</v>
      </c>
      <c r="D7816" t="s">
        <v>470</v>
      </c>
      <c r="E7816">
        <v>44</v>
      </c>
      <c r="F7816">
        <v>218171</v>
      </c>
      <c r="G7816" t="s">
        <v>81</v>
      </c>
      <c r="H7816">
        <v>4.7976427411499971E+18</v>
      </c>
      <c r="I7816" s="5" t="str">
        <f t="shared" si="122"/>
        <v>4797642741150000000</v>
      </c>
      <c r="J7816" t="str">
        <f>INDEX(Age_grp[Age], MATCH(mobile_customers[[#This Row],[age]],Age_grp[Value]))</f>
        <v>40 - 50</v>
      </c>
      <c r="K7816" s="2" t="str">
        <f>_xlfn.IFS(mobile_customers[[#This Row],[salary]]&gt;=Q7819,"HIGHER SALARY", mobile_customers[[#This Row],[salary]]&gt;=Q7820,"HIGHER MID RANGE SALARY",  mobile_customers[[#This Row],[salary]]&lt;Q7820,"MID RANGE SALARY", mobile_customers[[#This Row],[salary]]&gt;Q7821, "LOW SALARY" )</f>
        <v>HIGHER SALARY</v>
      </c>
      <c r="L7816" s="2" t="str">
        <f>LEFT(mobile_customers[[#This Row],[Credit_card_nos]], 4)&amp;"XXXXX"</f>
        <v>4797XXXXX</v>
      </c>
    </row>
    <row r="7817" spans="1:12" x14ac:dyDescent="0.3">
      <c r="A7817" t="s">
        <v>13</v>
      </c>
      <c r="B7817" s="3" t="s">
        <v>15230</v>
      </c>
      <c r="C7817" t="s">
        <v>15231</v>
      </c>
      <c r="D7817" t="s">
        <v>1329</v>
      </c>
      <c r="E7817">
        <v>35</v>
      </c>
      <c r="F7817">
        <v>228694</v>
      </c>
      <c r="G7817" t="s">
        <v>17</v>
      </c>
      <c r="H7817">
        <v>502085028780</v>
      </c>
      <c r="I7817" s="5" t="str">
        <f t="shared" si="122"/>
        <v>502085028780</v>
      </c>
      <c r="J7817" t="str">
        <f>INDEX(Age_grp[Age], MATCH(mobile_customers[[#This Row],[age]],Age_grp[Value]))</f>
        <v>30 - 40</v>
      </c>
      <c r="K7817" s="2" t="str">
        <f>_xlfn.IFS(mobile_customers[[#This Row],[salary]]&gt;=Q7820,"HIGHER SALARY", mobile_customers[[#This Row],[salary]]&gt;=Q7821,"HIGHER MID RANGE SALARY",  mobile_customers[[#This Row],[salary]]&lt;Q7821,"MID RANGE SALARY", mobile_customers[[#This Row],[salary]]&gt;Q7822, "LOW SALARY" )</f>
        <v>HIGHER SALARY</v>
      </c>
      <c r="L7817" s="2" t="str">
        <f>LEFT(mobile_customers[[#This Row],[Credit_card_nos]], 4)&amp;"XXXXX"</f>
        <v>5020XXXXX</v>
      </c>
    </row>
    <row r="7818" spans="1:12" x14ac:dyDescent="0.3">
      <c r="A7818" t="s">
        <v>8</v>
      </c>
      <c r="B7818" s="3" t="s">
        <v>15232</v>
      </c>
      <c r="C7818" t="s">
        <v>15233</v>
      </c>
      <c r="D7818" t="s">
        <v>3435</v>
      </c>
      <c r="E7818">
        <v>47</v>
      </c>
      <c r="F7818">
        <v>143715</v>
      </c>
      <c r="G7818" t="s">
        <v>21</v>
      </c>
      <c r="H7818">
        <v>3599552401490579</v>
      </c>
      <c r="I7818" s="5" t="str">
        <f t="shared" si="122"/>
        <v>3599552401490580</v>
      </c>
      <c r="J7818" t="str">
        <f>INDEX(Age_grp[Age], MATCH(mobile_customers[[#This Row],[age]],Age_grp[Value]))</f>
        <v>40 - 50</v>
      </c>
      <c r="K7818" s="2" t="str">
        <f>_xlfn.IFS(mobile_customers[[#This Row],[salary]]&gt;=Q7821,"HIGHER SALARY", mobile_customers[[#This Row],[salary]]&gt;=Q7822,"HIGHER MID RANGE SALARY",  mobile_customers[[#This Row],[salary]]&lt;Q7822,"MID RANGE SALARY", mobile_customers[[#This Row],[salary]]&gt;Q7823, "LOW SALARY" )</f>
        <v>HIGHER SALARY</v>
      </c>
      <c r="L7818" s="2" t="str">
        <f>LEFT(mobile_customers[[#This Row],[Credit_card_nos]], 4)&amp;"XXXXX"</f>
        <v>3599XXXXX</v>
      </c>
    </row>
    <row r="7819" spans="1:12" x14ac:dyDescent="0.3">
      <c r="A7819" t="s">
        <v>13</v>
      </c>
      <c r="B7819" s="3" t="s">
        <v>15234</v>
      </c>
      <c r="C7819" t="s">
        <v>15235</v>
      </c>
      <c r="D7819" t="s">
        <v>2055</v>
      </c>
      <c r="E7819">
        <v>22</v>
      </c>
      <c r="F7819">
        <v>46888</v>
      </c>
      <c r="G7819" t="s">
        <v>12</v>
      </c>
      <c r="H7819">
        <v>6011227355426225</v>
      </c>
      <c r="I7819" s="5" t="str">
        <f t="shared" si="122"/>
        <v>6011227355426220</v>
      </c>
      <c r="J7819" t="str">
        <f>INDEX(Age_grp[Age], MATCH(mobile_customers[[#This Row],[age]],Age_grp[Value]))</f>
        <v>20 - 30</v>
      </c>
      <c r="K7819" s="2" t="str">
        <f>_xlfn.IFS(mobile_customers[[#This Row],[salary]]&gt;=Q7822,"HIGHER SALARY", mobile_customers[[#This Row],[salary]]&gt;=Q7823,"HIGHER MID RANGE SALARY",  mobile_customers[[#This Row],[salary]]&lt;Q7823,"MID RANGE SALARY", mobile_customers[[#This Row],[salary]]&gt;Q7824, "LOW SALARY" )</f>
        <v>HIGHER SALARY</v>
      </c>
      <c r="L7819" s="2" t="str">
        <f>LEFT(mobile_customers[[#This Row],[Credit_card_nos]], 4)&amp;"XXXXX"</f>
        <v>6011XXXXX</v>
      </c>
    </row>
    <row r="7820" spans="1:12" x14ac:dyDescent="0.3">
      <c r="A7820" t="s">
        <v>13</v>
      </c>
      <c r="B7820" s="3" t="s">
        <v>15236</v>
      </c>
      <c r="C7820" t="s">
        <v>2919</v>
      </c>
      <c r="D7820" t="s">
        <v>403</v>
      </c>
      <c r="E7820">
        <v>39</v>
      </c>
      <c r="F7820">
        <v>162771</v>
      </c>
      <c r="G7820" t="s">
        <v>81</v>
      </c>
      <c r="H7820">
        <v>378818313310327</v>
      </c>
      <c r="I7820" s="5" t="str">
        <f t="shared" si="122"/>
        <v>378818313310327</v>
      </c>
      <c r="J7820" t="str">
        <f>INDEX(Age_grp[Age], MATCH(mobile_customers[[#This Row],[age]],Age_grp[Value]))</f>
        <v>30 - 40</v>
      </c>
      <c r="K7820" s="2" t="str">
        <f>_xlfn.IFS(mobile_customers[[#This Row],[salary]]&gt;=Q7823,"HIGHER SALARY", mobile_customers[[#This Row],[salary]]&gt;=Q7824,"HIGHER MID RANGE SALARY",  mobile_customers[[#This Row],[salary]]&lt;Q7824,"MID RANGE SALARY", mobile_customers[[#This Row],[salary]]&gt;Q7825, "LOW SALARY" )</f>
        <v>HIGHER SALARY</v>
      </c>
      <c r="L7820" s="2" t="str">
        <f>LEFT(mobile_customers[[#This Row],[Credit_card_nos]], 4)&amp;"XXXXX"</f>
        <v>3788XXXXX</v>
      </c>
    </row>
    <row r="7821" spans="1:12" x14ac:dyDescent="0.3">
      <c r="A7821" t="s">
        <v>8</v>
      </c>
      <c r="B7821" s="3" t="s">
        <v>15237</v>
      </c>
      <c r="C7821" t="s">
        <v>15238</v>
      </c>
      <c r="D7821" t="s">
        <v>922</v>
      </c>
      <c r="E7821">
        <v>34</v>
      </c>
      <c r="F7821">
        <v>168863</v>
      </c>
      <c r="G7821" t="s">
        <v>21</v>
      </c>
      <c r="H7821">
        <v>213170670591316</v>
      </c>
      <c r="I7821" s="5" t="str">
        <f t="shared" si="122"/>
        <v>213170670591316</v>
      </c>
      <c r="J7821" t="str">
        <f>INDEX(Age_grp[Age], MATCH(mobile_customers[[#This Row],[age]],Age_grp[Value]))</f>
        <v>30 - 40</v>
      </c>
      <c r="K7821" s="2" t="str">
        <f>_xlfn.IFS(mobile_customers[[#This Row],[salary]]&gt;=Q7824,"HIGHER SALARY", mobile_customers[[#This Row],[salary]]&gt;=Q7825,"HIGHER MID RANGE SALARY",  mobile_customers[[#This Row],[salary]]&lt;Q7825,"MID RANGE SALARY", mobile_customers[[#This Row],[salary]]&gt;Q7826, "LOW SALARY" )</f>
        <v>HIGHER SALARY</v>
      </c>
      <c r="L7821" s="2" t="str">
        <f>LEFT(mobile_customers[[#This Row],[Credit_card_nos]], 4)&amp;"XXXXX"</f>
        <v>2131XXXXX</v>
      </c>
    </row>
    <row r="7822" spans="1:12" x14ac:dyDescent="0.3">
      <c r="A7822" t="s">
        <v>13</v>
      </c>
      <c r="B7822" s="3" t="s">
        <v>15239</v>
      </c>
      <c r="C7822" t="s">
        <v>1966</v>
      </c>
      <c r="D7822" t="s">
        <v>64</v>
      </c>
      <c r="E7822">
        <v>45</v>
      </c>
      <c r="F7822">
        <v>112527</v>
      </c>
      <c r="G7822" t="s">
        <v>21</v>
      </c>
      <c r="H7822">
        <v>4402489757892</v>
      </c>
      <c r="I7822" s="5" t="str">
        <f t="shared" si="122"/>
        <v>4402489757892</v>
      </c>
      <c r="J7822" t="str">
        <f>INDEX(Age_grp[Age], MATCH(mobile_customers[[#This Row],[age]],Age_grp[Value]))</f>
        <v>40 - 50</v>
      </c>
      <c r="K7822" s="2" t="str">
        <f>_xlfn.IFS(mobile_customers[[#This Row],[salary]]&gt;=Q7825,"HIGHER SALARY", mobile_customers[[#This Row],[salary]]&gt;=Q7826,"HIGHER MID RANGE SALARY",  mobile_customers[[#This Row],[salary]]&lt;Q7826,"MID RANGE SALARY", mobile_customers[[#This Row],[salary]]&gt;Q7827, "LOW SALARY" )</f>
        <v>HIGHER SALARY</v>
      </c>
      <c r="L7822" s="2" t="str">
        <f>LEFT(mobile_customers[[#This Row],[Credit_card_nos]], 4)&amp;"XXXXX"</f>
        <v>4402XXXXX</v>
      </c>
    </row>
    <row r="7823" spans="1:12" x14ac:dyDescent="0.3">
      <c r="A7823" t="s">
        <v>8</v>
      </c>
      <c r="B7823" s="3" t="s">
        <v>15240</v>
      </c>
      <c r="C7823" t="s">
        <v>15241</v>
      </c>
      <c r="D7823" t="s">
        <v>2868</v>
      </c>
      <c r="E7823">
        <v>18</v>
      </c>
      <c r="F7823">
        <v>118202</v>
      </c>
      <c r="G7823" t="s">
        <v>21</v>
      </c>
      <c r="H7823">
        <v>676344322174</v>
      </c>
      <c r="I7823" s="5" t="str">
        <f t="shared" si="122"/>
        <v>676344322174</v>
      </c>
      <c r="J7823" t="str">
        <f>INDEX(Age_grp[Age], MATCH(mobile_customers[[#This Row],[age]],Age_grp[Value]))</f>
        <v>"10 - 20</v>
      </c>
      <c r="K7823" s="2" t="str">
        <f>_xlfn.IFS(mobile_customers[[#This Row],[salary]]&gt;=Q7826,"HIGHER SALARY", mobile_customers[[#This Row],[salary]]&gt;=Q7827,"HIGHER MID RANGE SALARY",  mobile_customers[[#This Row],[salary]]&lt;Q7827,"MID RANGE SALARY", mobile_customers[[#This Row],[salary]]&gt;Q7828, "LOW SALARY" )</f>
        <v>HIGHER SALARY</v>
      </c>
      <c r="L7823" s="2" t="str">
        <f>LEFT(mobile_customers[[#This Row],[Credit_card_nos]], 4)&amp;"XXXXX"</f>
        <v>6763XXXXX</v>
      </c>
    </row>
    <row r="7824" spans="1:12" x14ac:dyDescent="0.3">
      <c r="A7824" t="s">
        <v>13</v>
      </c>
      <c r="B7824" s="3" t="s">
        <v>15242</v>
      </c>
      <c r="C7824" t="s">
        <v>3452</v>
      </c>
      <c r="D7824" t="s">
        <v>2731</v>
      </c>
      <c r="E7824">
        <v>25</v>
      </c>
      <c r="F7824">
        <v>35215</v>
      </c>
      <c r="G7824" t="s">
        <v>94</v>
      </c>
      <c r="H7824">
        <v>676177203681</v>
      </c>
      <c r="I7824" s="5" t="str">
        <f t="shared" si="122"/>
        <v>676177203681</v>
      </c>
      <c r="J7824" t="str">
        <f>INDEX(Age_grp[Age], MATCH(mobile_customers[[#This Row],[age]],Age_grp[Value]))</f>
        <v>20 - 30</v>
      </c>
      <c r="K7824" s="2" t="str">
        <f>_xlfn.IFS(mobile_customers[[#This Row],[salary]]&gt;=Q7827,"HIGHER SALARY", mobile_customers[[#This Row],[salary]]&gt;=Q7828,"HIGHER MID RANGE SALARY",  mobile_customers[[#This Row],[salary]]&lt;Q7828,"MID RANGE SALARY", mobile_customers[[#This Row],[salary]]&gt;Q7829, "LOW SALARY" )</f>
        <v>HIGHER SALARY</v>
      </c>
      <c r="L7824" s="2" t="str">
        <f>LEFT(mobile_customers[[#This Row],[Credit_card_nos]], 4)&amp;"XXXXX"</f>
        <v>6761XXXXX</v>
      </c>
    </row>
    <row r="7825" spans="1:12" x14ac:dyDescent="0.3">
      <c r="A7825" t="s">
        <v>8</v>
      </c>
      <c r="B7825" s="3" t="s">
        <v>15243</v>
      </c>
      <c r="C7825" t="s">
        <v>12623</v>
      </c>
      <c r="D7825" t="s">
        <v>774</v>
      </c>
      <c r="E7825">
        <v>32</v>
      </c>
      <c r="F7825">
        <v>243893</v>
      </c>
      <c r="G7825" t="s">
        <v>28</v>
      </c>
      <c r="H7825">
        <v>6572894222521578</v>
      </c>
      <c r="I7825" s="5" t="str">
        <f t="shared" si="122"/>
        <v>6572894222521580</v>
      </c>
      <c r="J7825" t="str">
        <f>INDEX(Age_grp[Age], MATCH(mobile_customers[[#This Row],[age]],Age_grp[Value]))</f>
        <v>30 - 40</v>
      </c>
      <c r="K7825" s="2" t="str">
        <f>_xlfn.IFS(mobile_customers[[#This Row],[salary]]&gt;=Q7828,"HIGHER SALARY", mobile_customers[[#This Row],[salary]]&gt;=Q7829,"HIGHER MID RANGE SALARY",  mobile_customers[[#This Row],[salary]]&lt;Q7829,"MID RANGE SALARY", mobile_customers[[#This Row],[salary]]&gt;Q7830, "LOW SALARY" )</f>
        <v>HIGHER SALARY</v>
      </c>
      <c r="L7825" s="2" t="str">
        <f>LEFT(mobile_customers[[#This Row],[Credit_card_nos]], 4)&amp;"XXXXX"</f>
        <v>6572XXXXX</v>
      </c>
    </row>
    <row r="7826" spans="1:12" x14ac:dyDescent="0.3">
      <c r="A7826" t="s">
        <v>13</v>
      </c>
      <c r="B7826" s="3" t="s">
        <v>15244</v>
      </c>
      <c r="C7826" t="s">
        <v>15245</v>
      </c>
      <c r="D7826" t="s">
        <v>409</v>
      </c>
      <c r="E7826">
        <v>57</v>
      </c>
      <c r="F7826">
        <v>221048</v>
      </c>
      <c r="G7826" t="s">
        <v>21</v>
      </c>
      <c r="H7826">
        <v>4128231679626184</v>
      </c>
      <c r="I7826" s="5" t="str">
        <f t="shared" si="122"/>
        <v>4128231679626180</v>
      </c>
      <c r="J7826" t="str">
        <f>INDEX(Age_grp[Age], MATCH(mobile_customers[[#This Row],[age]],Age_grp[Value]))</f>
        <v>50 - 60</v>
      </c>
      <c r="K7826" s="2" t="str">
        <f>_xlfn.IFS(mobile_customers[[#This Row],[salary]]&gt;=Q7829,"HIGHER SALARY", mobile_customers[[#This Row],[salary]]&gt;=Q7830,"HIGHER MID RANGE SALARY",  mobile_customers[[#This Row],[salary]]&lt;Q7830,"MID RANGE SALARY", mobile_customers[[#This Row],[salary]]&gt;Q7831, "LOW SALARY" )</f>
        <v>HIGHER SALARY</v>
      </c>
      <c r="L7826" s="2" t="str">
        <f>LEFT(mobile_customers[[#This Row],[Credit_card_nos]], 4)&amp;"XXXXX"</f>
        <v>4128XXXXX</v>
      </c>
    </row>
    <row r="7827" spans="1:12" x14ac:dyDescent="0.3">
      <c r="A7827" t="s">
        <v>8</v>
      </c>
      <c r="B7827" s="3" t="s">
        <v>15246</v>
      </c>
      <c r="C7827" t="s">
        <v>15247</v>
      </c>
      <c r="D7827" t="s">
        <v>234</v>
      </c>
      <c r="E7827">
        <v>20</v>
      </c>
      <c r="F7827">
        <v>83676</v>
      </c>
      <c r="G7827" t="s">
        <v>21</v>
      </c>
      <c r="H7827">
        <v>349940957879577</v>
      </c>
      <c r="I7827" s="5" t="str">
        <f t="shared" si="122"/>
        <v>349940957879577</v>
      </c>
      <c r="J7827" t="str">
        <f>INDEX(Age_grp[Age], MATCH(mobile_customers[[#This Row],[age]],Age_grp[Value]))</f>
        <v>20 - 30</v>
      </c>
      <c r="K7827" s="2" t="str">
        <f>_xlfn.IFS(mobile_customers[[#This Row],[salary]]&gt;=Q7830,"HIGHER SALARY", mobile_customers[[#This Row],[salary]]&gt;=Q7831,"HIGHER MID RANGE SALARY",  mobile_customers[[#This Row],[salary]]&lt;Q7831,"MID RANGE SALARY", mobile_customers[[#This Row],[salary]]&gt;Q7832, "LOW SALARY" )</f>
        <v>HIGHER SALARY</v>
      </c>
      <c r="L7827" s="2" t="str">
        <f>LEFT(mobile_customers[[#This Row],[Credit_card_nos]], 4)&amp;"XXXXX"</f>
        <v>3499XXXXX</v>
      </c>
    </row>
    <row r="7828" spans="1:12" x14ac:dyDescent="0.3">
      <c r="A7828" t="s">
        <v>8</v>
      </c>
      <c r="B7828" s="3" t="s">
        <v>15248</v>
      </c>
      <c r="C7828" t="s">
        <v>15249</v>
      </c>
      <c r="D7828" t="s">
        <v>1790</v>
      </c>
      <c r="E7828">
        <v>37</v>
      </c>
      <c r="F7828">
        <v>86890</v>
      </c>
      <c r="G7828" t="s">
        <v>94</v>
      </c>
      <c r="H7828">
        <v>375571103353675</v>
      </c>
      <c r="I7828" s="5" t="str">
        <f t="shared" si="122"/>
        <v>375571103353675</v>
      </c>
      <c r="J7828" t="str">
        <f>INDEX(Age_grp[Age], MATCH(mobile_customers[[#This Row],[age]],Age_grp[Value]))</f>
        <v>30 - 40</v>
      </c>
      <c r="K7828" s="2" t="str">
        <f>_xlfn.IFS(mobile_customers[[#This Row],[salary]]&gt;=Q7831,"HIGHER SALARY", mobile_customers[[#This Row],[salary]]&gt;=Q7832,"HIGHER MID RANGE SALARY",  mobile_customers[[#This Row],[salary]]&lt;Q7832,"MID RANGE SALARY", mobile_customers[[#This Row],[salary]]&gt;Q7833, "LOW SALARY" )</f>
        <v>HIGHER SALARY</v>
      </c>
      <c r="L7828" s="2" t="str">
        <f>LEFT(mobile_customers[[#This Row],[Credit_card_nos]], 4)&amp;"XXXXX"</f>
        <v>3755XXXXX</v>
      </c>
    </row>
    <row r="7829" spans="1:12" x14ac:dyDescent="0.3">
      <c r="A7829" t="s">
        <v>8</v>
      </c>
      <c r="B7829" s="3" t="s">
        <v>15250</v>
      </c>
      <c r="C7829" t="s">
        <v>15251</v>
      </c>
      <c r="D7829" t="s">
        <v>2130</v>
      </c>
      <c r="E7829">
        <v>22</v>
      </c>
      <c r="F7829">
        <v>52049</v>
      </c>
      <c r="G7829" t="s">
        <v>17</v>
      </c>
      <c r="H7829">
        <v>4055856272425514</v>
      </c>
      <c r="I7829" s="5" t="str">
        <f t="shared" si="122"/>
        <v>4055856272425510</v>
      </c>
      <c r="J7829" t="str">
        <f>INDEX(Age_grp[Age], MATCH(mobile_customers[[#This Row],[age]],Age_grp[Value]))</f>
        <v>20 - 30</v>
      </c>
      <c r="K7829" s="2" t="str">
        <f>_xlfn.IFS(mobile_customers[[#This Row],[salary]]&gt;=Q7832,"HIGHER SALARY", mobile_customers[[#This Row],[salary]]&gt;=Q7833,"HIGHER MID RANGE SALARY",  mobile_customers[[#This Row],[salary]]&lt;Q7833,"MID RANGE SALARY", mobile_customers[[#This Row],[salary]]&gt;Q7834, "LOW SALARY" )</f>
        <v>HIGHER SALARY</v>
      </c>
      <c r="L7829" s="2" t="str">
        <f>LEFT(mobile_customers[[#This Row],[Credit_card_nos]], 4)&amp;"XXXXX"</f>
        <v>4055XXXXX</v>
      </c>
    </row>
    <row r="7830" spans="1:12" x14ac:dyDescent="0.3">
      <c r="A7830" t="s">
        <v>8</v>
      </c>
      <c r="B7830" s="3" t="s">
        <v>15252</v>
      </c>
      <c r="C7830" t="s">
        <v>15253</v>
      </c>
      <c r="D7830" t="s">
        <v>2105</v>
      </c>
      <c r="E7830">
        <v>38</v>
      </c>
      <c r="F7830">
        <v>53336</v>
      </c>
      <c r="G7830" t="s">
        <v>94</v>
      </c>
      <c r="H7830">
        <v>4325472855375</v>
      </c>
      <c r="I7830" s="5" t="str">
        <f t="shared" si="122"/>
        <v>4325472855375</v>
      </c>
      <c r="J7830" t="str">
        <f>INDEX(Age_grp[Age], MATCH(mobile_customers[[#This Row],[age]],Age_grp[Value]))</f>
        <v>30 - 40</v>
      </c>
      <c r="K7830" s="2" t="str">
        <f>_xlfn.IFS(mobile_customers[[#This Row],[salary]]&gt;=Q7833,"HIGHER SALARY", mobile_customers[[#This Row],[salary]]&gt;=Q7834,"HIGHER MID RANGE SALARY",  mobile_customers[[#This Row],[salary]]&lt;Q7834,"MID RANGE SALARY", mobile_customers[[#This Row],[salary]]&gt;Q7835, "LOW SALARY" )</f>
        <v>HIGHER SALARY</v>
      </c>
      <c r="L7830" s="2" t="str">
        <f>LEFT(mobile_customers[[#This Row],[Credit_card_nos]], 4)&amp;"XXXXX"</f>
        <v>4325XXXXX</v>
      </c>
    </row>
    <row r="7831" spans="1:12" x14ac:dyDescent="0.3">
      <c r="A7831" t="s">
        <v>8</v>
      </c>
      <c r="B7831" s="3" t="s">
        <v>15254</v>
      </c>
      <c r="C7831" t="s">
        <v>15255</v>
      </c>
      <c r="D7831" t="s">
        <v>2097</v>
      </c>
      <c r="E7831">
        <v>18</v>
      </c>
      <c r="F7831">
        <v>181892</v>
      </c>
      <c r="G7831" t="s">
        <v>32</v>
      </c>
      <c r="H7831">
        <v>2357479189915631</v>
      </c>
      <c r="I7831" s="5" t="str">
        <f t="shared" si="122"/>
        <v>2357479189915630</v>
      </c>
      <c r="J7831" t="str">
        <f>INDEX(Age_grp[Age], MATCH(mobile_customers[[#This Row],[age]],Age_grp[Value]))</f>
        <v>"10 - 20</v>
      </c>
      <c r="K7831" s="2" t="str">
        <f>_xlfn.IFS(mobile_customers[[#This Row],[salary]]&gt;=Q7834,"HIGHER SALARY", mobile_customers[[#This Row],[salary]]&gt;=Q7835,"HIGHER MID RANGE SALARY",  mobile_customers[[#This Row],[salary]]&lt;Q7835,"MID RANGE SALARY", mobile_customers[[#This Row],[salary]]&gt;Q7836, "LOW SALARY" )</f>
        <v>HIGHER SALARY</v>
      </c>
      <c r="L7831" s="2" t="str">
        <f>LEFT(mobile_customers[[#This Row],[Credit_card_nos]], 4)&amp;"XXXXX"</f>
        <v>2357XXXXX</v>
      </c>
    </row>
    <row r="7832" spans="1:12" x14ac:dyDescent="0.3">
      <c r="A7832" t="s">
        <v>13</v>
      </c>
      <c r="B7832" s="3" t="s">
        <v>15256</v>
      </c>
      <c r="C7832" t="s">
        <v>2723</v>
      </c>
      <c r="D7832" t="s">
        <v>2656</v>
      </c>
      <c r="E7832">
        <v>31</v>
      </c>
      <c r="F7832">
        <v>69396</v>
      </c>
      <c r="G7832" t="s">
        <v>81</v>
      </c>
      <c r="H7832">
        <v>30520932223796</v>
      </c>
      <c r="I7832" s="5" t="str">
        <f t="shared" si="122"/>
        <v>30520932223796</v>
      </c>
      <c r="J7832" t="str">
        <f>INDEX(Age_grp[Age], MATCH(mobile_customers[[#This Row],[age]],Age_grp[Value]))</f>
        <v>30 - 40</v>
      </c>
      <c r="K7832" s="2" t="str">
        <f>_xlfn.IFS(mobile_customers[[#This Row],[salary]]&gt;=Q7835,"HIGHER SALARY", mobile_customers[[#This Row],[salary]]&gt;=Q7836,"HIGHER MID RANGE SALARY",  mobile_customers[[#This Row],[salary]]&lt;Q7836,"MID RANGE SALARY", mobile_customers[[#This Row],[salary]]&gt;Q7837, "LOW SALARY" )</f>
        <v>HIGHER SALARY</v>
      </c>
      <c r="L7832" s="2" t="str">
        <f>LEFT(mobile_customers[[#This Row],[Credit_card_nos]], 4)&amp;"XXXXX"</f>
        <v>3052XXXXX</v>
      </c>
    </row>
    <row r="7833" spans="1:12" x14ac:dyDescent="0.3">
      <c r="A7833" t="s">
        <v>8</v>
      </c>
      <c r="B7833" s="3" t="s">
        <v>15257</v>
      </c>
      <c r="C7833" t="s">
        <v>2847</v>
      </c>
      <c r="D7833" t="s">
        <v>2640</v>
      </c>
      <c r="E7833">
        <v>61</v>
      </c>
      <c r="F7833">
        <v>84962</v>
      </c>
      <c r="G7833" t="s">
        <v>21</v>
      </c>
      <c r="H7833">
        <v>4100941318031859</v>
      </c>
      <c r="I7833" s="5" t="str">
        <f t="shared" si="122"/>
        <v>4100941318031860</v>
      </c>
      <c r="J7833" t="str">
        <f>INDEX(Age_grp[Age], MATCH(mobile_customers[[#This Row],[age]],Age_grp[Value]))</f>
        <v>60 - 70</v>
      </c>
      <c r="K7833" s="2" t="str">
        <f>_xlfn.IFS(mobile_customers[[#This Row],[salary]]&gt;=Q7836,"HIGHER SALARY", mobile_customers[[#This Row],[salary]]&gt;=Q7837,"HIGHER MID RANGE SALARY",  mobile_customers[[#This Row],[salary]]&lt;Q7837,"MID RANGE SALARY", mobile_customers[[#This Row],[salary]]&gt;Q7838, "LOW SALARY" )</f>
        <v>HIGHER SALARY</v>
      </c>
      <c r="L7833" s="2" t="str">
        <f>LEFT(mobile_customers[[#This Row],[Credit_card_nos]], 4)&amp;"XXXXX"</f>
        <v>4100XXXXX</v>
      </c>
    </row>
    <row r="7834" spans="1:12" x14ac:dyDescent="0.3">
      <c r="A7834" t="s">
        <v>13</v>
      </c>
      <c r="B7834" s="3" t="s">
        <v>15258</v>
      </c>
      <c r="C7834" t="s">
        <v>15259</v>
      </c>
      <c r="D7834" t="s">
        <v>7381</v>
      </c>
      <c r="E7834">
        <v>28</v>
      </c>
      <c r="F7834">
        <v>198474</v>
      </c>
      <c r="G7834" t="s">
        <v>17</v>
      </c>
      <c r="H7834">
        <v>2246244477269173</v>
      </c>
      <c r="I7834" s="5" t="str">
        <f t="shared" si="122"/>
        <v>2246244477269170</v>
      </c>
      <c r="J7834" t="str">
        <f>INDEX(Age_grp[Age], MATCH(mobile_customers[[#This Row],[age]],Age_grp[Value]))</f>
        <v>20 - 30</v>
      </c>
      <c r="K7834" s="2" t="str">
        <f>_xlfn.IFS(mobile_customers[[#This Row],[salary]]&gt;=Q7837,"HIGHER SALARY", mobile_customers[[#This Row],[salary]]&gt;=Q7838,"HIGHER MID RANGE SALARY",  mobile_customers[[#This Row],[salary]]&lt;Q7838,"MID RANGE SALARY", mobile_customers[[#This Row],[salary]]&gt;Q7839, "LOW SALARY" )</f>
        <v>HIGHER SALARY</v>
      </c>
      <c r="L7834" s="2" t="str">
        <f>LEFT(mobile_customers[[#This Row],[Credit_card_nos]], 4)&amp;"XXXXX"</f>
        <v>2246XXXXX</v>
      </c>
    </row>
    <row r="7835" spans="1:12" x14ac:dyDescent="0.3">
      <c r="A7835" t="s">
        <v>8</v>
      </c>
      <c r="B7835" s="3" t="s">
        <v>15260</v>
      </c>
      <c r="C7835" t="s">
        <v>15261</v>
      </c>
      <c r="D7835" t="s">
        <v>2517</v>
      </c>
      <c r="E7835">
        <v>47</v>
      </c>
      <c r="F7835">
        <v>167676</v>
      </c>
      <c r="G7835" t="s">
        <v>21</v>
      </c>
      <c r="H7835">
        <v>4720921131631598</v>
      </c>
      <c r="I7835" s="5" t="str">
        <f t="shared" si="122"/>
        <v>4720921131631600</v>
      </c>
      <c r="J7835" t="str">
        <f>INDEX(Age_grp[Age], MATCH(mobile_customers[[#This Row],[age]],Age_grp[Value]))</f>
        <v>40 - 50</v>
      </c>
      <c r="K7835" s="2" t="str">
        <f>_xlfn.IFS(mobile_customers[[#This Row],[salary]]&gt;=Q7838,"HIGHER SALARY", mobile_customers[[#This Row],[salary]]&gt;=Q7839,"HIGHER MID RANGE SALARY",  mobile_customers[[#This Row],[salary]]&lt;Q7839,"MID RANGE SALARY", mobile_customers[[#This Row],[salary]]&gt;Q7840, "LOW SALARY" )</f>
        <v>HIGHER SALARY</v>
      </c>
      <c r="L7835" s="2" t="str">
        <f>LEFT(mobile_customers[[#This Row],[Credit_card_nos]], 4)&amp;"XXXXX"</f>
        <v>4720XXXXX</v>
      </c>
    </row>
    <row r="7836" spans="1:12" x14ac:dyDescent="0.3">
      <c r="A7836" t="s">
        <v>8</v>
      </c>
      <c r="B7836" s="3" t="s">
        <v>15262</v>
      </c>
      <c r="C7836" t="s">
        <v>15263</v>
      </c>
      <c r="D7836" t="s">
        <v>261</v>
      </c>
      <c r="E7836">
        <v>55</v>
      </c>
      <c r="F7836">
        <v>201382</v>
      </c>
      <c r="G7836" t="s">
        <v>28</v>
      </c>
      <c r="H7836">
        <v>30561289295177</v>
      </c>
      <c r="I7836" s="5" t="str">
        <f t="shared" si="122"/>
        <v>30561289295177</v>
      </c>
      <c r="J7836" t="str">
        <f>INDEX(Age_grp[Age], MATCH(mobile_customers[[#This Row],[age]],Age_grp[Value]))</f>
        <v>50 - 60</v>
      </c>
      <c r="K7836" s="2" t="str">
        <f>_xlfn.IFS(mobile_customers[[#This Row],[salary]]&gt;=Q7839,"HIGHER SALARY", mobile_customers[[#This Row],[salary]]&gt;=Q7840,"HIGHER MID RANGE SALARY",  mobile_customers[[#This Row],[salary]]&lt;Q7840,"MID RANGE SALARY", mobile_customers[[#This Row],[salary]]&gt;Q7841, "LOW SALARY" )</f>
        <v>HIGHER SALARY</v>
      </c>
      <c r="L7836" s="2" t="str">
        <f>LEFT(mobile_customers[[#This Row],[Credit_card_nos]], 4)&amp;"XXXXX"</f>
        <v>3056XXXXX</v>
      </c>
    </row>
    <row r="7837" spans="1:12" x14ac:dyDescent="0.3">
      <c r="A7837" t="s">
        <v>13</v>
      </c>
      <c r="B7837" s="3" t="s">
        <v>15264</v>
      </c>
      <c r="C7837" t="s">
        <v>15265</v>
      </c>
      <c r="D7837" t="s">
        <v>1530</v>
      </c>
      <c r="E7837">
        <v>36</v>
      </c>
      <c r="F7837">
        <v>97038</v>
      </c>
      <c r="G7837" t="s">
        <v>94</v>
      </c>
      <c r="H7837">
        <v>4.0067578655127608E+18</v>
      </c>
      <c r="I7837" s="5" t="str">
        <f t="shared" si="122"/>
        <v>4006757865512760000</v>
      </c>
      <c r="J7837" t="str">
        <f>INDEX(Age_grp[Age], MATCH(mobile_customers[[#This Row],[age]],Age_grp[Value]))</f>
        <v>30 - 40</v>
      </c>
      <c r="K7837" s="2" t="str">
        <f>_xlfn.IFS(mobile_customers[[#This Row],[salary]]&gt;=Q7840,"HIGHER SALARY", mobile_customers[[#This Row],[salary]]&gt;=Q7841,"HIGHER MID RANGE SALARY",  mobile_customers[[#This Row],[salary]]&lt;Q7841,"MID RANGE SALARY", mobile_customers[[#This Row],[salary]]&gt;Q7842, "LOW SALARY" )</f>
        <v>HIGHER SALARY</v>
      </c>
      <c r="L7837" s="2" t="str">
        <f>LEFT(mobile_customers[[#This Row],[Credit_card_nos]], 4)&amp;"XXXXX"</f>
        <v>4006XXXXX</v>
      </c>
    </row>
    <row r="7838" spans="1:12" x14ac:dyDescent="0.3">
      <c r="A7838" t="s">
        <v>8</v>
      </c>
      <c r="B7838" s="3" t="s">
        <v>15266</v>
      </c>
      <c r="C7838" t="s">
        <v>7575</v>
      </c>
      <c r="D7838" t="s">
        <v>2413</v>
      </c>
      <c r="E7838">
        <v>45</v>
      </c>
      <c r="F7838">
        <v>65488</v>
      </c>
      <c r="G7838" t="s">
        <v>21</v>
      </c>
      <c r="H7838">
        <v>370512660378080</v>
      </c>
      <c r="I7838" s="5" t="str">
        <f t="shared" si="122"/>
        <v>370512660378080</v>
      </c>
      <c r="J7838" t="str">
        <f>INDEX(Age_grp[Age], MATCH(mobile_customers[[#This Row],[age]],Age_grp[Value]))</f>
        <v>40 - 50</v>
      </c>
      <c r="K7838" s="2" t="str">
        <f>_xlfn.IFS(mobile_customers[[#This Row],[salary]]&gt;=Q7841,"HIGHER SALARY", mobile_customers[[#This Row],[salary]]&gt;=Q7842,"HIGHER MID RANGE SALARY",  mobile_customers[[#This Row],[salary]]&lt;Q7842,"MID RANGE SALARY", mobile_customers[[#This Row],[salary]]&gt;Q7843, "LOW SALARY" )</f>
        <v>HIGHER SALARY</v>
      </c>
      <c r="L7838" s="2" t="str">
        <f>LEFT(mobile_customers[[#This Row],[Credit_card_nos]], 4)&amp;"XXXXX"</f>
        <v>3705XXXXX</v>
      </c>
    </row>
    <row r="7839" spans="1:12" x14ac:dyDescent="0.3">
      <c r="A7839" t="s">
        <v>13</v>
      </c>
      <c r="B7839" s="3" t="s">
        <v>15267</v>
      </c>
      <c r="C7839" t="s">
        <v>15268</v>
      </c>
      <c r="D7839" t="s">
        <v>211</v>
      </c>
      <c r="E7839">
        <v>48</v>
      </c>
      <c r="F7839">
        <v>78573</v>
      </c>
      <c r="G7839" t="s">
        <v>32</v>
      </c>
      <c r="H7839">
        <v>3500414390288449</v>
      </c>
      <c r="I7839" s="5" t="str">
        <f t="shared" si="122"/>
        <v>3500414390288450</v>
      </c>
      <c r="J7839" t="str">
        <f>INDEX(Age_grp[Age], MATCH(mobile_customers[[#This Row],[age]],Age_grp[Value]))</f>
        <v>40 - 50</v>
      </c>
      <c r="K7839" s="2" t="str">
        <f>_xlfn.IFS(mobile_customers[[#This Row],[salary]]&gt;=Q7842,"HIGHER SALARY", mobile_customers[[#This Row],[salary]]&gt;=Q7843,"HIGHER MID RANGE SALARY",  mobile_customers[[#This Row],[salary]]&lt;Q7843,"MID RANGE SALARY", mobile_customers[[#This Row],[salary]]&gt;Q7844, "LOW SALARY" )</f>
        <v>HIGHER SALARY</v>
      </c>
      <c r="L7839" s="2" t="str">
        <f>LEFT(mobile_customers[[#This Row],[Credit_card_nos]], 4)&amp;"XXXXX"</f>
        <v>3500XXXXX</v>
      </c>
    </row>
    <row r="7840" spans="1:12" x14ac:dyDescent="0.3">
      <c r="A7840" t="s">
        <v>13</v>
      </c>
      <c r="B7840" s="3" t="s">
        <v>15269</v>
      </c>
      <c r="C7840" t="s">
        <v>2891</v>
      </c>
      <c r="D7840" t="s">
        <v>3651</v>
      </c>
      <c r="E7840">
        <v>25</v>
      </c>
      <c r="F7840">
        <v>231903</v>
      </c>
      <c r="G7840" t="s">
        <v>81</v>
      </c>
      <c r="H7840">
        <v>2262389700116557</v>
      </c>
      <c r="I7840" s="5" t="str">
        <f t="shared" si="122"/>
        <v>2262389700116560</v>
      </c>
      <c r="J7840" t="str">
        <f>INDEX(Age_grp[Age], MATCH(mobile_customers[[#This Row],[age]],Age_grp[Value]))</f>
        <v>20 - 30</v>
      </c>
      <c r="K7840" s="2" t="str">
        <f>_xlfn.IFS(mobile_customers[[#This Row],[salary]]&gt;=Q7843,"HIGHER SALARY", mobile_customers[[#This Row],[salary]]&gt;=Q7844,"HIGHER MID RANGE SALARY",  mobile_customers[[#This Row],[salary]]&lt;Q7844,"MID RANGE SALARY", mobile_customers[[#This Row],[salary]]&gt;Q7845, "LOW SALARY" )</f>
        <v>HIGHER SALARY</v>
      </c>
      <c r="L7840" s="2" t="str">
        <f>LEFT(mobile_customers[[#This Row],[Credit_card_nos]], 4)&amp;"XXXXX"</f>
        <v>2262XXXXX</v>
      </c>
    </row>
    <row r="7841" spans="1:12" x14ac:dyDescent="0.3">
      <c r="A7841" t="s">
        <v>8</v>
      </c>
      <c r="B7841" s="3" t="s">
        <v>15270</v>
      </c>
      <c r="C7841" t="s">
        <v>15271</v>
      </c>
      <c r="D7841" t="s">
        <v>2102</v>
      </c>
      <c r="E7841">
        <v>27</v>
      </c>
      <c r="F7841">
        <v>243478</v>
      </c>
      <c r="G7841" t="s">
        <v>94</v>
      </c>
      <c r="H7841">
        <v>4449408981679877</v>
      </c>
      <c r="I7841" s="5" t="str">
        <f t="shared" si="122"/>
        <v>4449408981679880</v>
      </c>
      <c r="J7841" t="str">
        <f>INDEX(Age_grp[Age], MATCH(mobile_customers[[#This Row],[age]],Age_grp[Value]))</f>
        <v>20 - 30</v>
      </c>
      <c r="K7841" s="2" t="str">
        <f>_xlfn.IFS(mobile_customers[[#This Row],[salary]]&gt;=Q7844,"HIGHER SALARY", mobile_customers[[#This Row],[salary]]&gt;=Q7845,"HIGHER MID RANGE SALARY",  mobile_customers[[#This Row],[salary]]&lt;Q7845,"MID RANGE SALARY", mobile_customers[[#This Row],[salary]]&gt;Q7846, "LOW SALARY" )</f>
        <v>HIGHER SALARY</v>
      </c>
      <c r="L7841" s="2" t="str">
        <f>LEFT(mobile_customers[[#This Row],[Credit_card_nos]], 4)&amp;"XXXXX"</f>
        <v>4449XXXXX</v>
      </c>
    </row>
    <row r="7842" spans="1:12" x14ac:dyDescent="0.3">
      <c r="A7842" t="s">
        <v>8</v>
      </c>
      <c r="B7842" s="3" t="s">
        <v>15272</v>
      </c>
      <c r="C7842" t="s">
        <v>15273</v>
      </c>
      <c r="D7842" t="s">
        <v>781</v>
      </c>
      <c r="E7842">
        <v>39</v>
      </c>
      <c r="F7842">
        <v>140350</v>
      </c>
      <c r="G7842" t="s">
        <v>65</v>
      </c>
      <c r="H7842">
        <v>4380403322987</v>
      </c>
      <c r="I7842" s="5" t="str">
        <f t="shared" si="122"/>
        <v>4380403322987</v>
      </c>
      <c r="J7842" t="str">
        <f>INDEX(Age_grp[Age], MATCH(mobile_customers[[#This Row],[age]],Age_grp[Value]))</f>
        <v>30 - 40</v>
      </c>
      <c r="K7842" s="2" t="str">
        <f>_xlfn.IFS(mobile_customers[[#This Row],[salary]]&gt;=Q7845,"HIGHER SALARY", mobile_customers[[#This Row],[salary]]&gt;=Q7846,"HIGHER MID RANGE SALARY",  mobile_customers[[#This Row],[salary]]&lt;Q7846,"MID RANGE SALARY", mobile_customers[[#This Row],[salary]]&gt;Q7847, "LOW SALARY" )</f>
        <v>HIGHER SALARY</v>
      </c>
      <c r="L7842" s="2" t="str">
        <f>LEFT(mobile_customers[[#This Row],[Credit_card_nos]], 4)&amp;"XXXXX"</f>
        <v>4380XXXXX</v>
      </c>
    </row>
    <row r="7843" spans="1:12" x14ac:dyDescent="0.3">
      <c r="A7843" t="s">
        <v>8</v>
      </c>
      <c r="B7843" s="3" t="s">
        <v>15274</v>
      </c>
      <c r="C7843" t="s">
        <v>15275</v>
      </c>
      <c r="D7843" t="s">
        <v>58</v>
      </c>
      <c r="E7843">
        <v>41</v>
      </c>
      <c r="F7843">
        <v>99640</v>
      </c>
      <c r="G7843" t="s">
        <v>17</v>
      </c>
      <c r="H7843">
        <v>36170682831499</v>
      </c>
      <c r="I7843" s="5" t="str">
        <f t="shared" si="122"/>
        <v>36170682831499</v>
      </c>
      <c r="J7843" t="str">
        <f>INDEX(Age_grp[Age], MATCH(mobile_customers[[#This Row],[age]],Age_grp[Value]))</f>
        <v>40 - 50</v>
      </c>
      <c r="K7843" s="2" t="str">
        <f>_xlfn.IFS(mobile_customers[[#This Row],[salary]]&gt;=Q7846,"HIGHER SALARY", mobile_customers[[#This Row],[salary]]&gt;=Q7847,"HIGHER MID RANGE SALARY",  mobile_customers[[#This Row],[salary]]&lt;Q7847,"MID RANGE SALARY", mobile_customers[[#This Row],[salary]]&gt;Q7848, "LOW SALARY" )</f>
        <v>HIGHER SALARY</v>
      </c>
      <c r="L7843" s="2" t="str">
        <f>LEFT(mobile_customers[[#This Row],[Credit_card_nos]], 4)&amp;"XXXXX"</f>
        <v>3617XXXXX</v>
      </c>
    </row>
    <row r="7844" spans="1:12" x14ac:dyDescent="0.3">
      <c r="A7844" t="s">
        <v>13</v>
      </c>
      <c r="B7844" s="3" t="s">
        <v>15276</v>
      </c>
      <c r="C7844" t="s">
        <v>15277</v>
      </c>
      <c r="D7844" t="s">
        <v>2873</v>
      </c>
      <c r="E7844">
        <v>21</v>
      </c>
      <c r="F7844">
        <v>57366</v>
      </c>
      <c r="G7844" t="s">
        <v>94</v>
      </c>
      <c r="H7844">
        <v>3556226683491412</v>
      </c>
      <c r="I7844" s="5" t="str">
        <f t="shared" si="122"/>
        <v>3556226683491410</v>
      </c>
      <c r="J7844" t="str">
        <f>INDEX(Age_grp[Age], MATCH(mobile_customers[[#This Row],[age]],Age_grp[Value]))</f>
        <v>20 - 30</v>
      </c>
      <c r="K7844" s="2" t="str">
        <f>_xlfn.IFS(mobile_customers[[#This Row],[salary]]&gt;=Q7847,"HIGHER SALARY", mobile_customers[[#This Row],[salary]]&gt;=Q7848,"HIGHER MID RANGE SALARY",  mobile_customers[[#This Row],[salary]]&lt;Q7848,"MID RANGE SALARY", mobile_customers[[#This Row],[salary]]&gt;Q7849, "LOW SALARY" )</f>
        <v>HIGHER SALARY</v>
      </c>
      <c r="L7844" s="2" t="str">
        <f>LEFT(mobile_customers[[#This Row],[Credit_card_nos]], 4)&amp;"XXXXX"</f>
        <v>3556XXXXX</v>
      </c>
    </row>
    <row r="7845" spans="1:12" x14ac:dyDescent="0.3">
      <c r="A7845" t="s">
        <v>13</v>
      </c>
      <c r="B7845" s="3" t="s">
        <v>15278</v>
      </c>
      <c r="C7845" t="s">
        <v>15279</v>
      </c>
      <c r="D7845" t="s">
        <v>1595</v>
      </c>
      <c r="E7845">
        <v>57</v>
      </c>
      <c r="F7845">
        <v>46169</v>
      </c>
      <c r="G7845" t="s">
        <v>28</v>
      </c>
      <c r="H7845">
        <v>30452199163640</v>
      </c>
      <c r="I7845" s="5" t="str">
        <f t="shared" si="122"/>
        <v>30452199163640</v>
      </c>
      <c r="J7845" t="str">
        <f>INDEX(Age_grp[Age], MATCH(mobile_customers[[#This Row],[age]],Age_grp[Value]))</f>
        <v>50 - 60</v>
      </c>
      <c r="K7845" s="2" t="str">
        <f>_xlfn.IFS(mobile_customers[[#This Row],[salary]]&gt;=Q7848,"HIGHER SALARY", mobile_customers[[#This Row],[salary]]&gt;=Q7849,"HIGHER MID RANGE SALARY",  mobile_customers[[#This Row],[salary]]&lt;Q7849,"MID RANGE SALARY", mobile_customers[[#This Row],[salary]]&gt;Q7850, "LOW SALARY" )</f>
        <v>HIGHER SALARY</v>
      </c>
      <c r="L7845" s="2" t="str">
        <f>LEFT(mobile_customers[[#This Row],[Credit_card_nos]], 4)&amp;"XXXXX"</f>
        <v>3045XXXXX</v>
      </c>
    </row>
    <row r="7846" spans="1:12" x14ac:dyDescent="0.3">
      <c r="A7846" t="s">
        <v>8</v>
      </c>
      <c r="B7846" s="3" t="s">
        <v>15280</v>
      </c>
      <c r="C7846" t="s">
        <v>15281</v>
      </c>
      <c r="D7846" t="s">
        <v>680</v>
      </c>
      <c r="E7846">
        <v>55</v>
      </c>
      <c r="F7846">
        <v>57683</v>
      </c>
      <c r="G7846" t="s">
        <v>39</v>
      </c>
      <c r="H7846">
        <v>4045713293773138</v>
      </c>
      <c r="I7846" s="5" t="str">
        <f t="shared" si="122"/>
        <v>4045713293773140</v>
      </c>
      <c r="J7846" t="str">
        <f>INDEX(Age_grp[Age], MATCH(mobile_customers[[#This Row],[age]],Age_grp[Value]))</f>
        <v>50 - 60</v>
      </c>
      <c r="K7846" s="2" t="str">
        <f>_xlfn.IFS(mobile_customers[[#This Row],[salary]]&gt;=Q7849,"HIGHER SALARY", mobile_customers[[#This Row],[salary]]&gt;=Q7850,"HIGHER MID RANGE SALARY",  mobile_customers[[#This Row],[salary]]&lt;Q7850,"MID RANGE SALARY", mobile_customers[[#This Row],[salary]]&gt;Q7851, "LOW SALARY" )</f>
        <v>HIGHER SALARY</v>
      </c>
      <c r="L7846" s="2" t="str">
        <f>LEFT(mobile_customers[[#This Row],[Credit_card_nos]], 4)&amp;"XXXXX"</f>
        <v>4045XXXXX</v>
      </c>
    </row>
    <row r="7847" spans="1:12" x14ac:dyDescent="0.3">
      <c r="A7847" t="s">
        <v>8</v>
      </c>
      <c r="B7847" s="3" t="s">
        <v>15282</v>
      </c>
      <c r="C7847" t="s">
        <v>15283</v>
      </c>
      <c r="D7847" t="s">
        <v>1108</v>
      </c>
      <c r="E7847">
        <v>29</v>
      </c>
      <c r="F7847">
        <v>192184</v>
      </c>
      <c r="G7847" t="s">
        <v>81</v>
      </c>
      <c r="H7847">
        <v>4857356348425218</v>
      </c>
      <c r="I7847" s="5" t="str">
        <f t="shared" si="122"/>
        <v>4857356348425220</v>
      </c>
      <c r="J7847" t="str">
        <f>INDEX(Age_grp[Age], MATCH(mobile_customers[[#This Row],[age]],Age_grp[Value]))</f>
        <v>20 - 30</v>
      </c>
      <c r="K7847" s="2" t="str">
        <f>_xlfn.IFS(mobile_customers[[#This Row],[salary]]&gt;=Q7850,"HIGHER SALARY", mobile_customers[[#This Row],[salary]]&gt;=Q7851,"HIGHER MID RANGE SALARY",  mobile_customers[[#This Row],[salary]]&lt;Q7851,"MID RANGE SALARY", mobile_customers[[#This Row],[salary]]&gt;Q7852, "LOW SALARY" )</f>
        <v>HIGHER SALARY</v>
      </c>
      <c r="L7847" s="2" t="str">
        <f>LEFT(mobile_customers[[#This Row],[Credit_card_nos]], 4)&amp;"XXXXX"</f>
        <v>4857XXXXX</v>
      </c>
    </row>
    <row r="7848" spans="1:12" x14ac:dyDescent="0.3">
      <c r="A7848" t="s">
        <v>8</v>
      </c>
      <c r="B7848" s="3" t="s">
        <v>15284</v>
      </c>
      <c r="C7848" t="s">
        <v>15285</v>
      </c>
      <c r="D7848" t="s">
        <v>5343</v>
      </c>
      <c r="E7848">
        <v>52</v>
      </c>
      <c r="F7848">
        <v>99186</v>
      </c>
      <c r="G7848" t="s">
        <v>12</v>
      </c>
      <c r="H7848">
        <v>5309358303406150</v>
      </c>
      <c r="I7848" s="5" t="str">
        <f t="shared" si="122"/>
        <v>5309358303406150</v>
      </c>
      <c r="J7848" t="str">
        <f>INDEX(Age_grp[Age], MATCH(mobile_customers[[#This Row],[age]],Age_grp[Value]))</f>
        <v>50 - 60</v>
      </c>
      <c r="K7848" s="2" t="str">
        <f>_xlfn.IFS(mobile_customers[[#This Row],[salary]]&gt;=Q7851,"HIGHER SALARY", mobile_customers[[#This Row],[salary]]&gt;=Q7852,"HIGHER MID RANGE SALARY",  mobile_customers[[#This Row],[salary]]&lt;Q7852,"MID RANGE SALARY", mobile_customers[[#This Row],[salary]]&gt;Q7853, "LOW SALARY" )</f>
        <v>HIGHER SALARY</v>
      </c>
      <c r="L7848" s="2" t="str">
        <f>LEFT(mobile_customers[[#This Row],[Credit_card_nos]], 4)&amp;"XXXXX"</f>
        <v>5309XXXXX</v>
      </c>
    </row>
    <row r="7849" spans="1:12" x14ac:dyDescent="0.3">
      <c r="A7849" t="s">
        <v>8</v>
      </c>
      <c r="B7849" s="3" t="s">
        <v>8035</v>
      </c>
      <c r="C7849" t="s">
        <v>15286</v>
      </c>
      <c r="D7849" t="s">
        <v>875</v>
      </c>
      <c r="E7849">
        <v>18</v>
      </c>
      <c r="F7849">
        <v>49725</v>
      </c>
      <c r="G7849" t="s">
        <v>94</v>
      </c>
      <c r="H7849">
        <v>3530768670385389</v>
      </c>
      <c r="I7849" s="5" t="str">
        <f t="shared" si="122"/>
        <v>3530768670385390</v>
      </c>
      <c r="J7849" t="str">
        <f>INDEX(Age_grp[Age], MATCH(mobile_customers[[#This Row],[age]],Age_grp[Value]))</f>
        <v>"10 - 20</v>
      </c>
      <c r="K7849" s="2" t="str">
        <f>_xlfn.IFS(mobile_customers[[#This Row],[salary]]&gt;=Q7852,"HIGHER SALARY", mobile_customers[[#This Row],[salary]]&gt;=Q7853,"HIGHER MID RANGE SALARY",  mobile_customers[[#This Row],[salary]]&lt;Q7853,"MID RANGE SALARY", mobile_customers[[#This Row],[salary]]&gt;Q7854, "LOW SALARY" )</f>
        <v>HIGHER SALARY</v>
      </c>
      <c r="L7849" s="2" t="str">
        <f>LEFT(mobile_customers[[#This Row],[Credit_card_nos]], 4)&amp;"XXXXX"</f>
        <v>3530XXXXX</v>
      </c>
    </row>
    <row r="7850" spans="1:12" x14ac:dyDescent="0.3">
      <c r="A7850" t="s">
        <v>13</v>
      </c>
      <c r="B7850" s="3" t="s">
        <v>15287</v>
      </c>
      <c r="C7850" t="s">
        <v>1975</v>
      </c>
      <c r="D7850" t="s">
        <v>1415</v>
      </c>
      <c r="E7850">
        <v>50</v>
      </c>
      <c r="F7850">
        <v>135314</v>
      </c>
      <c r="G7850" t="s">
        <v>21</v>
      </c>
      <c r="H7850">
        <v>180003032238996</v>
      </c>
      <c r="I7850" s="5" t="str">
        <f t="shared" si="122"/>
        <v>180003032238996</v>
      </c>
      <c r="J7850" t="str">
        <f>INDEX(Age_grp[Age], MATCH(mobile_customers[[#This Row],[age]],Age_grp[Value]))</f>
        <v>50 - 60</v>
      </c>
      <c r="K7850" s="2" t="str">
        <f>_xlfn.IFS(mobile_customers[[#This Row],[salary]]&gt;=Q7853,"HIGHER SALARY", mobile_customers[[#This Row],[salary]]&gt;=Q7854,"HIGHER MID RANGE SALARY",  mobile_customers[[#This Row],[salary]]&lt;Q7854,"MID RANGE SALARY", mobile_customers[[#This Row],[salary]]&gt;Q7855, "LOW SALARY" )</f>
        <v>HIGHER SALARY</v>
      </c>
      <c r="L7850" s="2" t="str">
        <f>LEFT(mobile_customers[[#This Row],[Credit_card_nos]], 4)&amp;"XXXXX"</f>
        <v>1800XXXXX</v>
      </c>
    </row>
    <row r="7851" spans="1:12" x14ac:dyDescent="0.3">
      <c r="A7851" t="s">
        <v>13</v>
      </c>
      <c r="B7851" s="3" t="s">
        <v>15288</v>
      </c>
      <c r="C7851" t="s">
        <v>930</v>
      </c>
      <c r="D7851" t="s">
        <v>992</v>
      </c>
      <c r="E7851">
        <v>49</v>
      </c>
      <c r="F7851">
        <v>74511</v>
      </c>
      <c r="G7851" t="s">
        <v>65</v>
      </c>
      <c r="H7851">
        <v>4586472035579049</v>
      </c>
      <c r="I7851" s="5" t="str">
        <f t="shared" si="122"/>
        <v>4586472035579050</v>
      </c>
      <c r="J7851" t="str">
        <f>INDEX(Age_grp[Age], MATCH(mobile_customers[[#This Row],[age]],Age_grp[Value]))</f>
        <v>40 - 50</v>
      </c>
      <c r="K7851" s="2" t="str">
        <f>_xlfn.IFS(mobile_customers[[#This Row],[salary]]&gt;=Q7854,"HIGHER SALARY", mobile_customers[[#This Row],[salary]]&gt;=Q7855,"HIGHER MID RANGE SALARY",  mobile_customers[[#This Row],[salary]]&lt;Q7855,"MID RANGE SALARY", mobile_customers[[#This Row],[salary]]&gt;Q7856, "LOW SALARY" )</f>
        <v>HIGHER SALARY</v>
      </c>
      <c r="L7851" s="2" t="str">
        <f>LEFT(mobile_customers[[#This Row],[Credit_card_nos]], 4)&amp;"XXXXX"</f>
        <v>4586XXXXX</v>
      </c>
    </row>
    <row r="7852" spans="1:12" x14ac:dyDescent="0.3">
      <c r="A7852" t="s">
        <v>13</v>
      </c>
      <c r="B7852" s="3" t="s">
        <v>15289</v>
      </c>
      <c r="C7852" t="s">
        <v>15290</v>
      </c>
      <c r="D7852" t="s">
        <v>2025</v>
      </c>
      <c r="E7852">
        <v>33</v>
      </c>
      <c r="F7852">
        <v>37165</v>
      </c>
      <c r="G7852" t="s">
        <v>81</v>
      </c>
      <c r="H7852">
        <v>4280128234260612</v>
      </c>
      <c r="I7852" s="5" t="str">
        <f t="shared" si="122"/>
        <v>4280128234260610</v>
      </c>
      <c r="J7852" t="str">
        <f>INDEX(Age_grp[Age], MATCH(mobile_customers[[#This Row],[age]],Age_grp[Value]))</f>
        <v>30 - 40</v>
      </c>
      <c r="K7852" s="2" t="str">
        <f>_xlfn.IFS(mobile_customers[[#This Row],[salary]]&gt;=Q7855,"HIGHER SALARY", mobile_customers[[#This Row],[salary]]&gt;=Q7856,"HIGHER MID RANGE SALARY",  mobile_customers[[#This Row],[salary]]&lt;Q7856,"MID RANGE SALARY", mobile_customers[[#This Row],[salary]]&gt;Q7857, "LOW SALARY" )</f>
        <v>HIGHER SALARY</v>
      </c>
      <c r="L7852" s="2" t="str">
        <f>LEFT(mobile_customers[[#This Row],[Credit_card_nos]], 4)&amp;"XXXXX"</f>
        <v>4280XXXXX</v>
      </c>
    </row>
    <row r="7853" spans="1:12" x14ac:dyDescent="0.3">
      <c r="A7853" t="s">
        <v>8</v>
      </c>
      <c r="B7853" s="3" t="s">
        <v>15291</v>
      </c>
      <c r="C7853" t="s">
        <v>15292</v>
      </c>
      <c r="D7853" t="s">
        <v>3555</v>
      </c>
      <c r="E7853">
        <v>22</v>
      </c>
      <c r="F7853">
        <v>224118</v>
      </c>
      <c r="G7853" t="s">
        <v>17</v>
      </c>
      <c r="H7853">
        <v>3590848394576294</v>
      </c>
      <c r="I7853" s="5" t="str">
        <f t="shared" si="122"/>
        <v>3590848394576290</v>
      </c>
      <c r="J7853" t="str">
        <f>INDEX(Age_grp[Age], MATCH(mobile_customers[[#This Row],[age]],Age_grp[Value]))</f>
        <v>20 - 30</v>
      </c>
      <c r="K7853" s="2" t="str">
        <f>_xlfn.IFS(mobile_customers[[#This Row],[salary]]&gt;=Q7856,"HIGHER SALARY", mobile_customers[[#This Row],[salary]]&gt;=Q7857,"HIGHER MID RANGE SALARY",  mobile_customers[[#This Row],[salary]]&lt;Q7857,"MID RANGE SALARY", mobile_customers[[#This Row],[salary]]&gt;Q7858, "LOW SALARY" )</f>
        <v>HIGHER SALARY</v>
      </c>
      <c r="L7853" s="2" t="str">
        <f>LEFT(mobile_customers[[#This Row],[Credit_card_nos]], 4)&amp;"XXXXX"</f>
        <v>3590XXXXX</v>
      </c>
    </row>
    <row r="7854" spans="1:12" x14ac:dyDescent="0.3">
      <c r="A7854" t="s">
        <v>8</v>
      </c>
      <c r="B7854" s="3" t="s">
        <v>15293</v>
      </c>
      <c r="C7854" t="s">
        <v>15294</v>
      </c>
      <c r="D7854" t="s">
        <v>16</v>
      </c>
      <c r="E7854">
        <v>40</v>
      </c>
      <c r="F7854">
        <v>115364</v>
      </c>
      <c r="G7854" t="s">
        <v>81</v>
      </c>
      <c r="H7854">
        <v>180083467016075</v>
      </c>
      <c r="I7854" s="5" t="str">
        <f t="shared" si="122"/>
        <v>180083467016075</v>
      </c>
      <c r="J7854" t="str">
        <f>INDEX(Age_grp[Age], MATCH(mobile_customers[[#This Row],[age]],Age_grp[Value]))</f>
        <v>40 - 50</v>
      </c>
      <c r="K7854" s="2" t="str">
        <f>_xlfn.IFS(mobile_customers[[#This Row],[salary]]&gt;=Q7857,"HIGHER SALARY", mobile_customers[[#This Row],[salary]]&gt;=Q7858,"HIGHER MID RANGE SALARY",  mobile_customers[[#This Row],[salary]]&lt;Q7858,"MID RANGE SALARY", mobile_customers[[#This Row],[salary]]&gt;Q7859, "LOW SALARY" )</f>
        <v>HIGHER SALARY</v>
      </c>
      <c r="L7854" s="2" t="str">
        <f>LEFT(mobile_customers[[#This Row],[Credit_card_nos]], 4)&amp;"XXXXX"</f>
        <v>1800XXXXX</v>
      </c>
    </row>
    <row r="7855" spans="1:12" x14ac:dyDescent="0.3">
      <c r="A7855" t="s">
        <v>8</v>
      </c>
      <c r="B7855" s="3" t="s">
        <v>15295</v>
      </c>
      <c r="C7855" t="s">
        <v>10599</v>
      </c>
      <c r="D7855" t="s">
        <v>2873</v>
      </c>
      <c r="E7855">
        <v>41</v>
      </c>
      <c r="F7855">
        <v>31110</v>
      </c>
      <c r="G7855" t="s">
        <v>94</v>
      </c>
      <c r="H7855">
        <v>578506622146</v>
      </c>
      <c r="I7855" s="5" t="str">
        <f t="shared" si="122"/>
        <v>578506622146</v>
      </c>
      <c r="J7855" t="str">
        <f>INDEX(Age_grp[Age], MATCH(mobile_customers[[#This Row],[age]],Age_grp[Value]))</f>
        <v>40 - 50</v>
      </c>
      <c r="K7855" s="2" t="str">
        <f>_xlfn.IFS(mobile_customers[[#This Row],[salary]]&gt;=Q7858,"HIGHER SALARY", mobile_customers[[#This Row],[salary]]&gt;=Q7859,"HIGHER MID RANGE SALARY",  mobile_customers[[#This Row],[salary]]&lt;Q7859,"MID RANGE SALARY", mobile_customers[[#This Row],[salary]]&gt;Q7860, "LOW SALARY" )</f>
        <v>HIGHER SALARY</v>
      </c>
      <c r="L7855" s="2" t="str">
        <f>LEFT(mobile_customers[[#This Row],[Credit_card_nos]], 4)&amp;"XXXXX"</f>
        <v>5785XXXXX</v>
      </c>
    </row>
    <row r="7856" spans="1:12" x14ac:dyDescent="0.3">
      <c r="A7856" t="s">
        <v>8</v>
      </c>
      <c r="B7856" s="3" t="s">
        <v>15296</v>
      </c>
      <c r="C7856" t="s">
        <v>15297</v>
      </c>
      <c r="D7856" t="s">
        <v>1154</v>
      </c>
      <c r="E7856">
        <v>52</v>
      </c>
      <c r="F7856">
        <v>122405</v>
      </c>
      <c r="G7856" t="s">
        <v>49</v>
      </c>
      <c r="H7856">
        <v>3556728791758665</v>
      </c>
      <c r="I7856" s="5" t="str">
        <f t="shared" si="122"/>
        <v>3556728791758660</v>
      </c>
      <c r="J7856" t="str">
        <f>INDEX(Age_grp[Age], MATCH(mobile_customers[[#This Row],[age]],Age_grp[Value]))</f>
        <v>50 - 60</v>
      </c>
      <c r="K7856" s="2" t="str">
        <f>_xlfn.IFS(mobile_customers[[#This Row],[salary]]&gt;=Q7859,"HIGHER SALARY", mobile_customers[[#This Row],[salary]]&gt;=Q7860,"HIGHER MID RANGE SALARY",  mobile_customers[[#This Row],[salary]]&lt;Q7860,"MID RANGE SALARY", mobile_customers[[#This Row],[salary]]&gt;Q7861, "LOW SALARY" )</f>
        <v>HIGHER SALARY</v>
      </c>
      <c r="L7856" s="2" t="str">
        <f>LEFT(mobile_customers[[#This Row],[Credit_card_nos]], 4)&amp;"XXXXX"</f>
        <v>3556XXXXX</v>
      </c>
    </row>
    <row r="7857" spans="1:12" x14ac:dyDescent="0.3">
      <c r="A7857" t="s">
        <v>13</v>
      </c>
      <c r="B7857" s="3" t="s">
        <v>15298</v>
      </c>
      <c r="C7857" t="s">
        <v>15299</v>
      </c>
      <c r="D7857" t="s">
        <v>2459</v>
      </c>
      <c r="E7857">
        <v>31</v>
      </c>
      <c r="F7857">
        <v>173578</v>
      </c>
      <c r="G7857" t="s">
        <v>32</v>
      </c>
      <c r="H7857">
        <v>4894221544246237</v>
      </c>
      <c r="I7857" s="5" t="str">
        <f t="shared" si="122"/>
        <v>4894221544246240</v>
      </c>
      <c r="J7857" t="str">
        <f>INDEX(Age_grp[Age], MATCH(mobile_customers[[#This Row],[age]],Age_grp[Value]))</f>
        <v>30 - 40</v>
      </c>
      <c r="K7857" s="2" t="str">
        <f>_xlfn.IFS(mobile_customers[[#This Row],[salary]]&gt;=Q7860,"HIGHER SALARY", mobile_customers[[#This Row],[salary]]&gt;=Q7861,"HIGHER MID RANGE SALARY",  mobile_customers[[#This Row],[salary]]&lt;Q7861,"MID RANGE SALARY", mobile_customers[[#This Row],[salary]]&gt;Q7862, "LOW SALARY" )</f>
        <v>HIGHER SALARY</v>
      </c>
      <c r="L7857" s="2" t="str">
        <f>LEFT(mobile_customers[[#This Row],[Credit_card_nos]], 4)&amp;"XXXXX"</f>
        <v>4894XXXXX</v>
      </c>
    </row>
    <row r="7858" spans="1:12" x14ac:dyDescent="0.3">
      <c r="A7858" t="s">
        <v>8</v>
      </c>
      <c r="B7858" s="3" t="s">
        <v>15300</v>
      </c>
      <c r="C7858" t="s">
        <v>15301</v>
      </c>
      <c r="D7858" t="s">
        <v>880</v>
      </c>
      <c r="E7858">
        <v>28</v>
      </c>
      <c r="F7858">
        <v>117404</v>
      </c>
      <c r="G7858" t="s">
        <v>39</v>
      </c>
      <c r="H7858">
        <v>372957891781461</v>
      </c>
      <c r="I7858" s="5" t="str">
        <f t="shared" si="122"/>
        <v>372957891781461</v>
      </c>
      <c r="J7858" t="str">
        <f>INDEX(Age_grp[Age], MATCH(mobile_customers[[#This Row],[age]],Age_grp[Value]))</f>
        <v>20 - 30</v>
      </c>
      <c r="K7858" s="2" t="str">
        <f>_xlfn.IFS(mobile_customers[[#This Row],[salary]]&gt;=Q7861,"HIGHER SALARY", mobile_customers[[#This Row],[salary]]&gt;=Q7862,"HIGHER MID RANGE SALARY",  mobile_customers[[#This Row],[salary]]&lt;Q7862,"MID RANGE SALARY", mobile_customers[[#This Row],[salary]]&gt;Q7863, "LOW SALARY" )</f>
        <v>HIGHER SALARY</v>
      </c>
      <c r="L7858" s="2" t="str">
        <f>LEFT(mobile_customers[[#This Row],[Credit_card_nos]], 4)&amp;"XXXXX"</f>
        <v>3729XXXXX</v>
      </c>
    </row>
    <row r="7859" spans="1:12" x14ac:dyDescent="0.3">
      <c r="A7859" t="s">
        <v>8</v>
      </c>
      <c r="B7859" s="3" t="s">
        <v>7516</v>
      </c>
      <c r="C7859" t="s">
        <v>15302</v>
      </c>
      <c r="D7859" t="s">
        <v>2009</v>
      </c>
      <c r="E7859">
        <v>30</v>
      </c>
      <c r="F7859">
        <v>94046</v>
      </c>
      <c r="G7859" t="s">
        <v>94</v>
      </c>
      <c r="H7859">
        <v>348728833627810</v>
      </c>
      <c r="I7859" s="5" t="str">
        <f t="shared" si="122"/>
        <v>348728833627810</v>
      </c>
      <c r="J7859" t="str">
        <f>INDEX(Age_grp[Age], MATCH(mobile_customers[[#This Row],[age]],Age_grp[Value]))</f>
        <v>30 - 40</v>
      </c>
      <c r="K7859" s="2" t="str">
        <f>_xlfn.IFS(mobile_customers[[#This Row],[salary]]&gt;=Q7862,"HIGHER SALARY", mobile_customers[[#This Row],[salary]]&gt;=Q7863,"HIGHER MID RANGE SALARY",  mobile_customers[[#This Row],[salary]]&lt;Q7863,"MID RANGE SALARY", mobile_customers[[#This Row],[salary]]&gt;Q7864, "LOW SALARY" )</f>
        <v>HIGHER SALARY</v>
      </c>
      <c r="L7859" s="2" t="str">
        <f>LEFT(mobile_customers[[#This Row],[Credit_card_nos]], 4)&amp;"XXXXX"</f>
        <v>3487XXXXX</v>
      </c>
    </row>
    <row r="7860" spans="1:12" x14ac:dyDescent="0.3">
      <c r="A7860" t="s">
        <v>8</v>
      </c>
      <c r="B7860" s="3" t="s">
        <v>15303</v>
      </c>
      <c r="C7860" t="s">
        <v>15304</v>
      </c>
      <c r="D7860" t="s">
        <v>1230</v>
      </c>
      <c r="E7860">
        <v>50</v>
      </c>
      <c r="F7860">
        <v>20774</v>
      </c>
      <c r="G7860" t="s">
        <v>32</v>
      </c>
      <c r="H7860">
        <v>676310974743</v>
      </c>
      <c r="I7860" s="5" t="str">
        <f t="shared" si="122"/>
        <v>676310974743</v>
      </c>
      <c r="J7860" t="str">
        <f>INDEX(Age_grp[Age], MATCH(mobile_customers[[#This Row],[age]],Age_grp[Value]))</f>
        <v>50 - 60</v>
      </c>
      <c r="K7860" s="2" t="str">
        <f>_xlfn.IFS(mobile_customers[[#This Row],[salary]]&gt;=Q7863,"HIGHER SALARY", mobile_customers[[#This Row],[salary]]&gt;=Q7864,"HIGHER MID RANGE SALARY",  mobile_customers[[#This Row],[salary]]&lt;Q7864,"MID RANGE SALARY", mobile_customers[[#This Row],[salary]]&gt;Q7865, "LOW SALARY" )</f>
        <v>HIGHER SALARY</v>
      </c>
      <c r="L7860" s="2" t="str">
        <f>LEFT(mobile_customers[[#This Row],[Credit_card_nos]], 4)&amp;"XXXXX"</f>
        <v>6763XXXXX</v>
      </c>
    </row>
    <row r="7861" spans="1:12" x14ac:dyDescent="0.3">
      <c r="A7861" t="s">
        <v>8</v>
      </c>
      <c r="B7861" s="3" t="s">
        <v>15305</v>
      </c>
      <c r="C7861" t="s">
        <v>15306</v>
      </c>
      <c r="D7861" t="s">
        <v>80</v>
      </c>
      <c r="E7861">
        <v>51</v>
      </c>
      <c r="F7861">
        <v>75596</v>
      </c>
      <c r="G7861" t="s">
        <v>81</v>
      </c>
      <c r="H7861">
        <v>3515366185686844</v>
      </c>
      <c r="I7861" s="5" t="str">
        <f t="shared" si="122"/>
        <v>3515366185686840</v>
      </c>
      <c r="J7861" t="str">
        <f>INDEX(Age_grp[Age], MATCH(mobile_customers[[#This Row],[age]],Age_grp[Value]))</f>
        <v>50 - 60</v>
      </c>
      <c r="K7861" s="2" t="str">
        <f>_xlfn.IFS(mobile_customers[[#This Row],[salary]]&gt;=Q7864,"HIGHER SALARY", mobile_customers[[#This Row],[salary]]&gt;=Q7865,"HIGHER MID RANGE SALARY",  mobile_customers[[#This Row],[salary]]&lt;Q7865,"MID RANGE SALARY", mobile_customers[[#This Row],[salary]]&gt;Q7866, "LOW SALARY" )</f>
        <v>HIGHER SALARY</v>
      </c>
      <c r="L7861" s="2" t="str">
        <f>LEFT(mobile_customers[[#This Row],[Credit_card_nos]], 4)&amp;"XXXXX"</f>
        <v>3515XXXXX</v>
      </c>
    </row>
    <row r="7862" spans="1:12" x14ac:dyDescent="0.3">
      <c r="A7862" t="s">
        <v>13</v>
      </c>
      <c r="B7862" s="3" t="s">
        <v>15307</v>
      </c>
      <c r="C7862" t="s">
        <v>15308</v>
      </c>
      <c r="D7862" t="s">
        <v>2656</v>
      </c>
      <c r="E7862">
        <v>33</v>
      </c>
      <c r="F7862">
        <v>107646</v>
      </c>
      <c r="G7862" t="s">
        <v>49</v>
      </c>
      <c r="H7862">
        <v>4945317942107861</v>
      </c>
      <c r="I7862" s="5" t="str">
        <f t="shared" si="122"/>
        <v>4945317942107860</v>
      </c>
      <c r="J7862" t="str">
        <f>INDEX(Age_grp[Age], MATCH(mobile_customers[[#This Row],[age]],Age_grp[Value]))</f>
        <v>30 - 40</v>
      </c>
      <c r="K7862" s="2" t="str">
        <f>_xlfn.IFS(mobile_customers[[#This Row],[salary]]&gt;=Q7865,"HIGHER SALARY", mobile_customers[[#This Row],[salary]]&gt;=Q7866,"HIGHER MID RANGE SALARY",  mobile_customers[[#This Row],[salary]]&lt;Q7866,"MID RANGE SALARY", mobile_customers[[#This Row],[salary]]&gt;Q7867, "LOW SALARY" )</f>
        <v>HIGHER SALARY</v>
      </c>
      <c r="L7862" s="2" t="str">
        <f>LEFT(mobile_customers[[#This Row],[Credit_card_nos]], 4)&amp;"XXXXX"</f>
        <v>4945XXXXX</v>
      </c>
    </row>
    <row r="7863" spans="1:12" x14ac:dyDescent="0.3">
      <c r="A7863" t="s">
        <v>13</v>
      </c>
      <c r="B7863" s="3" t="s">
        <v>15309</v>
      </c>
      <c r="C7863" t="s">
        <v>15310</v>
      </c>
      <c r="D7863" t="s">
        <v>574</v>
      </c>
      <c r="E7863">
        <v>25</v>
      </c>
      <c r="F7863">
        <v>209050</v>
      </c>
      <c r="G7863" t="s">
        <v>21</v>
      </c>
      <c r="H7863">
        <v>3507065437199933</v>
      </c>
      <c r="I7863" s="5" t="str">
        <f t="shared" si="122"/>
        <v>3507065437199930</v>
      </c>
      <c r="J7863" t="str">
        <f>INDEX(Age_grp[Age], MATCH(mobile_customers[[#This Row],[age]],Age_grp[Value]))</f>
        <v>20 - 30</v>
      </c>
      <c r="K7863" s="2" t="str">
        <f>_xlfn.IFS(mobile_customers[[#This Row],[salary]]&gt;=Q7866,"HIGHER SALARY", mobile_customers[[#This Row],[salary]]&gt;=Q7867,"HIGHER MID RANGE SALARY",  mobile_customers[[#This Row],[salary]]&lt;Q7867,"MID RANGE SALARY", mobile_customers[[#This Row],[salary]]&gt;Q7868, "LOW SALARY" )</f>
        <v>HIGHER SALARY</v>
      </c>
      <c r="L7863" s="2" t="str">
        <f>LEFT(mobile_customers[[#This Row],[Credit_card_nos]], 4)&amp;"XXXXX"</f>
        <v>3507XXXXX</v>
      </c>
    </row>
    <row r="7864" spans="1:12" x14ac:dyDescent="0.3">
      <c r="A7864" t="s">
        <v>13</v>
      </c>
      <c r="B7864" s="3" t="s">
        <v>15311</v>
      </c>
      <c r="C7864" t="s">
        <v>15312</v>
      </c>
      <c r="D7864" t="s">
        <v>3252</v>
      </c>
      <c r="E7864">
        <v>61</v>
      </c>
      <c r="F7864">
        <v>179418</v>
      </c>
      <c r="G7864" t="s">
        <v>28</v>
      </c>
      <c r="H7864">
        <v>3584518117417344</v>
      </c>
      <c r="I7864" s="5" t="str">
        <f t="shared" si="122"/>
        <v>3584518117417340</v>
      </c>
      <c r="J7864" t="str">
        <f>INDEX(Age_grp[Age], MATCH(mobile_customers[[#This Row],[age]],Age_grp[Value]))</f>
        <v>60 - 70</v>
      </c>
      <c r="K7864" s="2" t="str">
        <f>_xlfn.IFS(mobile_customers[[#This Row],[salary]]&gt;=Q7867,"HIGHER SALARY", mobile_customers[[#This Row],[salary]]&gt;=Q7868,"HIGHER MID RANGE SALARY",  mobile_customers[[#This Row],[salary]]&lt;Q7868,"MID RANGE SALARY", mobile_customers[[#This Row],[salary]]&gt;Q7869, "LOW SALARY" )</f>
        <v>HIGHER SALARY</v>
      </c>
      <c r="L7864" s="2" t="str">
        <f>LEFT(mobile_customers[[#This Row],[Credit_card_nos]], 4)&amp;"XXXXX"</f>
        <v>3584XXXXX</v>
      </c>
    </row>
    <row r="7865" spans="1:12" x14ac:dyDescent="0.3">
      <c r="A7865" t="s">
        <v>13</v>
      </c>
      <c r="B7865" s="3" t="s">
        <v>15313</v>
      </c>
      <c r="C7865" t="s">
        <v>15314</v>
      </c>
      <c r="D7865" t="s">
        <v>962</v>
      </c>
      <c r="E7865">
        <v>55</v>
      </c>
      <c r="F7865">
        <v>46456</v>
      </c>
      <c r="G7865" t="s">
        <v>81</v>
      </c>
      <c r="H7865">
        <v>4880892596074</v>
      </c>
      <c r="I7865" s="5" t="str">
        <f t="shared" si="122"/>
        <v>4880892596074</v>
      </c>
      <c r="J7865" t="str">
        <f>INDEX(Age_grp[Age], MATCH(mobile_customers[[#This Row],[age]],Age_grp[Value]))</f>
        <v>50 - 60</v>
      </c>
      <c r="K7865" s="2" t="str">
        <f>_xlfn.IFS(mobile_customers[[#This Row],[salary]]&gt;=Q7868,"HIGHER SALARY", mobile_customers[[#This Row],[salary]]&gt;=Q7869,"HIGHER MID RANGE SALARY",  mobile_customers[[#This Row],[salary]]&lt;Q7869,"MID RANGE SALARY", mobile_customers[[#This Row],[salary]]&gt;Q7870, "LOW SALARY" )</f>
        <v>HIGHER SALARY</v>
      </c>
      <c r="L7865" s="2" t="str">
        <f>LEFT(mobile_customers[[#This Row],[Credit_card_nos]], 4)&amp;"XXXXX"</f>
        <v>4880XXXXX</v>
      </c>
    </row>
    <row r="7866" spans="1:12" x14ac:dyDescent="0.3">
      <c r="A7866" t="s">
        <v>8</v>
      </c>
      <c r="B7866" s="3" t="s">
        <v>15315</v>
      </c>
      <c r="C7866" t="s">
        <v>15316</v>
      </c>
      <c r="D7866" t="s">
        <v>439</v>
      </c>
      <c r="E7866">
        <v>34</v>
      </c>
      <c r="F7866">
        <v>170120</v>
      </c>
      <c r="G7866" t="s">
        <v>32</v>
      </c>
      <c r="H7866">
        <v>2400338531370126</v>
      </c>
      <c r="I7866" s="5" t="str">
        <f t="shared" si="122"/>
        <v>2400338531370130</v>
      </c>
      <c r="J7866" t="str">
        <f>INDEX(Age_grp[Age], MATCH(mobile_customers[[#This Row],[age]],Age_grp[Value]))</f>
        <v>30 - 40</v>
      </c>
      <c r="K7866" s="2" t="str">
        <f>_xlfn.IFS(mobile_customers[[#This Row],[salary]]&gt;=Q7869,"HIGHER SALARY", mobile_customers[[#This Row],[salary]]&gt;=Q7870,"HIGHER MID RANGE SALARY",  mobile_customers[[#This Row],[salary]]&lt;Q7870,"MID RANGE SALARY", mobile_customers[[#This Row],[salary]]&gt;Q7871, "LOW SALARY" )</f>
        <v>HIGHER SALARY</v>
      </c>
      <c r="L7866" s="2" t="str">
        <f>LEFT(mobile_customers[[#This Row],[Credit_card_nos]], 4)&amp;"XXXXX"</f>
        <v>2400XXXXX</v>
      </c>
    </row>
    <row r="7867" spans="1:12" x14ac:dyDescent="0.3">
      <c r="A7867" t="s">
        <v>8</v>
      </c>
      <c r="B7867" s="3" t="s">
        <v>15317</v>
      </c>
      <c r="C7867" t="s">
        <v>15318</v>
      </c>
      <c r="D7867" t="s">
        <v>829</v>
      </c>
      <c r="E7867">
        <v>27</v>
      </c>
      <c r="F7867">
        <v>146365</v>
      </c>
      <c r="G7867" t="s">
        <v>21</v>
      </c>
      <c r="H7867">
        <v>180072966565625</v>
      </c>
      <c r="I7867" s="5" t="str">
        <f t="shared" si="122"/>
        <v>180072966565625</v>
      </c>
      <c r="J7867" t="str">
        <f>INDEX(Age_grp[Age], MATCH(mobile_customers[[#This Row],[age]],Age_grp[Value]))</f>
        <v>20 - 30</v>
      </c>
      <c r="K7867" s="2" t="str">
        <f>_xlfn.IFS(mobile_customers[[#This Row],[salary]]&gt;=Q7870,"HIGHER SALARY", mobile_customers[[#This Row],[salary]]&gt;=Q7871,"HIGHER MID RANGE SALARY",  mobile_customers[[#This Row],[salary]]&lt;Q7871,"MID RANGE SALARY", mobile_customers[[#This Row],[salary]]&gt;Q7872, "LOW SALARY" )</f>
        <v>HIGHER SALARY</v>
      </c>
      <c r="L7867" s="2" t="str">
        <f>LEFT(mobile_customers[[#This Row],[Credit_card_nos]], 4)&amp;"XXXXX"</f>
        <v>1800XXXXX</v>
      </c>
    </row>
    <row r="7868" spans="1:12" x14ac:dyDescent="0.3">
      <c r="A7868" t="s">
        <v>13</v>
      </c>
      <c r="B7868" s="3" t="s">
        <v>15319</v>
      </c>
      <c r="C7868" t="s">
        <v>15320</v>
      </c>
      <c r="D7868" t="s">
        <v>1513</v>
      </c>
      <c r="E7868">
        <v>36</v>
      </c>
      <c r="F7868">
        <v>123823</v>
      </c>
      <c r="G7868" t="s">
        <v>21</v>
      </c>
      <c r="H7868">
        <v>3538945946730208</v>
      </c>
      <c r="I7868" s="5" t="str">
        <f t="shared" si="122"/>
        <v>3538945946730210</v>
      </c>
      <c r="J7868" t="str">
        <f>INDEX(Age_grp[Age], MATCH(mobile_customers[[#This Row],[age]],Age_grp[Value]))</f>
        <v>30 - 40</v>
      </c>
      <c r="K7868" s="2" t="str">
        <f>_xlfn.IFS(mobile_customers[[#This Row],[salary]]&gt;=Q7871,"HIGHER SALARY", mobile_customers[[#This Row],[salary]]&gt;=Q7872,"HIGHER MID RANGE SALARY",  mobile_customers[[#This Row],[salary]]&lt;Q7872,"MID RANGE SALARY", mobile_customers[[#This Row],[salary]]&gt;Q7873, "LOW SALARY" )</f>
        <v>HIGHER SALARY</v>
      </c>
      <c r="L7868" s="2" t="str">
        <f>LEFT(mobile_customers[[#This Row],[Credit_card_nos]], 4)&amp;"XXXXX"</f>
        <v>3538XXXXX</v>
      </c>
    </row>
    <row r="7869" spans="1:12" x14ac:dyDescent="0.3">
      <c r="A7869" t="s">
        <v>8</v>
      </c>
      <c r="B7869" s="3" t="s">
        <v>15321</v>
      </c>
      <c r="C7869" t="s">
        <v>15322</v>
      </c>
      <c r="D7869" t="s">
        <v>922</v>
      </c>
      <c r="E7869">
        <v>41</v>
      </c>
      <c r="F7869">
        <v>219799</v>
      </c>
      <c r="G7869" t="s">
        <v>21</v>
      </c>
      <c r="H7869">
        <v>6503552768373523</v>
      </c>
      <c r="I7869" s="5" t="str">
        <f t="shared" si="122"/>
        <v>6503552768373520</v>
      </c>
      <c r="J7869" t="str">
        <f>INDEX(Age_grp[Age], MATCH(mobile_customers[[#This Row],[age]],Age_grp[Value]))</f>
        <v>40 - 50</v>
      </c>
      <c r="K7869" s="2" t="str">
        <f>_xlfn.IFS(mobile_customers[[#This Row],[salary]]&gt;=Q7872,"HIGHER SALARY", mobile_customers[[#This Row],[salary]]&gt;=Q7873,"HIGHER MID RANGE SALARY",  mobile_customers[[#This Row],[salary]]&lt;Q7873,"MID RANGE SALARY", mobile_customers[[#This Row],[salary]]&gt;Q7874, "LOW SALARY" )</f>
        <v>HIGHER SALARY</v>
      </c>
      <c r="L7869" s="2" t="str">
        <f>LEFT(mobile_customers[[#This Row],[Credit_card_nos]], 4)&amp;"XXXXX"</f>
        <v>6503XXXXX</v>
      </c>
    </row>
    <row r="7870" spans="1:12" x14ac:dyDescent="0.3">
      <c r="A7870" t="s">
        <v>8</v>
      </c>
      <c r="B7870" s="3" t="s">
        <v>15323</v>
      </c>
      <c r="C7870" t="s">
        <v>15324</v>
      </c>
      <c r="D7870" t="s">
        <v>1079</v>
      </c>
      <c r="E7870">
        <v>35</v>
      </c>
      <c r="F7870">
        <v>164759</v>
      </c>
      <c r="G7870" t="s">
        <v>28</v>
      </c>
      <c r="H7870">
        <v>4259221202837482</v>
      </c>
      <c r="I7870" s="5" t="str">
        <f t="shared" si="122"/>
        <v>4259221202837480</v>
      </c>
      <c r="J7870" t="str">
        <f>INDEX(Age_grp[Age], MATCH(mobile_customers[[#This Row],[age]],Age_grp[Value]))</f>
        <v>30 - 40</v>
      </c>
      <c r="K7870" s="2" t="str">
        <f>_xlfn.IFS(mobile_customers[[#This Row],[salary]]&gt;=Q7873,"HIGHER SALARY", mobile_customers[[#This Row],[salary]]&gt;=Q7874,"HIGHER MID RANGE SALARY",  mobile_customers[[#This Row],[salary]]&lt;Q7874,"MID RANGE SALARY", mobile_customers[[#This Row],[salary]]&gt;Q7875, "LOW SALARY" )</f>
        <v>HIGHER SALARY</v>
      </c>
      <c r="L7870" s="2" t="str">
        <f>LEFT(mobile_customers[[#This Row],[Credit_card_nos]], 4)&amp;"XXXXX"</f>
        <v>4259XXXXX</v>
      </c>
    </row>
    <row r="7871" spans="1:12" x14ac:dyDescent="0.3">
      <c r="A7871" t="s">
        <v>8</v>
      </c>
      <c r="B7871" s="3" t="s">
        <v>15325</v>
      </c>
      <c r="C7871" t="s">
        <v>15326</v>
      </c>
      <c r="D7871" t="s">
        <v>2156</v>
      </c>
      <c r="E7871">
        <v>56</v>
      </c>
      <c r="F7871">
        <v>141115</v>
      </c>
      <c r="G7871" t="s">
        <v>39</v>
      </c>
      <c r="H7871">
        <v>4127851396080265</v>
      </c>
      <c r="I7871" s="5" t="str">
        <f t="shared" si="122"/>
        <v>4127851396080260</v>
      </c>
      <c r="J7871" t="str">
        <f>INDEX(Age_grp[Age], MATCH(mobile_customers[[#This Row],[age]],Age_grp[Value]))</f>
        <v>50 - 60</v>
      </c>
      <c r="K7871" s="2" t="str">
        <f>_xlfn.IFS(mobile_customers[[#This Row],[salary]]&gt;=Q7874,"HIGHER SALARY", mobile_customers[[#This Row],[salary]]&gt;=Q7875,"HIGHER MID RANGE SALARY",  mobile_customers[[#This Row],[salary]]&lt;Q7875,"MID RANGE SALARY", mobile_customers[[#This Row],[salary]]&gt;Q7876, "LOW SALARY" )</f>
        <v>HIGHER SALARY</v>
      </c>
      <c r="L7871" s="2" t="str">
        <f>LEFT(mobile_customers[[#This Row],[Credit_card_nos]], 4)&amp;"XXXXX"</f>
        <v>4127XXXXX</v>
      </c>
    </row>
    <row r="7872" spans="1:12" x14ac:dyDescent="0.3">
      <c r="A7872" t="s">
        <v>13</v>
      </c>
      <c r="B7872" s="3" t="s">
        <v>15327</v>
      </c>
      <c r="C7872" t="s">
        <v>15328</v>
      </c>
      <c r="D7872" t="s">
        <v>1302</v>
      </c>
      <c r="E7872">
        <v>51</v>
      </c>
      <c r="F7872">
        <v>115147</v>
      </c>
      <c r="G7872" t="s">
        <v>28</v>
      </c>
      <c r="H7872">
        <v>4099223249010</v>
      </c>
      <c r="I7872" s="5" t="str">
        <f t="shared" si="122"/>
        <v>4099223249010</v>
      </c>
      <c r="J7872" t="str">
        <f>INDEX(Age_grp[Age], MATCH(mobile_customers[[#This Row],[age]],Age_grp[Value]))</f>
        <v>50 - 60</v>
      </c>
      <c r="K7872" s="2" t="str">
        <f>_xlfn.IFS(mobile_customers[[#This Row],[salary]]&gt;=Q7875,"HIGHER SALARY", mobile_customers[[#This Row],[salary]]&gt;=Q7876,"HIGHER MID RANGE SALARY",  mobile_customers[[#This Row],[salary]]&lt;Q7876,"MID RANGE SALARY", mobile_customers[[#This Row],[salary]]&gt;Q7877, "LOW SALARY" )</f>
        <v>HIGHER SALARY</v>
      </c>
      <c r="L7872" s="2" t="str">
        <f>LEFT(mobile_customers[[#This Row],[Credit_card_nos]], 4)&amp;"XXXXX"</f>
        <v>4099XXXXX</v>
      </c>
    </row>
    <row r="7873" spans="1:12" x14ac:dyDescent="0.3">
      <c r="A7873" t="s">
        <v>8</v>
      </c>
      <c r="B7873" s="3" t="s">
        <v>15329</v>
      </c>
      <c r="C7873" t="s">
        <v>15330</v>
      </c>
      <c r="D7873" t="s">
        <v>714</v>
      </c>
      <c r="E7873">
        <v>44</v>
      </c>
      <c r="F7873">
        <v>57305</v>
      </c>
      <c r="G7873" t="s">
        <v>21</v>
      </c>
      <c r="H7873">
        <v>4400245770322963</v>
      </c>
      <c r="I7873" s="5" t="str">
        <f t="shared" si="122"/>
        <v>4400245770322960</v>
      </c>
      <c r="J7873" t="str">
        <f>INDEX(Age_grp[Age], MATCH(mobile_customers[[#This Row],[age]],Age_grp[Value]))</f>
        <v>40 - 50</v>
      </c>
      <c r="K7873" s="2" t="str">
        <f>_xlfn.IFS(mobile_customers[[#This Row],[salary]]&gt;=Q7876,"HIGHER SALARY", mobile_customers[[#This Row],[salary]]&gt;=Q7877,"HIGHER MID RANGE SALARY",  mobile_customers[[#This Row],[salary]]&lt;Q7877,"MID RANGE SALARY", mobile_customers[[#This Row],[salary]]&gt;Q7878, "LOW SALARY" )</f>
        <v>HIGHER SALARY</v>
      </c>
      <c r="L7873" s="2" t="str">
        <f>LEFT(mobile_customers[[#This Row],[Credit_card_nos]], 4)&amp;"XXXXX"</f>
        <v>4400XXXXX</v>
      </c>
    </row>
    <row r="7874" spans="1:12" x14ac:dyDescent="0.3">
      <c r="A7874" t="s">
        <v>8</v>
      </c>
      <c r="B7874" s="3" t="s">
        <v>15331</v>
      </c>
      <c r="C7874" t="s">
        <v>266</v>
      </c>
      <c r="D7874" t="s">
        <v>3321</v>
      </c>
      <c r="E7874">
        <v>57</v>
      </c>
      <c r="F7874">
        <v>45377</v>
      </c>
      <c r="G7874" t="s">
        <v>81</v>
      </c>
      <c r="H7874">
        <v>4266677039235</v>
      </c>
      <c r="I7874" s="5" t="str">
        <f t="shared" ref="I7874:I7937" si="123">TEXT(H7874, "0")</f>
        <v>4266677039235</v>
      </c>
      <c r="J7874" t="str">
        <f>INDEX(Age_grp[Age], MATCH(mobile_customers[[#This Row],[age]],Age_grp[Value]))</f>
        <v>50 - 60</v>
      </c>
      <c r="K7874" s="2" t="str">
        <f>_xlfn.IFS(mobile_customers[[#This Row],[salary]]&gt;=Q7877,"HIGHER SALARY", mobile_customers[[#This Row],[salary]]&gt;=Q7878,"HIGHER MID RANGE SALARY",  mobile_customers[[#This Row],[salary]]&lt;Q7878,"MID RANGE SALARY", mobile_customers[[#This Row],[salary]]&gt;Q7879, "LOW SALARY" )</f>
        <v>HIGHER SALARY</v>
      </c>
      <c r="L7874" s="2" t="str">
        <f>LEFT(mobile_customers[[#This Row],[Credit_card_nos]], 4)&amp;"XXXXX"</f>
        <v>4266XXXXX</v>
      </c>
    </row>
    <row r="7875" spans="1:12" x14ac:dyDescent="0.3">
      <c r="A7875" t="s">
        <v>13</v>
      </c>
      <c r="B7875" s="3" t="s">
        <v>15332</v>
      </c>
      <c r="C7875" t="s">
        <v>15333</v>
      </c>
      <c r="D7875" t="s">
        <v>3862</v>
      </c>
      <c r="E7875">
        <v>41</v>
      </c>
      <c r="F7875">
        <v>63504</v>
      </c>
      <c r="G7875" t="s">
        <v>32</v>
      </c>
      <c r="H7875">
        <v>3524378060313724</v>
      </c>
      <c r="I7875" s="5" t="str">
        <f t="shared" si="123"/>
        <v>3524378060313720</v>
      </c>
      <c r="J7875" t="str">
        <f>INDEX(Age_grp[Age], MATCH(mobile_customers[[#This Row],[age]],Age_grp[Value]))</f>
        <v>40 - 50</v>
      </c>
      <c r="K7875" s="2" t="str">
        <f>_xlfn.IFS(mobile_customers[[#This Row],[salary]]&gt;=Q7878,"HIGHER SALARY", mobile_customers[[#This Row],[salary]]&gt;=Q7879,"HIGHER MID RANGE SALARY",  mobile_customers[[#This Row],[salary]]&lt;Q7879,"MID RANGE SALARY", mobile_customers[[#This Row],[salary]]&gt;Q7880, "LOW SALARY" )</f>
        <v>HIGHER SALARY</v>
      </c>
      <c r="L7875" s="2" t="str">
        <f>LEFT(mobile_customers[[#This Row],[Credit_card_nos]], 4)&amp;"XXXXX"</f>
        <v>3524XXXXX</v>
      </c>
    </row>
    <row r="7876" spans="1:12" x14ac:dyDescent="0.3">
      <c r="A7876" t="s">
        <v>8</v>
      </c>
      <c r="B7876" s="3" t="s">
        <v>15334</v>
      </c>
      <c r="C7876" t="s">
        <v>15335</v>
      </c>
      <c r="D7876" t="s">
        <v>829</v>
      </c>
      <c r="E7876">
        <v>54</v>
      </c>
      <c r="F7876">
        <v>72891</v>
      </c>
      <c r="G7876" t="s">
        <v>39</v>
      </c>
      <c r="H7876">
        <v>213134024167504</v>
      </c>
      <c r="I7876" s="5" t="str">
        <f t="shared" si="123"/>
        <v>213134024167504</v>
      </c>
      <c r="J7876" t="str">
        <f>INDEX(Age_grp[Age], MATCH(mobile_customers[[#This Row],[age]],Age_grp[Value]))</f>
        <v>50 - 60</v>
      </c>
      <c r="K7876" s="2" t="str">
        <f>_xlfn.IFS(mobile_customers[[#This Row],[salary]]&gt;=Q7879,"HIGHER SALARY", mobile_customers[[#This Row],[salary]]&gt;=Q7880,"HIGHER MID RANGE SALARY",  mobile_customers[[#This Row],[salary]]&lt;Q7880,"MID RANGE SALARY", mobile_customers[[#This Row],[salary]]&gt;Q7881, "LOW SALARY" )</f>
        <v>HIGHER SALARY</v>
      </c>
      <c r="L7876" s="2" t="str">
        <f>LEFT(mobile_customers[[#This Row],[Credit_card_nos]], 4)&amp;"XXXXX"</f>
        <v>2131XXXXX</v>
      </c>
    </row>
    <row r="7877" spans="1:12" x14ac:dyDescent="0.3">
      <c r="A7877" t="s">
        <v>13</v>
      </c>
      <c r="B7877" s="3" t="s">
        <v>15336</v>
      </c>
      <c r="C7877" t="s">
        <v>15337</v>
      </c>
      <c r="D7877" t="s">
        <v>1632</v>
      </c>
      <c r="E7877">
        <v>42</v>
      </c>
      <c r="F7877">
        <v>50555</v>
      </c>
      <c r="G7877" t="s">
        <v>28</v>
      </c>
      <c r="H7877">
        <v>30165239323749</v>
      </c>
      <c r="I7877" s="5" t="str">
        <f t="shared" si="123"/>
        <v>30165239323749</v>
      </c>
      <c r="J7877" t="str">
        <f>INDEX(Age_grp[Age], MATCH(mobile_customers[[#This Row],[age]],Age_grp[Value]))</f>
        <v>40 - 50</v>
      </c>
      <c r="K7877" s="2" t="str">
        <f>_xlfn.IFS(mobile_customers[[#This Row],[salary]]&gt;=Q7880,"HIGHER SALARY", mobile_customers[[#This Row],[salary]]&gt;=Q7881,"HIGHER MID RANGE SALARY",  mobile_customers[[#This Row],[salary]]&lt;Q7881,"MID RANGE SALARY", mobile_customers[[#This Row],[salary]]&gt;Q7882, "LOW SALARY" )</f>
        <v>HIGHER SALARY</v>
      </c>
      <c r="L7877" s="2" t="str">
        <f>LEFT(mobile_customers[[#This Row],[Credit_card_nos]], 4)&amp;"XXXXX"</f>
        <v>3016XXXXX</v>
      </c>
    </row>
    <row r="7878" spans="1:12" x14ac:dyDescent="0.3">
      <c r="A7878" t="s">
        <v>8</v>
      </c>
      <c r="B7878" s="3" t="s">
        <v>15338</v>
      </c>
      <c r="C7878" t="s">
        <v>15339</v>
      </c>
      <c r="D7878" t="s">
        <v>1279</v>
      </c>
      <c r="E7878">
        <v>18</v>
      </c>
      <c r="F7878">
        <v>157295</v>
      </c>
      <c r="G7878" t="s">
        <v>21</v>
      </c>
      <c r="H7878">
        <v>6011344456714373</v>
      </c>
      <c r="I7878" s="5" t="str">
        <f t="shared" si="123"/>
        <v>6011344456714370</v>
      </c>
      <c r="J7878" t="str">
        <f>INDEX(Age_grp[Age], MATCH(mobile_customers[[#This Row],[age]],Age_grp[Value]))</f>
        <v>"10 - 20</v>
      </c>
      <c r="K7878" s="2" t="str">
        <f>_xlfn.IFS(mobile_customers[[#This Row],[salary]]&gt;=Q7881,"HIGHER SALARY", mobile_customers[[#This Row],[salary]]&gt;=Q7882,"HIGHER MID RANGE SALARY",  mobile_customers[[#This Row],[salary]]&lt;Q7882,"MID RANGE SALARY", mobile_customers[[#This Row],[salary]]&gt;Q7883, "LOW SALARY" )</f>
        <v>HIGHER SALARY</v>
      </c>
      <c r="L7878" s="2" t="str">
        <f>LEFT(mobile_customers[[#This Row],[Credit_card_nos]], 4)&amp;"XXXXX"</f>
        <v>6011XXXXX</v>
      </c>
    </row>
    <row r="7879" spans="1:12" x14ac:dyDescent="0.3">
      <c r="A7879" t="s">
        <v>8</v>
      </c>
      <c r="B7879" s="3" t="s">
        <v>15340</v>
      </c>
      <c r="C7879" t="s">
        <v>15341</v>
      </c>
      <c r="D7879" t="s">
        <v>326</v>
      </c>
      <c r="E7879">
        <v>58</v>
      </c>
      <c r="F7879">
        <v>92561</v>
      </c>
      <c r="G7879" t="s">
        <v>39</v>
      </c>
      <c r="H7879">
        <v>4212976240644101</v>
      </c>
      <c r="I7879" s="5" t="str">
        <f t="shared" si="123"/>
        <v>4212976240644100</v>
      </c>
      <c r="J7879" t="str">
        <f>INDEX(Age_grp[Age], MATCH(mobile_customers[[#This Row],[age]],Age_grp[Value]))</f>
        <v>50 - 60</v>
      </c>
      <c r="K7879" s="2" t="str">
        <f>_xlfn.IFS(mobile_customers[[#This Row],[salary]]&gt;=Q7882,"HIGHER SALARY", mobile_customers[[#This Row],[salary]]&gt;=Q7883,"HIGHER MID RANGE SALARY",  mobile_customers[[#This Row],[salary]]&lt;Q7883,"MID RANGE SALARY", mobile_customers[[#This Row],[salary]]&gt;Q7884, "LOW SALARY" )</f>
        <v>HIGHER SALARY</v>
      </c>
      <c r="L7879" s="2" t="str">
        <f>LEFT(mobile_customers[[#This Row],[Credit_card_nos]], 4)&amp;"XXXXX"</f>
        <v>4212XXXXX</v>
      </c>
    </row>
    <row r="7880" spans="1:12" x14ac:dyDescent="0.3">
      <c r="A7880" t="s">
        <v>13</v>
      </c>
      <c r="B7880" s="3" t="s">
        <v>15342</v>
      </c>
      <c r="C7880" t="s">
        <v>15343</v>
      </c>
      <c r="D7880" t="s">
        <v>1829</v>
      </c>
      <c r="E7880">
        <v>54</v>
      </c>
      <c r="F7880">
        <v>31480</v>
      </c>
      <c r="G7880" t="s">
        <v>32</v>
      </c>
      <c r="H7880">
        <v>3520111939406807</v>
      </c>
      <c r="I7880" s="5" t="str">
        <f t="shared" si="123"/>
        <v>3520111939406810</v>
      </c>
      <c r="J7880" t="str">
        <f>INDEX(Age_grp[Age], MATCH(mobile_customers[[#This Row],[age]],Age_grp[Value]))</f>
        <v>50 - 60</v>
      </c>
      <c r="K7880" s="2" t="str">
        <f>_xlfn.IFS(mobile_customers[[#This Row],[salary]]&gt;=Q7883,"HIGHER SALARY", mobile_customers[[#This Row],[salary]]&gt;=Q7884,"HIGHER MID RANGE SALARY",  mobile_customers[[#This Row],[salary]]&lt;Q7884,"MID RANGE SALARY", mobile_customers[[#This Row],[salary]]&gt;Q7885, "LOW SALARY" )</f>
        <v>HIGHER SALARY</v>
      </c>
      <c r="L7880" s="2" t="str">
        <f>LEFT(mobile_customers[[#This Row],[Credit_card_nos]], 4)&amp;"XXXXX"</f>
        <v>3520XXXXX</v>
      </c>
    </row>
    <row r="7881" spans="1:12" x14ac:dyDescent="0.3">
      <c r="A7881" t="s">
        <v>8</v>
      </c>
      <c r="B7881" s="3" t="s">
        <v>15344</v>
      </c>
      <c r="C7881" t="s">
        <v>15345</v>
      </c>
      <c r="D7881" t="s">
        <v>305</v>
      </c>
      <c r="E7881">
        <v>24</v>
      </c>
      <c r="F7881">
        <v>102484</v>
      </c>
      <c r="G7881" t="s">
        <v>65</v>
      </c>
      <c r="H7881">
        <v>2549207280099735</v>
      </c>
      <c r="I7881" s="5" t="str">
        <f t="shared" si="123"/>
        <v>2549207280099730</v>
      </c>
      <c r="J7881" t="str">
        <f>INDEX(Age_grp[Age], MATCH(mobile_customers[[#This Row],[age]],Age_grp[Value]))</f>
        <v>20 - 30</v>
      </c>
      <c r="K7881" s="2" t="str">
        <f>_xlfn.IFS(mobile_customers[[#This Row],[salary]]&gt;=Q7884,"HIGHER SALARY", mobile_customers[[#This Row],[salary]]&gt;=Q7885,"HIGHER MID RANGE SALARY",  mobile_customers[[#This Row],[salary]]&lt;Q7885,"MID RANGE SALARY", mobile_customers[[#This Row],[salary]]&gt;Q7886, "LOW SALARY" )</f>
        <v>HIGHER SALARY</v>
      </c>
      <c r="L7881" s="2" t="str">
        <f>LEFT(mobile_customers[[#This Row],[Credit_card_nos]], 4)&amp;"XXXXX"</f>
        <v>2549XXXXX</v>
      </c>
    </row>
    <row r="7882" spans="1:12" x14ac:dyDescent="0.3">
      <c r="A7882" t="s">
        <v>13</v>
      </c>
      <c r="B7882" s="3" t="s">
        <v>15346</v>
      </c>
      <c r="C7882" t="s">
        <v>15347</v>
      </c>
      <c r="D7882" t="s">
        <v>1388</v>
      </c>
      <c r="E7882">
        <v>56</v>
      </c>
      <c r="F7882">
        <v>149069</v>
      </c>
      <c r="G7882" t="s">
        <v>94</v>
      </c>
      <c r="H7882">
        <v>341289058127868</v>
      </c>
      <c r="I7882" s="5" t="str">
        <f t="shared" si="123"/>
        <v>341289058127868</v>
      </c>
      <c r="J7882" t="str">
        <f>INDEX(Age_grp[Age], MATCH(mobile_customers[[#This Row],[age]],Age_grp[Value]))</f>
        <v>50 - 60</v>
      </c>
      <c r="K7882" s="2" t="str">
        <f>_xlfn.IFS(mobile_customers[[#This Row],[salary]]&gt;=Q7885,"HIGHER SALARY", mobile_customers[[#This Row],[salary]]&gt;=Q7886,"HIGHER MID RANGE SALARY",  mobile_customers[[#This Row],[salary]]&lt;Q7886,"MID RANGE SALARY", mobile_customers[[#This Row],[salary]]&gt;Q7887, "LOW SALARY" )</f>
        <v>HIGHER SALARY</v>
      </c>
      <c r="L7882" s="2" t="str">
        <f>LEFT(mobile_customers[[#This Row],[Credit_card_nos]], 4)&amp;"XXXXX"</f>
        <v>3412XXXXX</v>
      </c>
    </row>
    <row r="7883" spans="1:12" x14ac:dyDescent="0.3">
      <c r="A7883" t="s">
        <v>13</v>
      </c>
      <c r="B7883" s="3" t="s">
        <v>15348</v>
      </c>
      <c r="C7883" t="s">
        <v>15349</v>
      </c>
      <c r="D7883" t="s">
        <v>2454</v>
      </c>
      <c r="E7883">
        <v>23</v>
      </c>
      <c r="F7883">
        <v>140719</v>
      </c>
      <c r="G7883" t="s">
        <v>49</v>
      </c>
      <c r="H7883">
        <v>6011137573820044</v>
      </c>
      <c r="I7883" s="5" t="str">
        <f t="shared" si="123"/>
        <v>6011137573820040</v>
      </c>
      <c r="J7883" t="str">
        <f>INDEX(Age_grp[Age], MATCH(mobile_customers[[#This Row],[age]],Age_grp[Value]))</f>
        <v>20 - 30</v>
      </c>
      <c r="K7883" s="2" t="str">
        <f>_xlfn.IFS(mobile_customers[[#This Row],[salary]]&gt;=Q7886,"HIGHER SALARY", mobile_customers[[#This Row],[salary]]&gt;=Q7887,"HIGHER MID RANGE SALARY",  mobile_customers[[#This Row],[salary]]&lt;Q7887,"MID RANGE SALARY", mobile_customers[[#This Row],[salary]]&gt;Q7888, "LOW SALARY" )</f>
        <v>HIGHER SALARY</v>
      </c>
      <c r="L7883" s="2" t="str">
        <f>LEFT(mobile_customers[[#This Row],[Credit_card_nos]], 4)&amp;"XXXXX"</f>
        <v>6011XXXXX</v>
      </c>
    </row>
    <row r="7884" spans="1:12" x14ac:dyDescent="0.3">
      <c r="A7884" t="s">
        <v>8</v>
      </c>
      <c r="B7884" s="3" t="s">
        <v>15350</v>
      </c>
      <c r="C7884" t="s">
        <v>15351</v>
      </c>
      <c r="D7884" t="s">
        <v>270</v>
      </c>
      <c r="E7884">
        <v>54</v>
      </c>
      <c r="F7884">
        <v>48395</v>
      </c>
      <c r="G7884" t="s">
        <v>32</v>
      </c>
      <c r="H7884">
        <v>4484176184440</v>
      </c>
      <c r="I7884" s="5" t="str">
        <f t="shared" si="123"/>
        <v>4484176184440</v>
      </c>
      <c r="J7884" t="str">
        <f>INDEX(Age_grp[Age], MATCH(mobile_customers[[#This Row],[age]],Age_grp[Value]))</f>
        <v>50 - 60</v>
      </c>
      <c r="K7884" s="2" t="str">
        <f>_xlfn.IFS(mobile_customers[[#This Row],[salary]]&gt;=Q7887,"HIGHER SALARY", mobile_customers[[#This Row],[salary]]&gt;=Q7888,"HIGHER MID RANGE SALARY",  mobile_customers[[#This Row],[salary]]&lt;Q7888,"MID RANGE SALARY", mobile_customers[[#This Row],[salary]]&gt;Q7889, "LOW SALARY" )</f>
        <v>HIGHER SALARY</v>
      </c>
      <c r="L7884" s="2" t="str">
        <f>LEFT(mobile_customers[[#This Row],[Credit_card_nos]], 4)&amp;"XXXXX"</f>
        <v>4484XXXXX</v>
      </c>
    </row>
    <row r="7885" spans="1:12" x14ac:dyDescent="0.3">
      <c r="A7885" t="s">
        <v>8</v>
      </c>
      <c r="B7885" s="3" t="s">
        <v>15352</v>
      </c>
      <c r="C7885" t="s">
        <v>15353</v>
      </c>
      <c r="D7885" t="s">
        <v>558</v>
      </c>
      <c r="E7885">
        <v>21</v>
      </c>
      <c r="F7885">
        <v>171971</v>
      </c>
      <c r="G7885" t="s">
        <v>49</v>
      </c>
      <c r="H7885">
        <v>4.0631911209313521E+18</v>
      </c>
      <c r="I7885" s="5" t="str">
        <f t="shared" si="123"/>
        <v>4063191120931350000</v>
      </c>
      <c r="J7885" t="str">
        <f>INDEX(Age_grp[Age], MATCH(mobile_customers[[#This Row],[age]],Age_grp[Value]))</f>
        <v>20 - 30</v>
      </c>
      <c r="K7885" s="2" t="str">
        <f>_xlfn.IFS(mobile_customers[[#This Row],[salary]]&gt;=Q7888,"HIGHER SALARY", mobile_customers[[#This Row],[salary]]&gt;=Q7889,"HIGHER MID RANGE SALARY",  mobile_customers[[#This Row],[salary]]&lt;Q7889,"MID RANGE SALARY", mobile_customers[[#This Row],[salary]]&gt;Q7890, "LOW SALARY" )</f>
        <v>HIGHER SALARY</v>
      </c>
      <c r="L7885" s="2" t="str">
        <f>LEFT(mobile_customers[[#This Row],[Credit_card_nos]], 4)&amp;"XXXXX"</f>
        <v>4063XXXXX</v>
      </c>
    </row>
    <row r="7886" spans="1:12" x14ac:dyDescent="0.3">
      <c r="A7886" t="s">
        <v>8</v>
      </c>
      <c r="B7886" s="3" t="s">
        <v>15354</v>
      </c>
      <c r="C7886" t="s">
        <v>15355</v>
      </c>
      <c r="D7886" t="s">
        <v>1372</v>
      </c>
      <c r="E7886">
        <v>25</v>
      </c>
      <c r="F7886">
        <v>209140</v>
      </c>
      <c r="G7886" t="s">
        <v>21</v>
      </c>
      <c r="H7886">
        <v>180051781927723</v>
      </c>
      <c r="I7886" s="5" t="str">
        <f t="shared" si="123"/>
        <v>180051781927723</v>
      </c>
      <c r="J7886" t="str">
        <f>INDEX(Age_grp[Age], MATCH(mobile_customers[[#This Row],[age]],Age_grp[Value]))</f>
        <v>20 - 30</v>
      </c>
      <c r="K7886" s="2" t="str">
        <f>_xlfn.IFS(mobile_customers[[#This Row],[salary]]&gt;=Q7889,"HIGHER SALARY", mobile_customers[[#This Row],[salary]]&gt;=Q7890,"HIGHER MID RANGE SALARY",  mobile_customers[[#This Row],[salary]]&lt;Q7890,"MID RANGE SALARY", mobile_customers[[#This Row],[salary]]&gt;Q7891, "LOW SALARY" )</f>
        <v>HIGHER SALARY</v>
      </c>
      <c r="L7886" s="2" t="str">
        <f>LEFT(mobile_customers[[#This Row],[Credit_card_nos]], 4)&amp;"XXXXX"</f>
        <v>1800XXXXX</v>
      </c>
    </row>
    <row r="7887" spans="1:12" x14ac:dyDescent="0.3">
      <c r="A7887" t="s">
        <v>8</v>
      </c>
      <c r="B7887" s="3" t="s">
        <v>15356</v>
      </c>
      <c r="C7887" t="s">
        <v>15357</v>
      </c>
      <c r="D7887" t="s">
        <v>609</v>
      </c>
      <c r="E7887">
        <v>45</v>
      </c>
      <c r="F7887">
        <v>146250</v>
      </c>
      <c r="G7887" t="s">
        <v>12</v>
      </c>
      <c r="H7887">
        <v>213171463997736</v>
      </c>
      <c r="I7887" s="5" t="str">
        <f t="shared" si="123"/>
        <v>213171463997736</v>
      </c>
      <c r="J7887" t="str">
        <f>INDEX(Age_grp[Age], MATCH(mobile_customers[[#This Row],[age]],Age_grp[Value]))</f>
        <v>40 - 50</v>
      </c>
      <c r="K7887" s="2" t="str">
        <f>_xlfn.IFS(mobile_customers[[#This Row],[salary]]&gt;=Q7890,"HIGHER SALARY", mobile_customers[[#This Row],[salary]]&gt;=Q7891,"HIGHER MID RANGE SALARY",  mobile_customers[[#This Row],[salary]]&lt;Q7891,"MID RANGE SALARY", mobile_customers[[#This Row],[salary]]&gt;Q7892, "LOW SALARY" )</f>
        <v>HIGHER SALARY</v>
      </c>
      <c r="L7887" s="2" t="str">
        <f>LEFT(mobile_customers[[#This Row],[Credit_card_nos]], 4)&amp;"XXXXX"</f>
        <v>2131XXXXX</v>
      </c>
    </row>
    <row r="7888" spans="1:12" x14ac:dyDescent="0.3">
      <c r="A7888" t="s">
        <v>13</v>
      </c>
      <c r="B7888" s="3" t="s">
        <v>15358</v>
      </c>
      <c r="C7888" t="s">
        <v>15359</v>
      </c>
      <c r="D7888" t="s">
        <v>1025</v>
      </c>
      <c r="E7888">
        <v>18</v>
      </c>
      <c r="F7888">
        <v>39749</v>
      </c>
      <c r="G7888" t="s">
        <v>28</v>
      </c>
      <c r="H7888">
        <v>2264302695304136</v>
      </c>
      <c r="I7888" s="5" t="str">
        <f t="shared" si="123"/>
        <v>2264302695304140</v>
      </c>
      <c r="J7888" t="str">
        <f>INDEX(Age_grp[Age], MATCH(mobile_customers[[#This Row],[age]],Age_grp[Value]))</f>
        <v>"10 - 20</v>
      </c>
      <c r="K7888" s="2" t="str">
        <f>_xlfn.IFS(mobile_customers[[#This Row],[salary]]&gt;=Q7891,"HIGHER SALARY", mobile_customers[[#This Row],[salary]]&gt;=Q7892,"HIGHER MID RANGE SALARY",  mobile_customers[[#This Row],[salary]]&lt;Q7892,"MID RANGE SALARY", mobile_customers[[#This Row],[salary]]&gt;Q7893, "LOW SALARY" )</f>
        <v>HIGHER SALARY</v>
      </c>
      <c r="L7888" s="2" t="str">
        <f>LEFT(mobile_customers[[#This Row],[Credit_card_nos]], 4)&amp;"XXXXX"</f>
        <v>2264XXXXX</v>
      </c>
    </row>
    <row r="7889" spans="1:12" x14ac:dyDescent="0.3">
      <c r="A7889" t="s">
        <v>13</v>
      </c>
      <c r="B7889" s="3" t="s">
        <v>15360</v>
      </c>
      <c r="C7889" t="s">
        <v>15361</v>
      </c>
      <c r="D7889" t="s">
        <v>2009</v>
      </c>
      <c r="E7889">
        <v>29</v>
      </c>
      <c r="F7889">
        <v>130113</v>
      </c>
      <c r="G7889" t="s">
        <v>21</v>
      </c>
      <c r="H7889">
        <v>4021167726013166</v>
      </c>
      <c r="I7889" s="5" t="str">
        <f t="shared" si="123"/>
        <v>4021167726013170</v>
      </c>
      <c r="J7889" t="str">
        <f>INDEX(Age_grp[Age], MATCH(mobile_customers[[#This Row],[age]],Age_grp[Value]))</f>
        <v>20 - 30</v>
      </c>
      <c r="K7889" s="2" t="str">
        <f>_xlfn.IFS(mobile_customers[[#This Row],[salary]]&gt;=Q7892,"HIGHER SALARY", mobile_customers[[#This Row],[salary]]&gt;=Q7893,"HIGHER MID RANGE SALARY",  mobile_customers[[#This Row],[salary]]&lt;Q7893,"MID RANGE SALARY", mobile_customers[[#This Row],[salary]]&gt;Q7894, "LOW SALARY" )</f>
        <v>HIGHER SALARY</v>
      </c>
      <c r="L7889" s="2" t="str">
        <f>LEFT(mobile_customers[[#This Row],[Credit_card_nos]], 4)&amp;"XXXXX"</f>
        <v>4021XXXXX</v>
      </c>
    </row>
    <row r="7890" spans="1:12" x14ac:dyDescent="0.3">
      <c r="A7890" t="s">
        <v>8</v>
      </c>
      <c r="B7890" s="3" t="s">
        <v>15362</v>
      </c>
      <c r="C7890" t="s">
        <v>15363</v>
      </c>
      <c r="D7890" t="s">
        <v>784</v>
      </c>
      <c r="E7890">
        <v>44</v>
      </c>
      <c r="F7890">
        <v>210185</v>
      </c>
      <c r="G7890" t="s">
        <v>49</v>
      </c>
      <c r="H7890">
        <v>2590126273054788</v>
      </c>
      <c r="I7890" s="5" t="str">
        <f t="shared" si="123"/>
        <v>2590126273054790</v>
      </c>
      <c r="J7890" t="str">
        <f>INDEX(Age_grp[Age], MATCH(mobile_customers[[#This Row],[age]],Age_grp[Value]))</f>
        <v>40 - 50</v>
      </c>
      <c r="K7890" s="2" t="str">
        <f>_xlfn.IFS(mobile_customers[[#This Row],[salary]]&gt;=Q7893,"HIGHER SALARY", mobile_customers[[#This Row],[salary]]&gt;=Q7894,"HIGHER MID RANGE SALARY",  mobile_customers[[#This Row],[salary]]&lt;Q7894,"MID RANGE SALARY", mobile_customers[[#This Row],[salary]]&gt;Q7895, "LOW SALARY" )</f>
        <v>HIGHER SALARY</v>
      </c>
      <c r="L7890" s="2" t="str">
        <f>LEFT(mobile_customers[[#This Row],[Credit_card_nos]], 4)&amp;"XXXXX"</f>
        <v>2590XXXXX</v>
      </c>
    </row>
    <row r="7891" spans="1:12" x14ac:dyDescent="0.3">
      <c r="A7891" t="s">
        <v>13</v>
      </c>
      <c r="B7891" s="3" t="s">
        <v>15364</v>
      </c>
      <c r="C7891" t="s">
        <v>15365</v>
      </c>
      <c r="D7891" t="s">
        <v>995</v>
      </c>
      <c r="E7891">
        <v>65</v>
      </c>
      <c r="F7891">
        <v>63582</v>
      </c>
      <c r="G7891" t="s">
        <v>21</v>
      </c>
      <c r="H7891">
        <v>38195576564623</v>
      </c>
      <c r="I7891" s="5" t="str">
        <f t="shared" si="123"/>
        <v>38195576564623</v>
      </c>
      <c r="J7891" t="str">
        <f>INDEX(Age_grp[Age], MATCH(mobile_customers[[#This Row],[age]],Age_grp[Value]))</f>
        <v>60 - 70</v>
      </c>
      <c r="K7891" s="2" t="str">
        <f>_xlfn.IFS(mobile_customers[[#This Row],[salary]]&gt;=Q7894,"HIGHER SALARY", mobile_customers[[#This Row],[salary]]&gt;=Q7895,"HIGHER MID RANGE SALARY",  mobile_customers[[#This Row],[salary]]&lt;Q7895,"MID RANGE SALARY", mobile_customers[[#This Row],[salary]]&gt;Q7896, "LOW SALARY" )</f>
        <v>HIGHER SALARY</v>
      </c>
      <c r="L7891" s="2" t="str">
        <f>LEFT(mobile_customers[[#This Row],[Credit_card_nos]], 4)&amp;"XXXXX"</f>
        <v>3819XXXXX</v>
      </c>
    </row>
    <row r="7892" spans="1:12" x14ac:dyDescent="0.3">
      <c r="A7892" t="s">
        <v>13</v>
      </c>
      <c r="B7892" s="3" t="s">
        <v>15366</v>
      </c>
      <c r="C7892" t="s">
        <v>15367</v>
      </c>
      <c r="D7892" t="s">
        <v>249</v>
      </c>
      <c r="E7892">
        <v>28</v>
      </c>
      <c r="F7892">
        <v>230583</v>
      </c>
      <c r="G7892" t="s">
        <v>21</v>
      </c>
      <c r="H7892">
        <v>4.1160232722622735E+18</v>
      </c>
      <c r="I7892" s="5" t="str">
        <f t="shared" si="123"/>
        <v>4116023272262270000</v>
      </c>
      <c r="J7892" t="str">
        <f>INDEX(Age_grp[Age], MATCH(mobile_customers[[#This Row],[age]],Age_grp[Value]))</f>
        <v>20 - 30</v>
      </c>
      <c r="K7892" s="2" t="str">
        <f>_xlfn.IFS(mobile_customers[[#This Row],[salary]]&gt;=Q7895,"HIGHER SALARY", mobile_customers[[#This Row],[salary]]&gt;=Q7896,"HIGHER MID RANGE SALARY",  mobile_customers[[#This Row],[salary]]&lt;Q7896,"MID RANGE SALARY", mobile_customers[[#This Row],[salary]]&gt;Q7897, "LOW SALARY" )</f>
        <v>HIGHER SALARY</v>
      </c>
      <c r="L7892" s="2" t="str">
        <f>LEFT(mobile_customers[[#This Row],[Credit_card_nos]], 4)&amp;"XXXXX"</f>
        <v>4116XXXXX</v>
      </c>
    </row>
    <row r="7893" spans="1:12" x14ac:dyDescent="0.3">
      <c r="A7893" t="s">
        <v>8</v>
      </c>
      <c r="B7893" s="3" t="s">
        <v>15368</v>
      </c>
      <c r="C7893" t="s">
        <v>5128</v>
      </c>
      <c r="D7893" t="s">
        <v>1034</v>
      </c>
      <c r="E7893">
        <v>25</v>
      </c>
      <c r="F7893">
        <v>135820</v>
      </c>
      <c r="G7893" t="s">
        <v>65</v>
      </c>
      <c r="H7893">
        <v>4.8014973223876495E+18</v>
      </c>
      <c r="I7893" s="5" t="str">
        <f t="shared" si="123"/>
        <v>4801497322387650000</v>
      </c>
      <c r="J7893" t="str">
        <f>INDEX(Age_grp[Age], MATCH(mobile_customers[[#This Row],[age]],Age_grp[Value]))</f>
        <v>20 - 30</v>
      </c>
      <c r="K7893" s="2" t="str">
        <f>_xlfn.IFS(mobile_customers[[#This Row],[salary]]&gt;=Q7896,"HIGHER SALARY", mobile_customers[[#This Row],[salary]]&gt;=Q7897,"HIGHER MID RANGE SALARY",  mobile_customers[[#This Row],[salary]]&lt;Q7897,"MID RANGE SALARY", mobile_customers[[#This Row],[salary]]&gt;Q7898, "LOW SALARY" )</f>
        <v>HIGHER SALARY</v>
      </c>
      <c r="L7893" s="2" t="str">
        <f>LEFT(mobile_customers[[#This Row],[Credit_card_nos]], 4)&amp;"XXXXX"</f>
        <v>4801XXXXX</v>
      </c>
    </row>
    <row r="7894" spans="1:12" x14ac:dyDescent="0.3">
      <c r="A7894" t="s">
        <v>8</v>
      </c>
      <c r="B7894" s="3" t="s">
        <v>15369</v>
      </c>
      <c r="C7894" t="s">
        <v>15370</v>
      </c>
      <c r="D7894" t="s">
        <v>750</v>
      </c>
      <c r="E7894">
        <v>24</v>
      </c>
      <c r="F7894">
        <v>87041</v>
      </c>
      <c r="G7894" t="s">
        <v>32</v>
      </c>
      <c r="H7894">
        <v>4848097818050126</v>
      </c>
      <c r="I7894" s="5" t="str">
        <f t="shared" si="123"/>
        <v>4848097818050130</v>
      </c>
      <c r="J7894" t="str">
        <f>INDEX(Age_grp[Age], MATCH(mobile_customers[[#This Row],[age]],Age_grp[Value]))</f>
        <v>20 - 30</v>
      </c>
      <c r="K7894" s="2" t="str">
        <f>_xlfn.IFS(mobile_customers[[#This Row],[salary]]&gt;=Q7897,"HIGHER SALARY", mobile_customers[[#This Row],[salary]]&gt;=Q7898,"HIGHER MID RANGE SALARY",  mobile_customers[[#This Row],[salary]]&lt;Q7898,"MID RANGE SALARY", mobile_customers[[#This Row],[salary]]&gt;Q7899, "LOW SALARY" )</f>
        <v>HIGHER SALARY</v>
      </c>
      <c r="L7894" s="2" t="str">
        <f>LEFT(mobile_customers[[#This Row],[Credit_card_nos]], 4)&amp;"XXXXX"</f>
        <v>4848XXXXX</v>
      </c>
    </row>
    <row r="7895" spans="1:12" x14ac:dyDescent="0.3">
      <c r="A7895" t="s">
        <v>13</v>
      </c>
      <c r="B7895" s="3" t="s">
        <v>15371</v>
      </c>
      <c r="C7895" t="s">
        <v>5440</v>
      </c>
      <c r="D7895" t="s">
        <v>1829</v>
      </c>
      <c r="E7895">
        <v>35</v>
      </c>
      <c r="F7895">
        <v>46481</v>
      </c>
      <c r="G7895" t="s">
        <v>81</v>
      </c>
      <c r="H7895">
        <v>3543456902296781</v>
      </c>
      <c r="I7895" s="5" t="str">
        <f t="shared" si="123"/>
        <v>3543456902296780</v>
      </c>
      <c r="J7895" t="str">
        <f>INDEX(Age_grp[Age], MATCH(mobile_customers[[#This Row],[age]],Age_grp[Value]))</f>
        <v>30 - 40</v>
      </c>
      <c r="K7895" s="2" t="str">
        <f>_xlfn.IFS(mobile_customers[[#This Row],[salary]]&gt;=Q7898,"HIGHER SALARY", mobile_customers[[#This Row],[salary]]&gt;=Q7899,"HIGHER MID RANGE SALARY",  mobile_customers[[#This Row],[salary]]&lt;Q7899,"MID RANGE SALARY", mobile_customers[[#This Row],[salary]]&gt;Q7900, "LOW SALARY" )</f>
        <v>HIGHER SALARY</v>
      </c>
      <c r="L7895" s="2" t="str">
        <f>LEFT(mobile_customers[[#This Row],[Credit_card_nos]], 4)&amp;"XXXXX"</f>
        <v>3543XXXXX</v>
      </c>
    </row>
    <row r="7896" spans="1:12" x14ac:dyDescent="0.3">
      <c r="A7896" t="s">
        <v>8</v>
      </c>
      <c r="B7896" s="3" t="s">
        <v>15372</v>
      </c>
      <c r="C7896" t="s">
        <v>15373</v>
      </c>
      <c r="D7896" t="s">
        <v>2782</v>
      </c>
      <c r="E7896">
        <v>28</v>
      </c>
      <c r="F7896">
        <v>162261</v>
      </c>
      <c r="G7896" t="s">
        <v>21</v>
      </c>
      <c r="H7896">
        <v>4530384143604469</v>
      </c>
      <c r="I7896" s="5" t="str">
        <f t="shared" si="123"/>
        <v>4530384143604470</v>
      </c>
      <c r="J7896" t="str">
        <f>INDEX(Age_grp[Age], MATCH(mobile_customers[[#This Row],[age]],Age_grp[Value]))</f>
        <v>20 - 30</v>
      </c>
      <c r="K7896" s="2" t="str">
        <f>_xlfn.IFS(mobile_customers[[#This Row],[salary]]&gt;=Q7899,"HIGHER SALARY", mobile_customers[[#This Row],[salary]]&gt;=Q7900,"HIGHER MID RANGE SALARY",  mobile_customers[[#This Row],[salary]]&lt;Q7900,"MID RANGE SALARY", mobile_customers[[#This Row],[salary]]&gt;Q7901, "LOW SALARY" )</f>
        <v>HIGHER SALARY</v>
      </c>
      <c r="L7896" s="2" t="str">
        <f>LEFT(mobile_customers[[#This Row],[Credit_card_nos]], 4)&amp;"XXXXX"</f>
        <v>4530XXXXX</v>
      </c>
    </row>
    <row r="7897" spans="1:12" x14ac:dyDescent="0.3">
      <c r="A7897" t="s">
        <v>8</v>
      </c>
      <c r="B7897" s="3" t="s">
        <v>15374</v>
      </c>
      <c r="C7897" t="s">
        <v>15375</v>
      </c>
      <c r="D7897" t="s">
        <v>214</v>
      </c>
      <c r="E7897">
        <v>61</v>
      </c>
      <c r="F7897">
        <v>137690</v>
      </c>
      <c r="G7897" t="s">
        <v>39</v>
      </c>
      <c r="H7897">
        <v>6011770954239622</v>
      </c>
      <c r="I7897" s="5" t="str">
        <f t="shared" si="123"/>
        <v>6011770954239620</v>
      </c>
      <c r="J7897" t="str">
        <f>INDEX(Age_grp[Age], MATCH(mobile_customers[[#This Row],[age]],Age_grp[Value]))</f>
        <v>60 - 70</v>
      </c>
      <c r="K7897" s="2" t="str">
        <f>_xlfn.IFS(mobile_customers[[#This Row],[salary]]&gt;=Q7900,"HIGHER SALARY", mobile_customers[[#This Row],[salary]]&gt;=Q7901,"HIGHER MID RANGE SALARY",  mobile_customers[[#This Row],[salary]]&lt;Q7901,"MID RANGE SALARY", mobile_customers[[#This Row],[salary]]&gt;Q7902, "LOW SALARY" )</f>
        <v>HIGHER SALARY</v>
      </c>
      <c r="L7897" s="2" t="str">
        <f>LEFT(mobile_customers[[#This Row],[Credit_card_nos]], 4)&amp;"XXXXX"</f>
        <v>6011XXXXX</v>
      </c>
    </row>
    <row r="7898" spans="1:12" x14ac:dyDescent="0.3">
      <c r="A7898" t="s">
        <v>13</v>
      </c>
      <c r="B7898" s="3" t="s">
        <v>15376</v>
      </c>
      <c r="C7898" t="s">
        <v>15377</v>
      </c>
      <c r="D7898" t="s">
        <v>2570</v>
      </c>
      <c r="E7898">
        <v>20</v>
      </c>
      <c r="F7898">
        <v>134161</v>
      </c>
      <c r="G7898" t="s">
        <v>17</v>
      </c>
      <c r="H7898">
        <v>6011597749916655</v>
      </c>
      <c r="I7898" s="5" t="str">
        <f t="shared" si="123"/>
        <v>6011597749916650</v>
      </c>
      <c r="J7898" t="str">
        <f>INDEX(Age_grp[Age], MATCH(mobile_customers[[#This Row],[age]],Age_grp[Value]))</f>
        <v>20 - 30</v>
      </c>
      <c r="K7898" s="2" t="str">
        <f>_xlfn.IFS(mobile_customers[[#This Row],[salary]]&gt;=Q7901,"HIGHER SALARY", mobile_customers[[#This Row],[salary]]&gt;=Q7902,"HIGHER MID RANGE SALARY",  mobile_customers[[#This Row],[salary]]&lt;Q7902,"MID RANGE SALARY", mobile_customers[[#This Row],[salary]]&gt;Q7903, "LOW SALARY" )</f>
        <v>HIGHER SALARY</v>
      </c>
      <c r="L7898" s="2" t="str">
        <f>LEFT(mobile_customers[[#This Row],[Credit_card_nos]], 4)&amp;"XXXXX"</f>
        <v>6011XXXXX</v>
      </c>
    </row>
    <row r="7899" spans="1:12" x14ac:dyDescent="0.3">
      <c r="A7899" t="s">
        <v>8</v>
      </c>
      <c r="B7899" s="3" t="s">
        <v>15378</v>
      </c>
      <c r="C7899" t="s">
        <v>15379</v>
      </c>
      <c r="D7899" t="s">
        <v>3090</v>
      </c>
      <c r="E7899">
        <v>21</v>
      </c>
      <c r="F7899">
        <v>114803</v>
      </c>
      <c r="G7899" t="s">
        <v>39</v>
      </c>
      <c r="H7899">
        <v>4423053659592521</v>
      </c>
      <c r="I7899" s="5" t="str">
        <f t="shared" si="123"/>
        <v>4423053659592520</v>
      </c>
      <c r="J7899" t="str">
        <f>INDEX(Age_grp[Age], MATCH(mobile_customers[[#This Row],[age]],Age_grp[Value]))</f>
        <v>20 - 30</v>
      </c>
      <c r="K7899" s="2" t="str">
        <f>_xlfn.IFS(mobile_customers[[#This Row],[salary]]&gt;=Q7902,"HIGHER SALARY", mobile_customers[[#This Row],[salary]]&gt;=Q7903,"HIGHER MID RANGE SALARY",  mobile_customers[[#This Row],[salary]]&lt;Q7903,"MID RANGE SALARY", mobile_customers[[#This Row],[salary]]&gt;Q7904, "LOW SALARY" )</f>
        <v>HIGHER SALARY</v>
      </c>
      <c r="L7899" s="2" t="str">
        <f>LEFT(mobile_customers[[#This Row],[Credit_card_nos]], 4)&amp;"XXXXX"</f>
        <v>4423XXXXX</v>
      </c>
    </row>
    <row r="7900" spans="1:12" x14ac:dyDescent="0.3">
      <c r="A7900" t="s">
        <v>8</v>
      </c>
      <c r="B7900" s="3" t="s">
        <v>15380</v>
      </c>
      <c r="C7900" t="s">
        <v>15381</v>
      </c>
      <c r="D7900" t="s">
        <v>1009</v>
      </c>
      <c r="E7900">
        <v>43</v>
      </c>
      <c r="F7900">
        <v>120214</v>
      </c>
      <c r="G7900" t="s">
        <v>12</v>
      </c>
      <c r="H7900">
        <v>60404673919</v>
      </c>
      <c r="I7900" s="5" t="str">
        <f t="shared" si="123"/>
        <v>60404673919</v>
      </c>
      <c r="J7900" t="str">
        <f>INDEX(Age_grp[Age], MATCH(mobile_customers[[#This Row],[age]],Age_grp[Value]))</f>
        <v>40 - 50</v>
      </c>
      <c r="K7900" s="2" t="str">
        <f>_xlfn.IFS(mobile_customers[[#This Row],[salary]]&gt;=Q7903,"HIGHER SALARY", mobile_customers[[#This Row],[salary]]&gt;=Q7904,"HIGHER MID RANGE SALARY",  mobile_customers[[#This Row],[salary]]&lt;Q7904,"MID RANGE SALARY", mobile_customers[[#This Row],[salary]]&gt;Q7905, "LOW SALARY" )</f>
        <v>HIGHER SALARY</v>
      </c>
      <c r="L7900" s="2" t="str">
        <f>LEFT(mobile_customers[[#This Row],[Credit_card_nos]], 4)&amp;"XXXXX"</f>
        <v>6040XXXXX</v>
      </c>
    </row>
    <row r="7901" spans="1:12" x14ac:dyDescent="0.3">
      <c r="A7901" t="s">
        <v>13</v>
      </c>
      <c r="B7901" s="3" t="s">
        <v>15382</v>
      </c>
      <c r="C7901" t="s">
        <v>15383</v>
      </c>
      <c r="D7901" t="s">
        <v>1606</v>
      </c>
      <c r="E7901">
        <v>37</v>
      </c>
      <c r="F7901">
        <v>60208</v>
      </c>
      <c r="G7901" t="s">
        <v>28</v>
      </c>
      <c r="H7901">
        <v>587859144731</v>
      </c>
      <c r="I7901" s="5" t="str">
        <f t="shared" si="123"/>
        <v>587859144731</v>
      </c>
      <c r="J7901" t="str">
        <f>INDEX(Age_grp[Age], MATCH(mobile_customers[[#This Row],[age]],Age_grp[Value]))</f>
        <v>30 - 40</v>
      </c>
      <c r="K7901" s="2" t="str">
        <f>_xlfn.IFS(mobile_customers[[#This Row],[salary]]&gt;=Q7904,"HIGHER SALARY", mobile_customers[[#This Row],[salary]]&gt;=Q7905,"HIGHER MID RANGE SALARY",  mobile_customers[[#This Row],[salary]]&lt;Q7905,"MID RANGE SALARY", mobile_customers[[#This Row],[salary]]&gt;Q7906, "LOW SALARY" )</f>
        <v>HIGHER SALARY</v>
      </c>
      <c r="L7901" s="2" t="str">
        <f>LEFT(mobile_customers[[#This Row],[Credit_card_nos]], 4)&amp;"XXXXX"</f>
        <v>5878XXXXX</v>
      </c>
    </row>
    <row r="7902" spans="1:12" x14ac:dyDescent="0.3">
      <c r="A7902" t="s">
        <v>8</v>
      </c>
      <c r="B7902" s="3" t="s">
        <v>15384</v>
      </c>
      <c r="C7902" t="s">
        <v>15385</v>
      </c>
      <c r="D7902" t="s">
        <v>5046</v>
      </c>
      <c r="E7902">
        <v>60</v>
      </c>
      <c r="F7902">
        <v>178154</v>
      </c>
      <c r="G7902" t="s">
        <v>17</v>
      </c>
      <c r="H7902">
        <v>6011078055362545</v>
      </c>
      <c r="I7902" s="5" t="str">
        <f t="shared" si="123"/>
        <v>6011078055362540</v>
      </c>
      <c r="J7902" t="str">
        <f>INDEX(Age_grp[Age], MATCH(mobile_customers[[#This Row],[age]],Age_grp[Value]))</f>
        <v>60 - 70</v>
      </c>
      <c r="K7902" s="2" t="str">
        <f>_xlfn.IFS(mobile_customers[[#This Row],[salary]]&gt;=Q7905,"HIGHER SALARY", mobile_customers[[#This Row],[salary]]&gt;=Q7906,"HIGHER MID RANGE SALARY",  mobile_customers[[#This Row],[salary]]&lt;Q7906,"MID RANGE SALARY", mobile_customers[[#This Row],[salary]]&gt;Q7907, "LOW SALARY" )</f>
        <v>HIGHER SALARY</v>
      </c>
      <c r="L7902" s="2" t="str">
        <f>LEFT(mobile_customers[[#This Row],[Credit_card_nos]], 4)&amp;"XXXXX"</f>
        <v>6011XXXXX</v>
      </c>
    </row>
    <row r="7903" spans="1:12" x14ac:dyDescent="0.3">
      <c r="A7903" t="s">
        <v>8</v>
      </c>
      <c r="B7903" s="3" t="s">
        <v>15386</v>
      </c>
      <c r="C7903" t="s">
        <v>15387</v>
      </c>
      <c r="D7903" t="s">
        <v>4941</v>
      </c>
      <c r="E7903">
        <v>55</v>
      </c>
      <c r="F7903">
        <v>79889</v>
      </c>
      <c r="G7903" t="s">
        <v>94</v>
      </c>
      <c r="H7903">
        <v>675975705145</v>
      </c>
      <c r="I7903" s="5" t="str">
        <f t="shared" si="123"/>
        <v>675975705145</v>
      </c>
      <c r="J7903" t="str">
        <f>INDEX(Age_grp[Age], MATCH(mobile_customers[[#This Row],[age]],Age_grp[Value]))</f>
        <v>50 - 60</v>
      </c>
      <c r="K7903" s="2" t="str">
        <f>_xlfn.IFS(mobile_customers[[#This Row],[salary]]&gt;=Q7906,"HIGHER SALARY", mobile_customers[[#This Row],[salary]]&gt;=Q7907,"HIGHER MID RANGE SALARY",  mobile_customers[[#This Row],[salary]]&lt;Q7907,"MID RANGE SALARY", mobile_customers[[#This Row],[salary]]&gt;Q7908, "LOW SALARY" )</f>
        <v>HIGHER SALARY</v>
      </c>
      <c r="L7903" s="2" t="str">
        <f>LEFT(mobile_customers[[#This Row],[Credit_card_nos]], 4)&amp;"XXXXX"</f>
        <v>6759XXXXX</v>
      </c>
    </row>
    <row r="7904" spans="1:12" x14ac:dyDescent="0.3">
      <c r="A7904" t="s">
        <v>8</v>
      </c>
      <c r="B7904" s="3" t="s">
        <v>15388</v>
      </c>
      <c r="C7904" t="s">
        <v>15389</v>
      </c>
      <c r="D7904" t="s">
        <v>2251</v>
      </c>
      <c r="E7904">
        <v>53</v>
      </c>
      <c r="F7904">
        <v>88228</v>
      </c>
      <c r="G7904" t="s">
        <v>39</v>
      </c>
      <c r="H7904">
        <v>4166149393311516</v>
      </c>
      <c r="I7904" s="5" t="str">
        <f t="shared" si="123"/>
        <v>4166149393311520</v>
      </c>
      <c r="J7904" t="str">
        <f>INDEX(Age_grp[Age], MATCH(mobile_customers[[#This Row],[age]],Age_grp[Value]))</f>
        <v>50 - 60</v>
      </c>
      <c r="K7904" s="2" t="str">
        <f>_xlfn.IFS(mobile_customers[[#This Row],[salary]]&gt;=Q7907,"HIGHER SALARY", mobile_customers[[#This Row],[salary]]&gt;=Q7908,"HIGHER MID RANGE SALARY",  mobile_customers[[#This Row],[salary]]&lt;Q7908,"MID RANGE SALARY", mobile_customers[[#This Row],[salary]]&gt;Q7909, "LOW SALARY" )</f>
        <v>HIGHER SALARY</v>
      </c>
      <c r="L7904" s="2" t="str">
        <f>LEFT(mobile_customers[[#This Row],[Credit_card_nos]], 4)&amp;"XXXXX"</f>
        <v>4166XXXXX</v>
      </c>
    </row>
    <row r="7905" spans="1:12" x14ac:dyDescent="0.3">
      <c r="A7905" t="s">
        <v>8</v>
      </c>
      <c r="B7905" s="3" t="s">
        <v>15390</v>
      </c>
      <c r="C7905" t="s">
        <v>15391</v>
      </c>
      <c r="D7905" t="s">
        <v>1380</v>
      </c>
      <c r="E7905">
        <v>57</v>
      </c>
      <c r="F7905">
        <v>76133</v>
      </c>
      <c r="G7905" t="s">
        <v>28</v>
      </c>
      <c r="H7905">
        <v>4621333934063716</v>
      </c>
      <c r="I7905" s="5" t="str">
        <f t="shared" si="123"/>
        <v>4621333934063720</v>
      </c>
      <c r="J7905" t="str">
        <f>INDEX(Age_grp[Age], MATCH(mobile_customers[[#This Row],[age]],Age_grp[Value]))</f>
        <v>50 - 60</v>
      </c>
      <c r="K7905" s="2" t="str">
        <f>_xlfn.IFS(mobile_customers[[#This Row],[salary]]&gt;=Q7908,"HIGHER SALARY", mobile_customers[[#This Row],[salary]]&gt;=Q7909,"HIGHER MID RANGE SALARY",  mobile_customers[[#This Row],[salary]]&lt;Q7909,"MID RANGE SALARY", mobile_customers[[#This Row],[salary]]&gt;Q7910, "LOW SALARY" )</f>
        <v>HIGHER SALARY</v>
      </c>
      <c r="L7905" s="2" t="str">
        <f>LEFT(mobile_customers[[#This Row],[Credit_card_nos]], 4)&amp;"XXXXX"</f>
        <v>4621XXXXX</v>
      </c>
    </row>
    <row r="7906" spans="1:12" x14ac:dyDescent="0.3">
      <c r="A7906" t="s">
        <v>8</v>
      </c>
      <c r="B7906" s="3" t="s">
        <v>4900</v>
      </c>
      <c r="C7906" t="s">
        <v>15392</v>
      </c>
      <c r="D7906" t="s">
        <v>1105</v>
      </c>
      <c r="E7906">
        <v>42</v>
      </c>
      <c r="F7906">
        <v>224275</v>
      </c>
      <c r="G7906" t="s">
        <v>21</v>
      </c>
      <c r="H7906">
        <v>213130515397964</v>
      </c>
      <c r="I7906" s="5" t="str">
        <f t="shared" si="123"/>
        <v>213130515397964</v>
      </c>
      <c r="J7906" t="str">
        <f>INDEX(Age_grp[Age], MATCH(mobile_customers[[#This Row],[age]],Age_grp[Value]))</f>
        <v>40 - 50</v>
      </c>
      <c r="K7906" s="2" t="str">
        <f>_xlfn.IFS(mobile_customers[[#This Row],[salary]]&gt;=Q7909,"HIGHER SALARY", mobile_customers[[#This Row],[salary]]&gt;=Q7910,"HIGHER MID RANGE SALARY",  mobile_customers[[#This Row],[salary]]&lt;Q7910,"MID RANGE SALARY", mobile_customers[[#This Row],[salary]]&gt;Q7911, "LOW SALARY" )</f>
        <v>HIGHER SALARY</v>
      </c>
      <c r="L7906" s="2" t="str">
        <f>LEFT(mobile_customers[[#This Row],[Credit_card_nos]], 4)&amp;"XXXXX"</f>
        <v>2131XXXXX</v>
      </c>
    </row>
    <row r="7907" spans="1:12" x14ac:dyDescent="0.3">
      <c r="A7907" t="s">
        <v>13</v>
      </c>
      <c r="B7907" s="3" t="s">
        <v>15393</v>
      </c>
      <c r="C7907" t="s">
        <v>15394</v>
      </c>
      <c r="D7907" t="s">
        <v>340</v>
      </c>
      <c r="E7907">
        <v>40</v>
      </c>
      <c r="F7907">
        <v>191645</v>
      </c>
      <c r="G7907" t="s">
        <v>65</v>
      </c>
      <c r="H7907">
        <v>4856081849334</v>
      </c>
      <c r="I7907" s="5" t="str">
        <f t="shared" si="123"/>
        <v>4856081849334</v>
      </c>
      <c r="J7907" t="str">
        <f>INDEX(Age_grp[Age], MATCH(mobile_customers[[#This Row],[age]],Age_grp[Value]))</f>
        <v>40 - 50</v>
      </c>
      <c r="K7907" s="2" t="str">
        <f>_xlfn.IFS(mobile_customers[[#This Row],[salary]]&gt;=Q7910,"HIGHER SALARY", mobile_customers[[#This Row],[salary]]&gt;=Q7911,"HIGHER MID RANGE SALARY",  mobile_customers[[#This Row],[salary]]&lt;Q7911,"MID RANGE SALARY", mobile_customers[[#This Row],[salary]]&gt;Q7912, "LOW SALARY" )</f>
        <v>HIGHER SALARY</v>
      </c>
      <c r="L7907" s="2" t="str">
        <f>LEFT(mobile_customers[[#This Row],[Credit_card_nos]], 4)&amp;"XXXXX"</f>
        <v>4856XXXXX</v>
      </c>
    </row>
    <row r="7908" spans="1:12" x14ac:dyDescent="0.3">
      <c r="A7908" t="s">
        <v>13</v>
      </c>
      <c r="B7908" s="3" t="s">
        <v>15395</v>
      </c>
      <c r="C7908" t="s">
        <v>15396</v>
      </c>
      <c r="D7908" t="s">
        <v>20</v>
      </c>
      <c r="E7908">
        <v>45</v>
      </c>
      <c r="F7908">
        <v>162885</v>
      </c>
      <c r="G7908" t="s">
        <v>94</v>
      </c>
      <c r="H7908">
        <v>30206381985016</v>
      </c>
      <c r="I7908" s="5" t="str">
        <f t="shared" si="123"/>
        <v>30206381985016</v>
      </c>
      <c r="J7908" t="str">
        <f>INDEX(Age_grp[Age], MATCH(mobile_customers[[#This Row],[age]],Age_grp[Value]))</f>
        <v>40 - 50</v>
      </c>
      <c r="K7908" s="2" t="str">
        <f>_xlfn.IFS(mobile_customers[[#This Row],[salary]]&gt;=Q7911,"HIGHER SALARY", mobile_customers[[#This Row],[salary]]&gt;=Q7912,"HIGHER MID RANGE SALARY",  mobile_customers[[#This Row],[salary]]&lt;Q7912,"MID RANGE SALARY", mobile_customers[[#This Row],[salary]]&gt;Q7913, "LOW SALARY" )</f>
        <v>HIGHER SALARY</v>
      </c>
      <c r="L7908" s="2" t="str">
        <f>LEFT(mobile_customers[[#This Row],[Credit_card_nos]], 4)&amp;"XXXXX"</f>
        <v>3020XXXXX</v>
      </c>
    </row>
    <row r="7909" spans="1:12" x14ac:dyDescent="0.3">
      <c r="A7909" t="s">
        <v>13</v>
      </c>
      <c r="B7909" s="3" t="s">
        <v>15397</v>
      </c>
      <c r="C7909" t="s">
        <v>1107</v>
      </c>
      <c r="D7909" t="s">
        <v>424</v>
      </c>
      <c r="E7909">
        <v>34</v>
      </c>
      <c r="F7909">
        <v>222662</v>
      </c>
      <c r="G7909" t="s">
        <v>21</v>
      </c>
      <c r="H7909">
        <v>30363500896291</v>
      </c>
      <c r="I7909" s="5" t="str">
        <f t="shared" si="123"/>
        <v>30363500896291</v>
      </c>
      <c r="J7909" t="str">
        <f>INDEX(Age_grp[Age], MATCH(mobile_customers[[#This Row],[age]],Age_grp[Value]))</f>
        <v>30 - 40</v>
      </c>
      <c r="K7909" s="2" t="str">
        <f>_xlfn.IFS(mobile_customers[[#This Row],[salary]]&gt;=Q7912,"HIGHER SALARY", mobile_customers[[#This Row],[salary]]&gt;=Q7913,"HIGHER MID RANGE SALARY",  mobile_customers[[#This Row],[salary]]&lt;Q7913,"MID RANGE SALARY", mobile_customers[[#This Row],[salary]]&gt;Q7914, "LOW SALARY" )</f>
        <v>HIGHER SALARY</v>
      </c>
      <c r="L7909" s="2" t="str">
        <f>LEFT(mobile_customers[[#This Row],[Credit_card_nos]], 4)&amp;"XXXXX"</f>
        <v>3036XXXXX</v>
      </c>
    </row>
    <row r="7910" spans="1:12" x14ac:dyDescent="0.3">
      <c r="A7910" t="s">
        <v>8</v>
      </c>
      <c r="B7910" s="3" t="s">
        <v>15398</v>
      </c>
      <c r="C7910" t="s">
        <v>15399</v>
      </c>
      <c r="D7910" t="s">
        <v>3862</v>
      </c>
      <c r="E7910">
        <v>34</v>
      </c>
      <c r="F7910">
        <v>154019</v>
      </c>
      <c r="G7910" t="s">
        <v>39</v>
      </c>
      <c r="H7910">
        <v>4419400712913598</v>
      </c>
      <c r="I7910" s="5" t="str">
        <f t="shared" si="123"/>
        <v>4419400712913600</v>
      </c>
      <c r="J7910" t="str">
        <f>INDEX(Age_grp[Age], MATCH(mobile_customers[[#This Row],[age]],Age_grp[Value]))</f>
        <v>30 - 40</v>
      </c>
      <c r="K7910" s="2" t="str">
        <f>_xlfn.IFS(mobile_customers[[#This Row],[salary]]&gt;=Q7913,"HIGHER SALARY", mobile_customers[[#This Row],[salary]]&gt;=Q7914,"HIGHER MID RANGE SALARY",  mobile_customers[[#This Row],[salary]]&lt;Q7914,"MID RANGE SALARY", mobile_customers[[#This Row],[salary]]&gt;Q7915, "LOW SALARY" )</f>
        <v>HIGHER SALARY</v>
      </c>
      <c r="L7910" s="2" t="str">
        <f>LEFT(mobile_customers[[#This Row],[Credit_card_nos]], 4)&amp;"XXXXX"</f>
        <v>4419XXXXX</v>
      </c>
    </row>
    <row r="7911" spans="1:12" x14ac:dyDescent="0.3">
      <c r="A7911" t="s">
        <v>8</v>
      </c>
      <c r="B7911" s="3" t="s">
        <v>15400</v>
      </c>
      <c r="C7911" t="s">
        <v>15401</v>
      </c>
      <c r="D7911" t="s">
        <v>1585</v>
      </c>
      <c r="E7911">
        <v>23</v>
      </c>
      <c r="F7911">
        <v>213566</v>
      </c>
      <c r="G7911" t="s">
        <v>49</v>
      </c>
      <c r="H7911">
        <v>30440240978603</v>
      </c>
      <c r="I7911" s="5" t="str">
        <f t="shared" si="123"/>
        <v>30440240978603</v>
      </c>
      <c r="J7911" t="str">
        <f>INDEX(Age_grp[Age], MATCH(mobile_customers[[#This Row],[age]],Age_grp[Value]))</f>
        <v>20 - 30</v>
      </c>
      <c r="K7911" s="2" t="str">
        <f>_xlfn.IFS(mobile_customers[[#This Row],[salary]]&gt;=Q7914,"HIGHER SALARY", mobile_customers[[#This Row],[salary]]&gt;=Q7915,"HIGHER MID RANGE SALARY",  mobile_customers[[#This Row],[salary]]&lt;Q7915,"MID RANGE SALARY", mobile_customers[[#This Row],[salary]]&gt;Q7916, "LOW SALARY" )</f>
        <v>HIGHER SALARY</v>
      </c>
      <c r="L7911" s="2" t="str">
        <f>LEFT(mobile_customers[[#This Row],[Credit_card_nos]], 4)&amp;"XXXXX"</f>
        <v>3044XXXXX</v>
      </c>
    </row>
    <row r="7912" spans="1:12" x14ac:dyDescent="0.3">
      <c r="A7912" t="s">
        <v>8</v>
      </c>
      <c r="B7912" s="3" t="s">
        <v>15402</v>
      </c>
      <c r="C7912" t="s">
        <v>10815</v>
      </c>
      <c r="D7912" t="s">
        <v>3835</v>
      </c>
      <c r="E7912">
        <v>52</v>
      </c>
      <c r="F7912">
        <v>188462</v>
      </c>
      <c r="G7912" t="s">
        <v>28</v>
      </c>
      <c r="H7912">
        <v>4406976363817</v>
      </c>
      <c r="I7912" s="5" t="str">
        <f t="shared" si="123"/>
        <v>4406976363817</v>
      </c>
      <c r="J7912" t="str">
        <f>INDEX(Age_grp[Age], MATCH(mobile_customers[[#This Row],[age]],Age_grp[Value]))</f>
        <v>50 - 60</v>
      </c>
      <c r="K7912" s="2" t="str">
        <f>_xlfn.IFS(mobile_customers[[#This Row],[salary]]&gt;=Q7915,"HIGHER SALARY", mobile_customers[[#This Row],[salary]]&gt;=Q7916,"HIGHER MID RANGE SALARY",  mobile_customers[[#This Row],[salary]]&lt;Q7916,"MID RANGE SALARY", mobile_customers[[#This Row],[salary]]&gt;Q7917, "LOW SALARY" )</f>
        <v>HIGHER SALARY</v>
      </c>
      <c r="L7912" s="2" t="str">
        <f>LEFT(mobile_customers[[#This Row],[Credit_card_nos]], 4)&amp;"XXXXX"</f>
        <v>4406XXXXX</v>
      </c>
    </row>
    <row r="7913" spans="1:12" x14ac:dyDescent="0.3">
      <c r="A7913" t="s">
        <v>13</v>
      </c>
      <c r="B7913" s="3" t="s">
        <v>15403</v>
      </c>
      <c r="C7913" t="s">
        <v>15404</v>
      </c>
      <c r="D7913" t="s">
        <v>6477</v>
      </c>
      <c r="E7913">
        <v>59</v>
      </c>
      <c r="F7913">
        <v>89496</v>
      </c>
      <c r="G7913" t="s">
        <v>28</v>
      </c>
      <c r="H7913">
        <v>502039697417</v>
      </c>
      <c r="I7913" s="5" t="str">
        <f t="shared" si="123"/>
        <v>502039697417</v>
      </c>
      <c r="J7913" t="str">
        <f>INDEX(Age_grp[Age], MATCH(mobile_customers[[#This Row],[age]],Age_grp[Value]))</f>
        <v>50 - 60</v>
      </c>
      <c r="K7913" s="2" t="str">
        <f>_xlfn.IFS(mobile_customers[[#This Row],[salary]]&gt;=Q7916,"HIGHER SALARY", mobile_customers[[#This Row],[salary]]&gt;=Q7917,"HIGHER MID RANGE SALARY",  mobile_customers[[#This Row],[salary]]&lt;Q7917,"MID RANGE SALARY", mobile_customers[[#This Row],[salary]]&gt;Q7918, "LOW SALARY" )</f>
        <v>HIGHER SALARY</v>
      </c>
      <c r="L7913" s="2" t="str">
        <f>LEFT(mobile_customers[[#This Row],[Credit_card_nos]], 4)&amp;"XXXXX"</f>
        <v>5020XXXXX</v>
      </c>
    </row>
    <row r="7914" spans="1:12" x14ac:dyDescent="0.3">
      <c r="A7914" t="s">
        <v>8</v>
      </c>
      <c r="B7914" s="3" t="s">
        <v>15405</v>
      </c>
      <c r="C7914" t="s">
        <v>15406</v>
      </c>
      <c r="D7914" t="s">
        <v>403</v>
      </c>
      <c r="E7914">
        <v>25</v>
      </c>
      <c r="F7914">
        <v>59974</v>
      </c>
      <c r="G7914" t="s">
        <v>17</v>
      </c>
      <c r="H7914">
        <v>4.522799068318955E+18</v>
      </c>
      <c r="I7914" s="5" t="str">
        <f t="shared" si="123"/>
        <v>4522799068318960000</v>
      </c>
      <c r="J7914" t="str">
        <f>INDEX(Age_grp[Age], MATCH(mobile_customers[[#This Row],[age]],Age_grp[Value]))</f>
        <v>20 - 30</v>
      </c>
      <c r="K7914" s="2" t="str">
        <f>_xlfn.IFS(mobile_customers[[#This Row],[salary]]&gt;=Q7917,"HIGHER SALARY", mobile_customers[[#This Row],[salary]]&gt;=Q7918,"HIGHER MID RANGE SALARY",  mobile_customers[[#This Row],[salary]]&lt;Q7918,"MID RANGE SALARY", mobile_customers[[#This Row],[salary]]&gt;Q7919, "LOW SALARY" )</f>
        <v>HIGHER SALARY</v>
      </c>
      <c r="L7914" s="2" t="str">
        <f>LEFT(mobile_customers[[#This Row],[Credit_card_nos]], 4)&amp;"XXXXX"</f>
        <v>4522XXXXX</v>
      </c>
    </row>
    <row r="7915" spans="1:12" x14ac:dyDescent="0.3">
      <c r="A7915" t="s">
        <v>8</v>
      </c>
      <c r="B7915" s="3" t="s">
        <v>15407</v>
      </c>
      <c r="C7915" t="s">
        <v>653</v>
      </c>
      <c r="D7915" t="s">
        <v>3140</v>
      </c>
      <c r="E7915">
        <v>18</v>
      </c>
      <c r="F7915">
        <v>132806</v>
      </c>
      <c r="G7915" t="s">
        <v>21</v>
      </c>
      <c r="H7915">
        <v>2376167654041242</v>
      </c>
      <c r="I7915" s="5" t="str">
        <f t="shared" si="123"/>
        <v>2376167654041240</v>
      </c>
      <c r="J7915" t="str">
        <f>INDEX(Age_grp[Age], MATCH(mobile_customers[[#This Row],[age]],Age_grp[Value]))</f>
        <v>"10 - 20</v>
      </c>
      <c r="K7915" s="2" t="str">
        <f>_xlfn.IFS(mobile_customers[[#This Row],[salary]]&gt;=Q7918,"HIGHER SALARY", mobile_customers[[#This Row],[salary]]&gt;=Q7919,"HIGHER MID RANGE SALARY",  mobile_customers[[#This Row],[salary]]&lt;Q7919,"MID RANGE SALARY", mobile_customers[[#This Row],[salary]]&gt;Q7920, "LOW SALARY" )</f>
        <v>HIGHER SALARY</v>
      </c>
      <c r="L7915" s="2" t="str">
        <f>LEFT(mobile_customers[[#This Row],[Credit_card_nos]], 4)&amp;"XXXXX"</f>
        <v>2376XXXXX</v>
      </c>
    </row>
    <row r="7916" spans="1:12" x14ac:dyDescent="0.3">
      <c r="A7916" t="s">
        <v>8</v>
      </c>
      <c r="B7916" s="3" t="s">
        <v>15408</v>
      </c>
      <c r="C7916" t="s">
        <v>15409</v>
      </c>
      <c r="D7916" t="s">
        <v>1282</v>
      </c>
      <c r="E7916">
        <v>29</v>
      </c>
      <c r="F7916">
        <v>66891</v>
      </c>
      <c r="G7916" t="s">
        <v>28</v>
      </c>
      <c r="H7916">
        <v>4805367669018261</v>
      </c>
      <c r="I7916" s="5" t="str">
        <f t="shared" si="123"/>
        <v>4805367669018260</v>
      </c>
      <c r="J7916" t="str">
        <f>INDEX(Age_grp[Age], MATCH(mobile_customers[[#This Row],[age]],Age_grp[Value]))</f>
        <v>20 - 30</v>
      </c>
      <c r="K7916" s="2" t="str">
        <f>_xlfn.IFS(mobile_customers[[#This Row],[salary]]&gt;=Q7919,"HIGHER SALARY", mobile_customers[[#This Row],[salary]]&gt;=Q7920,"HIGHER MID RANGE SALARY",  mobile_customers[[#This Row],[salary]]&lt;Q7920,"MID RANGE SALARY", mobile_customers[[#This Row],[salary]]&gt;Q7921, "LOW SALARY" )</f>
        <v>HIGHER SALARY</v>
      </c>
      <c r="L7916" s="2" t="str">
        <f>LEFT(mobile_customers[[#This Row],[Credit_card_nos]], 4)&amp;"XXXXX"</f>
        <v>4805XXXXX</v>
      </c>
    </row>
    <row r="7917" spans="1:12" x14ac:dyDescent="0.3">
      <c r="A7917" t="s">
        <v>8</v>
      </c>
      <c r="B7917" s="3" t="s">
        <v>15410</v>
      </c>
      <c r="C7917" t="s">
        <v>15411</v>
      </c>
      <c r="D7917" t="s">
        <v>1973</v>
      </c>
      <c r="E7917">
        <v>24</v>
      </c>
      <c r="F7917">
        <v>112876</v>
      </c>
      <c r="G7917" t="s">
        <v>49</v>
      </c>
      <c r="H7917">
        <v>6011206921725450</v>
      </c>
      <c r="I7917" s="5" t="str">
        <f t="shared" si="123"/>
        <v>6011206921725450</v>
      </c>
      <c r="J7917" t="str">
        <f>INDEX(Age_grp[Age], MATCH(mobile_customers[[#This Row],[age]],Age_grp[Value]))</f>
        <v>20 - 30</v>
      </c>
      <c r="K7917" s="2" t="str">
        <f>_xlfn.IFS(mobile_customers[[#This Row],[salary]]&gt;=Q7920,"HIGHER SALARY", mobile_customers[[#This Row],[salary]]&gt;=Q7921,"HIGHER MID RANGE SALARY",  mobile_customers[[#This Row],[salary]]&lt;Q7921,"MID RANGE SALARY", mobile_customers[[#This Row],[salary]]&gt;Q7922, "LOW SALARY" )</f>
        <v>HIGHER SALARY</v>
      </c>
      <c r="L7917" s="2" t="str">
        <f>LEFT(mobile_customers[[#This Row],[Credit_card_nos]], 4)&amp;"XXXXX"</f>
        <v>6011XXXXX</v>
      </c>
    </row>
    <row r="7918" spans="1:12" x14ac:dyDescent="0.3">
      <c r="A7918" t="s">
        <v>13</v>
      </c>
      <c r="B7918" s="3" t="s">
        <v>15412</v>
      </c>
      <c r="C7918" t="s">
        <v>15413</v>
      </c>
      <c r="D7918" t="s">
        <v>144</v>
      </c>
      <c r="E7918">
        <v>49</v>
      </c>
      <c r="F7918">
        <v>211291</v>
      </c>
      <c r="G7918" t="s">
        <v>32</v>
      </c>
      <c r="H7918">
        <v>4886223959637314</v>
      </c>
      <c r="I7918" s="5" t="str">
        <f t="shared" si="123"/>
        <v>4886223959637310</v>
      </c>
      <c r="J7918" t="str">
        <f>INDEX(Age_grp[Age], MATCH(mobile_customers[[#This Row],[age]],Age_grp[Value]))</f>
        <v>40 - 50</v>
      </c>
      <c r="K7918" s="2" t="str">
        <f>_xlfn.IFS(mobile_customers[[#This Row],[salary]]&gt;=Q7921,"HIGHER SALARY", mobile_customers[[#This Row],[salary]]&gt;=Q7922,"HIGHER MID RANGE SALARY",  mobile_customers[[#This Row],[salary]]&lt;Q7922,"MID RANGE SALARY", mobile_customers[[#This Row],[salary]]&gt;Q7923, "LOW SALARY" )</f>
        <v>HIGHER SALARY</v>
      </c>
      <c r="L7918" s="2" t="str">
        <f>LEFT(mobile_customers[[#This Row],[Credit_card_nos]], 4)&amp;"XXXXX"</f>
        <v>4886XXXXX</v>
      </c>
    </row>
    <row r="7919" spans="1:12" x14ac:dyDescent="0.3">
      <c r="A7919" t="s">
        <v>13</v>
      </c>
      <c r="B7919" s="3" t="s">
        <v>15414</v>
      </c>
      <c r="C7919" t="s">
        <v>15415</v>
      </c>
      <c r="D7919" t="s">
        <v>1317</v>
      </c>
      <c r="E7919">
        <v>41</v>
      </c>
      <c r="F7919">
        <v>195486</v>
      </c>
      <c r="G7919" t="s">
        <v>21</v>
      </c>
      <c r="H7919">
        <v>4.5918454448976727E+18</v>
      </c>
      <c r="I7919" s="5" t="str">
        <f t="shared" si="123"/>
        <v>4591845444897670000</v>
      </c>
      <c r="J7919" t="str">
        <f>INDEX(Age_grp[Age], MATCH(mobile_customers[[#This Row],[age]],Age_grp[Value]))</f>
        <v>40 - 50</v>
      </c>
      <c r="K7919" s="2" t="str">
        <f>_xlfn.IFS(mobile_customers[[#This Row],[salary]]&gt;=Q7922,"HIGHER SALARY", mobile_customers[[#This Row],[salary]]&gt;=Q7923,"HIGHER MID RANGE SALARY",  mobile_customers[[#This Row],[salary]]&lt;Q7923,"MID RANGE SALARY", mobile_customers[[#This Row],[salary]]&gt;Q7924, "LOW SALARY" )</f>
        <v>HIGHER SALARY</v>
      </c>
      <c r="L7919" s="2" t="str">
        <f>LEFT(mobile_customers[[#This Row],[Credit_card_nos]], 4)&amp;"XXXXX"</f>
        <v>4591XXXXX</v>
      </c>
    </row>
    <row r="7920" spans="1:12" x14ac:dyDescent="0.3">
      <c r="A7920" t="s">
        <v>13</v>
      </c>
      <c r="B7920" s="3" t="s">
        <v>15416</v>
      </c>
      <c r="C7920" t="s">
        <v>15417</v>
      </c>
      <c r="D7920" t="s">
        <v>1644</v>
      </c>
      <c r="E7920">
        <v>22</v>
      </c>
      <c r="F7920">
        <v>157738</v>
      </c>
      <c r="G7920" t="s">
        <v>65</v>
      </c>
      <c r="H7920">
        <v>4895864436953177</v>
      </c>
      <c r="I7920" s="5" t="str">
        <f t="shared" si="123"/>
        <v>4895864436953180</v>
      </c>
      <c r="J7920" t="str">
        <f>INDEX(Age_grp[Age], MATCH(mobile_customers[[#This Row],[age]],Age_grp[Value]))</f>
        <v>20 - 30</v>
      </c>
      <c r="K7920" s="2" t="str">
        <f>_xlfn.IFS(mobile_customers[[#This Row],[salary]]&gt;=Q7923,"HIGHER SALARY", mobile_customers[[#This Row],[salary]]&gt;=Q7924,"HIGHER MID RANGE SALARY",  mobile_customers[[#This Row],[salary]]&lt;Q7924,"MID RANGE SALARY", mobile_customers[[#This Row],[salary]]&gt;Q7925, "LOW SALARY" )</f>
        <v>HIGHER SALARY</v>
      </c>
      <c r="L7920" s="2" t="str">
        <f>LEFT(mobile_customers[[#This Row],[Credit_card_nos]], 4)&amp;"XXXXX"</f>
        <v>4895XXXXX</v>
      </c>
    </row>
    <row r="7921" spans="1:12" x14ac:dyDescent="0.3">
      <c r="A7921" t="s">
        <v>13</v>
      </c>
      <c r="B7921" s="3" t="s">
        <v>15418</v>
      </c>
      <c r="C7921" t="s">
        <v>14710</v>
      </c>
      <c r="D7921" t="s">
        <v>5639</v>
      </c>
      <c r="E7921">
        <v>29</v>
      </c>
      <c r="F7921">
        <v>85204</v>
      </c>
      <c r="G7921" t="s">
        <v>65</v>
      </c>
      <c r="H7921">
        <v>6554886320823841</v>
      </c>
      <c r="I7921" s="5" t="str">
        <f t="shared" si="123"/>
        <v>6554886320823840</v>
      </c>
      <c r="J7921" t="str">
        <f>INDEX(Age_grp[Age], MATCH(mobile_customers[[#This Row],[age]],Age_grp[Value]))</f>
        <v>20 - 30</v>
      </c>
      <c r="K7921" s="2" t="str">
        <f>_xlfn.IFS(mobile_customers[[#This Row],[salary]]&gt;=Q7924,"HIGHER SALARY", mobile_customers[[#This Row],[salary]]&gt;=Q7925,"HIGHER MID RANGE SALARY",  mobile_customers[[#This Row],[salary]]&lt;Q7925,"MID RANGE SALARY", mobile_customers[[#This Row],[salary]]&gt;Q7926, "LOW SALARY" )</f>
        <v>HIGHER SALARY</v>
      </c>
      <c r="L7921" s="2" t="str">
        <f>LEFT(mobile_customers[[#This Row],[Credit_card_nos]], 4)&amp;"XXXXX"</f>
        <v>6554XXXXX</v>
      </c>
    </row>
    <row r="7922" spans="1:12" x14ac:dyDescent="0.3">
      <c r="A7922" t="s">
        <v>8</v>
      </c>
      <c r="B7922" s="3" t="s">
        <v>15419</v>
      </c>
      <c r="C7922" t="s">
        <v>15420</v>
      </c>
      <c r="D7922" t="s">
        <v>823</v>
      </c>
      <c r="E7922">
        <v>23</v>
      </c>
      <c r="F7922">
        <v>131190</v>
      </c>
      <c r="G7922" t="s">
        <v>12</v>
      </c>
      <c r="H7922">
        <v>4.0031067928179615E+18</v>
      </c>
      <c r="I7922" s="5" t="str">
        <f t="shared" si="123"/>
        <v>4003106792817960000</v>
      </c>
      <c r="J7922" t="str">
        <f>INDEX(Age_grp[Age], MATCH(mobile_customers[[#This Row],[age]],Age_grp[Value]))</f>
        <v>20 - 30</v>
      </c>
      <c r="K7922" s="2" t="str">
        <f>_xlfn.IFS(mobile_customers[[#This Row],[salary]]&gt;=Q7925,"HIGHER SALARY", mobile_customers[[#This Row],[salary]]&gt;=Q7926,"HIGHER MID RANGE SALARY",  mobile_customers[[#This Row],[salary]]&lt;Q7926,"MID RANGE SALARY", mobile_customers[[#This Row],[salary]]&gt;Q7927, "LOW SALARY" )</f>
        <v>HIGHER SALARY</v>
      </c>
      <c r="L7922" s="2" t="str">
        <f>LEFT(mobile_customers[[#This Row],[Credit_card_nos]], 4)&amp;"XXXXX"</f>
        <v>4003XXXXX</v>
      </c>
    </row>
    <row r="7923" spans="1:12" x14ac:dyDescent="0.3">
      <c r="A7923" t="s">
        <v>13</v>
      </c>
      <c r="B7923" s="3" t="s">
        <v>15421</v>
      </c>
      <c r="C7923" t="s">
        <v>15422</v>
      </c>
      <c r="D7923" t="s">
        <v>700</v>
      </c>
      <c r="E7923">
        <v>44</v>
      </c>
      <c r="F7923">
        <v>31548</v>
      </c>
      <c r="G7923" t="s">
        <v>94</v>
      </c>
      <c r="H7923">
        <v>4013917817349931</v>
      </c>
      <c r="I7923" s="5" t="str">
        <f t="shared" si="123"/>
        <v>4013917817349930</v>
      </c>
      <c r="J7923" t="str">
        <f>INDEX(Age_grp[Age], MATCH(mobile_customers[[#This Row],[age]],Age_grp[Value]))</f>
        <v>40 - 50</v>
      </c>
      <c r="K7923" s="2" t="str">
        <f>_xlfn.IFS(mobile_customers[[#This Row],[salary]]&gt;=Q7926,"HIGHER SALARY", mobile_customers[[#This Row],[salary]]&gt;=Q7927,"HIGHER MID RANGE SALARY",  mobile_customers[[#This Row],[salary]]&lt;Q7927,"MID RANGE SALARY", mobile_customers[[#This Row],[salary]]&gt;Q7928, "LOW SALARY" )</f>
        <v>HIGHER SALARY</v>
      </c>
      <c r="L7923" s="2" t="str">
        <f>LEFT(mobile_customers[[#This Row],[Credit_card_nos]], 4)&amp;"XXXXX"</f>
        <v>4013XXXXX</v>
      </c>
    </row>
    <row r="7924" spans="1:12" x14ac:dyDescent="0.3">
      <c r="A7924" t="s">
        <v>13</v>
      </c>
      <c r="B7924" s="3" t="s">
        <v>5591</v>
      </c>
      <c r="C7924" t="s">
        <v>143</v>
      </c>
      <c r="D7924" t="s">
        <v>758</v>
      </c>
      <c r="E7924">
        <v>54</v>
      </c>
      <c r="F7924">
        <v>58922</v>
      </c>
      <c r="G7924" t="s">
        <v>65</v>
      </c>
      <c r="H7924">
        <v>342236044272778</v>
      </c>
      <c r="I7924" s="5" t="str">
        <f t="shared" si="123"/>
        <v>342236044272778</v>
      </c>
      <c r="J7924" t="str">
        <f>INDEX(Age_grp[Age], MATCH(mobile_customers[[#This Row],[age]],Age_grp[Value]))</f>
        <v>50 - 60</v>
      </c>
      <c r="K7924" s="2" t="str">
        <f>_xlfn.IFS(mobile_customers[[#This Row],[salary]]&gt;=Q7927,"HIGHER SALARY", mobile_customers[[#This Row],[salary]]&gt;=Q7928,"HIGHER MID RANGE SALARY",  mobile_customers[[#This Row],[salary]]&lt;Q7928,"MID RANGE SALARY", mobile_customers[[#This Row],[salary]]&gt;Q7929, "LOW SALARY" )</f>
        <v>HIGHER SALARY</v>
      </c>
      <c r="L7924" s="2" t="str">
        <f>LEFT(mobile_customers[[#This Row],[Credit_card_nos]], 4)&amp;"XXXXX"</f>
        <v>3422XXXXX</v>
      </c>
    </row>
    <row r="7925" spans="1:12" x14ac:dyDescent="0.3">
      <c r="A7925" t="s">
        <v>8</v>
      </c>
      <c r="B7925" s="3" t="s">
        <v>15423</v>
      </c>
      <c r="C7925" t="s">
        <v>8410</v>
      </c>
      <c r="D7925" t="s">
        <v>4241</v>
      </c>
      <c r="E7925">
        <v>23</v>
      </c>
      <c r="F7925">
        <v>169042</v>
      </c>
      <c r="G7925" t="s">
        <v>39</v>
      </c>
      <c r="H7925">
        <v>5507824819249053</v>
      </c>
      <c r="I7925" s="5" t="str">
        <f t="shared" si="123"/>
        <v>5507824819249050</v>
      </c>
      <c r="J7925" t="str">
        <f>INDEX(Age_grp[Age], MATCH(mobile_customers[[#This Row],[age]],Age_grp[Value]))</f>
        <v>20 - 30</v>
      </c>
      <c r="K7925" s="2" t="str">
        <f>_xlfn.IFS(mobile_customers[[#This Row],[salary]]&gt;=Q7928,"HIGHER SALARY", mobile_customers[[#This Row],[salary]]&gt;=Q7929,"HIGHER MID RANGE SALARY",  mobile_customers[[#This Row],[salary]]&lt;Q7929,"MID RANGE SALARY", mobile_customers[[#This Row],[salary]]&gt;Q7930, "LOW SALARY" )</f>
        <v>HIGHER SALARY</v>
      </c>
      <c r="L7925" s="2" t="str">
        <f>LEFT(mobile_customers[[#This Row],[Credit_card_nos]], 4)&amp;"XXXXX"</f>
        <v>5507XXXXX</v>
      </c>
    </row>
    <row r="7926" spans="1:12" x14ac:dyDescent="0.3">
      <c r="A7926" t="s">
        <v>8</v>
      </c>
      <c r="B7926" s="3" t="s">
        <v>15424</v>
      </c>
      <c r="C7926" t="s">
        <v>15425</v>
      </c>
      <c r="D7926" t="s">
        <v>1678</v>
      </c>
      <c r="E7926">
        <v>61</v>
      </c>
      <c r="F7926">
        <v>190562</v>
      </c>
      <c r="G7926" t="s">
        <v>21</v>
      </c>
      <c r="H7926">
        <v>180025192460383</v>
      </c>
      <c r="I7926" s="5" t="str">
        <f t="shared" si="123"/>
        <v>180025192460383</v>
      </c>
      <c r="J7926" t="str">
        <f>INDEX(Age_grp[Age], MATCH(mobile_customers[[#This Row],[age]],Age_grp[Value]))</f>
        <v>60 - 70</v>
      </c>
      <c r="K7926" s="2" t="str">
        <f>_xlfn.IFS(mobile_customers[[#This Row],[salary]]&gt;=Q7929,"HIGHER SALARY", mobile_customers[[#This Row],[salary]]&gt;=Q7930,"HIGHER MID RANGE SALARY",  mobile_customers[[#This Row],[salary]]&lt;Q7930,"MID RANGE SALARY", mobile_customers[[#This Row],[salary]]&gt;Q7931, "LOW SALARY" )</f>
        <v>HIGHER SALARY</v>
      </c>
      <c r="L7926" s="2" t="str">
        <f>LEFT(mobile_customers[[#This Row],[Credit_card_nos]], 4)&amp;"XXXXX"</f>
        <v>1800XXXXX</v>
      </c>
    </row>
    <row r="7927" spans="1:12" x14ac:dyDescent="0.3">
      <c r="A7927" t="s">
        <v>13</v>
      </c>
      <c r="B7927" s="3" t="s">
        <v>15426</v>
      </c>
      <c r="C7927" t="s">
        <v>15427</v>
      </c>
      <c r="D7927" t="s">
        <v>2643</v>
      </c>
      <c r="E7927">
        <v>39</v>
      </c>
      <c r="F7927">
        <v>167297</v>
      </c>
      <c r="G7927" t="s">
        <v>21</v>
      </c>
      <c r="H7927">
        <v>4749482560164</v>
      </c>
      <c r="I7927" s="5" t="str">
        <f t="shared" si="123"/>
        <v>4749482560164</v>
      </c>
      <c r="J7927" t="str">
        <f>INDEX(Age_grp[Age], MATCH(mobile_customers[[#This Row],[age]],Age_grp[Value]))</f>
        <v>30 - 40</v>
      </c>
      <c r="K7927" s="2" t="str">
        <f>_xlfn.IFS(mobile_customers[[#This Row],[salary]]&gt;=Q7930,"HIGHER SALARY", mobile_customers[[#This Row],[salary]]&gt;=Q7931,"HIGHER MID RANGE SALARY",  mobile_customers[[#This Row],[salary]]&lt;Q7931,"MID RANGE SALARY", mobile_customers[[#This Row],[salary]]&gt;Q7932, "LOW SALARY" )</f>
        <v>HIGHER SALARY</v>
      </c>
      <c r="L7927" s="2" t="str">
        <f>LEFT(mobile_customers[[#This Row],[Credit_card_nos]], 4)&amp;"XXXXX"</f>
        <v>4749XXXXX</v>
      </c>
    </row>
    <row r="7928" spans="1:12" x14ac:dyDescent="0.3">
      <c r="A7928" t="s">
        <v>13</v>
      </c>
      <c r="B7928" s="3" t="s">
        <v>15428</v>
      </c>
      <c r="C7928" t="s">
        <v>15429</v>
      </c>
      <c r="D7928" t="s">
        <v>697</v>
      </c>
      <c r="E7928">
        <v>42</v>
      </c>
      <c r="F7928">
        <v>54766</v>
      </c>
      <c r="G7928" t="s">
        <v>28</v>
      </c>
      <c r="H7928">
        <v>36688735665895</v>
      </c>
      <c r="I7928" s="5" t="str">
        <f t="shared" si="123"/>
        <v>36688735665895</v>
      </c>
      <c r="J7928" t="str">
        <f>INDEX(Age_grp[Age], MATCH(mobile_customers[[#This Row],[age]],Age_grp[Value]))</f>
        <v>40 - 50</v>
      </c>
      <c r="K7928" s="2" t="str">
        <f>_xlfn.IFS(mobile_customers[[#This Row],[salary]]&gt;=Q7931,"HIGHER SALARY", mobile_customers[[#This Row],[salary]]&gt;=Q7932,"HIGHER MID RANGE SALARY",  mobile_customers[[#This Row],[salary]]&lt;Q7932,"MID RANGE SALARY", mobile_customers[[#This Row],[salary]]&gt;Q7933, "LOW SALARY" )</f>
        <v>HIGHER SALARY</v>
      </c>
      <c r="L7928" s="2" t="str">
        <f>LEFT(mobile_customers[[#This Row],[Credit_card_nos]], 4)&amp;"XXXXX"</f>
        <v>3668XXXXX</v>
      </c>
    </row>
    <row r="7929" spans="1:12" x14ac:dyDescent="0.3">
      <c r="A7929" t="s">
        <v>8</v>
      </c>
      <c r="B7929" s="3" t="s">
        <v>15430</v>
      </c>
      <c r="C7929" t="s">
        <v>15431</v>
      </c>
      <c r="D7929" t="s">
        <v>340</v>
      </c>
      <c r="E7929">
        <v>45</v>
      </c>
      <c r="F7929">
        <v>198374</v>
      </c>
      <c r="G7929" t="s">
        <v>21</v>
      </c>
      <c r="H7929">
        <v>4396029291489</v>
      </c>
      <c r="I7929" s="5" t="str">
        <f t="shared" si="123"/>
        <v>4396029291489</v>
      </c>
      <c r="J7929" t="str">
        <f>INDEX(Age_grp[Age], MATCH(mobile_customers[[#This Row],[age]],Age_grp[Value]))</f>
        <v>40 - 50</v>
      </c>
      <c r="K7929" s="2" t="str">
        <f>_xlfn.IFS(mobile_customers[[#This Row],[salary]]&gt;=Q7932,"HIGHER SALARY", mobile_customers[[#This Row],[salary]]&gt;=Q7933,"HIGHER MID RANGE SALARY",  mobile_customers[[#This Row],[salary]]&lt;Q7933,"MID RANGE SALARY", mobile_customers[[#This Row],[salary]]&gt;Q7934, "LOW SALARY" )</f>
        <v>HIGHER SALARY</v>
      </c>
      <c r="L7929" s="2" t="str">
        <f>LEFT(mobile_customers[[#This Row],[Credit_card_nos]], 4)&amp;"XXXXX"</f>
        <v>4396XXXXX</v>
      </c>
    </row>
    <row r="7930" spans="1:12" x14ac:dyDescent="0.3">
      <c r="A7930" t="s">
        <v>8</v>
      </c>
      <c r="B7930" s="3" t="s">
        <v>15432</v>
      </c>
      <c r="C7930" t="s">
        <v>2096</v>
      </c>
      <c r="D7930" t="s">
        <v>859</v>
      </c>
      <c r="E7930">
        <v>54</v>
      </c>
      <c r="F7930">
        <v>29607</v>
      </c>
      <c r="G7930" t="s">
        <v>81</v>
      </c>
      <c r="H7930">
        <v>6598666155452652</v>
      </c>
      <c r="I7930" s="5" t="str">
        <f t="shared" si="123"/>
        <v>6598666155452650</v>
      </c>
      <c r="J7930" t="str">
        <f>INDEX(Age_grp[Age], MATCH(mobile_customers[[#This Row],[age]],Age_grp[Value]))</f>
        <v>50 - 60</v>
      </c>
      <c r="K7930" s="2" t="str">
        <f>_xlfn.IFS(mobile_customers[[#This Row],[salary]]&gt;=Q7933,"HIGHER SALARY", mobile_customers[[#This Row],[salary]]&gt;=Q7934,"HIGHER MID RANGE SALARY",  mobile_customers[[#This Row],[salary]]&lt;Q7934,"MID RANGE SALARY", mobile_customers[[#This Row],[salary]]&gt;Q7935, "LOW SALARY" )</f>
        <v>HIGHER SALARY</v>
      </c>
      <c r="L7930" s="2" t="str">
        <f>LEFT(mobile_customers[[#This Row],[Credit_card_nos]], 4)&amp;"XXXXX"</f>
        <v>6598XXXXX</v>
      </c>
    </row>
    <row r="7931" spans="1:12" x14ac:dyDescent="0.3">
      <c r="A7931" t="s">
        <v>8</v>
      </c>
      <c r="B7931" s="3" t="s">
        <v>15433</v>
      </c>
      <c r="C7931" t="s">
        <v>15434</v>
      </c>
      <c r="D7931" t="s">
        <v>974</v>
      </c>
      <c r="E7931">
        <v>23</v>
      </c>
      <c r="F7931">
        <v>226471</v>
      </c>
      <c r="G7931" t="s">
        <v>17</v>
      </c>
      <c r="H7931">
        <v>2284862040719334</v>
      </c>
      <c r="I7931" s="5" t="str">
        <f t="shared" si="123"/>
        <v>2284862040719330</v>
      </c>
      <c r="J7931" t="str">
        <f>INDEX(Age_grp[Age], MATCH(mobile_customers[[#This Row],[age]],Age_grp[Value]))</f>
        <v>20 - 30</v>
      </c>
      <c r="K7931" s="2" t="str">
        <f>_xlfn.IFS(mobile_customers[[#This Row],[salary]]&gt;=Q7934,"HIGHER SALARY", mobile_customers[[#This Row],[salary]]&gt;=Q7935,"HIGHER MID RANGE SALARY",  mobile_customers[[#This Row],[salary]]&lt;Q7935,"MID RANGE SALARY", mobile_customers[[#This Row],[salary]]&gt;Q7936, "LOW SALARY" )</f>
        <v>HIGHER SALARY</v>
      </c>
      <c r="L7931" s="2" t="str">
        <f>LEFT(mobile_customers[[#This Row],[Credit_card_nos]], 4)&amp;"XXXXX"</f>
        <v>2284XXXXX</v>
      </c>
    </row>
    <row r="7932" spans="1:12" x14ac:dyDescent="0.3">
      <c r="A7932" t="s">
        <v>8</v>
      </c>
      <c r="B7932" s="3" t="s">
        <v>15435</v>
      </c>
      <c r="C7932" t="s">
        <v>15436</v>
      </c>
      <c r="D7932" t="s">
        <v>1404</v>
      </c>
      <c r="E7932">
        <v>29</v>
      </c>
      <c r="F7932">
        <v>197063</v>
      </c>
      <c r="G7932" t="s">
        <v>12</v>
      </c>
      <c r="H7932">
        <v>501887675632</v>
      </c>
      <c r="I7932" s="5" t="str">
        <f t="shared" si="123"/>
        <v>501887675632</v>
      </c>
      <c r="J7932" t="str">
        <f>INDEX(Age_grp[Age], MATCH(mobile_customers[[#This Row],[age]],Age_grp[Value]))</f>
        <v>20 - 30</v>
      </c>
      <c r="K7932" s="2" t="str">
        <f>_xlfn.IFS(mobile_customers[[#This Row],[salary]]&gt;=Q7935,"HIGHER SALARY", mobile_customers[[#This Row],[salary]]&gt;=Q7936,"HIGHER MID RANGE SALARY",  mobile_customers[[#This Row],[salary]]&lt;Q7936,"MID RANGE SALARY", mobile_customers[[#This Row],[salary]]&gt;Q7937, "LOW SALARY" )</f>
        <v>HIGHER SALARY</v>
      </c>
      <c r="L7932" s="2" t="str">
        <f>LEFT(mobile_customers[[#This Row],[Credit_card_nos]], 4)&amp;"XXXXX"</f>
        <v>5018XXXXX</v>
      </c>
    </row>
    <row r="7933" spans="1:12" x14ac:dyDescent="0.3">
      <c r="A7933" t="s">
        <v>8</v>
      </c>
      <c r="B7933" s="3" t="s">
        <v>15437</v>
      </c>
      <c r="C7933" t="s">
        <v>3312</v>
      </c>
      <c r="D7933" t="s">
        <v>1190</v>
      </c>
      <c r="E7933">
        <v>24</v>
      </c>
      <c r="F7933">
        <v>166065</v>
      </c>
      <c r="G7933" t="s">
        <v>32</v>
      </c>
      <c r="H7933">
        <v>3572972750947394</v>
      </c>
      <c r="I7933" s="5" t="str">
        <f t="shared" si="123"/>
        <v>3572972750947390</v>
      </c>
      <c r="J7933" t="str">
        <f>INDEX(Age_grp[Age], MATCH(mobile_customers[[#This Row],[age]],Age_grp[Value]))</f>
        <v>20 - 30</v>
      </c>
      <c r="K7933" s="2" t="str">
        <f>_xlfn.IFS(mobile_customers[[#This Row],[salary]]&gt;=Q7936,"HIGHER SALARY", mobile_customers[[#This Row],[salary]]&gt;=Q7937,"HIGHER MID RANGE SALARY",  mobile_customers[[#This Row],[salary]]&lt;Q7937,"MID RANGE SALARY", mobile_customers[[#This Row],[salary]]&gt;Q7938, "LOW SALARY" )</f>
        <v>HIGHER SALARY</v>
      </c>
      <c r="L7933" s="2" t="str">
        <f>LEFT(mobile_customers[[#This Row],[Credit_card_nos]], 4)&amp;"XXXXX"</f>
        <v>3572XXXXX</v>
      </c>
    </row>
    <row r="7934" spans="1:12" x14ac:dyDescent="0.3">
      <c r="A7934" t="s">
        <v>8</v>
      </c>
      <c r="B7934" s="3" t="s">
        <v>15438</v>
      </c>
      <c r="C7934" t="s">
        <v>15439</v>
      </c>
      <c r="D7934" t="s">
        <v>2998</v>
      </c>
      <c r="E7934">
        <v>55</v>
      </c>
      <c r="F7934">
        <v>88490</v>
      </c>
      <c r="G7934" t="s">
        <v>28</v>
      </c>
      <c r="H7934">
        <v>2594663799288173</v>
      </c>
      <c r="I7934" s="5" t="str">
        <f t="shared" si="123"/>
        <v>2594663799288170</v>
      </c>
      <c r="J7934" t="str">
        <f>INDEX(Age_grp[Age], MATCH(mobile_customers[[#This Row],[age]],Age_grp[Value]))</f>
        <v>50 - 60</v>
      </c>
      <c r="K7934" s="2" t="str">
        <f>_xlfn.IFS(mobile_customers[[#This Row],[salary]]&gt;=Q7937,"HIGHER SALARY", mobile_customers[[#This Row],[salary]]&gt;=Q7938,"HIGHER MID RANGE SALARY",  mobile_customers[[#This Row],[salary]]&lt;Q7938,"MID RANGE SALARY", mobile_customers[[#This Row],[salary]]&gt;Q7939, "LOW SALARY" )</f>
        <v>HIGHER SALARY</v>
      </c>
      <c r="L7934" s="2" t="str">
        <f>LEFT(mobile_customers[[#This Row],[Credit_card_nos]], 4)&amp;"XXXXX"</f>
        <v>2594XXXXX</v>
      </c>
    </row>
    <row r="7935" spans="1:12" x14ac:dyDescent="0.3">
      <c r="A7935" t="s">
        <v>13</v>
      </c>
      <c r="B7935" s="3" t="s">
        <v>15440</v>
      </c>
      <c r="C7935" t="s">
        <v>15441</v>
      </c>
      <c r="D7935" t="s">
        <v>5348</v>
      </c>
      <c r="E7935">
        <v>28</v>
      </c>
      <c r="F7935">
        <v>207443</v>
      </c>
      <c r="G7935" t="s">
        <v>39</v>
      </c>
      <c r="H7935">
        <v>348173038997454</v>
      </c>
      <c r="I7935" s="5" t="str">
        <f t="shared" si="123"/>
        <v>348173038997454</v>
      </c>
      <c r="J7935" t="str">
        <f>INDEX(Age_grp[Age], MATCH(mobile_customers[[#This Row],[age]],Age_grp[Value]))</f>
        <v>20 - 30</v>
      </c>
      <c r="K7935" s="2" t="str">
        <f>_xlfn.IFS(mobile_customers[[#This Row],[salary]]&gt;=Q7938,"HIGHER SALARY", mobile_customers[[#This Row],[salary]]&gt;=Q7939,"HIGHER MID RANGE SALARY",  mobile_customers[[#This Row],[salary]]&lt;Q7939,"MID RANGE SALARY", mobile_customers[[#This Row],[salary]]&gt;Q7940, "LOW SALARY" )</f>
        <v>HIGHER SALARY</v>
      </c>
      <c r="L7935" s="2" t="str">
        <f>LEFT(mobile_customers[[#This Row],[Credit_card_nos]], 4)&amp;"XXXXX"</f>
        <v>3481XXXXX</v>
      </c>
    </row>
    <row r="7936" spans="1:12" x14ac:dyDescent="0.3">
      <c r="A7936" t="s">
        <v>8</v>
      </c>
      <c r="B7936" s="3" t="s">
        <v>15442</v>
      </c>
      <c r="C7936" t="s">
        <v>15443</v>
      </c>
      <c r="D7936" t="s">
        <v>367</v>
      </c>
      <c r="E7936">
        <v>34</v>
      </c>
      <c r="F7936">
        <v>68751</v>
      </c>
      <c r="G7936" t="s">
        <v>49</v>
      </c>
      <c r="H7936">
        <v>502040947108</v>
      </c>
      <c r="I7936" s="5" t="str">
        <f t="shared" si="123"/>
        <v>502040947108</v>
      </c>
      <c r="J7936" t="str">
        <f>INDEX(Age_grp[Age], MATCH(mobile_customers[[#This Row],[age]],Age_grp[Value]))</f>
        <v>30 - 40</v>
      </c>
      <c r="K7936" s="2" t="str">
        <f>_xlfn.IFS(mobile_customers[[#This Row],[salary]]&gt;=Q7939,"HIGHER SALARY", mobile_customers[[#This Row],[salary]]&gt;=Q7940,"HIGHER MID RANGE SALARY",  mobile_customers[[#This Row],[salary]]&lt;Q7940,"MID RANGE SALARY", mobile_customers[[#This Row],[salary]]&gt;Q7941, "LOW SALARY" )</f>
        <v>HIGHER SALARY</v>
      </c>
      <c r="L7936" s="2" t="str">
        <f>LEFT(mobile_customers[[#This Row],[Credit_card_nos]], 4)&amp;"XXXXX"</f>
        <v>5020XXXXX</v>
      </c>
    </row>
    <row r="7937" spans="1:12" x14ac:dyDescent="0.3">
      <c r="A7937" t="s">
        <v>8</v>
      </c>
      <c r="B7937" s="3" t="s">
        <v>6430</v>
      </c>
      <c r="C7937" t="s">
        <v>9467</v>
      </c>
      <c r="D7937" t="s">
        <v>460</v>
      </c>
      <c r="E7937">
        <v>29</v>
      </c>
      <c r="F7937">
        <v>97314</v>
      </c>
      <c r="G7937" t="s">
        <v>17</v>
      </c>
      <c r="H7937">
        <v>4971357843190</v>
      </c>
      <c r="I7937" s="5" t="str">
        <f t="shared" si="123"/>
        <v>4971357843190</v>
      </c>
      <c r="J7937" t="str">
        <f>INDEX(Age_grp[Age], MATCH(mobile_customers[[#This Row],[age]],Age_grp[Value]))</f>
        <v>20 - 30</v>
      </c>
      <c r="K7937" s="2" t="str">
        <f>_xlfn.IFS(mobile_customers[[#This Row],[salary]]&gt;=Q7940,"HIGHER SALARY", mobile_customers[[#This Row],[salary]]&gt;=Q7941,"HIGHER MID RANGE SALARY",  mobile_customers[[#This Row],[salary]]&lt;Q7941,"MID RANGE SALARY", mobile_customers[[#This Row],[salary]]&gt;Q7942, "LOW SALARY" )</f>
        <v>HIGHER SALARY</v>
      </c>
      <c r="L7937" s="2" t="str">
        <f>LEFT(mobile_customers[[#This Row],[Credit_card_nos]], 4)&amp;"XXXXX"</f>
        <v>4971XXXXX</v>
      </c>
    </row>
    <row r="7938" spans="1:12" x14ac:dyDescent="0.3">
      <c r="A7938" t="s">
        <v>8</v>
      </c>
      <c r="B7938" s="3" t="s">
        <v>15444</v>
      </c>
      <c r="C7938" t="s">
        <v>15445</v>
      </c>
      <c r="D7938" t="s">
        <v>388</v>
      </c>
      <c r="E7938">
        <v>59</v>
      </c>
      <c r="F7938">
        <v>35876</v>
      </c>
      <c r="G7938" t="s">
        <v>28</v>
      </c>
      <c r="H7938">
        <v>4.1437000251379282E+18</v>
      </c>
      <c r="I7938" s="5" t="str">
        <f t="shared" ref="I7938:I8001" si="124">TEXT(H7938, "0")</f>
        <v>4143700025137930000</v>
      </c>
      <c r="J7938" t="str">
        <f>INDEX(Age_grp[Age], MATCH(mobile_customers[[#This Row],[age]],Age_grp[Value]))</f>
        <v>50 - 60</v>
      </c>
      <c r="K7938" s="2" t="str">
        <f>_xlfn.IFS(mobile_customers[[#This Row],[salary]]&gt;=Q7941,"HIGHER SALARY", mobile_customers[[#This Row],[salary]]&gt;=Q7942,"HIGHER MID RANGE SALARY",  mobile_customers[[#This Row],[salary]]&lt;Q7942,"MID RANGE SALARY", mobile_customers[[#This Row],[salary]]&gt;Q7943, "LOW SALARY" )</f>
        <v>HIGHER SALARY</v>
      </c>
      <c r="L7938" s="2" t="str">
        <f>LEFT(mobile_customers[[#This Row],[Credit_card_nos]], 4)&amp;"XXXXX"</f>
        <v>4143XXXXX</v>
      </c>
    </row>
    <row r="7939" spans="1:12" x14ac:dyDescent="0.3">
      <c r="A7939" t="s">
        <v>8</v>
      </c>
      <c r="B7939" s="3" t="s">
        <v>15446</v>
      </c>
      <c r="C7939" t="s">
        <v>15447</v>
      </c>
      <c r="D7939" t="s">
        <v>3973</v>
      </c>
      <c r="E7939">
        <v>53</v>
      </c>
      <c r="F7939">
        <v>41548</v>
      </c>
      <c r="G7939" t="s">
        <v>39</v>
      </c>
      <c r="H7939">
        <v>180027510622330</v>
      </c>
      <c r="I7939" s="5" t="str">
        <f t="shared" si="124"/>
        <v>180027510622330</v>
      </c>
      <c r="J7939" t="str">
        <f>INDEX(Age_grp[Age], MATCH(mobile_customers[[#This Row],[age]],Age_grp[Value]))</f>
        <v>50 - 60</v>
      </c>
      <c r="K7939" s="2" t="str">
        <f>_xlfn.IFS(mobile_customers[[#This Row],[salary]]&gt;=Q7942,"HIGHER SALARY", mobile_customers[[#This Row],[salary]]&gt;=Q7943,"HIGHER MID RANGE SALARY",  mobile_customers[[#This Row],[salary]]&lt;Q7943,"MID RANGE SALARY", mobile_customers[[#This Row],[salary]]&gt;Q7944, "LOW SALARY" )</f>
        <v>HIGHER SALARY</v>
      </c>
      <c r="L7939" s="2" t="str">
        <f>LEFT(mobile_customers[[#This Row],[Credit_card_nos]], 4)&amp;"XXXXX"</f>
        <v>1800XXXXX</v>
      </c>
    </row>
    <row r="7940" spans="1:12" x14ac:dyDescent="0.3">
      <c r="A7940" t="s">
        <v>13</v>
      </c>
      <c r="B7940" s="3" t="s">
        <v>15448</v>
      </c>
      <c r="C7940" t="s">
        <v>3939</v>
      </c>
      <c r="D7940" t="s">
        <v>3513</v>
      </c>
      <c r="E7940">
        <v>65</v>
      </c>
      <c r="F7940">
        <v>172692</v>
      </c>
      <c r="G7940" t="s">
        <v>12</v>
      </c>
      <c r="H7940">
        <v>4373539207925</v>
      </c>
      <c r="I7940" s="5" t="str">
        <f t="shared" si="124"/>
        <v>4373539207925</v>
      </c>
      <c r="J7940" t="str">
        <f>INDEX(Age_grp[Age], MATCH(mobile_customers[[#This Row],[age]],Age_grp[Value]))</f>
        <v>60 - 70</v>
      </c>
      <c r="K7940" s="2" t="str">
        <f>_xlfn.IFS(mobile_customers[[#This Row],[salary]]&gt;=Q7943,"HIGHER SALARY", mobile_customers[[#This Row],[salary]]&gt;=Q7944,"HIGHER MID RANGE SALARY",  mobile_customers[[#This Row],[salary]]&lt;Q7944,"MID RANGE SALARY", mobile_customers[[#This Row],[salary]]&gt;Q7945, "LOW SALARY" )</f>
        <v>HIGHER SALARY</v>
      </c>
      <c r="L7940" s="2" t="str">
        <f>LEFT(mobile_customers[[#This Row],[Credit_card_nos]], 4)&amp;"XXXXX"</f>
        <v>4373XXXXX</v>
      </c>
    </row>
    <row r="7941" spans="1:12" x14ac:dyDescent="0.3">
      <c r="A7941" t="s">
        <v>8</v>
      </c>
      <c r="B7941" s="3" t="s">
        <v>15449</v>
      </c>
      <c r="C7941" t="s">
        <v>2547</v>
      </c>
      <c r="D7941" t="s">
        <v>2016</v>
      </c>
      <c r="E7941">
        <v>38</v>
      </c>
      <c r="F7941">
        <v>126772</v>
      </c>
      <c r="G7941" t="s">
        <v>39</v>
      </c>
      <c r="H7941">
        <v>6505482543421462</v>
      </c>
      <c r="I7941" s="5" t="str">
        <f t="shared" si="124"/>
        <v>6505482543421460</v>
      </c>
      <c r="J7941" t="str">
        <f>INDEX(Age_grp[Age], MATCH(mobile_customers[[#This Row],[age]],Age_grp[Value]))</f>
        <v>30 - 40</v>
      </c>
      <c r="K7941" s="2" t="str">
        <f>_xlfn.IFS(mobile_customers[[#This Row],[salary]]&gt;=Q7944,"HIGHER SALARY", mobile_customers[[#This Row],[salary]]&gt;=Q7945,"HIGHER MID RANGE SALARY",  mobile_customers[[#This Row],[salary]]&lt;Q7945,"MID RANGE SALARY", mobile_customers[[#This Row],[salary]]&gt;Q7946, "LOW SALARY" )</f>
        <v>HIGHER SALARY</v>
      </c>
      <c r="L7941" s="2" t="str">
        <f>LEFT(mobile_customers[[#This Row],[Credit_card_nos]], 4)&amp;"XXXXX"</f>
        <v>6505XXXXX</v>
      </c>
    </row>
    <row r="7942" spans="1:12" x14ac:dyDescent="0.3">
      <c r="A7942" t="s">
        <v>8</v>
      </c>
      <c r="B7942" s="3" t="s">
        <v>15450</v>
      </c>
      <c r="C7942" t="s">
        <v>15451</v>
      </c>
      <c r="D7942" t="s">
        <v>1069</v>
      </c>
      <c r="E7942">
        <v>46</v>
      </c>
      <c r="F7942">
        <v>224101</v>
      </c>
      <c r="G7942" t="s">
        <v>12</v>
      </c>
      <c r="H7942">
        <v>213101250832051</v>
      </c>
      <c r="I7942" s="5" t="str">
        <f t="shared" si="124"/>
        <v>213101250832051</v>
      </c>
      <c r="J7942" t="str">
        <f>INDEX(Age_grp[Age], MATCH(mobile_customers[[#This Row],[age]],Age_grp[Value]))</f>
        <v>40 - 50</v>
      </c>
      <c r="K7942" s="2" t="str">
        <f>_xlfn.IFS(mobile_customers[[#This Row],[salary]]&gt;=Q7945,"HIGHER SALARY", mobile_customers[[#This Row],[salary]]&gt;=Q7946,"HIGHER MID RANGE SALARY",  mobile_customers[[#This Row],[salary]]&lt;Q7946,"MID RANGE SALARY", mobile_customers[[#This Row],[salary]]&gt;Q7947, "LOW SALARY" )</f>
        <v>HIGHER SALARY</v>
      </c>
      <c r="L7942" s="2" t="str">
        <f>LEFT(mobile_customers[[#This Row],[Credit_card_nos]], 4)&amp;"XXXXX"</f>
        <v>2131XXXXX</v>
      </c>
    </row>
    <row r="7943" spans="1:12" x14ac:dyDescent="0.3">
      <c r="A7943" t="s">
        <v>13</v>
      </c>
      <c r="B7943" s="3" t="s">
        <v>15452</v>
      </c>
      <c r="C7943" t="s">
        <v>15453</v>
      </c>
      <c r="D7943" t="s">
        <v>962</v>
      </c>
      <c r="E7943">
        <v>46</v>
      </c>
      <c r="F7943">
        <v>57691</v>
      </c>
      <c r="G7943" t="s">
        <v>21</v>
      </c>
      <c r="H7943">
        <v>3563678058409232</v>
      </c>
      <c r="I7943" s="5" t="str">
        <f t="shared" si="124"/>
        <v>3563678058409230</v>
      </c>
      <c r="J7943" t="str">
        <f>INDEX(Age_grp[Age], MATCH(mobile_customers[[#This Row],[age]],Age_grp[Value]))</f>
        <v>40 - 50</v>
      </c>
      <c r="K7943" s="2" t="str">
        <f>_xlfn.IFS(mobile_customers[[#This Row],[salary]]&gt;=Q7946,"HIGHER SALARY", mobile_customers[[#This Row],[salary]]&gt;=Q7947,"HIGHER MID RANGE SALARY",  mobile_customers[[#This Row],[salary]]&lt;Q7947,"MID RANGE SALARY", mobile_customers[[#This Row],[salary]]&gt;Q7948, "LOW SALARY" )</f>
        <v>HIGHER SALARY</v>
      </c>
      <c r="L7943" s="2" t="str">
        <f>LEFT(mobile_customers[[#This Row],[Credit_card_nos]], 4)&amp;"XXXXX"</f>
        <v>3563XXXXX</v>
      </c>
    </row>
    <row r="7944" spans="1:12" x14ac:dyDescent="0.3">
      <c r="A7944" t="s">
        <v>8</v>
      </c>
      <c r="B7944" s="3" t="s">
        <v>15454</v>
      </c>
      <c r="C7944" t="s">
        <v>15455</v>
      </c>
      <c r="D7944" t="s">
        <v>2804</v>
      </c>
      <c r="E7944">
        <v>39</v>
      </c>
      <c r="F7944">
        <v>64090</v>
      </c>
      <c r="G7944" t="s">
        <v>17</v>
      </c>
      <c r="H7944">
        <v>38033987477061</v>
      </c>
      <c r="I7944" s="5" t="str">
        <f t="shared" si="124"/>
        <v>38033987477061</v>
      </c>
      <c r="J7944" t="str">
        <f>INDEX(Age_grp[Age], MATCH(mobile_customers[[#This Row],[age]],Age_grp[Value]))</f>
        <v>30 - 40</v>
      </c>
      <c r="K7944" s="2" t="str">
        <f>_xlfn.IFS(mobile_customers[[#This Row],[salary]]&gt;=Q7947,"HIGHER SALARY", mobile_customers[[#This Row],[salary]]&gt;=Q7948,"HIGHER MID RANGE SALARY",  mobile_customers[[#This Row],[salary]]&lt;Q7948,"MID RANGE SALARY", mobile_customers[[#This Row],[salary]]&gt;Q7949, "LOW SALARY" )</f>
        <v>HIGHER SALARY</v>
      </c>
      <c r="L7944" s="2" t="str">
        <f>LEFT(mobile_customers[[#This Row],[Credit_card_nos]], 4)&amp;"XXXXX"</f>
        <v>3803XXXXX</v>
      </c>
    </row>
    <row r="7945" spans="1:12" x14ac:dyDescent="0.3">
      <c r="A7945" t="s">
        <v>8</v>
      </c>
      <c r="B7945" s="3" t="s">
        <v>15456</v>
      </c>
      <c r="C7945" t="s">
        <v>15457</v>
      </c>
      <c r="D7945" t="s">
        <v>3013</v>
      </c>
      <c r="E7945">
        <v>29</v>
      </c>
      <c r="F7945">
        <v>181450</v>
      </c>
      <c r="G7945" t="s">
        <v>21</v>
      </c>
      <c r="H7945">
        <v>4317131745279</v>
      </c>
      <c r="I7945" s="5" t="str">
        <f t="shared" si="124"/>
        <v>4317131745279</v>
      </c>
      <c r="J7945" t="str">
        <f>INDEX(Age_grp[Age], MATCH(mobile_customers[[#This Row],[age]],Age_grp[Value]))</f>
        <v>20 - 30</v>
      </c>
      <c r="K7945" s="2" t="str">
        <f>_xlfn.IFS(mobile_customers[[#This Row],[salary]]&gt;=Q7948,"HIGHER SALARY", mobile_customers[[#This Row],[salary]]&gt;=Q7949,"HIGHER MID RANGE SALARY",  mobile_customers[[#This Row],[salary]]&lt;Q7949,"MID RANGE SALARY", mobile_customers[[#This Row],[salary]]&gt;Q7950, "LOW SALARY" )</f>
        <v>HIGHER SALARY</v>
      </c>
      <c r="L7945" s="2" t="str">
        <f>LEFT(mobile_customers[[#This Row],[Credit_card_nos]], 4)&amp;"XXXXX"</f>
        <v>4317XXXXX</v>
      </c>
    </row>
    <row r="7946" spans="1:12" x14ac:dyDescent="0.3">
      <c r="A7946" t="s">
        <v>8</v>
      </c>
      <c r="B7946" s="3" t="s">
        <v>15458</v>
      </c>
      <c r="C7946" t="s">
        <v>15459</v>
      </c>
      <c r="D7946" t="s">
        <v>766</v>
      </c>
      <c r="E7946">
        <v>48</v>
      </c>
      <c r="F7946">
        <v>103884</v>
      </c>
      <c r="G7946" t="s">
        <v>39</v>
      </c>
      <c r="H7946">
        <v>4779635401974</v>
      </c>
      <c r="I7946" s="5" t="str">
        <f t="shared" si="124"/>
        <v>4779635401974</v>
      </c>
      <c r="J7946" t="str">
        <f>INDEX(Age_grp[Age], MATCH(mobile_customers[[#This Row],[age]],Age_grp[Value]))</f>
        <v>40 - 50</v>
      </c>
      <c r="K7946" s="2" t="str">
        <f>_xlfn.IFS(mobile_customers[[#This Row],[salary]]&gt;=Q7949,"HIGHER SALARY", mobile_customers[[#This Row],[salary]]&gt;=Q7950,"HIGHER MID RANGE SALARY",  mobile_customers[[#This Row],[salary]]&lt;Q7950,"MID RANGE SALARY", mobile_customers[[#This Row],[salary]]&gt;Q7951, "LOW SALARY" )</f>
        <v>HIGHER SALARY</v>
      </c>
      <c r="L7946" s="2" t="str">
        <f>LEFT(mobile_customers[[#This Row],[Credit_card_nos]], 4)&amp;"XXXXX"</f>
        <v>4779XXXXX</v>
      </c>
    </row>
    <row r="7947" spans="1:12" x14ac:dyDescent="0.3">
      <c r="A7947" t="s">
        <v>8</v>
      </c>
      <c r="B7947" s="3" t="s">
        <v>15460</v>
      </c>
      <c r="C7947" t="s">
        <v>15461</v>
      </c>
      <c r="D7947" t="s">
        <v>1441</v>
      </c>
      <c r="E7947">
        <v>45</v>
      </c>
      <c r="F7947">
        <v>237591</v>
      </c>
      <c r="G7947" t="s">
        <v>94</v>
      </c>
      <c r="H7947">
        <v>4.3060845441002747E+18</v>
      </c>
      <c r="I7947" s="5" t="str">
        <f t="shared" si="124"/>
        <v>4306084544100270000</v>
      </c>
      <c r="J7947" t="str">
        <f>INDEX(Age_grp[Age], MATCH(mobile_customers[[#This Row],[age]],Age_grp[Value]))</f>
        <v>40 - 50</v>
      </c>
      <c r="K7947" s="2" t="str">
        <f>_xlfn.IFS(mobile_customers[[#This Row],[salary]]&gt;=Q7950,"HIGHER SALARY", mobile_customers[[#This Row],[salary]]&gt;=Q7951,"HIGHER MID RANGE SALARY",  mobile_customers[[#This Row],[salary]]&lt;Q7951,"MID RANGE SALARY", mobile_customers[[#This Row],[salary]]&gt;Q7952, "LOW SALARY" )</f>
        <v>HIGHER SALARY</v>
      </c>
      <c r="L7947" s="2" t="str">
        <f>LEFT(mobile_customers[[#This Row],[Credit_card_nos]], 4)&amp;"XXXXX"</f>
        <v>4306XXXXX</v>
      </c>
    </row>
    <row r="7948" spans="1:12" x14ac:dyDescent="0.3">
      <c r="A7948" t="s">
        <v>8</v>
      </c>
      <c r="B7948" s="3" t="s">
        <v>15462</v>
      </c>
      <c r="C7948" t="s">
        <v>15463</v>
      </c>
      <c r="D7948" t="s">
        <v>2336</v>
      </c>
      <c r="E7948">
        <v>23</v>
      </c>
      <c r="F7948">
        <v>76130</v>
      </c>
      <c r="G7948" t="s">
        <v>21</v>
      </c>
      <c r="H7948">
        <v>213142674642999</v>
      </c>
      <c r="I7948" s="5" t="str">
        <f t="shared" si="124"/>
        <v>213142674642999</v>
      </c>
      <c r="J7948" t="str">
        <f>INDEX(Age_grp[Age], MATCH(mobile_customers[[#This Row],[age]],Age_grp[Value]))</f>
        <v>20 - 30</v>
      </c>
      <c r="K7948" s="2" t="str">
        <f>_xlfn.IFS(mobile_customers[[#This Row],[salary]]&gt;=Q7951,"HIGHER SALARY", mobile_customers[[#This Row],[salary]]&gt;=Q7952,"HIGHER MID RANGE SALARY",  mobile_customers[[#This Row],[salary]]&lt;Q7952,"MID RANGE SALARY", mobile_customers[[#This Row],[salary]]&gt;Q7953, "LOW SALARY" )</f>
        <v>HIGHER SALARY</v>
      </c>
      <c r="L7948" s="2" t="str">
        <f>LEFT(mobile_customers[[#This Row],[Credit_card_nos]], 4)&amp;"XXXXX"</f>
        <v>2131XXXXX</v>
      </c>
    </row>
    <row r="7949" spans="1:12" x14ac:dyDescent="0.3">
      <c r="A7949" t="s">
        <v>8</v>
      </c>
      <c r="B7949" s="3" t="s">
        <v>15464</v>
      </c>
      <c r="C7949" t="s">
        <v>15465</v>
      </c>
      <c r="D7949" t="s">
        <v>1970</v>
      </c>
      <c r="E7949">
        <v>21</v>
      </c>
      <c r="F7949">
        <v>217047</v>
      </c>
      <c r="G7949" t="s">
        <v>12</v>
      </c>
      <c r="H7949">
        <v>4077907908671</v>
      </c>
      <c r="I7949" s="5" t="str">
        <f t="shared" si="124"/>
        <v>4077907908671</v>
      </c>
      <c r="J7949" t="str">
        <f>INDEX(Age_grp[Age], MATCH(mobile_customers[[#This Row],[age]],Age_grp[Value]))</f>
        <v>20 - 30</v>
      </c>
      <c r="K7949" s="2" t="str">
        <f>_xlfn.IFS(mobile_customers[[#This Row],[salary]]&gt;=Q7952,"HIGHER SALARY", mobile_customers[[#This Row],[salary]]&gt;=Q7953,"HIGHER MID RANGE SALARY",  mobile_customers[[#This Row],[salary]]&lt;Q7953,"MID RANGE SALARY", mobile_customers[[#This Row],[salary]]&gt;Q7954, "LOW SALARY" )</f>
        <v>HIGHER SALARY</v>
      </c>
      <c r="L7949" s="2" t="str">
        <f>LEFT(mobile_customers[[#This Row],[Credit_card_nos]], 4)&amp;"XXXXX"</f>
        <v>4077XXXXX</v>
      </c>
    </row>
    <row r="7950" spans="1:12" x14ac:dyDescent="0.3">
      <c r="A7950" t="s">
        <v>8</v>
      </c>
      <c r="B7950" s="3" t="s">
        <v>15466</v>
      </c>
      <c r="C7950" t="s">
        <v>15467</v>
      </c>
      <c r="D7950" t="s">
        <v>1317</v>
      </c>
      <c r="E7950">
        <v>64</v>
      </c>
      <c r="F7950">
        <v>215061</v>
      </c>
      <c r="G7950" t="s">
        <v>94</v>
      </c>
      <c r="H7950">
        <v>347756252178008</v>
      </c>
      <c r="I7950" s="5" t="str">
        <f t="shared" si="124"/>
        <v>347756252178008</v>
      </c>
      <c r="J7950" t="str">
        <f>INDEX(Age_grp[Age], MATCH(mobile_customers[[#This Row],[age]],Age_grp[Value]))</f>
        <v>60 - 70</v>
      </c>
      <c r="K7950" s="2" t="str">
        <f>_xlfn.IFS(mobile_customers[[#This Row],[salary]]&gt;=Q7953,"HIGHER SALARY", mobile_customers[[#This Row],[salary]]&gt;=Q7954,"HIGHER MID RANGE SALARY",  mobile_customers[[#This Row],[salary]]&lt;Q7954,"MID RANGE SALARY", mobile_customers[[#This Row],[salary]]&gt;Q7955, "LOW SALARY" )</f>
        <v>HIGHER SALARY</v>
      </c>
      <c r="L7950" s="2" t="str">
        <f>LEFT(mobile_customers[[#This Row],[Credit_card_nos]], 4)&amp;"XXXXX"</f>
        <v>3477XXXXX</v>
      </c>
    </row>
    <row r="7951" spans="1:12" x14ac:dyDescent="0.3">
      <c r="A7951" t="s">
        <v>8</v>
      </c>
      <c r="B7951" s="3" t="s">
        <v>15468</v>
      </c>
      <c r="C7951" t="s">
        <v>15469</v>
      </c>
      <c r="D7951" t="s">
        <v>442</v>
      </c>
      <c r="E7951">
        <v>48</v>
      </c>
      <c r="F7951">
        <v>129974</v>
      </c>
      <c r="G7951" t="s">
        <v>32</v>
      </c>
      <c r="H7951">
        <v>4577139969859850</v>
      </c>
      <c r="I7951" s="5" t="str">
        <f t="shared" si="124"/>
        <v>4577139969859850</v>
      </c>
      <c r="J7951" t="str">
        <f>INDEX(Age_grp[Age], MATCH(mobile_customers[[#This Row],[age]],Age_grp[Value]))</f>
        <v>40 - 50</v>
      </c>
      <c r="K7951" s="2" t="str">
        <f>_xlfn.IFS(mobile_customers[[#This Row],[salary]]&gt;=Q7954,"HIGHER SALARY", mobile_customers[[#This Row],[salary]]&gt;=Q7955,"HIGHER MID RANGE SALARY",  mobile_customers[[#This Row],[salary]]&lt;Q7955,"MID RANGE SALARY", mobile_customers[[#This Row],[salary]]&gt;Q7956, "LOW SALARY" )</f>
        <v>HIGHER SALARY</v>
      </c>
      <c r="L7951" s="2" t="str">
        <f>LEFT(mobile_customers[[#This Row],[Credit_card_nos]], 4)&amp;"XXXXX"</f>
        <v>4577XXXXX</v>
      </c>
    </row>
    <row r="7952" spans="1:12" x14ac:dyDescent="0.3">
      <c r="A7952" t="s">
        <v>8</v>
      </c>
      <c r="B7952" s="3" t="s">
        <v>15470</v>
      </c>
      <c r="C7952" t="s">
        <v>14099</v>
      </c>
      <c r="D7952" t="s">
        <v>1796</v>
      </c>
      <c r="E7952">
        <v>41</v>
      </c>
      <c r="F7952">
        <v>216495</v>
      </c>
      <c r="G7952" t="s">
        <v>49</v>
      </c>
      <c r="H7952">
        <v>4847976773846</v>
      </c>
      <c r="I7952" s="5" t="str">
        <f t="shared" si="124"/>
        <v>4847976773846</v>
      </c>
      <c r="J7952" t="str">
        <f>INDEX(Age_grp[Age], MATCH(mobile_customers[[#This Row],[age]],Age_grp[Value]))</f>
        <v>40 - 50</v>
      </c>
      <c r="K7952" s="2" t="str">
        <f>_xlfn.IFS(mobile_customers[[#This Row],[salary]]&gt;=Q7955,"HIGHER SALARY", mobile_customers[[#This Row],[salary]]&gt;=Q7956,"HIGHER MID RANGE SALARY",  mobile_customers[[#This Row],[salary]]&lt;Q7956,"MID RANGE SALARY", mobile_customers[[#This Row],[salary]]&gt;Q7957, "LOW SALARY" )</f>
        <v>HIGHER SALARY</v>
      </c>
      <c r="L7952" s="2" t="str">
        <f>LEFT(mobile_customers[[#This Row],[Credit_card_nos]], 4)&amp;"XXXXX"</f>
        <v>4847XXXXX</v>
      </c>
    </row>
    <row r="7953" spans="1:12" x14ac:dyDescent="0.3">
      <c r="A7953" t="s">
        <v>13</v>
      </c>
      <c r="B7953" s="3" t="s">
        <v>15471</v>
      </c>
      <c r="C7953" t="s">
        <v>15472</v>
      </c>
      <c r="D7953" t="s">
        <v>4241</v>
      </c>
      <c r="E7953">
        <v>18</v>
      </c>
      <c r="F7953">
        <v>70593</v>
      </c>
      <c r="G7953" t="s">
        <v>94</v>
      </c>
      <c r="H7953">
        <v>3512502538722182</v>
      </c>
      <c r="I7953" s="5" t="str">
        <f t="shared" si="124"/>
        <v>3512502538722180</v>
      </c>
      <c r="J7953" t="str">
        <f>INDEX(Age_grp[Age], MATCH(mobile_customers[[#This Row],[age]],Age_grp[Value]))</f>
        <v>"10 - 20</v>
      </c>
      <c r="K7953" s="2" t="str">
        <f>_xlfn.IFS(mobile_customers[[#This Row],[salary]]&gt;=Q7956,"HIGHER SALARY", mobile_customers[[#This Row],[salary]]&gt;=Q7957,"HIGHER MID RANGE SALARY",  mobile_customers[[#This Row],[salary]]&lt;Q7957,"MID RANGE SALARY", mobile_customers[[#This Row],[salary]]&gt;Q7958, "LOW SALARY" )</f>
        <v>HIGHER SALARY</v>
      </c>
      <c r="L7953" s="2" t="str">
        <f>LEFT(mobile_customers[[#This Row],[Credit_card_nos]], 4)&amp;"XXXXX"</f>
        <v>3512XXXXX</v>
      </c>
    </row>
    <row r="7954" spans="1:12" x14ac:dyDescent="0.3">
      <c r="A7954" t="s">
        <v>13</v>
      </c>
      <c r="B7954" s="3" t="s">
        <v>15473</v>
      </c>
      <c r="C7954" t="s">
        <v>15474</v>
      </c>
      <c r="D7954" t="s">
        <v>706</v>
      </c>
      <c r="E7954">
        <v>23</v>
      </c>
      <c r="F7954">
        <v>168306</v>
      </c>
      <c r="G7954" t="s">
        <v>39</v>
      </c>
      <c r="H7954">
        <v>4231301886355218</v>
      </c>
      <c r="I7954" s="5" t="str">
        <f t="shared" si="124"/>
        <v>4231301886355220</v>
      </c>
      <c r="J7954" t="str">
        <f>INDEX(Age_grp[Age], MATCH(mobile_customers[[#This Row],[age]],Age_grp[Value]))</f>
        <v>20 - 30</v>
      </c>
      <c r="K7954" s="2" t="str">
        <f>_xlfn.IFS(mobile_customers[[#This Row],[salary]]&gt;=Q7957,"HIGHER SALARY", mobile_customers[[#This Row],[salary]]&gt;=Q7958,"HIGHER MID RANGE SALARY",  mobile_customers[[#This Row],[salary]]&lt;Q7958,"MID RANGE SALARY", mobile_customers[[#This Row],[salary]]&gt;Q7959, "LOW SALARY" )</f>
        <v>HIGHER SALARY</v>
      </c>
      <c r="L7954" s="2" t="str">
        <f>LEFT(mobile_customers[[#This Row],[Credit_card_nos]], 4)&amp;"XXXXX"</f>
        <v>4231XXXXX</v>
      </c>
    </row>
    <row r="7955" spans="1:12" x14ac:dyDescent="0.3">
      <c r="A7955" t="s">
        <v>8</v>
      </c>
      <c r="B7955" s="3" t="s">
        <v>15475</v>
      </c>
      <c r="C7955" t="s">
        <v>15476</v>
      </c>
      <c r="D7955" t="s">
        <v>1487</v>
      </c>
      <c r="E7955">
        <v>32</v>
      </c>
      <c r="F7955">
        <v>133358</v>
      </c>
      <c r="G7955" t="s">
        <v>39</v>
      </c>
      <c r="H7955">
        <v>4.2836556783031081E+18</v>
      </c>
      <c r="I7955" s="5" t="str">
        <f t="shared" si="124"/>
        <v>4283655678303110000</v>
      </c>
      <c r="J7955" t="str">
        <f>INDEX(Age_grp[Age], MATCH(mobile_customers[[#This Row],[age]],Age_grp[Value]))</f>
        <v>30 - 40</v>
      </c>
      <c r="K7955" s="2" t="str">
        <f>_xlfn.IFS(mobile_customers[[#This Row],[salary]]&gt;=Q7958,"HIGHER SALARY", mobile_customers[[#This Row],[salary]]&gt;=Q7959,"HIGHER MID RANGE SALARY",  mobile_customers[[#This Row],[salary]]&lt;Q7959,"MID RANGE SALARY", mobile_customers[[#This Row],[salary]]&gt;Q7960, "LOW SALARY" )</f>
        <v>HIGHER SALARY</v>
      </c>
      <c r="L7955" s="2" t="str">
        <f>LEFT(mobile_customers[[#This Row],[Credit_card_nos]], 4)&amp;"XXXXX"</f>
        <v>4283XXXXX</v>
      </c>
    </row>
    <row r="7956" spans="1:12" x14ac:dyDescent="0.3">
      <c r="A7956" t="s">
        <v>8</v>
      </c>
      <c r="B7956" s="3" t="s">
        <v>15477</v>
      </c>
      <c r="C7956" t="s">
        <v>15478</v>
      </c>
      <c r="D7956" t="s">
        <v>1507</v>
      </c>
      <c r="E7956">
        <v>20</v>
      </c>
      <c r="F7956">
        <v>145592</v>
      </c>
      <c r="G7956" t="s">
        <v>12</v>
      </c>
      <c r="H7956">
        <v>6543722906392857</v>
      </c>
      <c r="I7956" s="5" t="str">
        <f t="shared" si="124"/>
        <v>6543722906392860</v>
      </c>
      <c r="J7956" t="str">
        <f>INDEX(Age_grp[Age], MATCH(mobile_customers[[#This Row],[age]],Age_grp[Value]))</f>
        <v>20 - 30</v>
      </c>
      <c r="K7956" s="2" t="str">
        <f>_xlfn.IFS(mobile_customers[[#This Row],[salary]]&gt;=Q7959,"HIGHER SALARY", mobile_customers[[#This Row],[salary]]&gt;=Q7960,"HIGHER MID RANGE SALARY",  mobile_customers[[#This Row],[salary]]&lt;Q7960,"MID RANGE SALARY", mobile_customers[[#This Row],[salary]]&gt;Q7961, "LOW SALARY" )</f>
        <v>HIGHER SALARY</v>
      </c>
      <c r="L7956" s="2" t="str">
        <f>LEFT(mobile_customers[[#This Row],[Credit_card_nos]], 4)&amp;"XXXXX"</f>
        <v>6543XXXXX</v>
      </c>
    </row>
    <row r="7957" spans="1:12" x14ac:dyDescent="0.3">
      <c r="A7957" t="s">
        <v>13</v>
      </c>
      <c r="B7957" s="3" t="s">
        <v>15479</v>
      </c>
      <c r="C7957" t="s">
        <v>15480</v>
      </c>
      <c r="D7957" t="s">
        <v>6708</v>
      </c>
      <c r="E7957">
        <v>65</v>
      </c>
      <c r="F7957">
        <v>156667</v>
      </c>
      <c r="G7957" t="s">
        <v>39</v>
      </c>
      <c r="H7957">
        <v>180005724372041</v>
      </c>
      <c r="I7957" s="5" t="str">
        <f t="shared" si="124"/>
        <v>180005724372041</v>
      </c>
      <c r="J7957" t="str">
        <f>INDEX(Age_grp[Age], MATCH(mobile_customers[[#This Row],[age]],Age_grp[Value]))</f>
        <v>60 - 70</v>
      </c>
      <c r="K7957" s="2" t="str">
        <f>_xlfn.IFS(mobile_customers[[#This Row],[salary]]&gt;=Q7960,"HIGHER SALARY", mobile_customers[[#This Row],[salary]]&gt;=Q7961,"HIGHER MID RANGE SALARY",  mobile_customers[[#This Row],[salary]]&lt;Q7961,"MID RANGE SALARY", mobile_customers[[#This Row],[salary]]&gt;Q7962, "LOW SALARY" )</f>
        <v>HIGHER SALARY</v>
      </c>
      <c r="L7957" s="2" t="str">
        <f>LEFT(mobile_customers[[#This Row],[Credit_card_nos]], 4)&amp;"XXXXX"</f>
        <v>1800XXXXX</v>
      </c>
    </row>
    <row r="7958" spans="1:12" x14ac:dyDescent="0.3">
      <c r="A7958" t="s">
        <v>8</v>
      </c>
      <c r="B7958" s="3" t="s">
        <v>15481</v>
      </c>
      <c r="C7958" t="s">
        <v>15482</v>
      </c>
      <c r="D7958" t="s">
        <v>1706</v>
      </c>
      <c r="E7958">
        <v>28</v>
      </c>
      <c r="F7958">
        <v>230135</v>
      </c>
      <c r="G7958" t="s">
        <v>17</v>
      </c>
      <c r="H7958">
        <v>3523217723536746</v>
      </c>
      <c r="I7958" s="5" t="str">
        <f t="shared" si="124"/>
        <v>3523217723536750</v>
      </c>
      <c r="J7958" t="str">
        <f>INDEX(Age_grp[Age], MATCH(mobile_customers[[#This Row],[age]],Age_grp[Value]))</f>
        <v>20 - 30</v>
      </c>
      <c r="K7958" s="2" t="str">
        <f>_xlfn.IFS(mobile_customers[[#This Row],[salary]]&gt;=Q7961,"HIGHER SALARY", mobile_customers[[#This Row],[salary]]&gt;=Q7962,"HIGHER MID RANGE SALARY",  mobile_customers[[#This Row],[salary]]&lt;Q7962,"MID RANGE SALARY", mobile_customers[[#This Row],[salary]]&gt;Q7963, "LOW SALARY" )</f>
        <v>HIGHER SALARY</v>
      </c>
      <c r="L7958" s="2" t="str">
        <f>LEFT(mobile_customers[[#This Row],[Credit_card_nos]], 4)&amp;"XXXXX"</f>
        <v>3523XXXXX</v>
      </c>
    </row>
    <row r="7959" spans="1:12" x14ac:dyDescent="0.3">
      <c r="A7959" t="s">
        <v>8</v>
      </c>
      <c r="B7959" s="3" t="s">
        <v>15483</v>
      </c>
      <c r="C7959" t="s">
        <v>15484</v>
      </c>
      <c r="D7959" t="s">
        <v>899</v>
      </c>
      <c r="E7959">
        <v>33</v>
      </c>
      <c r="F7959">
        <v>204808</v>
      </c>
      <c r="G7959" t="s">
        <v>32</v>
      </c>
      <c r="H7959">
        <v>6011098588092641</v>
      </c>
      <c r="I7959" s="5" t="str">
        <f t="shared" si="124"/>
        <v>6011098588092640</v>
      </c>
      <c r="J7959" t="str">
        <f>INDEX(Age_grp[Age], MATCH(mobile_customers[[#This Row],[age]],Age_grp[Value]))</f>
        <v>30 - 40</v>
      </c>
      <c r="K7959" s="2" t="str">
        <f>_xlfn.IFS(mobile_customers[[#This Row],[salary]]&gt;=Q7962,"HIGHER SALARY", mobile_customers[[#This Row],[salary]]&gt;=Q7963,"HIGHER MID RANGE SALARY",  mobile_customers[[#This Row],[salary]]&lt;Q7963,"MID RANGE SALARY", mobile_customers[[#This Row],[salary]]&gt;Q7964, "LOW SALARY" )</f>
        <v>HIGHER SALARY</v>
      </c>
      <c r="L7959" s="2" t="str">
        <f>LEFT(mobile_customers[[#This Row],[Credit_card_nos]], 4)&amp;"XXXXX"</f>
        <v>6011XXXXX</v>
      </c>
    </row>
    <row r="7960" spans="1:12" x14ac:dyDescent="0.3">
      <c r="A7960" t="s">
        <v>13</v>
      </c>
      <c r="B7960" s="3" t="s">
        <v>15485</v>
      </c>
      <c r="C7960" t="s">
        <v>15486</v>
      </c>
      <c r="D7960" t="s">
        <v>397</v>
      </c>
      <c r="E7960">
        <v>23</v>
      </c>
      <c r="F7960">
        <v>87427</v>
      </c>
      <c r="G7960" t="s">
        <v>17</v>
      </c>
      <c r="H7960">
        <v>3503785673649200</v>
      </c>
      <c r="I7960" s="5" t="str">
        <f t="shared" si="124"/>
        <v>3503785673649200</v>
      </c>
      <c r="J7960" t="str">
        <f>INDEX(Age_grp[Age], MATCH(mobile_customers[[#This Row],[age]],Age_grp[Value]))</f>
        <v>20 - 30</v>
      </c>
      <c r="K7960" s="2" t="str">
        <f>_xlfn.IFS(mobile_customers[[#This Row],[salary]]&gt;=Q7963,"HIGHER SALARY", mobile_customers[[#This Row],[salary]]&gt;=Q7964,"HIGHER MID RANGE SALARY",  mobile_customers[[#This Row],[salary]]&lt;Q7964,"MID RANGE SALARY", mobile_customers[[#This Row],[salary]]&gt;Q7965, "LOW SALARY" )</f>
        <v>HIGHER SALARY</v>
      </c>
      <c r="L7960" s="2" t="str">
        <f>LEFT(mobile_customers[[#This Row],[Credit_card_nos]], 4)&amp;"XXXXX"</f>
        <v>3503XXXXX</v>
      </c>
    </row>
    <row r="7961" spans="1:12" x14ac:dyDescent="0.3">
      <c r="A7961" t="s">
        <v>8</v>
      </c>
      <c r="B7961" s="3" t="s">
        <v>15487</v>
      </c>
      <c r="C7961" t="s">
        <v>15488</v>
      </c>
      <c r="D7961" t="s">
        <v>197</v>
      </c>
      <c r="E7961">
        <v>58</v>
      </c>
      <c r="F7961">
        <v>42550</v>
      </c>
      <c r="G7961" t="s">
        <v>49</v>
      </c>
      <c r="H7961">
        <v>676371962272</v>
      </c>
      <c r="I7961" s="5" t="str">
        <f t="shared" si="124"/>
        <v>676371962272</v>
      </c>
      <c r="J7961" t="str">
        <f>INDEX(Age_grp[Age], MATCH(mobile_customers[[#This Row],[age]],Age_grp[Value]))</f>
        <v>50 - 60</v>
      </c>
      <c r="K7961" s="2" t="str">
        <f>_xlfn.IFS(mobile_customers[[#This Row],[salary]]&gt;=Q7964,"HIGHER SALARY", mobile_customers[[#This Row],[salary]]&gt;=Q7965,"HIGHER MID RANGE SALARY",  mobile_customers[[#This Row],[salary]]&lt;Q7965,"MID RANGE SALARY", mobile_customers[[#This Row],[salary]]&gt;Q7966, "LOW SALARY" )</f>
        <v>HIGHER SALARY</v>
      </c>
      <c r="L7961" s="2" t="str">
        <f>LEFT(mobile_customers[[#This Row],[Credit_card_nos]], 4)&amp;"XXXXX"</f>
        <v>6763XXXXX</v>
      </c>
    </row>
    <row r="7962" spans="1:12" x14ac:dyDescent="0.3">
      <c r="A7962" t="s">
        <v>13</v>
      </c>
      <c r="B7962" s="3" t="s">
        <v>15489</v>
      </c>
      <c r="C7962" t="s">
        <v>283</v>
      </c>
      <c r="D7962" t="s">
        <v>168</v>
      </c>
      <c r="E7962">
        <v>46</v>
      </c>
      <c r="F7962">
        <v>204563</v>
      </c>
      <c r="G7962" t="s">
        <v>12</v>
      </c>
      <c r="H7962">
        <v>3531495448923833</v>
      </c>
      <c r="I7962" s="5" t="str">
        <f t="shared" si="124"/>
        <v>3531495448923830</v>
      </c>
      <c r="J7962" t="str">
        <f>INDEX(Age_grp[Age], MATCH(mobile_customers[[#This Row],[age]],Age_grp[Value]))</f>
        <v>40 - 50</v>
      </c>
      <c r="K7962" s="2" t="str">
        <f>_xlfn.IFS(mobile_customers[[#This Row],[salary]]&gt;=Q7965,"HIGHER SALARY", mobile_customers[[#This Row],[salary]]&gt;=Q7966,"HIGHER MID RANGE SALARY",  mobile_customers[[#This Row],[salary]]&lt;Q7966,"MID RANGE SALARY", mobile_customers[[#This Row],[salary]]&gt;Q7967, "LOW SALARY" )</f>
        <v>HIGHER SALARY</v>
      </c>
      <c r="L7962" s="2" t="str">
        <f>LEFT(mobile_customers[[#This Row],[Credit_card_nos]], 4)&amp;"XXXXX"</f>
        <v>3531XXXXX</v>
      </c>
    </row>
    <row r="7963" spans="1:12" x14ac:dyDescent="0.3">
      <c r="A7963" t="s">
        <v>8</v>
      </c>
      <c r="B7963" s="3" t="s">
        <v>15490</v>
      </c>
      <c r="C7963" t="s">
        <v>15491</v>
      </c>
      <c r="D7963" t="s">
        <v>52</v>
      </c>
      <c r="E7963">
        <v>39</v>
      </c>
      <c r="F7963">
        <v>73039</v>
      </c>
      <c r="G7963" t="s">
        <v>12</v>
      </c>
      <c r="H7963">
        <v>30027577527002</v>
      </c>
      <c r="I7963" s="5" t="str">
        <f t="shared" si="124"/>
        <v>30027577527002</v>
      </c>
      <c r="J7963" t="str">
        <f>INDEX(Age_grp[Age], MATCH(mobile_customers[[#This Row],[age]],Age_grp[Value]))</f>
        <v>30 - 40</v>
      </c>
      <c r="K7963" s="2" t="str">
        <f>_xlfn.IFS(mobile_customers[[#This Row],[salary]]&gt;=Q7966,"HIGHER SALARY", mobile_customers[[#This Row],[salary]]&gt;=Q7967,"HIGHER MID RANGE SALARY",  mobile_customers[[#This Row],[salary]]&lt;Q7967,"MID RANGE SALARY", mobile_customers[[#This Row],[salary]]&gt;Q7968, "LOW SALARY" )</f>
        <v>HIGHER SALARY</v>
      </c>
      <c r="L7963" s="2" t="str">
        <f>LEFT(mobile_customers[[#This Row],[Credit_card_nos]], 4)&amp;"XXXXX"</f>
        <v>3002XXXXX</v>
      </c>
    </row>
    <row r="7964" spans="1:12" x14ac:dyDescent="0.3">
      <c r="A7964" t="s">
        <v>8</v>
      </c>
      <c r="B7964" s="3" t="s">
        <v>15492</v>
      </c>
      <c r="C7964" t="s">
        <v>15493</v>
      </c>
      <c r="D7964" t="s">
        <v>2164</v>
      </c>
      <c r="E7964">
        <v>62</v>
      </c>
      <c r="F7964">
        <v>106195</v>
      </c>
      <c r="G7964" t="s">
        <v>65</v>
      </c>
      <c r="H7964">
        <v>4712521176749</v>
      </c>
      <c r="I7964" s="5" t="str">
        <f t="shared" si="124"/>
        <v>4712521176749</v>
      </c>
      <c r="J7964" t="str">
        <f>INDEX(Age_grp[Age], MATCH(mobile_customers[[#This Row],[age]],Age_grp[Value]))</f>
        <v>60 - 70</v>
      </c>
      <c r="K7964" s="2" t="str">
        <f>_xlfn.IFS(mobile_customers[[#This Row],[salary]]&gt;=Q7967,"HIGHER SALARY", mobile_customers[[#This Row],[salary]]&gt;=Q7968,"HIGHER MID RANGE SALARY",  mobile_customers[[#This Row],[salary]]&lt;Q7968,"MID RANGE SALARY", mobile_customers[[#This Row],[salary]]&gt;Q7969, "LOW SALARY" )</f>
        <v>HIGHER SALARY</v>
      </c>
      <c r="L7964" s="2" t="str">
        <f>LEFT(mobile_customers[[#This Row],[Credit_card_nos]], 4)&amp;"XXXXX"</f>
        <v>4712XXXXX</v>
      </c>
    </row>
    <row r="7965" spans="1:12" x14ac:dyDescent="0.3">
      <c r="A7965" t="s">
        <v>8</v>
      </c>
      <c r="B7965" s="3" t="s">
        <v>15494</v>
      </c>
      <c r="C7965" t="s">
        <v>15495</v>
      </c>
      <c r="D7965" t="s">
        <v>1507</v>
      </c>
      <c r="E7965">
        <v>53</v>
      </c>
      <c r="F7965">
        <v>21195</v>
      </c>
      <c r="G7965" t="s">
        <v>28</v>
      </c>
      <c r="H7965">
        <v>3504218294568855</v>
      </c>
      <c r="I7965" s="5" t="str">
        <f t="shared" si="124"/>
        <v>3504218294568850</v>
      </c>
      <c r="J7965" t="str">
        <f>INDEX(Age_grp[Age], MATCH(mobile_customers[[#This Row],[age]],Age_grp[Value]))</f>
        <v>50 - 60</v>
      </c>
      <c r="K7965" s="2" t="str">
        <f>_xlfn.IFS(mobile_customers[[#This Row],[salary]]&gt;=Q7968,"HIGHER SALARY", mobile_customers[[#This Row],[salary]]&gt;=Q7969,"HIGHER MID RANGE SALARY",  mobile_customers[[#This Row],[salary]]&lt;Q7969,"MID RANGE SALARY", mobile_customers[[#This Row],[salary]]&gt;Q7970, "LOW SALARY" )</f>
        <v>HIGHER SALARY</v>
      </c>
      <c r="L7965" s="2" t="str">
        <f>LEFT(mobile_customers[[#This Row],[Credit_card_nos]], 4)&amp;"XXXXX"</f>
        <v>3504XXXXX</v>
      </c>
    </row>
    <row r="7966" spans="1:12" x14ac:dyDescent="0.3">
      <c r="A7966" t="s">
        <v>8</v>
      </c>
      <c r="B7966" s="3" t="s">
        <v>15496</v>
      </c>
      <c r="C7966" t="s">
        <v>13950</v>
      </c>
      <c r="D7966" t="s">
        <v>2454</v>
      </c>
      <c r="E7966">
        <v>44</v>
      </c>
      <c r="F7966">
        <v>117154</v>
      </c>
      <c r="G7966" t="s">
        <v>28</v>
      </c>
      <c r="H7966">
        <v>3531465587449197</v>
      </c>
      <c r="I7966" s="5" t="str">
        <f t="shared" si="124"/>
        <v>3531465587449200</v>
      </c>
      <c r="J7966" t="str">
        <f>INDEX(Age_grp[Age], MATCH(mobile_customers[[#This Row],[age]],Age_grp[Value]))</f>
        <v>40 - 50</v>
      </c>
      <c r="K7966" s="2" t="str">
        <f>_xlfn.IFS(mobile_customers[[#This Row],[salary]]&gt;=Q7969,"HIGHER SALARY", mobile_customers[[#This Row],[salary]]&gt;=Q7970,"HIGHER MID RANGE SALARY",  mobile_customers[[#This Row],[salary]]&lt;Q7970,"MID RANGE SALARY", mobile_customers[[#This Row],[salary]]&gt;Q7971, "LOW SALARY" )</f>
        <v>HIGHER SALARY</v>
      </c>
      <c r="L7966" s="2" t="str">
        <f>LEFT(mobile_customers[[#This Row],[Credit_card_nos]], 4)&amp;"XXXXX"</f>
        <v>3531XXXXX</v>
      </c>
    </row>
    <row r="7967" spans="1:12" x14ac:dyDescent="0.3">
      <c r="A7967" t="s">
        <v>13</v>
      </c>
      <c r="B7967" s="3" t="s">
        <v>15497</v>
      </c>
      <c r="C7967" t="s">
        <v>15498</v>
      </c>
      <c r="D7967" t="s">
        <v>814</v>
      </c>
      <c r="E7967">
        <v>18</v>
      </c>
      <c r="F7967">
        <v>131671</v>
      </c>
      <c r="G7967" t="s">
        <v>12</v>
      </c>
      <c r="H7967">
        <v>4764283863899</v>
      </c>
      <c r="I7967" s="5" t="str">
        <f t="shared" si="124"/>
        <v>4764283863899</v>
      </c>
      <c r="J7967" t="str">
        <f>INDEX(Age_grp[Age], MATCH(mobile_customers[[#This Row],[age]],Age_grp[Value]))</f>
        <v>"10 - 20</v>
      </c>
      <c r="K7967" s="2" t="str">
        <f>_xlfn.IFS(mobile_customers[[#This Row],[salary]]&gt;=Q7970,"HIGHER SALARY", mobile_customers[[#This Row],[salary]]&gt;=Q7971,"HIGHER MID RANGE SALARY",  mobile_customers[[#This Row],[salary]]&lt;Q7971,"MID RANGE SALARY", mobile_customers[[#This Row],[salary]]&gt;Q7972, "LOW SALARY" )</f>
        <v>HIGHER SALARY</v>
      </c>
      <c r="L7967" s="2" t="str">
        <f>LEFT(mobile_customers[[#This Row],[Credit_card_nos]], 4)&amp;"XXXXX"</f>
        <v>4764XXXXX</v>
      </c>
    </row>
    <row r="7968" spans="1:12" x14ac:dyDescent="0.3">
      <c r="A7968" t="s">
        <v>8</v>
      </c>
      <c r="B7968" s="3" t="s">
        <v>15499</v>
      </c>
      <c r="C7968" t="s">
        <v>15500</v>
      </c>
      <c r="D7968" t="s">
        <v>132</v>
      </c>
      <c r="E7968">
        <v>58</v>
      </c>
      <c r="F7968">
        <v>226868</v>
      </c>
      <c r="G7968" t="s">
        <v>17</v>
      </c>
      <c r="H7968">
        <v>3547094448793353</v>
      </c>
      <c r="I7968" s="5" t="str">
        <f t="shared" si="124"/>
        <v>3547094448793350</v>
      </c>
      <c r="J7968" t="str">
        <f>INDEX(Age_grp[Age], MATCH(mobile_customers[[#This Row],[age]],Age_grp[Value]))</f>
        <v>50 - 60</v>
      </c>
      <c r="K7968" s="2" t="str">
        <f>_xlfn.IFS(mobile_customers[[#This Row],[salary]]&gt;=Q7971,"HIGHER SALARY", mobile_customers[[#This Row],[salary]]&gt;=Q7972,"HIGHER MID RANGE SALARY",  mobile_customers[[#This Row],[salary]]&lt;Q7972,"MID RANGE SALARY", mobile_customers[[#This Row],[salary]]&gt;Q7973, "LOW SALARY" )</f>
        <v>HIGHER SALARY</v>
      </c>
      <c r="L7968" s="2" t="str">
        <f>LEFT(mobile_customers[[#This Row],[Credit_card_nos]], 4)&amp;"XXXXX"</f>
        <v>3547XXXXX</v>
      </c>
    </row>
    <row r="7969" spans="1:12" x14ac:dyDescent="0.3">
      <c r="A7969" t="s">
        <v>13</v>
      </c>
      <c r="B7969" s="3" t="s">
        <v>15501</v>
      </c>
      <c r="C7969" t="s">
        <v>15502</v>
      </c>
      <c r="D7969" t="s">
        <v>700</v>
      </c>
      <c r="E7969">
        <v>47</v>
      </c>
      <c r="F7969">
        <v>154114</v>
      </c>
      <c r="G7969" t="s">
        <v>32</v>
      </c>
      <c r="H7969">
        <v>4158346256722</v>
      </c>
      <c r="I7969" s="5" t="str">
        <f t="shared" si="124"/>
        <v>4158346256722</v>
      </c>
      <c r="J7969" t="str">
        <f>INDEX(Age_grp[Age], MATCH(mobile_customers[[#This Row],[age]],Age_grp[Value]))</f>
        <v>40 - 50</v>
      </c>
      <c r="K7969" s="2" t="str">
        <f>_xlfn.IFS(mobile_customers[[#This Row],[salary]]&gt;=Q7972,"HIGHER SALARY", mobile_customers[[#This Row],[salary]]&gt;=Q7973,"HIGHER MID RANGE SALARY",  mobile_customers[[#This Row],[salary]]&lt;Q7973,"MID RANGE SALARY", mobile_customers[[#This Row],[salary]]&gt;Q7974, "LOW SALARY" )</f>
        <v>HIGHER SALARY</v>
      </c>
      <c r="L7969" s="2" t="str">
        <f>LEFT(mobile_customers[[#This Row],[Credit_card_nos]], 4)&amp;"XXXXX"</f>
        <v>4158XXXXX</v>
      </c>
    </row>
    <row r="7970" spans="1:12" x14ac:dyDescent="0.3">
      <c r="A7970" t="s">
        <v>8</v>
      </c>
      <c r="B7970" s="3" t="s">
        <v>15503</v>
      </c>
      <c r="C7970" t="s">
        <v>15504</v>
      </c>
      <c r="D7970" t="s">
        <v>1820</v>
      </c>
      <c r="E7970">
        <v>58</v>
      </c>
      <c r="F7970">
        <v>231631</v>
      </c>
      <c r="G7970" t="s">
        <v>21</v>
      </c>
      <c r="H7970">
        <v>4764333760765365</v>
      </c>
      <c r="I7970" s="5" t="str">
        <f t="shared" si="124"/>
        <v>4764333760765360</v>
      </c>
      <c r="J7970" t="str">
        <f>INDEX(Age_grp[Age], MATCH(mobile_customers[[#This Row],[age]],Age_grp[Value]))</f>
        <v>50 - 60</v>
      </c>
      <c r="K7970" s="2" t="str">
        <f>_xlfn.IFS(mobile_customers[[#This Row],[salary]]&gt;=Q7973,"HIGHER SALARY", mobile_customers[[#This Row],[salary]]&gt;=Q7974,"HIGHER MID RANGE SALARY",  mobile_customers[[#This Row],[salary]]&lt;Q7974,"MID RANGE SALARY", mobile_customers[[#This Row],[salary]]&gt;Q7975, "LOW SALARY" )</f>
        <v>HIGHER SALARY</v>
      </c>
      <c r="L7970" s="2" t="str">
        <f>LEFT(mobile_customers[[#This Row],[Credit_card_nos]], 4)&amp;"XXXXX"</f>
        <v>4764XXXXX</v>
      </c>
    </row>
    <row r="7971" spans="1:12" x14ac:dyDescent="0.3">
      <c r="A7971" t="s">
        <v>8</v>
      </c>
      <c r="B7971" s="3" t="s">
        <v>15505</v>
      </c>
      <c r="C7971" t="s">
        <v>15506</v>
      </c>
      <c r="D7971" t="s">
        <v>252</v>
      </c>
      <c r="E7971">
        <v>45</v>
      </c>
      <c r="F7971">
        <v>48912</v>
      </c>
      <c r="G7971" t="s">
        <v>21</v>
      </c>
      <c r="H7971">
        <v>4835104064367520</v>
      </c>
      <c r="I7971" s="5" t="str">
        <f t="shared" si="124"/>
        <v>4835104064367520</v>
      </c>
      <c r="J7971" t="str">
        <f>INDEX(Age_grp[Age], MATCH(mobile_customers[[#This Row],[age]],Age_grp[Value]))</f>
        <v>40 - 50</v>
      </c>
      <c r="K7971" s="2" t="str">
        <f>_xlfn.IFS(mobile_customers[[#This Row],[salary]]&gt;=Q7974,"HIGHER SALARY", mobile_customers[[#This Row],[salary]]&gt;=Q7975,"HIGHER MID RANGE SALARY",  mobile_customers[[#This Row],[salary]]&lt;Q7975,"MID RANGE SALARY", mobile_customers[[#This Row],[salary]]&gt;Q7976, "LOW SALARY" )</f>
        <v>HIGHER SALARY</v>
      </c>
      <c r="L7971" s="2" t="str">
        <f>LEFT(mobile_customers[[#This Row],[Credit_card_nos]], 4)&amp;"XXXXX"</f>
        <v>4835XXXXX</v>
      </c>
    </row>
    <row r="7972" spans="1:12" x14ac:dyDescent="0.3">
      <c r="A7972" t="s">
        <v>13</v>
      </c>
      <c r="B7972" s="3" t="s">
        <v>15507</v>
      </c>
      <c r="C7972" t="s">
        <v>15508</v>
      </c>
      <c r="D7972" t="s">
        <v>1086</v>
      </c>
      <c r="E7972">
        <v>49</v>
      </c>
      <c r="F7972">
        <v>219721</v>
      </c>
      <c r="G7972" t="s">
        <v>17</v>
      </c>
      <c r="H7972">
        <v>4.297172815950658E+18</v>
      </c>
      <c r="I7972" s="5" t="str">
        <f t="shared" si="124"/>
        <v>4297172815950660000</v>
      </c>
      <c r="J7972" t="str">
        <f>INDEX(Age_grp[Age], MATCH(mobile_customers[[#This Row],[age]],Age_grp[Value]))</f>
        <v>40 - 50</v>
      </c>
      <c r="K7972" s="2" t="str">
        <f>_xlfn.IFS(mobile_customers[[#This Row],[salary]]&gt;=Q7975,"HIGHER SALARY", mobile_customers[[#This Row],[salary]]&gt;=Q7976,"HIGHER MID RANGE SALARY",  mobile_customers[[#This Row],[salary]]&lt;Q7976,"MID RANGE SALARY", mobile_customers[[#This Row],[salary]]&gt;Q7977, "LOW SALARY" )</f>
        <v>HIGHER SALARY</v>
      </c>
      <c r="L7972" s="2" t="str">
        <f>LEFT(mobile_customers[[#This Row],[Credit_card_nos]], 4)&amp;"XXXXX"</f>
        <v>4297XXXXX</v>
      </c>
    </row>
    <row r="7973" spans="1:12" x14ac:dyDescent="0.3">
      <c r="A7973" t="s">
        <v>8</v>
      </c>
      <c r="B7973" s="3" t="s">
        <v>15509</v>
      </c>
      <c r="C7973" t="s">
        <v>15510</v>
      </c>
      <c r="D7973" t="s">
        <v>4194</v>
      </c>
      <c r="E7973">
        <v>24</v>
      </c>
      <c r="F7973">
        <v>180605</v>
      </c>
      <c r="G7973" t="s">
        <v>17</v>
      </c>
      <c r="H7973">
        <v>180093606824800</v>
      </c>
      <c r="I7973" s="5" t="str">
        <f t="shared" si="124"/>
        <v>180093606824800</v>
      </c>
      <c r="J7973" t="str">
        <f>INDEX(Age_grp[Age], MATCH(mobile_customers[[#This Row],[age]],Age_grp[Value]))</f>
        <v>20 - 30</v>
      </c>
      <c r="K7973" s="2" t="str">
        <f>_xlfn.IFS(mobile_customers[[#This Row],[salary]]&gt;=Q7976,"HIGHER SALARY", mobile_customers[[#This Row],[salary]]&gt;=Q7977,"HIGHER MID RANGE SALARY",  mobile_customers[[#This Row],[salary]]&lt;Q7977,"MID RANGE SALARY", mobile_customers[[#This Row],[salary]]&gt;Q7978, "LOW SALARY" )</f>
        <v>HIGHER SALARY</v>
      </c>
      <c r="L7973" s="2" t="str">
        <f>LEFT(mobile_customers[[#This Row],[Credit_card_nos]], 4)&amp;"XXXXX"</f>
        <v>1800XXXXX</v>
      </c>
    </row>
    <row r="7974" spans="1:12" x14ac:dyDescent="0.3">
      <c r="A7974" t="s">
        <v>13</v>
      </c>
      <c r="B7974" s="3" t="s">
        <v>15511</v>
      </c>
      <c r="C7974" t="s">
        <v>15512</v>
      </c>
      <c r="D7974" t="s">
        <v>3114</v>
      </c>
      <c r="E7974">
        <v>35</v>
      </c>
      <c r="F7974">
        <v>227567</v>
      </c>
      <c r="G7974" t="s">
        <v>65</v>
      </c>
      <c r="H7974">
        <v>4835426490236</v>
      </c>
      <c r="I7974" s="5" t="str">
        <f t="shared" si="124"/>
        <v>4835426490236</v>
      </c>
      <c r="J7974" t="str">
        <f>INDEX(Age_grp[Age], MATCH(mobile_customers[[#This Row],[age]],Age_grp[Value]))</f>
        <v>30 - 40</v>
      </c>
      <c r="K7974" s="2" t="str">
        <f>_xlfn.IFS(mobile_customers[[#This Row],[salary]]&gt;=Q7977,"HIGHER SALARY", mobile_customers[[#This Row],[salary]]&gt;=Q7978,"HIGHER MID RANGE SALARY",  mobile_customers[[#This Row],[salary]]&lt;Q7978,"MID RANGE SALARY", mobile_customers[[#This Row],[salary]]&gt;Q7979, "LOW SALARY" )</f>
        <v>HIGHER SALARY</v>
      </c>
      <c r="L7974" s="2" t="str">
        <f>LEFT(mobile_customers[[#This Row],[Credit_card_nos]], 4)&amp;"XXXXX"</f>
        <v>4835XXXXX</v>
      </c>
    </row>
    <row r="7975" spans="1:12" x14ac:dyDescent="0.3">
      <c r="A7975" t="s">
        <v>8</v>
      </c>
      <c r="B7975" s="3" t="s">
        <v>15513</v>
      </c>
      <c r="C7975" t="s">
        <v>15514</v>
      </c>
      <c r="D7975" t="s">
        <v>1206</v>
      </c>
      <c r="E7975">
        <v>56</v>
      </c>
      <c r="F7975">
        <v>167570</v>
      </c>
      <c r="G7975" t="s">
        <v>21</v>
      </c>
      <c r="H7975">
        <v>213150122837210</v>
      </c>
      <c r="I7975" s="5" t="str">
        <f t="shared" si="124"/>
        <v>213150122837210</v>
      </c>
      <c r="J7975" t="str">
        <f>INDEX(Age_grp[Age], MATCH(mobile_customers[[#This Row],[age]],Age_grp[Value]))</f>
        <v>50 - 60</v>
      </c>
      <c r="K7975" s="2" t="str">
        <f>_xlfn.IFS(mobile_customers[[#This Row],[salary]]&gt;=Q7978,"HIGHER SALARY", mobile_customers[[#This Row],[salary]]&gt;=Q7979,"HIGHER MID RANGE SALARY",  mobile_customers[[#This Row],[salary]]&lt;Q7979,"MID RANGE SALARY", mobile_customers[[#This Row],[salary]]&gt;Q7980, "LOW SALARY" )</f>
        <v>HIGHER SALARY</v>
      </c>
      <c r="L7975" s="2" t="str">
        <f>LEFT(mobile_customers[[#This Row],[Credit_card_nos]], 4)&amp;"XXXXX"</f>
        <v>2131XXXXX</v>
      </c>
    </row>
    <row r="7976" spans="1:12" x14ac:dyDescent="0.3">
      <c r="A7976" t="s">
        <v>8</v>
      </c>
      <c r="B7976" s="3" t="s">
        <v>15515</v>
      </c>
      <c r="C7976" t="s">
        <v>15516</v>
      </c>
      <c r="D7976" t="s">
        <v>2294</v>
      </c>
      <c r="E7976">
        <v>27</v>
      </c>
      <c r="F7976">
        <v>123279</v>
      </c>
      <c r="G7976" t="s">
        <v>39</v>
      </c>
      <c r="H7976">
        <v>4876191154949283</v>
      </c>
      <c r="I7976" s="5" t="str">
        <f t="shared" si="124"/>
        <v>4876191154949280</v>
      </c>
      <c r="J7976" t="str">
        <f>INDEX(Age_grp[Age], MATCH(mobile_customers[[#This Row],[age]],Age_grp[Value]))</f>
        <v>20 - 30</v>
      </c>
      <c r="K7976" s="2" t="str">
        <f>_xlfn.IFS(mobile_customers[[#This Row],[salary]]&gt;=Q7979,"HIGHER SALARY", mobile_customers[[#This Row],[salary]]&gt;=Q7980,"HIGHER MID RANGE SALARY",  mobile_customers[[#This Row],[salary]]&lt;Q7980,"MID RANGE SALARY", mobile_customers[[#This Row],[salary]]&gt;Q7981, "LOW SALARY" )</f>
        <v>HIGHER SALARY</v>
      </c>
      <c r="L7976" s="2" t="str">
        <f>LEFT(mobile_customers[[#This Row],[Credit_card_nos]], 4)&amp;"XXXXX"</f>
        <v>4876XXXXX</v>
      </c>
    </row>
    <row r="7977" spans="1:12" x14ac:dyDescent="0.3">
      <c r="A7977" t="s">
        <v>8</v>
      </c>
      <c r="B7977" s="3" t="s">
        <v>15517</v>
      </c>
      <c r="C7977" t="s">
        <v>15518</v>
      </c>
      <c r="D7977" t="s">
        <v>837</v>
      </c>
      <c r="E7977">
        <v>20</v>
      </c>
      <c r="F7977">
        <v>244651</v>
      </c>
      <c r="G7977" t="s">
        <v>17</v>
      </c>
      <c r="H7977">
        <v>4582339723119</v>
      </c>
      <c r="I7977" s="5" t="str">
        <f t="shared" si="124"/>
        <v>4582339723119</v>
      </c>
      <c r="J7977" t="str">
        <f>INDEX(Age_grp[Age], MATCH(mobile_customers[[#This Row],[age]],Age_grp[Value]))</f>
        <v>20 - 30</v>
      </c>
      <c r="K7977" s="2" t="str">
        <f>_xlfn.IFS(mobile_customers[[#This Row],[salary]]&gt;=Q7980,"HIGHER SALARY", mobile_customers[[#This Row],[salary]]&gt;=Q7981,"HIGHER MID RANGE SALARY",  mobile_customers[[#This Row],[salary]]&lt;Q7981,"MID RANGE SALARY", mobile_customers[[#This Row],[salary]]&gt;Q7982, "LOW SALARY" )</f>
        <v>HIGHER SALARY</v>
      </c>
      <c r="L7977" s="2" t="str">
        <f>LEFT(mobile_customers[[#This Row],[Credit_card_nos]], 4)&amp;"XXXXX"</f>
        <v>4582XXXXX</v>
      </c>
    </row>
    <row r="7978" spans="1:12" x14ac:dyDescent="0.3">
      <c r="A7978" t="s">
        <v>8</v>
      </c>
      <c r="B7978" s="3" t="s">
        <v>15519</v>
      </c>
      <c r="C7978" t="s">
        <v>3419</v>
      </c>
      <c r="D7978" t="s">
        <v>1817</v>
      </c>
      <c r="E7978">
        <v>32</v>
      </c>
      <c r="F7978">
        <v>240131</v>
      </c>
      <c r="G7978" t="s">
        <v>28</v>
      </c>
      <c r="H7978">
        <v>345386051475546</v>
      </c>
      <c r="I7978" s="5" t="str">
        <f t="shared" si="124"/>
        <v>345386051475546</v>
      </c>
      <c r="J7978" t="str">
        <f>INDEX(Age_grp[Age], MATCH(mobile_customers[[#This Row],[age]],Age_grp[Value]))</f>
        <v>30 - 40</v>
      </c>
      <c r="K7978" s="2" t="str">
        <f>_xlfn.IFS(mobile_customers[[#This Row],[salary]]&gt;=Q7981,"HIGHER SALARY", mobile_customers[[#This Row],[salary]]&gt;=Q7982,"HIGHER MID RANGE SALARY",  mobile_customers[[#This Row],[salary]]&lt;Q7982,"MID RANGE SALARY", mobile_customers[[#This Row],[salary]]&gt;Q7983, "LOW SALARY" )</f>
        <v>HIGHER SALARY</v>
      </c>
      <c r="L7978" s="2" t="str">
        <f>LEFT(mobile_customers[[#This Row],[Credit_card_nos]], 4)&amp;"XXXXX"</f>
        <v>3453XXXXX</v>
      </c>
    </row>
    <row r="7979" spans="1:12" x14ac:dyDescent="0.3">
      <c r="A7979" t="s">
        <v>8</v>
      </c>
      <c r="B7979" s="3" t="s">
        <v>15520</v>
      </c>
      <c r="C7979" t="s">
        <v>5440</v>
      </c>
      <c r="D7979" t="s">
        <v>1763</v>
      </c>
      <c r="E7979">
        <v>40</v>
      </c>
      <c r="F7979">
        <v>113212</v>
      </c>
      <c r="G7979" t="s">
        <v>39</v>
      </c>
      <c r="H7979">
        <v>4.9468012407154186E+18</v>
      </c>
      <c r="I7979" s="5" t="str">
        <f t="shared" si="124"/>
        <v>4946801240715420000</v>
      </c>
      <c r="J7979" t="str">
        <f>INDEX(Age_grp[Age], MATCH(mobile_customers[[#This Row],[age]],Age_grp[Value]))</f>
        <v>40 - 50</v>
      </c>
      <c r="K7979" s="2" t="str">
        <f>_xlfn.IFS(mobile_customers[[#This Row],[salary]]&gt;=Q7982,"HIGHER SALARY", mobile_customers[[#This Row],[salary]]&gt;=Q7983,"HIGHER MID RANGE SALARY",  mobile_customers[[#This Row],[salary]]&lt;Q7983,"MID RANGE SALARY", mobile_customers[[#This Row],[salary]]&gt;Q7984, "LOW SALARY" )</f>
        <v>HIGHER SALARY</v>
      </c>
      <c r="L7979" s="2" t="str">
        <f>LEFT(mobile_customers[[#This Row],[Credit_card_nos]], 4)&amp;"XXXXX"</f>
        <v>4946XXXXX</v>
      </c>
    </row>
    <row r="7980" spans="1:12" x14ac:dyDescent="0.3">
      <c r="A7980" t="s">
        <v>8</v>
      </c>
      <c r="B7980" s="3" t="s">
        <v>15521</v>
      </c>
      <c r="C7980" t="s">
        <v>15522</v>
      </c>
      <c r="D7980" t="s">
        <v>58</v>
      </c>
      <c r="E7980">
        <v>31</v>
      </c>
      <c r="F7980">
        <v>72972</v>
      </c>
      <c r="G7980" t="s">
        <v>12</v>
      </c>
      <c r="H7980">
        <v>213112563711437</v>
      </c>
      <c r="I7980" s="5" t="str">
        <f t="shared" si="124"/>
        <v>213112563711437</v>
      </c>
      <c r="J7980" t="str">
        <f>INDEX(Age_grp[Age], MATCH(mobile_customers[[#This Row],[age]],Age_grp[Value]))</f>
        <v>30 - 40</v>
      </c>
      <c r="K7980" s="2" t="str">
        <f>_xlfn.IFS(mobile_customers[[#This Row],[salary]]&gt;=Q7983,"HIGHER SALARY", mobile_customers[[#This Row],[salary]]&gt;=Q7984,"HIGHER MID RANGE SALARY",  mobile_customers[[#This Row],[salary]]&lt;Q7984,"MID RANGE SALARY", mobile_customers[[#This Row],[salary]]&gt;Q7985, "LOW SALARY" )</f>
        <v>HIGHER SALARY</v>
      </c>
      <c r="L7980" s="2" t="str">
        <f>LEFT(mobile_customers[[#This Row],[Credit_card_nos]], 4)&amp;"XXXXX"</f>
        <v>2131XXXXX</v>
      </c>
    </row>
    <row r="7981" spans="1:12" x14ac:dyDescent="0.3">
      <c r="A7981" t="s">
        <v>13</v>
      </c>
      <c r="B7981" s="3" t="s">
        <v>15523</v>
      </c>
      <c r="C7981" t="s">
        <v>15524</v>
      </c>
      <c r="D7981" t="s">
        <v>3835</v>
      </c>
      <c r="E7981">
        <v>32</v>
      </c>
      <c r="F7981">
        <v>243509</v>
      </c>
      <c r="G7981" t="s">
        <v>28</v>
      </c>
      <c r="H7981">
        <v>3589465971523368</v>
      </c>
      <c r="I7981" s="5" t="str">
        <f t="shared" si="124"/>
        <v>3589465971523370</v>
      </c>
      <c r="J7981" t="str">
        <f>INDEX(Age_grp[Age], MATCH(mobile_customers[[#This Row],[age]],Age_grp[Value]))</f>
        <v>30 - 40</v>
      </c>
      <c r="K7981" s="2" t="str">
        <f>_xlfn.IFS(mobile_customers[[#This Row],[salary]]&gt;=Q7984,"HIGHER SALARY", mobile_customers[[#This Row],[salary]]&gt;=Q7985,"HIGHER MID RANGE SALARY",  mobile_customers[[#This Row],[salary]]&lt;Q7985,"MID RANGE SALARY", mobile_customers[[#This Row],[salary]]&gt;Q7986, "LOW SALARY" )</f>
        <v>HIGHER SALARY</v>
      </c>
      <c r="L7981" s="2" t="str">
        <f>LEFT(mobile_customers[[#This Row],[Credit_card_nos]], 4)&amp;"XXXXX"</f>
        <v>3589XXXXX</v>
      </c>
    </row>
    <row r="7982" spans="1:12" x14ac:dyDescent="0.3">
      <c r="A7982" t="s">
        <v>8</v>
      </c>
      <c r="B7982" s="3" t="s">
        <v>15525</v>
      </c>
      <c r="C7982" t="s">
        <v>15526</v>
      </c>
      <c r="D7982" t="s">
        <v>1193</v>
      </c>
      <c r="E7982">
        <v>54</v>
      </c>
      <c r="F7982">
        <v>59685</v>
      </c>
      <c r="G7982" t="s">
        <v>81</v>
      </c>
      <c r="H7982">
        <v>375122043889590</v>
      </c>
      <c r="I7982" s="5" t="str">
        <f t="shared" si="124"/>
        <v>375122043889590</v>
      </c>
      <c r="J7982" t="str">
        <f>INDEX(Age_grp[Age], MATCH(mobile_customers[[#This Row],[age]],Age_grp[Value]))</f>
        <v>50 - 60</v>
      </c>
      <c r="K7982" s="2" t="str">
        <f>_xlfn.IFS(mobile_customers[[#This Row],[salary]]&gt;=Q7985,"HIGHER SALARY", mobile_customers[[#This Row],[salary]]&gt;=Q7986,"HIGHER MID RANGE SALARY",  mobile_customers[[#This Row],[salary]]&lt;Q7986,"MID RANGE SALARY", mobile_customers[[#This Row],[salary]]&gt;Q7987, "LOW SALARY" )</f>
        <v>HIGHER SALARY</v>
      </c>
      <c r="L7982" s="2" t="str">
        <f>LEFT(mobile_customers[[#This Row],[Credit_card_nos]], 4)&amp;"XXXXX"</f>
        <v>3751XXXXX</v>
      </c>
    </row>
    <row r="7983" spans="1:12" x14ac:dyDescent="0.3">
      <c r="A7983" t="s">
        <v>13</v>
      </c>
      <c r="B7983" s="3" t="s">
        <v>15527</v>
      </c>
      <c r="C7983" t="s">
        <v>15528</v>
      </c>
      <c r="D7983" t="s">
        <v>1020</v>
      </c>
      <c r="E7983">
        <v>63</v>
      </c>
      <c r="F7983">
        <v>141964</v>
      </c>
      <c r="G7983" t="s">
        <v>49</v>
      </c>
      <c r="H7983">
        <v>4.8472253626245407E+18</v>
      </c>
      <c r="I7983" s="5" t="str">
        <f t="shared" si="124"/>
        <v>4847225362624540000</v>
      </c>
      <c r="J7983" t="str">
        <f>INDEX(Age_grp[Age], MATCH(mobile_customers[[#This Row],[age]],Age_grp[Value]))</f>
        <v>60 - 70</v>
      </c>
      <c r="K7983" s="2" t="str">
        <f>_xlfn.IFS(mobile_customers[[#This Row],[salary]]&gt;=Q7986,"HIGHER SALARY", mobile_customers[[#This Row],[salary]]&gt;=Q7987,"HIGHER MID RANGE SALARY",  mobile_customers[[#This Row],[salary]]&lt;Q7987,"MID RANGE SALARY", mobile_customers[[#This Row],[salary]]&gt;Q7988, "LOW SALARY" )</f>
        <v>HIGHER SALARY</v>
      </c>
      <c r="L7983" s="2" t="str">
        <f>LEFT(mobile_customers[[#This Row],[Credit_card_nos]], 4)&amp;"XXXXX"</f>
        <v>4847XXXXX</v>
      </c>
    </row>
    <row r="7984" spans="1:12" x14ac:dyDescent="0.3">
      <c r="A7984" t="s">
        <v>8</v>
      </c>
      <c r="B7984" s="3" t="s">
        <v>15529</v>
      </c>
      <c r="C7984" t="s">
        <v>15530</v>
      </c>
      <c r="D7984" t="s">
        <v>771</v>
      </c>
      <c r="E7984">
        <v>27</v>
      </c>
      <c r="F7984">
        <v>112101</v>
      </c>
      <c r="G7984" t="s">
        <v>65</v>
      </c>
      <c r="H7984">
        <v>4720536387656</v>
      </c>
      <c r="I7984" s="5" t="str">
        <f t="shared" si="124"/>
        <v>4720536387656</v>
      </c>
      <c r="J7984" t="str">
        <f>INDEX(Age_grp[Age], MATCH(mobile_customers[[#This Row],[age]],Age_grp[Value]))</f>
        <v>20 - 30</v>
      </c>
      <c r="K7984" s="2" t="str">
        <f>_xlfn.IFS(mobile_customers[[#This Row],[salary]]&gt;=Q7987,"HIGHER SALARY", mobile_customers[[#This Row],[salary]]&gt;=Q7988,"HIGHER MID RANGE SALARY",  mobile_customers[[#This Row],[salary]]&lt;Q7988,"MID RANGE SALARY", mobile_customers[[#This Row],[salary]]&gt;Q7989, "LOW SALARY" )</f>
        <v>HIGHER SALARY</v>
      </c>
      <c r="L7984" s="2" t="str">
        <f>LEFT(mobile_customers[[#This Row],[Credit_card_nos]], 4)&amp;"XXXXX"</f>
        <v>4720XXXXX</v>
      </c>
    </row>
    <row r="7985" spans="1:12" x14ac:dyDescent="0.3">
      <c r="A7985" t="s">
        <v>13</v>
      </c>
      <c r="B7985" s="3" t="s">
        <v>15531</v>
      </c>
      <c r="C7985" t="s">
        <v>10031</v>
      </c>
      <c r="D7985" t="s">
        <v>603</v>
      </c>
      <c r="E7985">
        <v>45</v>
      </c>
      <c r="F7985">
        <v>160095</v>
      </c>
      <c r="G7985" t="s">
        <v>17</v>
      </c>
      <c r="H7985">
        <v>4433751600436684</v>
      </c>
      <c r="I7985" s="5" t="str">
        <f t="shared" si="124"/>
        <v>4433751600436680</v>
      </c>
      <c r="J7985" t="str">
        <f>INDEX(Age_grp[Age], MATCH(mobile_customers[[#This Row],[age]],Age_grp[Value]))</f>
        <v>40 - 50</v>
      </c>
      <c r="K7985" s="2" t="str">
        <f>_xlfn.IFS(mobile_customers[[#This Row],[salary]]&gt;=Q7988,"HIGHER SALARY", mobile_customers[[#This Row],[salary]]&gt;=Q7989,"HIGHER MID RANGE SALARY",  mobile_customers[[#This Row],[salary]]&lt;Q7989,"MID RANGE SALARY", mobile_customers[[#This Row],[salary]]&gt;Q7990, "LOW SALARY" )</f>
        <v>HIGHER SALARY</v>
      </c>
      <c r="L7985" s="2" t="str">
        <f>LEFT(mobile_customers[[#This Row],[Credit_card_nos]], 4)&amp;"XXXXX"</f>
        <v>4433XXXXX</v>
      </c>
    </row>
    <row r="7986" spans="1:12" x14ac:dyDescent="0.3">
      <c r="A7986" t="s">
        <v>8</v>
      </c>
      <c r="B7986" s="3" t="s">
        <v>15532</v>
      </c>
      <c r="C7986" t="s">
        <v>15533</v>
      </c>
      <c r="D7986" t="s">
        <v>1765</v>
      </c>
      <c r="E7986">
        <v>53</v>
      </c>
      <c r="F7986">
        <v>130933</v>
      </c>
      <c r="G7986" t="s">
        <v>39</v>
      </c>
      <c r="H7986">
        <v>6530258280951252</v>
      </c>
      <c r="I7986" s="5" t="str">
        <f t="shared" si="124"/>
        <v>6530258280951250</v>
      </c>
      <c r="J7986" t="str">
        <f>INDEX(Age_grp[Age], MATCH(mobile_customers[[#This Row],[age]],Age_grp[Value]))</f>
        <v>50 - 60</v>
      </c>
      <c r="K7986" s="2" t="str">
        <f>_xlfn.IFS(mobile_customers[[#This Row],[salary]]&gt;=Q7989,"HIGHER SALARY", mobile_customers[[#This Row],[salary]]&gt;=Q7990,"HIGHER MID RANGE SALARY",  mobile_customers[[#This Row],[salary]]&lt;Q7990,"MID RANGE SALARY", mobile_customers[[#This Row],[salary]]&gt;Q7991, "LOW SALARY" )</f>
        <v>HIGHER SALARY</v>
      </c>
      <c r="L7986" s="2" t="str">
        <f>LEFT(mobile_customers[[#This Row],[Credit_card_nos]], 4)&amp;"XXXXX"</f>
        <v>6530XXXXX</v>
      </c>
    </row>
    <row r="7987" spans="1:12" x14ac:dyDescent="0.3">
      <c r="A7987" t="s">
        <v>8</v>
      </c>
      <c r="B7987" s="3" t="s">
        <v>15534</v>
      </c>
      <c r="C7987" t="s">
        <v>7681</v>
      </c>
      <c r="D7987" t="s">
        <v>311</v>
      </c>
      <c r="E7987">
        <v>56</v>
      </c>
      <c r="F7987">
        <v>91167</v>
      </c>
      <c r="G7987" t="s">
        <v>32</v>
      </c>
      <c r="H7987">
        <v>4495053891089842</v>
      </c>
      <c r="I7987" s="5" t="str">
        <f t="shared" si="124"/>
        <v>4495053891089840</v>
      </c>
      <c r="J7987" t="str">
        <f>INDEX(Age_grp[Age], MATCH(mobile_customers[[#This Row],[age]],Age_grp[Value]))</f>
        <v>50 - 60</v>
      </c>
      <c r="K7987" s="2" t="str">
        <f>_xlfn.IFS(mobile_customers[[#This Row],[salary]]&gt;=Q7990,"HIGHER SALARY", mobile_customers[[#This Row],[salary]]&gt;=Q7991,"HIGHER MID RANGE SALARY",  mobile_customers[[#This Row],[salary]]&lt;Q7991,"MID RANGE SALARY", mobile_customers[[#This Row],[salary]]&gt;Q7992, "LOW SALARY" )</f>
        <v>HIGHER SALARY</v>
      </c>
      <c r="L7987" s="2" t="str">
        <f>LEFT(mobile_customers[[#This Row],[Credit_card_nos]], 4)&amp;"XXXXX"</f>
        <v>4495XXXXX</v>
      </c>
    </row>
    <row r="7988" spans="1:12" x14ac:dyDescent="0.3">
      <c r="A7988" t="s">
        <v>8</v>
      </c>
      <c r="B7988" s="3" t="s">
        <v>15535</v>
      </c>
      <c r="C7988" t="s">
        <v>15536</v>
      </c>
      <c r="D7988" t="s">
        <v>551</v>
      </c>
      <c r="E7988">
        <v>28</v>
      </c>
      <c r="F7988">
        <v>91676</v>
      </c>
      <c r="G7988" t="s">
        <v>28</v>
      </c>
      <c r="H7988">
        <v>213173374533816</v>
      </c>
      <c r="I7988" s="5" t="str">
        <f t="shared" si="124"/>
        <v>213173374533816</v>
      </c>
      <c r="J7988" t="str">
        <f>INDEX(Age_grp[Age], MATCH(mobile_customers[[#This Row],[age]],Age_grp[Value]))</f>
        <v>20 - 30</v>
      </c>
      <c r="K7988" s="2" t="str">
        <f>_xlfn.IFS(mobile_customers[[#This Row],[salary]]&gt;=Q7991,"HIGHER SALARY", mobile_customers[[#This Row],[salary]]&gt;=Q7992,"HIGHER MID RANGE SALARY",  mobile_customers[[#This Row],[salary]]&lt;Q7992,"MID RANGE SALARY", mobile_customers[[#This Row],[salary]]&gt;Q7993, "LOW SALARY" )</f>
        <v>HIGHER SALARY</v>
      </c>
      <c r="L7988" s="2" t="str">
        <f>LEFT(mobile_customers[[#This Row],[Credit_card_nos]], 4)&amp;"XXXXX"</f>
        <v>2131XXXXX</v>
      </c>
    </row>
    <row r="7989" spans="1:12" x14ac:dyDescent="0.3">
      <c r="A7989" t="s">
        <v>13</v>
      </c>
      <c r="B7989" s="3" t="s">
        <v>15537</v>
      </c>
      <c r="C7989" t="s">
        <v>15538</v>
      </c>
      <c r="D7989" t="s">
        <v>2220</v>
      </c>
      <c r="E7989">
        <v>18</v>
      </c>
      <c r="F7989">
        <v>224200</v>
      </c>
      <c r="G7989" t="s">
        <v>28</v>
      </c>
      <c r="H7989">
        <v>4204619788726</v>
      </c>
      <c r="I7989" s="5" t="str">
        <f t="shared" si="124"/>
        <v>4204619788726</v>
      </c>
      <c r="J7989" t="str">
        <f>INDEX(Age_grp[Age], MATCH(mobile_customers[[#This Row],[age]],Age_grp[Value]))</f>
        <v>"10 - 20</v>
      </c>
      <c r="K7989" s="2" t="str">
        <f>_xlfn.IFS(mobile_customers[[#This Row],[salary]]&gt;=Q7992,"HIGHER SALARY", mobile_customers[[#This Row],[salary]]&gt;=Q7993,"HIGHER MID RANGE SALARY",  mobile_customers[[#This Row],[salary]]&lt;Q7993,"MID RANGE SALARY", mobile_customers[[#This Row],[salary]]&gt;Q7994, "LOW SALARY" )</f>
        <v>HIGHER SALARY</v>
      </c>
      <c r="L7989" s="2" t="str">
        <f>LEFT(mobile_customers[[#This Row],[Credit_card_nos]], 4)&amp;"XXXXX"</f>
        <v>4204XXXXX</v>
      </c>
    </row>
    <row r="7990" spans="1:12" x14ac:dyDescent="0.3">
      <c r="A7990" t="s">
        <v>13</v>
      </c>
      <c r="B7990" s="3" t="s">
        <v>15539</v>
      </c>
      <c r="C7990" t="s">
        <v>9286</v>
      </c>
      <c r="D7990" t="s">
        <v>4873</v>
      </c>
      <c r="E7990">
        <v>50</v>
      </c>
      <c r="F7990">
        <v>123629</v>
      </c>
      <c r="G7990" t="s">
        <v>39</v>
      </c>
      <c r="H7990">
        <v>566430358838</v>
      </c>
      <c r="I7990" s="5" t="str">
        <f t="shared" si="124"/>
        <v>566430358838</v>
      </c>
      <c r="J7990" t="str">
        <f>INDEX(Age_grp[Age], MATCH(mobile_customers[[#This Row],[age]],Age_grp[Value]))</f>
        <v>50 - 60</v>
      </c>
      <c r="K7990" s="2" t="str">
        <f>_xlfn.IFS(mobile_customers[[#This Row],[salary]]&gt;=Q7993,"HIGHER SALARY", mobile_customers[[#This Row],[salary]]&gt;=Q7994,"HIGHER MID RANGE SALARY",  mobile_customers[[#This Row],[salary]]&lt;Q7994,"MID RANGE SALARY", mobile_customers[[#This Row],[salary]]&gt;Q7995, "LOW SALARY" )</f>
        <v>HIGHER SALARY</v>
      </c>
      <c r="L7990" s="2" t="str">
        <f>LEFT(mobile_customers[[#This Row],[Credit_card_nos]], 4)&amp;"XXXXX"</f>
        <v>5664XXXXX</v>
      </c>
    </row>
    <row r="7991" spans="1:12" x14ac:dyDescent="0.3">
      <c r="A7991" t="s">
        <v>13</v>
      </c>
      <c r="B7991" s="3" t="s">
        <v>15540</v>
      </c>
      <c r="C7991" t="s">
        <v>10430</v>
      </c>
      <c r="D7991" t="s">
        <v>6413</v>
      </c>
      <c r="E7991">
        <v>32</v>
      </c>
      <c r="F7991">
        <v>43582</v>
      </c>
      <c r="G7991" t="s">
        <v>28</v>
      </c>
      <c r="H7991">
        <v>213180517923168</v>
      </c>
      <c r="I7991" s="5" t="str">
        <f t="shared" si="124"/>
        <v>213180517923168</v>
      </c>
      <c r="J7991" t="str">
        <f>INDEX(Age_grp[Age], MATCH(mobile_customers[[#This Row],[age]],Age_grp[Value]))</f>
        <v>30 - 40</v>
      </c>
      <c r="K7991" s="2" t="str">
        <f>_xlfn.IFS(mobile_customers[[#This Row],[salary]]&gt;=Q7994,"HIGHER SALARY", mobile_customers[[#This Row],[salary]]&gt;=Q7995,"HIGHER MID RANGE SALARY",  mobile_customers[[#This Row],[salary]]&lt;Q7995,"MID RANGE SALARY", mobile_customers[[#This Row],[salary]]&gt;Q7996, "LOW SALARY" )</f>
        <v>HIGHER SALARY</v>
      </c>
      <c r="L7991" s="2" t="str">
        <f>LEFT(mobile_customers[[#This Row],[Credit_card_nos]], 4)&amp;"XXXXX"</f>
        <v>2131XXXXX</v>
      </c>
    </row>
    <row r="7992" spans="1:12" x14ac:dyDescent="0.3">
      <c r="A7992" t="s">
        <v>8</v>
      </c>
      <c r="B7992" s="3" t="s">
        <v>15541</v>
      </c>
      <c r="C7992" t="s">
        <v>15542</v>
      </c>
      <c r="D7992" t="s">
        <v>4331</v>
      </c>
      <c r="E7992">
        <v>61</v>
      </c>
      <c r="F7992">
        <v>148000</v>
      </c>
      <c r="G7992" t="s">
        <v>21</v>
      </c>
      <c r="H7992">
        <v>4077706923881835</v>
      </c>
      <c r="I7992" s="5" t="str">
        <f t="shared" si="124"/>
        <v>4077706923881830</v>
      </c>
      <c r="J7992" t="str">
        <f>INDEX(Age_grp[Age], MATCH(mobile_customers[[#This Row],[age]],Age_grp[Value]))</f>
        <v>60 - 70</v>
      </c>
      <c r="K7992" s="2" t="str">
        <f>_xlfn.IFS(mobile_customers[[#This Row],[salary]]&gt;=Q7995,"HIGHER SALARY", mobile_customers[[#This Row],[salary]]&gt;=Q7996,"HIGHER MID RANGE SALARY",  mobile_customers[[#This Row],[salary]]&lt;Q7996,"MID RANGE SALARY", mobile_customers[[#This Row],[salary]]&gt;Q7997, "LOW SALARY" )</f>
        <v>HIGHER SALARY</v>
      </c>
      <c r="L7992" s="2" t="str">
        <f>LEFT(mobile_customers[[#This Row],[Credit_card_nos]], 4)&amp;"XXXXX"</f>
        <v>4077XXXXX</v>
      </c>
    </row>
    <row r="7993" spans="1:12" x14ac:dyDescent="0.3">
      <c r="A7993" t="s">
        <v>8</v>
      </c>
      <c r="B7993" s="3" t="s">
        <v>15543</v>
      </c>
      <c r="C7993" t="s">
        <v>3675</v>
      </c>
      <c r="D7993" t="s">
        <v>1048</v>
      </c>
      <c r="E7993">
        <v>64</v>
      </c>
      <c r="F7993">
        <v>232804</v>
      </c>
      <c r="G7993" t="s">
        <v>32</v>
      </c>
      <c r="H7993">
        <v>2272054617480532</v>
      </c>
      <c r="I7993" s="5" t="str">
        <f t="shared" si="124"/>
        <v>2272054617480530</v>
      </c>
      <c r="J7993" t="str">
        <f>INDEX(Age_grp[Age], MATCH(mobile_customers[[#This Row],[age]],Age_grp[Value]))</f>
        <v>60 - 70</v>
      </c>
      <c r="K7993" s="2" t="str">
        <f>_xlfn.IFS(mobile_customers[[#This Row],[salary]]&gt;=Q7996,"HIGHER SALARY", mobile_customers[[#This Row],[salary]]&gt;=Q7997,"HIGHER MID RANGE SALARY",  mobile_customers[[#This Row],[salary]]&lt;Q7997,"MID RANGE SALARY", mobile_customers[[#This Row],[salary]]&gt;Q7998, "LOW SALARY" )</f>
        <v>HIGHER SALARY</v>
      </c>
      <c r="L7993" s="2" t="str">
        <f>LEFT(mobile_customers[[#This Row],[Credit_card_nos]], 4)&amp;"XXXXX"</f>
        <v>2272XXXXX</v>
      </c>
    </row>
    <row r="7994" spans="1:12" x14ac:dyDescent="0.3">
      <c r="A7994" t="s">
        <v>8</v>
      </c>
      <c r="B7994" s="3" t="s">
        <v>15544</v>
      </c>
      <c r="C7994" t="s">
        <v>15545</v>
      </c>
      <c r="D7994" t="s">
        <v>442</v>
      </c>
      <c r="E7994">
        <v>52</v>
      </c>
      <c r="F7994">
        <v>115626</v>
      </c>
      <c r="G7994" t="s">
        <v>28</v>
      </c>
      <c r="H7994">
        <v>4781343553006934</v>
      </c>
      <c r="I7994" s="5" t="str">
        <f t="shared" si="124"/>
        <v>4781343553006930</v>
      </c>
      <c r="J7994" t="str">
        <f>INDEX(Age_grp[Age], MATCH(mobile_customers[[#This Row],[age]],Age_grp[Value]))</f>
        <v>50 - 60</v>
      </c>
      <c r="K7994" s="2" t="str">
        <f>_xlfn.IFS(mobile_customers[[#This Row],[salary]]&gt;=Q7997,"HIGHER SALARY", mobile_customers[[#This Row],[salary]]&gt;=Q7998,"HIGHER MID RANGE SALARY",  mobile_customers[[#This Row],[salary]]&lt;Q7998,"MID RANGE SALARY", mobile_customers[[#This Row],[salary]]&gt;Q7999, "LOW SALARY" )</f>
        <v>HIGHER SALARY</v>
      </c>
      <c r="L7994" s="2" t="str">
        <f>LEFT(mobile_customers[[#This Row],[Credit_card_nos]], 4)&amp;"XXXXX"</f>
        <v>4781XXXXX</v>
      </c>
    </row>
    <row r="7995" spans="1:12" x14ac:dyDescent="0.3">
      <c r="A7995" t="s">
        <v>13</v>
      </c>
      <c r="B7995" s="3" t="s">
        <v>15546</v>
      </c>
      <c r="C7995" t="s">
        <v>15547</v>
      </c>
      <c r="D7995" t="s">
        <v>1355</v>
      </c>
      <c r="E7995">
        <v>23</v>
      </c>
      <c r="F7995">
        <v>102317</v>
      </c>
      <c r="G7995" t="s">
        <v>21</v>
      </c>
      <c r="H7995">
        <v>6510730058449788</v>
      </c>
      <c r="I7995" s="5" t="str">
        <f t="shared" si="124"/>
        <v>6510730058449790</v>
      </c>
      <c r="J7995" t="str">
        <f>INDEX(Age_grp[Age], MATCH(mobile_customers[[#This Row],[age]],Age_grp[Value]))</f>
        <v>20 - 30</v>
      </c>
      <c r="K7995" s="2" t="str">
        <f>_xlfn.IFS(mobile_customers[[#This Row],[salary]]&gt;=Q7998,"HIGHER SALARY", mobile_customers[[#This Row],[salary]]&gt;=Q7999,"HIGHER MID RANGE SALARY",  mobile_customers[[#This Row],[salary]]&lt;Q7999,"MID RANGE SALARY", mobile_customers[[#This Row],[salary]]&gt;Q8000, "LOW SALARY" )</f>
        <v>HIGHER SALARY</v>
      </c>
      <c r="L7995" s="2" t="str">
        <f>LEFT(mobile_customers[[#This Row],[Credit_card_nos]], 4)&amp;"XXXXX"</f>
        <v>6510XXXXX</v>
      </c>
    </row>
    <row r="7996" spans="1:12" x14ac:dyDescent="0.3">
      <c r="A7996" t="s">
        <v>8</v>
      </c>
      <c r="B7996" s="3" t="s">
        <v>15548</v>
      </c>
      <c r="C7996" t="s">
        <v>15549</v>
      </c>
      <c r="D7996" t="s">
        <v>603</v>
      </c>
      <c r="E7996">
        <v>61</v>
      </c>
      <c r="F7996">
        <v>76869</v>
      </c>
      <c r="G7996" t="s">
        <v>32</v>
      </c>
      <c r="H7996">
        <v>3539121360298390</v>
      </c>
      <c r="I7996" s="5" t="str">
        <f t="shared" si="124"/>
        <v>3539121360298390</v>
      </c>
      <c r="J7996" t="str">
        <f>INDEX(Age_grp[Age], MATCH(mobile_customers[[#This Row],[age]],Age_grp[Value]))</f>
        <v>60 - 70</v>
      </c>
      <c r="K7996" s="2" t="str">
        <f>_xlfn.IFS(mobile_customers[[#This Row],[salary]]&gt;=Q7999,"HIGHER SALARY", mobile_customers[[#This Row],[salary]]&gt;=Q8000,"HIGHER MID RANGE SALARY",  mobile_customers[[#This Row],[salary]]&lt;Q8000,"MID RANGE SALARY", mobile_customers[[#This Row],[salary]]&gt;Q8001, "LOW SALARY" )</f>
        <v>HIGHER SALARY</v>
      </c>
      <c r="L7996" s="2" t="str">
        <f>LEFT(mobile_customers[[#This Row],[Credit_card_nos]], 4)&amp;"XXXXX"</f>
        <v>3539XXXXX</v>
      </c>
    </row>
    <row r="7997" spans="1:12" x14ac:dyDescent="0.3">
      <c r="A7997" t="s">
        <v>8</v>
      </c>
      <c r="B7997" s="3" t="s">
        <v>15550</v>
      </c>
      <c r="C7997" t="s">
        <v>15551</v>
      </c>
      <c r="D7997" t="s">
        <v>394</v>
      </c>
      <c r="E7997">
        <v>57</v>
      </c>
      <c r="F7997">
        <v>182913</v>
      </c>
      <c r="G7997" t="s">
        <v>12</v>
      </c>
      <c r="H7997">
        <v>4972033445012</v>
      </c>
      <c r="I7997" s="5" t="str">
        <f t="shared" si="124"/>
        <v>4972033445012</v>
      </c>
      <c r="J7997" t="str">
        <f>INDEX(Age_grp[Age], MATCH(mobile_customers[[#This Row],[age]],Age_grp[Value]))</f>
        <v>50 - 60</v>
      </c>
      <c r="K7997" s="2" t="str">
        <f>_xlfn.IFS(mobile_customers[[#This Row],[salary]]&gt;=Q8000,"HIGHER SALARY", mobile_customers[[#This Row],[salary]]&gt;=Q8001,"HIGHER MID RANGE SALARY",  mobile_customers[[#This Row],[salary]]&lt;Q8001,"MID RANGE SALARY", mobile_customers[[#This Row],[salary]]&gt;Q8002, "LOW SALARY" )</f>
        <v>HIGHER SALARY</v>
      </c>
      <c r="L7997" s="2" t="str">
        <f>LEFT(mobile_customers[[#This Row],[Credit_card_nos]], 4)&amp;"XXXXX"</f>
        <v>4972XXXXX</v>
      </c>
    </row>
    <row r="7998" spans="1:12" x14ac:dyDescent="0.3">
      <c r="A7998" t="s">
        <v>8</v>
      </c>
      <c r="B7998" s="3" t="s">
        <v>15552</v>
      </c>
      <c r="C7998" t="s">
        <v>15553</v>
      </c>
      <c r="D7998" t="s">
        <v>90</v>
      </c>
      <c r="E7998">
        <v>62</v>
      </c>
      <c r="F7998">
        <v>91055</v>
      </c>
      <c r="G7998" t="s">
        <v>32</v>
      </c>
      <c r="H7998">
        <v>377451912858305</v>
      </c>
      <c r="I7998" s="5" t="str">
        <f t="shared" si="124"/>
        <v>377451912858305</v>
      </c>
      <c r="J7998" t="str">
        <f>INDEX(Age_grp[Age], MATCH(mobile_customers[[#This Row],[age]],Age_grp[Value]))</f>
        <v>60 - 70</v>
      </c>
      <c r="K7998" s="2" t="str">
        <f>_xlfn.IFS(mobile_customers[[#This Row],[salary]]&gt;=Q8001,"HIGHER SALARY", mobile_customers[[#This Row],[salary]]&gt;=Q8002,"HIGHER MID RANGE SALARY",  mobile_customers[[#This Row],[salary]]&lt;Q8002,"MID RANGE SALARY", mobile_customers[[#This Row],[salary]]&gt;Q8003, "LOW SALARY" )</f>
        <v>HIGHER SALARY</v>
      </c>
      <c r="L7998" s="2" t="str">
        <f>LEFT(mobile_customers[[#This Row],[Credit_card_nos]], 4)&amp;"XXXXX"</f>
        <v>3774XXXXX</v>
      </c>
    </row>
    <row r="7999" spans="1:12" x14ac:dyDescent="0.3">
      <c r="A7999" t="s">
        <v>8</v>
      </c>
      <c r="B7999" s="3" t="s">
        <v>15554</v>
      </c>
      <c r="C7999" t="s">
        <v>15555</v>
      </c>
      <c r="D7999" t="s">
        <v>2244</v>
      </c>
      <c r="E7999">
        <v>54</v>
      </c>
      <c r="F7999">
        <v>44203</v>
      </c>
      <c r="G7999" t="s">
        <v>17</v>
      </c>
      <c r="H7999">
        <v>343555049795247</v>
      </c>
      <c r="I7999" s="5" t="str">
        <f t="shared" si="124"/>
        <v>343555049795247</v>
      </c>
      <c r="J7999" t="str">
        <f>INDEX(Age_grp[Age], MATCH(mobile_customers[[#This Row],[age]],Age_grp[Value]))</f>
        <v>50 - 60</v>
      </c>
      <c r="K7999" s="2" t="str">
        <f>_xlfn.IFS(mobile_customers[[#This Row],[salary]]&gt;=Q8002,"HIGHER SALARY", mobile_customers[[#This Row],[salary]]&gt;=Q8003,"HIGHER MID RANGE SALARY",  mobile_customers[[#This Row],[salary]]&lt;Q8003,"MID RANGE SALARY", mobile_customers[[#This Row],[salary]]&gt;Q8004, "LOW SALARY" )</f>
        <v>HIGHER SALARY</v>
      </c>
      <c r="L7999" s="2" t="str">
        <f>LEFT(mobile_customers[[#This Row],[Credit_card_nos]], 4)&amp;"XXXXX"</f>
        <v>3435XXXXX</v>
      </c>
    </row>
    <row r="8000" spans="1:12" x14ac:dyDescent="0.3">
      <c r="A8000" t="s">
        <v>13</v>
      </c>
      <c r="B8000" s="3" t="s">
        <v>15556</v>
      </c>
      <c r="C8000" t="s">
        <v>15557</v>
      </c>
      <c r="D8000" t="s">
        <v>2294</v>
      </c>
      <c r="E8000">
        <v>38</v>
      </c>
      <c r="F8000">
        <v>94975</v>
      </c>
      <c r="G8000" t="s">
        <v>17</v>
      </c>
      <c r="H8000">
        <v>4462790446221</v>
      </c>
      <c r="I8000" s="5" t="str">
        <f t="shared" si="124"/>
        <v>4462790446221</v>
      </c>
      <c r="J8000" t="str">
        <f>INDEX(Age_grp[Age], MATCH(mobile_customers[[#This Row],[age]],Age_grp[Value]))</f>
        <v>30 - 40</v>
      </c>
      <c r="K8000" s="2" t="str">
        <f>_xlfn.IFS(mobile_customers[[#This Row],[salary]]&gt;=Q8003,"HIGHER SALARY", mobile_customers[[#This Row],[salary]]&gt;=Q8004,"HIGHER MID RANGE SALARY",  mobile_customers[[#This Row],[salary]]&lt;Q8004,"MID RANGE SALARY", mobile_customers[[#This Row],[salary]]&gt;Q8005, "LOW SALARY" )</f>
        <v>HIGHER SALARY</v>
      </c>
      <c r="L8000" s="2" t="str">
        <f>LEFT(mobile_customers[[#This Row],[Credit_card_nos]], 4)&amp;"XXXXX"</f>
        <v>4462XXXXX</v>
      </c>
    </row>
    <row r="8001" spans="1:12" x14ac:dyDescent="0.3">
      <c r="A8001" t="s">
        <v>8</v>
      </c>
      <c r="B8001" s="3" t="s">
        <v>15558</v>
      </c>
      <c r="C8001" t="s">
        <v>11108</v>
      </c>
      <c r="D8001" t="s">
        <v>2004</v>
      </c>
      <c r="E8001">
        <v>33</v>
      </c>
      <c r="F8001">
        <v>124956</v>
      </c>
      <c r="G8001" t="s">
        <v>81</v>
      </c>
      <c r="H8001">
        <v>4724109722414</v>
      </c>
      <c r="I8001" s="5" t="str">
        <f t="shared" si="124"/>
        <v>4724109722414</v>
      </c>
      <c r="J8001" t="str">
        <f>INDEX(Age_grp[Age], MATCH(mobile_customers[[#This Row],[age]],Age_grp[Value]))</f>
        <v>30 - 40</v>
      </c>
      <c r="K8001" s="2" t="str">
        <f>_xlfn.IFS(mobile_customers[[#This Row],[salary]]&gt;=Q8004,"HIGHER SALARY", mobile_customers[[#This Row],[salary]]&gt;=Q8005,"HIGHER MID RANGE SALARY",  mobile_customers[[#This Row],[salary]]&lt;Q8005,"MID RANGE SALARY", mobile_customers[[#This Row],[salary]]&gt;Q8006, "LOW SALARY" )</f>
        <v>HIGHER SALARY</v>
      </c>
      <c r="L8001" s="2" t="str">
        <f>LEFT(mobile_customers[[#This Row],[Credit_card_nos]], 4)&amp;"XXXXX"</f>
        <v>4724XXXXX</v>
      </c>
    </row>
    <row r="8002" spans="1:12" x14ac:dyDescent="0.3">
      <c r="A8002" t="s">
        <v>8</v>
      </c>
      <c r="B8002" s="3" t="s">
        <v>15559</v>
      </c>
      <c r="C8002" t="s">
        <v>15560</v>
      </c>
      <c r="D8002" t="s">
        <v>3499</v>
      </c>
      <c r="E8002">
        <v>61</v>
      </c>
      <c r="F8002">
        <v>198291</v>
      </c>
      <c r="G8002" t="s">
        <v>65</v>
      </c>
      <c r="H8002">
        <v>3516653320700799</v>
      </c>
      <c r="I8002" s="5" t="str">
        <f t="shared" ref="I8002:I8065" si="125">TEXT(H8002, "0")</f>
        <v>3516653320700800</v>
      </c>
      <c r="J8002" t="str">
        <f>INDEX(Age_grp[Age], MATCH(mobile_customers[[#This Row],[age]],Age_grp[Value]))</f>
        <v>60 - 70</v>
      </c>
      <c r="K8002" s="2" t="str">
        <f>_xlfn.IFS(mobile_customers[[#This Row],[salary]]&gt;=Q8005,"HIGHER SALARY", mobile_customers[[#This Row],[salary]]&gt;=Q8006,"HIGHER MID RANGE SALARY",  mobile_customers[[#This Row],[salary]]&lt;Q8006,"MID RANGE SALARY", mobile_customers[[#This Row],[salary]]&gt;Q8007, "LOW SALARY" )</f>
        <v>HIGHER SALARY</v>
      </c>
      <c r="L8002" s="2" t="str">
        <f>LEFT(mobile_customers[[#This Row],[Credit_card_nos]], 4)&amp;"XXXXX"</f>
        <v>3516XXXXX</v>
      </c>
    </row>
    <row r="8003" spans="1:12" x14ac:dyDescent="0.3">
      <c r="A8003" t="s">
        <v>8</v>
      </c>
      <c r="B8003" s="3" t="s">
        <v>15561</v>
      </c>
      <c r="C8003" t="s">
        <v>15562</v>
      </c>
      <c r="D8003" t="s">
        <v>1320</v>
      </c>
      <c r="E8003">
        <v>60</v>
      </c>
      <c r="F8003">
        <v>102992</v>
      </c>
      <c r="G8003" t="s">
        <v>12</v>
      </c>
      <c r="H8003">
        <v>4.8351436889138883E+18</v>
      </c>
      <c r="I8003" s="5" t="str">
        <f t="shared" si="125"/>
        <v>4835143688913890000</v>
      </c>
      <c r="J8003" t="str">
        <f>INDEX(Age_grp[Age], MATCH(mobile_customers[[#This Row],[age]],Age_grp[Value]))</f>
        <v>60 - 70</v>
      </c>
      <c r="K8003" s="2" t="str">
        <f>_xlfn.IFS(mobile_customers[[#This Row],[salary]]&gt;=Q8006,"HIGHER SALARY", mobile_customers[[#This Row],[salary]]&gt;=Q8007,"HIGHER MID RANGE SALARY",  mobile_customers[[#This Row],[salary]]&lt;Q8007,"MID RANGE SALARY", mobile_customers[[#This Row],[salary]]&gt;Q8008, "LOW SALARY" )</f>
        <v>HIGHER SALARY</v>
      </c>
      <c r="L8003" s="2" t="str">
        <f>LEFT(mobile_customers[[#This Row],[Credit_card_nos]], 4)&amp;"XXXXX"</f>
        <v>4835XXXXX</v>
      </c>
    </row>
    <row r="8004" spans="1:12" x14ac:dyDescent="0.3">
      <c r="A8004" t="s">
        <v>13</v>
      </c>
      <c r="B8004" s="3" t="s">
        <v>15563</v>
      </c>
      <c r="C8004" t="s">
        <v>15564</v>
      </c>
      <c r="D8004" t="s">
        <v>1121</v>
      </c>
      <c r="E8004">
        <v>35</v>
      </c>
      <c r="F8004">
        <v>203608</v>
      </c>
      <c r="G8004" t="s">
        <v>21</v>
      </c>
      <c r="H8004">
        <v>4962132846754090</v>
      </c>
      <c r="I8004" s="5" t="str">
        <f t="shared" si="125"/>
        <v>4962132846754090</v>
      </c>
      <c r="J8004" t="str">
        <f>INDEX(Age_grp[Age], MATCH(mobile_customers[[#This Row],[age]],Age_grp[Value]))</f>
        <v>30 - 40</v>
      </c>
      <c r="K8004" s="2" t="str">
        <f>_xlfn.IFS(mobile_customers[[#This Row],[salary]]&gt;=Q8007,"HIGHER SALARY", mobile_customers[[#This Row],[salary]]&gt;=Q8008,"HIGHER MID RANGE SALARY",  mobile_customers[[#This Row],[salary]]&lt;Q8008,"MID RANGE SALARY", mobile_customers[[#This Row],[salary]]&gt;Q8009, "LOW SALARY" )</f>
        <v>HIGHER SALARY</v>
      </c>
      <c r="L8004" s="2" t="str">
        <f>LEFT(mobile_customers[[#This Row],[Credit_card_nos]], 4)&amp;"XXXXX"</f>
        <v>4962XXXXX</v>
      </c>
    </row>
    <row r="8005" spans="1:12" x14ac:dyDescent="0.3">
      <c r="A8005" t="s">
        <v>13</v>
      </c>
      <c r="B8005" s="3" t="s">
        <v>15565</v>
      </c>
      <c r="C8005" t="s">
        <v>2499</v>
      </c>
      <c r="D8005" t="s">
        <v>80</v>
      </c>
      <c r="E8005">
        <v>40</v>
      </c>
      <c r="F8005">
        <v>181088</v>
      </c>
      <c r="G8005" t="s">
        <v>49</v>
      </c>
      <c r="H8005">
        <v>345852233820065</v>
      </c>
      <c r="I8005" s="5" t="str">
        <f t="shared" si="125"/>
        <v>345852233820065</v>
      </c>
      <c r="J8005" t="str">
        <f>INDEX(Age_grp[Age], MATCH(mobile_customers[[#This Row],[age]],Age_grp[Value]))</f>
        <v>40 - 50</v>
      </c>
      <c r="K8005" s="2" t="str">
        <f>_xlfn.IFS(mobile_customers[[#This Row],[salary]]&gt;=Q8008,"HIGHER SALARY", mobile_customers[[#This Row],[salary]]&gt;=Q8009,"HIGHER MID RANGE SALARY",  mobile_customers[[#This Row],[salary]]&lt;Q8009,"MID RANGE SALARY", mobile_customers[[#This Row],[salary]]&gt;Q8010, "LOW SALARY" )</f>
        <v>HIGHER SALARY</v>
      </c>
      <c r="L8005" s="2" t="str">
        <f>LEFT(mobile_customers[[#This Row],[Credit_card_nos]], 4)&amp;"XXXXX"</f>
        <v>3458XXXXX</v>
      </c>
    </row>
    <row r="8006" spans="1:12" x14ac:dyDescent="0.3">
      <c r="A8006" t="s">
        <v>8</v>
      </c>
      <c r="B8006" s="3" t="s">
        <v>15566</v>
      </c>
      <c r="C8006" t="s">
        <v>15567</v>
      </c>
      <c r="D8006" t="s">
        <v>1765</v>
      </c>
      <c r="E8006">
        <v>24</v>
      </c>
      <c r="F8006">
        <v>75736</v>
      </c>
      <c r="G8006" t="s">
        <v>28</v>
      </c>
      <c r="H8006">
        <v>2235358014648369</v>
      </c>
      <c r="I8006" s="5" t="str">
        <f t="shared" si="125"/>
        <v>2235358014648370</v>
      </c>
      <c r="J8006" t="str">
        <f>INDEX(Age_grp[Age], MATCH(mobile_customers[[#This Row],[age]],Age_grp[Value]))</f>
        <v>20 - 30</v>
      </c>
      <c r="K8006" s="2" t="str">
        <f>_xlfn.IFS(mobile_customers[[#This Row],[salary]]&gt;=Q8009,"HIGHER SALARY", mobile_customers[[#This Row],[salary]]&gt;=Q8010,"HIGHER MID RANGE SALARY",  mobile_customers[[#This Row],[salary]]&lt;Q8010,"MID RANGE SALARY", mobile_customers[[#This Row],[salary]]&gt;Q8011, "LOW SALARY" )</f>
        <v>HIGHER SALARY</v>
      </c>
      <c r="L8006" s="2" t="str">
        <f>LEFT(mobile_customers[[#This Row],[Credit_card_nos]], 4)&amp;"XXXXX"</f>
        <v>2235XXXXX</v>
      </c>
    </row>
    <row r="8007" spans="1:12" x14ac:dyDescent="0.3">
      <c r="A8007" t="s">
        <v>8</v>
      </c>
      <c r="B8007" s="3" t="s">
        <v>15568</v>
      </c>
      <c r="C8007" t="s">
        <v>6115</v>
      </c>
      <c r="D8007" t="s">
        <v>1372</v>
      </c>
      <c r="E8007">
        <v>21</v>
      </c>
      <c r="F8007">
        <v>209968</v>
      </c>
      <c r="G8007" t="s">
        <v>28</v>
      </c>
      <c r="H8007">
        <v>3564610192333514</v>
      </c>
      <c r="I8007" s="5" t="str">
        <f t="shared" si="125"/>
        <v>3564610192333510</v>
      </c>
      <c r="J8007" t="str">
        <f>INDEX(Age_grp[Age], MATCH(mobile_customers[[#This Row],[age]],Age_grp[Value]))</f>
        <v>20 - 30</v>
      </c>
      <c r="K8007" s="2" t="str">
        <f>_xlfn.IFS(mobile_customers[[#This Row],[salary]]&gt;=Q8010,"HIGHER SALARY", mobile_customers[[#This Row],[salary]]&gt;=Q8011,"HIGHER MID RANGE SALARY",  mobile_customers[[#This Row],[salary]]&lt;Q8011,"MID RANGE SALARY", mobile_customers[[#This Row],[salary]]&gt;Q8012, "LOW SALARY" )</f>
        <v>HIGHER SALARY</v>
      </c>
      <c r="L8007" s="2" t="str">
        <f>LEFT(mobile_customers[[#This Row],[Credit_card_nos]], 4)&amp;"XXXXX"</f>
        <v>3564XXXXX</v>
      </c>
    </row>
    <row r="8008" spans="1:12" x14ac:dyDescent="0.3">
      <c r="A8008" t="s">
        <v>13</v>
      </c>
      <c r="B8008" s="3" t="s">
        <v>15569</v>
      </c>
      <c r="C8008" t="s">
        <v>4229</v>
      </c>
      <c r="D8008" t="s">
        <v>2454</v>
      </c>
      <c r="E8008">
        <v>35</v>
      </c>
      <c r="F8008">
        <v>182364</v>
      </c>
      <c r="G8008" t="s">
        <v>49</v>
      </c>
      <c r="H8008">
        <v>4008153319032</v>
      </c>
      <c r="I8008" s="5" t="str">
        <f t="shared" si="125"/>
        <v>4008153319032</v>
      </c>
      <c r="J8008" t="str">
        <f>INDEX(Age_grp[Age], MATCH(mobile_customers[[#This Row],[age]],Age_grp[Value]))</f>
        <v>30 - 40</v>
      </c>
      <c r="K8008" s="2" t="str">
        <f>_xlfn.IFS(mobile_customers[[#This Row],[salary]]&gt;=Q8011,"HIGHER SALARY", mobile_customers[[#This Row],[salary]]&gt;=Q8012,"HIGHER MID RANGE SALARY",  mobile_customers[[#This Row],[salary]]&lt;Q8012,"MID RANGE SALARY", mobile_customers[[#This Row],[salary]]&gt;Q8013, "LOW SALARY" )</f>
        <v>HIGHER SALARY</v>
      </c>
      <c r="L8008" s="2" t="str">
        <f>LEFT(mobile_customers[[#This Row],[Credit_card_nos]], 4)&amp;"XXXXX"</f>
        <v>4008XXXXX</v>
      </c>
    </row>
    <row r="8009" spans="1:12" x14ac:dyDescent="0.3">
      <c r="A8009" t="s">
        <v>13</v>
      </c>
      <c r="B8009" s="3" t="s">
        <v>15570</v>
      </c>
      <c r="C8009" t="s">
        <v>15571</v>
      </c>
      <c r="D8009" t="s">
        <v>1814</v>
      </c>
      <c r="E8009">
        <v>60</v>
      </c>
      <c r="F8009">
        <v>171704</v>
      </c>
      <c r="G8009" t="s">
        <v>28</v>
      </c>
      <c r="H8009">
        <v>374575227279360</v>
      </c>
      <c r="I8009" s="5" t="str">
        <f t="shared" si="125"/>
        <v>374575227279360</v>
      </c>
      <c r="J8009" t="str">
        <f>INDEX(Age_grp[Age], MATCH(mobile_customers[[#This Row],[age]],Age_grp[Value]))</f>
        <v>60 - 70</v>
      </c>
      <c r="K8009" s="2" t="str">
        <f>_xlfn.IFS(mobile_customers[[#This Row],[salary]]&gt;=Q8012,"HIGHER SALARY", mobile_customers[[#This Row],[salary]]&gt;=Q8013,"HIGHER MID RANGE SALARY",  mobile_customers[[#This Row],[salary]]&lt;Q8013,"MID RANGE SALARY", mobile_customers[[#This Row],[salary]]&gt;Q8014, "LOW SALARY" )</f>
        <v>HIGHER SALARY</v>
      </c>
      <c r="L8009" s="2" t="str">
        <f>LEFT(mobile_customers[[#This Row],[Credit_card_nos]], 4)&amp;"XXXXX"</f>
        <v>3745XXXXX</v>
      </c>
    </row>
    <row r="8010" spans="1:12" x14ac:dyDescent="0.3">
      <c r="A8010" t="s">
        <v>8</v>
      </c>
      <c r="B8010" s="3" t="s">
        <v>15572</v>
      </c>
      <c r="C8010" t="s">
        <v>15573</v>
      </c>
      <c r="D8010" t="s">
        <v>117</v>
      </c>
      <c r="E8010">
        <v>49</v>
      </c>
      <c r="F8010">
        <v>25948</v>
      </c>
      <c r="G8010" t="s">
        <v>49</v>
      </c>
      <c r="H8010">
        <v>4824902367841841</v>
      </c>
      <c r="I8010" s="5" t="str">
        <f t="shared" si="125"/>
        <v>4824902367841840</v>
      </c>
      <c r="J8010" t="str">
        <f>INDEX(Age_grp[Age], MATCH(mobile_customers[[#This Row],[age]],Age_grp[Value]))</f>
        <v>40 - 50</v>
      </c>
      <c r="K8010" s="2" t="str">
        <f>_xlfn.IFS(mobile_customers[[#This Row],[salary]]&gt;=Q8013,"HIGHER SALARY", mobile_customers[[#This Row],[salary]]&gt;=Q8014,"HIGHER MID RANGE SALARY",  mobile_customers[[#This Row],[salary]]&lt;Q8014,"MID RANGE SALARY", mobile_customers[[#This Row],[salary]]&gt;Q8015, "LOW SALARY" )</f>
        <v>HIGHER SALARY</v>
      </c>
      <c r="L8010" s="2" t="str">
        <f>LEFT(mobile_customers[[#This Row],[Credit_card_nos]], 4)&amp;"XXXXX"</f>
        <v>4824XXXXX</v>
      </c>
    </row>
    <row r="8011" spans="1:12" x14ac:dyDescent="0.3">
      <c r="A8011" t="s">
        <v>8</v>
      </c>
      <c r="B8011" s="3" t="s">
        <v>15574</v>
      </c>
      <c r="C8011" t="s">
        <v>5584</v>
      </c>
      <c r="D8011" t="s">
        <v>1632</v>
      </c>
      <c r="E8011">
        <v>49</v>
      </c>
      <c r="F8011">
        <v>109073</v>
      </c>
      <c r="G8011" t="s">
        <v>21</v>
      </c>
      <c r="H8011">
        <v>4905573063957785</v>
      </c>
      <c r="I8011" s="5" t="str">
        <f t="shared" si="125"/>
        <v>4905573063957780</v>
      </c>
      <c r="J8011" t="str">
        <f>INDEX(Age_grp[Age], MATCH(mobile_customers[[#This Row],[age]],Age_grp[Value]))</f>
        <v>40 - 50</v>
      </c>
      <c r="K8011" s="2" t="str">
        <f>_xlfn.IFS(mobile_customers[[#This Row],[salary]]&gt;=Q8014,"HIGHER SALARY", mobile_customers[[#This Row],[salary]]&gt;=Q8015,"HIGHER MID RANGE SALARY",  mobile_customers[[#This Row],[salary]]&lt;Q8015,"MID RANGE SALARY", mobile_customers[[#This Row],[salary]]&gt;Q8016, "LOW SALARY" )</f>
        <v>HIGHER SALARY</v>
      </c>
      <c r="L8011" s="2" t="str">
        <f>LEFT(mobile_customers[[#This Row],[Credit_card_nos]], 4)&amp;"XXXXX"</f>
        <v>4905XXXXX</v>
      </c>
    </row>
    <row r="8012" spans="1:12" x14ac:dyDescent="0.3">
      <c r="A8012" t="s">
        <v>8</v>
      </c>
      <c r="B8012" s="3" t="s">
        <v>15575</v>
      </c>
      <c r="C8012" t="s">
        <v>15576</v>
      </c>
      <c r="D8012" t="s">
        <v>631</v>
      </c>
      <c r="E8012">
        <v>54</v>
      </c>
      <c r="F8012">
        <v>156633</v>
      </c>
      <c r="G8012" t="s">
        <v>32</v>
      </c>
      <c r="H8012">
        <v>3585221133291228</v>
      </c>
      <c r="I8012" s="5" t="str">
        <f t="shared" si="125"/>
        <v>3585221133291230</v>
      </c>
      <c r="J8012" t="str">
        <f>INDEX(Age_grp[Age], MATCH(mobile_customers[[#This Row],[age]],Age_grp[Value]))</f>
        <v>50 - 60</v>
      </c>
      <c r="K8012" s="2" t="str">
        <f>_xlfn.IFS(mobile_customers[[#This Row],[salary]]&gt;=Q8015,"HIGHER SALARY", mobile_customers[[#This Row],[salary]]&gt;=Q8016,"HIGHER MID RANGE SALARY",  mobile_customers[[#This Row],[salary]]&lt;Q8016,"MID RANGE SALARY", mobile_customers[[#This Row],[salary]]&gt;Q8017, "LOW SALARY" )</f>
        <v>HIGHER SALARY</v>
      </c>
      <c r="L8012" s="2" t="str">
        <f>LEFT(mobile_customers[[#This Row],[Credit_card_nos]], 4)&amp;"XXXXX"</f>
        <v>3585XXXXX</v>
      </c>
    </row>
    <row r="8013" spans="1:12" x14ac:dyDescent="0.3">
      <c r="A8013" t="s">
        <v>8</v>
      </c>
      <c r="B8013" s="3" t="s">
        <v>15577</v>
      </c>
      <c r="C8013" t="s">
        <v>7886</v>
      </c>
      <c r="D8013" t="s">
        <v>3273</v>
      </c>
      <c r="E8013">
        <v>55</v>
      </c>
      <c r="F8013">
        <v>98053</v>
      </c>
      <c r="G8013" t="s">
        <v>12</v>
      </c>
      <c r="H8013">
        <v>30227508106997</v>
      </c>
      <c r="I8013" s="5" t="str">
        <f t="shared" si="125"/>
        <v>30227508106997</v>
      </c>
      <c r="J8013" t="str">
        <f>INDEX(Age_grp[Age], MATCH(mobile_customers[[#This Row],[age]],Age_grp[Value]))</f>
        <v>50 - 60</v>
      </c>
      <c r="K8013" s="2" t="str">
        <f>_xlfn.IFS(mobile_customers[[#This Row],[salary]]&gt;=Q8016,"HIGHER SALARY", mobile_customers[[#This Row],[salary]]&gt;=Q8017,"HIGHER MID RANGE SALARY",  mobile_customers[[#This Row],[salary]]&lt;Q8017,"MID RANGE SALARY", mobile_customers[[#This Row],[salary]]&gt;Q8018, "LOW SALARY" )</f>
        <v>HIGHER SALARY</v>
      </c>
      <c r="L8013" s="2" t="str">
        <f>LEFT(mobile_customers[[#This Row],[Credit_card_nos]], 4)&amp;"XXXXX"</f>
        <v>3022XXXXX</v>
      </c>
    </row>
    <row r="8014" spans="1:12" x14ac:dyDescent="0.3">
      <c r="A8014" t="s">
        <v>8</v>
      </c>
      <c r="B8014" s="3" t="s">
        <v>15578</v>
      </c>
      <c r="C8014" t="s">
        <v>15579</v>
      </c>
      <c r="D8014" t="s">
        <v>2041</v>
      </c>
      <c r="E8014">
        <v>27</v>
      </c>
      <c r="F8014">
        <v>173182</v>
      </c>
      <c r="G8014" t="s">
        <v>39</v>
      </c>
      <c r="H8014">
        <v>3504756016842975</v>
      </c>
      <c r="I8014" s="5" t="str">
        <f t="shared" si="125"/>
        <v>3504756016842970</v>
      </c>
      <c r="J8014" t="str">
        <f>INDEX(Age_grp[Age], MATCH(mobile_customers[[#This Row],[age]],Age_grp[Value]))</f>
        <v>20 - 30</v>
      </c>
      <c r="K8014" s="2" t="str">
        <f>_xlfn.IFS(mobile_customers[[#This Row],[salary]]&gt;=Q8017,"HIGHER SALARY", mobile_customers[[#This Row],[salary]]&gt;=Q8018,"HIGHER MID RANGE SALARY",  mobile_customers[[#This Row],[salary]]&lt;Q8018,"MID RANGE SALARY", mobile_customers[[#This Row],[salary]]&gt;Q8019, "LOW SALARY" )</f>
        <v>HIGHER SALARY</v>
      </c>
      <c r="L8014" s="2" t="str">
        <f>LEFT(mobile_customers[[#This Row],[Credit_card_nos]], 4)&amp;"XXXXX"</f>
        <v>3504XXXXX</v>
      </c>
    </row>
    <row r="8015" spans="1:12" x14ac:dyDescent="0.3">
      <c r="A8015" t="s">
        <v>8</v>
      </c>
      <c r="B8015" s="3" t="s">
        <v>15580</v>
      </c>
      <c r="C8015" t="s">
        <v>15581</v>
      </c>
      <c r="D8015" t="s">
        <v>1040</v>
      </c>
      <c r="E8015">
        <v>37</v>
      </c>
      <c r="F8015">
        <v>31554</v>
      </c>
      <c r="G8015" t="s">
        <v>65</v>
      </c>
      <c r="H8015">
        <v>3549543942345415</v>
      </c>
      <c r="I8015" s="5" t="str">
        <f t="shared" si="125"/>
        <v>3549543942345410</v>
      </c>
      <c r="J8015" t="str">
        <f>INDEX(Age_grp[Age], MATCH(mobile_customers[[#This Row],[age]],Age_grp[Value]))</f>
        <v>30 - 40</v>
      </c>
      <c r="K8015" s="2" t="str">
        <f>_xlfn.IFS(mobile_customers[[#This Row],[salary]]&gt;=Q8018,"HIGHER SALARY", mobile_customers[[#This Row],[salary]]&gt;=Q8019,"HIGHER MID RANGE SALARY",  mobile_customers[[#This Row],[salary]]&lt;Q8019,"MID RANGE SALARY", mobile_customers[[#This Row],[salary]]&gt;Q8020, "LOW SALARY" )</f>
        <v>HIGHER SALARY</v>
      </c>
      <c r="L8015" s="2" t="str">
        <f>LEFT(mobile_customers[[#This Row],[Credit_card_nos]], 4)&amp;"XXXXX"</f>
        <v>3549XXXXX</v>
      </c>
    </row>
    <row r="8016" spans="1:12" x14ac:dyDescent="0.3">
      <c r="A8016" t="s">
        <v>13</v>
      </c>
      <c r="B8016" s="3" t="s">
        <v>15582</v>
      </c>
      <c r="C8016" t="s">
        <v>15583</v>
      </c>
      <c r="D8016" t="s">
        <v>1066</v>
      </c>
      <c r="E8016">
        <v>54</v>
      </c>
      <c r="F8016">
        <v>30133</v>
      </c>
      <c r="G8016" t="s">
        <v>94</v>
      </c>
      <c r="H8016">
        <v>3500133206116913</v>
      </c>
      <c r="I8016" s="5" t="str">
        <f t="shared" si="125"/>
        <v>3500133206116910</v>
      </c>
      <c r="J8016" t="str">
        <f>INDEX(Age_grp[Age], MATCH(mobile_customers[[#This Row],[age]],Age_grp[Value]))</f>
        <v>50 - 60</v>
      </c>
      <c r="K8016" s="2" t="str">
        <f>_xlfn.IFS(mobile_customers[[#This Row],[salary]]&gt;=Q8019,"HIGHER SALARY", mobile_customers[[#This Row],[salary]]&gt;=Q8020,"HIGHER MID RANGE SALARY",  mobile_customers[[#This Row],[salary]]&lt;Q8020,"MID RANGE SALARY", mobile_customers[[#This Row],[salary]]&gt;Q8021, "LOW SALARY" )</f>
        <v>HIGHER SALARY</v>
      </c>
      <c r="L8016" s="2" t="str">
        <f>LEFT(mobile_customers[[#This Row],[Credit_card_nos]], 4)&amp;"XXXXX"</f>
        <v>3500XXXXX</v>
      </c>
    </row>
    <row r="8017" spans="1:12" x14ac:dyDescent="0.3">
      <c r="A8017" t="s">
        <v>8</v>
      </c>
      <c r="B8017" s="3" t="s">
        <v>15584</v>
      </c>
      <c r="C8017" t="s">
        <v>15585</v>
      </c>
      <c r="D8017" t="s">
        <v>364</v>
      </c>
      <c r="E8017">
        <v>29</v>
      </c>
      <c r="F8017">
        <v>208229</v>
      </c>
      <c r="G8017" t="s">
        <v>17</v>
      </c>
      <c r="H8017">
        <v>675997959423</v>
      </c>
      <c r="I8017" s="5" t="str">
        <f t="shared" si="125"/>
        <v>675997959423</v>
      </c>
      <c r="J8017" t="str">
        <f>INDEX(Age_grp[Age], MATCH(mobile_customers[[#This Row],[age]],Age_grp[Value]))</f>
        <v>20 - 30</v>
      </c>
      <c r="K8017" s="2" t="str">
        <f>_xlfn.IFS(mobile_customers[[#This Row],[salary]]&gt;=Q8020,"HIGHER SALARY", mobile_customers[[#This Row],[salary]]&gt;=Q8021,"HIGHER MID RANGE SALARY",  mobile_customers[[#This Row],[salary]]&lt;Q8021,"MID RANGE SALARY", mobile_customers[[#This Row],[salary]]&gt;Q8022, "LOW SALARY" )</f>
        <v>HIGHER SALARY</v>
      </c>
      <c r="L8017" s="2" t="str">
        <f>LEFT(mobile_customers[[#This Row],[Credit_card_nos]], 4)&amp;"XXXXX"</f>
        <v>6759XXXXX</v>
      </c>
    </row>
    <row r="8018" spans="1:12" x14ac:dyDescent="0.3">
      <c r="A8018" t="s">
        <v>13</v>
      </c>
      <c r="B8018" s="3" t="s">
        <v>15586</v>
      </c>
      <c r="C8018" t="s">
        <v>15587</v>
      </c>
      <c r="D8018" t="s">
        <v>513</v>
      </c>
      <c r="E8018">
        <v>44</v>
      </c>
      <c r="F8018">
        <v>194642</v>
      </c>
      <c r="G8018" t="s">
        <v>94</v>
      </c>
      <c r="H8018">
        <v>376668405861345</v>
      </c>
      <c r="I8018" s="5" t="str">
        <f t="shared" si="125"/>
        <v>376668405861345</v>
      </c>
      <c r="J8018" t="str">
        <f>INDEX(Age_grp[Age], MATCH(mobile_customers[[#This Row],[age]],Age_grp[Value]))</f>
        <v>40 - 50</v>
      </c>
      <c r="K8018" s="2" t="str">
        <f>_xlfn.IFS(mobile_customers[[#This Row],[salary]]&gt;=Q8021,"HIGHER SALARY", mobile_customers[[#This Row],[salary]]&gt;=Q8022,"HIGHER MID RANGE SALARY",  mobile_customers[[#This Row],[salary]]&lt;Q8022,"MID RANGE SALARY", mobile_customers[[#This Row],[salary]]&gt;Q8023, "LOW SALARY" )</f>
        <v>HIGHER SALARY</v>
      </c>
      <c r="L8018" s="2" t="str">
        <f>LEFT(mobile_customers[[#This Row],[Credit_card_nos]], 4)&amp;"XXXXX"</f>
        <v>3766XXXXX</v>
      </c>
    </row>
    <row r="8019" spans="1:12" x14ac:dyDescent="0.3">
      <c r="A8019" t="s">
        <v>13</v>
      </c>
      <c r="B8019" s="3" t="s">
        <v>15588</v>
      </c>
      <c r="C8019" t="s">
        <v>15589</v>
      </c>
      <c r="D8019" t="s">
        <v>385</v>
      </c>
      <c r="E8019">
        <v>61</v>
      </c>
      <c r="F8019">
        <v>104117</v>
      </c>
      <c r="G8019" t="s">
        <v>65</v>
      </c>
      <c r="H8019">
        <v>4.6106727556636488E+18</v>
      </c>
      <c r="I8019" s="5" t="str">
        <f t="shared" si="125"/>
        <v>4610672755663650000</v>
      </c>
      <c r="J8019" t="str">
        <f>INDEX(Age_grp[Age], MATCH(mobile_customers[[#This Row],[age]],Age_grp[Value]))</f>
        <v>60 - 70</v>
      </c>
      <c r="K8019" s="2" t="str">
        <f>_xlfn.IFS(mobile_customers[[#This Row],[salary]]&gt;=Q8022,"HIGHER SALARY", mobile_customers[[#This Row],[salary]]&gt;=Q8023,"HIGHER MID RANGE SALARY",  mobile_customers[[#This Row],[salary]]&lt;Q8023,"MID RANGE SALARY", mobile_customers[[#This Row],[salary]]&gt;Q8024, "LOW SALARY" )</f>
        <v>HIGHER SALARY</v>
      </c>
      <c r="L8019" s="2" t="str">
        <f>LEFT(mobile_customers[[#This Row],[Credit_card_nos]], 4)&amp;"XXXXX"</f>
        <v>4610XXXXX</v>
      </c>
    </row>
    <row r="8020" spans="1:12" x14ac:dyDescent="0.3">
      <c r="A8020" t="s">
        <v>13</v>
      </c>
      <c r="B8020" s="3" t="s">
        <v>15590</v>
      </c>
      <c r="C8020" t="s">
        <v>15591</v>
      </c>
      <c r="D8020" t="s">
        <v>541</v>
      </c>
      <c r="E8020">
        <v>46</v>
      </c>
      <c r="F8020">
        <v>180777</v>
      </c>
      <c r="G8020" t="s">
        <v>94</v>
      </c>
      <c r="H8020">
        <v>213174471476727</v>
      </c>
      <c r="I8020" s="5" t="str">
        <f t="shared" si="125"/>
        <v>213174471476727</v>
      </c>
      <c r="J8020" t="str">
        <f>INDEX(Age_grp[Age], MATCH(mobile_customers[[#This Row],[age]],Age_grp[Value]))</f>
        <v>40 - 50</v>
      </c>
      <c r="K8020" s="2" t="str">
        <f>_xlfn.IFS(mobile_customers[[#This Row],[salary]]&gt;=Q8023,"HIGHER SALARY", mobile_customers[[#This Row],[salary]]&gt;=Q8024,"HIGHER MID RANGE SALARY",  mobile_customers[[#This Row],[salary]]&lt;Q8024,"MID RANGE SALARY", mobile_customers[[#This Row],[salary]]&gt;Q8025, "LOW SALARY" )</f>
        <v>HIGHER SALARY</v>
      </c>
      <c r="L8020" s="2" t="str">
        <f>LEFT(mobile_customers[[#This Row],[Credit_card_nos]], 4)&amp;"XXXXX"</f>
        <v>2131XXXXX</v>
      </c>
    </row>
    <row r="8021" spans="1:12" x14ac:dyDescent="0.3">
      <c r="A8021" t="s">
        <v>8</v>
      </c>
      <c r="B8021" s="3" t="s">
        <v>15592</v>
      </c>
      <c r="C8021" t="s">
        <v>15593</v>
      </c>
      <c r="D8021" t="s">
        <v>5507</v>
      </c>
      <c r="E8021">
        <v>42</v>
      </c>
      <c r="F8021">
        <v>63718</v>
      </c>
      <c r="G8021" t="s">
        <v>94</v>
      </c>
      <c r="H8021">
        <v>4.9553130564362588E+18</v>
      </c>
      <c r="I8021" s="5" t="str">
        <f t="shared" si="125"/>
        <v>4955313056436260000</v>
      </c>
      <c r="J8021" t="str">
        <f>INDEX(Age_grp[Age], MATCH(mobile_customers[[#This Row],[age]],Age_grp[Value]))</f>
        <v>40 - 50</v>
      </c>
      <c r="K8021" s="2" t="str">
        <f>_xlfn.IFS(mobile_customers[[#This Row],[salary]]&gt;=Q8024,"HIGHER SALARY", mobile_customers[[#This Row],[salary]]&gt;=Q8025,"HIGHER MID RANGE SALARY",  mobile_customers[[#This Row],[salary]]&lt;Q8025,"MID RANGE SALARY", mobile_customers[[#This Row],[salary]]&gt;Q8026, "LOW SALARY" )</f>
        <v>HIGHER SALARY</v>
      </c>
      <c r="L8021" s="2" t="str">
        <f>LEFT(mobile_customers[[#This Row],[Credit_card_nos]], 4)&amp;"XXXXX"</f>
        <v>4955XXXXX</v>
      </c>
    </row>
    <row r="8022" spans="1:12" x14ac:dyDescent="0.3">
      <c r="A8022" t="s">
        <v>8</v>
      </c>
      <c r="B8022" s="3" t="s">
        <v>15594</v>
      </c>
      <c r="C8022" t="s">
        <v>15595</v>
      </c>
      <c r="D8022" t="s">
        <v>93</v>
      </c>
      <c r="E8022">
        <v>34</v>
      </c>
      <c r="F8022">
        <v>58754</v>
      </c>
      <c r="G8022" t="s">
        <v>65</v>
      </c>
      <c r="H8022">
        <v>3541681148216705</v>
      </c>
      <c r="I8022" s="5" t="str">
        <f t="shared" si="125"/>
        <v>3541681148216700</v>
      </c>
      <c r="J8022" t="str">
        <f>INDEX(Age_grp[Age], MATCH(mobile_customers[[#This Row],[age]],Age_grp[Value]))</f>
        <v>30 - 40</v>
      </c>
      <c r="K8022" s="2" t="str">
        <f>_xlfn.IFS(mobile_customers[[#This Row],[salary]]&gt;=Q8025,"HIGHER SALARY", mobile_customers[[#This Row],[salary]]&gt;=Q8026,"HIGHER MID RANGE SALARY",  mobile_customers[[#This Row],[salary]]&lt;Q8026,"MID RANGE SALARY", mobile_customers[[#This Row],[salary]]&gt;Q8027, "LOW SALARY" )</f>
        <v>HIGHER SALARY</v>
      </c>
      <c r="L8022" s="2" t="str">
        <f>LEFT(mobile_customers[[#This Row],[Credit_card_nos]], 4)&amp;"XXXXX"</f>
        <v>3541XXXXX</v>
      </c>
    </row>
    <row r="8023" spans="1:12" x14ac:dyDescent="0.3">
      <c r="A8023" t="s">
        <v>8</v>
      </c>
      <c r="B8023" s="3" t="s">
        <v>15596</v>
      </c>
      <c r="C8023" t="s">
        <v>15304</v>
      </c>
      <c r="D8023" t="s">
        <v>2048</v>
      </c>
      <c r="E8023">
        <v>60</v>
      </c>
      <c r="F8023">
        <v>54320</v>
      </c>
      <c r="G8023" t="s">
        <v>28</v>
      </c>
      <c r="H8023">
        <v>2326836342715810</v>
      </c>
      <c r="I8023" s="5" t="str">
        <f t="shared" si="125"/>
        <v>2326836342715810</v>
      </c>
      <c r="J8023" t="str">
        <f>INDEX(Age_grp[Age], MATCH(mobile_customers[[#This Row],[age]],Age_grp[Value]))</f>
        <v>60 - 70</v>
      </c>
      <c r="K8023" s="2" t="str">
        <f>_xlfn.IFS(mobile_customers[[#This Row],[salary]]&gt;=Q8026,"HIGHER SALARY", mobile_customers[[#This Row],[salary]]&gt;=Q8027,"HIGHER MID RANGE SALARY",  mobile_customers[[#This Row],[salary]]&lt;Q8027,"MID RANGE SALARY", mobile_customers[[#This Row],[salary]]&gt;Q8028, "LOW SALARY" )</f>
        <v>HIGHER SALARY</v>
      </c>
      <c r="L8023" s="2" t="str">
        <f>LEFT(mobile_customers[[#This Row],[Credit_card_nos]], 4)&amp;"XXXXX"</f>
        <v>2326XXXXX</v>
      </c>
    </row>
    <row r="8024" spans="1:12" x14ac:dyDescent="0.3">
      <c r="A8024" t="s">
        <v>13</v>
      </c>
      <c r="B8024" s="3" t="s">
        <v>15597</v>
      </c>
      <c r="C8024" t="s">
        <v>15598</v>
      </c>
      <c r="D8024" t="s">
        <v>703</v>
      </c>
      <c r="E8024">
        <v>62</v>
      </c>
      <c r="F8024">
        <v>53003</v>
      </c>
      <c r="G8024" t="s">
        <v>49</v>
      </c>
      <c r="H8024">
        <v>344279030239052</v>
      </c>
      <c r="I8024" s="5" t="str">
        <f t="shared" si="125"/>
        <v>344279030239052</v>
      </c>
      <c r="J8024" t="str">
        <f>INDEX(Age_grp[Age], MATCH(mobile_customers[[#This Row],[age]],Age_grp[Value]))</f>
        <v>60 - 70</v>
      </c>
      <c r="K8024" s="2" t="str">
        <f>_xlfn.IFS(mobile_customers[[#This Row],[salary]]&gt;=Q8027,"HIGHER SALARY", mobile_customers[[#This Row],[salary]]&gt;=Q8028,"HIGHER MID RANGE SALARY",  mobile_customers[[#This Row],[salary]]&lt;Q8028,"MID RANGE SALARY", mobile_customers[[#This Row],[salary]]&gt;Q8029, "LOW SALARY" )</f>
        <v>HIGHER SALARY</v>
      </c>
      <c r="L8024" s="2" t="str">
        <f>LEFT(mobile_customers[[#This Row],[Credit_card_nos]], 4)&amp;"XXXXX"</f>
        <v>3442XXXXX</v>
      </c>
    </row>
    <row r="8025" spans="1:12" x14ac:dyDescent="0.3">
      <c r="A8025" t="s">
        <v>8</v>
      </c>
      <c r="B8025" s="3" t="s">
        <v>15599</v>
      </c>
      <c r="C8025" t="s">
        <v>15600</v>
      </c>
      <c r="D8025" t="s">
        <v>1358</v>
      </c>
      <c r="E8025">
        <v>55</v>
      </c>
      <c r="F8025">
        <v>77267</v>
      </c>
      <c r="G8025" t="s">
        <v>17</v>
      </c>
      <c r="H8025">
        <v>4.5450400400844191E+18</v>
      </c>
      <c r="I8025" s="5" t="str">
        <f t="shared" si="125"/>
        <v>4545040040084420000</v>
      </c>
      <c r="J8025" t="str">
        <f>INDEX(Age_grp[Age], MATCH(mobile_customers[[#This Row],[age]],Age_grp[Value]))</f>
        <v>50 - 60</v>
      </c>
      <c r="K8025" s="2" t="str">
        <f>_xlfn.IFS(mobile_customers[[#This Row],[salary]]&gt;=Q8028,"HIGHER SALARY", mobile_customers[[#This Row],[salary]]&gt;=Q8029,"HIGHER MID RANGE SALARY",  mobile_customers[[#This Row],[salary]]&lt;Q8029,"MID RANGE SALARY", mobile_customers[[#This Row],[salary]]&gt;Q8030, "LOW SALARY" )</f>
        <v>HIGHER SALARY</v>
      </c>
      <c r="L8025" s="2" t="str">
        <f>LEFT(mobile_customers[[#This Row],[Credit_card_nos]], 4)&amp;"XXXXX"</f>
        <v>4545XXXXX</v>
      </c>
    </row>
    <row r="8026" spans="1:12" x14ac:dyDescent="0.3">
      <c r="A8026" t="s">
        <v>13</v>
      </c>
      <c r="B8026" s="3" t="s">
        <v>15601</v>
      </c>
      <c r="C8026" t="s">
        <v>15602</v>
      </c>
      <c r="D8026" t="s">
        <v>258</v>
      </c>
      <c r="E8026">
        <v>37</v>
      </c>
      <c r="F8026">
        <v>149289</v>
      </c>
      <c r="G8026" t="s">
        <v>21</v>
      </c>
      <c r="H8026">
        <v>6011433824619495</v>
      </c>
      <c r="I8026" s="5" t="str">
        <f t="shared" si="125"/>
        <v>6011433824619490</v>
      </c>
      <c r="J8026" t="str">
        <f>INDEX(Age_grp[Age], MATCH(mobile_customers[[#This Row],[age]],Age_grp[Value]))</f>
        <v>30 - 40</v>
      </c>
      <c r="K8026" s="2" t="str">
        <f>_xlfn.IFS(mobile_customers[[#This Row],[salary]]&gt;=Q8029,"HIGHER SALARY", mobile_customers[[#This Row],[salary]]&gt;=Q8030,"HIGHER MID RANGE SALARY",  mobile_customers[[#This Row],[salary]]&lt;Q8030,"MID RANGE SALARY", mobile_customers[[#This Row],[salary]]&gt;Q8031, "LOW SALARY" )</f>
        <v>HIGHER SALARY</v>
      </c>
      <c r="L8026" s="2" t="str">
        <f>LEFT(mobile_customers[[#This Row],[Credit_card_nos]], 4)&amp;"XXXXX"</f>
        <v>6011XXXXX</v>
      </c>
    </row>
    <row r="8027" spans="1:12" x14ac:dyDescent="0.3">
      <c r="A8027" t="s">
        <v>13</v>
      </c>
      <c r="B8027" s="3" t="s">
        <v>6724</v>
      </c>
      <c r="C8027" t="s">
        <v>15603</v>
      </c>
      <c r="D8027" t="s">
        <v>507</v>
      </c>
      <c r="E8027">
        <v>64</v>
      </c>
      <c r="F8027">
        <v>213376</v>
      </c>
      <c r="G8027" t="s">
        <v>49</v>
      </c>
      <c r="H8027">
        <v>6011195793892524</v>
      </c>
      <c r="I8027" s="5" t="str">
        <f t="shared" si="125"/>
        <v>6011195793892520</v>
      </c>
      <c r="J8027" t="str">
        <f>INDEX(Age_grp[Age], MATCH(mobile_customers[[#This Row],[age]],Age_grp[Value]))</f>
        <v>60 - 70</v>
      </c>
      <c r="K8027" s="2" t="str">
        <f>_xlfn.IFS(mobile_customers[[#This Row],[salary]]&gt;=Q8030,"HIGHER SALARY", mobile_customers[[#This Row],[salary]]&gt;=Q8031,"HIGHER MID RANGE SALARY",  mobile_customers[[#This Row],[salary]]&lt;Q8031,"MID RANGE SALARY", mobile_customers[[#This Row],[salary]]&gt;Q8032, "LOW SALARY" )</f>
        <v>HIGHER SALARY</v>
      </c>
      <c r="L8027" s="2" t="str">
        <f>LEFT(mobile_customers[[#This Row],[Credit_card_nos]], 4)&amp;"XXXXX"</f>
        <v>6011XXXXX</v>
      </c>
    </row>
    <row r="8028" spans="1:12" x14ac:dyDescent="0.3">
      <c r="A8028" t="s">
        <v>8</v>
      </c>
      <c r="B8028" s="3" t="s">
        <v>15604</v>
      </c>
      <c r="C8028" t="s">
        <v>4438</v>
      </c>
      <c r="D8028" t="s">
        <v>2097</v>
      </c>
      <c r="E8028">
        <v>56</v>
      </c>
      <c r="F8028">
        <v>167490</v>
      </c>
      <c r="G8028" t="s">
        <v>39</v>
      </c>
      <c r="H8028">
        <v>2231920190718862</v>
      </c>
      <c r="I8028" s="5" t="str">
        <f t="shared" si="125"/>
        <v>2231920190718860</v>
      </c>
      <c r="J8028" t="str">
        <f>INDEX(Age_grp[Age], MATCH(mobile_customers[[#This Row],[age]],Age_grp[Value]))</f>
        <v>50 - 60</v>
      </c>
      <c r="K8028" s="2" t="str">
        <f>_xlfn.IFS(mobile_customers[[#This Row],[salary]]&gt;=Q8031,"HIGHER SALARY", mobile_customers[[#This Row],[salary]]&gt;=Q8032,"HIGHER MID RANGE SALARY",  mobile_customers[[#This Row],[salary]]&lt;Q8032,"MID RANGE SALARY", mobile_customers[[#This Row],[salary]]&gt;Q8033, "LOW SALARY" )</f>
        <v>HIGHER SALARY</v>
      </c>
      <c r="L8028" s="2" t="str">
        <f>LEFT(mobile_customers[[#This Row],[Credit_card_nos]], 4)&amp;"XXXXX"</f>
        <v>2231XXXXX</v>
      </c>
    </row>
    <row r="8029" spans="1:12" x14ac:dyDescent="0.3">
      <c r="A8029" t="s">
        <v>8</v>
      </c>
      <c r="B8029" s="3" t="s">
        <v>15605</v>
      </c>
      <c r="C8029" t="s">
        <v>15606</v>
      </c>
      <c r="D8029" t="s">
        <v>416</v>
      </c>
      <c r="E8029">
        <v>50</v>
      </c>
      <c r="F8029">
        <v>136804</v>
      </c>
      <c r="G8029" t="s">
        <v>49</v>
      </c>
      <c r="H8029">
        <v>4647409005572916</v>
      </c>
      <c r="I8029" s="5" t="str">
        <f t="shared" si="125"/>
        <v>4647409005572920</v>
      </c>
      <c r="J8029" t="str">
        <f>INDEX(Age_grp[Age], MATCH(mobile_customers[[#This Row],[age]],Age_grp[Value]))</f>
        <v>50 - 60</v>
      </c>
      <c r="K8029" s="2" t="str">
        <f>_xlfn.IFS(mobile_customers[[#This Row],[salary]]&gt;=Q8032,"HIGHER SALARY", mobile_customers[[#This Row],[salary]]&gt;=Q8033,"HIGHER MID RANGE SALARY",  mobile_customers[[#This Row],[salary]]&lt;Q8033,"MID RANGE SALARY", mobile_customers[[#This Row],[salary]]&gt;Q8034, "LOW SALARY" )</f>
        <v>HIGHER SALARY</v>
      </c>
      <c r="L8029" s="2" t="str">
        <f>LEFT(mobile_customers[[#This Row],[Credit_card_nos]], 4)&amp;"XXXXX"</f>
        <v>4647XXXXX</v>
      </c>
    </row>
    <row r="8030" spans="1:12" x14ac:dyDescent="0.3">
      <c r="A8030" t="s">
        <v>8</v>
      </c>
      <c r="B8030" s="3" t="s">
        <v>15607</v>
      </c>
      <c r="C8030" t="s">
        <v>15608</v>
      </c>
      <c r="D8030" t="s">
        <v>859</v>
      </c>
      <c r="E8030">
        <v>57</v>
      </c>
      <c r="F8030">
        <v>241229</v>
      </c>
      <c r="G8030" t="s">
        <v>28</v>
      </c>
      <c r="H8030">
        <v>4897246370861160</v>
      </c>
      <c r="I8030" s="5" t="str">
        <f t="shared" si="125"/>
        <v>4897246370861160</v>
      </c>
      <c r="J8030" t="str">
        <f>INDEX(Age_grp[Age], MATCH(mobile_customers[[#This Row],[age]],Age_grp[Value]))</f>
        <v>50 - 60</v>
      </c>
      <c r="K8030" s="2" t="str">
        <f>_xlfn.IFS(mobile_customers[[#This Row],[salary]]&gt;=Q8033,"HIGHER SALARY", mobile_customers[[#This Row],[salary]]&gt;=Q8034,"HIGHER MID RANGE SALARY",  mobile_customers[[#This Row],[salary]]&lt;Q8034,"MID RANGE SALARY", mobile_customers[[#This Row],[salary]]&gt;Q8035, "LOW SALARY" )</f>
        <v>HIGHER SALARY</v>
      </c>
      <c r="L8030" s="2" t="str">
        <f>LEFT(mobile_customers[[#This Row],[Credit_card_nos]], 4)&amp;"XXXXX"</f>
        <v>4897XXXXX</v>
      </c>
    </row>
    <row r="8031" spans="1:12" x14ac:dyDescent="0.3">
      <c r="A8031" t="s">
        <v>8</v>
      </c>
      <c r="B8031" s="3" t="s">
        <v>15609</v>
      </c>
      <c r="C8031" t="s">
        <v>15610</v>
      </c>
      <c r="D8031" t="s">
        <v>2097</v>
      </c>
      <c r="E8031">
        <v>20</v>
      </c>
      <c r="F8031">
        <v>54858</v>
      </c>
      <c r="G8031" t="s">
        <v>21</v>
      </c>
      <c r="H8031">
        <v>345810612996237</v>
      </c>
      <c r="I8031" s="5" t="str">
        <f t="shared" si="125"/>
        <v>345810612996237</v>
      </c>
      <c r="J8031" t="str">
        <f>INDEX(Age_grp[Age], MATCH(mobile_customers[[#This Row],[age]],Age_grp[Value]))</f>
        <v>20 - 30</v>
      </c>
      <c r="K8031" s="2" t="str">
        <f>_xlfn.IFS(mobile_customers[[#This Row],[salary]]&gt;=Q8034,"HIGHER SALARY", mobile_customers[[#This Row],[salary]]&gt;=Q8035,"HIGHER MID RANGE SALARY",  mobile_customers[[#This Row],[salary]]&lt;Q8035,"MID RANGE SALARY", mobile_customers[[#This Row],[salary]]&gt;Q8036, "LOW SALARY" )</f>
        <v>HIGHER SALARY</v>
      </c>
      <c r="L8031" s="2" t="str">
        <f>LEFT(mobile_customers[[#This Row],[Credit_card_nos]], 4)&amp;"XXXXX"</f>
        <v>3458XXXXX</v>
      </c>
    </row>
    <row r="8032" spans="1:12" x14ac:dyDescent="0.3">
      <c r="A8032" t="s">
        <v>8</v>
      </c>
      <c r="B8032" s="3" t="s">
        <v>15611</v>
      </c>
      <c r="C8032" t="s">
        <v>15612</v>
      </c>
      <c r="D8032" t="s">
        <v>84</v>
      </c>
      <c r="E8032">
        <v>46</v>
      </c>
      <c r="F8032">
        <v>177605</v>
      </c>
      <c r="G8032" t="s">
        <v>49</v>
      </c>
      <c r="H8032">
        <v>4947069657463066</v>
      </c>
      <c r="I8032" s="5" t="str">
        <f t="shared" si="125"/>
        <v>4947069657463070</v>
      </c>
      <c r="J8032" t="str">
        <f>INDEX(Age_grp[Age], MATCH(mobile_customers[[#This Row],[age]],Age_grp[Value]))</f>
        <v>40 - 50</v>
      </c>
      <c r="K8032" s="2" t="str">
        <f>_xlfn.IFS(mobile_customers[[#This Row],[salary]]&gt;=Q8035,"HIGHER SALARY", mobile_customers[[#This Row],[salary]]&gt;=Q8036,"HIGHER MID RANGE SALARY",  mobile_customers[[#This Row],[salary]]&lt;Q8036,"MID RANGE SALARY", mobile_customers[[#This Row],[salary]]&gt;Q8037, "LOW SALARY" )</f>
        <v>HIGHER SALARY</v>
      </c>
      <c r="L8032" s="2" t="str">
        <f>LEFT(mobile_customers[[#This Row],[Credit_card_nos]], 4)&amp;"XXXXX"</f>
        <v>4947XXXXX</v>
      </c>
    </row>
    <row r="8033" spans="1:12" x14ac:dyDescent="0.3">
      <c r="A8033" t="s">
        <v>13</v>
      </c>
      <c r="B8033" s="3" t="s">
        <v>15613</v>
      </c>
      <c r="C8033" t="s">
        <v>15614</v>
      </c>
      <c r="D8033" t="s">
        <v>563</v>
      </c>
      <c r="E8033">
        <v>20</v>
      </c>
      <c r="F8033">
        <v>132849</v>
      </c>
      <c r="G8033" t="s">
        <v>12</v>
      </c>
      <c r="H8033">
        <v>3581354855056943</v>
      </c>
      <c r="I8033" s="5" t="str">
        <f t="shared" si="125"/>
        <v>3581354855056940</v>
      </c>
      <c r="J8033" t="str">
        <f>INDEX(Age_grp[Age], MATCH(mobile_customers[[#This Row],[age]],Age_grp[Value]))</f>
        <v>20 - 30</v>
      </c>
      <c r="K8033" s="2" t="str">
        <f>_xlfn.IFS(mobile_customers[[#This Row],[salary]]&gt;=Q8036,"HIGHER SALARY", mobile_customers[[#This Row],[salary]]&gt;=Q8037,"HIGHER MID RANGE SALARY",  mobile_customers[[#This Row],[salary]]&lt;Q8037,"MID RANGE SALARY", mobile_customers[[#This Row],[salary]]&gt;Q8038, "LOW SALARY" )</f>
        <v>HIGHER SALARY</v>
      </c>
      <c r="L8033" s="2" t="str">
        <f>LEFT(mobile_customers[[#This Row],[Credit_card_nos]], 4)&amp;"XXXXX"</f>
        <v>3581XXXXX</v>
      </c>
    </row>
    <row r="8034" spans="1:12" x14ac:dyDescent="0.3">
      <c r="A8034" t="s">
        <v>8</v>
      </c>
      <c r="B8034" s="3" t="s">
        <v>15615</v>
      </c>
      <c r="C8034" t="s">
        <v>15616</v>
      </c>
      <c r="D8034" t="s">
        <v>484</v>
      </c>
      <c r="E8034">
        <v>50</v>
      </c>
      <c r="F8034">
        <v>53910</v>
      </c>
      <c r="G8034" t="s">
        <v>21</v>
      </c>
      <c r="H8034">
        <v>4019289909024069</v>
      </c>
      <c r="I8034" s="5" t="str">
        <f t="shared" si="125"/>
        <v>4019289909024070</v>
      </c>
      <c r="J8034" t="str">
        <f>INDEX(Age_grp[Age], MATCH(mobile_customers[[#This Row],[age]],Age_grp[Value]))</f>
        <v>50 - 60</v>
      </c>
      <c r="K8034" s="2" t="str">
        <f>_xlfn.IFS(mobile_customers[[#This Row],[salary]]&gt;=Q8037,"HIGHER SALARY", mobile_customers[[#This Row],[salary]]&gt;=Q8038,"HIGHER MID RANGE SALARY",  mobile_customers[[#This Row],[salary]]&lt;Q8038,"MID RANGE SALARY", mobile_customers[[#This Row],[salary]]&gt;Q8039, "LOW SALARY" )</f>
        <v>HIGHER SALARY</v>
      </c>
      <c r="L8034" s="2" t="str">
        <f>LEFT(mobile_customers[[#This Row],[Credit_card_nos]], 4)&amp;"XXXXX"</f>
        <v>4019XXXXX</v>
      </c>
    </row>
    <row r="8035" spans="1:12" x14ac:dyDescent="0.3">
      <c r="A8035" t="s">
        <v>13</v>
      </c>
      <c r="B8035" s="3" t="s">
        <v>15617</v>
      </c>
      <c r="C8035" t="s">
        <v>15618</v>
      </c>
      <c r="D8035" t="s">
        <v>162</v>
      </c>
      <c r="E8035">
        <v>59</v>
      </c>
      <c r="F8035">
        <v>108712</v>
      </c>
      <c r="G8035" t="s">
        <v>81</v>
      </c>
      <c r="H8035">
        <v>4587672635926230</v>
      </c>
      <c r="I8035" s="5" t="str">
        <f t="shared" si="125"/>
        <v>4587672635926230</v>
      </c>
      <c r="J8035" t="str">
        <f>INDEX(Age_grp[Age], MATCH(mobile_customers[[#This Row],[age]],Age_grp[Value]))</f>
        <v>50 - 60</v>
      </c>
      <c r="K8035" s="2" t="str">
        <f>_xlfn.IFS(mobile_customers[[#This Row],[salary]]&gt;=Q8038,"HIGHER SALARY", mobile_customers[[#This Row],[salary]]&gt;=Q8039,"HIGHER MID RANGE SALARY",  mobile_customers[[#This Row],[salary]]&lt;Q8039,"MID RANGE SALARY", mobile_customers[[#This Row],[salary]]&gt;Q8040, "LOW SALARY" )</f>
        <v>HIGHER SALARY</v>
      </c>
      <c r="L8035" s="2" t="str">
        <f>LEFT(mobile_customers[[#This Row],[Credit_card_nos]], 4)&amp;"XXXXX"</f>
        <v>4587XXXXX</v>
      </c>
    </row>
    <row r="8036" spans="1:12" x14ac:dyDescent="0.3">
      <c r="A8036" t="s">
        <v>8</v>
      </c>
      <c r="B8036" s="3" t="s">
        <v>15619</v>
      </c>
      <c r="C8036" t="s">
        <v>15620</v>
      </c>
      <c r="D8036" t="s">
        <v>2640</v>
      </c>
      <c r="E8036">
        <v>37</v>
      </c>
      <c r="F8036">
        <v>174110</v>
      </c>
      <c r="G8036" t="s">
        <v>21</v>
      </c>
      <c r="H8036">
        <v>6011447006376989</v>
      </c>
      <c r="I8036" s="5" t="str">
        <f t="shared" si="125"/>
        <v>6011447006376990</v>
      </c>
      <c r="J8036" t="str">
        <f>INDEX(Age_grp[Age], MATCH(mobile_customers[[#This Row],[age]],Age_grp[Value]))</f>
        <v>30 - 40</v>
      </c>
      <c r="K8036" s="2" t="str">
        <f>_xlfn.IFS(mobile_customers[[#This Row],[salary]]&gt;=Q8039,"HIGHER SALARY", mobile_customers[[#This Row],[salary]]&gt;=Q8040,"HIGHER MID RANGE SALARY",  mobile_customers[[#This Row],[salary]]&lt;Q8040,"MID RANGE SALARY", mobile_customers[[#This Row],[salary]]&gt;Q8041, "LOW SALARY" )</f>
        <v>HIGHER SALARY</v>
      </c>
      <c r="L8036" s="2" t="str">
        <f>LEFT(mobile_customers[[#This Row],[Credit_card_nos]], 4)&amp;"XXXXX"</f>
        <v>6011XXXXX</v>
      </c>
    </row>
    <row r="8037" spans="1:12" x14ac:dyDescent="0.3">
      <c r="A8037" t="s">
        <v>13</v>
      </c>
      <c r="B8037" s="3" t="s">
        <v>15621</v>
      </c>
      <c r="C8037" t="s">
        <v>15622</v>
      </c>
      <c r="D8037" t="s">
        <v>454</v>
      </c>
      <c r="E8037">
        <v>55</v>
      </c>
      <c r="F8037">
        <v>111870</v>
      </c>
      <c r="G8037" t="s">
        <v>39</v>
      </c>
      <c r="H8037">
        <v>38980206239328</v>
      </c>
      <c r="I8037" s="5" t="str">
        <f t="shared" si="125"/>
        <v>38980206239328</v>
      </c>
      <c r="J8037" t="str">
        <f>INDEX(Age_grp[Age], MATCH(mobile_customers[[#This Row],[age]],Age_grp[Value]))</f>
        <v>50 - 60</v>
      </c>
      <c r="K8037" s="2" t="str">
        <f>_xlfn.IFS(mobile_customers[[#This Row],[salary]]&gt;=Q8040,"HIGHER SALARY", mobile_customers[[#This Row],[salary]]&gt;=Q8041,"HIGHER MID RANGE SALARY",  mobile_customers[[#This Row],[salary]]&lt;Q8041,"MID RANGE SALARY", mobile_customers[[#This Row],[salary]]&gt;Q8042, "LOW SALARY" )</f>
        <v>HIGHER SALARY</v>
      </c>
      <c r="L8037" s="2" t="str">
        <f>LEFT(mobile_customers[[#This Row],[Credit_card_nos]], 4)&amp;"XXXXX"</f>
        <v>3898XXXXX</v>
      </c>
    </row>
    <row r="8038" spans="1:12" x14ac:dyDescent="0.3">
      <c r="A8038" t="s">
        <v>13</v>
      </c>
      <c r="B8038" s="3" t="s">
        <v>15623</v>
      </c>
      <c r="C8038" t="s">
        <v>15624</v>
      </c>
      <c r="D8038" t="s">
        <v>665</v>
      </c>
      <c r="E8038">
        <v>54</v>
      </c>
      <c r="F8038">
        <v>139071</v>
      </c>
      <c r="G8038" t="s">
        <v>65</v>
      </c>
      <c r="H8038">
        <v>213109430161523</v>
      </c>
      <c r="I8038" s="5" t="str">
        <f t="shared" si="125"/>
        <v>213109430161523</v>
      </c>
      <c r="J8038" t="str">
        <f>INDEX(Age_grp[Age], MATCH(mobile_customers[[#This Row],[age]],Age_grp[Value]))</f>
        <v>50 - 60</v>
      </c>
      <c r="K8038" s="2" t="str">
        <f>_xlfn.IFS(mobile_customers[[#This Row],[salary]]&gt;=Q8041,"HIGHER SALARY", mobile_customers[[#This Row],[salary]]&gt;=Q8042,"HIGHER MID RANGE SALARY",  mobile_customers[[#This Row],[salary]]&lt;Q8042,"MID RANGE SALARY", mobile_customers[[#This Row],[salary]]&gt;Q8043, "LOW SALARY" )</f>
        <v>HIGHER SALARY</v>
      </c>
      <c r="L8038" s="2" t="str">
        <f>LEFT(mobile_customers[[#This Row],[Credit_card_nos]], 4)&amp;"XXXXX"</f>
        <v>2131XXXXX</v>
      </c>
    </row>
    <row r="8039" spans="1:12" x14ac:dyDescent="0.3">
      <c r="A8039" t="s">
        <v>13</v>
      </c>
      <c r="B8039" s="3" t="s">
        <v>15625</v>
      </c>
      <c r="C8039" t="s">
        <v>15626</v>
      </c>
      <c r="D8039" t="s">
        <v>971</v>
      </c>
      <c r="E8039">
        <v>43</v>
      </c>
      <c r="F8039">
        <v>49921</v>
      </c>
      <c r="G8039" t="s">
        <v>32</v>
      </c>
      <c r="H8039">
        <v>376927914323761</v>
      </c>
      <c r="I8039" s="5" t="str">
        <f t="shared" si="125"/>
        <v>376927914323761</v>
      </c>
      <c r="J8039" t="str">
        <f>INDEX(Age_grp[Age], MATCH(mobile_customers[[#This Row],[age]],Age_grp[Value]))</f>
        <v>40 - 50</v>
      </c>
      <c r="K8039" s="2" t="str">
        <f>_xlfn.IFS(mobile_customers[[#This Row],[salary]]&gt;=Q8042,"HIGHER SALARY", mobile_customers[[#This Row],[salary]]&gt;=Q8043,"HIGHER MID RANGE SALARY",  mobile_customers[[#This Row],[salary]]&lt;Q8043,"MID RANGE SALARY", mobile_customers[[#This Row],[salary]]&gt;Q8044, "LOW SALARY" )</f>
        <v>HIGHER SALARY</v>
      </c>
      <c r="L8039" s="2" t="str">
        <f>LEFT(mobile_customers[[#This Row],[Credit_card_nos]], 4)&amp;"XXXXX"</f>
        <v>3769XXXXX</v>
      </c>
    </row>
    <row r="8040" spans="1:12" x14ac:dyDescent="0.3">
      <c r="A8040" t="s">
        <v>13</v>
      </c>
      <c r="B8040" s="3" t="s">
        <v>15627</v>
      </c>
      <c r="C8040" t="s">
        <v>15628</v>
      </c>
      <c r="D8040" t="s">
        <v>1171</v>
      </c>
      <c r="E8040">
        <v>65</v>
      </c>
      <c r="F8040">
        <v>130237</v>
      </c>
      <c r="G8040" t="s">
        <v>94</v>
      </c>
      <c r="H8040">
        <v>4877499065256139</v>
      </c>
      <c r="I8040" s="5" t="str">
        <f t="shared" si="125"/>
        <v>4877499065256140</v>
      </c>
      <c r="J8040" t="str">
        <f>INDEX(Age_grp[Age], MATCH(mobile_customers[[#This Row],[age]],Age_grp[Value]))</f>
        <v>60 - 70</v>
      </c>
      <c r="K8040" s="2" t="str">
        <f>_xlfn.IFS(mobile_customers[[#This Row],[salary]]&gt;=Q8043,"HIGHER SALARY", mobile_customers[[#This Row],[salary]]&gt;=Q8044,"HIGHER MID RANGE SALARY",  mobile_customers[[#This Row],[salary]]&lt;Q8044,"MID RANGE SALARY", mobile_customers[[#This Row],[salary]]&gt;Q8045, "LOW SALARY" )</f>
        <v>HIGHER SALARY</v>
      </c>
      <c r="L8040" s="2" t="str">
        <f>LEFT(mobile_customers[[#This Row],[Credit_card_nos]], 4)&amp;"XXXXX"</f>
        <v>4877XXXXX</v>
      </c>
    </row>
    <row r="8041" spans="1:12" x14ac:dyDescent="0.3">
      <c r="A8041" t="s">
        <v>13</v>
      </c>
      <c r="B8041" s="3" t="s">
        <v>15629</v>
      </c>
      <c r="C8041" t="s">
        <v>15630</v>
      </c>
      <c r="D8041" t="s">
        <v>1177</v>
      </c>
      <c r="E8041">
        <v>32</v>
      </c>
      <c r="F8041">
        <v>87898</v>
      </c>
      <c r="G8041" t="s">
        <v>28</v>
      </c>
      <c r="H8041">
        <v>6011564033193169</v>
      </c>
      <c r="I8041" s="5" t="str">
        <f t="shared" si="125"/>
        <v>6011564033193170</v>
      </c>
      <c r="J8041" t="str">
        <f>INDEX(Age_grp[Age], MATCH(mobile_customers[[#This Row],[age]],Age_grp[Value]))</f>
        <v>30 - 40</v>
      </c>
      <c r="K8041" s="2" t="str">
        <f>_xlfn.IFS(mobile_customers[[#This Row],[salary]]&gt;=Q8044,"HIGHER SALARY", mobile_customers[[#This Row],[salary]]&gt;=Q8045,"HIGHER MID RANGE SALARY",  mobile_customers[[#This Row],[salary]]&lt;Q8045,"MID RANGE SALARY", mobile_customers[[#This Row],[salary]]&gt;Q8046, "LOW SALARY" )</f>
        <v>HIGHER SALARY</v>
      </c>
      <c r="L8041" s="2" t="str">
        <f>LEFT(mobile_customers[[#This Row],[Credit_card_nos]], 4)&amp;"XXXXX"</f>
        <v>6011XXXXX</v>
      </c>
    </row>
    <row r="8042" spans="1:12" x14ac:dyDescent="0.3">
      <c r="A8042" t="s">
        <v>13</v>
      </c>
      <c r="B8042" s="3" t="s">
        <v>15631</v>
      </c>
      <c r="C8042" t="s">
        <v>15632</v>
      </c>
      <c r="D8042" t="s">
        <v>1449</v>
      </c>
      <c r="E8042">
        <v>24</v>
      </c>
      <c r="F8042">
        <v>132408</v>
      </c>
      <c r="G8042" t="s">
        <v>65</v>
      </c>
      <c r="H8042">
        <v>4859595124335848</v>
      </c>
      <c r="I8042" s="5" t="str">
        <f t="shared" si="125"/>
        <v>4859595124335850</v>
      </c>
      <c r="J8042" t="str">
        <f>INDEX(Age_grp[Age], MATCH(mobile_customers[[#This Row],[age]],Age_grp[Value]))</f>
        <v>20 - 30</v>
      </c>
      <c r="K8042" s="2" t="str">
        <f>_xlfn.IFS(mobile_customers[[#This Row],[salary]]&gt;=Q8045,"HIGHER SALARY", mobile_customers[[#This Row],[salary]]&gt;=Q8046,"HIGHER MID RANGE SALARY",  mobile_customers[[#This Row],[salary]]&lt;Q8046,"MID RANGE SALARY", mobile_customers[[#This Row],[salary]]&gt;Q8047, "LOW SALARY" )</f>
        <v>HIGHER SALARY</v>
      </c>
      <c r="L8042" s="2" t="str">
        <f>LEFT(mobile_customers[[#This Row],[Credit_card_nos]], 4)&amp;"XXXXX"</f>
        <v>4859XXXXX</v>
      </c>
    </row>
    <row r="8043" spans="1:12" x14ac:dyDescent="0.3">
      <c r="A8043" t="s">
        <v>8</v>
      </c>
      <c r="B8043" s="3" t="s">
        <v>15633</v>
      </c>
      <c r="C8043" t="s">
        <v>15634</v>
      </c>
      <c r="D8043" t="s">
        <v>703</v>
      </c>
      <c r="E8043">
        <v>57</v>
      </c>
      <c r="F8043">
        <v>92666</v>
      </c>
      <c r="G8043" t="s">
        <v>12</v>
      </c>
      <c r="H8043">
        <v>30114552308366</v>
      </c>
      <c r="I8043" s="5" t="str">
        <f t="shared" si="125"/>
        <v>30114552308366</v>
      </c>
      <c r="J8043" t="str">
        <f>INDEX(Age_grp[Age], MATCH(mobile_customers[[#This Row],[age]],Age_grp[Value]))</f>
        <v>50 - 60</v>
      </c>
      <c r="K8043" s="2" t="str">
        <f>_xlfn.IFS(mobile_customers[[#This Row],[salary]]&gt;=Q8046,"HIGHER SALARY", mobile_customers[[#This Row],[salary]]&gt;=Q8047,"HIGHER MID RANGE SALARY",  mobile_customers[[#This Row],[salary]]&lt;Q8047,"MID RANGE SALARY", mobile_customers[[#This Row],[salary]]&gt;Q8048, "LOW SALARY" )</f>
        <v>HIGHER SALARY</v>
      </c>
      <c r="L8043" s="2" t="str">
        <f>LEFT(mobile_customers[[#This Row],[Credit_card_nos]], 4)&amp;"XXXXX"</f>
        <v>3011XXXXX</v>
      </c>
    </row>
    <row r="8044" spans="1:12" x14ac:dyDescent="0.3">
      <c r="A8044" t="s">
        <v>13</v>
      </c>
      <c r="B8044" s="3" t="s">
        <v>15635</v>
      </c>
      <c r="C8044" t="s">
        <v>15636</v>
      </c>
      <c r="D8044" t="s">
        <v>1263</v>
      </c>
      <c r="E8044">
        <v>21</v>
      </c>
      <c r="F8044">
        <v>100786</v>
      </c>
      <c r="G8044" t="s">
        <v>39</v>
      </c>
      <c r="H8044">
        <v>4246807553171855</v>
      </c>
      <c r="I8044" s="5" t="str">
        <f t="shared" si="125"/>
        <v>4246807553171850</v>
      </c>
      <c r="J8044" t="str">
        <f>INDEX(Age_grp[Age], MATCH(mobile_customers[[#This Row],[age]],Age_grp[Value]))</f>
        <v>20 - 30</v>
      </c>
      <c r="K8044" s="2" t="str">
        <f>_xlfn.IFS(mobile_customers[[#This Row],[salary]]&gt;=Q8047,"HIGHER SALARY", mobile_customers[[#This Row],[salary]]&gt;=Q8048,"HIGHER MID RANGE SALARY",  mobile_customers[[#This Row],[salary]]&lt;Q8048,"MID RANGE SALARY", mobile_customers[[#This Row],[salary]]&gt;Q8049, "LOW SALARY" )</f>
        <v>HIGHER SALARY</v>
      </c>
      <c r="L8044" s="2" t="str">
        <f>LEFT(mobile_customers[[#This Row],[Credit_card_nos]], 4)&amp;"XXXXX"</f>
        <v>4246XXXXX</v>
      </c>
    </row>
    <row r="8045" spans="1:12" x14ac:dyDescent="0.3">
      <c r="A8045" t="s">
        <v>13</v>
      </c>
      <c r="B8045" s="3" t="s">
        <v>15637</v>
      </c>
      <c r="C8045" t="s">
        <v>15638</v>
      </c>
      <c r="D8045" t="s">
        <v>962</v>
      </c>
      <c r="E8045">
        <v>65</v>
      </c>
      <c r="F8045">
        <v>91790</v>
      </c>
      <c r="G8045" t="s">
        <v>28</v>
      </c>
      <c r="H8045">
        <v>3509108583221529</v>
      </c>
      <c r="I8045" s="5" t="str">
        <f t="shared" si="125"/>
        <v>3509108583221530</v>
      </c>
      <c r="J8045" t="str">
        <f>INDEX(Age_grp[Age], MATCH(mobile_customers[[#This Row],[age]],Age_grp[Value]))</f>
        <v>60 - 70</v>
      </c>
      <c r="K8045" s="2" t="str">
        <f>_xlfn.IFS(mobile_customers[[#This Row],[salary]]&gt;=Q8048,"HIGHER SALARY", mobile_customers[[#This Row],[salary]]&gt;=Q8049,"HIGHER MID RANGE SALARY",  mobile_customers[[#This Row],[salary]]&lt;Q8049,"MID RANGE SALARY", mobile_customers[[#This Row],[salary]]&gt;Q8050, "LOW SALARY" )</f>
        <v>HIGHER SALARY</v>
      </c>
      <c r="L8045" s="2" t="str">
        <f>LEFT(mobile_customers[[#This Row],[Credit_card_nos]], 4)&amp;"XXXXX"</f>
        <v>3509XXXXX</v>
      </c>
    </row>
    <row r="8046" spans="1:12" x14ac:dyDescent="0.3">
      <c r="A8046" t="s">
        <v>8</v>
      </c>
      <c r="B8046" s="3" t="s">
        <v>15639</v>
      </c>
      <c r="C8046" t="s">
        <v>15640</v>
      </c>
      <c r="D8046" t="s">
        <v>1165</v>
      </c>
      <c r="E8046">
        <v>39</v>
      </c>
      <c r="F8046">
        <v>189803</v>
      </c>
      <c r="G8046" t="s">
        <v>28</v>
      </c>
      <c r="H8046">
        <v>2598194858778546</v>
      </c>
      <c r="I8046" s="5" t="str">
        <f t="shared" si="125"/>
        <v>2598194858778550</v>
      </c>
      <c r="J8046" t="str">
        <f>INDEX(Age_grp[Age], MATCH(mobile_customers[[#This Row],[age]],Age_grp[Value]))</f>
        <v>30 - 40</v>
      </c>
      <c r="K8046" s="2" t="str">
        <f>_xlfn.IFS(mobile_customers[[#This Row],[salary]]&gt;=Q8049,"HIGHER SALARY", mobile_customers[[#This Row],[salary]]&gt;=Q8050,"HIGHER MID RANGE SALARY",  mobile_customers[[#This Row],[salary]]&lt;Q8050,"MID RANGE SALARY", mobile_customers[[#This Row],[salary]]&gt;Q8051, "LOW SALARY" )</f>
        <v>HIGHER SALARY</v>
      </c>
      <c r="L8046" s="2" t="str">
        <f>LEFT(mobile_customers[[#This Row],[Credit_card_nos]], 4)&amp;"XXXXX"</f>
        <v>2598XXXXX</v>
      </c>
    </row>
    <row r="8047" spans="1:12" x14ac:dyDescent="0.3">
      <c r="A8047" t="s">
        <v>13</v>
      </c>
      <c r="B8047" s="3" t="s">
        <v>15641</v>
      </c>
      <c r="C8047" t="s">
        <v>15642</v>
      </c>
      <c r="D8047" t="s">
        <v>1489</v>
      </c>
      <c r="E8047">
        <v>43</v>
      </c>
      <c r="F8047">
        <v>97642</v>
      </c>
      <c r="G8047" t="s">
        <v>21</v>
      </c>
      <c r="H8047">
        <v>60418302869</v>
      </c>
      <c r="I8047" s="5" t="str">
        <f t="shared" si="125"/>
        <v>60418302869</v>
      </c>
      <c r="J8047" t="str">
        <f>INDEX(Age_grp[Age], MATCH(mobile_customers[[#This Row],[age]],Age_grp[Value]))</f>
        <v>40 - 50</v>
      </c>
      <c r="K8047" s="2" t="str">
        <f>_xlfn.IFS(mobile_customers[[#This Row],[salary]]&gt;=Q8050,"HIGHER SALARY", mobile_customers[[#This Row],[salary]]&gt;=Q8051,"HIGHER MID RANGE SALARY",  mobile_customers[[#This Row],[salary]]&lt;Q8051,"MID RANGE SALARY", mobile_customers[[#This Row],[salary]]&gt;Q8052, "LOW SALARY" )</f>
        <v>HIGHER SALARY</v>
      </c>
      <c r="L8047" s="2" t="str">
        <f>LEFT(mobile_customers[[#This Row],[Credit_card_nos]], 4)&amp;"XXXXX"</f>
        <v>6041XXXXX</v>
      </c>
    </row>
    <row r="8048" spans="1:12" x14ac:dyDescent="0.3">
      <c r="A8048" t="s">
        <v>13</v>
      </c>
      <c r="B8048" s="3" t="s">
        <v>15643</v>
      </c>
      <c r="C8048" t="s">
        <v>15644</v>
      </c>
      <c r="D8048" t="s">
        <v>2859</v>
      </c>
      <c r="E8048">
        <v>28</v>
      </c>
      <c r="F8048">
        <v>150297</v>
      </c>
      <c r="G8048" t="s">
        <v>12</v>
      </c>
      <c r="H8048">
        <v>30175101573008</v>
      </c>
      <c r="I8048" s="5" t="str">
        <f t="shared" si="125"/>
        <v>30175101573008</v>
      </c>
      <c r="J8048" t="str">
        <f>INDEX(Age_grp[Age], MATCH(mobile_customers[[#This Row],[age]],Age_grp[Value]))</f>
        <v>20 - 30</v>
      </c>
      <c r="K8048" s="2" t="str">
        <f>_xlfn.IFS(mobile_customers[[#This Row],[salary]]&gt;=Q8051,"HIGHER SALARY", mobile_customers[[#This Row],[salary]]&gt;=Q8052,"HIGHER MID RANGE SALARY",  mobile_customers[[#This Row],[salary]]&lt;Q8052,"MID RANGE SALARY", mobile_customers[[#This Row],[salary]]&gt;Q8053, "LOW SALARY" )</f>
        <v>HIGHER SALARY</v>
      </c>
      <c r="L8048" s="2" t="str">
        <f>LEFT(mobile_customers[[#This Row],[Credit_card_nos]], 4)&amp;"XXXXX"</f>
        <v>3017XXXXX</v>
      </c>
    </row>
    <row r="8049" spans="1:12" x14ac:dyDescent="0.3">
      <c r="A8049" t="s">
        <v>8</v>
      </c>
      <c r="B8049" s="3" t="s">
        <v>15645</v>
      </c>
      <c r="C8049" t="s">
        <v>15646</v>
      </c>
      <c r="D8049" t="s">
        <v>1154</v>
      </c>
      <c r="E8049">
        <v>25</v>
      </c>
      <c r="F8049">
        <v>108656</v>
      </c>
      <c r="G8049" t="s">
        <v>94</v>
      </c>
      <c r="H8049">
        <v>6546594446719254</v>
      </c>
      <c r="I8049" s="5" t="str">
        <f t="shared" si="125"/>
        <v>6546594446719250</v>
      </c>
      <c r="J8049" t="str">
        <f>INDEX(Age_grp[Age], MATCH(mobile_customers[[#This Row],[age]],Age_grp[Value]))</f>
        <v>20 - 30</v>
      </c>
      <c r="K8049" s="2" t="str">
        <f>_xlfn.IFS(mobile_customers[[#This Row],[salary]]&gt;=Q8052,"HIGHER SALARY", mobile_customers[[#This Row],[salary]]&gt;=Q8053,"HIGHER MID RANGE SALARY",  mobile_customers[[#This Row],[salary]]&lt;Q8053,"MID RANGE SALARY", mobile_customers[[#This Row],[salary]]&gt;Q8054, "LOW SALARY" )</f>
        <v>HIGHER SALARY</v>
      </c>
      <c r="L8049" s="2" t="str">
        <f>LEFT(mobile_customers[[#This Row],[Credit_card_nos]], 4)&amp;"XXXXX"</f>
        <v>6546XXXXX</v>
      </c>
    </row>
    <row r="8050" spans="1:12" x14ac:dyDescent="0.3">
      <c r="A8050" t="s">
        <v>13</v>
      </c>
      <c r="B8050" s="3" t="s">
        <v>10144</v>
      </c>
      <c r="C8050" t="s">
        <v>2239</v>
      </c>
      <c r="D8050" t="s">
        <v>1220</v>
      </c>
      <c r="E8050">
        <v>44</v>
      </c>
      <c r="F8050">
        <v>66686</v>
      </c>
      <c r="G8050" t="s">
        <v>21</v>
      </c>
      <c r="H8050">
        <v>6011140278770407</v>
      </c>
      <c r="I8050" s="5" t="str">
        <f t="shared" si="125"/>
        <v>6011140278770410</v>
      </c>
      <c r="J8050" t="str">
        <f>INDEX(Age_grp[Age], MATCH(mobile_customers[[#This Row],[age]],Age_grp[Value]))</f>
        <v>40 - 50</v>
      </c>
      <c r="K8050" s="2" t="str">
        <f>_xlfn.IFS(mobile_customers[[#This Row],[salary]]&gt;=Q8053,"HIGHER SALARY", mobile_customers[[#This Row],[salary]]&gt;=Q8054,"HIGHER MID RANGE SALARY",  mobile_customers[[#This Row],[salary]]&lt;Q8054,"MID RANGE SALARY", mobile_customers[[#This Row],[salary]]&gt;Q8055, "LOW SALARY" )</f>
        <v>HIGHER SALARY</v>
      </c>
      <c r="L8050" s="2" t="str">
        <f>LEFT(mobile_customers[[#This Row],[Credit_card_nos]], 4)&amp;"XXXXX"</f>
        <v>6011XXXXX</v>
      </c>
    </row>
    <row r="8051" spans="1:12" x14ac:dyDescent="0.3">
      <c r="A8051" t="s">
        <v>13</v>
      </c>
      <c r="B8051" s="3" t="s">
        <v>15647</v>
      </c>
      <c r="C8051" t="s">
        <v>15648</v>
      </c>
      <c r="D8051" t="s">
        <v>1314</v>
      </c>
      <c r="E8051">
        <v>40</v>
      </c>
      <c r="F8051">
        <v>70774</v>
      </c>
      <c r="G8051" t="s">
        <v>65</v>
      </c>
      <c r="H8051">
        <v>3523443723360578</v>
      </c>
      <c r="I8051" s="5" t="str">
        <f t="shared" si="125"/>
        <v>3523443723360580</v>
      </c>
      <c r="J8051" t="str">
        <f>INDEX(Age_grp[Age], MATCH(mobile_customers[[#This Row],[age]],Age_grp[Value]))</f>
        <v>40 - 50</v>
      </c>
      <c r="K8051" s="2" t="str">
        <f>_xlfn.IFS(mobile_customers[[#This Row],[salary]]&gt;=Q8054,"HIGHER SALARY", mobile_customers[[#This Row],[salary]]&gt;=Q8055,"HIGHER MID RANGE SALARY",  mobile_customers[[#This Row],[salary]]&lt;Q8055,"MID RANGE SALARY", mobile_customers[[#This Row],[salary]]&gt;Q8056, "LOW SALARY" )</f>
        <v>HIGHER SALARY</v>
      </c>
      <c r="L8051" s="2" t="str">
        <f>LEFT(mobile_customers[[#This Row],[Credit_card_nos]], 4)&amp;"XXXXX"</f>
        <v>3523XXXXX</v>
      </c>
    </row>
    <row r="8052" spans="1:12" x14ac:dyDescent="0.3">
      <c r="A8052" t="s">
        <v>13</v>
      </c>
      <c r="B8052" s="3" t="s">
        <v>15649</v>
      </c>
      <c r="C8052" t="s">
        <v>15650</v>
      </c>
      <c r="D8052" t="s">
        <v>784</v>
      </c>
      <c r="E8052">
        <v>45</v>
      </c>
      <c r="F8052">
        <v>62812</v>
      </c>
      <c r="G8052" t="s">
        <v>81</v>
      </c>
      <c r="H8052">
        <v>3598952386121366</v>
      </c>
      <c r="I8052" s="5" t="str">
        <f t="shared" si="125"/>
        <v>3598952386121370</v>
      </c>
      <c r="J8052" t="str">
        <f>INDEX(Age_grp[Age], MATCH(mobile_customers[[#This Row],[age]],Age_grp[Value]))</f>
        <v>40 - 50</v>
      </c>
      <c r="K8052" s="2" t="str">
        <f>_xlfn.IFS(mobile_customers[[#This Row],[salary]]&gt;=Q8055,"HIGHER SALARY", mobile_customers[[#This Row],[salary]]&gt;=Q8056,"HIGHER MID RANGE SALARY",  mobile_customers[[#This Row],[salary]]&lt;Q8056,"MID RANGE SALARY", mobile_customers[[#This Row],[salary]]&gt;Q8057, "LOW SALARY" )</f>
        <v>HIGHER SALARY</v>
      </c>
      <c r="L8052" s="2" t="str">
        <f>LEFT(mobile_customers[[#This Row],[Credit_card_nos]], 4)&amp;"XXXXX"</f>
        <v>3598XXXXX</v>
      </c>
    </row>
    <row r="8053" spans="1:12" x14ac:dyDescent="0.3">
      <c r="A8053" t="s">
        <v>13</v>
      </c>
      <c r="B8053" s="3" t="s">
        <v>15651</v>
      </c>
      <c r="C8053" t="s">
        <v>4603</v>
      </c>
      <c r="D8053" t="s">
        <v>2137</v>
      </c>
      <c r="E8053">
        <v>26</v>
      </c>
      <c r="F8053">
        <v>222442</v>
      </c>
      <c r="G8053" t="s">
        <v>81</v>
      </c>
      <c r="H8053">
        <v>36244668435748</v>
      </c>
      <c r="I8053" s="5" t="str">
        <f t="shared" si="125"/>
        <v>36244668435748</v>
      </c>
      <c r="J8053" t="str">
        <f>INDEX(Age_grp[Age], MATCH(mobile_customers[[#This Row],[age]],Age_grp[Value]))</f>
        <v>20 - 30</v>
      </c>
      <c r="K8053" s="2" t="str">
        <f>_xlfn.IFS(mobile_customers[[#This Row],[salary]]&gt;=Q8056,"HIGHER SALARY", mobile_customers[[#This Row],[salary]]&gt;=Q8057,"HIGHER MID RANGE SALARY",  mobile_customers[[#This Row],[salary]]&lt;Q8057,"MID RANGE SALARY", mobile_customers[[#This Row],[salary]]&gt;Q8058, "LOW SALARY" )</f>
        <v>HIGHER SALARY</v>
      </c>
      <c r="L8053" s="2" t="str">
        <f>LEFT(mobile_customers[[#This Row],[Credit_card_nos]], 4)&amp;"XXXXX"</f>
        <v>3624XXXXX</v>
      </c>
    </row>
    <row r="8054" spans="1:12" x14ac:dyDescent="0.3">
      <c r="A8054" t="s">
        <v>8</v>
      </c>
      <c r="B8054" s="3" t="s">
        <v>15652</v>
      </c>
      <c r="C8054" t="s">
        <v>15653</v>
      </c>
      <c r="D8054" t="s">
        <v>1143</v>
      </c>
      <c r="E8054">
        <v>44</v>
      </c>
      <c r="F8054">
        <v>200730</v>
      </c>
      <c r="G8054" t="s">
        <v>32</v>
      </c>
      <c r="H8054">
        <v>2231955804713107</v>
      </c>
      <c r="I8054" s="5" t="str">
        <f t="shared" si="125"/>
        <v>2231955804713110</v>
      </c>
      <c r="J8054" t="str">
        <f>INDEX(Age_grp[Age], MATCH(mobile_customers[[#This Row],[age]],Age_grp[Value]))</f>
        <v>40 - 50</v>
      </c>
      <c r="K8054" s="2" t="str">
        <f>_xlfn.IFS(mobile_customers[[#This Row],[salary]]&gt;=Q8057,"HIGHER SALARY", mobile_customers[[#This Row],[salary]]&gt;=Q8058,"HIGHER MID RANGE SALARY",  mobile_customers[[#This Row],[salary]]&lt;Q8058,"MID RANGE SALARY", mobile_customers[[#This Row],[salary]]&gt;Q8059, "LOW SALARY" )</f>
        <v>HIGHER SALARY</v>
      </c>
      <c r="L8054" s="2" t="str">
        <f>LEFT(mobile_customers[[#This Row],[Credit_card_nos]], 4)&amp;"XXXXX"</f>
        <v>2231XXXXX</v>
      </c>
    </row>
    <row r="8055" spans="1:12" x14ac:dyDescent="0.3">
      <c r="A8055" t="s">
        <v>13</v>
      </c>
      <c r="B8055" s="3" t="s">
        <v>15654</v>
      </c>
      <c r="C8055" t="s">
        <v>15655</v>
      </c>
      <c r="D8055" t="s">
        <v>2048</v>
      </c>
      <c r="E8055">
        <v>44</v>
      </c>
      <c r="F8055">
        <v>190262</v>
      </c>
      <c r="G8055" t="s">
        <v>12</v>
      </c>
      <c r="H8055">
        <v>4.4855561464321219E+18</v>
      </c>
      <c r="I8055" s="5" t="str">
        <f t="shared" si="125"/>
        <v>4485556146432120000</v>
      </c>
      <c r="J8055" t="str">
        <f>INDEX(Age_grp[Age], MATCH(mobile_customers[[#This Row],[age]],Age_grp[Value]))</f>
        <v>40 - 50</v>
      </c>
      <c r="K8055" s="2" t="str">
        <f>_xlfn.IFS(mobile_customers[[#This Row],[salary]]&gt;=Q8058,"HIGHER SALARY", mobile_customers[[#This Row],[salary]]&gt;=Q8059,"HIGHER MID RANGE SALARY",  mobile_customers[[#This Row],[salary]]&lt;Q8059,"MID RANGE SALARY", mobile_customers[[#This Row],[salary]]&gt;Q8060, "LOW SALARY" )</f>
        <v>HIGHER SALARY</v>
      </c>
      <c r="L8055" s="2" t="str">
        <f>LEFT(mobile_customers[[#This Row],[Credit_card_nos]], 4)&amp;"XXXXX"</f>
        <v>4485XXXXX</v>
      </c>
    </row>
    <row r="8056" spans="1:12" x14ac:dyDescent="0.3">
      <c r="A8056" t="s">
        <v>13</v>
      </c>
      <c r="B8056" s="3" t="s">
        <v>15656</v>
      </c>
      <c r="C8056" t="s">
        <v>15657</v>
      </c>
      <c r="D8056" t="s">
        <v>840</v>
      </c>
      <c r="E8056">
        <v>38</v>
      </c>
      <c r="F8056">
        <v>106848</v>
      </c>
      <c r="G8056" t="s">
        <v>32</v>
      </c>
      <c r="H8056">
        <v>5391270075571658</v>
      </c>
      <c r="I8056" s="5" t="str">
        <f t="shared" si="125"/>
        <v>5391270075571660</v>
      </c>
      <c r="J8056" t="str">
        <f>INDEX(Age_grp[Age], MATCH(mobile_customers[[#This Row],[age]],Age_grp[Value]))</f>
        <v>30 - 40</v>
      </c>
      <c r="K8056" s="2" t="str">
        <f>_xlfn.IFS(mobile_customers[[#This Row],[salary]]&gt;=Q8059,"HIGHER SALARY", mobile_customers[[#This Row],[salary]]&gt;=Q8060,"HIGHER MID RANGE SALARY",  mobile_customers[[#This Row],[salary]]&lt;Q8060,"MID RANGE SALARY", mobile_customers[[#This Row],[salary]]&gt;Q8061, "LOW SALARY" )</f>
        <v>HIGHER SALARY</v>
      </c>
      <c r="L8056" s="2" t="str">
        <f>LEFT(mobile_customers[[#This Row],[Credit_card_nos]], 4)&amp;"XXXXX"</f>
        <v>5391XXXXX</v>
      </c>
    </row>
    <row r="8057" spans="1:12" x14ac:dyDescent="0.3">
      <c r="A8057" t="s">
        <v>13</v>
      </c>
      <c r="B8057" s="3" t="s">
        <v>15658</v>
      </c>
      <c r="C8057" t="s">
        <v>15659</v>
      </c>
      <c r="D8057" t="s">
        <v>2274</v>
      </c>
      <c r="E8057">
        <v>56</v>
      </c>
      <c r="F8057">
        <v>215702</v>
      </c>
      <c r="G8057" t="s">
        <v>17</v>
      </c>
      <c r="H8057">
        <v>5373439140723931</v>
      </c>
      <c r="I8057" s="5" t="str">
        <f t="shared" si="125"/>
        <v>5373439140723930</v>
      </c>
      <c r="J8057" t="str">
        <f>INDEX(Age_grp[Age], MATCH(mobile_customers[[#This Row],[age]],Age_grp[Value]))</f>
        <v>50 - 60</v>
      </c>
      <c r="K8057" s="2" t="str">
        <f>_xlfn.IFS(mobile_customers[[#This Row],[salary]]&gt;=Q8060,"HIGHER SALARY", mobile_customers[[#This Row],[salary]]&gt;=Q8061,"HIGHER MID RANGE SALARY",  mobile_customers[[#This Row],[salary]]&lt;Q8061,"MID RANGE SALARY", mobile_customers[[#This Row],[salary]]&gt;Q8062, "LOW SALARY" )</f>
        <v>HIGHER SALARY</v>
      </c>
      <c r="L8057" s="2" t="str">
        <f>LEFT(mobile_customers[[#This Row],[Credit_card_nos]], 4)&amp;"XXXXX"</f>
        <v>5373XXXXX</v>
      </c>
    </row>
    <row r="8058" spans="1:12" x14ac:dyDescent="0.3">
      <c r="A8058" t="s">
        <v>8</v>
      </c>
      <c r="B8058" s="3" t="s">
        <v>15660</v>
      </c>
      <c r="C8058" t="s">
        <v>15661</v>
      </c>
      <c r="D8058" t="s">
        <v>2262</v>
      </c>
      <c r="E8058">
        <v>19</v>
      </c>
      <c r="F8058">
        <v>151972</v>
      </c>
      <c r="G8058" t="s">
        <v>81</v>
      </c>
      <c r="H8058">
        <v>38766054103330</v>
      </c>
      <c r="I8058" s="5" t="str">
        <f t="shared" si="125"/>
        <v>38766054103330</v>
      </c>
      <c r="J8058" t="str">
        <f>INDEX(Age_grp[Age], MATCH(mobile_customers[[#This Row],[age]],Age_grp[Value]))</f>
        <v>"10 - 20</v>
      </c>
      <c r="K8058" s="2" t="str">
        <f>_xlfn.IFS(mobile_customers[[#This Row],[salary]]&gt;=Q8061,"HIGHER SALARY", mobile_customers[[#This Row],[salary]]&gt;=Q8062,"HIGHER MID RANGE SALARY",  mobile_customers[[#This Row],[salary]]&lt;Q8062,"MID RANGE SALARY", mobile_customers[[#This Row],[salary]]&gt;Q8063, "LOW SALARY" )</f>
        <v>HIGHER SALARY</v>
      </c>
      <c r="L8058" s="2" t="str">
        <f>LEFT(mobile_customers[[#This Row],[Credit_card_nos]], 4)&amp;"XXXXX"</f>
        <v>3876XXXXX</v>
      </c>
    </row>
    <row r="8059" spans="1:12" x14ac:dyDescent="0.3">
      <c r="A8059" t="s">
        <v>13</v>
      </c>
      <c r="B8059" s="3" t="s">
        <v>15662</v>
      </c>
      <c r="C8059" t="s">
        <v>1659</v>
      </c>
      <c r="D8059" t="s">
        <v>1380</v>
      </c>
      <c r="E8059">
        <v>38</v>
      </c>
      <c r="F8059">
        <v>175390</v>
      </c>
      <c r="G8059" t="s">
        <v>21</v>
      </c>
      <c r="H8059">
        <v>180041960275424</v>
      </c>
      <c r="I8059" s="5" t="str">
        <f t="shared" si="125"/>
        <v>180041960275424</v>
      </c>
      <c r="J8059" t="str">
        <f>INDEX(Age_grp[Age], MATCH(mobile_customers[[#This Row],[age]],Age_grp[Value]))</f>
        <v>30 - 40</v>
      </c>
      <c r="K8059" s="2" t="str">
        <f>_xlfn.IFS(mobile_customers[[#This Row],[salary]]&gt;=Q8062,"HIGHER SALARY", mobile_customers[[#This Row],[salary]]&gt;=Q8063,"HIGHER MID RANGE SALARY",  mobile_customers[[#This Row],[salary]]&lt;Q8063,"MID RANGE SALARY", mobile_customers[[#This Row],[salary]]&gt;Q8064, "LOW SALARY" )</f>
        <v>HIGHER SALARY</v>
      </c>
      <c r="L8059" s="2" t="str">
        <f>LEFT(mobile_customers[[#This Row],[Credit_card_nos]], 4)&amp;"XXXXX"</f>
        <v>1800XXXXX</v>
      </c>
    </row>
    <row r="8060" spans="1:12" x14ac:dyDescent="0.3">
      <c r="A8060" t="s">
        <v>8</v>
      </c>
      <c r="B8060" s="3" t="s">
        <v>15663</v>
      </c>
      <c r="C8060" t="s">
        <v>5912</v>
      </c>
      <c r="D8060" t="s">
        <v>2169</v>
      </c>
      <c r="E8060">
        <v>61</v>
      </c>
      <c r="F8060">
        <v>239002</v>
      </c>
      <c r="G8060" t="s">
        <v>94</v>
      </c>
      <c r="H8060">
        <v>501895463716</v>
      </c>
      <c r="I8060" s="5" t="str">
        <f t="shared" si="125"/>
        <v>501895463716</v>
      </c>
      <c r="J8060" t="str">
        <f>INDEX(Age_grp[Age], MATCH(mobile_customers[[#This Row],[age]],Age_grp[Value]))</f>
        <v>60 - 70</v>
      </c>
      <c r="K8060" s="2" t="str">
        <f>_xlfn.IFS(mobile_customers[[#This Row],[salary]]&gt;=Q8063,"HIGHER SALARY", mobile_customers[[#This Row],[salary]]&gt;=Q8064,"HIGHER MID RANGE SALARY",  mobile_customers[[#This Row],[salary]]&lt;Q8064,"MID RANGE SALARY", mobile_customers[[#This Row],[salary]]&gt;Q8065, "LOW SALARY" )</f>
        <v>HIGHER SALARY</v>
      </c>
      <c r="L8060" s="2" t="str">
        <f>LEFT(mobile_customers[[#This Row],[Credit_card_nos]], 4)&amp;"XXXXX"</f>
        <v>5018XXXXX</v>
      </c>
    </row>
    <row r="8061" spans="1:12" x14ac:dyDescent="0.3">
      <c r="A8061" t="s">
        <v>8</v>
      </c>
      <c r="B8061" s="3" t="s">
        <v>15664</v>
      </c>
      <c r="C8061" t="s">
        <v>15665</v>
      </c>
      <c r="D8061" t="s">
        <v>2234</v>
      </c>
      <c r="E8061">
        <v>48</v>
      </c>
      <c r="F8061">
        <v>242227</v>
      </c>
      <c r="G8061" t="s">
        <v>81</v>
      </c>
      <c r="H8061">
        <v>3592797203315931</v>
      </c>
      <c r="I8061" s="5" t="str">
        <f t="shared" si="125"/>
        <v>3592797203315930</v>
      </c>
      <c r="J8061" t="str">
        <f>INDEX(Age_grp[Age], MATCH(mobile_customers[[#This Row],[age]],Age_grp[Value]))</f>
        <v>40 - 50</v>
      </c>
      <c r="K8061" s="2" t="str">
        <f>_xlfn.IFS(mobile_customers[[#This Row],[salary]]&gt;=Q8064,"HIGHER SALARY", mobile_customers[[#This Row],[salary]]&gt;=Q8065,"HIGHER MID RANGE SALARY",  mobile_customers[[#This Row],[salary]]&lt;Q8065,"MID RANGE SALARY", mobile_customers[[#This Row],[salary]]&gt;Q8066, "LOW SALARY" )</f>
        <v>HIGHER SALARY</v>
      </c>
      <c r="L8061" s="2" t="str">
        <f>LEFT(mobile_customers[[#This Row],[Credit_card_nos]], 4)&amp;"XXXXX"</f>
        <v>3592XXXXX</v>
      </c>
    </row>
    <row r="8062" spans="1:12" x14ac:dyDescent="0.3">
      <c r="A8062" t="s">
        <v>8</v>
      </c>
      <c r="B8062" s="3" t="s">
        <v>15666</v>
      </c>
      <c r="C8062" t="s">
        <v>11082</v>
      </c>
      <c r="D8062" t="s">
        <v>5868</v>
      </c>
      <c r="E8062">
        <v>43</v>
      </c>
      <c r="F8062">
        <v>106700</v>
      </c>
      <c r="G8062" t="s">
        <v>49</v>
      </c>
      <c r="H8062">
        <v>30164307508778</v>
      </c>
      <c r="I8062" s="5" t="str">
        <f t="shared" si="125"/>
        <v>30164307508778</v>
      </c>
      <c r="J8062" t="str">
        <f>INDEX(Age_grp[Age], MATCH(mobile_customers[[#This Row],[age]],Age_grp[Value]))</f>
        <v>40 - 50</v>
      </c>
      <c r="K8062" s="2" t="str">
        <f>_xlfn.IFS(mobile_customers[[#This Row],[salary]]&gt;=Q8065,"HIGHER SALARY", mobile_customers[[#This Row],[salary]]&gt;=Q8066,"HIGHER MID RANGE SALARY",  mobile_customers[[#This Row],[salary]]&lt;Q8066,"MID RANGE SALARY", mobile_customers[[#This Row],[salary]]&gt;Q8067, "LOW SALARY" )</f>
        <v>HIGHER SALARY</v>
      </c>
      <c r="L8062" s="2" t="str">
        <f>LEFT(mobile_customers[[#This Row],[Credit_card_nos]], 4)&amp;"XXXXX"</f>
        <v>3016XXXXX</v>
      </c>
    </row>
    <row r="8063" spans="1:12" x14ac:dyDescent="0.3">
      <c r="A8063" t="s">
        <v>8</v>
      </c>
      <c r="B8063" s="3" t="s">
        <v>15667</v>
      </c>
      <c r="C8063" t="s">
        <v>15668</v>
      </c>
      <c r="D8063" t="s">
        <v>141</v>
      </c>
      <c r="E8063">
        <v>25</v>
      </c>
      <c r="F8063">
        <v>158387</v>
      </c>
      <c r="G8063" t="s">
        <v>39</v>
      </c>
      <c r="H8063">
        <v>6549798528471505</v>
      </c>
      <c r="I8063" s="5" t="str">
        <f t="shared" si="125"/>
        <v>6549798528471500</v>
      </c>
      <c r="J8063" t="str">
        <f>INDEX(Age_grp[Age], MATCH(mobile_customers[[#This Row],[age]],Age_grp[Value]))</f>
        <v>20 - 30</v>
      </c>
      <c r="K8063" s="2" t="str">
        <f>_xlfn.IFS(mobile_customers[[#This Row],[salary]]&gt;=Q8066,"HIGHER SALARY", mobile_customers[[#This Row],[salary]]&gt;=Q8067,"HIGHER MID RANGE SALARY",  mobile_customers[[#This Row],[salary]]&lt;Q8067,"MID RANGE SALARY", mobile_customers[[#This Row],[salary]]&gt;Q8068, "LOW SALARY" )</f>
        <v>HIGHER SALARY</v>
      </c>
      <c r="L8063" s="2" t="str">
        <f>LEFT(mobile_customers[[#This Row],[Credit_card_nos]], 4)&amp;"XXXXX"</f>
        <v>6549XXXXX</v>
      </c>
    </row>
    <row r="8064" spans="1:12" x14ac:dyDescent="0.3">
      <c r="A8064" t="s">
        <v>13</v>
      </c>
      <c r="B8064" s="3" t="s">
        <v>15669</v>
      </c>
      <c r="C8064" t="s">
        <v>15670</v>
      </c>
      <c r="D8064" t="s">
        <v>132</v>
      </c>
      <c r="E8064">
        <v>41</v>
      </c>
      <c r="F8064">
        <v>22938</v>
      </c>
      <c r="G8064" t="s">
        <v>39</v>
      </c>
      <c r="H8064">
        <v>4326529893721545</v>
      </c>
      <c r="I8064" s="5" t="str">
        <f t="shared" si="125"/>
        <v>4326529893721540</v>
      </c>
      <c r="J8064" t="str">
        <f>INDEX(Age_grp[Age], MATCH(mobile_customers[[#This Row],[age]],Age_grp[Value]))</f>
        <v>40 - 50</v>
      </c>
      <c r="K8064" s="2" t="str">
        <f>_xlfn.IFS(mobile_customers[[#This Row],[salary]]&gt;=Q8067,"HIGHER SALARY", mobile_customers[[#This Row],[salary]]&gt;=Q8068,"HIGHER MID RANGE SALARY",  mobile_customers[[#This Row],[salary]]&lt;Q8068,"MID RANGE SALARY", mobile_customers[[#This Row],[salary]]&gt;Q8069, "LOW SALARY" )</f>
        <v>HIGHER SALARY</v>
      </c>
      <c r="L8064" s="2" t="str">
        <f>LEFT(mobile_customers[[#This Row],[Credit_card_nos]], 4)&amp;"XXXXX"</f>
        <v>4326XXXXX</v>
      </c>
    </row>
    <row r="8065" spans="1:12" x14ac:dyDescent="0.3">
      <c r="A8065" t="s">
        <v>13</v>
      </c>
      <c r="B8065" s="3" t="s">
        <v>15671</v>
      </c>
      <c r="C8065" t="s">
        <v>15672</v>
      </c>
      <c r="D8065" t="s">
        <v>1741</v>
      </c>
      <c r="E8065">
        <v>37</v>
      </c>
      <c r="F8065">
        <v>50083</v>
      </c>
      <c r="G8065" t="s">
        <v>65</v>
      </c>
      <c r="H8065">
        <v>503823333292</v>
      </c>
      <c r="I8065" s="5" t="str">
        <f t="shared" si="125"/>
        <v>503823333292</v>
      </c>
      <c r="J8065" t="str">
        <f>INDEX(Age_grp[Age], MATCH(mobile_customers[[#This Row],[age]],Age_grp[Value]))</f>
        <v>30 - 40</v>
      </c>
      <c r="K8065" s="2" t="str">
        <f>_xlfn.IFS(mobile_customers[[#This Row],[salary]]&gt;=Q8068,"HIGHER SALARY", mobile_customers[[#This Row],[salary]]&gt;=Q8069,"HIGHER MID RANGE SALARY",  mobile_customers[[#This Row],[salary]]&lt;Q8069,"MID RANGE SALARY", mobile_customers[[#This Row],[salary]]&gt;Q8070, "LOW SALARY" )</f>
        <v>HIGHER SALARY</v>
      </c>
      <c r="L8065" s="2" t="str">
        <f>LEFT(mobile_customers[[#This Row],[Credit_card_nos]], 4)&amp;"XXXXX"</f>
        <v>5038XXXXX</v>
      </c>
    </row>
    <row r="8066" spans="1:12" x14ac:dyDescent="0.3">
      <c r="A8066" t="s">
        <v>8</v>
      </c>
      <c r="B8066" s="3" t="s">
        <v>15673</v>
      </c>
      <c r="C8066" t="s">
        <v>15674</v>
      </c>
      <c r="D8066" t="s">
        <v>1706</v>
      </c>
      <c r="E8066">
        <v>52</v>
      </c>
      <c r="F8066">
        <v>142968</v>
      </c>
      <c r="G8066" t="s">
        <v>28</v>
      </c>
      <c r="H8066">
        <v>4702002866997124</v>
      </c>
      <c r="I8066" s="5" t="str">
        <f t="shared" ref="I8066:I8129" si="126">TEXT(H8066, "0")</f>
        <v>4702002866997120</v>
      </c>
      <c r="J8066" t="str">
        <f>INDEX(Age_grp[Age], MATCH(mobile_customers[[#This Row],[age]],Age_grp[Value]))</f>
        <v>50 - 60</v>
      </c>
      <c r="K8066" s="2" t="str">
        <f>_xlfn.IFS(mobile_customers[[#This Row],[salary]]&gt;=Q8069,"HIGHER SALARY", mobile_customers[[#This Row],[salary]]&gt;=Q8070,"HIGHER MID RANGE SALARY",  mobile_customers[[#This Row],[salary]]&lt;Q8070,"MID RANGE SALARY", mobile_customers[[#This Row],[salary]]&gt;Q8071, "LOW SALARY" )</f>
        <v>HIGHER SALARY</v>
      </c>
      <c r="L8066" s="2" t="str">
        <f>LEFT(mobile_customers[[#This Row],[Credit_card_nos]], 4)&amp;"XXXXX"</f>
        <v>4702XXXXX</v>
      </c>
    </row>
    <row r="8067" spans="1:12" x14ac:dyDescent="0.3">
      <c r="A8067" t="s">
        <v>13</v>
      </c>
      <c r="B8067" s="3" t="s">
        <v>15675</v>
      </c>
      <c r="C8067" t="s">
        <v>15676</v>
      </c>
      <c r="D8067" t="s">
        <v>168</v>
      </c>
      <c r="E8067">
        <v>26</v>
      </c>
      <c r="F8067">
        <v>101559</v>
      </c>
      <c r="G8067" t="s">
        <v>39</v>
      </c>
      <c r="H8067">
        <v>6520924909837097</v>
      </c>
      <c r="I8067" s="5" t="str">
        <f t="shared" si="126"/>
        <v>6520924909837100</v>
      </c>
      <c r="J8067" t="str">
        <f>INDEX(Age_grp[Age], MATCH(mobile_customers[[#This Row],[age]],Age_grp[Value]))</f>
        <v>20 - 30</v>
      </c>
      <c r="K8067" s="2" t="str">
        <f>_xlfn.IFS(mobile_customers[[#This Row],[salary]]&gt;=Q8070,"HIGHER SALARY", mobile_customers[[#This Row],[salary]]&gt;=Q8071,"HIGHER MID RANGE SALARY",  mobile_customers[[#This Row],[salary]]&lt;Q8071,"MID RANGE SALARY", mobile_customers[[#This Row],[salary]]&gt;Q8072, "LOW SALARY" )</f>
        <v>HIGHER SALARY</v>
      </c>
      <c r="L8067" s="2" t="str">
        <f>LEFT(mobile_customers[[#This Row],[Credit_card_nos]], 4)&amp;"XXXXX"</f>
        <v>6520XXXXX</v>
      </c>
    </row>
    <row r="8068" spans="1:12" x14ac:dyDescent="0.3">
      <c r="A8068" t="s">
        <v>13</v>
      </c>
      <c r="B8068" s="3" t="s">
        <v>15677</v>
      </c>
      <c r="C8068" t="s">
        <v>15678</v>
      </c>
      <c r="D8068" t="s">
        <v>4612</v>
      </c>
      <c r="E8068">
        <v>58</v>
      </c>
      <c r="F8068">
        <v>129589</v>
      </c>
      <c r="G8068" t="s">
        <v>49</v>
      </c>
      <c r="H8068">
        <v>180037944170921</v>
      </c>
      <c r="I8068" s="5" t="str">
        <f t="shared" si="126"/>
        <v>180037944170921</v>
      </c>
      <c r="J8068" t="str">
        <f>INDEX(Age_grp[Age], MATCH(mobile_customers[[#This Row],[age]],Age_grp[Value]))</f>
        <v>50 - 60</v>
      </c>
      <c r="K8068" s="2" t="str">
        <f>_xlfn.IFS(mobile_customers[[#This Row],[salary]]&gt;=Q8071,"HIGHER SALARY", mobile_customers[[#This Row],[salary]]&gt;=Q8072,"HIGHER MID RANGE SALARY",  mobile_customers[[#This Row],[salary]]&lt;Q8072,"MID RANGE SALARY", mobile_customers[[#This Row],[salary]]&gt;Q8073, "LOW SALARY" )</f>
        <v>HIGHER SALARY</v>
      </c>
      <c r="L8068" s="2" t="str">
        <f>LEFT(mobile_customers[[#This Row],[Credit_card_nos]], 4)&amp;"XXXXX"</f>
        <v>1800XXXXX</v>
      </c>
    </row>
    <row r="8069" spans="1:12" x14ac:dyDescent="0.3">
      <c r="A8069" t="s">
        <v>13</v>
      </c>
      <c r="B8069" s="3" t="s">
        <v>15679</v>
      </c>
      <c r="C8069" t="s">
        <v>11900</v>
      </c>
      <c r="D8069" t="s">
        <v>1637</v>
      </c>
      <c r="E8069">
        <v>34</v>
      </c>
      <c r="F8069">
        <v>202073</v>
      </c>
      <c r="G8069" t="s">
        <v>49</v>
      </c>
      <c r="H8069">
        <v>213197654329504</v>
      </c>
      <c r="I8069" s="5" t="str">
        <f t="shared" si="126"/>
        <v>213197654329504</v>
      </c>
      <c r="J8069" t="str">
        <f>INDEX(Age_grp[Age], MATCH(mobile_customers[[#This Row],[age]],Age_grp[Value]))</f>
        <v>30 - 40</v>
      </c>
      <c r="K8069" s="2" t="str">
        <f>_xlfn.IFS(mobile_customers[[#This Row],[salary]]&gt;=Q8072,"HIGHER SALARY", mobile_customers[[#This Row],[salary]]&gt;=Q8073,"HIGHER MID RANGE SALARY",  mobile_customers[[#This Row],[salary]]&lt;Q8073,"MID RANGE SALARY", mobile_customers[[#This Row],[salary]]&gt;Q8074, "LOW SALARY" )</f>
        <v>HIGHER SALARY</v>
      </c>
      <c r="L8069" s="2" t="str">
        <f>LEFT(mobile_customers[[#This Row],[Credit_card_nos]], 4)&amp;"XXXXX"</f>
        <v>2131XXXXX</v>
      </c>
    </row>
    <row r="8070" spans="1:12" x14ac:dyDescent="0.3">
      <c r="A8070" t="s">
        <v>8</v>
      </c>
      <c r="B8070" s="3" t="s">
        <v>15680</v>
      </c>
      <c r="C8070" t="s">
        <v>15681</v>
      </c>
      <c r="D8070" t="s">
        <v>727</v>
      </c>
      <c r="E8070">
        <v>65</v>
      </c>
      <c r="F8070">
        <v>224418</v>
      </c>
      <c r="G8070" t="s">
        <v>81</v>
      </c>
      <c r="H8070">
        <v>4364570780587436</v>
      </c>
      <c r="I8070" s="5" t="str">
        <f t="shared" si="126"/>
        <v>4364570780587440</v>
      </c>
      <c r="J8070" t="str">
        <f>INDEX(Age_grp[Age], MATCH(mobile_customers[[#This Row],[age]],Age_grp[Value]))</f>
        <v>60 - 70</v>
      </c>
      <c r="K8070" s="2" t="str">
        <f>_xlfn.IFS(mobile_customers[[#This Row],[salary]]&gt;=Q8073,"HIGHER SALARY", mobile_customers[[#This Row],[salary]]&gt;=Q8074,"HIGHER MID RANGE SALARY",  mobile_customers[[#This Row],[salary]]&lt;Q8074,"MID RANGE SALARY", mobile_customers[[#This Row],[salary]]&gt;Q8075, "LOW SALARY" )</f>
        <v>HIGHER SALARY</v>
      </c>
      <c r="L8070" s="2" t="str">
        <f>LEFT(mobile_customers[[#This Row],[Credit_card_nos]], 4)&amp;"XXXXX"</f>
        <v>4364XXXXX</v>
      </c>
    </row>
    <row r="8071" spans="1:12" x14ac:dyDescent="0.3">
      <c r="A8071" t="s">
        <v>8</v>
      </c>
      <c r="B8071" s="3" t="s">
        <v>15682</v>
      </c>
      <c r="C8071" t="s">
        <v>15683</v>
      </c>
      <c r="D8071" t="s">
        <v>2756</v>
      </c>
      <c r="E8071">
        <v>56</v>
      </c>
      <c r="F8071">
        <v>48729</v>
      </c>
      <c r="G8071" t="s">
        <v>94</v>
      </c>
      <c r="H8071">
        <v>6559267076447199</v>
      </c>
      <c r="I8071" s="5" t="str">
        <f t="shared" si="126"/>
        <v>6559267076447200</v>
      </c>
      <c r="J8071" t="str">
        <f>INDEX(Age_grp[Age], MATCH(mobile_customers[[#This Row],[age]],Age_grp[Value]))</f>
        <v>50 - 60</v>
      </c>
      <c r="K8071" s="2" t="str">
        <f>_xlfn.IFS(mobile_customers[[#This Row],[salary]]&gt;=Q8074,"HIGHER SALARY", mobile_customers[[#This Row],[salary]]&gt;=Q8075,"HIGHER MID RANGE SALARY",  mobile_customers[[#This Row],[salary]]&lt;Q8075,"MID RANGE SALARY", mobile_customers[[#This Row],[salary]]&gt;Q8076, "LOW SALARY" )</f>
        <v>HIGHER SALARY</v>
      </c>
      <c r="L8071" s="2" t="str">
        <f>LEFT(mobile_customers[[#This Row],[Credit_card_nos]], 4)&amp;"XXXXX"</f>
        <v>6559XXXXX</v>
      </c>
    </row>
    <row r="8072" spans="1:12" x14ac:dyDescent="0.3">
      <c r="A8072" t="s">
        <v>13</v>
      </c>
      <c r="B8072" s="3" t="s">
        <v>15684</v>
      </c>
      <c r="C8072" t="s">
        <v>15685</v>
      </c>
      <c r="D8072" t="s">
        <v>995</v>
      </c>
      <c r="E8072">
        <v>55</v>
      </c>
      <c r="F8072">
        <v>149527</v>
      </c>
      <c r="G8072" t="s">
        <v>28</v>
      </c>
      <c r="H8072">
        <v>213163928584506</v>
      </c>
      <c r="I8072" s="5" t="str">
        <f t="shared" si="126"/>
        <v>213163928584506</v>
      </c>
      <c r="J8072" t="str">
        <f>INDEX(Age_grp[Age], MATCH(mobile_customers[[#This Row],[age]],Age_grp[Value]))</f>
        <v>50 - 60</v>
      </c>
      <c r="K8072" s="2" t="str">
        <f>_xlfn.IFS(mobile_customers[[#This Row],[salary]]&gt;=Q8075,"HIGHER SALARY", mobile_customers[[#This Row],[salary]]&gt;=Q8076,"HIGHER MID RANGE SALARY",  mobile_customers[[#This Row],[salary]]&lt;Q8076,"MID RANGE SALARY", mobile_customers[[#This Row],[salary]]&gt;Q8077, "LOW SALARY" )</f>
        <v>HIGHER SALARY</v>
      </c>
      <c r="L8072" s="2" t="str">
        <f>LEFT(mobile_customers[[#This Row],[Credit_card_nos]], 4)&amp;"XXXXX"</f>
        <v>2131XXXXX</v>
      </c>
    </row>
    <row r="8073" spans="1:12" x14ac:dyDescent="0.3">
      <c r="A8073" t="s">
        <v>13</v>
      </c>
      <c r="B8073" s="3" t="s">
        <v>15686</v>
      </c>
      <c r="C8073" t="s">
        <v>15687</v>
      </c>
      <c r="D8073" t="s">
        <v>249</v>
      </c>
      <c r="E8073">
        <v>64</v>
      </c>
      <c r="F8073">
        <v>166901</v>
      </c>
      <c r="G8073" t="s">
        <v>39</v>
      </c>
      <c r="H8073">
        <v>4861907118557939</v>
      </c>
      <c r="I8073" s="5" t="str">
        <f t="shared" si="126"/>
        <v>4861907118557940</v>
      </c>
      <c r="J8073" t="str">
        <f>INDEX(Age_grp[Age], MATCH(mobile_customers[[#This Row],[age]],Age_grp[Value]))</f>
        <v>60 - 70</v>
      </c>
      <c r="K8073" s="2" t="str">
        <f>_xlfn.IFS(mobile_customers[[#This Row],[salary]]&gt;=Q8076,"HIGHER SALARY", mobile_customers[[#This Row],[salary]]&gt;=Q8077,"HIGHER MID RANGE SALARY",  mobile_customers[[#This Row],[salary]]&lt;Q8077,"MID RANGE SALARY", mobile_customers[[#This Row],[salary]]&gt;Q8078, "LOW SALARY" )</f>
        <v>HIGHER SALARY</v>
      </c>
      <c r="L8073" s="2" t="str">
        <f>LEFT(mobile_customers[[#This Row],[Credit_card_nos]], 4)&amp;"XXXXX"</f>
        <v>4861XXXXX</v>
      </c>
    </row>
    <row r="8074" spans="1:12" x14ac:dyDescent="0.3">
      <c r="A8074" t="s">
        <v>13</v>
      </c>
      <c r="B8074" s="3" t="s">
        <v>15688</v>
      </c>
      <c r="C8074" t="s">
        <v>15689</v>
      </c>
      <c r="D8074" t="s">
        <v>2009</v>
      </c>
      <c r="E8074">
        <v>44</v>
      </c>
      <c r="F8074">
        <v>198248</v>
      </c>
      <c r="G8074" t="s">
        <v>21</v>
      </c>
      <c r="H8074">
        <v>4737024503727</v>
      </c>
      <c r="I8074" s="5" t="str">
        <f t="shared" si="126"/>
        <v>4737024503727</v>
      </c>
      <c r="J8074" t="str">
        <f>INDEX(Age_grp[Age], MATCH(mobile_customers[[#This Row],[age]],Age_grp[Value]))</f>
        <v>40 - 50</v>
      </c>
      <c r="K8074" s="2" t="str">
        <f>_xlfn.IFS(mobile_customers[[#This Row],[salary]]&gt;=Q8077,"HIGHER SALARY", mobile_customers[[#This Row],[salary]]&gt;=Q8078,"HIGHER MID RANGE SALARY",  mobile_customers[[#This Row],[salary]]&lt;Q8078,"MID RANGE SALARY", mobile_customers[[#This Row],[salary]]&gt;Q8079, "LOW SALARY" )</f>
        <v>HIGHER SALARY</v>
      </c>
      <c r="L8074" s="2" t="str">
        <f>LEFT(mobile_customers[[#This Row],[Credit_card_nos]], 4)&amp;"XXXXX"</f>
        <v>4737XXXXX</v>
      </c>
    </row>
    <row r="8075" spans="1:12" x14ac:dyDescent="0.3">
      <c r="A8075" t="s">
        <v>13</v>
      </c>
      <c r="B8075" s="3" t="s">
        <v>15690</v>
      </c>
      <c r="C8075" t="s">
        <v>3172</v>
      </c>
      <c r="D8075" t="s">
        <v>1706</v>
      </c>
      <c r="E8075">
        <v>45</v>
      </c>
      <c r="F8075">
        <v>101866</v>
      </c>
      <c r="G8075" t="s">
        <v>81</v>
      </c>
      <c r="H8075">
        <v>3548962478382983</v>
      </c>
      <c r="I8075" s="5" t="str">
        <f t="shared" si="126"/>
        <v>3548962478382980</v>
      </c>
      <c r="J8075" t="str">
        <f>INDEX(Age_grp[Age], MATCH(mobile_customers[[#This Row],[age]],Age_grp[Value]))</f>
        <v>40 - 50</v>
      </c>
      <c r="K8075" s="2" t="str">
        <f>_xlfn.IFS(mobile_customers[[#This Row],[salary]]&gt;=Q8078,"HIGHER SALARY", mobile_customers[[#This Row],[salary]]&gt;=Q8079,"HIGHER MID RANGE SALARY",  mobile_customers[[#This Row],[salary]]&lt;Q8079,"MID RANGE SALARY", mobile_customers[[#This Row],[salary]]&gt;Q8080, "LOW SALARY" )</f>
        <v>HIGHER SALARY</v>
      </c>
      <c r="L8075" s="2" t="str">
        <f>LEFT(mobile_customers[[#This Row],[Credit_card_nos]], 4)&amp;"XXXXX"</f>
        <v>3548XXXXX</v>
      </c>
    </row>
    <row r="8076" spans="1:12" x14ac:dyDescent="0.3">
      <c r="A8076" t="s">
        <v>8</v>
      </c>
      <c r="B8076" s="3" t="s">
        <v>15691</v>
      </c>
      <c r="C8076" t="s">
        <v>15692</v>
      </c>
      <c r="D8076" t="s">
        <v>2572</v>
      </c>
      <c r="E8076">
        <v>56</v>
      </c>
      <c r="F8076">
        <v>102024</v>
      </c>
      <c r="G8076" t="s">
        <v>21</v>
      </c>
      <c r="H8076">
        <v>4172920492364644</v>
      </c>
      <c r="I8076" s="5" t="str">
        <f t="shared" si="126"/>
        <v>4172920492364640</v>
      </c>
      <c r="J8076" t="str">
        <f>INDEX(Age_grp[Age], MATCH(mobile_customers[[#This Row],[age]],Age_grp[Value]))</f>
        <v>50 - 60</v>
      </c>
      <c r="K8076" s="2" t="str">
        <f>_xlfn.IFS(mobile_customers[[#This Row],[salary]]&gt;=Q8079,"HIGHER SALARY", mobile_customers[[#This Row],[salary]]&gt;=Q8080,"HIGHER MID RANGE SALARY",  mobile_customers[[#This Row],[salary]]&lt;Q8080,"MID RANGE SALARY", mobile_customers[[#This Row],[salary]]&gt;Q8081, "LOW SALARY" )</f>
        <v>HIGHER SALARY</v>
      </c>
      <c r="L8076" s="2" t="str">
        <f>LEFT(mobile_customers[[#This Row],[Credit_card_nos]], 4)&amp;"XXXXX"</f>
        <v>4172XXXXX</v>
      </c>
    </row>
    <row r="8077" spans="1:12" x14ac:dyDescent="0.3">
      <c r="A8077" t="s">
        <v>8</v>
      </c>
      <c r="B8077" s="3" t="s">
        <v>15693</v>
      </c>
      <c r="C8077" t="s">
        <v>15694</v>
      </c>
      <c r="D8077" t="s">
        <v>889</v>
      </c>
      <c r="E8077">
        <v>49</v>
      </c>
      <c r="F8077">
        <v>220440</v>
      </c>
      <c r="G8077" t="s">
        <v>39</v>
      </c>
      <c r="H8077">
        <v>4133969930097744</v>
      </c>
      <c r="I8077" s="5" t="str">
        <f t="shared" si="126"/>
        <v>4133969930097740</v>
      </c>
      <c r="J8077" t="str">
        <f>INDEX(Age_grp[Age], MATCH(mobile_customers[[#This Row],[age]],Age_grp[Value]))</f>
        <v>40 - 50</v>
      </c>
      <c r="K8077" s="2" t="str">
        <f>_xlfn.IFS(mobile_customers[[#This Row],[salary]]&gt;=Q8080,"HIGHER SALARY", mobile_customers[[#This Row],[salary]]&gt;=Q8081,"HIGHER MID RANGE SALARY",  mobile_customers[[#This Row],[salary]]&lt;Q8081,"MID RANGE SALARY", mobile_customers[[#This Row],[salary]]&gt;Q8082, "LOW SALARY" )</f>
        <v>HIGHER SALARY</v>
      </c>
      <c r="L8077" s="2" t="str">
        <f>LEFT(mobile_customers[[#This Row],[Credit_card_nos]], 4)&amp;"XXXXX"</f>
        <v>4133XXXXX</v>
      </c>
    </row>
    <row r="8078" spans="1:12" x14ac:dyDescent="0.3">
      <c r="A8078" t="s">
        <v>13</v>
      </c>
      <c r="B8078" s="3" t="s">
        <v>15695</v>
      </c>
      <c r="C8078" t="s">
        <v>15696</v>
      </c>
      <c r="D8078" t="s">
        <v>211</v>
      </c>
      <c r="E8078">
        <v>38</v>
      </c>
      <c r="F8078">
        <v>117887</v>
      </c>
      <c r="G8078" t="s">
        <v>21</v>
      </c>
      <c r="H8078">
        <v>6538231979989224</v>
      </c>
      <c r="I8078" s="5" t="str">
        <f t="shared" si="126"/>
        <v>6538231979989220</v>
      </c>
      <c r="J8078" t="str">
        <f>INDEX(Age_grp[Age], MATCH(mobile_customers[[#This Row],[age]],Age_grp[Value]))</f>
        <v>30 - 40</v>
      </c>
      <c r="K8078" s="2" t="str">
        <f>_xlfn.IFS(mobile_customers[[#This Row],[salary]]&gt;=Q8081,"HIGHER SALARY", mobile_customers[[#This Row],[salary]]&gt;=Q8082,"HIGHER MID RANGE SALARY",  mobile_customers[[#This Row],[salary]]&lt;Q8082,"MID RANGE SALARY", mobile_customers[[#This Row],[salary]]&gt;Q8083, "LOW SALARY" )</f>
        <v>HIGHER SALARY</v>
      </c>
      <c r="L8078" s="2" t="str">
        <f>LEFT(mobile_customers[[#This Row],[Credit_card_nos]], 4)&amp;"XXXXX"</f>
        <v>6538XXXXX</v>
      </c>
    </row>
    <row r="8079" spans="1:12" x14ac:dyDescent="0.3">
      <c r="A8079" t="s">
        <v>13</v>
      </c>
      <c r="B8079" s="3" t="s">
        <v>15697</v>
      </c>
      <c r="C8079" t="s">
        <v>15698</v>
      </c>
      <c r="D8079" t="s">
        <v>931</v>
      </c>
      <c r="E8079">
        <v>26</v>
      </c>
      <c r="F8079">
        <v>228910</v>
      </c>
      <c r="G8079" t="s">
        <v>81</v>
      </c>
      <c r="H8079">
        <v>376776745010935</v>
      </c>
      <c r="I8079" s="5" t="str">
        <f t="shared" si="126"/>
        <v>376776745010935</v>
      </c>
      <c r="J8079" t="str">
        <f>INDEX(Age_grp[Age], MATCH(mobile_customers[[#This Row],[age]],Age_grp[Value]))</f>
        <v>20 - 30</v>
      </c>
      <c r="K8079" s="2" t="str">
        <f>_xlfn.IFS(mobile_customers[[#This Row],[salary]]&gt;=Q8082,"HIGHER SALARY", mobile_customers[[#This Row],[salary]]&gt;=Q8083,"HIGHER MID RANGE SALARY",  mobile_customers[[#This Row],[salary]]&lt;Q8083,"MID RANGE SALARY", mobile_customers[[#This Row],[salary]]&gt;Q8084, "LOW SALARY" )</f>
        <v>HIGHER SALARY</v>
      </c>
      <c r="L8079" s="2" t="str">
        <f>LEFT(mobile_customers[[#This Row],[Credit_card_nos]], 4)&amp;"XXXXX"</f>
        <v>3767XXXXX</v>
      </c>
    </row>
    <row r="8080" spans="1:12" x14ac:dyDescent="0.3">
      <c r="A8080" t="s">
        <v>13</v>
      </c>
      <c r="B8080" s="3" t="s">
        <v>15699</v>
      </c>
      <c r="C8080" t="s">
        <v>15700</v>
      </c>
      <c r="D8080" t="s">
        <v>1860</v>
      </c>
      <c r="E8080">
        <v>38</v>
      </c>
      <c r="F8080">
        <v>40655</v>
      </c>
      <c r="G8080" t="s">
        <v>12</v>
      </c>
      <c r="H8080">
        <v>180034247647184</v>
      </c>
      <c r="I8080" s="5" t="str">
        <f t="shared" si="126"/>
        <v>180034247647184</v>
      </c>
      <c r="J8080" t="str">
        <f>INDEX(Age_grp[Age], MATCH(mobile_customers[[#This Row],[age]],Age_grp[Value]))</f>
        <v>30 - 40</v>
      </c>
      <c r="K8080" s="2" t="str">
        <f>_xlfn.IFS(mobile_customers[[#This Row],[salary]]&gt;=Q8083,"HIGHER SALARY", mobile_customers[[#This Row],[salary]]&gt;=Q8084,"HIGHER MID RANGE SALARY",  mobile_customers[[#This Row],[salary]]&lt;Q8084,"MID RANGE SALARY", mobile_customers[[#This Row],[salary]]&gt;Q8085, "LOW SALARY" )</f>
        <v>HIGHER SALARY</v>
      </c>
      <c r="L8080" s="2" t="str">
        <f>LEFT(mobile_customers[[#This Row],[Credit_card_nos]], 4)&amp;"XXXXX"</f>
        <v>1800XXXXX</v>
      </c>
    </row>
    <row r="8081" spans="1:12" x14ac:dyDescent="0.3">
      <c r="A8081" t="s">
        <v>13</v>
      </c>
      <c r="B8081" s="3" t="s">
        <v>15701</v>
      </c>
      <c r="C8081" t="s">
        <v>15702</v>
      </c>
      <c r="D8081" t="s">
        <v>956</v>
      </c>
      <c r="E8081">
        <v>22</v>
      </c>
      <c r="F8081">
        <v>106731</v>
      </c>
      <c r="G8081" t="s">
        <v>94</v>
      </c>
      <c r="H8081">
        <v>4219247465114144</v>
      </c>
      <c r="I8081" s="5" t="str">
        <f t="shared" si="126"/>
        <v>4219247465114140</v>
      </c>
      <c r="J8081" t="str">
        <f>INDEX(Age_grp[Age], MATCH(mobile_customers[[#This Row],[age]],Age_grp[Value]))</f>
        <v>20 - 30</v>
      </c>
      <c r="K8081" s="2" t="str">
        <f>_xlfn.IFS(mobile_customers[[#This Row],[salary]]&gt;=Q8084,"HIGHER SALARY", mobile_customers[[#This Row],[salary]]&gt;=Q8085,"HIGHER MID RANGE SALARY",  mobile_customers[[#This Row],[salary]]&lt;Q8085,"MID RANGE SALARY", mobile_customers[[#This Row],[salary]]&gt;Q8086, "LOW SALARY" )</f>
        <v>HIGHER SALARY</v>
      </c>
      <c r="L8081" s="2" t="str">
        <f>LEFT(mobile_customers[[#This Row],[Credit_card_nos]], 4)&amp;"XXXXX"</f>
        <v>4219XXXXX</v>
      </c>
    </row>
    <row r="8082" spans="1:12" x14ac:dyDescent="0.3">
      <c r="A8082" t="s">
        <v>8</v>
      </c>
      <c r="B8082" s="3" t="s">
        <v>15703</v>
      </c>
      <c r="C8082" t="s">
        <v>15704</v>
      </c>
      <c r="D8082" t="s">
        <v>673</v>
      </c>
      <c r="E8082">
        <v>52</v>
      </c>
      <c r="F8082">
        <v>240445</v>
      </c>
      <c r="G8082" t="s">
        <v>32</v>
      </c>
      <c r="H8082">
        <v>2712634497675091</v>
      </c>
      <c r="I8082" s="5" t="str">
        <f t="shared" si="126"/>
        <v>2712634497675090</v>
      </c>
      <c r="J8082" t="str">
        <f>INDEX(Age_grp[Age], MATCH(mobile_customers[[#This Row],[age]],Age_grp[Value]))</f>
        <v>50 - 60</v>
      </c>
      <c r="K8082" s="2" t="str">
        <f>_xlfn.IFS(mobile_customers[[#This Row],[salary]]&gt;=Q8085,"HIGHER SALARY", mobile_customers[[#This Row],[salary]]&gt;=Q8086,"HIGHER MID RANGE SALARY",  mobile_customers[[#This Row],[salary]]&lt;Q8086,"MID RANGE SALARY", mobile_customers[[#This Row],[salary]]&gt;Q8087, "LOW SALARY" )</f>
        <v>HIGHER SALARY</v>
      </c>
      <c r="L8082" s="2" t="str">
        <f>LEFT(mobile_customers[[#This Row],[Credit_card_nos]], 4)&amp;"XXXXX"</f>
        <v>2712XXXXX</v>
      </c>
    </row>
    <row r="8083" spans="1:12" x14ac:dyDescent="0.3">
      <c r="A8083" t="s">
        <v>13</v>
      </c>
      <c r="B8083" s="3" t="s">
        <v>15705</v>
      </c>
      <c r="C8083" t="s">
        <v>15706</v>
      </c>
      <c r="D8083" t="s">
        <v>4430</v>
      </c>
      <c r="E8083">
        <v>22</v>
      </c>
      <c r="F8083">
        <v>224143</v>
      </c>
      <c r="G8083" t="s">
        <v>81</v>
      </c>
      <c r="H8083">
        <v>4.1679140298536602E+18</v>
      </c>
      <c r="I8083" s="5" t="str">
        <f t="shared" si="126"/>
        <v>4167914029853660000</v>
      </c>
      <c r="J8083" t="str">
        <f>INDEX(Age_grp[Age], MATCH(mobile_customers[[#This Row],[age]],Age_grp[Value]))</f>
        <v>20 - 30</v>
      </c>
      <c r="K8083" s="2" t="str">
        <f>_xlfn.IFS(mobile_customers[[#This Row],[salary]]&gt;=Q8086,"HIGHER SALARY", mobile_customers[[#This Row],[salary]]&gt;=Q8087,"HIGHER MID RANGE SALARY",  mobile_customers[[#This Row],[salary]]&lt;Q8087,"MID RANGE SALARY", mobile_customers[[#This Row],[salary]]&gt;Q8088, "LOW SALARY" )</f>
        <v>HIGHER SALARY</v>
      </c>
      <c r="L8083" s="2" t="str">
        <f>LEFT(mobile_customers[[#This Row],[Credit_card_nos]], 4)&amp;"XXXXX"</f>
        <v>4167XXXXX</v>
      </c>
    </row>
    <row r="8084" spans="1:12" x14ac:dyDescent="0.3">
      <c r="A8084" t="s">
        <v>8</v>
      </c>
      <c r="B8084" s="3" t="s">
        <v>15707</v>
      </c>
      <c r="C8084" t="s">
        <v>15708</v>
      </c>
      <c r="D8084" t="s">
        <v>2820</v>
      </c>
      <c r="E8084">
        <v>40</v>
      </c>
      <c r="F8084">
        <v>23667</v>
      </c>
      <c r="G8084" t="s">
        <v>65</v>
      </c>
      <c r="H8084">
        <v>630436023786</v>
      </c>
      <c r="I8084" s="5" t="str">
        <f t="shared" si="126"/>
        <v>630436023786</v>
      </c>
      <c r="J8084" t="str">
        <f>INDEX(Age_grp[Age], MATCH(mobile_customers[[#This Row],[age]],Age_grp[Value]))</f>
        <v>40 - 50</v>
      </c>
      <c r="K8084" s="2" t="str">
        <f>_xlfn.IFS(mobile_customers[[#This Row],[salary]]&gt;=Q8087,"HIGHER SALARY", mobile_customers[[#This Row],[salary]]&gt;=Q8088,"HIGHER MID RANGE SALARY",  mobile_customers[[#This Row],[salary]]&lt;Q8088,"MID RANGE SALARY", mobile_customers[[#This Row],[salary]]&gt;Q8089, "LOW SALARY" )</f>
        <v>HIGHER SALARY</v>
      </c>
      <c r="L8084" s="2" t="str">
        <f>LEFT(mobile_customers[[#This Row],[Credit_card_nos]], 4)&amp;"XXXXX"</f>
        <v>6304XXXXX</v>
      </c>
    </row>
    <row r="8085" spans="1:12" x14ac:dyDescent="0.3">
      <c r="A8085" t="s">
        <v>13</v>
      </c>
      <c r="B8085" s="3" t="s">
        <v>15709</v>
      </c>
      <c r="C8085" t="s">
        <v>15710</v>
      </c>
      <c r="D8085" t="s">
        <v>225</v>
      </c>
      <c r="E8085">
        <v>42</v>
      </c>
      <c r="F8085">
        <v>181168</v>
      </c>
      <c r="G8085" t="s">
        <v>81</v>
      </c>
      <c r="H8085">
        <v>2585753161528594</v>
      </c>
      <c r="I8085" s="5" t="str">
        <f t="shared" si="126"/>
        <v>2585753161528590</v>
      </c>
      <c r="J8085" t="str">
        <f>INDEX(Age_grp[Age], MATCH(mobile_customers[[#This Row],[age]],Age_grp[Value]))</f>
        <v>40 - 50</v>
      </c>
      <c r="K8085" s="2" t="str">
        <f>_xlfn.IFS(mobile_customers[[#This Row],[salary]]&gt;=Q8088,"HIGHER SALARY", mobile_customers[[#This Row],[salary]]&gt;=Q8089,"HIGHER MID RANGE SALARY",  mobile_customers[[#This Row],[salary]]&lt;Q8089,"MID RANGE SALARY", mobile_customers[[#This Row],[salary]]&gt;Q8090, "LOW SALARY" )</f>
        <v>HIGHER SALARY</v>
      </c>
      <c r="L8085" s="2" t="str">
        <f>LEFT(mobile_customers[[#This Row],[Credit_card_nos]], 4)&amp;"XXXXX"</f>
        <v>2585XXXXX</v>
      </c>
    </row>
    <row r="8086" spans="1:12" x14ac:dyDescent="0.3">
      <c r="A8086" t="s">
        <v>13</v>
      </c>
      <c r="B8086" s="3" t="s">
        <v>15711</v>
      </c>
      <c r="C8086" t="s">
        <v>15712</v>
      </c>
      <c r="D8086" t="s">
        <v>2911</v>
      </c>
      <c r="E8086">
        <v>35</v>
      </c>
      <c r="F8086">
        <v>75836</v>
      </c>
      <c r="G8086" t="s">
        <v>39</v>
      </c>
      <c r="H8086">
        <v>60436335495</v>
      </c>
      <c r="I8086" s="5" t="str">
        <f t="shared" si="126"/>
        <v>60436335495</v>
      </c>
      <c r="J8086" t="str">
        <f>INDEX(Age_grp[Age], MATCH(mobile_customers[[#This Row],[age]],Age_grp[Value]))</f>
        <v>30 - 40</v>
      </c>
      <c r="K8086" s="2" t="str">
        <f>_xlfn.IFS(mobile_customers[[#This Row],[salary]]&gt;=Q8089,"HIGHER SALARY", mobile_customers[[#This Row],[salary]]&gt;=Q8090,"HIGHER MID RANGE SALARY",  mobile_customers[[#This Row],[salary]]&lt;Q8090,"MID RANGE SALARY", mobile_customers[[#This Row],[salary]]&gt;Q8091, "LOW SALARY" )</f>
        <v>HIGHER SALARY</v>
      </c>
      <c r="L8086" s="2" t="str">
        <f>LEFT(mobile_customers[[#This Row],[Credit_card_nos]], 4)&amp;"XXXXX"</f>
        <v>6043XXXXX</v>
      </c>
    </row>
    <row r="8087" spans="1:12" x14ac:dyDescent="0.3">
      <c r="A8087" t="s">
        <v>8</v>
      </c>
      <c r="B8087" s="3" t="s">
        <v>15713</v>
      </c>
      <c r="C8087" t="s">
        <v>1409</v>
      </c>
      <c r="D8087" t="s">
        <v>74</v>
      </c>
      <c r="E8087">
        <v>18</v>
      </c>
      <c r="F8087">
        <v>118205</v>
      </c>
      <c r="G8087" t="s">
        <v>81</v>
      </c>
      <c r="H8087">
        <v>3583323121053107</v>
      </c>
      <c r="I8087" s="5" t="str">
        <f t="shared" si="126"/>
        <v>3583323121053110</v>
      </c>
      <c r="J8087" t="str">
        <f>INDEX(Age_grp[Age], MATCH(mobile_customers[[#This Row],[age]],Age_grp[Value]))</f>
        <v>"10 - 20</v>
      </c>
      <c r="K8087" s="2" t="str">
        <f>_xlfn.IFS(mobile_customers[[#This Row],[salary]]&gt;=Q8090,"HIGHER SALARY", mobile_customers[[#This Row],[salary]]&gt;=Q8091,"HIGHER MID RANGE SALARY",  mobile_customers[[#This Row],[salary]]&lt;Q8091,"MID RANGE SALARY", mobile_customers[[#This Row],[salary]]&gt;Q8092, "LOW SALARY" )</f>
        <v>HIGHER SALARY</v>
      </c>
      <c r="L8087" s="2" t="str">
        <f>LEFT(mobile_customers[[#This Row],[Credit_card_nos]], 4)&amp;"XXXXX"</f>
        <v>3583XXXXX</v>
      </c>
    </row>
    <row r="8088" spans="1:12" x14ac:dyDescent="0.3">
      <c r="A8088" t="s">
        <v>13</v>
      </c>
      <c r="B8088" s="3" t="s">
        <v>15714</v>
      </c>
      <c r="C8088" t="s">
        <v>15715</v>
      </c>
      <c r="D8088" t="s">
        <v>875</v>
      </c>
      <c r="E8088">
        <v>59</v>
      </c>
      <c r="F8088">
        <v>199844</v>
      </c>
      <c r="G8088" t="s">
        <v>17</v>
      </c>
      <c r="H8088">
        <v>4104257321915871</v>
      </c>
      <c r="I8088" s="5" t="str">
        <f t="shared" si="126"/>
        <v>4104257321915870</v>
      </c>
      <c r="J8088" t="str">
        <f>INDEX(Age_grp[Age], MATCH(mobile_customers[[#This Row],[age]],Age_grp[Value]))</f>
        <v>50 - 60</v>
      </c>
      <c r="K8088" s="2" t="str">
        <f>_xlfn.IFS(mobile_customers[[#This Row],[salary]]&gt;=Q8091,"HIGHER SALARY", mobile_customers[[#This Row],[salary]]&gt;=Q8092,"HIGHER MID RANGE SALARY",  mobile_customers[[#This Row],[salary]]&lt;Q8092,"MID RANGE SALARY", mobile_customers[[#This Row],[salary]]&gt;Q8093, "LOW SALARY" )</f>
        <v>HIGHER SALARY</v>
      </c>
      <c r="L8088" s="2" t="str">
        <f>LEFT(mobile_customers[[#This Row],[Credit_card_nos]], 4)&amp;"XXXXX"</f>
        <v>4104XXXXX</v>
      </c>
    </row>
    <row r="8089" spans="1:12" x14ac:dyDescent="0.3">
      <c r="A8089" t="s">
        <v>8</v>
      </c>
      <c r="B8089" s="3" t="s">
        <v>15716</v>
      </c>
      <c r="C8089" t="s">
        <v>15717</v>
      </c>
      <c r="D8089" t="s">
        <v>168</v>
      </c>
      <c r="E8089">
        <v>32</v>
      </c>
      <c r="F8089">
        <v>91486</v>
      </c>
      <c r="G8089" t="s">
        <v>94</v>
      </c>
      <c r="H8089">
        <v>4379119886605503</v>
      </c>
      <c r="I8089" s="5" t="str">
        <f t="shared" si="126"/>
        <v>4379119886605500</v>
      </c>
      <c r="J8089" t="str">
        <f>INDEX(Age_grp[Age], MATCH(mobile_customers[[#This Row],[age]],Age_grp[Value]))</f>
        <v>30 - 40</v>
      </c>
      <c r="K8089" s="2" t="str">
        <f>_xlfn.IFS(mobile_customers[[#This Row],[salary]]&gt;=Q8092,"HIGHER SALARY", mobile_customers[[#This Row],[salary]]&gt;=Q8093,"HIGHER MID RANGE SALARY",  mobile_customers[[#This Row],[salary]]&lt;Q8093,"MID RANGE SALARY", mobile_customers[[#This Row],[salary]]&gt;Q8094, "LOW SALARY" )</f>
        <v>HIGHER SALARY</v>
      </c>
      <c r="L8089" s="2" t="str">
        <f>LEFT(mobile_customers[[#This Row],[Credit_card_nos]], 4)&amp;"XXXXX"</f>
        <v>4379XXXXX</v>
      </c>
    </row>
    <row r="8090" spans="1:12" x14ac:dyDescent="0.3">
      <c r="A8090" t="s">
        <v>8</v>
      </c>
      <c r="B8090" s="3" t="s">
        <v>15718</v>
      </c>
      <c r="C8090" t="s">
        <v>15719</v>
      </c>
      <c r="D8090" t="s">
        <v>177</v>
      </c>
      <c r="E8090">
        <v>52</v>
      </c>
      <c r="F8090">
        <v>204563</v>
      </c>
      <c r="G8090" t="s">
        <v>65</v>
      </c>
      <c r="H8090">
        <v>30472107072253</v>
      </c>
      <c r="I8090" s="5" t="str">
        <f t="shared" si="126"/>
        <v>30472107072253</v>
      </c>
      <c r="J8090" t="str">
        <f>INDEX(Age_grp[Age], MATCH(mobile_customers[[#This Row],[age]],Age_grp[Value]))</f>
        <v>50 - 60</v>
      </c>
      <c r="K8090" s="2" t="str">
        <f>_xlfn.IFS(mobile_customers[[#This Row],[salary]]&gt;=Q8093,"HIGHER SALARY", mobile_customers[[#This Row],[salary]]&gt;=Q8094,"HIGHER MID RANGE SALARY",  mobile_customers[[#This Row],[salary]]&lt;Q8094,"MID RANGE SALARY", mobile_customers[[#This Row],[salary]]&gt;Q8095, "LOW SALARY" )</f>
        <v>HIGHER SALARY</v>
      </c>
      <c r="L8090" s="2" t="str">
        <f>LEFT(mobile_customers[[#This Row],[Credit_card_nos]], 4)&amp;"XXXXX"</f>
        <v>3047XXXXX</v>
      </c>
    </row>
    <row r="8091" spans="1:12" x14ac:dyDescent="0.3">
      <c r="A8091" t="s">
        <v>8</v>
      </c>
      <c r="B8091" s="3" t="s">
        <v>15720</v>
      </c>
      <c r="C8091" t="s">
        <v>15721</v>
      </c>
      <c r="D8091" t="s">
        <v>3633</v>
      </c>
      <c r="E8091">
        <v>39</v>
      </c>
      <c r="F8091">
        <v>239666</v>
      </c>
      <c r="G8091" t="s">
        <v>32</v>
      </c>
      <c r="H8091">
        <v>4.772137793443714E+18</v>
      </c>
      <c r="I8091" s="5" t="str">
        <f t="shared" si="126"/>
        <v>4772137793443710000</v>
      </c>
      <c r="J8091" t="str">
        <f>INDEX(Age_grp[Age], MATCH(mobile_customers[[#This Row],[age]],Age_grp[Value]))</f>
        <v>30 - 40</v>
      </c>
      <c r="K8091" s="2" t="str">
        <f>_xlfn.IFS(mobile_customers[[#This Row],[salary]]&gt;=Q8094,"HIGHER SALARY", mobile_customers[[#This Row],[salary]]&gt;=Q8095,"HIGHER MID RANGE SALARY",  mobile_customers[[#This Row],[salary]]&lt;Q8095,"MID RANGE SALARY", mobile_customers[[#This Row],[salary]]&gt;Q8096, "LOW SALARY" )</f>
        <v>HIGHER SALARY</v>
      </c>
      <c r="L8091" s="2" t="str">
        <f>LEFT(mobile_customers[[#This Row],[Credit_card_nos]], 4)&amp;"XXXXX"</f>
        <v>4772XXXXX</v>
      </c>
    </row>
    <row r="8092" spans="1:12" x14ac:dyDescent="0.3">
      <c r="A8092" t="s">
        <v>8</v>
      </c>
      <c r="B8092" s="3" t="s">
        <v>15722</v>
      </c>
      <c r="C8092" t="s">
        <v>15723</v>
      </c>
      <c r="D8092" t="s">
        <v>1752</v>
      </c>
      <c r="E8092">
        <v>45</v>
      </c>
      <c r="F8092">
        <v>152221</v>
      </c>
      <c r="G8092" t="s">
        <v>17</v>
      </c>
      <c r="H8092">
        <v>4505872669989430</v>
      </c>
      <c r="I8092" s="5" t="str">
        <f t="shared" si="126"/>
        <v>4505872669989430</v>
      </c>
      <c r="J8092" t="str">
        <f>INDEX(Age_grp[Age], MATCH(mobile_customers[[#This Row],[age]],Age_grp[Value]))</f>
        <v>40 - 50</v>
      </c>
      <c r="K8092" s="2" t="str">
        <f>_xlfn.IFS(mobile_customers[[#This Row],[salary]]&gt;=Q8095,"HIGHER SALARY", mobile_customers[[#This Row],[salary]]&gt;=Q8096,"HIGHER MID RANGE SALARY",  mobile_customers[[#This Row],[salary]]&lt;Q8096,"MID RANGE SALARY", mobile_customers[[#This Row],[salary]]&gt;Q8097, "LOW SALARY" )</f>
        <v>HIGHER SALARY</v>
      </c>
      <c r="L8092" s="2" t="str">
        <f>LEFT(mobile_customers[[#This Row],[Credit_card_nos]], 4)&amp;"XXXXX"</f>
        <v>4505XXXXX</v>
      </c>
    </row>
    <row r="8093" spans="1:12" x14ac:dyDescent="0.3">
      <c r="A8093" t="s">
        <v>13</v>
      </c>
      <c r="B8093" s="3" t="s">
        <v>15724</v>
      </c>
      <c r="C8093" t="s">
        <v>2987</v>
      </c>
      <c r="D8093" t="s">
        <v>492</v>
      </c>
      <c r="E8093">
        <v>43</v>
      </c>
      <c r="F8093">
        <v>99448</v>
      </c>
      <c r="G8093" t="s">
        <v>17</v>
      </c>
      <c r="H8093">
        <v>4.7016500908826266E+18</v>
      </c>
      <c r="I8093" s="5" t="str">
        <f t="shared" si="126"/>
        <v>4701650090882630000</v>
      </c>
      <c r="J8093" t="str">
        <f>INDEX(Age_grp[Age], MATCH(mobile_customers[[#This Row],[age]],Age_grp[Value]))</f>
        <v>40 - 50</v>
      </c>
      <c r="K8093" s="2" t="str">
        <f>_xlfn.IFS(mobile_customers[[#This Row],[salary]]&gt;=Q8096,"HIGHER SALARY", mobile_customers[[#This Row],[salary]]&gt;=Q8097,"HIGHER MID RANGE SALARY",  mobile_customers[[#This Row],[salary]]&lt;Q8097,"MID RANGE SALARY", mobile_customers[[#This Row],[salary]]&gt;Q8098, "LOW SALARY" )</f>
        <v>HIGHER SALARY</v>
      </c>
      <c r="L8093" s="2" t="str">
        <f>LEFT(mobile_customers[[#This Row],[Credit_card_nos]], 4)&amp;"XXXXX"</f>
        <v>4701XXXXX</v>
      </c>
    </row>
    <row r="8094" spans="1:12" x14ac:dyDescent="0.3">
      <c r="A8094" t="s">
        <v>8</v>
      </c>
      <c r="B8094" s="3" t="s">
        <v>15725</v>
      </c>
      <c r="C8094" t="s">
        <v>15726</v>
      </c>
      <c r="D8094" t="s">
        <v>2390</v>
      </c>
      <c r="E8094">
        <v>31</v>
      </c>
      <c r="F8094">
        <v>31712</v>
      </c>
      <c r="G8094" t="s">
        <v>81</v>
      </c>
      <c r="H8094">
        <v>4.6055093435525719E+18</v>
      </c>
      <c r="I8094" s="5" t="str">
        <f t="shared" si="126"/>
        <v>4605509343552570000</v>
      </c>
      <c r="J8094" t="str">
        <f>INDEX(Age_grp[Age], MATCH(mobile_customers[[#This Row],[age]],Age_grp[Value]))</f>
        <v>30 - 40</v>
      </c>
      <c r="K8094" s="2" t="str">
        <f>_xlfn.IFS(mobile_customers[[#This Row],[salary]]&gt;=Q8097,"HIGHER SALARY", mobile_customers[[#This Row],[salary]]&gt;=Q8098,"HIGHER MID RANGE SALARY",  mobile_customers[[#This Row],[salary]]&lt;Q8098,"MID RANGE SALARY", mobile_customers[[#This Row],[salary]]&gt;Q8099, "LOW SALARY" )</f>
        <v>HIGHER SALARY</v>
      </c>
      <c r="L8094" s="2" t="str">
        <f>LEFT(mobile_customers[[#This Row],[Credit_card_nos]], 4)&amp;"XXXXX"</f>
        <v>4605XXXXX</v>
      </c>
    </row>
    <row r="8095" spans="1:12" x14ac:dyDescent="0.3">
      <c r="A8095" t="s">
        <v>13</v>
      </c>
      <c r="B8095" s="3" t="s">
        <v>15727</v>
      </c>
      <c r="C8095" t="s">
        <v>7062</v>
      </c>
      <c r="D8095" t="s">
        <v>2217</v>
      </c>
      <c r="E8095">
        <v>63</v>
      </c>
      <c r="F8095">
        <v>174695</v>
      </c>
      <c r="G8095" t="s">
        <v>39</v>
      </c>
      <c r="H8095">
        <v>213137146203982</v>
      </c>
      <c r="I8095" s="5" t="str">
        <f t="shared" si="126"/>
        <v>213137146203982</v>
      </c>
      <c r="J8095" t="str">
        <f>INDEX(Age_grp[Age], MATCH(mobile_customers[[#This Row],[age]],Age_grp[Value]))</f>
        <v>60 - 70</v>
      </c>
      <c r="K8095" s="2" t="str">
        <f>_xlfn.IFS(mobile_customers[[#This Row],[salary]]&gt;=Q8098,"HIGHER SALARY", mobile_customers[[#This Row],[salary]]&gt;=Q8099,"HIGHER MID RANGE SALARY",  mobile_customers[[#This Row],[salary]]&lt;Q8099,"MID RANGE SALARY", mobile_customers[[#This Row],[salary]]&gt;Q8100, "LOW SALARY" )</f>
        <v>HIGHER SALARY</v>
      </c>
      <c r="L8095" s="2" t="str">
        <f>LEFT(mobile_customers[[#This Row],[Credit_card_nos]], 4)&amp;"XXXXX"</f>
        <v>2131XXXXX</v>
      </c>
    </row>
    <row r="8096" spans="1:12" x14ac:dyDescent="0.3">
      <c r="A8096" t="s">
        <v>8</v>
      </c>
      <c r="B8096" s="3" t="s">
        <v>15728</v>
      </c>
      <c r="C8096" t="s">
        <v>15729</v>
      </c>
      <c r="D8096" t="s">
        <v>939</v>
      </c>
      <c r="E8096">
        <v>56</v>
      </c>
      <c r="F8096">
        <v>49892</v>
      </c>
      <c r="G8096" t="s">
        <v>21</v>
      </c>
      <c r="H8096">
        <v>3587827074303455</v>
      </c>
      <c r="I8096" s="5" t="str">
        <f t="shared" si="126"/>
        <v>3587827074303450</v>
      </c>
      <c r="J8096" t="str">
        <f>INDEX(Age_grp[Age], MATCH(mobile_customers[[#This Row],[age]],Age_grp[Value]))</f>
        <v>50 - 60</v>
      </c>
      <c r="K8096" s="2" t="str">
        <f>_xlfn.IFS(mobile_customers[[#This Row],[salary]]&gt;=Q8099,"HIGHER SALARY", mobile_customers[[#This Row],[salary]]&gt;=Q8100,"HIGHER MID RANGE SALARY",  mobile_customers[[#This Row],[salary]]&lt;Q8100,"MID RANGE SALARY", mobile_customers[[#This Row],[salary]]&gt;Q8101, "LOW SALARY" )</f>
        <v>HIGHER SALARY</v>
      </c>
      <c r="L8096" s="2" t="str">
        <f>LEFT(mobile_customers[[#This Row],[Credit_card_nos]], 4)&amp;"XXXXX"</f>
        <v>3587XXXXX</v>
      </c>
    </row>
    <row r="8097" spans="1:12" x14ac:dyDescent="0.3">
      <c r="A8097" t="s">
        <v>13</v>
      </c>
      <c r="B8097" s="3" t="s">
        <v>6634</v>
      </c>
      <c r="C8097" t="s">
        <v>15730</v>
      </c>
      <c r="D8097" t="s">
        <v>1171</v>
      </c>
      <c r="E8097">
        <v>31</v>
      </c>
      <c r="F8097">
        <v>39753</v>
      </c>
      <c r="G8097" t="s">
        <v>65</v>
      </c>
      <c r="H8097">
        <v>2720006783798780</v>
      </c>
      <c r="I8097" s="5" t="str">
        <f t="shared" si="126"/>
        <v>2720006783798780</v>
      </c>
      <c r="J8097" t="str">
        <f>INDEX(Age_grp[Age], MATCH(mobile_customers[[#This Row],[age]],Age_grp[Value]))</f>
        <v>30 - 40</v>
      </c>
      <c r="K8097" s="2" t="str">
        <f>_xlfn.IFS(mobile_customers[[#This Row],[salary]]&gt;=Q8100,"HIGHER SALARY", mobile_customers[[#This Row],[salary]]&gt;=Q8101,"HIGHER MID RANGE SALARY",  mobile_customers[[#This Row],[salary]]&lt;Q8101,"MID RANGE SALARY", mobile_customers[[#This Row],[salary]]&gt;Q8102, "LOW SALARY" )</f>
        <v>HIGHER SALARY</v>
      </c>
      <c r="L8097" s="2" t="str">
        <f>LEFT(mobile_customers[[#This Row],[Credit_card_nos]], 4)&amp;"XXXXX"</f>
        <v>2720XXXXX</v>
      </c>
    </row>
    <row r="8098" spans="1:12" x14ac:dyDescent="0.3">
      <c r="A8098" t="s">
        <v>13</v>
      </c>
      <c r="B8098" s="3" t="s">
        <v>15731</v>
      </c>
      <c r="C8098" t="s">
        <v>4295</v>
      </c>
      <c r="D8098" t="s">
        <v>132</v>
      </c>
      <c r="E8098">
        <v>40</v>
      </c>
      <c r="F8098">
        <v>55571</v>
      </c>
      <c r="G8098" t="s">
        <v>28</v>
      </c>
      <c r="H8098">
        <v>3511155215590751</v>
      </c>
      <c r="I8098" s="5" t="str">
        <f t="shared" si="126"/>
        <v>3511155215590750</v>
      </c>
      <c r="J8098" t="str">
        <f>INDEX(Age_grp[Age], MATCH(mobile_customers[[#This Row],[age]],Age_grp[Value]))</f>
        <v>40 - 50</v>
      </c>
      <c r="K8098" s="2" t="str">
        <f>_xlfn.IFS(mobile_customers[[#This Row],[salary]]&gt;=Q8101,"HIGHER SALARY", mobile_customers[[#This Row],[salary]]&gt;=Q8102,"HIGHER MID RANGE SALARY",  mobile_customers[[#This Row],[salary]]&lt;Q8102,"MID RANGE SALARY", mobile_customers[[#This Row],[salary]]&gt;Q8103, "LOW SALARY" )</f>
        <v>HIGHER SALARY</v>
      </c>
      <c r="L8098" s="2" t="str">
        <f>LEFT(mobile_customers[[#This Row],[Credit_card_nos]], 4)&amp;"XXXXX"</f>
        <v>3511XXXXX</v>
      </c>
    </row>
    <row r="8099" spans="1:12" x14ac:dyDescent="0.3">
      <c r="A8099" t="s">
        <v>8</v>
      </c>
      <c r="B8099" s="3" t="s">
        <v>15732</v>
      </c>
      <c r="C8099" t="s">
        <v>15733</v>
      </c>
      <c r="D8099" t="s">
        <v>1585</v>
      </c>
      <c r="E8099">
        <v>41</v>
      </c>
      <c r="F8099">
        <v>110368</v>
      </c>
      <c r="G8099" t="s">
        <v>12</v>
      </c>
      <c r="H8099">
        <v>4799644533260</v>
      </c>
      <c r="I8099" s="5" t="str">
        <f t="shared" si="126"/>
        <v>4799644533260</v>
      </c>
      <c r="J8099" t="str">
        <f>INDEX(Age_grp[Age], MATCH(mobile_customers[[#This Row],[age]],Age_grp[Value]))</f>
        <v>40 - 50</v>
      </c>
      <c r="K8099" s="2" t="str">
        <f>_xlfn.IFS(mobile_customers[[#This Row],[salary]]&gt;=Q8102,"HIGHER SALARY", mobile_customers[[#This Row],[salary]]&gt;=Q8103,"HIGHER MID RANGE SALARY",  mobile_customers[[#This Row],[salary]]&lt;Q8103,"MID RANGE SALARY", mobile_customers[[#This Row],[salary]]&gt;Q8104, "LOW SALARY" )</f>
        <v>HIGHER SALARY</v>
      </c>
      <c r="L8099" s="2" t="str">
        <f>LEFT(mobile_customers[[#This Row],[Credit_card_nos]], 4)&amp;"XXXXX"</f>
        <v>4799XXXXX</v>
      </c>
    </row>
    <row r="8100" spans="1:12" x14ac:dyDescent="0.3">
      <c r="A8100" t="s">
        <v>8</v>
      </c>
      <c r="B8100" s="3" t="s">
        <v>15734</v>
      </c>
      <c r="C8100" t="s">
        <v>15735</v>
      </c>
      <c r="D8100" t="s">
        <v>2643</v>
      </c>
      <c r="E8100">
        <v>65</v>
      </c>
      <c r="F8100">
        <v>25522</v>
      </c>
      <c r="G8100" t="s">
        <v>28</v>
      </c>
      <c r="H8100">
        <v>60401450931</v>
      </c>
      <c r="I8100" s="5" t="str">
        <f t="shared" si="126"/>
        <v>60401450931</v>
      </c>
      <c r="J8100" t="str">
        <f>INDEX(Age_grp[Age], MATCH(mobile_customers[[#This Row],[age]],Age_grp[Value]))</f>
        <v>60 - 70</v>
      </c>
      <c r="K8100" s="2" t="str">
        <f>_xlfn.IFS(mobile_customers[[#This Row],[salary]]&gt;=Q8103,"HIGHER SALARY", mobile_customers[[#This Row],[salary]]&gt;=Q8104,"HIGHER MID RANGE SALARY",  mobile_customers[[#This Row],[salary]]&lt;Q8104,"MID RANGE SALARY", mobile_customers[[#This Row],[salary]]&gt;Q8105, "LOW SALARY" )</f>
        <v>HIGHER SALARY</v>
      </c>
      <c r="L8100" s="2" t="str">
        <f>LEFT(mobile_customers[[#This Row],[Credit_card_nos]], 4)&amp;"XXXXX"</f>
        <v>6040XXXXX</v>
      </c>
    </row>
    <row r="8101" spans="1:12" x14ac:dyDescent="0.3">
      <c r="A8101" t="s">
        <v>13</v>
      </c>
      <c r="B8101" s="3" t="s">
        <v>15736</v>
      </c>
      <c r="C8101" t="s">
        <v>15737</v>
      </c>
      <c r="D8101" t="s">
        <v>1829</v>
      </c>
      <c r="E8101">
        <v>38</v>
      </c>
      <c r="F8101">
        <v>118135</v>
      </c>
      <c r="G8101" t="s">
        <v>39</v>
      </c>
      <c r="H8101">
        <v>4571669098550224</v>
      </c>
      <c r="I8101" s="5" t="str">
        <f t="shared" si="126"/>
        <v>4571669098550220</v>
      </c>
      <c r="J8101" t="str">
        <f>INDEX(Age_grp[Age], MATCH(mobile_customers[[#This Row],[age]],Age_grp[Value]))</f>
        <v>30 - 40</v>
      </c>
      <c r="K8101" s="2" t="str">
        <f>_xlfn.IFS(mobile_customers[[#This Row],[salary]]&gt;=Q8104,"HIGHER SALARY", mobile_customers[[#This Row],[salary]]&gt;=Q8105,"HIGHER MID RANGE SALARY",  mobile_customers[[#This Row],[salary]]&lt;Q8105,"MID RANGE SALARY", mobile_customers[[#This Row],[salary]]&gt;Q8106, "LOW SALARY" )</f>
        <v>HIGHER SALARY</v>
      </c>
      <c r="L8101" s="2" t="str">
        <f>LEFT(mobile_customers[[#This Row],[Credit_card_nos]], 4)&amp;"XXXXX"</f>
        <v>4571XXXXX</v>
      </c>
    </row>
    <row r="8102" spans="1:12" x14ac:dyDescent="0.3">
      <c r="A8102" t="s">
        <v>13</v>
      </c>
      <c r="B8102" s="3" t="s">
        <v>15738</v>
      </c>
      <c r="C8102" t="s">
        <v>15739</v>
      </c>
      <c r="D8102" t="s">
        <v>117</v>
      </c>
      <c r="E8102">
        <v>61</v>
      </c>
      <c r="F8102">
        <v>212232</v>
      </c>
      <c r="G8102" t="s">
        <v>21</v>
      </c>
      <c r="H8102">
        <v>4152978719629086</v>
      </c>
      <c r="I8102" s="5" t="str">
        <f t="shared" si="126"/>
        <v>4152978719629090</v>
      </c>
      <c r="J8102" t="str">
        <f>INDEX(Age_grp[Age], MATCH(mobile_customers[[#This Row],[age]],Age_grp[Value]))</f>
        <v>60 - 70</v>
      </c>
      <c r="K8102" s="2" t="str">
        <f>_xlfn.IFS(mobile_customers[[#This Row],[salary]]&gt;=Q8105,"HIGHER SALARY", mobile_customers[[#This Row],[salary]]&gt;=Q8106,"HIGHER MID RANGE SALARY",  mobile_customers[[#This Row],[salary]]&lt;Q8106,"MID RANGE SALARY", mobile_customers[[#This Row],[salary]]&gt;Q8107, "LOW SALARY" )</f>
        <v>HIGHER SALARY</v>
      </c>
      <c r="L8102" s="2" t="str">
        <f>LEFT(mobile_customers[[#This Row],[Credit_card_nos]], 4)&amp;"XXXXX"</f>
        <v>4152XXXXX</v>
      </c>
    </row>
    <row r="8103" spans="1:12" x14ac:dyDescent="0.3">
      <c r="A8103" t="s">
        <v>8</v>
      </c>
      <c r="B8103" s="3" t="s">
        <v>15740</v>
      </c>
      <c r="C8103" t="s">
        <v>15741</v>
      </c>
      <c r="D8103" t="s">
        <v>42</v>
      </c>
      <c r="E8103">
        <v>59</v>
      </c>
      <c r="F8103">
        <v>160758</v>
      </c>
      <c r="G8103" t="s">
        <v>81</v>
      </c>
      <c r="H8103">
        <v>345675692917704</v>
      </c>
      <c r="I8103" s="5" t="str">
        <f t="shared" si="126"/>
        <v>345675692917704</v>
      </c>
      <c r="J8103" t="str">
        <f>INDEX(Age_grp[Age], MATCH(mobile_customers[[#This Row],[age]],Age_grp[Value]))</f>
        <v>50 - 60</v>
      </c>
      <c r="K8103" s="2" t="str">
        <f>_xlfn.IFS(mobile_customers[[#This Row],[salary]]&gt;=Q8106,"HIGHER SALARY", mobile_customers[[#This Row],[salary]]&gt;=Q8107,"HIGHER MID RANGE SALARY",  mobile_customers[[#This Row],[salary]]&lt;Q8107,"MID RANGE SALARY", mobile_customers[[#This Row],[salary]]&gt;Q8108, "LOW SALARY" )</f>
        <v>HIGHER SALARY</v>
      </c>
      <c r="L8103" s="2" t="str">
        <f>LEFT(mobile_customers[[#This Row],[Credit_card_nos]], 4)&amp;"XXXXX"</f>
        <v>3456XXXXX</v>
      </c>
    </row>
    <row r="8104" spans="1:12" x14ac:dyDescent="0.3">
      <c r="A8104" t="s">
        <v>8</v>
      </c>
      <c r="B8104" s="3" t="s">
        <v>15742</v>
      </c>
      <c r="C8104" t="s">
        <v>15743</v>
      </c>
      <c r="D8104" t="s">
        <v>1154</v>
      </c>
      <c r="E8104">
        <v>53</v>
      </c>
      <c r="F8104">
        <v>116857</v>
      </c>
      <c r="G8104" t="s">
        <v>28</v>
      </c>
      <c r="H8104">
        <v>501871690449</v>
      </c>
      <c r="I8104" s="5" t="str">
        <f t="shared" si="126"/>
        <v>501871690449</v>
      </c>
      <c r="J8104" t="str">
        <f>INDEX(Age_grp[Age], MATCH(mobile_customers[[#This Row],[age]],Age_grp[Value]))</f>
        <v>50 - 60</v>
      </c>
      <c r="K8104" s="2" t="str">
        <f>_xlfn.IFS(mobile_customers[[#This Row],[salary]]&gt;=Q8107,"HIGHER SALARY", mobile_customers[[#This Row],[salary]]&gt;=Q8108,"HIGHER MID RANGE SALARY",  mobile_customers[[#This Row],[salary]]&lt;Q8108,"MID RANGE SALARY", mobile_customers[[#This Row],[salary]]&gt;Q8109, "LOW SALARY" )</f>
        <v>HIGHER SALARY</v>
      </c>
      <c r="L8104" s="2" t="str">
        <f>LEFT(mobile_customers[[#This Row],[Credit_card_nos]], 4)&amp;"XXXXX"</f>
        <v>5018XXXXX</v>
      </c>
    </row>
    <row r="8105" spans="1:12" x14ac:dyDescent="0.3">
      <c r="A8105" t="s">
        <v>13</v>
      </c>
      <c r="B8105" s="3" t="s">
        <v>15744</v>
      </c>
      <c r="C8105" t="s">
        <v>13969</v>
      </c>
      <c r="D8105" t="s">
        <v>1585</v>
      </c>
      <c r="E8105">
        <v>25</v>
      </c>
      <c r="F8105">
        <v>59608</v>
      </c>
      <c r="G8105" t="s">
        <v>94</v>
      </c>
      <c r="H8105">
        <v>6527847250067928</v>
      </c>
      <c r="I8105" s="5" t="str">
        <f t="shared" si="126"/>
        <v>6527847250067930</v>
      </c>
      <c r="J8105" t="str">
        <f>INDEX(Age_grp[Age], MATCH(mobile_customers[[#This Row],[age]],Age_grp[Value]))</f>
        <v>20 - 30</v>
      </c>
      <c r="K8105" s="2" t="str">
        <f>_xlfn.IFS(mobile_customers[[#This Row],[salary]]&gt;=Q8108,"HIGHER SALARY", mobile_customers[[#This Row],[salary]]&gt;=Q8109,"HIGHER MID RANGE SALARY",  mobile_customers[[#This Row],[salary]]&lt;Q8109,"MID RANGE SALARY", mobile_customers[[#This Row],[salary]]&gt;Q8110, "LOW SALARY" )</f>
        <v>HIGHER SALARY</v>
      </c>
      <c r="L8105" s="2" t="str">
        <f>LEFT(mobile_customers[[#This Row],[Credit_card_nos]], 4)&amp;"XXXXX"</f>
        <v>6527XXXXX</v>
      </c>
    </row>
    <row r="8106" spans="1:12" x14ac:dyDescent="0.3">
      <c r="A8106" t="s">
        <v>13</v>
      </c>
      <c r="B8106" s="3" t="s">
        <v>15745</v>
      </c>
      <c r="C8106" t="s">
        <v>15746</v>
      </c>
      <c r="D8106" t="s">
        <v>1436</v>
      </c>
      <c r="E8106">
        <v>30</v>
      </c>
      <c r="F8106">
        <v>225776</v>
      </c>
      <c r="G8106" t="s">
        <v>94</v>
      </c>
      <c r="H8106">
        <v>6548749287414336</v>
      </c>
      <c r="I8106" s="5" t="str">
        <f t="shared" si="126"/>
        <v>6548749287414340</v>
      </c>
      <c r="J8106" t="str">
        <f>INDEX(Age_grp[Age], MATCH(mobile_customers[[#This Row],[age]],Age_grp[Value]))</f>
        <v>30 - 40</v>
      </c>
      <c r="K8106" s="2" t="str">
        <f>_xlfn.IFS(mobile_customers[[#This Row],[salary]]&gt;=Q8109,"HIGHER SALARY", mobile_customers[[#This Row],[salary]]&gt;=Q8110,"HIGHER MID RANGE SALARY",  mobile_customers[[#This Row],[salary]]&lt;Q8110,"MID RANGE SALARY", mobile_customers[[#This Row],[salary]]&gt;Q8111, "LOW SALARY" )</f>
        <v>HIGHER SALARY</v>
      </c>
      <c r="L8106" s="2" t="str">
        <f>LEFT(mobile_customers[[#This Row],[Credit_card_nos]], 4)&amp;"XXXXX"</f>
        <v>6548XXXXX</v>
      </c>
    </row>
    <row r="8107" spans="1:12" x14ac:dyDescent="0.3">
      <c r="A8107" t="s">
        <v>13</v>
      </c>
      <c r="B8107" s="3" t="s">
        <v>15747</v>
      </c>
      <c r="C8107" t="s">
        <v>15748</v>
      </c>
      <c r="D8107" t="s">
        <v>1513</v>
      </c>
      <c r="E8107">
        <v>60</v>
      </c>
      <c r="F8107">
        <v>84938</v>
      </c>
      <c r="G8107" t="s">
        <v>94</v>
      </c>
      <c r="H8107">
        <v>4.9032375396598374E+18</v>
      </c>
      <c r="I8107" s="5" t="str">
        <f t="shared" si="126"/>
        <v>4903237539659840000</v>
      </c>
      <c r="J8107" t="str">
        <f>INDEX(Age_grp[Age], MATCH(mobile_customers[[#This Row],[age]],Age_grp[Value]))</f>
        <v>60 - 70</v>
      </c>
      <c r="K8107" s="2" t="str">
        <f>_xlfn.IFS(mobile_customers[[#This Row],[salary]]&gt;=Q8110,"HIGHER SALARY", mobile_customers[[#This Row],[salary]]&gt;=Q8111,"HIGHER MID RANGE SALARY",  mobile_customers[[#This Row],[salary]]&lt;Q8111,"MID RANGE SALARY", mobile_customers[[#This Row],[salary]]&gt;Q8112, "LOW SALARY" )</f>
        <v>HIGHER SALARY</v>
      </c>
      <c r="L8107" s="2" t="str">
        <f>LEFT(mobile_customers[[#This Row],[Credit_card_nos]], 4)&amp;"XXXXX"</f>
        <v>4903XXXXX</v>
      </c>
    </row>
    <row r="8108" spans="1:12" x14ac:dyDescent="0.3">
      <c r="A8108" t="s">
        <v>13</v>
      </c>
      <c r="B8108" s="3" t="s">
        <v>15749</v>
      </c>
      <c r="C8108" t="s">
        <v>15750</v>
      </c>
      <c r="D8108" t="s">
        <v>439</v>
      </c>
      <c r="E8108">
        <v>55</v>
      </c>
      <c r="F8108">
        <v>67847</v>
      </c>
      <c r="G8108" t="s">
        <v>94</v>
      </c>
      <c r="H8108">
        <v>374913069846410</v>
      </c>
      <c r="I8108" s="5" t="str">
        <f t="shared" si="126"/>
        <v>374913069846410</v>
      </c>
      <c r="J8108" t="str">
        <f>INDEX(Age_grp[Age], MATCH(mobile_customers[[#This Row],[age]],Age_grp[Value]))</f>
        <v>50 - 60</v>
      </c>
      <c r="K8108" s="2" t="str">
        <f>_xlfn.IFS(mobile_customers[[#This Row],[salary]]&gt;=Q8111,"HIGHER SALARY", mobile_customers[[#This Row],[salary]]&gt;=Q8112,"HIGHER MID RANGE SALARY",  mobile_customers[[#This Row],[salary]]&lt;Q8112,"MID RANGE SALARY", mobile_customers[[#This Row],[salary]]&gt;Q8113, "LOW SALARY" )</f>
        <v>HIGHER SALARY</v>
      </c>
      <c r="L8108" s="2" t="str">
        <f>LEFT(mobile_customers[[#This Row],[Credit_card_nos]], 4)&amp;"XXXXX"</f>
        <v>3749XXXXX</v>
      </c>
    </row>
    <row r="8109" spans="1:12" x14ac:dyDescent="0.3">
      <c r="A8109" t="s">
        <v>8</v>
      </c>
      <c r="B8109" s="3" t="s">
        <v>15751</v>
      </c>
      <c r="C8109" t="s">
        <v>4714</v>
      </c>
      <c r="D8109" t="s">
        <v>3651</v>
      </c>
      <c r="E8109">
        <v>33</v>
      </c>
      <c r="F8109">
        <v>114097</v>
      </c>
      <c r="G8109" t="s">
        <v>39</v>
      </c>
      <c r="H8109">
        <v>4.6341050328932157E+18</v>
      </c>
      <c r="I8109" s="5" t="str">
        <f t="shared" si="126"/>
        <v>4634105032893220000</v>
      </c>
      <c r="J8109" t="str">
        <f>INDEX(Age_grp[Age], MATCH(mobile_customers[[#This Row],[age]],Age_grp[Value]))</f>
        <v>30 - 40</v>
      </c>
      <c r="K8109" s="2" t="str">
        <f>_xlfn.IFS(mobile_customers[[#This Row],[salary]]&gt;=Q8112,"HIGHER SALARY", mobile_customers[[#This Row],[salary]]&gt;=Q8113,"HIGHER MID RANGE SALARY",  mobile_customers[[#This Row],[salary]]&lt;Q8113,"MID RANGE SALARY", mobile_customers[[#This Row],[salary]]&gt;Q8114, "LOW SALARY" )</f>
        <v>HIGHER SALARY</v>
      </c>
      <c r="L8109" s="2" t="str">
        <f>LEFT(mobile_customers[[#This Row],[Credit_card_nos]], 4)&amp;"XXXXX"</f>
        <v>4634XXXXX</v>
      </c>
    </row>
    <row r="8110" spans="1:12" x14ac:dyDescent="0.3">
      <c r="A8110" t="s">
        <v>13</v>
      </c>
      <c r="B8110" s="3" t="s">
        <v>15752</v>
      </c>
      <c r="C8110" t="s">
        <v>15753</v>
      </c>
      <c r="D8110" t="s">
        <v>1066</v>
      </c>
      <c r="E8110">
        <v>54</v>
      </c>
      <c r="F8110">
        <v>238956</v>
      </c>
      <c r="G8110" t="s">
        <v>94</v>
      </c>
      <c r="H8110">
        <v>4.1124685694364554E+18</v>
      </c>
      <c r="I8110" s="5" t="str">
        <f t="shared" si="126"/>
        <v>4112468569436460000</v>
      </c>
      <c r="J8110" t="str">
        <f>INDEX(Age_grp[Age], MATCH(mobile_customers[[#This Row],[age]],Age_grp[Value]))</f>
        <v>50 - 60</v>
      </c>
      <c r="K8110" s="2" t="str">
        <f>_xlfn.IFS(mobile_customers[[#This Row],[salary]]&gt;=Q8113,"HIGHER SALARY", mobile_customers[[#This Row],[salary]]&gt;=Q8114,"HIGHER MID RANGE SALARY",  mobile_customers[[#This Row],[salary]]&lt;Q8114,"MID RANGE SALARY", mobile_customers[[#This Row],[salary]]&gt;Q8115, "LOW SALARY" )</f>
        <v>HIGHER SALARY</v>
      </c>
      <c r="L8110" s="2" t="str">
        <f>LEFT(mobile_customers[[#This Row],[Credit_card_nos]], 4)&amp;"XXXXX"</f>
        <v>4112XXXXX</v>
      </c>
    </row>
    <row r="8111" spans="1:12" x14ac:dyDescent="0.3">
      <c r="A8111" t="s">
        <v>13</v>
      </c>
      <c r="B8111" s="3" t="s">
        <v>15754</v>
      </c>
      <c r="C8111" t="s">
        <v>15755</v>
      </c>
      <c r="D8111" t="s">
        <v>74</v>
      </c>
      <c r="E8111">
        <v>50</v>
      </c>
      <c r="F8111">
        <v>202778</v>
      </c>
      <c r="G8111" t="s">
        <v>65</v>
      </c>
      <c r="H8111">
        <v>3569703275983654</v>
      </c>
      <c r="I8111" s="5" t="str">
        <f t="shared" si="126"/>
        <v>3569703275983650</v>
      </c>
      <c r="J8111" t="str">
        <f>INDEX(Age_grp[Age], MATCH(mobile_customers[[#This Row],[age]],Age_grp[Value]))</f>
        <v>50 - 60</v>
      </c>
      <c r="K8111" s="2" t="str">
        <f>_xlfn.IFS(mobile_customers[[#This Row],[salary]]&gt;=Q8114,"HIGHER SALARY", mobile_customers[[#This Row],[salary]]&gt;=Q8115,"HIGHER MID RANGE SALARY",  mobile_customers[[#This Row],[salary]]&lt;Q8115,"MID RANGE SALARY", mobile_customers[[#This Row],[salary]]&gt;Q8116, "LOW SALARY" )</f>
        <v>HIGHER SALARY</v>
      </c>
      <c r="L8111" s="2" t="str">
        <f>LEFT(mobile_customers[[#This Row],[Credit_card_nos]], 4)&amp;"XXXXX"</f>
        <v>3569XXXXX</v>
      </c>
    </row>
    <row r="8112" spans="1:12" x14ac:dyDescent="0.3">
      <c r="A8112" t="s">
        <v>13</v>
      </c>
      <c r="B8112" s="3" t="s">
        <v>15756</v>
      </c>
      <c r="C8112" t="s">
        <v>15757</v>
      </c>
      <c r="D8112" t="s">
        <v>829</v>
      </c>
      <c r="E8112">
        <v>60</v>
      </c>
      <c r="F8112">
        <v>170700</v>
      </c>
      <c r="G8112" t="s">
        <v>21</v>
      </c>
      <c r="H8112">
        <v>6011837688456879</v>
      </c>
      <c r="I8112" s="5" t="str">
        <f t="shared" si="126"/>
        <v>6011837688456880</v>
      </c>
      <c r="J8112" t="str">
        <f>INDEX(Age_grp[Age], MATCH(mobile_customers[[#This Row],[age]],Age_grp[Value]))</f>
        <v>60 - 70</v>
      </c>
      <c r="K8112" s="2" t="str">
        <f>_xlfn.IFS(mobile_customers[[#This Row],[salary]]&gt;=Q8115,"HIGHER SALARY", mobile_customers[[#This Row],[salary]]&gt;=Q8116,"HIGHER MID RANGE SALARY",  mobile_customers[[#This Row],[salary]]&lt;Q8116,"MID RANGE SALARY", mobile_customers[[#This Row],[salary]]&gt;Q8117, "LOW SALARY" )</f>
        <v>HIGHER SALARY</v>
      </c>
      <c r="L8112" s="2" t="str">
        <f>LEFT(mobile_customers[[#This Row],[Credit_card_nos]], 4)&amp;"XXXXX"</f>
        <v>6011XXXXX</v>
      </c>
    </row>
    <row r="8113" spans="1:12" x14ac:dyDescent="0.3">
      <c r="A8113" t="s">
        <v>13</v>
      </c>
      <c r="B8113" s="3" t="s">
        <v>15758</v>
      </c>
      <c r="C8113" t="s">
        <v>6856</v>
      </c>
      <c r="D8113" t="s">
        <v>1377</v>
      </c>
      <c r="E8113">
        <v>25</v>
      </c>
      <c r="F8113">
        <v>108887</v>
      </c>
      <c r="G8113" t="s">
        <v>17</v>
      </c>
      <c r="H8113">
        <v>4.3266415027663094E+18</v>
      </c>
      <c r="I8113" s="5" t="str">
        <f t="shared" si="126"/>
        <v>4326641502766310000</v>
      </c>
      <c r="J8113" t="str">
        <f>INDEX(Age_grp[Age], MATCH(mobile_customers[[#This Row],[age]],Age_grp[Value]))</f>
        <v>20 - 30</v>
      </c>
      <c r="K8113" s="2" t="str">
        <f>_xlfn.IFS(mobile_customers[[#This Row],[salary]]&gt;=Q8116,"HIGHER SALARY", mobile_customers[[#This Row],[salary]]&gt;=Q8117,"HIGHER MID RANGE SALARY",  mobile_customers[[#This Row],[salary]]&lt;Q8117,"MID RANGE SALARY", mobile_customers[[#This Row],[salary]]&gt;Q8118, "LOW SALARY" )</f>
        <v>HIGHER SALARY</v>
      </c>
      <c r="L8113" s="2" t="str">
        <f>LEFT(mobile_customers[[#This Row],[Credit_card_nos]], 4)&amp;"XXXXX"</f>
        <v>4326XXXXX</v>
      </c>
    </row>
    <row r="8114" spans="1:12" x14ac:dyDescent="0.3">
      <c r="A8114" t="s">
        <v>8</v>
      </c>
      <c r="B8114" s="3" t="s">
        <v>15759</v>
      </c>
      <c r="C8114" t="s">
        <v>15760</v>
      </c>
      <c r="D8114" t="s">
        <v>1096</v>
      </c>
      <c r="E8114">
        <v>27</v>
      </c>
      <c r="F8114">
        <v>88012</v>
      </c>
      <c r="G8114" t="s">
        <v>39</v>
      </c>
      <c r="H8114">
        <v>3581145463851125</v>
      </c>
      <c r="I8114" s="5" t="str">
        <f t="shared" si="126"/>
        <v>3581145463851120</v>
      </c>
      <c r="J8114" t="str">
        <f>INDEX(Age_grp[Age], MATCH(mobile_customers[[#This Row],[age]],Age_grp[Value]))</f>
        <v>20 - 30</v>
      </c>
      <c r="K8114" s="2" t="str">
        <f>_xlfn.IFS(mobile_customers[[#This Row],[salary]]&gt;=Q8117,"HIGHER SALARY", mobile_customers[[#This Row],[salary]]&gt;=Q8118,"HIGHER MID RANGE SALARY",  mobile_customers[[#This Row],[salary]]&lt;Q8118,"MID RANGE SALARY", mobile_customers[[#This Row],[salary]]&gt;Q8119, "LOW SALARY" )</f>
        <v>HIGHER SALARY</v>
      </c>
      <c r="L8114" s="2" t="str">
        <f>LEFT(mobile_customers[[#This Row],[Credit_card_nos]], 4)&amp;"XXXXX"</f>
        <v>3581XXXXX</v>
      </c>
    </row>
    <row r="8115" spans="1:12" x14ac:dyDescent="0.3">
      <c r="A8115" t="s">
        <v>13</v>
      </c>
      <c r="B8115" s="3" t="s">
        <v>15761</v>
      </c>
      <c r="C8115" t="s">
        <v>15762</v>
      </c>
      <c r="D8115" t="s">
        <v>6413</v>
      </c>
      <c r="E8115">
        <v>43</v>
      </c>
      <c r="F8115">
        <v>90891</v>
      </c>
      <c r="G8115" t="s">
        <v>21</v>
      </c>
      <c r="H8115">
        <v>346782664832587</v>
      </c>
      <c r="I8115" s="5" t="str">
        <f t="shared" si="126"/>
        <v>346782664832587</v>
      </c>
      <c r="J8115" t="str">
        <f>INDEX(Age_grp[Age], MATCH(mobile_customers[[#This Row],[age]],Age_grp[Value]))</f>
        <v>40 - 50</v>
      </c>
      <c r="K8115" s="2" t="str">
        <f>_xlfn.IFS(mobile_customers[[#This Row],[salary]]&gt;=Q8118,"HIGHER SALARY", mobile_customers[[#This Row],[salary]]&gt;=Q8119,"HIGHER MID RANGE SALARY",  mobile_customers[[#This Row],[salary]]&lt;Q8119,"MID RANGE SALARY", mobile_customers[[#This Row],[salary]]&gt;Q8120, "LOW SALARY" )</f>
        <v>HIGHER SALARY</v>
      </c>
      <c r="L8115" s="2" t="str">
        <f>LEFT(mobile_customers[[#This Row],[Credit_card_nos]], 4)&amp;"XXXXX"</f>
        <v>3467XXXXX</v>
      </c>
    </row>
    <row r="8116" spans="1:12" x14ac:dyDescent="0.3">
      <c r="A8116" t="s">
        <v>8</v>
      </c>
      <c r="B8116" s="3" t="s">
        <v>15763</v>
      </c>
      <c r="C8116" t="s">
        <v>15764</v>
      </c>
      <c r="D8116" t="s">
        <v>2586</v>
      </c>
      <c r="E8116">
        <v>44</v>
      </c>
      <c r="F8116">
        <v>161032</v>
      </c>
      <c r="G8116" t="s">
        <v>28</v>
      </c>
      <c r="H8116">
        <v>3524050144907199</v>
      </c>
      <c r="I8116" s="5" t="str">
        <f t="shared" si="126"/>
        <v>3524050144907200</v>
      </c>
      <c r="J8116" t="str">
        <f>INDEX(Age_grp[Age], MATCH(mobile_customers[[#This Row],[age]],Age_grp[Value]))</f>
        <v>40 - 50</v>
      </c>
      <c r="K8116" s="2" t="str">
        <f>_xlfn.IFS(mobile_customers[[#This Row],[salary]]&gt;=Q8119,"HIGHER SALARY", mobile_customers[[#This Row],[salary]]&gt;=Q8120,"HIGHER MID RANGE SALARY",  mobile_customers[[#This Row],[salary]]&lt;Q8120,"MID RANGE SALARY", mobile_customers[[#This Row],[salary]]&gt;Q8121, "LOW SALARY" )</f>
        <v>HIGHER SALARY</v>
      </c>
      <c r="L8116" s="2" t="str">
        <f>LEFT(mobile_customers[[#This Row],[Credit_card_nos]], 4)&amp;"XXXXX"</f>
        <v>3524XXXXX</v>
      </c>
    </row>
    <row r="8117" spans="1:12" x14ac:dyDescent="0.3">
      <c r="A8117" t="s">
        <v>13</v>
      </c>
      <c r="B8117" s="3" t="s">
        <v>15765</v>
      </c>
      <c r="C8117" t="s">
        <v>15766</v>
      </c>
      <c r="D8117" t="s">
        <v>1159</v>
      </c>
      <c r="E8117">
        <v>28</v>
      </c>
      <c r="F8117">
        <v>80658</v>
      </c>
      <c r="G8117" t="s">
        <v>28</v>
      </c>
      <c r="H8117">
        <v>4382038149974511</v>
      </c>
      <c r="I8117" s="5" t="str">
        <f t="shared" si="126"/>
        <v>4382038149974510</v>
      </c>
      <c r="J8117" t="str">
        <f>INDEX(Age_grp[Age], MATCH(mobile_customers[[#This Row],[age]],Age_grp[Value]))</f>
        <v>20 - 30</v>
      </c>
      <c r="K8117" s="2" t="str">
        <f>_xlfn.IFS(mobile_customers[[#This Row],[salary]]&gt;=Q8120,"HIGHER SALARY", mobile_customers[[#This Row],[salary]]&gt;=Q8121,"HIGHER MID RANGE SALARY",  mobile_customers[[#This Row],[salary]]&lt;Q8121,"MID RANGE SALARY", mobile_customers[[#This Row],[salary]]&gt;Q8122, "LOW SALARY" )</f>
        <v>HIGHER SALARY</v>
      </c>
      <c r="L8117" s="2" t="str">
        <f>LEFT(mobile_customers[[#This Row],[Credit_card_nos]], 4)&amp;"XXXXX"</f>
        <v>4382XXXXX</v>
      </c>
    </row>
    <row r="8118" spans="1:12" x14ac:dyDescent="0.3">
      <c r="A8118" t="s">
        <v>13</v>
      </c>
      <c r="B8118" s="3" t="s">
        <v>15767</v>
      </c>
      <c r="C8118" t="s">
        <v>15768</v>
      </c>
      <c r="D8118" t="s">
        <v>1741</v>
      </c>
      <c r="E8118">
        <v>25</v>
      </c>
      <c r="F8118">
        <v>228688</v>
      </c>
      <c r="G8118" t="s">
        <v>21</v>
      </c>
      <c r="H8118">
        <v>30148342479483</v>
      </c>
      <c r="I8118" s="5" t="str">
        <f t="shared" si="126"/>
        <v>30148342479483</v>
      </c>
      <c r="J8118" t="str">
        <f>INDEX(Age_grp[Age], MATCH(mobile_customers[[#This Row],[age]],Age_grp[Value]))</f>
        <v>20 - 30</v>
      </c>
      <c r="K8118" s="2" t="str">
        <f>_xlfn.IFS(mobile_customers[[#This Row],[salary]]&gt;=Q8121,"HIGHER SALARY", mobile_customers[[#This Row],[salary]]&gt;=Q8122,"HIGHER MID RANGE SALARY",  mobile_customers[[#This Row],[salary]]&lt;Q8122,"MID RANGE SALARY", mobile_customers[[#This Row],[salary]]&gt;Q8123, "LOW SALARY" )</f>
        <v>HIGHER SALARY</v>
      </c>
      <c r="L8118" s="2" t="str">
        <f>LEFT(mobile_customers[[#This Row],[Credit_card_nos]], 4)&amp;"XXXXX"</f>
        <v>3014XXXXX</v>
      </c>
    </row>
    <row r="8119" spans="1:12" x14ac:dyDescent="0.3">
      <c r="A8119" t="s">
        <v>13</v>
      </c>
      <c r="B8119" s="3" t="s">
        <v>15769</v>
      </c>
      <c r="C8119" t="s">
        <v>14361</v>
      </c>
      <c r="D8119" t="s">
        <v>3651</v>
      </c>
      <c r="E8119">
        <v>42</v>
      </c>
      <c r="F8119">
        <v>209573</v>
      </c>
      <c r="G8119" t="s">
        <v>28</v>
      </c>
      <c r="H8119">
        <v>4927170567184943</v>
      </c>
      <c r="I8119" s="5" t="str">
        <f t="shared" si="126"/>
        <v>4927170567184940</v>
      </c>
      <c r="J8119" t="str">
        <f>INDEX(Age_grp[Age], MATCH(mobile_customers[[#This Row],[age]],Age_grp[Value]))</f>
        <v>40 - 50</v>
      </c>
      <c r="K8119" s="2" t="str">
        <f>_xlfn.IFS(mobile_customers[[#This Row],[salary]]&gt;=Q8122,"HIGHER SALARY", mobile_customers[[#This Row],[salary]]&gt;=Q8123,"HIGHER MID RANGE SALARY",  mobile_customers[[#This Row],[salary]]&lt;Q8123,"MID RANGE SALARY", mobile_customers[[#This Row],[salary]]&gt;Q8124, "LOW SALARY" )</f>
        <v>HIGHER SALARY</v>
      </c>
      <c r="L8119" s="2" t="str">
        <f>LEFT(mobile_customers[[#This Row],[Credit_card_nos]], 4)&amp;"XXXXX"</f>
        <v>4927XXXXX</v>
      </c>
    </row>
    <row r="8120" spans="1:12" x14ac:dyDescent="0.3">
      <c r="A8120" t="s">
        <v>13</v>
      </c>
      <c r="B8120" s="3" t="s">
        <v>15770</v>
      </c>
      <c r="C8120" t="s">
        <v>15771</v>
      </c>
      <c r="D8120" t="s">
        <v>5187</v>
      </c>
      <c r="E8120">
        <v>50</v>
      </c>
      <c r="F8120">
        <v>132364</v>
      </c>
      <c r="G8120" t="s">
        <v>28</v>
      </c>
      <c r="H8120">
        <v>180088295142795</v>
      </c>
      <c r="I8120" s="5" t="str">
        <f t="shared" si="126"/>
        <v>180088295142795</v>
      </c>
      <c r="J8120" t="str">
        <f>INDEX(Age_grp[Age], MATCH(mobile_customers[[#This Row],[age]],Age_grp[Value]))</f>
        <v>50 - 60</v>
      </c>
      <c r="K8120" s="2" t="str">
        <f>_xlfn.IFS(mobile_customers[[#This Row],[salary]]&gt;=Q8123,"HIGHER SALARY", mobile_customers[[#This Row],[salary]]&gt;=Q8124,"HIGHER MID RANGE SALARY",  mobile_customers[[#This Row],[salary]]&lt;Q8124,"MID RANGE SALARY", mobile_customers[[#This Row],[salary]]&gt;Q8125, "LOW SALARY" )</f>
        <v>HIGHER SALARY</v>
      </c>
      <c r="L8120" s="2" t="str">
        <f>LEFT(mobile_customers[[#This Row],[Credit_card_nos]], 4)&amp;"XXXXX"</f>
        <v>1800XXXXX</v>
      </c>
    </row>
    <row r="8121" spans="1:12" x14ac:dyDescent="0.3">
      <c r="A8121" t="s">
        <v>8</v>
      </c>
      <c r="B8121" s="3" t="s">
        <v>15772</v>
      </c>
      <c r="C8121" t="s">
        <v>15773</v>
      </c>
      <c r="D8121" t="s">
        <v>264</v>
      </c>
      <c r="E8121">
        <v>45</v>
      </c>
      <c r="F8121">
        <v>90311</v>
      </c>
      <c r="G8121" t="s">
        <v>49</v>
      </c>
      <c r="H8121">
        <v>30234844149657</v>
      </c>
      <c r="I8121" s="5" t="str">
        <f t="shared" si="126"/>
        <v>30234844149657</v>
      </c>
      <c r="J8121" t="str">
        <f>INDEX(Age_grp[Age], MATCH(mobile_customers[[#This Row],[age]],Age_grp[Value]))</f>
        <v>40 - 50</v>
      </c>
      <c r="K8121" s="2" t="str">
        <f>_xlfn.IFS(mobile_customers[[#This Row],[salary]]&gt;=Q8124,"HIGHER SALARY", mobile_customers[[#This Row],[salary]]&gt;=Q8125,"HIGHER MID RANGE SALARY",  mobile_customers[[#This Row],[salary]]&lt;Q8125,"MID RANGE SALARY", mobile_customers[[#This Row],[salary]]&gt;Q8126, "LOW SALARY" )</f>
        <v>HIGHER SALARY</v>
      </c>
      <c r="L8121" s="2" t="str">
        <f>LEFT(mobile_customers[[#This Row],[Credit_card_nos]], 4)&amp;"XXXXX"</f>
        <v>3023XXXXX</v>
      </c>
    </row>
    <row r="8122" spans="1:12" x14ac:dyDescent="0.3">
      <c r="A8122" t="s">
        <v>13</v>
      </c>
      <c r="B8122" s="3" t="s">
        <v>7276</v>
      </c>
      <c r="C8122" t="s">
        <v>10847</v>
      </c>
      <c r="D8122" t="s">
        <v>1973</v>
      </c>
      <c r="E8122">
        <v>42</v>
      </c>
      <c r="F8122">
        <v>181816</v>
      </c>
      <c r="G8122" t="s">
        <v>32</v>
      </c>
      <c r="H8122">
        <v>503878760811</v>
      </c>
      <c r="I8122" s="5" t="str">
        <f t="shared" si="126"/>
        <v>503878760811</v>
      </c>
      <c r="J8122" t="str">
        <f>INDEX(Age_grp[Age], MATCH(mobile_customers[[#This Row],[age]],Age_grp[Value]))</f>
        <v>40 - 50</v>
      </c>
      <c r="K8122" s="2" t="str">
        <f>_xlfn.IFS(mobile_customers[[#This Row],[salary]]&gt;=Q8125,"HIGHER SALARY", mobile_customers[[#This Row],[salary]]&gt;=Q8126,"HIGHER MID RANGE SALARY",  mobile_customers[[#This Row],[salary]]&lt;Q8126,"MID RANGE SALARY", mobile_customers[[#This Row],[salary]]&gt;Q8127, "LOW SALARY" )</f>
        <v>HIGHER SALARY</v>
      </c>
      <c r="L8122" s="2" t="str">
        <f>LEFT(mobile_customers[[#This Row],[Credit_card_nos]], 4)&amp;"XXXXX"</f>
        <v>5038XXXXX</v>
      </c>
    </row>
    <row r="8123" spans="1:12" x14ac:dyDescent="0.3">
      <c r="A8123" t="s">
        <v>13</v>
      </c>
      <c r="B8123" s="3" t="s">
        <v>15774</v>
      </c>
      <c r="C8123" t="s">
        <v>15775</v>
      </c>
      <c r="D8123" t="s">
        <v>1355</v>
      </c>
      <c r="E8123">
        <v>56</v>
      </c>
      <c r="F8123">
        <v>181538</v>
      </c>
      <c r="G8123" t="s">
        <v>81</v>
      </c>
      <c r="H8123">
        <v>4944014474014</v>
      </c>
      <c r="I8123" s="5" t="str">
        <f t="shared" si="126"/>
        <v>4944014474014</v>
      </c>
      <c r="J8123" t="str">
        <f>INDEX(Age_grp[Age], MATCH(mobile_customers[[#This Row],[age]],Age_grp[Value]))</f>
        <v>50 - 60</v>
      </c>
      <c r="K8123" s="2" t="str">
        <f>_xlfn.IFS(mobile_customers[[#This Row],[salary]]&gt;=Q8126,"HIGHER SALARY", mobile_customers[[#This Row],[salary]]&gt;=Q8127,"HIGHER MID RANGE SALARY",  mobile_customers[[#This Row],[salary]]&lt;Q8127,"MID RANGE SALARY", mobile_customers[[#This Row],[salary]]&gt;Q8128, "LOW SALARY" )</f>
        <v>HIGHER SALARY</v>
      </c>
      <c r="L8123" s="2" t="str">
        <f>LEFT(mobile_customers[[#This Row],[Credit_card_nos]], 4)&amp;"XXXXX"</f>
        <v>4944XXXXX</v>
      </c>
    </row>
    <row r="8124" spans="1:12" x14ac:dyDescent="0.3">
      <c r="A8124" t="s">
        <v>8</v>
      </c>
      <c r="B8124" s="3" t="s">
        <v>15776</v>
      </c>
      <c r="C8124" t="s">
        <v>15777</v>
      </c>
      <c r="D8124" t="s">
        <v>2804</v>
      </c>
      <c r="E8124">
        <v>18</v>
      </c>
      <c r="F8124">
        <v>108350</v>
      </c>
      <c r="G8124" t="s">
        <v>39</v>
      </c>
      <c r="H8124">
        <v>2690563520591510</v>
      </c>
      <c r="I8124" s="5" t="str">
        <f t="shared" si="126"/>
        <v>2690563520591510</v>
      </c>
      <c r="J8124" t="str">
        <f>INDEX(Age_grp[Age], MATCH(mobile_customers[[#This Row],[age]],Age_grp[Value]))</f>
        <v>"10 - 20</v>
      </c>
      <c r="K8124" s="2" t="str">
        <f>_xlfn.IFS(mobile_customers[[#This Row],[salary]]&gt;=Q8127,"HIGHER SALARY", mobile_customers[[#This Row],[salary]]&gt;=Q8128,"HIGHER MID RANGE SALARY",  mobile_customers[[#This Row],[salary]]&lt;Q8128,"MID RANGE SALARY", mobile_customers[[#This Row],[salary]]&gt;Q8129, "LOW SALARY" )</f>
        <v>HIGHER SALARY</v>
      </c>
      <c r="L8124" s="2" t="str">
        <f>LEFT(mobile_customers[[#This Row],[Credit_card_nos]], 4)&amp;"XXXXX"</f>
        <v>2690XXXXX</v>
      </c>
    </row>
    <row r="8125" spans="1:12" x14ac:dyDescent="0.3">
      <c r="A8125" t="s">
        <v>13</v>
      </c>
      <c r="B8125" s="3" t="s">
        <v>15778</v>
      </c>
      <c r="C8125" t="s">
        <v>15779</v>
      </c>
      <c r="D8125" t="s">
        <v>1988</v>
      </c>
      <c r="E8125">
        <v>54</v>
      </c>
      <c r="F8125">
        <v>43193</v>
      </c>
      <c r="G8125" t="s">
        <v>21</v>
      </c>
      <c r="H8125">
        <v>38091242984008</v>
      </c>
      <c r="I8125" s="5" t="str">
        <f t="shared" si="126"/>
        <v>38091242984008</v>
      </c>
      <c r="J8125" t="str">
        <f>INDEX(Age_grp[Age], MATCH(mobile_customers[[#This Row],[age]],Age_grp[Value]))</f>
        <v>50 - 60</v>
      </c>
      <c r="K8125" s="2" t="str">
        <f>_xlfn.IFS(mobile_customers[[#This Row],[salary]]&gt;=Q8128,"HIGHER SALARY", mobile_customers[[#This Row],[salary]]&gt;=Q8129,"HIGHER MID RANGE SALARY",  mobile_customers[[#This Row],[salary]]&lt;Q8129,"MID RANGE SALARY", mobile_customers[[#This Row],[salary]]&gt;Q8130, "LOW SALARY" )</f>
        <v>HIGHER SALARY</v>
      </c>
      <c r="L8125" s="2" t="str">
        <f>LEFT(mobile_customers[[#This Row],[Credit_card_nos]], 4)&amp;"XXXXX"</f>
        <v>3809XXXXX</v>
      </c>
    </row>
    <row r="8126" spans="1:12" x14ac:dyDescent="0.3">
      <c r="A8126" t="s">
        <v>13</v>
      </c>
      <c r="B8126" s="3" t="s">
        <v>15780</v>
      </c>
      <c r="C8126" t="s">
        <v>15781</v>
      </c>
      <c r="D8126" t="s">
        <v>52</v>
      </c>
      <c r="E8126">
        <v>35</v>
      </c>
      <c r="F8126">
        <v>179832</v>
      </c>
      <c r="G8126" t="s">
        <v>39</v>
      </c>
      <c r="H8126">
        <v>4928754189189</v>
      </c>
      <c r="I8126" s="5" t="str">
        <f t="shared" si="126"/>
        <v>4928754189189</v>
      </c>
      <c r="J8126" t="str">
        <f>INDEX(Age_grp[Age], MATCH(mobile_customers[[#This Row],[age]],Age_grp[Value]))</f>
        <v>30 - 40</v>
      </c>
      <c r="K8126" s="2" t="str">
        <f>_xlfn.IFS(mobile_customers[[#This Row],[salary]]&gt;=Q8129,"HIGHER SALARY", mobile_customers[[#This Row],[salary]]&gt;=Q8130,"HIGHER MID RANGE SALARY",  mobile_customers[[#This Row],[salary]]&lt;Q8130,"MID RANGE SALARY", mobile_customers[[#This Row],[salary]]&gt;Q8131, "LOW SALARY" )</f>
        <v>HIGHER SALARY</v>
      </c>
      <c r="L8126" s="2" t="str">
        <f>LEFT(mobile_customers[[#This Row],[Credit_card_nos]], 4)&amp;"XXXXX"</f>
        <v>4928XXXXX</v>
      </c>
    </row>
    <row r="8127" spans="1:12" x14ac:dyDescent="0.3">
      <c r="A8127" t="s">
        <v>8</v>
      </c>
      <c r="B8127" s="3" t="s">
        <v>15782</v>
      </c>
      <c r="C8127" t="s">
        <v>4685</v>
      </c>
      <c r="D8127" t="s">
        <v>58</v>
      </c>
      <c r="E8127">
        <v>52</v>
      </c>
      <c r="F8127">
        <v>218549</v>
      </c>
      <c r="G8127" t="s">
        <v>65</v>
      </c>
      <c r="H8127">
        <v>3524397543396890</v>
      </c>
      <c r="I8127" s="5" t="str">
        <f t="shared" si="126"/>
        <v>3524397543396890</v>
      </c>
      <c r="J8127" t="str">
        <f>INDEX(Age_grp[Age], MATCH(mobile_customers[[#This Row],[age]],Age_grp[Value]))</f>
        <v>50 - 60</v>
      </c>
      <c r="K8127" s="2" t="str">
        <f>_xlfn.IFS(mobile_customers[[#This Row],[salary]]&gt;=Q8130,"HIGHER SALARY", mobile_customers[[#This Row],[salary]]&gt;=Q8131,"HIGHER MID RANGE SALARY",  mobile_customers[[#This Row],[salary]]&lt;Q8131,"MID RANGE SALARY", mobile_customers[[#This Row],[salary]]&gt;Q8132, "LOW SALARY" )</f>
        <v>HIGHER SALARY</v>
      </c>
      <c r="L8127" s="2" t="str">
        <f>LEFT(mobile_customers[[#This Row],[Credit_card_nos]], 4)&amp;"XXXXX"</f>
        <v>3524XXXXX</v>
      </c>
    </row>
    <row r="8128" spans="1:12" x14ac:dyDescent="0.3">
      <c r="A8128" t="s">
        <v>8</v>
      </c>
      <c r="B8128" s="3" t="s">
        <v>15783</v>
      </c>
      <c r="C8128" t="s">
        <v>15784</v>
      </c>
      <c r="D8128" t="s">
        <v>419</v>
      </c>
      <c r="E8128">
        <v>35</v>
      </c>
      <c r="F8128">
        <v>73177</v>
      </c>
      <c r="G8128" t="s">
        <v>21</v>
      </c>
      <c r="H8128">
        <v>4268904664226430</v>
      </c>
      <c r="I8128" s="5" t="str">
        <f t="shared" si="126"/>
        <v>4268904664226430</v>
      </c>
      <c r="J8128" t="str">
        <f>INDEX(Age_grp[Age], MATCH(mobile_customers[[#This Row],[age]],Age_grp[Value]))</f>
        <v>30 - 40</v>
      </c>
      <c r="K8128" s="2" t="str">
        <f>_xlfn.IFS(mobile_customers[[#This Row],[salary]]&gt;=Q8131,"HIGHER SALARY", mobile_customers[[#This Row],[salary]]&gt;=Q8132,"HIGHER MID RANGE SALARY",  mobile_customers[[#This Row],[salary]]&lt;Q8132,"MID RANGE SALARY", mobile_customers[[#This Row],[salary]]&gt;Q8133, "LOW SALARY" )</f>
        <v>HIGHER SALARY</v>
      </c>
      <c r="L8128" s="2" t="str">
        <f>LEFT(mobile_customers[[#This Row],[Credit_card_nos]], 4)&amp;"XXXXX"</f>
        <v>4268XXXXX</v>
      </c>
    </row>
    <row r="8129" spans="1:12" x14ac:dyDescent="0.3">
      <c r="A8129" t="s">
        <v>8</v>
      </c>
      <c r="B8129" s="3" t="s">
        <v>15785</v>
      </c>
      <c r="C8129" t="s">
        <v>15786</v>
      </c>
      <c r="D8129" t="s">
        <v>2454</v>
      </c>
      <c r="E8129">
        <v>32</v>
      </c>
      <c r="F8129">
        <v>142899</v>
      </c>
      <c r="G8129" t="s">
        <v>21</v>
      </c>
      <c r="H8129">
        <v>4918718850182</v>
      </c>
      <c r="I8129" s="5" t="str">
        <f t="shared" si="126"/>
        <v>4918718850182</v>
      </c>
      <c r="J8129" t="str">
        <f>INDEX(Age_grp[Age], MATCH(mobile_customers[[#This Row],[age]],Age_grp[Value]))</f>
        <v>30 - 40</v>
      </c>
      <c r="K8129" s="2" t="str">
        <f>_xlfn.IFS(mobile_customers[[#This Row],[salary]]&gt;=Q8132,"HIGHER SALARY", mobile_customers[[#This Row],[salary]]&gt;=Q8133,"HIGHER MID RANGE SALARY",  mobile_customers[[#This Row],[salary]]&lt;Q8133,"MID RANGE SALARY", mobile_customers[[#This Row],[salary]]&gt;Q8134, "LOW SALARY" )</f>
        <v>HIGHER SALARY</v>
      </c>
      <c r="L8129" s="2" t="str">
        <f>LEFT(mobile_customers[[#This Row],[Credit_card_nos]], 4)&amp;"XXXXX"</f>
        <v>4918XXXXX</v>
      </c>
    </row>
    <row r="8130" spans="1:12" x14ac:dyDescent="0.3">
      <c r="A8130" t="s">
        <v>8</v>
      </c>
      <c r="B8130" s="3" t="s">
        <v>15787</v>
      </c>
      <c r="C8130" t="s">
        <v>1226</v>
      </c>
      <c r="D8130" t="s">
        <v>1817</v>
      </c>
      <c r="E8130">
        <v>50</v>
      </c>
      <c r="F8130">
        <v>152320</v>
      </c>
      <c r="G8130" t="s">
        <v>32</v>
      </c>
      <c r="H8130">
        <v>6011473462942775</v>
      </c>
      <c r="I8130" s="5" t="str">
        <f t="shared" ref="I8130:I8193" si="127">TEXT(H8130, "0")</f>
        <v>6011473462942770</v>
      </c>
      <c r="J8130" t="str">
        <f>INDEX(Age_grp[Age], MATCH(mobile_customers[[#This Row],[age]],Age_grp[Value]))</f>
        <v>50 - 60</v>
      </c>
      <c r="K8130" s="2" t="str">
        <f>_xlfn.IFS(mobile_customers[[#This Row],[salary]]&gt;=Q8133,"HIGHER SALARY", mobile_customers[[#This Row],[salary]]&gt;=Q8134,"HIGHER MID RANGE SALARY",  mobile_customers[[#This Row],[salary]]&lt;Q8134,"MID RANGE SALARY", mobile_customers[[#This Row],[salary]]&gt;Q8135, "LOW SALARY" )</f>
        <v>HIGHER SALARY</v>
      </c>
      <c r="L8130" s="2" t="str">
        <f>LEFT(mobile_customers[[#This Row],[Credit_card_nos]], 4)&amp;"XXXXX"</f>
        <v>6011XXXXX</v>
      </c>
    </row>
    <row r="8131" spans="1:12" x14ac:dyDescent="0.3">
      <c r="A8131" t="s">
        <v>13</v>
      </c>
      <c r="B8131" s="3" t="s">
        <v>15788</v>
      </c>
      <c r="C8131" t="s">
        <v>15789</v>
      </c>
      <c r="D8131" t="s">
        <v>968</v>
      </c>
      <c r="E8131">
        <v>38</v>
      </c>
      <c r="F8131">
        <v>118760</v>
      </c>
      <c r="G8131" t="s">
        <v>94</v>
      </c>
      <c r="H8131">
        <v>213119047435632</v>
      </c>
      <c r="I8131" s="5" t="str">
        <f t="shared" si="127"/>
        <v>213119047435632</v>
      </c>
      <c r="J8131" t="str">
        <f>INDEX(Age_grp[Age], MATCH(mobile_customers[[#This Row],[age]],Age_grp[Value]))</f>
        <v>30 - 40</v>
      </c>
      <c r="K8131" s="2" t="str">
        <f>_xlfn.IFS(mobile_customers[[#This Row],[salary]]&gt;=Q8134,"HIGHER SALARY", mobile_customers[[#This Row],[salary]]&gt;=Q8135,"HIGHER MID RANGE SALARY",  mobile_customers[[#This Row],[salary]]&lt;Q8135,"MID RANGE SALARY", mobile_customers[[#This Row],[salary]]&gt;Q8136, "LOW SALARY" )</f>
        <v>HIGHER SALARY</v>
      </c>
      <c r="L8131" s="2" t="str">
        <f>LEFT(mobile_customers[[#This Row],[Credit_card_nos]], 4)&amp;"XXXXX"</f>
        <v>2131XXXXX</v>
      </c>
    </row>
    <row r="8132" spans="1:12" x14ac:dyDescent="0.3">
      <c r="A8132" t="s">
        <v>8</v>
      </c>
      <c r="B8132" s="3" t="s">
        <v>15790</v>
      </c>
      <c r="C8132" t="s">
        <v>15791</v>
      </c>
      <c r="D8132" t="s">
        <v>278</v>
      </c>
      <c r="E8132">
        <v>27</v>
      </c>
      <c r="F8132">
        <v>154197</v>
      </c>
      <c r="G8132" t="s">
        <v>81</v>
      </c>
      <c r="H8132">
        <v>3561797113690222</v>
      </c>
      <c r="I8132" s="5" t="str">
        <f t="shared" si="127"/>
        <v>3561797113690220</v>
      </c>
      <c r="J8132" t="str">
        <f>INDEX(Age_grp[Age], MATCH(mobile_customers[[#This Row],[age]],Age_grp[Value]))</f>
        <v>20 - 30</v>
      </c>
      <c r="K8132" s="2" t="str">
        <f>_xlfn.IFS(mobile_customers[[#This Row],[salary]]&gt;=Q8135,"HIGHER SALARY", mobile_customers[[#This Row],[salary]]&gt;=Q8136,"HIGHER MID RANGE SALARY",  mobile_customers[[#This Row],[salary]]&lt;Q8136,"MID RANGE SALARY", mobile_customers[[#This Row],[salary]]&gt;Q8137, "LOW SALARY" )</f>
        <v>HIGHER SALARY</v>
      </c>
      <c r="L8132" s="2" t="str">
        <f>LEFT(mobile_customers[[#This Row],[Credit_card_nos]], 4)&amp;"XXXXX"</f>
        <v>3561XXXXX</v>
      </c>
    </row>
    <row r="8133" spans="1:12" x14ac:dyDescent="0.3">
      <c r="A8133" t="s">
        <v>8</v>
      </c>
      <c r="B8133" s="3" t="s">
        <v>15792</v>
      </c>
      <c r="C8133" t="s">
        <v>15793</v>
      </c>
      <c r="D8133" t="s">
        <v>2570</v>
      </c>
      <c r="E8133">
        <v>34</v>
      </c>
      <c r="F8133">
        <v>153185</v>
      </c>
      <c r="G8133" t="s">
        <v>32</v>
      </c>
      <c r="H8133">
        <v>213127546843826</v>
      </c>
      <c r="I8133" s="5" t="str">
        <f t="shared" si="127"/>
        <v>213127546843826</v>
      </c>
      <c r="J8133" t="str">
        <f>INDEX(Age_grp[Age], MATCH(mobile_customers[[#This Row],[age]],Age_grp[Value]))</f>
        <v>30 - 40</v>
      </c>
      <c r="K8133" s="2" t="str">
        <f>_xlfn.IFS(mobile_customers[[#This Row],[salary]]&gt;=Q8136,"HIGHER SALARY", mobile_customers[[#This Row],[salary]]&gt;=Q8137,"HIGHER MID RANGE SALARY",  mobile_customers[[#This Row],[salary]]&lt;Q8137,"MID RANGE SALARY", mobile_customers[[#This Row],[salary]]&gt;Q8138, "LOW SALARY" )</f>
        <v>HIGHER SALARY</v>
      </c>
      <c r="L8133" s="2" t="str">
        <f>LEFT(mobile_customers[[#This Row],[Credit_card_nos]], 4)&amp;"XXXXX"</f>
        <v>2131XXXXX</v>
      </c>
    </row>
    <row r="8134" spans="1:12" x14ac:dyDescent="0.3">
      <c r="A8134" t="s">
        <v>8</v>
      </c>
      <c r="B8134" s="3" t="s">
        <v>15794</v>
      </c>
      <c r="C8134" t="s">
        <v>15795</v>
      </c>
      <c r="D8134" t="s">
        <v>577</v>
      </c>
      <c r="E8134">
        <v>56</v>
      </c>
      <c r="F8134">
        <v>92680</v>
      </c>
      <c r="G8134" t="s">
        <v>49</v>
      </c>
      <c r="H8134">
        <v>180066762427535</v>
      </c>
      <c r="I8134" s="5" t="str">
        <f t="shared" si="127"/>
        <v>180066762427535</v>
      </c>
      <c r="J8134" t="str">
        <f>INDEX(Age_grp[Age], MATCH(mobile_customers[[#This Row],[age]],Age_grp[Value]))</f>
        <v>50 - 60</v>
      </c>
      <c r="K8134" s="2" t="str">
        <f>_xlfn.IFS(mobile_customers[[#This Row],[salary]]&gt;=Q8137,"HIGHER SALARY", mobile_customers[[#This Row],[salary]]&gt;=Q8138,"HIGHER MID RANGE SALARY",  mobile_customers[[#This Row],[salary]]&lt;Q8138,"MID RANGE SALARY", mobile_customers[[#This Row],[salary]]&gt;Q8139, "LOW SALARY" )</f>
        <v>HIGHER SALARY</v>
      </c>
      <c r="L8134" s="2" t="str">
        <f>LEFT(mobile_customers[[#This Row],[Credit_card_nos]], 4)&amp;"XXXXX"</f>
        <v>1800XXXXX</v>
      </c>
    </row>
    <row r="8135" spans="1:12" x14ac:dyDescent="0.3">
      <c r="A8135" t="s">
        <v>8</v>
      </c>
      <c r="B8135" s="3" t="s">
        <v>15796</v>
      </c>
      <c r="C8135" t="s">
        <v>2809</v>
      </c>
      <c r="D8135" t="s">
        <v>11</v>
      </c>
      <c r="E8135">
        <v>26</v>
      </c>
      <c r="F8135">
        <v>22355</v>
      </c>
      <c r="G8135" t="s">
        <v>21</v>
      </c>
      <c r="H8135">
        <v>3578308577966073</v>
      </c>
      <c r="I8135" s="5" t="str">
        <f t="shared" si="127"/>
        <v>3578308577966070</v>
      </c>
      <c r="J8135" t="str">
        <f>INDEX(Age_grp[Age], MATCH(mobile_customers[[#This Row],[age]],Age_grp[Value]))</f>
        <v>20 - 30</v>
      </c>
      <c r="K8135" s="2" t="str">
        <f>_xlfn.IFS(mobile_customers[[#This Row],[salary]]&gt;=Q8138,"HIGHER SALARY", mobile_customers[[#This Row],[salary]]&gt;=Q8139,"HIGHER MID RANGE SALARY",  mobile_customers[[#This Row],[salary]]&lt;Q8139,"MID RANGE SALARY", mobile_customers[[#This Row],[salary]]&gt;Q8140, "LOW SALARY" )</f>
        <v>HIGHER SALARY</v>
      </c>
      <c r="L8135" s="2" t="str">
        <f>LEFT(mobile_customers[[#This Row],[Credit_card_nos]], 4)&amp;"XXXXX"</f>
        <v>3578XXXXX</v>
      </c>
    </row>
    <row r="8136" spans="1:12" x14ac:dyDescent="0.3">
      <c r="A8136" t="s">
        <v>8</v>
      </c>
      <c r="B8136" s="3" t="s">
        <v>15797</v>
      </c>
      <c r="C8136" t="s">
        <v>2456</v>
      </c>
      <c r="D8136" t="s">
        <v>1441</v>
      </c>
      <c r="E8136">
        <v>25</v>
      </c>
      <c r="F8136">
        <v>239298</v>
      </c>
      <c r="G8136" t="s">
        <v>12</v>
      </c>
      <c r="H8136">
        <v>2263082318871270</v>
      </c>
      <c r="I8136" s="5" t="str">
        <f t="shared" si="127"/>
        <v>2263082318871270</v>
      </c>
      <c r="J8136" t="str">
        <f>INDEX(Age_grp[Age], MATCH(mobile_customers[[#This Row],[age]],Age_grp[Value]))</f>
        <v>20 - 30</v>
      </c>
      <c r="K8136" s="2" t="str">
        <f>_xlfn.IFS(mobile_customers[[#This Row],[salary]]&gt;=Q8139,"HIGHER SALARY", mobile_customers[[#This Row],[salary]]&gt;=Q8140,"HIGHER MID RANGE SALARY",  mobile_customers[[#This Row],[salary]]&lt;Q8140,"MID RANGE SALARY", mobile_customers[[#This Row],[salary]]&gt;Q8141, "LOW SALARY" )</f>
        <v>HIGHER SALARY</v>
      </c>
      <c r="L8136" s="2" t="str">
        <f>LEFT(mobile_customers[[#This Row],[Credit_card_nos]], 4)&amp;"XXXXX"</f>
        <v>2263XXXXX</v>
      </c>
    </row>
    <row r="8137" spans="1:12" x14ac:dyDescent="0.3">
      <c r="A8137" t="s">
        <v>13</v>
      </c>
      <c r="B8137" s="3" t="s">
        <v>15798</v>
      </c>
      <c r="C8137" t="s">
        <v>15799</v>
      </c>
      <c r="D8137" t="s">
        <v>1217</v>
      </c>
      <c r="E8137">
        <v>32</v>
      </c>
      <c r="F8137">
        <v>117582</v>
      </c>
      <c r="G8137" t="s">
        <v>28</v>
      </c>
      <c r="H8137">
        <v>2500973040738212</v>
      </c>
      <c r="I8137" s="5" t="str">
        <f t="shared" si="127"/>
        <v>2500973040738210</v>
      </c>
      <c r="J8137" t="str">
        <f>INDEX(Age_grp[Age], MATCH(mobile_customers[[#This Row],[age]],Age_grp[Value]))</f>
        <v>30 - 40</v>
      </c>
      <c r="K8137" s="2" t="str">
        <f>_xlfn.IFS(mobile_customers[[#This Row],[salary]]&gt;=Q8140,"HIGHER SALARY", mobile_customers[[#This Row],[salary]]&gt;=Q8141,"HIGHER MID RANGE SALARY",  mobile_customers[[#This Row],[salary]]&lt;Q8141,"MID RANGE SALARY", mobile_customers[[#This Row],[salary]]&gt;Q8142, "LOW SALARY" )</f>
        <v>HIGHER SALARY</v>
      </c>
      <c r="L8137" s="2" t="str">
        <f>LEFT(mobile_customers[[#This Row],[Credit_card_nos]], 4)&amp;"XXXXX"</f>
        <v>2500XXXXX</v>
      </c>
    </row>
    <row r="8138" spans="1:12" x14ac:dyDescent="0.3">
      <c r="A8138" t="s">
        <v>13</v>
      </c>
      <c r="B8138" s="3" t="s">
        <v>15800</v>
      </c>
      <c r="C8138" t="s">
        <v>15801</v>
      </c>
      <c r="D8138" t="s">
        <v>1203</v>
      </c>
      <c r="E8138">
        <v>59</v>
      </c>
      <c r="F8138">
        <v>186884</v>
      </c>
      <c r="G8138" t="s">
        <v>65</v>
      </c>
      <c r="H8138">
        <v>4.9378599707835218E+18</v>
      </c>
      <c r="I8138" s="5" t="str">
        <f t="shared" si="127"/>
        <v>4937859970783520000</v>
      </c>
      <c r="J8138" t="str">
        <f>INDEX(Age_grp[Age], MATCH(mobile_customers[[#This Row],[age]],Age_grp[Value]))</f>
        <v>50 - 60</v>
      </c>
      <c r="K8138" s="2" t="str">
        <f>_xlfn.IFS(mobile_customers[[#This Row],[salary]]&gt;=Q8141,"HIGHER SALARY", mobile_customers[[#This Row],[salary]]&gt;=Q8142,"HIGHER MID RANGE SALARY",  mobile_customers[[#This Row],[salary]]&lt;Q8142,"MID RANGE SALARY", mobile_customers[[#This Row],[salary]]&gt;Q8143, "LOW SALARY" )</f>
        <v>HIGHER SALARY</v>
      </c>
      <c r="L8138" s="2" t="str">
        <f>LEFT(mobile_customers[[#This Row],[Credit_card_nos]], 4)&amp;"XXXXX"</f>
        <v>4937XXXXX</v>
      </c>
    </row>
    <row r="8139" spans="1:12" x14ac:dyDescent="0.3">
      <c r="A8139" t="s">
        <v>8</v>
      </c>
      <c r="B8139" s="3" t="s">
        <v>15802</v>
      </c>
      <c r="C8139" t="s">
        <v>3298</v>
      </c>
      <c r="D8139" t="s">
        <v>129</v>
      </c>
      <c r="E8139">
        <v>58</v>
      </c>
      <c r="F8139">
        <v>36979</v>
      </c>
      <c r="G8139" t="s">
        <v>17</v>
      </c>
      <c r="H8139">
        <v>5563350168695457</v>
      </c>
      <c r="I8139" s="5" t="str">
        <f t="shared" si="127"/>
        <v>5563350168695460</v>
      </c>
      <c r="J8139" t="str">
        <f>INDEX(Age_grp[Age], MATCH(mobile_customers[[#This Row],[age]],Age_grp[Value]))</f>
        <v>50 - 60</v>
      </c>
      <c r="K8139" s="2" t="str">
        <f>_xlfn.IFS(mobile_customers[[#This Row],[salary]]&gt;=Q8142,"HIGHER SALARY", mobile_customers[[#This Row],[salary]]&gt;=Q8143,"HIGHER MID RANGE SALARY",  mobile_customers[[#This Row],[salary]]&lt;Q8143,"MID RANGE SALARY", mobile_customers[[#This Row],[salary]]&gt;Q8144, "LOW SALARY" )</f>
        <v>HIGHER SALARY</v>
      </c>
      <c r="L8139" s="2" t="str">
        <f>LEFT(mobile_customers[[#This Row],[Credit_card_nos]], 4)&amp;"XXXXX"</f>
        <v>5563XXXXX</v>
      </c>
    </row>
    <row r="8140" spans="1:12" x14ac:dyDescent="0.3">
      <c r="A8140" t="s">
        <v>8</v>
      </c>
      <c r="B8140" s="3" t="s">
        <v>15803</v>
      </c>
      <c r="C8140" t="s">
        <v>15804</v>
      </c>
      <c r="D8140" t="s">
        <v>202</v>
      </c>
      <c r="E8140">
        <v>39</v>
      </c>
      <c r="F8140">
        <v>184763</v>
      </c>
      <c r="G8140" t="s">
        <v>21</v>
      </c>
      <c r="H8140">
        <v>180091078846319</v>
      </c>
      <c r="I8140" s="5" t="str">
        <f t="shared" si="127"/>
        <v>180091078846319</v>
      </c>
      <c r="J8140" t="str">
        <f>INDEX(Age_grp[Age], MATCH(mobile_customers[[#This Row],[age]],Age_grp[Value]))</f>
        <v>30 - 40</v>
      </c>
      <c r="K8140" s="2" t="str">
        <f>_xlfn.IFS(mobile_customers[[#This Row],[salary]]&gt;=Q8143,"HIGHER SALARY", mobile_customers[[#This Row],[salary]]&gt;=Q8144,"HIGHER MID RANGE SALARY",  mobile_customers[[#This Row],[salary]]&lt;Q8144,"MID RANGE SALARY", mobile_customers[[#This Row],[salary]]&gt;Q8145, "LOW SALARY" )</f>
        <v>HIGHER SALARY</v>
      </c>
      <c r="L8140" s="2" t="str">
        <f>LEFT(mobile_customers[[#This Row],[Credit_card_nos]], 4)&amp;"XXXXX"</f>
        <v>1800XXXXX</v>
      </c>
    </row>
    <row r="8141" spans="1:12" x14ac:dyDescent="0.3">
      <c r="A8141" t="s">
        <v>8</v>
      </c>
      <c r="B8141" s="3" t="s">
        <v>15805</v>
      </c>
      <c r="C8141" t="s">
        <v>15806</v>
      </c>
      <c r="D8141" t="s">
        <v>859</v>
      </c>
      <c r="E8141">
        <v>49</v>
      </c>
      <c r="F8141">
        <v>115029</v>
      </c>
      <c r="G8141" t="s">
        <v>17</v>
      </c>
      <c r="H8141">
        <v>213120202598982</v>
      </c>
      <c r="I8141" s="5" t="str">
        <f t="shared" si="127"/>
        <v>213120202598982</v>
      </c>
      <c r="J8141" t="str">
        <f>INDEX(Age_grp[Age], MATCH(mobile_customers[[#This Row],[age]],Age_grp[Value]))</f>
        <v>40 - 50</v>
      </c>
      <c r="K8141" s="2" t="str">
        <f>_xlfn.IFS(mobile_customers[[#This Row],[salary]]&gt;=Q8144,"HIGHER SALARY", mobile_customers[[#This Row],[salary]]&gt;=Q8145,"HIGHER MID RANGE SALARY",  mobile_customers[[#This Row],[salary]]&lt;Q8145,"MID RANGE SALARY", mobile_customers[[#This Row],[salary]]&gt;Q8146, "LOW SALARY" )</f>
        <v>HIGHER SALARY</v>
      </c>
      <c r="L8141" s="2" t="str">
        <f>LEFT(mobile_customers[[#This Row],[Credit_card_nos]], 4)&amp;"XXXXX"</f>
        <v>2131XXXXX</v>
      </c>
    </row>
    <row r="8142" spans="1:12" x14ac:dyDescent="0.3">
      <c r="A8142" t="s">
        <v>8</v>
      </c>
      <c r="B8142" s="3" t="s">
        <v>15807</v>
      </c>
      <c r="C8142" t="s">
        <v>15808</v>
      </c>
      <c r="D8142" t="s">
        <v>278</v>
      </c>
      <c r="E8142">
        <v>42</v>
      </c>
      <c r="F8142">
        <v>188313</v>
      </c>
      <c r="G8142" t="s">
        <v>21</v>
      </c>
      <c r="H8142">
        <v>4074132943366926</v>
      </c>
      <c r="I8142" s="5" t="str">
        <f t="shared" si="127"/>
        <v>4074132943366930</v>
      </c>
      <c r="J8142" t="str">
        <f>INDEX(Age_grp[Age], MATCH(mobile_customers[[#This Row],[age]],Age_grp[Value]))</f>
        <v>40 - 50</v>
      </c>
      <c r="K8142" s="2" t="str">
        <f>_xlfn.IFS(mobile_customers[[#This Row],[salary]]&gt;=Q8145,"HIGHER SALARY", mobile_customers[[#This Row],[salary]]&gt;=Q8146,"HIGHER MID RANGE SALARY",  mobile_customers[[#This Row],[salary]]&lt;Q8146,"MID RANGE SALARY", mobile_customers[[#This Row],[salary]]&gt;Q8147, "LOW SALARY" )</f>
        <v>HIGHER SALARY</v>
      </c>
      <c r="L8142" s="2" t="str">
        <f>LEFT(mobile_customers[[#This Row],[Credit_card_nos]], 4)&amp;"XXXXX"</f>
        <v>4074XXXXX</v>
      </c>
    </row>
    <row r="8143" spans="1:12" x14ac:dyDescent="0.3">
      <c r="A8143" t="s">
        <v>13</v>
      </c>
      <c r="B8143" s="3" t="s">
        <v>15809</v>
      </c>
      <c r="C8143" t="s">
        <v>15810</v>
      </c>
      <c r="D8143" t="s">
        <v>995</v>
      </c>
      <c r="E8143">
        <v>26</v>
      </c>
      <c r="F8143">
        <v>112297</v>
      </c>
      <c r="G8143" t="s">
        <v>12</v>
      </c>
      <c r="H8143">
        <v>4.2599378058350899E+18</v>
      </c>
      <c r="I8143" s="5" t="str">
        <f t="shared" si="127"/>
        <v>4259937805835090000</v>
      </c>
      <c r="J8143" t="str">
        <f>INDEX(Age_grp[Age], MATCH(mobile_customers[[#This Row],[age]],Age_grp[Value]))</f>
        <v>20 - 30</v>
      </c>
      <c r="K8143" s="2" t="str">
        <f>_xlfn.IFS(mobile_customers[[#This Row],[salary]]&gt;=Q8146,"HIGHER SALARY", mobile_customers[[#This Row],[salary]]&gt;=Q8147,"HIGHER MID RANGE SALARY",  mobile_customers[[#This Row],[salary]]&lt;Q8147,"MID RANGE SALARY", mobile_customers[[#This Row],[salary]]&gt;Q8148, "LOW SALARY" )</f>
        <v>HIGHER SALARY</v>
      </c>
      <c r="L8143" s="2" t="str">
        <f>LEFT(mobile_customers[[#This Row],[Credit_card_nos]], 4)&amp;"XXXXX"</f>
        <v>4259XXXXX</v>
      </c>
    </row>
    <row r="8144" spans="1:12" x14ac:dyDescent="0.3">
      <c r="A8144" t="s">
        <v>8</v>
      </c>
      <c r="B8144" s="3" t="s">
        <v>15811</v>
      </c>
      <c r="C8144" t="s">
        <v>15812</v>
      </c>
      <c r="D8144" t="s">
        <v>1796</v>
      </c>
      <c r="E8144">
        <v>53</v>
      </c>
      <c r="F8144">
        <v>143339</v>
      </c>
      <c r="G8144" t="s">
        <v>28</v>
      </c>
      <c r="H8144">
        <v>3579879539519126</v>
      </c>
      <c r="I8144" s="5" t="str">
        <f t="shared" si="127"/>
        <v>3579879539519130</v>
      </c>
      <c r="J8144" t="str">
        <f>INDEX(Age_grp[Age], MATCH(mobile_customers[[#This Row],[age]],Age_grp[Value]))</f>
        <v>50 - 60</v>
      </c>
      <c r="K8144" s="2" t="str">
        <f>_xlfn.IFS(mobile_customers[[#This Row],[salary]]&gt;=Q8147,"HIGHER SALARY", mobile_customers[[#This Row],[salary]]&gt;=Q8148,"HIGHER MID RANGE SALARY",  mobile_customers[[#This Row],[salary]]&lt;Q8148,"MID RANGE SALARY", mobile_customers[[#This Row],[salary]]&gt;Q8149, "LOW SALARY" )</f>
        <v>HIGHER SALARY</v>
      </c>
      <c r="L8144" s="2" t="str">
        <f>LEFT(mobile_customers[[#This Row],[Credit_card_nos]], 4)&amp;"XXXXX"</f>
        <v>3579XXXXX</v>
      </c>
    </row>
    <row r="8145" spans="1:12" x14ac:dyDescent="0.3">
      <c r="A8145" t="s">
        <v>8</v>
      </c>
      <c r="B8145" s="3" t="s">
        <v>15813</v>
      </c>
      <c r="C8145" t="s">
        <v>14141</v>
      </c>
      <c r="D8145" t="s">
        <v>135</v>
      </c>
      <c r="E8145">
        <v>53</v>
      </c>
      <c r="F8145">
        <v>234699</v>
      </c>
      <c r="G8145" t="s">
        <v>49</v>
      </c>
      <c r="H8145">
        <v>213116367961213</v>
      </c>
      <c r="I8145" s="5" t="str">
        <f t="shared" si="127"/>
        <v>213116367961213</v>
      </c>
      <c r="J8145" t="str">
        <f>INDEX(Age_grp[Age], MATCH(mobile_customers[[#This Row],[age]],Age_grp[Value]))</f>
        <v>50 - 60</v>
      </c>
      <c r="K8145" s="2" t="str">
        <f>_xlfn.IFS(mobile_customers[[#This Row],[salary]]&gt;=Q8148,"HIGHER SALARY", mobile_customers[[#This Row],[salary]]&gt;=Q8149,"HIGHER MID RANGE SALARY",  mobile_customers[[#This Row],[salary]]&lt;Q8149,"MID RANGE SALARY", mobile_customers[[#This Row],[salary]]&gt;Q8150, "LOW SALARY" )</f>
        <v>HIGHER SALARY</v>
      </c>
      <c r="L8145" s="2" t="str">
        <f>LEFT(mobile_customers[[#This Row],[Credit_card_nos]], 4)&amp;"XXXXX"</f>
        <v>2131XXXXX</v>
      </c>
    </row>
    <row r="8146" spans="1:12" x14ac:dyDescent="0.3">
      <c r="A8146" t="s">
        <v>13</v>
      </c>
      <c r="B8146" s="3" t="s">
        <v>15814</v>
      </c>
      <c r="C8146" t="s">
        <v>15815</v>
      </c>
      <c r="D8146" t="s">
        <v>1407</v>
      </c>
      <c r="E8146">
        <v>58</v>
      </c>
      <c r="F8146">
        <v>169470</v>
      </c>
      <c r="G8146" t="s">
        <v>28</v>
      </c>
      <c r="H8146">
        <v>3508308538252113</v>
      </c>
      <c r="I8146" s="5" t="str">
        <f t="shared" si="127"/>
        <v>3508308538252110</v>
      </c>
      <c r="J8146" t="str">
        <f>INDEX(Age_grp[Age], MATCH(mobile_customers[[#This Row],[age]],Age_grp[Value]))</f>
        <v>50 - 60</v>
      </c>
      <c r="K8146" s="2" t="str">
        <f>_xlfn.IFS(mobile_customers[[#This Row],[salary]]&gt;=Q8149,"HIGHER SALARY", mobile_customers[[#This Row],[salary]]&gt;=Q8150,"HIGHER MID RANGE SALARY",  mobile_customers[[#This Row],[salary]]&lt;Q8150,"MID RANGE SALARY", mobile_customers[[#This Row],[salary]]&gt;Q8151, "LOW SALARY" )</f>
        <v>HIGHER SALARY</v>
      </c>
      <c r="L8146" s="2" t="str">
        <f>LEFT(mobile_customers[[#This Row],[Credit_card_nos]], 4)&amp;"XXXXX"</f>
        <v>3508XXXXX</v>
      </c>
    </row>
    <row r="8147" spans="1:12" x14ac:dyDescent="0.3">
      <c r="A8147" t="s">
        <v>13</v>
      </c>
      <c r="B8147" s="3" t="s">
        <v>15816</v>
      </c>
      <c r="C8147" t="s">
        <v>15817</v>
      </c>
      <c r="D8147" t="s">
        <v>837</v>
      </c>
      <c r="E8147">
        <v>26</v>
      </c>
      <c r="F8147">
        <v>205880</v>
      </c>
      <c r="G8147" t="s">
        <v>81</v>
      </c>
      <c r="H8147">
        <v>30388451774783</v>
      </c>
      <c r="I8147" s="5" t="str">
        <f t="shared" si="127"/>
        <v>30388451774783</v>
      </c>
      <c r="J8147" t="str">
        <f>INDEX(Age_grp[Age], MATCH(mobile_customers[[#This Row],[age]],Age_grp[Value]))</f>
        <v>20 - 30</v>
      </c>
      <c r="K8147" s="2" t="str">
        <f>_xlfn.IFS(mobile_customers[[#This Row],[salary]]&gt;=Q8150,"HIGHER SALARY", mobile_customers[[#This Row],[salary]]&gt;=Q8151,"HIGHER MID RANGE SALARY",  mobile_customers[[#This Row],[salary]]&lt;Q8151,"MID RANGE SALARY", mobile_customers[[#This Row],[salary]]&gt;Q8152, "LOW SALARY" )</f>
        <v>HIGHER SALARY</v>
      </c>
      <c r="L8147" s="2" t="str">
        <f>LEFT(mobile_customers[[#This Row],[Credit_card_nos]], 4)&amp;"XXXXX"</f>
        <v>3038XXXXX</v>
      </c>
    </row>
    <row r="8148" spans="1:12" x14ac:dyDescent="0.3">
      <c r="A8148" t="s">
        <v>13</v>
      </c>
      <c r="B8148" s="3" t="s">
        <v>15818</v>
      </c>
      <c r="C8148" t="s">
        <v>15819</v>
      </c>
      <c r="D8148" t="s">
        <v>3727</v>
      </c>
      <c r="E8148">
        <v>47</v>
      </c>
      <c r="F8148">
        <v>150348</v>
      </c>
      <c r="G8148" t="s">
        <v>21</v>
      </c>
      <c r="H8148">
        <v>4.3959881430000906E+18</v>
      </c>
      <c r="I8148" s="5" t="str">
        <f t="shared" si="127"/>
        <v>4395988143000090000</v>
      </c>
      <c r="J8148" t="str">
        <f>INDEX(Age_grp[Age], MATCH(mobile_customers[[#This Row],[age]],Age_grp[Value]))</f>
        <v>40 - 50</v>
      </c>
      <c r="K8148" s="2" t="str">
        <f>_xlfn.IFS(mobile_customers[[#This Row],[salary]]&gt;=Q8151,"HIGHER SALARY", mobile_customers[[#This Row],[salary]]&gt;=Q8152,"HIGHER MID RANGE SALARY",  mobile_customers[[#This Row],[salary]]&lt;Q8152,"MID RANGE SALARY", mobile_customers[[#This Row],[salary]]&gt;Q8153, "LOW SALARY" )</f>
        <v>HIGHER SALARY</v>
      </c>
      <c r="L8148" s="2" t="str">
        <f>LEFT(mobile_customers[[#This Row],[Credit_card_nos]], 4)&amp;"XXXXX"</f>
        <v>4395XXXXX</v>
      </c>
    </row>
    <row r="8149" spans="1:12" x14ac:dyDescent="0.3">
      <c r="A8149" t="s">
        <v>8</v>
      </c>
      <c r="B8149" s="3" t="s">
        <v>15820</v>
      </c>
      <c r="C8149" t="s">
        <v>15821</v>
      </c>
      <c r="D8149" t="s">
        <v>1955</v>
      </c>
      <c r="E8149">
        <v>31</v>
      </c>
      <c r="F8149">
        <v>178183</v>
      </c>
      <c r="G8149" t="s">
        <v>28</v>
      </c>
      <c r="H8149">
        <v>4625729053054780</v>
      </c>
      <c r="I8149" s="5" t="str">
        <f t="shared" si="127"/>
        <v>4625729053054780</v>
      </c>
      <c r="J8149" t="str">
        <f>INDEX(Age_grp[Age], MATCH(mobile_customers[[#This Row],[age]],Age_grp[Value]))</f>
        <v>30 - 40</v>
      </c>
      <c r="K8149" s="2" t="str">
        <f>_xlfn.IFS(mobile_customers[[#This Row],[salary]]&gt;=Q8152,"HIGHER SALARY", mobile_customers[[#This Row],[salary]]&gt;=Q8153,"HIGHER MID RANGE SALARY",  mobile_customers[[#This Row],[salary]]&lt;Q8153,"MID RANGE SALARY", mobile_customers[[#This Row],[salary]]&gt;Q8154, "LOW SALARY" )</f>
        <v>HIGHER SALARY</v>
      </c>
      <c r="L8149" s="2" t="str">
        <f>LEFT(mobile_customers[[#This Row],[Credit_card_nos]], 4)&amp;"XXXXX"</f>
        <v>4625XXXXX</v>
      </c>
    </row>
    <row r="8150" spans="1:12" x14ac:dyDescent="0.3">
      <c r="A8150" t="s">
        <v>13</v>
      </c>
      <c r="B8150" s="3" t="s">
        <v>15822</v>
      </c>
      <c r="C8150" t="s">
        <v>15823</v>
      </c>
      <c r="D8150" t="s">
        <v>1329</v>
      </c>
      <c r="E8150">
        <v>42</v>
      </c>
      <c r="F8150">
        <v>28335</v>
      </c>
      <c r="G8150" t="s">
        <v>49</v>
      </c>
      <c r="H8150">
        <v>563657635121</v>
      </c>
      <c r="I8150" s="5" t="str">
        <f t="shared" si="127"/>
        <v>563657635121</v>
      </c>
      <c r="J8150" t="str">
        <f>INDEX(Age_grp[Age], MATCH(mobile_customers[[#This Row],[age]],Age_grp[Value]))</f>
        <v>40 - 50</v>
      </c>
      <c r="K8150" s="2" t="str">
        <f>_xlfn.IFS(mobile_customers[[#This Row],[salary]]&gt;=Q8153,"HIGHER SALARY", mobile_customers[[#This Row],[salary]]&gt;=Q8154,"HIGHER MID RANGE SALARY",  mobile_customers[[#This Row],[salary]]&lt;Q8154,"MID RANGE SALARY", mobile_customers[[#This Row],[salary]]&gt;Q8155, "LOW SALARY" )</f>
        <v>HIGHER SALARY</v>
      </c>
      <c r="L8150" s="2" t="str">
        <f>LEFT(mobile_customers[[#This Row],[Credit_card_nos]], 4)&amp;"XXXXX"</f>
        <v>5636XXXXX</v>
      </c>
    </row>
    <row r="8151" spans="1:12" x14ac:dyDescent="0.3">
      <c r="A8151" t="s">
        <v>8</v>
      </c>
      <c r="B8151" s="3" t="s">
        <v>15824</v>
      </c>
      <c r="C8151" t="s">
        <v>15825</v>
      </c>
      <c r="D8151" t="s">
        <v>2061</v>
      </c>
      <c r="E8151">
        <v>44</v>
      </c>
      <c r="F8151">
        <v>45422</v>
      </c>
      <c r="G8151" t="s">
        <v>28</v>
      </c>
      <c r="H8151">
        <v>30142522696578</v>
      </c>
      <c r="I8151" s="5" t="str">
        <f t="shared" si="127"/>
        <v>30142522696578</v>
      </c>
      <c r="J8151" t="str">
        <f>INDEX(Age_grp[Age], MATCH(mobile_customers[[#This Row],[age]],Age_grp[Value]))</f>
        <v>40 - 50</v>
      </c>
      <c r="K8151" s="2" t="str">
        <f>_xlfn.IFS(mobile_customers[[#This Row],[salary]]&gt;=Q8154,"HIGHER SALARY", mobile_customers[[#This Row],[salary]]&gt;=Q8155,"HIGHER MID RANGE SALARY",  mobile_customers[[#This Row],[salary]]&lt;Q8155,"MID RANGE SALARY", mobile_customers[[#This Row],[salary]]&gt;Q8156, "LOW SALARY" )</f>
        <v>HIGHER SALARY</v>
      </c>
      <c r="L8151" s="2" t="str">
        <f>LEFT(mobile_customers[[#This Row],[Credit_card_nos]], 4)&amp;"XXXXX"</f>
        <v>3014XXXXX</v>
      </c>
    </row>
    <row r="8152" spans="1:12" x14ac:dyDescent="0.3">
      <c r="A8152" t="s">
        <v>8</v>
      </c>
      <c r="B8152" s="3" t="s">
        <v>15826</v>
      </c>
      <c r="C8152" t="s">
        <v>15827</v>
      </c>
      <c r="D8152" t="s">
        <v>162</v>
      </c>
      <c r="E8152">
        <v>18</v>
      </c>
      <c r="F8152">
        <v>133544</v>
      </c>
      <c r="G8152" t="s">
        <v>28</v>
      </c>
      <c r="H8152">
        <v>30515619927453</v>
      </c>
      <c r="I8152" s="5" t="str">
        <f t="shared" si="127"/>
        <v>30515619927453</v>
      </c>
      <c r="J8152" t="str">
        <f>INDEX(Age_grp[Age], MATCH(mobile_customers[[#This Row],[age]],Age_grp[Value]))</f>
        <v>"10 - 20</v>
      </c>
      <c r="K8152" s="2" t="str">
        <f>_xlfn.IFS(mobile_customers[[#This Row],[salary]]&gt;=Q8155,"HIGHER SALARY", mobile_customers[[#This Row],[salary]]&gt;=Q8156,"HIGHER MID RANGE SALARY",  mobile_customers[[#This Row],[salary]]&lt;Q8156,"MID RANGE SALARY", mobile_customers[[#This Row],[salary]]&gt;Q8157, "LOW SALARY" )</f>
        <v>HIGHER SALARY</v>
      </c>
      <c r="L8152" s="2" t="str">
        <f>LEFT(mobile_customers[[#This Row],[Credit_card_nos]], 4)&amp;"XXXXX"</f>
        <v>3051XXXXX</v>
      </c>
    </row>
    <row r="8153" spans="1:12" x14ac:dyDescent="0.3">
      <c r="A8153" t="s">
        <v>13</v>
      </c>
      <c r="B8153" s="3" t="s">
        <v>15828</v>
      </c>
      <c r="C8153" t="s">
        <v>15829</v>
      </c>
      <c r="D8153" t="s">
        <v>1770</v>
      </c>
      <c r="E8153">
        <v>60</v>
      </c>
      <c r="F8153">
        <v>243809</v>
      </c>
      <c r="G8153" t="s">
        <v>94</v>
      </c>
      <c r="H8153">
        <v>3525010320118127</v>
      </c>
      <c r="I8153" s="5" t="str">
        <f t="shared" si="127"/>
        <v>3525010320118130</v>
      </c>
      <c r="J8153" t="str">
        <f>INDEX(Age_grp[Age], MATCH(mobile_customers[[#This Row],[age]],Age_grp[Value]))</f>
        <v>60 - 70</v>
      </c>
      <c r="K8153" s="2" t="str">
        <f>_xlfn.IFS(mobile_customers[[#This Row],[salary]]&gt;=Q8156,"HIGHER SALARY", mobile_customers[[#This Row],[salary]]&gt;=Q8157,"HIGHER MID RANGE SALARY",  mobile_customers[[#This Row],[salary]]&lt;Q8157,"MID RANGE SALARY", mobile_customers[[#This Row],[salary]]&gt;Q8158, "LOW SALARY" )</f>
        <v>HIGHER SALARY</v>
      </c>
      <c r="L8153" s="2" t="str">
        <f>LEFT(mobile_customers[[#This Row],[Credit_card_nos]], 4)&amp;"XXXXX"</f>
        <v>3525XXXXX</v>
      </c>
    </row>
    <row r="8154" spans="1:12" x14ac:dyDescent="0.3">
      <c r="A8154" t="s">
        <v>13</v>
      </c>
      <c r="B8154" s="3" t="s">
        <v>15830</v>
      </c>
      <c r="C8154" t="s">
        <v>15831</v>
      </c>
      <c r="D8154" t="s">
        <v>896</v>
      </c>
      <c r="E8154">
        <v>24</v>
      </c>
      <c r="F8154">
        <v>243194</v>
      </c>
      <c r="G8154" t="s">
        <v>32</v>
      </c>
      <c r="H8154">
        <v>4363658451450165</v>
      </c>
      <c r="I8154" s="5" t="str">
        <f t="shared" si="127"/>
        <v>4363658451450160</v>
      </c>
      <c r="J8154" t="str">
        <f>INDEX(Age_grp[Age], MATCH(mobile_customers[[#This Row],[age]],Age_grp[Value]))</f>
        <v>20 - 30</v>
      </c>
      <c r="K8154" s="2" t="str">
        <f>_xlfn.IFS(mobile_customers[[#This Row],[salary]]&gt;=Q8157,"HIGHER SALARY", mobile_customers[[#This Row],[salary]]&gt;=Q8158,"HIGHER MID RANGE SALARY",  mobile_customers[[#This Row],[salary]]&lt;Q8158,"MID RANGE SALARY", mobile_customers[[#This Row],[salary]]&gt;Q8159, "LOW SALARY" )</f>
        <v>HIGHER SALARY</v>
      </c>
      <c r="L8154" s="2" t="str">
        <f>LEFT(mobile_customers[[#This Row],[Credit_card_nos]], 4)&amp;"XXXXX"</f>
        <v>4363XXXXX</v>
      </c>
    </row>
    <row r="8155" spans="1:12" x14ac:dyDescent="0.3">
      <c r="A8155" t="s">
        <v>8</v>
      </c>
      <c r="B8155" s="3" t="s">
        <v>15832</v>
      </c>
      <c r="C8155" t="s">
        <v>15833</v>
      </c>
      <c r="D8155" t="s">
        <v>2459</v>
      </c>
      <c r="E8155">
        <v>61</v>
      </c>
      <c r="F8155">
        <v>150806</v>
      </c>
      <c r="G8155" t="s">
        <v>39</v>
      </c>
      <c r="H8155">
        <v>4053722135782</v>
      </c>
      <c r="I8155" s="5" t="str">
        <f t="shared" si="127"/>
        <v>4053722135782</v>
      </c>
      <c r="J8155" t="str">
        <f>INDEX(Age_grp[Age], MATCH(mobile_customers[[#This Row],[age]],Age_grp[Value]))</f>
        <v>60 - 70</v>
      </c>
      <c r="K8155" s="2" t="str">
        <f>_xlfn.IFS(mobile_customers[[#This Row],[salary]]&gt;=Q8158,"HIGHER SALARY", mobile_customers[[#This Row],[salary]]&gt;=Q8159,"HIGHER MID RANGE SALARY",  mobile_customers[[#This Row],[salary]]&lt;Q8159,"MID RANGE SALARY", mobile_customers[[#This Row],[salary]]&gt;Q8160, "LOW SALARY" )</f>
        <v>HIGHER SALARY</v>
      </c>
      <c r="L8155" s="2" t="str">
        <f>LEFT(mobile_customers[[#This Row],[Credit_card_nos]], 4)&amp;"XXXXX"</f>
        <v>4053XXXXX</v>
      </c>
    </row>
    <row r="8156" spans="1:12" x14ac:dyDescent="0.3">
      <c r="A8156" t="s">
        <v>13</v>
      </c>
      <c r="B8156" s="3" t="s">
        <v>15834</v>
      </c>
      <c r="C8156" t="s">
        <v>15835</v>
      </c>
      <c r="D8156" t="s">
        <v>3074</v>
      </c>
      <c r="E8156">
        <v>31</v>
      </c>
      <c r="F8156">
        <v>123732</v>
      </c>
      <c r="G8156" t="s">
        <v>28</v>
      </c>
      <c r="H8156">
        <v>4208066657724418</v>
      </c>
      <c r="I8156" s="5" t="str">
        <f t="shared" si="127"/>
        <v>4208066657724420</v>
      </c>
      <c r="J8156" t="str">
        <f>INDEX(Age_grp[Age], MATCH(mobile_customers[[#This Row],[age]],Age_grp[Value]))</f>
        <v>30 - 40</v>
      </c>
      <c r="K8156" s="2" t="str">
        <f>_xlfn.IFS(mobile_customers[[#This Row],[salary]]&gt;=Q8159,"HIGHER SALARY", mobile_customers[[#This Row],[salary]]&gt;=Q8160,"HIGHER MID RANGE SALARY",  mobile_customers[[#This Row],[salary]]&lt;Q8160,"MID RANGE SALARY", mobile_customers[[#This Row],[salary]]&gt;Q8161, "LOW SALARY" )</f>
        <v>HIGHER SALARY</v>
      </c>
      <c r="L8156" s="2" t="str">
        <f>LEFT(mobile_customers[[#This Row],[Credit_card_nos]], 4)&amp;"XXXXX"</f>
        <v>4208XXXXX</v>
      </c>
    </row>
    <row r="8157" spans="1:12" x14ac:dyDescent="0.3">
      <c r="A8157" t="s">
        <v>8</v>
      </c>
      <c r="B8157" s="3" t="s">
        <v>15836</v>
      </c>
      <c r="C8157" t="s">
        <v>15837</v>
      </c>
      <c r="D8157" t="s">
        <v>1037</v>
      </c>
      <c r="E8157">
        <v>54</v>
      </c>
      <c r="F8157">
        <v>203186</v>
      </c>
      <c r="G8157" t="s">
        <v>39</v>
      </c>
      <c r="H8157">
        <v>3517333518843029</v>
      </c>
      <c r="I8157" s="5" t="str">
        <f t="shared" si="127"/>
        <v>3517333518843030</v>
      </c>
      <c r="J8157" t="str">
        <f>INDEX(Age_grp[Age], MATCH(mobile_customers[[#This Row],[age]],Age_grp[Value]))</f>
        <v>50 - 60</v>
      </c>
      <c r="K8157" s="2" t="str">
        <f>_xlfn.IFS(mobile_customers[[#This Row],[salary]]&gt;=Q8160,"HIGHER SALARY", mobile_customers[[#This Row],[salary]]&gt;=Q8161,"HIGHER MID RANGE SALARY",  mobile_customers[[#This Row],[salary]]&lt;Q8161,"MID RANGE SALARY", mobile_customers[[#This Row],[salary]]&gt;Q8162, "LOW SALARY" )</f>
        <v>HIGHER SALARY</v>
      </c>
      <c r="L8157" s="2" t="str">
        <f>LEFT(mobile_customers[[#This Row],[Credit_card_nos]], 4)&amp;"XXXXX"</f>
        <v>3517XXXXX</v>
      </c>
    </row>
    <row r="8158" spans="1:12" x14ac:dyDescent="0.3">
      <c r="A8158" t="s">
        <v>8</v>
      </c>
      <c r="B8158" s="3" t="s">
        <v>15838</v>
      </c>
      <c r="C8158" t="s">
        <v>15839</v>
      </c>
      <c r="D8158" t="s">
        <v>2294</v>
      </c>
      <c r="E8158">
        <v>59</v>
      </c>
      <c r="F8158">
        <v>124158</v>
      </c>
      <c r="G8158" t="s">
        <v>94</v>
      </c>
      <c r="H8158">
        <v>3585117580809373</v>
      </c>
      <c r="I8158" s="5" t="str">
        <f t="shared" si="127"/>
        <v>3585117580809370</v>
      </c>
      <c r="J8158" t="str">
        <f>INDEX(Age_grp[Age], MATCH(mobile_customers[[#This Row],[age]],Age_grp[Value]))</f>
        <v>50 - 60</v>
      </c>
      <c r="K8158" s="2" t="str">
        <f>_xlfn.IFS(mobile_customers[[#This Row],[salary]]&gt;=Q8161,"HIGHER SALARY", mobile_customers[[#This Row],[salary]]&gt;=Q8162,"HIGHER MID RANGE SALARY",  mobile_customers[[#This Row],[salary]]&lt;Q8162,"MID RANGE SALARY", mobile_customers[[#This Row],[salary]]&gt;Q8163, "LOW SALARY" )</f>
        <v>HIGHER SALARY</v>
      </c>
      <c r="L8158" s="2" t="str">
        <f>LEFT(mobile_customers[[#This Row],[Credit_card_nos]], 4)&amp;"XXXXX"</f>
        <v>3585XXXXX</v>
      </c>
    </row>
    <row r="8159" spans="1:12" x14ac:dyDescent="0.3">
      <c r="A8159" t="s">
        <v>8</v>
      </c>
      <c r="B8159" s="3" t="s">
        <v>15840</v>
      </c>
      <c r="C8159" t="s">
        <v>3333</v>
      </c>
      <c r="D8159" t="s">
        <v>3835</v>
      </c>
      <c r="E8159">
        <v>46</v>
      </c>
      <c r="F8159">
        <v>240888</v>
      </c>
      <c r="G8159" t="s">
        <v>49</v>
      </c>
      <c r="H8159">
        <v>30114640283795</v>
      </c>
      <c r="I8159" s="5" t="str">
        <f t="shared" si="127"/>
        <v>30114640283795</v>
      </c>
      <c r="J8159" t="str">
        <f>INDEX(Age_grp[Age], MATCH(mobile_customers[[#This Row],[age]],Age_grp[Value]))</f>
        <v>40 - 50</v>
      </c>
      <c r="K8159" s="2" t="str">
        <f>_xlfn.IFS(mobile_customers[[#This Row],[salary]]&gt;=Q8162,"HIGHER SALARY", mobile_customers[[#This Row],[salary]]&gt;=Q8163,"HIGHER MID RANGE SALARY",  mobile_customers[[#This Row],[salary]]&lt;Q8163,"MID RANGE SALARY", mobile_customers[[#This Row],[salary]]&gt;Q8164, "LOW SALARY" )</f>
        <v>HIGHER SALARY</v>
      </c>
      <c r="L8159" s="2" t="str">
        <f>LEFT(mobile_customers[[#This Row],[Credit_card_nos]], 4)&amp;"XXXXX"</f>
        <v>3011XXXXX</v>
      </c>
    </row>
    <row r="8160" spans="1:12" x14ac:dyDescent="0.3">
      <c r="A8160" t="s">
        <v>8</v>
      </c>
      <c r="B8160" s="3" t="s">
        <v>15841</v>
      </c>
      <c r="C8160" t="s">
        <v>15842</v>
      </c>
      <c r="D8160" t="s">
        <v>1424</v>
      </c>
      <c r="E8160">
        <v>42</v>
      </c>
      <c r="F8160">
        <v>179489</v>
      </c>
      <c r="G8160" t="s">
        <v>28</v>
      </c>
      <c r="H8160">
        <v>30545135673737</v>
      </c>
      <c r="I8160" s="5" t="str">
        <f t="shared" si="127"/>
        <v>30545135673737</v>
      </c>
      <c r="J8160" t="str">
        <f>INDEX(Age_grp[Age], MATCH(mobile_customers[[#This Row],[age]],Age_grp[Value]))</f>
        <v>40 - 50</v>
      </c>
      <c r="K8160" s="2" t="str">
        <f>_xlfn.IFS(mobile_customers[[#This Row],[salary]]&gt;=Q8163,"HIGHER SALARY", mobile_customers[[#This Row],[salary]]&gt;=Q8164,"HIGHER MID RANGE SALARY",  mobile_customers[[#This Row],[salary]]&lt;Q8164,"MID RANGE SALARY", mobile_customers[[#This Row],[salary]]&gt;Q8165, "LOW SALARY" )</f>
        <v>HIGHER SALARY</v>
      </c>
      <c r="L8160" s="2" t="str">
        <f>LEFT(mobile_customers[[#This Row],[Credit_card_nos]], 4)&amp;"XXXXX"</f>
        <v>3054XXXXX</v>
      </c>
    </row>
    <row r="8161" spans="1:12" x14ac:dyDescent="0.3">
      <c r="A8161" t="s">
        <v>8</v>
      </c>
      <c r="B8161" s="3" t="s">
        <v>15843</v>
      </c>
      <c r="C8161" t="s">
        <v>15844</v>
      </c>
      <c r="D8161" t="s">
        <v>691</v>
      </c>
      <c r="E8161">
        <v>61</v>
      </c>
      <c r="F8161">
        <v>173116</v>
      </c>
      <c r="G8161" t="s">
        <v>28</v>
      </c>
      <c r="H8161">
        <v>501815198459</v>
      </c>
      <c r="I8161" s="5" t="str">
        <f t="shared" si="127"/>
        <v>501815198459</v>
      </c>
      <c r="J8161" t="str">
        <f>INDEX(Age_grp[Age], MATCH(mobile_customers[[#This Row],[age]],Age_grp[Value]))</f>
        <v>60 - 70</v>
      </c>
      <c r="K8161" s="2" t="str">
        <f>_xlfn.IFS(mobile_customers[[#This Row],[salary]]&gt;=Q8164,"HIGHER SALARY", mobile_customers[[#This Row],[salary]]&gt;=Q8165,"HIGHER MID RANGE SALARY",  mobile_customers[[#This Row],[salary]]&lt;Q8165,"MID RANGE SALARY", mobile_customers[[#This Row],[salary]]&gt;Q8166, "LOW SALARY" )</f>
        <v>HIGHER SALARY</v>
      </c>
      <c r="L8161" s="2" t="str">
        <f>LEFT(mobile_customers[[#This Row],[Credit_card_nos]], 4)&amp;"XXXXX"</f>
        <v>5018XXXXX</v>
      </c>
    </row>
    <row r="8162" spans="1:12" x14ac:dyDescent="0.3">
      <c r="A8162" t="s">
        <v>8</v>
      </c>
      <c r="B8162" s="3" t="s">
        <v>15845</v>
      </c>
      <c r="C8162" t="s">
        <v>15846</v>
      </c>
      <c r="D8162" t="s">
        <v>2240</v>
      </c>
      <c r="E8162">
        <v>39</v>
      </c>
      <c r="F8162">
        <v>109866</v>
      </c>
      <c r="G8162" t="s">
        <v>21</v>
      </c>
      <c r="H8162">
        <v>4862317493566472</v>
      </c>
      <c r="I8162" s="5" t="str">
        <f t="shared" si="127"/>
        <v>4862317493566470</v>
      </c>
      <c r="J8162" t="str">
        <f>INDEX(Age_grp[Age], MATCH(mobile_customers[[#This Row],[age]],Age_grp[Value]))</f>
        <v>30 - 40</v>
      </c>
      <c r="K8162" s="2" t="str">
        <f>_xlfn.IFS(mobile_customers[[#This Row],[salary]]&gt;=Q8165,"HIGHER SALARY", mobile_customers[[#This Row],[salary]]&gt;=Q8166,"HIGHER MID RANGE SALARY",  mobile_customers[[#This Row],[salary]]&lt;Q8166,"MID RANGE SALARY", mobile_customers[[#This Row],[salary]]&gt;Q8167, "LOW SALARY" )</f>
        <v>HIGHER SALARY</v>
      </c>
      <c r="L8162" s="2" t="str">
        <f>LEFT(mobile_customers[[#This Row],[Credit_card_nos]], 4)&amp;"XXXXX"</f>
        <v>4862XXXXX</v>
      </c>
    </row>
    <row r="8163" spans="1:12" x14ac:dyDescent="0.3">
      <c r="A8163" t="s">
        <v>8</v>
      </c>
      <c r="B8163" s="3" t="s">
        <v>15847</v>
      </c>
      <c r="C8163" t="s">
        <v>15848</v>
      </c>
      <c r="D8163" t="s">
        <v>222</v>
      </c>
      <c r="E8163">
        <v>43</v>
      </c>
      <c r="F8163">
        <v>132889</v>
      </c>
      <c r="G8163" t="s">
        <v>49</v>
      </c>
      <c r="H8163">
        <v>4862558580577589</v>
      </c>
      <c r="I8163" s="5" t="str">
        <f t="shared" si="127"/>
        <v>4862558580577590</v>
      </c>
      <c r="J8163" t="str">
        <f>INDEX(Age_grp[Age], MATCH(mobile_customers[[#This Row],[age]],Age_grp[Value]))</f>
        <v>40 - 50</v>
      </c>
      <c r="K8163" s="2" t="str">
        <f>_xlfn.IFS(mobile_customers[[#This Row],[salary]]&gt;=Q8166,"HIGHER SALARY", mobile_customers[[#This Row],[salary]]&gt;=Q8167,"HIGHER MID RANGE SALARY",  mobile_customers[[#This Row],[salary]]&lt;Q8167,"MID RANGE SALARY", mobile_customers[[#This Row],[salary]]&gt;Q8168, "LOW SALARY" )</f>
        <v>HIGHER SALARY</v>
      </c>
      <c r="L8163" s="2" t="str">
        <f>LEFT(mobile_customers[[#This Row],[Credit_card_nos]], 4)&amp;"XXXXX"</f>
        <v>4862XXXXX</v>
      </c>
    </row>
    <row r="8164" spans="1:12" x14ac:dyDescent="0.3">
      <c r="A8164" t="s">
        <v>13</v>
      </c>
      <c r="B8164" s="3" t="s">
        <v>15849</v>
      </c>
      <c r="C8164" t="s">
        <v>15850</v>
      </c>
      <c r="D8164" t="s">
        <v>2244</v>
      </c>
      <c r="E8164">
        <v>35</v>
      </c>
      <c r="F8164">
        <v>173480</v>
      </c>
      <c r="G8164" t="s">
        <v>32</v>
      </c>
      <c r="H8164">
        <v>4.0368351423593569E+18</v>
      </c>
      <c r="I8164" s="5" t="str">
        <f t="shared" si="127"/>
        <v>4036835142359360000</v>
      </c>
      <c r="J8164" t="str">
        <f>INDEX(Age_grp[Age], MATCH(mobile_customers[[#This Row],[age]],Age_grp[Value]))</f>
        <v>30 - 40</v>
      </c>
      <c r="K8164" s="2" t="str">
        <f>_xlfn.IFS(mobile_customers[[#This Row],[salary]]&gt;=Q8167,"HIGHER SALARY", mobile_customers[[#This Row],[salary]]&gt;=Q8168,"HIGHER MID RANGE SALARY",  mobile_customers[[#This Row],[salary]]&lt;Q8168,"MID RANGE SALARY", mobile_customers[[#This Row],[salary]]&gt;Q8169, "LOW SALARY" )</f>
        <v>HIGHER SALARY</v>
      </c>
      <c r="L8164" s="2" t="str">
        <f>LEFT(mobile_customers[[#This Row],[Credit_card_nos]], 4)&amp;"XXXXX"</f>
        <v>4036XXXXX</v>
      </c>
    </row>
    <row r="8165" spans="1:12" x14ac:dyDescent="0.3">
      <c r="A8165" t="s">
        <v>13</v>
      </c>
      <c r="B8165" s="3" t="s">
        <v>15851</v>
      </c>
      <c r="C8165" t="s">
        <v>6084</v>
      </c>
      <c r="D8165" t="s">
        <v>2868</v>
      </c>
      <c r="E8165">
        <v>57</v>
      </c>
      <c r="F8165">
        <v>124299</v>
      </c>
      <c r="G8165" t="s">
        <v>21</v>
      </c>
      <c r="H8165">
        <v>344411300164443</v>
      </c>
      <c r="I8165" s="5" t="str">
        <f t="shared" si="127"/>
        <v>344411300164443</v>
      </c>
      <c r="J8165" t="str">
        <f>INDEX(Age_grp[Age], MATCH(mobile_customers[[#This Row],[age]],Age_grp[Value]))</f>
        <v>50 - 60</v>
      </c>
      <c r="K8165" s="2" t="str">
        <f>_xlfn.IFS(mobile_customers[[#This Row],[salary]]&gt;=Q8168,"HIGHER SALARY", mobile_customers[[#This Row],[salary]]&gt;=Q8169,"HIGHER MID RANGE SALARY",  mobile_customers[[#This Row],[salary]]&lt;Q8169,"MID RANGE SALARY", mobile_customers[[#This Row],[salary]]&gt;Q8170, "LOW SALARY" )</f>
        <v>HIGHER SALARY</v>
      </c>
      <c r="L8165" s="2" t="str">
        <f>LEFT(mobile_customers[[#This Row],[Credit_card_nos]], 4)&amp;"XXXXX"</f>
        <v>3444XXXXX</v>
      </c>
    </row>
    <row r="8166" spans="1:12" x14ac:dyDescent="0.3">
      <c r="A8166" t="s">
        <v>8</v>
      </c>
      <c r="B8166" s="3" t="s">
        <v>15852</v>
      </c>
      <c r="C8166" t="s">
        <v>15853</v>
      </c>
      <c r="D8166" t="s">
        <v>52</v>
      </c>
      <c r="E8166">
        <v>64</v>
      </c>
      <c r="F8166">
        <v>141419</v>
      </c>
      <c r="G8166" t="s">
        <v>12</v>
      </c>
      <c r="H8166">
        <v>4099854340709009</v>
      </c>
      <c r="I8166" s="5" t="str">
        <f t="shared" si="127"/>
        <v>4099854340709010</v>
      </c>
      <c r="J8166" t="str">
        <f>INDEX(Age_grp[Age], MATCH(mobile_customers[[#This Row],[age]],Age_grp[Value]))</f>
        <v>60 - 70</v>
      </c>
      <c r="K8166" s="2" t="str">
        <f>_xlfn.IFS(mobile_customers[[#This Row],[salary]]&gt;=Q8169,"HIGHER SALARY", mobile_customers[[#This Row],[salary]]&gt;=Q8170,"HIGHER MID RANGE SALARY",  mobile_customers[[#This Row],[salary]]&lt;Q8170,"MID RANGE SALARY", mobile_customers[[#This Row],[salary]]&gt;Q8171, "LOW SALARY" )</f>
        <v>HIGHER SALARY</v>
      </c>
      <c r="L8166" s="2" t="str">
        <f>LEFT(mobile_customers[[#This Row],[Credit_card_nos]], 4)&amp;"XXXXX"</f>
        <v>4099XXXXX</v>
      </c>
    </row>
    <row r="8167" spans="1:12" x14ac:dyDescent="0.3">
      <c r="A8167" t="s">
        <v>8</v>
      </c>
      <c r="B8167" s="3" t="s">
        <v>15854</v>
      </c>
      <c r="C8167" t="s">
        <v>15855</v>
      </c>
      <c r="D8167" t="s">
        <v>9266</v>
      </c>
      <c r="E8167">
        <v>29</v>
      </c>
      <c r="F8167">
        <v>24427</v>
      </c>
      <c r="G8167" t="s">
        <v>81</v>
      </c>
      <c r="H8167">
        <v>4452736684620986</v>
      </c>
      <c r="I8167" s="5" t="str">
        <f t="shared" si="127"/>
        <v>4452736684620990</v>
      </c>
      <c r="J8167" t="str">
        <f>INDEX(Age_grp[Age], MATCH(mobile_customers[[#This Row],[age]],Age_grp[Value]))</f>
        <v>20 - 30</v>
      </c>
      <c r="K8167" s="2" t="str">
        <f>_xlfn.IFS(mobile_customers[[#This Row],[salary]]&gt;=Q8170,"HIGHER SALARY", mobile_customers[[#This Row],[salary]]&gt;=Q8171,"HIGHER MID RANGE SALARY",  mobile_customers[[#This Row],[salary]]&lt;Q8171,"MID RANGE SALARY", mobile_customers[[#This Row],[salary]]&gt;Q8172, "LOW SALARY" )</f>
        <v>HIGHER SALARY</v>
      </c>
      <c r="L8167" s="2" t="str">
        <f>LEFT(mobile_customers[[#This Row],[Credit_card_nos]], 4)&amp;"XXXXX"</f>
        <v>4452XXXXX</v>
      </c>
    </row>
    <row r="8168" spans="1:12" x14ac:dyDescent="0.3">
      <c r="A8168" t="s">
        <v>13</v>
      </c>
      <c r="B8168" s="3" t="s">
        <v>15856</v>
      </c>
      <c r="C8168" t="s">
        <v>15857</v>
      </c>
      <c r="D8168" t="s">
        <v>727</v>
      </c>
      <c r="E8168">
        <v>24</v>
      </c>
      <c r="F8168">
        <v>112978</v>
      </c>
      <c r="G8168" t="s">
        <v>28</v>
      </c>
      <c r="H8168">
        <v>30311050605133</v>
      </c>
      <c r="I8168" s="5" t="str">
        <f t="shared" si="127"/>
        <v>30311050605133</v>
      </c>
      <c r="J8168" t="str">
        <f>INDEX(Age_grp[Age], MATCH(mobile_customers[[#This Row],[age]],Age_grp[Value]))</f>
        <v>20 - 30</v>
      </c>
      <c r="K8168" s="2" t="str">
        <f>_xlfn.IFS(mobile_customers[[#This Row],[salary]]&gt;=Q8171,"HIGHER SALARY", mobile_customers[[#This Row],[salary]]&gt;=Q8172,"HIGHER MID RANGE SALARY",  mobile_customers[[#This Row],[salary]]&lt;Q8172,"MID RANGE SALARY", mobile_customers[[#This Row],[salary]]&gt;Q8173, "LOW SALARY" )</f>
        <v>HIGHER SALARY</v>
      </c>
      <c r="L8168" s="2" t="str">
        <f>LEFT(mobile_customers[[#This Row],[Credit_card_nos]], 4)&amp;"XXXXX"</f>
        <v>3031XXXXX</v>
      </c>
    </row>
    <row r="8169" spans="1:12" x14ac:dyDescent="0.3">
      <c r="A8169" t="s">
        <v>8</v>
      </c>
      <c r="B8169" s="3" t="s">
        <v>15858</v>
      </c>
      <c r="C8169" t="s">
        <v>15859</v>
      </c>
      <c r="D8169" t="s">
        <v>1765</v>
      </c>
      <c r="E8169">
        <v>38</v>
      </c>
      <c r="F8169">
        <v>146850</v>
      </c>
      <c r="G8169" t="s">
        <v>21</v>
      </c>
      <c r="H8169">
        <v>4456361389688067</v>
      </c>
      <c r="I8169" s="5" t="str">
        <f t="shared" si="127"/>
        <v>4456361389688070</v>
      </c>
      <c r="J8169" t="str">
        <f>INDEX(Age_grp[Age], MATCH(mobile_customers[[#This Row],[age]],Age_grp[Value]))</f>
        <v>30 - 40</v>
      </c>
      <c r="K8169" s="2" t="str">
        <f>_xlfn.IFS(mobile_customers[[#This Row],[salary]]&gt;=Q8172,"HIGHER SALARY", mobile_customers[[#This Row],[salary]]&gt;=Q8173,"HIGHER MID RANGE SALARY",  mobile_customers[[#This Row],[salary]]&lt;Q8173,"MID RANGE SALARY", mobile_customers[[#This Row],[salary]]&gt;Q8174, "LOW SALARY" )</f>
        <v>HIGHER SALARY</v>
      </c>
      <c r="L8169" s="2" t="str">
        <f>LEFT(mobile_customers[[#This Row],[Credit_card_nos]], 4)&amp;"XXXXX"</f>
        <v>4456XXXXX</v>
      </c>
    </row>
    <row r="8170" spans="1:12" x14ac:dyDescent="0.3">
      <c r="A8170" t="s">
        <v>13</v>
      </c>
      <c r="B8170" s="3" t="s">
        <v>15860</v>
      </c>
      <c r="C8170" t="s">
        <v>2809</v>
      </c>
      <c r="D8170" t="s">
        <v>2873</v>
      </c>
      <c r="E8170">
        <v>58</v>
      </c>
      <c r="F8170">
        <v>146673</v>
      </c>
      <c r="G8170" t="s">
        <v>28</v>
      </c>
      <c r="H8170">
        <v>3586371275822956</v>
      </c>
      <c r="I8170" s="5" t="str">
        <f t="shared" si="127"/>
        <v>3586371275822960</v>
      </c>
      <c r="J8170" t="str">
        <f>INDEX(Age_grp[Age], MATCH(mobile_customers[[#This Row],[age]],Age_grp[Value]))</f>
        <v>50 - 60</v>
      </c>
      <c r="K8170" s="2" t="str">
        <f>_xlfn.IFS(mobile_customers[[#This Row],[salary]]&gt;=Q8173,"HIGHER SALARY", mobile_customers[[#This Row],[salary]]&gt;=Q8174,"HIGHER MID RANGE SALARY",  mobile_customers[[#This Row],[salary]]&lt;Q8174,"MID RANGE SALARY", mobile_customers[[#This Row],[salary]]&gt;Q8175, "LOW SALARY" )</f>
        <v>HIGHER SALARY</v>
      </c>
      <c r="L8170" s="2" t="str">
        <f>LEFT(mobile_customers[[#This Row],[Credit_card_nos]], 4)&amp;"XXXXX"</f>
        <v>3586XXXXX</v>
      </c>
    </row>
    <row r="8171" spans="1:12" x14ac:dyDescent="0.3">
      <c r="A8171" t="s">
        <v>8</v>
      </c>
      <c r="B8171" s="3" t="s">
        <v>15861</v>
      </c>
      <c r="C8171" t="s">
        <v>4685</v>
      </c>
      <c r="D8171" t="s">
        <v>3352</v>
      </c>
      <c r="E8171">
        <v>59</v>
      </c>
      <c r="F8171">
        <v>46832</v>
      </c>
      <c r="G8171" t="s">
        <v>65</v>
      </c>
      <c r="H8171">
        <v>3547022875978668</v>
      </c>
      <c r="I8171" s="5" t="str">
        <f t="shared" si="127"/>
        <v>3547022875978670</v>
      </c>
      <c r="J8171" t="str">
        <f>INDEX(Age_grp[Age], MATCH(mobile_customers[[#This Row],[age]],Age_grp[Value]))</f>
        <v>50 - 60</v>
      </c>
      <c r="K8171" s="2" t="str">
        <f>_xlfn.IFS(mobile_customers[[#This Row],[salary]]&gt;=Q8174,"HIGHER SALARY", mobile_customers[[#This Row],[salary]]&gt;=Q8175,"HIGHER MID RANGE SALARY",  mobile_customers[[#This Row],[salary]]&lt;Q8175,"MID RANGE SALARY", mobile_customers[[#This Row],[salary]]&gt;Q8176, "LOW SALARY" )</f>
        <v>HIGHER SALARY</v>
      </c>
      <c r="L8171" s="2" t="str">
        <f>LEFT(mobile_customers[[#This Row],[Credit_card_nos]], 4)&amp;"XXXXX"</f>
        <v>3547XXXXX</v>
      </c>
    </row>
    <row r="8172" spans="1:12" x14ac:dyDescent="0.3">
      <c r="A8172" t="s">
        <v>8</v>
      </c>
      <c r="B8172" s="3" t="s">
        <v>15862</v>
      </c>
      <c r="C8172" t="s">
        <v>4455</v>
      </c>
      <c r="D8172" t="s">
        <v>2016</v>
      </c>
      <c r="E8172">
        <v>57</v>
      </c>
      <c r="F8172">
        <v>92230</v>
      </c>
      <c r="G8172" t="s">
        <v>28</v>
      </c>
      <c r="H8172">
        <v>4323891583587</v>
      </c>
      <c r="I8172" s="5" t="str">
        <f t="shared" si="127"/>
        <v>4323891583587</v>
      </c>
      <c r="J8172" t="str">
        <f>INDEX(Age_grp[Age], MATCH(mobile_customers[[#This Row],[age]],Age_grp[Value]))</f>
        <v>50 - 60</v>
      </c>
      <c r="K8172" s="2" t="str">
        <f>_xlfn.IFS(mobile_customers[[#This Row],[salary]]&gt;=Q8175,"HIGHER SALARY", mobile_customers[[#This Row],[salary]]&gt;=Q8176,"HIGHER MID RANGE SALARY",  mobile_customers[[#This Row],[salary]]&lt;Q8176,"MID RANGE SALARY", mobile_customers[[#This Row],[salary]]&gt;Q8177, "LOW SALARY" )</f>
        <v>HIGHER SALARY</v>
      </c>
      <c r="L8172" s="2" t="str">
        <f>LEFT(mobile_customers[[#This Row],[Credit_card_nos]], 4)&amp;"XXXXX"</f>
        <v>4323XXXXX</v>
      </c>
    </row>
    <row r="8173" spans="1:12" x14ac:dyDescent="0.3">
      <c r="A8173" t="s">
        <v>8</v>
      </c>
      <c r="B8173" s="3" t="s">
        <v>15863</v>
      </c>
      <c r="C8173" t="s">
        <v>15864</v>
      </c>
      <c r="D8173" t="s">
        <v>561</v>
      </c>
      <c r="E8173">
        <v>19</v>
      </c>
      <c r="F8173">
        <v>129715</v>
      </c>
      <c r="G8173" t="s">
        <v>49</v>
      </c>
      <c r="H8173">
        <v>503882778718</v>
      </c>
      <c r="I8173" s="5" t="str">
        <f t="shared" si="127"/>
        <v>503882778718</v>
      </c>
      <c r="J8173" t="str">
        <f>INDEX(Age_grp[Age], MATCH(mobile_customers[[#This Row],[age]],Age_grp[Value]))</f>
        <v>"10 - 20</v>
      </c>
      <c r="K8173" s="2" t="str">
        <f>_xlfn.IFS(mobile_customers[[#This Row],[salary]]&gt;=Q8176,"HIGHER SALARY", mobile_customers[[#This Row],[salary]]&gt;=Q8177,"HIGHER MID RANGE SALARY",  mobile_customers[[#This Row],[salary]]&lt;Q8177,"MID RANGE SALARY", mobile_customers[[#This Row],[salary]]&gt;Q8178, "LOW SALARY" )</f>
        <v>HIGHER SALARY</v>
      </c>
      <c r="L8173" s="2" t="str">
        <f>LEFT(mobile_customers[[#This Row],[Credit_card_nos]], 4)&amp;"XXXXX"</f>
        <v>5038XXXXX</v>
      </c>
    </row>
    <row r="8174" spans="1:12" x14ac:dyDescent="0.3">
      <c r="A8174" t="s">
        <v>13</v>
      </c>
      <c r="B8174" s="3" t="s">
        <v>15865</v>
      </c>
      <c r="C8174" t="s">
        <v>15866</v>
      </c>
      <c r="D8174" t="s">
        <v>3513</v>
      </c>
      <c r="E8174">
        <v>51</v>
      </c>
      <c r="F8174">
        <v>87346</v>
      </c>
      <c r="G8174" t="s">
        <v>28</v>
      </c>
      <c r="H8174">
        <v>4610593310537</v>
      </c>
      <c r="I8174" s="5" t="str">
        <f t="shared" si="127"/>
        <v>4610593310537</v>
      </c>
      <c r="J8174" t="str">
        <f>INDEX(Age_grp[Age], MATCH(mobile_customers[[#This Row],[age]],Age_grp[Value]))</f>
        <v>50 - 60</v>
      </c>
      <c r="K8174" s="2" t="str">
        <f>_xlfn.IFS(mobile_customers[[#This Row],[salary]]&gt;=Q8177,"HIGHER SALARY", mobile_customers[[#This Row],[salary]]&gt;=Q8178,"HIGHER MID RANGE SALARY",  mobile_customers[[#This Row],[salary]]&lt;Q8178,"MID RANGE SALARY", mobile_customers[[#This Row],[salary]]&gt;Q8179, "LOW SALARY" )</f>
        <v>HIGHER SALARY</v>
      </c>
      <c r="L8174" s="2" t="str">
        <f>LEFT(mobile_customers[[#This Row],[Credit_card_nos]], 4)&amp;"XXXXX"</f>
        <v>4610XXXXX</v>
      </c>
    </row>
    <row r="8175" spans="1:12" x14ac:dyDescent="0.3">
      <c r="A8175" t="s">
        <v>8</v>
      </c>
      <c r="B8175" s="3" t="s">
        <v>15867</v>
      </c>
      <c r="C8175" t="s">
        <v>4333</v>
      </c>
      <c r="D8175" t="s">
        <v>3273</v>
      </c>
      <c r="E8175">
        <v>50</v>
      </c>
      <c r="F8175">
        <v>207283</v>
      </c>
      <c r="G8175" t="s">
        <v>81</v>
      </c>
      <c r="H8175">
        <v>38430749724485</v>
      </c>
      <c r="I8175" s="5" t="str">
        <f t="shared" si="127"/>
        <v>38430749724485</v>
      </c>
      <c r="J8175" t="str">
        <f>INDEX(Age_grp[Age], MATCH(mobile_customers[[#This Row],[age]],Age_grp[Value]))</f>
        <v>50 - 60</v>
      </c>
      <c r="K8175" s="2" t="str">
        <f>_xlfn.IFS(mobile_customers[[#This Row],[salary]]&gt;=Q8178,"HIGHER SALARY", mobile_customers[[#This Row],[salary]]&gt;=Q8179,"HIGHER MID RANGE SALARY",  mobile_customers[[#This Row],[salary]]&lt;Q8179,"MID RANGE SALARY", mobile_customers[[#This Row],[salary]]&gt;Q8180, "LOW SALARY" )</f>
        <v>HIGHER SALARY</v>
      </c>
      <c r="L8175" s="2" t="str">
        <f>LEFT(mobile_customers[[#This Row],[Credit_card_nos]], 4)&amp;"XXXXX"</f>
        <v>3843XXXXX</v>
      </c>
    </row>
    <row r="8176" spans="1:12" x14ac:dyDescent="0.3">
      <c r="A8176" t="s">
        <v>13</v>
      </c>
      <c r="B8176" s="3" t="s">
        <v>15868</v>
      </c>
      <c r="C8176" t="s">
        <v>9704</v>
      </c>
      <c r="D8176" t="s">
        <v>27</v>
      </c>
      <c r="E8176">
        <v>36</v>
      </c>
      <c r="F8176">
        <v>21690</v>
      </c>
      <c r="G8176" t="s">
        <v>17</v>
      </c>
      <c r="H8176">
        <v>180019920479567</v>
      </c>
      <c r="I8176" s="5" t="str">
        <f t="shared" si="127"/>
        <v>180019920479567</v>
      </c>
      <c r="J8176" t="str">
        <f>INDEX(Age_grp[Age], MATCH(mobile_customers[[#This Row],[age]],Age_grp[Value]))</f>
        <v>30 - 40</v>
      </c>
      <c r="K8176" s="2" t="str">
        <f>_xlfn.IFS(mobile_customers[[#This Row],[salary]]&gt;=Q8179,"HIGHER SALARY", mobile_customers[[#This Row],[salary]]&gt;=Q8180,"HIGHER MID RANGE SALARY",  mobile_customers[[#This Row],[salary]]&lt;Q8180,"MID RANGE SALARY", mobile_customers[[#This Row],[salary]]&gt;Q8181, "LOW SALARY" )</f>
        <v>HIGHER SALARY</v>
      </c>
      <c r="L8176" s="2" t="str">
        <f>LEFT(mobile_customers[[#This Row],[Credit_card_nos]], 4)&amp;"XXXXX"</f>
        <v>1800XXXXX</v>
      </c>
    </row>
    <row r="8177" spans="1:12" x14ac:dyDescent="0.3">
      <c r="A8177" t="s">
        <v>13</v>
      </c>
      <c r="B8177" s="3" t="s">
        <v>15869</v>
      </c>
      <c r="C8177" t="s">
        <v>15870</v>
      </c>
      <c r="D8177" t="s">
        <v>165</v>
      </c>
      <c r="E8177">
        <v>49</v>
      </c>
      <c r="F8177">
        <v>109915</v>
      </c>
      <c r="G8177" t="s">
        <v>28</v>
      </c>
      <c r="H8177">
        <v>2298471104530720</v>
      </c>
      <c r="I8177" s="5" t="str">
        <f t="shared" si="127"/>
        <v>2298471104530720</v>
      </c>
      <c r="J8177" t="str">
        <f>INDEX(Age_grp[Age], MATCH(mobile_customers[[#This Row],[age]],Age_grp[Value]))</f>
        <v>40 - 50</v>
      </c>
      <c r="K8177" s="2" t="str">
        <f>_xlfn.IFS(mobile_customers[[#This Row],[salary]]&gt;=Q8180,"HIGHER SALARY", mobile_customers[[#This Row],[salary]]&gt;=Q8181,"HIGHER MID RANGE SALARY",  mobile_customers[[#This Row],[salary]]&lt;Q8181,"MID RANGE SALARY", mobile_customers[[#This Row],[salary]]&gt;Q8182, "LOW SALARY" )</f>
        <v>HIGHER SALARY</v>
      </c>
      <c r="L8177" s="2" t="str">
        <f>LEFT(mobile_customers[[#This Row],[Credit_card_nos]], 4)&amp;"XXXXX"</f>
        <v>2298XXXXX</v>
      </c>
    </row>
    <row r="8178" spans="1:12" x14ac:dyDescent="0.3">
      <c r="A8178" t="s">
        <v>13</v>
      </c>
      <c r="B8178" s="3" t="s">
        <v>15871</v>
      </c>
      <c r="C8178" t="s">
        <v>15872</v>
      </c>
      <c r="D8178" t="s">
        <v>1407</v>
      </c>
      <c r="E8178">
        <v>47</v>
      </c>
      <c r="F8178">
        <v>134845</v>
      </c>
      <c r="G8178" t="s">
        <v>28</v>
      </c>
      <c r="H8178">
        <v>572852428794</v>
      </c>
      <c r="I8178" s="5" t="str">
        <f t="shared" si="127"/>
        <v>572852428794</v>
      </c>
      <c r="J8178" t="str">
        <f>INDEX(Age_grp[Age], MATCH(mobile_customers[[#This Row],[age]],Age_grp[Value]))</f>
        <v>40 - 50</v>
      </c>
      <c r="K8178" s="2" t="str">
        <f>_xlfn.IFS(mobile_customers[[#This Row],[salary]]&gt;=Q8181,"HIGHER SALARY", mobile_customers[[#This Row],[salary]]&gt;=Q8182,"HIGHER MID RANGE SALARY",  mobile_customers[[#This Row],[salary]]&lt;Q8182,"MID RANGE SALARY", mobile_customers[[#This Row],[salary]]&gt;Q8183, "LOW SALARY" )</f>
        <v>HIGHER SALARY</v>
      </c>
      <c r="L8178" s="2" t="str">
        <f>LEFT(mobile_customers[[#This Row],[Credit_card_nos]], 4)&amp;"XXXXX"</f>
        <v>5728XXXXX</v>
      </c>
    </row>
    <row r="8179" spans="1:12" x14ac:dyDescent="0.3">
      <c r="A8179" t="s">
        <v>13</v>
      </c>
      <c r="B8179" s="3" t="s">
        <v>15873</v>
      </c>
      <c r="C8179" t="s">
        <v>15874</v>
      </c>
      <c r="D8179" t="s">
        <v>3633</v>
      </c>
      <c r="E8179">
        <v>46</v>
      </c>
      <c r="F8179">
        <v>142505</v>
      </c>
      <c r="G8179" t="s">
        <v>28</v>
      </c>
      <c r="H8179">
        <v>341813094502766</v>
      </c>
      <c r="I8179" s="5" t="str">
        <f t="shared" si="127"/>
        <v>341813094502766</v>
      </c>
      <c r="J8179" t="str">
        <f>INDEX(Age_grp[Age], MATCH(mobile_customers[[#This Row],[age]],Age_grp[Value]))</f>
        <v>40 - 50</v>
      </c>
      <c r="K8179" s="2" t="str">
        <f>_xlfn.IFS(mobile_customers[[#This Row],[salary]]&gt;=Q8182,"HIGHER SALARY", mobile_customers[[#This Row],[salary]]&gt;=Q8183,"HIGHER MID RANGE SALARY",  mobile_customers[[#This Row],[salary]]&lt;Q8183,"MID RANGE SALARY", mobile_customers[[#This Row],[salary]]&gt;Q8184, "LOW SALARY" )</f>
        <v>HIGHER SALARY</v>
      </c>
      <c r="L8179" s="2" t="str">
        <f>LEFT(mobile_customers[[#This Row],[Credit_card_nos]], 4)&amp;"XXXXX"</f>
        <v>3418XXXXX</v>
      </c>
    </row>
    <row r="8180" spans="1:12" x14ac:dyDescent="0.3">
      <c r="A8180" t="s">
        <v>8</v>
      </c>
      <c r="B8180" s="3" t="s">
        <v>15875</v>
      </c>
      <c r="C8180" t="s">
        <v>15876</v>
      </c>
      <c r="D8180" t="s">
        <v>4200</v>
      </c>
      <c r="E8180">
        <v>49</v>
      </c>
      <c r="F8180">
        <v>147602</v>
      </c>
      <c r="G8180" t="s">
        <v>94</v>
      </c>
      <c r="H8180">
        <v>6534427697051917</v>
      </c>
      <c r="I8180" s="5" t="str">
        <f t="shared" si="127"/>
        <v>6534427697051920</v>
      </c>
      <c r="J8180" t="str">
        <f>INDEX(Age_grp[Age], MATCH(mobile_customers[[#This Row],[age]],Age_grp[Value]))</f>
        <v>40 - 50</v>
      </c>
      <c r="K8180" s="2" t="str">
        <f>_xlfn.IFS(mobile_customers[[#This Row],[salary]]&gt;=Q8183,"HIGHER SALARY", mobile_customers[[#This Row],[salary]]&gt;=Q8184,"HIGHER MID RANGE SALARY",  mobile_customers[[#This Row],[salary]]&lt;Q8184,"MID RANGE SALARY", mobile_customers[[#This Row],[salary]]&gt;Q8185, "LOW SALARY" )</f>
        <v>HIGHER SALARY</v>
      </c>
      <c r="L8180" s="2" t="str">
        <f>LEFT(mobile_customers[[#This Row],[Credit_card_nos]], 4)&amp;"XXXXX"</f>
        <v>6534XXXXX</v>
      </c>
    </row>
    <row r="8181" spans="1:12" x14ac:dyDescent="0.3">
      <c r="A8181" t="s">
        <v>8</v>
      </c>
      <c r="B8181" s="3" t="s">
        <v>15877</v>
      </c>
      <c r="C8181" t="s">
        <v>15878</v>
      </c>
      <c r="D8181" t="s">
        <v>74</v>
      </c>
      <c r="E8181">
        <v>43</v>
      </c>
      <c r="F8181">
        <v>130459</v>
      </c>
      <c r="G8181" t="s">
        <v>28</v>
      </c>
      <c r="H8181">
        <v>6011403032981367</v>
      </c>
      <c r="I8181" s="5" t="str">
        <f t="shared" si="127"/>
        <v>6011403032981370</v>
      </c>
      <c r="J8181" t="str">
        <f>INDEX(Age_grp[Age], MATCH(mobile_customers[[#This Row],[age]],Age_grp[Value]))</f>
        <v>40 - 50</v>
      </c>
      <c r="K8181" s="2" t="str">
        <f>_xlfn.IFS(mobile_customers[[#This Row],[salary]]&gt;=Q8184,"HIGHER SALARY", mobile_customers[[#This Row],[salary]]&gt;=Q8185,"HIGHER MID RANGE SALARY",  mobile_customers[[#This Row],[salary]]&lt;Q8185,"MID RANGE SALARY", mobile_customers[[#This Row],[salary]]&gt;Q8186, "LOW SALARY" )</f>
        <v>HIGHER SALARY</v>
      </c>
      <c r="L8181" s="2" t="str">
        <f>LEFT(mobile_customers[[#This Row],[Credit_card_nos]], 4)&amp;"XXXXX"</f>
        <v>6011XXXXX</v>
      </c>
    </row>
    <row r="8182" spans="1:12" x14ac:dyDescent="0.3">
      <c r="A8182" t="s">
        <v>13</v>
      </c>
      <c r="B8182" s="3" t="s">
        <v>15879</v>
      </c>
      <c r="C8182" t="s">
        <v>15880</v>
      </c>
      <c r="D8182" t="s">
        <v>1752</v>
      </c>
      <c r="E8182">
        <v>24</v>
      </c>
      <c r="F8182">
        <v>51675</v>
      </c>
      <c r="G8182" t="s">
        <v>17</v>
      </c>
      <c r="H8182">
        <v>4090069420069583</v>
      </c>
      <c r="I8182" s="5" t="str">
        <f t="shared" si="127"/>
        <v>4090069420069580</v>
      </c>
      <c r="J8182" t="str">
        <f>INDEX(Age_grp[Age], MATCH(mobile_customers[[#This Row],[age]],Age_grp[Value]))</f>
        <v>20 - 30</v>
      </c>
      <c r="K8182" s="2" t="str">
        <f>_xlfn.IFS(mobile_customers[[#This Row],[salary]]&gt;=Q8185,"HIGHER SALARY", mobile_customers[[#This Row],[salary]]&gt;=Q8186,"HIGHER MID RANGE SALARY",  mobile_customers[[#This Row],[salary]]&lt;Q8186,"MID RANGE SALARY", mobile_customers[[#This Row],[salary]]&gt;Q8187, "LOW SALARY" )</f>
        <v>HIGHER SALARY</v>
      </c>
      <c r="L8182" s="2" t="str">
        <f>LEFT(mobile_customers[[#This Row],[Credit_card_nos]], 4)&amp;"XXXXX"</f>
        <v>4090XXXXX</v>
      </c>
    </row>
    <row r="8183" spans="1:12" x14ac:dyDescent="0.3">
      <c r="A8183" t="s">
        <v>8</v>
      </c>
      <c r="B8183" s="3" t="s">
        <v>15881</v>
      </c>
      <c r="C8183" t="s">
        <v>15882</v>
      </c>
      <c r="D8183" t="s">
        <v>105</v>
      </c>
      <c r="E8183">
        <v>41</v>
      </c>
      <c r="F8183">
        <v>65445</v>
      </c>
      <c r="G8183" t="s">
        <v>21</v>
      </c>
      <c r="H8183">
        <v>4487037147324</v>
      </c>
      <c r="I8183" s="5" t="str">
        <f t="shared" si="127"/>
        <v>4487037147324</v>
      </c>
      <c r="J8183" t="str">
        <f>INDEX(Age_grp[Age], MATCH(mobile_customers[[#This Row],[age]],Age_grp[Value]))</f>
        <v>40 - 50</v>
      </c>
      <c r="K8183" s="2" t="str">
        <f>_xlfn.IFS(mobile_customers[[#This Row],[salary]]&gt;=Q8186,"HIGHER SALARY", mobile_customers[[#This Row],[salary]]&gt;=Q8187,"HIGHER MID RANGE SALARY",  mobile_customers[[#This Row],[salary]]&lt;Q8187,"MID RANGE SALARY", mobile_customers[[#This Row],[salary]]&gt;Q8188, "LOW SALARY" )</f>
        <v>HIGHER SALARY</v>
      </c>
      <c r="L8183" s="2" t="str">
        <f>LEFT(mobile_customers[[#This Row],[Credit_card_nos]], 4)&amp;"XXXXX"</f>
        <v>4487XXXXX</v>
      </c>
    </row>
    <row r="8184" spans="1:12" x14ac:dyDescent="0.3">
      <c r="A8184" t="s">
        <v>13</v>
      </c>
      <c r="B8184" s="3" t="s">
        <v>15883</v>
      </c>
      <c r="C8184" t="s">
        <v>12601</v>
      </c>
      <c r="D8184" t="s">
        <v>889</v>
      </c>
      <c r="E8184">
        <v>29</v>
      </c>
      <c r="F8184">
        <v>240155</v>
      </c>
      <c r="G8184" t="s">
        <v>28</v>
      </c>
      <c r="H8184">
        <v>3562158601662059</v>
      </c>
      <c r="I8184" s="5" t="str">
        <f t="shared" si="127"/>
        <v>3562158601662060</v>
      </c>
      <c r="J8184" t="str">
        <f>INDEX(Age_grp[Age], MATCH(mobile_customers[[#This Row],[age]],Age_grp[Value]))</f>
        <v>20 - 30</v>
      </c>
      <c r="K8184" s="2" t="str">
        <f>_xlfn.IFS(mobile_customers[[#This Row],[salary]]&gt;=Q8187,"HIGHER SALARY", mobile_customers[[#This Row],[salary]]&gt;=Q8188,"HIGHER MID RANGE SALARY",  mobile_customers[[#This Row],[salary]]&lt;Q8188,"MID RANGE SALARY", mobile_customers[[#This Row],[salary]]&gt;Q8189, "LOW SALARY" )</f>
        <v>HIGHER SALARY</v>
      </c>
      <c r="L8184" s="2" t="str">
        <f>LEFT(mobile_customers[[#This Row],[Credit_card_nos]], 4)&amp;"XXXXX"</f>
        <v>3562XXXXX</v>
      </c>
    </row>
    <row r="8185" spans="1:12" x14ac:dyDescent="0.3">
      <c r="A8185" t="s">
        <v>13</v>
      </c>
      <c r="B8185" s="3" t="s">
        <v>15884</v>
      </c>
      <c r="C8185" t="s">
        <v>2433</v>
      </c>
      <c r="D8185" t="s">
        <v>536</v>
      </c>
      <c r="E8185">
        <v>21</v>
      </c>
      <c r="F8185">
        <v>199783</v>
      </c>
      <c r="G8185" t="s">
        <v>21</v>
      </c>
      <c r="H8185">
        <v>4447764532878133</v>
      </c>
      <c r="I8185" s="5" t="str">
        <f t="shared" si="127"/>
        <v>4447764532878130</v>
      </c>
      <c r="J8185" t="str">
        <f>INDEX(Age_grp[Age], MATCH(mobile_customers[[#This Row],[age]],Age_grp[Value]))</f>
        <v>20 - 30</v>
      </c>
      <c r="K8185" s="2" t="str">
        <f>_xlfn.IFS(mobile_customers[[#This Row],[salary]]&gt;=Q8188,"HIGHER SALARY", mobile_customers[[#This Row],[salary]]&gt;=Q8189,"HIGHER MID RANGE SALARY",  mobile_customers[[#This Row],[salary]]&lt;Q8189,"MID RANGE SALARY", mobile_customers[[#This Row],[salary]]&gt;Q8190, "LOW SALARY" )</f>
        <v>HIGHER SALARY</v>
      </c>
      <c r="L8185" s="2" t="str">
        <f>LEFT(mobile_customers[[#This Row],[Credit_card_nos]], 4)&amp;"XXXXX"</f>
        <v>4447XXXXX</v>
      </c>
    </row>
    <row r="8186" spans="1:12" x14ac:dyDescent="0.3">
      <c r="A8186" t="s">
        <v>13</v>
      </c>
      <c r="B8186" s="3" t="s">
        <v>15885</v>
      </c>
      <c r="C8186" t="s">
        <v>15886</v>
      </c>
      <c r="D8186" t="s">
        <v>1266</v>
      </c>
      <c r="E8186">
        <v>45</v>
      </c>
      <c r="F8186">
        <v>216497</v>
      </c>
      <c r="G8186" t="s">
        <v>94</v>
      </c>
      <c r="H8186">
        <v>3544246903039960</v>
      </c>
      <c r="I8186" s="5" t="str">
        <f t="shared" si="127"/>
        <v>3544246903039960</v>
      </c>
      <c r="J8186" t="str">
        <f>INDEX(Age_grp[Age], MATCH(mobile_customers[[#This Row],[age]],Age_grp[Value]))</f>
        <v>40 - 50</v>
      </c>
      <c r="K8186" s="2" t="str">
        <f>_xlfn.IFS(mobile_customers[[#This Row],[salary]]&gt;=Q8189,"HIGHER SALARY", mobile_customers[[#This Row],[salary]]&gt;=Q8190,"HIGHER MID RANGE SALARY",  mobile_customers[[#This Row],[salary]]&lt;Q8190,"MID RANGE SALARY", mobile_customers[[#This Row],[salary]]&gt;Q8191, "LOW SALARY" )</f>
        <v>HIGHER SALARY</v>
      </c>
      <c r="L8186" s="2" t="str">
        <f>LEFT(mobile_customers[[#This Row],[Credit_card_nos]], 4)&amp;"XXXXX"</f>
        <v>3544XXXXX</v>
      </c>
    </row>
    <row r="8187" spans="1:12" x14ac:dyDescent="0.3">
      <c r="A8187" t="s">
        <v>8</v>
      </c>
      <c r="B8187" s="3" t="s">
        <v>15887</v>
      </c>
      <c r="C8187" t="s">
        <v>15888</v>
      </c>
      <c r="D8187" t="s">
        <v>4873</v>
      </c>
      <c r="E8187">
        <v>62</v>
      </c>
      <c r="F8187">
        <v>202580</v>
      </c>
      <c r="G8187" t="s">
        <v>21</v>
      </c>
      <c r="H8187">
        <v>3599200057799659</v>
      </c>
      <c r="I8187" s="5" t="str">
        <f t="shared" si="127"/>
        <v>3599200057799660</v>
      </c>
      <c r="J8187" t="str">
        <f>INDEX(Age_grp[Age], MATCH(mobile_customers[[#This Row],[age]],Age_grp[Value]))</f>
        <v>60 - 70</v>
      </c>
      <c r="K8187" s="2" t="str">
        <f>_xlfn.IFS(mobile_customers[[#This Row],[salary]]&gt;=Q8190,"HIGHER SALARY", mobile_customers[[#This Row],[salary]]&gt;=Q8191,"HIGHER MID RANGE SALARY",  mobile_customers[[#This Row],[salary]]&lt;Q8191,"MID RANGE SALARY", mobile_customers[[#This Row],[salary]]&gt;Q8192, "LOW SALARY" )</f>
        <v>HIGHER SALARY</v>
      </c>
      <c r="L8187" s="2" t="str">
        <f>LEFT(mobile_customers[[#This Row],[Credit_card_nos]], 4)&amp;"XXXXX"</f>
        <v>3599XXXXX</v>
      </c>
    </row>
    <row r="8188" spans="1:12" x14ac:dyDescent="0.3">
      <c r="A8188" t="s">
        <v>13</v>
      </c>
      <c r="B8188" s="3" t="s">
        <v>15889</v>
      </c>
      <c r="C8188" t="s">
        <v>15890</v>
      </c>
      <c r="D8188" t="s">
        <v>439</v>
      </c>
      <c r="E8188">
        <v>29</v>
      </c>
      <c r="F8188">
        <v>101634</v>
      </c>
      <c r="G8188" t="s">
        <v>12</v>
      </c>
      <c r="H8188">
        <v>4192773987086776</v>
      </c>
      <c r="I8188" s="5" t="str">
        <f t="shared" si="127"/>
        <v>4192773987086780</v>
      </c>
      <c r="J8188" t="str">
        <f>INDEX(Age_grp[Age], MATCH(mobile_customers[[#This Row],[age]],Age_grp[Value]))</f>
        <v>20 - 30</v>
      </c>
      <c r="K8188" s="2" t="str">
        <f>_xlfn.IFS(mobile_customers[[#This Row],[salary]]&gt;=Q8191,"HIGHER SALARY", mobile_customers[[#This Row],[salary]]&gt;=Q8192,"HIGHER MID RANGE SALARY",  mobile_customers[[#This Row],[salary]]&lt;Q8192,"MID RANGE SALARY", mobile_customers[[#This Row],[salary]]&gt;Q8193, "LOW SALARY" )</f>
        <v>HIGHER SALARY</v>
      </c>
      <c r="L8188" s="2" t="str">
        <f>LEFT(mobile_customers[[#This Row],[Credit_card_nos]], 4)&amp;"XXXXX"</f>
        <v>4192XXXXX</v>
      </c>
    </row>
    <row r="8189" spans="1:12" x14ac:dyDescent="0.3">
      <c r="A8189" t="s">
        <v>13</v>
      </c>
      <c r="B8189" s="3" t="s">
        <v>15891</v>
      </c>
      <c r="C8189" t="s">
        <v>15892</v>
      </c>
      <c r="D8189" t="s">
        <v>1302</v>
      </c>
      <c r="E8189">
        <v>56</v>
      </c>
      <c r="F8189">
        <v>39383</v>
      </c>
      <c r="G8189" t="s">
        <v>49</v>
      </c>
      <c r="H8189">
        <v>4470897352226</v>
      </c>
      <c r="I8189" s="5" t="str">
        <f t="shared" si="127"/>
        <v>4470897352226</v>
      </c>
      <c r="J8189" t="str">
        <f>INDEX(Age_grp[Age], MATCH(mobile_customers[[#This Row],[age]],Age_grp[Value]))</f>
        <v>50 - 60</v>
      </c>
      <c r="K8189" s="2" t="str">
        <f>_xlfn.IFS(mobile_customers[[#This Row],[salary]]&gt;=Q8192,"HIGHER SALARY", mobile_customers[[#This Row],[salary]]&gt;=Q8193,"HIGHER MID RANGE SALARY",  mobile_customers[[#This Row],[salary]]&lt;Q8193,"MID RANGE SALARY", mobile_customers[[#This Row],[salary]]&gt;Q8194, "LOW SALARY" )</f>
        <v>HIGHER SALARY</v>
      </c>
      <c r="L8189" s="2" t="str">
        <f>LEFT(mobile_customers[[#This Row],[Credit_card_nos]], 4)&amp;"XXXXX"</f>
        <v>4470XXXXX</v>
      </c>
    </row>
    <row r="8190" spans="1:12" x14ac:dyDescent="0.3">
      <c r="A8190" t="s">
        <v>8</v>
      </c>
      <c r="B8190" s="3" t="s">
        <v>15893</v>
      </c>
      <c r="C8190" t="s">
        <v>9348</v>
      </c>
      <c r="D8190" t="s">
        <v>691</v>
      </c>
      <c r="E8190">
        <v>35</v>
      </c>
      <c r="F8190">
        <v>132695</v>
      </c>
      <c r="G8190" t="s">
        <v>21</v>
      </c>
      <c r="H8190">
        <v>3512834774005927</v>
      </c>
      <c r="I8190" s="5" t="str">
        <f t="shared" si="127"/>
        <v>3512834774005930</v>
      </c>
      <c r="J8190" t="str">
        <f>INDEX(Age_grp[Age], MATCH(mobile_customers[[#This Row],[age]],Age_grp[Value]))</f>
        <v>30 - 40</v>
      </c>
      <c r="K8190" s="2" t="str">
        <f>_xlfn.IFS(mobile_customers[[#This Row],[salary]]&gt;=Q8193,"HIGHER SALARY", mobile_customers[[#This Row],[salary]]&gt;=Q8194,"HIGHER MID RANGE SALARY",  mobile_customers[[#This Row],[salary]]&lt;Q8194,"MID RANGE SALARY", mobile_customers[[#This Row],[salary]]&gt;Q8195, "LOW SALARY" )</f>
        <v>HIGHER SALARY</v>
      </c>
      <c r="L8190" s="2" t="str">
        <f>LEFT(mobile_customers[[#This Row],[Credit_card_nos]], 4)&amp;"XXXXX"</f>
        <v>3512XXXXX</v>
      </c>
    </row>
    <row r="8191" spans="1:12" x14ac:dyDescent="0.3">
      <c r="A8191" t="s">
        <v>13</v>
      </c>
      <c r="B8191" s="3" t="s">
        <v>15894</v>
      </c>
      <c r="C8191" t="s">
        <v>15895</v>
      </c>
      <c r="D8191" t="s">
        <v>1484</v>
      </c>
      <c r="E8191">
        <v>25</v>
      </c>
      <c r="F8191">
        <v>149939</v>
      </c>
      <c r="G8191" t="s">
        <v>17</v>
      </c>
      <c r="H8191">
        <v>3503130683409016</v>
      </c>
      <c r="I8191" s="5" t="str">
        <f t="shared" si="127"/>
        <v>3503130683409020</v>
      </c>
      <c r="J8191" t="str">
        <f>INDEX(Age_grp[Age], MATCH(mobile_customers[[#This Row],[age]],Age_grp[Value]))</f>
        <v>20 - 30</v>
      </c>
      <c r="K8191" s="2" t="str">
        <f>_xlfn.IFS(mobile_customers[[#This Row],[salary]]&gt;=Q8194,"HIGHER SALARY", mobile_customers[[#This Row],[salary]]&gt;=Q8195,"HIGHER MID RANGE SALARY",  mobile_customers[[#This Row],[salary]]&lt;Q8195,"MID RANGE SALARY", mobile_customers[[#This Row],[salary]]&gt;Q8196, "LOW SALARY" )</f>
        <v>HIGHER SALARY</v>
      </c>
      <c r="L8191" s="2" t="str">
        <f>LEFT(mobile_customers[[#This Row],[Credit_card_nos]], 4)&amp;"XXXXX"</f>
        <v>3503XXXXX</v>
      </c>
    </row>
    <row r="8192" spans="1:12" x14ac:dyDescent="0.3">
      <c r="A8192" t="s">
        <v>8</v>
      </c>
      <c r="B8192" s="3" t="s">
        <v>15896</v>
      </c>
      <c r="C8192" t="s">
        <v>15897</v>
      </c>
      <c r="D8192" t="s">
        <v>3513</v>
      </c>
      <c r="E8192">
        <v>53</v>
      </c>
      <c r="F8192">
        <v>57043</v>
      </c>
      <c r="G8192" t="s">
        <v>94</v>
      </c>
      <c r="H8192">
        <v>675909486036</v>
      </c>
      <c r="I8192" s="5" t="str">
        <f t="shared" si="127"/>
        <v>675909486036</v>
      </c>
      <c r="J8192" t="str">
        <f>INDEX(Age_grp[Age], MATCH(mobile_customers[[#This Row],[age]],Age_grp[Value]))</f>
        <v>50 - 60</v>
      </c>
      <c r="K8192" s="2" t="str">
        <f>_xlfn.IFS(mobile_customers[[#This Row],[salary]]&gt;=Q8195,"HIGHER SALARY", mobile_customers[[#This Row],[salary]]&gt;=Q8196,"HIGHER MID RANGE SALARY",  mobile_customers[[#This Row],[salary]]&lt;Q8196,"MID RANGE SALARY", mobile_customers[[#This Row],[salary]]&gt;Q8197, "LOW SALARY" )</f>
        <v>HIGHER SALARY</v>
      </c>
      <c r="L8192" s="2" t="str">
        <f>LEFT(mobile_customers[[#This Row],[Credit_card_nos]], 4)&amp;"XXXXX"</f>
        <v>6759XXXXX</v>
      </c>
    </row>
    <row r="8193" spans="1:12" x14ac:dyDescent="0.3">
      <c r="A8193" t="s">
        <v>13</v>
      </c>
      <c r="B8193" s="3" t="s">
        <v>15898</v>
      </c>
      <c r="C8193" t="s">
        <v>15899</v>
      </c>
      <c r="D8193" t="s">
        <v>1220</v>
      </c>
      <c r="E8193">
        <v>26</v>
      </c>
      <c r="F8193">
        <v>134944</v>
      </c>
      <c r="G8193" t="s">
        <v>65</v>
      </c>
      <c r="H8193">
        <v>3550226582990601</v>
      </c>
      <c r="I8193" s="5" t="str">
        <f t="shared" si="127"/>
        <v>3550226582990600</v>
      </c>
      <c r="J8193" t="str">
        <f>INDEX(Age_grp[Age], MATCH(mobile_customers[[#This Row],[age]],Age_grp[Value]))</f>
        <v>20 - 30</v>
      </c>
      <c r="K8193" s="2" t="str">
        <f>_xlfn.IFS(mobile_customers[[#This Row],[salary]]&gt;=Q8196,"HIGHER SALARY", mobile_customers[[#This Row],[salary]]&gt;=Q8197,"HIGHER MID RANGE SALARY",  mobile_customers[[#This Row],[salary]]&lt;Q8197,"MID RANGE SALARY", mobile_customers[[#This Row],[salary]]&gt;Q8198, "LOW SALARY" )</f>
        <v>HIGHER SALARY</v>
      </c>
      <c r="L8193" s="2" t="str">
        <f>LEFT(mobile_customers[[#This Row],[Credit_card_nos]], 4)&amp;"XXXXX"</f>
        <v>3550XXXXX</v>
      </c>
    </row>
    <row r="8194" spans="1:12" x14ac:dyDescent="0.3">
      <c r="A8194" t="s">
        <v>8</v>
      </c>
      <c r="B8194" s="3" t="s">
        <v>15900</v>
      </c>
      <c r="C8194" t="s">
        <v>11082</v>
      </c>
      <c r="D8194" t="s">
        <v>457</v>
      </c>
      <c r="E8194">
        <v>21</v>
      </c>
      <c r="F8194">
        <v>199981</v>
      </c>
      <c r="G8194" t="s">
        <v>32</v>
      </c>
      <c r="H8194">
        <v>6598501429352174</v>
      </c>
      <c r="I8194" s="5" t="str">
        <f t="shared" ref="I8194:I8257" si="128">TEXT(H8194, "0")</f>
        <v>6598501429352170</v>
      </c>
      <c r="J8194" t="str">
        <f>INDEX(Age_grp[Age], MATCH(mobile_customers[[#This Row],[age]],Age_grp[Value]))</f>
        <v>20 - 30</v>
      </c>
      <c r="K8194" s="2" t="str">
        <f>_xlfn.IFS(mobile_customers[[#This Row],[salary]]&gt;=Q8197,"HIGHER SALARY", mobile_customers[[#This Row],[salary]]&gt;=Q8198,"HIGHER MID RANGE SALARY",  mobile_customers[[#This Row],[salary]]&lt;Q8198,"MID RANGE SALARY", mobile_customers[[#This Row],[salary]]&gt;Q8199, "LOW SALARY" )</f>
        <v>HIGHER SALARY</v>
      </c>
      <c r="L8194" s="2" t="str">
        <f>LEFT(mobile_customers[[#This Row],[Credit_card_nos]], 4)&amp;"XXXXX"</f>
        <v>6598XXXXX</v>
      </c>
    </row>
    <row r="8195" spans="1:12" x14ac:dyDescent="0.3">
      <c r="A8195" t="s">
        <v>8</v>
      </c>
      <c r="B8195" s="3" t="s">
        <v>12761</v>
      </c>
      <c r="C8195" t="s">
        <v>15901</v>
      </c>
      <c r="D8195" t="s">
        <v>427</v>
      </c>
      <c r="E8195">
        <v>24</v>
      </c>
      <c r="F8195">
        <v>88899</v>
      </c>
      <c r="G8195" t="s">
        <v>32</v>
      </c>
      <c r="H8195">
        <v>30546809685767</v>
      </c>
      <c r="I8195" s="5" t="str">
        <f t="shared" si="128"/>
        <v>30546809685767</v>
      </c>
      <c r="J8195" t="str">
        <f>INDEX(Age_grp[Age], MATCH(mobile_customers[[#This Row],[age]],Age_grp[Value]))</f>
        <v>20 - 30</v>
      </c>
      <c r="K8195" s="2" t="str">
        <f>_xlfn.IFS(mobile_customers[[#This Row],[salary]]&gt;=Q8198,"HIGHER SALARY", mobile_customers[[#This Row],[salary]]&gt;=Q8199,"HIGHER MID RANGE SALARY",  mobile_customers[[#This Row],[salary]]&lt;Q8199,"MID RANGE SALARY", mobile_customers[[#This Row],[salary]]&gt;Q8200, "LOW SALARY" )</f>
        <v>HIGHER SALARY</v>
      </c>
      <c r="L8195" s="2" t="str">
        <f>LEFT(mobile_customers[[#This Row],[Credit_card_nos]], 4)&amp;"XXXXX"</f>
        <v>3054XXXXX</v>
      </c>
    </row>
    <row r="8196" spans="1:12" x14ac:dyDescent="0.3">
      <c r="A8196" t="s">
        <v>13</v>
      </c>
      <c r="B8196" s="3" t="s">
        <v>15902</v>
      </c>
      <c r="C8196" t="s">
        <v>15903</v>
      </c>
      <c r="D8196" t="s">
        <v>61</v>
      </c>
      <c r="E8196">
        <v>33</v>
      </c>
      <c r="F8196">
        <v>238587</v>
      </c>
      <c r="G8196" t="s">
        <v>32</v>
      </c>
      <c r="H8196">
        <v>4434239960690</v>
      </c>
      <c r="I8196" s="5" t="str">
        <f t="shared" si="128"/>
        <v>4434239960690</v>
      </c>
      <c r="J8196" t="str">
        <f>INDEX(Age_grp[Age], MATCH(mobile_customers[[#This Row],[age]],Age_grp[Value]))</f>
        <v>30 - 40</v>
      </c>
      <c r="K8196" s="2" t="str">
        <f>_xlfn.IFS(mobile_customers[[#This Row],[salary]]&gt;=Q8199,"HIGHER SALARY", mobile_customers[[#This Row],[salary]]&gt;=Q8200,"HIGHER MID RANGE SALARY",  mobile_customers[[#This Row],[salary]]&lt;Q8200,"MID RANGE SALARY", mobile_customers[[#This Row],[salary]]&gt;Q8201, "LOW SALARY" )</f>
        <v>HIGHER SALARY</v>
      </c>
      <c r="L8196" s="2" t="str">
        <f>LEFT(mobile_customers[[#This Row],[Credit_card_nos]], 4)&amp;"XXXXX"</f>
        <v>4434XXXXX</v>
      </c>
    </row>
    <row r="8197" spans="1:12" x14ac:dyDescent="0.3">
      <c r="A8197" t="s">
        <v>13</v>
      </c>
      <c r="B8197" s="3" t="s">
        <v>15904</v>
      </c>
      <c r="C8197" t="s">
        <v>15905</v>
      </c>
      <c r="D8197" t="s">
        <v>191</v>
      </c>
      <c r="E8197">
        <v>25</v>
      </c>
      <c r="F8197">
        <v>186596</v>
      </c>
      <c r="G8197" t="s">
        <v>28</v>
      </c>
      <c r="H8197">
        <v>2420192247566881</v>
      </c>
      <c r="I8197" s="5" t="str">
        <f t="shared" si="128"/>
        <v>2420192247566880</v>
      </c>
      <c r="J8197" t="str">
        <f>INDEX(Age_grp[Age], MATCH(mobile_customers[[#This Row],[age]],Age_grp[Value]))</f>
        <v>20 - 30</v>
      </c>
      <c r="K8197" s="2" t="str">
        <f>_xlfn.IFS(mobile_customers[[#This Row],[salary]]&gt;=Q8200,"HIGHER SALARY", mobile_customers[[#This Row],[salary]]&gt;=Q8201,"HIGHER MID RANGE SALARY",  mobile_customers[[#This Row],[salary]]&lt;Q8201,"MID RANGE SALARY", mobile_customers[[#This Row],[salary]]&gt;Q8202, "LOW SALARY" )</f>
        <v>HIGHER SALARY</v>
      </c>
      <c r="L8197" s="2" t="str">
        <f>LEFT(mobile_customers[[#This Row],[Credit_card_nos]], 4)&amp;"XXXXX"</f>
        <v>2420XXXXX</v>
      </c>
    </row>
    <row r="8198" spans="1:12" x14ac:dyDescent="0.3">
      <c r="A8198" t="s">
        <v>8</v>
      </c>
      <c r="B8198" s="3" t="s">
        <v>15906</v>
      </c>
      <c r="C8198" t="s">
        <v>15907</v>
      </c>
      <c r="D8198" t="s">
        <v>2036</v>
      </c>
      <c r="E8198">
        <v>58</v>
      </c>
      <c r="F8198">
        <v>127987</v>
      </c>
      <c r="G8198" t="s">
        <v>32</v>
      </c>
      <c r="H8198">
        <v>213118824615283</v>
      </c>
      <c r="I8198" s="5" t="str">
        <f t="shared" si="128"/>
        <v>213118824615283</v>
      </c>
      <c r="J8198" t="str">
        <f>INDEX(Age_grp[Age], MATCH(mobile_customers[[#This Row],[age]],Age_grp[Value]))</f>
        <v>50 - 60</v>
      </c>
      <c r="K8198" s="2" t="str">
        <f>_xlfn.IFS(mobile_customers[[#This Row],[salary]]&gt;=Q8201,"HIGHER SALARY", mobile_customers[[#This Row],[salary]]&gt;=Q8202,"HIGHER MID RANGE SALARY",  mobile_customers[[#This Row],[salary]]&lt;Q8202,"MID RANGE SALARY", mobile_customers[[#This Row],[salary]]&gt;Q8203, "LOW SALARY" )</f>
        <v>HIGHER SALARY</v>
      </c>
      <c r="L8198" s="2" t="str">
        <f>LEFT(mobile_customers[[#This Row],[Credit_card_nos]], 4)&amp;"XXXXX"</f>
        <v>2131XXXXX</v>
      </c>
    </row>
    <row r="8199" spans="1:12" x14ac:dyDescent="0.3">
      <c r="A8199" t="s">
        <v>8</v>
      </c>
      <c r="B8199" s="3" t="s">
        <v>15908</v>
      </c>
      <c r="C8199" t="s">
        <v>15909</v>
      </c>
      <c r="D8199" t="s">
        <v>4342</v>
      </c>
      <c r="E8199">
        <v>25</v>
      </c>
      <c r="F8199">
        <v>203955</v>
      </c>
      <c r="G8199" t="s">
        <v>21</v>
      </c>
      <c r="H8199">
        <v>344887447448973</v>
      </c>
      <c r="I8199" s="5" t="str">
        <f t="shared" si="128"/>
        <v>344887447448973</v>
      </c>
      <c r="J8199" t="str">
        <f>INDEX(Age_grp[Age], MATCH(mobile_customers[[#This Row],[age]],Age_grp[Value]))</f>
        <v>20 - 30</v>
      </c>
      <c r="K8199" s="2" t="str">
        <f>_xlfn.IFS(mobile_customers[[#This Row],[salary]]&gt;=Q8202,"HIGHER SALARY", mobile_customers[[#This Row],[salary]]&gt;=Q8203,"HIGHER MID RANGE SALARY",  mobile_customers[[#This Row],[salary]]&lt;Q8203,"MID RANGE SALARY", mobile_customers[[#This Row],[salary]]&gt;Q8204, "LOW SALARY" )</f>
        <v>HIGHER SALARY</v>
      </c>
      <c r="L8199" s="2" t="str">
        <f>LEFT(mobile_customers[[#This Row],[Credit_card_nos]], 4)&amp;"XXXXX"</f>
        <v>3448XXXXX</v>
      </c>
    </row>
    <row r="8200" spans="1:12" x14ac:dyDescent="0.3">
      <c r="A8200" t="s">
        <v>13</v>
      </c>
      <c r="B8200" s="3" t="s">
        <v>15910</v>
      </c>
      <c r="C8200" t="s">
        <v>15911</v>
      </c>
      <c r="D8200" t="s">
        <v>3273</v>
      </c>
      <c r="E8200">
        <v>29</v>
      </c>
      <c r="F8200">
        <v>107636</v>
      </c>
      <c r="G8200" t="s">
        <v>28</v>
      </c>
      <c r="H8200">
        <v>4395711058941</v>
      </c>
      <c r="I8200" s="5" t="str">
        <f t="shared" si="128"/>
        <v>4395711058941</v>
      </c>
      <c r="J8200" t="str">
        <f>INDEX(Age_grp[Age], MATCH(mobile_customers[[#This Row],[age]],Age_grp[Value]))</f>
        <v>20 - 30</v>
      </c>
      <c r="K8200" s="2" t="str">
        <f>_xlfn.IFS(mobile_customers[[#This Row],[salary]]&gt;=Q8203,"HIGHER SALARY", mobile_customers[[#This Row],[salary]]&gt;=Q8204,"HIGHER MID RANGE SALARY",  mobile_customers[[#This Row],[salary]]&lt;Q8204,"MID RANGE SALARY", mobile_customers[[#This Row],[salary]]&gt;Q8205, "LOW SALARY" )</f>
        <v>HIGHER SALARY</v>
      </c>
      <c r="L8200" s="2" t="str">
        <f>LEFT(mobile_customers[[#This Row],[Credit_card_nos]], 4)&amp;"XXXXX"</f>
        <v>4395XXXXX</v>
      </c>
    </row>
    <row r="8201" spans="1:12" x14ac:dyDescent="0.3">
      <c r="A8201" t="s">
        <v>13</v>
      </c>
      <c r="B8201" s="3" t="s">
        <v>15912</v>
      </c>
      <c r="C8201" t="s">
        <v>15913</v>
      </c>
      <c r="D8201" t="s">
        <v>3651</v>
      </c>
      <c r="E8201">
        <v>61</v>
      </c>
      <c r="F8201">
        <v>42822</v>
      </c>
      <c r="G8201" t="s">
        <v>21</v>
      </c>
      <c r="H8201">
        <v>372560738869778</v>
      </c>
      <c r="I8201" s="5" t="str">
        <f t="shared" si="128"/>
        <v>372560738869778</v>
      </c>
      <c r="J8201" t="str">
        <f>INDEX(Age_grp[Age], MATCH(mobile_customers[[#This Row],[age]],Age_grp[Value]))</f>
        <v>60 - 70</v>
      </c>
      <c r="K8201" s="2" t="str">
        <f>_xlfn.IFS(mobile_customers[[#This Row],[salary]]&gt;=Q8204,"HIGHER SALARY", mobile_customers[[#This Row],[salary]]&gt;=Q8205,"HIGHER MID RANGE SALARY",  mobile_customers[[#This Row],[salary]]&lt;Q8205,"MID RANGE SALARY", mobile_customers[[#This Row],[salary]]&gt;Q8206, "LOW SALARY" )</f>
        <v>HIGHER SALARY</v>
      </c>
      <c r="L8201" s="2" t="str">
        <f>LEFT(mobile_customers[[#This Row],[Credit_card_nos]], 4)&amp;"XXXXX"</f>
        <v>3725XXXXX</v>
      </c>
    </row>
    <row r="8202" spans="1:12" x14ac:dyDescent="0.3">
      <c r="A8202" t="s">
        <v>8</v>
      </c>
      <c r="B8202" s="3" t="s">
        <v>15914</v>
      </c>
      <c r="C8202" t="s">
        <v>15915</v>
      </c>
      <c r="D8202" t="s">
        <v>320</v>
      </c>
      <c r="E8202">
        <v>50</v>
      </c>
      <c r="F8202">
        <v>147682</v>
      </c>
      <c r="G8202" t="s">
        <v>65</v>
      </c>
      <c r="H8202">
        <v>4.5806748291490504E+18</v>
      </c>
      <c r="I8202" s="5" t="str">
        <f t="shared" si="128"/>
        <v>4580674829149050000</v>
      </c>
      <c r="J8202" t="str">
        <f>INDEX(Age_grp[Age], MATCH(mobile_customers[[#This Row],[age]],Age_grp[Value]))</f>
        <v>50 - 60</v>
      </c>
      <c r="K8202" s="2" t="str">
        <f>_xlfn.IFS(mobile_customers[[#This Row],[salary]]&gt;=Q8205,"HIGHER SALARY", mobile_customers[[#This Row],[salary]]&gt;=Q8206,"HIGHER MID RANGE SALARY",  mobile_customers[[#This Row],[salary]]&lt;Q8206,"MID RANGE SALARY", mobile_customers[[#This Row],[salary]]&gt;Q8207, "LOW SALARY" )</f>
        <v>HIGHER SALARY</v>
      </c>
      <c r="L8202" s="2" t="str">
        <f>LEFT(mobile_customers[[#This Row],[Credit_card_nos]], 4)&amp;"XXXXX"</f>
        <v>4580XXXXX</v>
      </c>
    </row>
    <row r="8203" spans="1:12" x14ac:dyDescent="0.3">
      <c r="A8203" t="s">
        <v>8</v>
      </c>
      <c r="B8203" s="3" t="s">
        <v>15916</v>
      </c>
      <c r="C8203" t="s">
        <v>15917</v>
      </c>
      <c r="D8203" t="s">
        <v>211</v>
      </c>
      <c r="E8203">
        <v>65</v>
      </c>
      <c r="F8203">
        <v>46506</v>
      </c>
      <c r="G8203" t="s">
        <v>28</v>
      </c>
      <c r="H8203">
        <v>372663516288268</v>
      </c>
      <c r="I8203" s="5" t="str">
        <f t="shared" si="128"/>
        <v>372663516288268</v>
      </c>
      <c r="J8203" t="str">
        <f>INDEX(Age_grp[Age], MATCH(mobile_customers[[#This Row],[age]],Age_grp[Value]))</f>
        <v>60 - 70</v>
      </c>
      <c r="K8203" s="2" t="str">
        <f>_xlfn.IFS(mobile_customers[[#This Row],[salary]]&gt;=Q8206,"HIGHER SALARY", mobile_customers[[#This Row],[salary]]&gt;=Q8207,"HIGHER MID RANGE SALARY",  mobile_customers[[#This Row],[salary]]&lt;Q8207,"MID RANGE SALARY", mobile_customers[[#This Row],[salary]]&gt;Q8208, "LOW SALARY" )</f>
        <v>HIGHER SALARY</v>
      </c>
      <c r="L8203" s="2" t="str">
        <f>LEFT(mobile_customers[[#This Row],[Credit_card_nos]], 4)&amp;"XXXXX"</f>
        <v>3726XXXXX</v>
      </c>
    </row>
    <row r="8204" spans="1:12" x14ac:dyDescent="0.3">
      <c r="A8204" t="s">
        <v>13</v>
      </c>
      <c r="B8204" s="3" t="s">
        <v>15918</v>
      </c>
      <c r="C8204" t="s">
        <v>3298</v>
      </c>
      <c r="D8204" t="s">
        <v>2659</v>
      </c>
      <c r="E8204">
        <v>52</v>
      </c>
      <c r="F8204">
        <v>186653</v>
      </c>
      <c r="G8204" t="s">
        <v>28</v>
      </c>
      <c r="H8204">
        <v>4580220438922282</v>
      </c>
      <c r="I8204" s="5" t="str">
        <f t="shared" si="128"/>
        <v>4580220438922280</v>
      </c>
      <c r="J8204" t="str">
        <f>INDEX(Age_grp[Age], MATCH(mobile_customers[[#This Row],[age]],Age_grp[Value]))</f>
        <v>50 - 60</v>
      </c>
      <c r="K8204" s="2" t="str">
        <f>_xlfn.IFS(mobile_customers[[#This Row],[salary]]&gt;=Q8207,"HIGHER SALARY", mobile_customers[[#This Row],[salary]]&gt;=Q8208,"HIGHER MID RANGE SALARY",  mobile_customers[[#This Row],[salary]]&lt;Q8208,"MID RANGE SALARY", mobile_customers[[#This Row],[salary]]&gt;Q8209, "LOW SALARY" )</f>
        <v>HIGHER SALARY</v>
      </c>
      <c r="L8204" s="2" t="str">
        <f>LEFT(mobile_customers[[#This Row],[Credit_card_nos]], 4)&amp;"XXXXX"</f>
        <v>4580XXXXX</v>
      </c>
    </row>
    <row r="8205" spans="1:12" x14ac:dyDescent="0.3">
      <c r="A8205" t="s">
        <v>8</v>
      </c>
      <c r="B8205" s="3" t="s">
        <v>15919</v>
      </c>
      <c r="C8205" t="s">
        <v>15920</v>
      </c>
      <c r="D8205" t="s">
        <v>99</v>
      </c>
      <c r="E8205">
        <v>24</v>
      </c>
      <c r="F8205">
        <v>220826</v>
      </c>
      <c r="G8205" t="s">
        <v>21</v>
      </c>
      <c r="H8205">
        <v>3581215228073669</v>
      </c>
      <c r="I8205" s="5" t="str">
        <f t="shared" si="128"/>
        <v>3581215228073670</v>
      </c>
      <c r="J8205" t="str">
        <f>INDEX(Age_grp[Age], MATCH(mobile_customers[[#This Row],[age]],Age_grp[Value]))</f>
        <v>20 - 30</v>
      </c>
      <c r="K8205" s="2" t="str">
        <f>_xlfn.IFS(mobile_customers[[#This Row],[salary]]&gt;=Q8208,"HIGHER SALARY", mobile_customers[[#This Row],[salary]]&gt;=Q8209,"HIGHER MID RANGE SALARY",  mobile_customers[[#This Row],[salary]]&lt;Q8209,"MID RANGE SALARY", mobile_customers[[#This Row],[salary]]&gt;Q8210, "LOW SALARY" )</f>
        <v>HIGHER SALARY</v>
      </c>
      <c r="L8205" s="2" t="str">
        <f>LEFT(mobile_customers[[#This Row],[Credit_card_nos]], 4)&amp;"XXXXX"</f>
        <v>3581XXXXX</v>
      </c>
    </row>
    <row r="8206" spans="1:12" x14ac:dyDescent="0.3">
      <c r="A8206" t="s">
        <v>8</v>
      </c>
      <c r="B8206" s="3" t="s">
        <v>15921</v>
      </c>
      <c r="C8206" t="s">
        <v>15922</v>
      </c>
      <c r="D8206" t="s">
        <v>1994</v>
      </c>
      <c r="E8206">
        <v>18</v>
      </c>
      <c r="F8206">
        <v>111127</v>
      </c>
      <c r="G8206" t="s">
        <v>17</v>
      </c>
      <c r="H8206">
        <v>3571398849581575</v>
      </c>
      <c r="I8206" s="5" t="str">
        <f t="shared" si="128"/>
        <v>3571398849581570</v>
      </c>
      <c r="J8206" t="str">
        <f>INDEX(Age_grp[Age], MATCH(mobile_customers[[#This Row],[age]],Age_grp[Value]))</f>
        <v>"10 - 20</v>
      </c>
      <c r="K8206" s="2" t="str">
        <f>_xlfn.IFS(mobile_customers[[#This Row],[salary]]&gt;=Q8209,"HIGHER SALARY", mobile_customers[[#This Row],[salary]]&gt;=Q8210,"HIGHER MID RANGE SALARY",  mobile_customers[[#This Row],[salary]]&lt;Q8210,"MID RANGE SALARY", mobile_customers[[#This Row],[salary]]&gt;Q8211, "LOW SALARY" )</f>
        <v>HIGHER SALARY</v>
      </c>
      <c r="L8206" s="2" t="str">
        <f>LEFT(mobile_customers[[#This Row],[Credit_card_nos]], 4)&amp;"XXXXX"</f>
        <v>3571XXXXX</v>
      </c>
    </row>
    <row r="8207" spans="1:12" x14ac:dyDescent="0.3">
      <c r="A8207" t="s">
        <v>8</v>
      </c>
      <c r="B8207" s="3" t="s">
        <v>15923</v>
      </c>
      <c r="C8207" t="s">
        <v>15924</v>
      </c>
      <c r="D8207" t="s">
        <v>6477</v>
      </c>
      <c r="E8207">
        <v>40</v>
      </c>
      <c r="F8207">
        <v>112644</v>
      </c>
      <c r="G8207" t="s">
        <v>65</v>
      </c>
      <c r="H8207">
        <v>6570495092348738</v>
      </c>
      <c r="I8207" s="5" t="str">
        <f t="shared" si="128"/>
        <v>6570495092348740</v>
      </c>
      <c r="J8207" t="str">
        <f>INDEX(Age_grp[Age], MATCH(mobile_customers[[#This Row],[age]],Age_grp[Value]))</f>
        <v>40 - 50</v>
      </c>
      <c r="K8207" s="2" t="str">
        <f>_xlfn.IFS(mobile_customers[[#This Row],[salary]]&gt;=Q8210,"HIGHER SALARY", mobile_customers[[#This Row],[salary]]&gt;=Q8211,"HIGHER MID RANGE SALARY",  mobile_customers[[#This Row],[salary]]&lt;Q8211,"MID RANGE SALARY", mobile_customers[[#This Row],[salary]]&gt;Q8212, "LOW SALARY" )</f>
        <v>HIGHER SALARY</v>
      </c>
      <c r="L8207" s="2" t="str">
        <f>LEFT(mobile_customers[[#This Row],[Credit_card_nos]], 4)&amp;"XXXXX"</f>
        <v>6570XXXXX</v>
      </c>
    </row>
    <row r="8208" spans="1:12" x14ac:dyDescent="0.3">
      <c r="A8208" t="s">
        <v>13</v>
      </c>
      <c r="B8208" s="3" t="s">
        <v>15925</v>
      </c>
      <c r="C8208" t="s">
        <v>15926</v>
      </c>
      <c r="D8208" t="s">
        <v>2193</v>
      </c>
      <c r="E8208">
        <v>30</v>
      </c>
      <c r="F8208">
        <v>167498</v>
      </c>
      <c r="G8208" t="s">
        <v>81</v>
      </c>
      <c r="H8208">
        <v>213140343730195</v>
      </c>
      <c r="I8208" s="5" t="str">
        <f t="shared" si="128"/>
        <v>213140343730195</v>
      </c>
      <c r="J8208" t="str">
        <f>INDEX(Age_grp[Age], MATCH(mobile_customers[[#This Row],[age]],Age_grp[Value]))</f>
        <v>30 - 40</v>
      </c>
      <c r="K8208" s="2" t="str">
        <f>_xlfn.IFS(mobile_customers[[#This Row],[salary]]&gt;=Q8211,"HIGHER SALARY", mobile_customers[[#This Row],[salary]]&gt;=Q8212,"HIGHER MID RANGE SALARY",  mobile_customers[[#This Row],[salary]]&lt;Q8212,"MID RANGE SALARY", mobile_customers[[#This Row],[salary]]&gt;Q8213, "LOW SALARY" )</f>
        <v>HIGHER SALARY</v>
      </c>
      <c r="L8208" s="2" t="str">
        <f>LEFT(mobile_customers[[#This Row],[Credit_card_nos]], 4)&amp;"XXXXX"</f>
        <v>2131XXXXX</v>
      </c>
    </row>
    <row r="8209" spans="1:12" x14ac:dyDescent="0.3">
      <c r="A8209" t="s">
        <v>8</v>
      </c>
      <c r="B8209" s="3" t="s">
        <v>15927</v>
      </c>
      <c r="C8209" t="s">
        <v>15459</v>
      </c>
      <c r="D8209" t="s">
        <v>1250</v>
      </c>
      <c r="E8209">
        <v>32</v>
      </c>
      <c r="F8209">
        <v>96084</v>
      </c>
      <c r="G8209" t="s">
        <v>32</v>
      </c>
      <c r="H8209">
        <v>3593920886830351</v>
      </c>
      <c r="I8209" s="5" t="str">
        <f t="shared" si="128"/>
        <v>3593920886830350</v>
      </c>
      <c r="J8209" t="str">
        <f>INDEX(Age_grp[Age], MATCH(mobile_customers[[#This Row],[age]],Age_grp[Value]))</f>
        <v>30 - 40</v>
      </c>
      <c r="K8209" s="2" t="str">
        <f>_xlfn.IFS(mobile_customers[[#This Row],[salary]]&gt;=Q8212,"HIGHER SALARY", mobile_customers[[#This Row],[salary]]&gt;=Q8213,"HIGHER MID RANGE SALARY",  mobile_customers[[#This Row],[salary]]&lt;Q8213,"MID RANGE SALARY", mobile_customers[[#This Row],[salary]]&gt;Q8214, "LOW SALARY" )</f>
        <v>HIGHER SALARY</v>
      </c>
      <c r="L8209" s="2" t="str">
        <f>LEFT(mobile_customers[[#This Row],[Credit_card_nos]], 4)&amp;"XXXXX"</f>
        <v>3593XXXXX</v>
      </c>
    </row>
    <row r="8210" spans="1:12" x14ac:dyDescent="0.3">
      <c r="A8210" t="s">
        <v>13</v>
      </c>
      <c r="B8210" s="3" t="s">
        <v>15928</v>
      </c>
      <c r="C8210" t="s">
        <v>15929</v>
      </c>
      <c r="D8210" t="s">
        <v>27</v>
      </c>
      <c r="E8210">
        <v>18</v>
      </c>
      <c r="F8210">
        <v>156052</v>
      </c>
      <c r="G8210" t="s">
        <v>39</v>
      </c>
      <c r="H8210">
        <v>5390019628308709</v>
      </c>
      <c r="I8210" s="5" t="str">
        <f t="shared" si="128"/>
        <v>5390019628308710</v>
      </c>
      <c r="J8210" t="str">
        <f>INDEX(Age_grp[Age], MATCH(mobile_customers[[#This Row],[age]],Age_grp[Value]))</f>
        <v>"10 - 20</v>
      </c>
      <c r="K8210" s="2" t="str">
        <f>_xlfn.IFS(mobile_customers[[#This Row],[salary]]&gt;=Q8213,"HIGHER SALARY", mobile_customers[[#This Row],[salary]]&gt;=Q8214,"HIGHER MID RANGE SALARY",  mobile_customers[[#This Row],[salary]]&lt;Q8214,"MID RANGE SALARY", mobile_customers[[#This Row],[salary]]&gt;Q8215, "LOW SALARY" )</f>
        <v>HIGHER SALARY</v>
      </c>
      <c r="L8210" s="2" t="str">
        <f>LEFT(mobile_customers[[#This Row],[Credit_card_nos]], 4)&amp;"XXXXX"</f>
        <v>5390XXXXX</v>
      </c>
    </row>
    <row r="8211" spans="1:12" x14ac:dyDescent="0.3">
      <c r="A8211" t="s">
        <v>8</v>
      </c>
      <c r="B8211" s="3" t="s">
        <v>15930</v>
      </c>
      <c r="C8211" t="s">
        <v>15931</v>
      </c>
      <c r="D8211" t="s">
        <v>2303</v>
      </c>
      <c r="E8211">
        <v>65</v>
      </c>
      <c r="F8211">
        <v>232327</v>
      </c>
      <c r="G8211" t="s">
        <v>39</v>
      </c>
      <c r="H8211">
        <v>2376996542329231</v>
      </c>
      <c r="I8211" s="5" t="str">
        <f t="shared" si="128"/>
        <v>2376996542329230</v>
      </c>
      <c r="J8211" t="str">
        <f>INDEX(Age_grp[Age], MATCH(mobile_customers[[#This Row],[age]],Age_grp[Value]))</f>
        <v>60 - 70</v>
      </c>
      <c r="K8211" s="2" t="str">
        <f>_xlfn.IFS(mobile_customers[[#This Row],[salary]]&gt;=Q8214,"HIGHER SALARY", mobile_customers[[#This Row],[salary]]&gt;=Q8215,"HIGHER MID RANGE SALARY",  mobile_customers[[#This Row],[salary]]&lt;Q8215,"MID RANGE SALARY", mobile_customers[[#This Row],[salary]]&gt;Q8216, "LOW SALARY" )</f>
        <v>HIGHER SALARY</v>
      </c>
      <c r="L8211" s="2" t="str">
        <f>LEFT(mobile_customers[[#This Row],[Credit_card_nos]], 4)&amp;"XXXXX"</f>
        <v>2376XXXXX</v>
      </c>
    </row>
    <row r="8212" spans="1:12" x14ac:dyDescent="0.3">
      <c r="A8212" t="s">
        <v>13</v>
      </c>
      <c r="B8212" s="3" t="s">
        <v>15932</v>
      </c>
      <c r="C8212" t="s">
        <v>15933</v>
      </c>
      <c r="D8212" t="s">
        <v>2459</v>
      </c>
      <c r="E8212">
        <v>52</v>
      </c>
      <c r="F8212">
        <v>199607</v>
      </c>
      <c r="G8212" t="s">
        <v>65</v>
      </c>
      <c r="H8212">
        <v>4576811104467</v>
      </c>
      <c r="I8212" s="5" t="str">
        <f t="shared" si="128"/>
        <v>4576811104467</v>
      </c>
      <c r="J8212" t="str">
        <f>INDEX(Age_grp[Age], MATCH(mobile_customers[[#This Row],[age]],Age_grp[Value]))</f>
        <v>50 - 60</v>
      </c>
      <c r="K8212" s="2" t="str">
        <f>_xlfn.IFS(mobile_customers[[#This Row],[salary]]&gt;=Q8215,"HIGHER SALARY", mobile_customers[[#This Row],[salary]]&gt;=Q8216,"HIGHER MID RANGE SALARY",  mobile_customers[[#This Row],[salary]]&lt;Q8216,"MID RANGE SALARY", mobile_customers[[#This Row],[salary]]&gt;Q8217, "LOW SALARY" )</f>
        <v>HIGHER SALARY</v>
      </c>
      <c r="L8212" s="2" t="str">
        <f>LEFT(mobile_customers[[#This Row],[Credit_card_nos]], 4)&amp;"XXXXX"</f>
        <v>4576XXXXX</v>
      </c>
    </row>
    <row r="8213" spans="1:12" x14ac:dyDescent="0.3">
      <c r="A8213" t="s">
        <v>13</v>
      </c>
      <c r="B8213" s="3" t="s">
        <v>15934</v>
      </c>
      <c r="C8213" t="s">
        <v>15935</v>
      </c>
      <c r="D8213" t="s">
        <v>5187</v>
      </c>
      <c r="E8213">
        <v>53</v>
      </c>
      <c r="F8213">
        <v>185803</v>
      </c>
      <c r="G8213" t="s">
        <v>12</v>
      </c>
      <c r="H8213">
        <v>4716541118936673</v>
      </c>
      <c r="I8213" s="5" t="str">
        <f t="shared" si="128"/>
        <v>4716541118936670</v>
      </c>
      <c r="J8213" t="str">
        <f>INDEX(Age_grp[Age], MATCH(mobile_customers[[#This Row],[age]],Age_grp[Value]))</f>
        <v>50 - 60</v>
      </c>
      <c r="K8213" s="2" t="str">
        <f>_xlfn.IFS(mobile_customers[[#This Row],[salary]]&gt;=Q8216,"HIGHER SALARY", mobile_customers[[#This Row],[salary]]&gt;=Q8217,"HIGHER MID RANGE SALARY",  mobile_customers[[#This Row],[salary]]&lt;Q8217,"MID RANGE SALARY", mobile_customers[[#This Row],[salary]]&gt;Q8218, "LOW SALARY" )</f>
        <v>HIGHER SALARY</v>
      </c>
      <c r="L8213" s="2" t="str">
        <f>LEFT(mobile_customers[[#This Row],[Credit_card_nos]], 4)&amp;"XXXXX"</f>
        <v>4716XXXXX</v>
      </c>
    </row>
    <row r="8214" spans="1:12" x14ac:dyDescent="0.3">
      <c r="A8214" t="s">
        <v>8</v>
      </c>
      <c r="B8214" s="3" t="s">
        <v>15936</v>
      </c>
      <c r="C8214" t="s">
        <v>15937</v>
      </c>
      <c r="D8214" t="s">
        <v>487</v>
      </c>
      <c r="E8214">
        <v>39</v>
      </c>
      <c r="F8214">
        <v>208057</v>
      </c>
      <c r="G8214" t="s">
        <v>17</v>
      </c>
      <c r="H8214">
        <v>4897981655793</v>
      </c>
      <c r="I8214" s="5" t="str">
        <f t="shared" si="128"/>
        <v>4897981655793</v>
      </c>
      <c r="J8214" t="str">
        <f>INDEX(Age_grp[Age], MATCH(mobile_customers[[#This Row],[age]],Age_grp[Value]))</f>
        <v>30 - 40</v>
      </c>
      <c r="K8214" s="2" t="str">
        <f>_xlfn.IFS(mobile_customers[[#This Row],[salary]]&gt;=Q8217,"HIGHER SALARY", mobile_customers[[#This Row],[salary]]&gt;=Q8218,"HIGHER MID RANGE SALARY",  mobile_customers[[#This Row],[salary]]&lt;Q8218,"MID RANGE SALARY", mobile_customers[[#This Row],[salary]]&gt;Q8219, "LOW SALARY" )</f>
        <v>HIGHER SALARY</v>
      </c>
      <c r="L8214" s="2" t="str">
        <f>LEFT(mobile_customers[[#This Row],[Credit_card_nos]], 4)&amp;"XXXXX"</f>
        <v>4897XXXXX</v>
      </c>
    </row>
    <row r="8215" spans="1:12" x14ac:dyDescent="0.3">
      <c r="A8215" t="s">
        <v>13</v>
      </c>
      <c r="B8215" s="3" t="s">
        <v>15938</v>
      </c>
      <c r="C8215" t="s">
        <v>6786</v>
      </c>
      <c r="D8215" t="s">
        <v>120</v>
      </c>
      <c r="E8215">
        <v>22</v>
      </c>
      <c r="F8215">
        <v>98043</v>
      </c>
      <c r="G8215" t="s">
        <v>28</v>
      </c>
      <c r="H8215">
        <v>675915209992</v>
      </c>
      <c r="I8215" s="5" t="str">
        <f t="shared" si="128"/>
        <v>675915209992</v>
      </c>
      <c r="J8215" t="str">
        <f>INDEX(Age_grp[Age], MATCH(mobile_customers[[#This Row],[age]],Age_grp[Value]))</f>
        <v>20 - 30</v>
      </c>
      <c r="K8215" s="2" t="str">
        <f>_xlfn.IFS(mobile_customers[[#This Row],[salary]]&gt;=Q8218,"HIGHER SALARY", mobile_customers[[#This Row],[salary]]&gt;=Q8219,"HIGHER MID RANGE SALARY",  mobile_customers[[#This Row],[salary]]&lt;Q8219,"MID RANGE SALARY", mobile_customers[[#This Row],[salary]]&gt;Q8220, "LOW SALARY" )</f>
        <v>HIGHER SALARY</v>
      </c>
      <c r="L8215" s="2" t="str">
        <f>LEFT(mobile_customers[[#This Row],[Credit_card_nos]], 4)&amp;"XXXXX"</f>
        <v>6759XXXXX</v>
      </c>
    </row>
    <row r="8216" spans="1:12" x14ac:dyDescent="0.3">
      <c r="A8216" t="s">
        <v>13</v>
      </c>
      <c r="B8216" s="3" t="s">
        <v>15939</v>
      </c>
      <c r="C8216" t="s">
        <v>2683</v>
      </c>
      <c r="D8216" t="s">
        <v>451</v>
      </c>
      <c r="E8216">
        <v>23</v>
      </c>
      <c r="F8216">
        <v>232051</v>
      </c>
      <c r="G8216" t="s">
        <v>17</v>
      </c>
      <c r="H8216">
        <v>4555367734919</v>
      </c>
      <c r="I8216" s="5" t="str">
        <f t="shared" si="128"/>
        <v>4555367734919</v>
      </c>
      <c r="J8216" t="str">
        <f>INDEX(Age_grp[Age], MATCH(mobile_customers[[#This Row],[age]],Age_grp[Value]))</f>
        <v>20 - 30</v>
      </c>
      <c r="K8216" s="2" t="str">
        <f>_xlfn.IFS(mobile_customers[[#This Row],[salary]]&gt;=Q8219,"HIGHER SALARY", mobile_customers[[#This Row],[salary]]&gt;=Q8220,"HIGHER MID RANGE SALARY",  mobile_customers[[#This Row],[salary]]&lt;Q8220,"MID RANGE SALARY", mobile_customers[[#This Row],[salary]]&gt;Q8221, "LOW SALARY" )</f>
        <v>HIGHER SALARY</v>
      </c>
      <c r="L8216" s="2" t="str">
        <f>LEFT(mobile_customers[[#This Row],[Credit_card_nos]], 4)&amp;"XXXXX"</f>
        <v>4555XXXXX</v>
      </c>
    </row>
    <row r="8217" spans="1:12" x14ac:dyDescent="0.3">
      <c r="A8217" t="s">
        <v>8</v>
      </c>
      <c r="B8217" s="3" t="s">
        <v>15940</v>
      </c>
      <c r="C8217" t="s">
        <v>15941</v>
      </c>
      <c r="D8217" t="s">
        <v>2411</v>
      </c>
      <c r="E8217">
        <v>41</v>
      </c>
      <c r="F8217">
        <v>187761</v>
      </c>
      <c r="G8217" t="s">
        <v>17</v>
      </c>
      <c r="H8217">
        <v>4839524259873</v>
      </c>
      <c r="I8217" s="5" t="str">
        <f t="shared" si="128"/>
        <v>4839524259873</v>
      </c>
      <c r="J8217" t="str">
        <f>INDEX(Age_grp[Age], MATCH(mobile_customers[[#This Row],[age]],Age_grp[Value]))</f>
        <v>40 - 50</v>
      </c>
      <c r="K8217" s="2" t="str">
        <f>_xlfn.IFS(mobile_customers[[#This Row],[salary]]&gt;=Q8220,"HIGHER SALARY", mobile_customers[[#This Row],[salary]]&gt;=Q8221,"HIGHER MID RANGE SALARY",  mobile_customers[[#This Row],[salary]]&lt;Q8221,"MID RANGE SALARY", mobile_customers[[#This Row],[salary]]&gt;Q8222, "LOW SALARY" )</f>
        <v>HIGHER SALARY</v>
      </c>
      <c r="L8217" s="2" t="str">
        <f>LEFT(mobile_customers[[#This Row],[Credit_card_nos]], 4)&amp;"XXXXX"</f>
        <v>4839XXXXX</v>
      </c>
    </row>
    <row r="8218" spans="1:12" x14ac:dyDescent="0.3">
      <c r="A8218" t="s">
        <v>13</v>
      </c>
      <c r="B8218" s="3" t="s">
        <v>15942</v>
      </c>
      <c r="C8218" t="s">
        <v>8144</v>
      </c>
      <c r="D8218" t="s">
        <v>886</v>
      </c>
      <c r="E8218">
        <v>37</v>
      </c>
      <c r="F8218">
        <v>131683</v>
      </c>
      <c r="G8218" t="s">
        <v>65</v>
      </c>
      <c r="H8218">
        <v>4260880263690</v>
      </c>
      <c r="I8218" s="5" t="str">
        <f t="shared" si="128"/>
        <v>4260880263690</v>
      </c>
      <c r="J8218" t="str">
        <f>INDEX(Age_grp[Age], MATCH(mobile_customers[[#This Row],[age]],Age_grp[Value]))</f>
        <v>30 - 40</v>
      </c>
      <c r="K8218" s="2" t="str">
        <f>_xlfn.IFS(mobile_customers[[#This Row],[salary]]&gt;=Q8221,"HIGHER SALARY", mobile_customers[[#This Row],[salary]]&gt;=Q8222,"HIGHER MID RANGE SALARY",  mobile_customers[[#This Row],[salary]]&lt;Q8222,"MID RANGE SALARY", mobile_customers[[#This Row],[salary]]&gt;Q8223, "LOW SALARY" )</f>
        <v>HIGHER SALARY</v>
      </c>
      <c r="L8218" s="2" t="str">
        <f>LEFT(mobile_customers[[#This Row],[Credit_card_nos]], 4)&amp;"XXXXX"</f>
        <v>4260XXXXX</v>
      </c>
    </row>
    <row r="8219" spans="1:12" x14ac:dyDescent="0.3">
      <c r="A8219" t="s">
        <v>8</v>
      </c>
      <c r="B8219" s="3" t="s">
        <v>15943</v>
      </c>
      <c r="C8219" t="s">
        <v>15944</v>
      </c>
      <c r="D8219" t="s">
        <v>1543</v>
      </c>
      <c r="E8219">
        <v>34</v>
      </c>
      <c r="F8219">
        <v>173073</v>
      </c>
      <c r="G8219" t="s">
        <v>32</v>
      </c>
      <c r="H8219">
        <v>38825521959250</v>
      </c>
      <c r="I8219" s="5" t="str">
        <f t="shared" si="128"/>
        <v>38825521959250</v>
      </c>
      <c r="J8219" t="str">
        <f>INDEX(Age_grp[Age], MATCH(mobile_customers[[#This Row],[age]],Age_grp[Value]))</f>
        <v>30 - 40</v>
      </c>
      <c r="K8219" s="2" t="str">
        <f>_xlfn.IFS(mobile_customers[[#This Row],[salary]]&gt;=Q8222,"HIGHER SALARY", mobile_customers[[#This Row],[salary]]&gt;=Q8223,"HIGHER MID RANGE SALARY",  mobile_customers[[#This Row],[salary]]&lt;Q8223,"MID RANGE SALARY", mobile_customers[[#This Row],[salary]]&gt;Q8224, "LOW SALARY" )</f>
        <v>HIGHER SALARY</v>
      </c>
      <c r="L8219" s="2" t="str">
        <f>LEFT(mobile_customers[[#This Row],[Credit_card_nos]], 4)&amp;"XXXXX"</f>
        <v>3882XXXXX</v>
      </c>
    </row>
    <row r="8220" spans="1:12" x14ac:dyDescent="0.3">
      <c r="A8220" t="s">
        <v>13</v>
      </c>
      <c r="B8220" s="3" t="s">
        <v>15945</v>
      </c>
      <c r="C8220" t="s">
        <v>15946</v>
      </c>
      <c r="D8220" t="s">
        <v>864</v>
      </c>
      <c r="E8220">
        <v>61</v>
      </c>
      <c r="F8220">
        <v>208253</v>
      </c>
      <c r="G8220" t="s">
        <v>39</v>
      </c>
      <c r="H8220">
        <v>3578398949648079</v>
      </c>
      <c r="I8220" s="5" t="str">
        <f t="shared" si="128"/>
        <v>3578398949648080</v>
      </c>
      <c r="J8220" t="str">
        <f>INDEX(Age_grp[Age], MATCH(mobile_customers[[#This Row],[age]],Age_grp[Value]))</f>
        <v>60 - 70</v>
      </c>
      <c r="K8220" s="2" t="str">
        <f>_xlfn.IFS(mobile_customers[[#This Row],[salary]]&gt;=Q8223,"HIGHER SALARY", mobile_customers[[#This Row],[salary]]&gt;=Q8224,"HIGHER MID RANGE SALARY",  mobile_customers[[#This Row],[salary]]&lt;Q8224,"MID RANGE SALARY", mobile_customers[[#This Row],[salary]]&gt;Q8225, "LOW SALARY" )</f>
        <v>HIGHER SALARY</v>
      </c>
      <c r="L8220" s="2" t="str">
        <f>LEFT(mobile_customers[[#This Row],[Credit_card_nos]], 4)&amp;"XXXXX"</f>
        <v>3578XXXXX</v>
      </c>
    </row>
    <row r="8221" spans="1:12" x14ac:dyDescent="0.3">
      <c r="A8221" t="s">
        <v>13</v>
      </c>
      <c r="B8221" s="3" t="s">
        <v>15947</v>
      </c>
      <c r="C8221" t="s">
        <v>1058</v>
      </c>
      <c r="D8221" t="s">
        <v>2316</v>
      </c>
      <c r="E8221">
        <v>19</v>
      </c>
      <c r="F8221">
        <v>34142</v>
      </c>
      <c r="G8221" t="s">
        <v>81</v>
      </c>
      <c r="H8221">
        <v>4635222310339622</v>
      </c>
      <c r="I8221" s="5" t="str">
        <f t="shared" si="128"/>
        <v>4635222310339620</v>
      </c>
      <c r="J8221" t="str">
        <f>INDEX(Age_grp[Age], MATCH(mobile_customers[[#This Row],[age]],Age_grp[Value]))</f>
        <v>"10 - 20</v>
      </c>
      <c r="K8221" s="2" t="str">
        <f>_xlfn.IFS(mobile_customers[[#This Row],[salary]]&gt;=Q8224,"HIGHER SALARY", mobile_customers[[#This Row],[salary]]&gt;=Q8225,"HIGHER MID RANGE SALARY",  mobile_customers[[#This Row],[salary]]&lt;Q8225,"MID RANGE SALARY", mobile_customers[[#This Row],[salary]]&gt;Q8226, "LOW SALARY" )</f>
        <v>HIGHER SALARY</v>
      </c>
      <c r="L8221" s="2" t="str">
        <f>LEFT(mobile_customers[[#This Row],[Credit_card_nos]], 4)&amp;"XXXXX"</f>
        <v>4635XXXXX</v>
      </c>
    </row>
    <row r="8222" spans="1:12" x14ac:dyDescent="0.3">
      <c r="A8222" t="s">
        <v>13</v>
      </c>
      <c r="B8222" s="3" t="s">
        <v>15948</v>
      </c>
      <c r="C8222" t="s">
        <v>15949</v>
      </c>
      <c r="D8222" t="s">
        <v>1045</v>
      </c>
      <c r="E8222">
        <v>65</v>
      </c>
      <c r="F8222">
        <v>96985</v>
      </c>
      <c r="G8222" t="s">
        <v>28</v>
      </c>
      <c r="H8222">
        <v>4.3920156705899556E+18</v>
      </c>
      <c r="I8222" s="5" t="str">
        <f t="shared" si="128"/>
        <v>4392015670589960000</v>
      </c>
      <c r="J8222" t="str">
        <f>INDEX(Age_grp[Age], MATCH(mobile_customers[[#This Row],[age]],Age_grp[Value]))</f>
        <v>60 - 70</v>
      </c>
      <c r="K8222" s="2" t="str">
        <f>_xlfn.IFS(mobile_customers[[#This Row],[salary]]&gt;=Q8225,"HIGHER SALARY", mobile_customers[[#This Row],[salary]]&gt;=Q8226,"HIGHER MID RANGE SALARY",  mobile_customers[[#This Row],[salary]]&lt;Q8226,"MID RANGE SALARY", mobile_customers[[#This Row],[salary]]&gt;Q8227, "LOW SALARY" )</f>
        <v>HIGHER SALARY</v>
      </c>
      <c r="L8222" s="2" t="str">
        <f>LEFT(mobile_customers[[#This Row],[Credit_card_nos]], 4)&amp;"XXXXX"</f>
        <v>4392XXXXX</v>
      </c>
    </row>
    <row r="8223" spans="1:12" x14ac:dyDescent="0.3">
      <c r="A8223" t="s">
        <v>13</v>
      </c>
      <c r="B8223" s="3" t="s">
        <v>8999</v>
      </c>
      <c r="C8223" t="s">
        <v>239</v>
      </c>
      <c r="D8223" t="s">
        <v>3499</v>
      </c>
      <c r="E8223">
        <v>59</v>
      </c>
      <c r="F8223">
        <v>193751</v>
      </c>
      <c r="G8223" t="s">
        <v>65</v>
      </c>
      <c r="H8223">
        <v>2236433756664798</v>
      </c>
      <c r="I8223" s="5" t="str">
        <f t="shared" si="128"/>
        <v>2236433756664800</v>
      </c>
      <c r="J8223" t="str">
        <f>INDEX(Age_grp[Age], MATCH(mobile_customers[[#This Row],[age]],Age_grp[Value]))</f>
        <v>50 - 60</v>
      </c>
      <c r="K8223" s="2" t="str">
        <f>_xlfn.IFS(mobile_customers[[#This Row],[salary]]&gt;=Q8226,"HIGHER SALARY", mobile_customers[[#This Row],[salary]]&gt;=Q8227,"HIGHER MID RANGE SALARY",  mobile_customers[[#This Row],[salary]]&lt;Q8227,"MID RANGE SALARY", mobile_customers[[#This Row],[salary]]&gt;Q8228, "LOW SALARY" )</f>
        <v>HIGHER SALARY</v>
      </c>
      <c r="L8223" s="2" t="str">
        <f>LEFT(mobile_customers[[#This Row],[Credit_card_nos]], 4)&amp;"XXXXX"</f>
        <v>2236XXXXX</v>
      </c>
    </row>
    <row r="8224" spans="1:12" x14ac:dyDescent="0.3">
      <c r="A8224" t="s">
        <v>13</v>
      </c>
      <c r="B8224" s="3" t="s">
        <v>15950</v>
      </c>
      <c r="C8224" t="s">
        <v>15951</v>
      </c>
      <c r="D8224" t="s">
        <v>934</v>
      </c>
      <c r="E8224">
        <v>45</v>
      </c>
      <c r="F8224">
        <v>104080</v>
      </c>
      <c r="G8224" t="s">
        <v>81</v>
      </c>
      <c r="H8224">
        <v>4812557945942497</v>
      </c>
      <c r="I8224" s="5" t="str">
        <f t="shared" si="128"/>
        <v>4812557945942500</v>
      </c>
      <c r="J8224" t="str">
        <f>INDEX(Age_grp[Age], MATCH(mobile_customers[[#This Row],[age]],Age_grp[Value]))</f>
        <v>40 - 50</v>
      </c>
      <c r="K8224" s="2" t="str">
        <f>_xlfn.IFS(mobile_customers[[#This Row],[salary]]&gt;=Q8227,"HIGHER SALARY", mobile_customers[[#This Row],[salary]]&gt;=Q8228,"HIGHER MID RANGE SALARY",  mobile_customers[[#This Row],[salary]]&lt;Q8228,"MID RANGE SALARY", mobile_customers[[#This Row],[salary]]&gt;Q8229, "LOW SALARY" )</f>
        <v>HIGHER SALARY</v>
      </c>
      <c r="L8224" s="2" t="str">
        <f>LEFT(mobile_customers[[#This Row],[Credit_card_nos]], 4)&amp;"XXXXX"</f>
        <v>4812XXXXX</v>
      </c>
    </row>
    <row r="8225" spans="1:12" x14ac:dyDescent="0.3">
      <c r="A8225" t="s">
        <v>8</v>
      </c>
      <c r="B8225" s="3" t="s">
        <v>15952</v>
      </c>
      <c r="C8225" t="s">
        <v>15953</v>
      </c>
      <c r="D8225" t="s">
        <v>883</v>
      </c>
      <c r="E8225">
        <v>27</v>
      </c>
      <c r="F8225">
        <v>101411</v>
      </c>
      <c r="G8225" t="s">
        <v>21</v>
      </c>
      <c r="H8225">
        <v>30449611070684</v>
      </c>
      <c r="I8225" s="5" t="str">
        <f t="shared" si="128"/>
        <v>30449611070684</v>
      </c>
      <c r="J8225" t="str">
        <f>INDEX(Age_grp[Age], MATCH(mobile_customers[[#This Row],[age]],Age_grp[Value]))</f>
        <v>20 - 30</v>
      </c>
      <c r="K8225" s="2" t="str">
        <f>_xlfn.IFS(mobile_customers[[#This Row],[salary]]&gt;=Q8228,"HIGHER SALARY", mobile_customers[[#This Row],[salary]]&gt;=Q8229,"HIGHER MID RANGE SALARY",  mobile_customers[[#This Row],[salary]]&lt;Q8229,"MID RANGE SALARY", mobile_customers[[#This Row],[salary]]&gt;Q8230, "LOW SALARY" )</f>
        <v>HIGHER SALARY</v>
      </c>
      <c r="L8225" s="2" t="str">
        <f>LEFT(mobile_customers[[#This Row],[Credit_card_nos]], 4)&amp;"XXXXX"</f>
        <v>3044XXXXX</v>
      </c>
    </row>
    <row r="8226" spans="1:12" x14ac:dyDescent="0.3">
      <c r="A8226" t="s">
        <v>13</v>
      </c>
      <c r="B8226" s="3" t="s">
        <v>8548</v>
      </c>
      <c r="C8226" t="s">
        <v>15954</v>
      </c>
      <c r="D8226" t="s">
        <v>2331</v>
      </c>
      <c r="E8226">
        <v>51</v>
      </c>
      <c r="F8226">
        <v>208970</v>
      </c>
      <c r="G8226" t="s">
        <v>94</v>
      </c>
      <c r="H8226">
        <v>639019319388</v>
      </c>
      <c r="I8226" s="5" t="str">
        <f t="shared" si="128"/>
        <v>639019319388</v>
      </c>
      <c r="J8226" t="str">
        <f>INDEX(Age_grp[Age], MATCH(mobile_customers[[#This Row],[age]],Age_grp[Value]))</f>
        <v>50 - 60</v>
      </c>
      <c r="K8226" s="2" t="str">
        <f>_xlfn.IFS(mobile_customers[[#This Row],[salary]]&gt;=Q8229,"HIGHER SALARY", mobile_customers[[#This Row],[salary]]&gt;=Q8230,"HIGHER MID RANGE SALARY",  mobile_customers[[#This Row],[salary]]&lt;Q8230,"MID RANGE SALARY", mobile_customers[[#This Row],[salary]]&gt;Q8231, "LOW SALARY" )</f>
        <v>HIGHER SALARY</v>
      </c>
      <c r="L8226" s="2" t="str">
        <f>LEFT(mobile_customers[[#This Row],[Credit_card_nos]], 4)&amp;"XXXXX"</f>
        <v>6390XXXXX</v>
      </c>
    </row>
    <row r="8227" spans="1:12" x14ac:dyDescent="0.3">
      <c r="A8227" t="s">
        <v>8</v>
      </c>
      <c r="B8227" s="3" t="s">
        <v>15955</v>
      </c>
      <c r="C8227" t="s">
        <v>15956</v>
      </c>
      <c r="D8227" t="s">
        <v>995</v>
      </c>
      <c r="E8227">
        <v>63</v>
      </c>
      <c r="F8227">
        <v>38191</v>
      </c>
      <c r="G8227" t="s">
        <v>17</v>
      </c>
      <c r="H8227">
        <v>4686778190262216</v>
      </c>
      <c r="I8227" s="5" t="str">
        <f t="shared" si="128"/>
        <v>4686778190262220</v>
      </c>
      <c r="J8227" t="str">
        <f>INDEX(Age_grp[Age], MATCH(mobile_customers[[#This Row],[age]],Age_grp[Value]))</f>
        <v>60 - 70</v>
      </c>
      <c r="K8227" s="2" t="str">
        <f>_xlfn.IFS(mobile_customers[[#This Row],[salary]]&gt;=Q8230,"HIGHER SALARY", mobile_customers[[#This Row],[salary]]&gt;=Q8231,"HIGHER MID RANGE SALARY",  mobile_customers[[#This Row],[salary]]&lt;Q8231,"MID RANGE SALARY", mobile_customers[[#This Row],[salary]]&gt;Q8232, "LOW SALARY" )</f>
        <v>HIGHER SALARY</v>
      </c>
      <c r="L8227" s="2" t="str">
        <f>LEFT(mobile_customers[[#This Row],[Credit_card_nos]], 4)&amp;"XXXXX"</f>
        <v>4686XXXXX</v>
      </c>
    </row>
    <row r="8228" spans="1:12" x14ac:dyDescent="0.3">
      <c r="A8228" t="s">
        <v>8</v>
      </c>
      <c r="B8228" s="3" t="s">
        <v>15957</v>
      </c>
      <c r="C8228" t="s">
        <v>15958</v>
      </c>
      <c r="D8228" t="s">
        <v>758</v>
      </c>
      <c r="E8228">
        <v>26</v>
      </c>
      <c r="F8228">
        <v>84186</v>
      </c>
      <c r="G8228" t="s">
        <v>21</v>
      </c>
      <c r="H8228">
        <v>36578794816366</v>
      </c>
      <c r="I8228" s="5" t="str">
        <f t="shared" si="128"/>
        <v>36578794816366</v>
      </c>
      <c r="J8228" t="str">
        <f>INDEX(Age_grp[Age], MATCH(mobile_customers[[#This Row],[age]],Age_grp[Value]))</f>
        <v>20 - 30</v>
      </c>
      <c r="K8228" s="2" t="str">
        <f>_xlfn.IFS(mobile_customers[[#This Row],[salary]]&gt;=Q8231,"HIGHER SALARY", mobile_customers[[#This Row],[salary]]&gt;=Q8232,"HIGHER MID RANGE SALARY",  mobile_customers[[#This Row],[salary]]&lt;Q8232,"MID RANGE SALARY", mobile_customers[[#This Row],[salary]]&gt;Q8233, "LOW SALARY" )</f>
        <v>HIGHER SALARY</v>
      </c>
      <c r="L8228" s="2" t="str">
        <f>LEFT(mobile_customers[[#This Row],[Credit_card_nos]], 4)&amp;"XXXXX"</f>
        <v>3657XXXXX</v>
      </c>
    </row>
    <row r="8229" spans="1:12" x14ac:dyDescent="0.3">
      <c r="A8229" t="s">
        <v>13</v>
      </c>
      <c r="B8229" s="3" t="s">
        <v>15959</v>
      </c>
      <c r="C8229" t="s">
        <v>15960</v>
      </c>
      <c r="D8229" t="s">
        <v>3252</v>
      </c>
      <c r="E8229">
        <v>39</v>
      </c>
      <c r="F8229">
        <v>89569</v>
      </c>
      <c r="G8229" t="s">
        <v>28</v>
      </c>
      <c r="H8229">
        <v>30521940437428</v>
      </c>
      <c r="I8229" s="5" t="str">
        <f t="shared" si="128"/>
        <v>30521940437428</v>
      </c>
      <c r="J8229" t="str">
        <f>INDEX(Age_grp[Age], MATCH(mobile_customers[[#This Row],[age]],Age_grp[Value]))</f>
        <v>30 - 40</v>
      </c>
      <c r="K8229" s="2" t="str">
        <f>_xlfn.IFS(mobile_customers[[#This Row],[salary]]&gt;=Q8232,"HIGHER SALARY", mobile_customers[[#This Row],[salary]]&gt;=Q8233,"HIGHER MID RANGE SALARY",  mobile_customers[[#This Row],[salary]]&lt;Q8233,"MID RANGE SALARY", mobile_customers[[#This Row],[salary]]&gt;Q8234, "LOW SALARY" )</f>
        <v>HIGHER SALARY</v>
      </c>
      <c r="L8229" s="2" t="str">
        <f>LEFT(mobile_customers[[#This Row],[Credit_card_nos]], 4)&amp;"XXXXX"</f>
        <v>3052XXXXX</v>
      </c>
    </row>
    <row r="8230" spans="1:12" x14ac:dyDescent="0.3">
      <c r="A8230" t="s">
        <v>13</v>
      </c>
      <c r="B8230" s="3" t="s">
        <v>15961</v>
      </c>
      <c r="C8230" t="s">
        <v>15962</v>
      </c>
      <c r="D8230" t="s">
        <v>105</v>
      </c>
      <c r="E8230">
        <v>37</v>
      </c>
      <c r="F8230">
        <v>53048</v>
      </c>
      <c r="G8230" t="s">
        <v>81</v>
      </c>
      <c r="H8230">
        <v>4809162399758120</v>
      </c>
      <c r="I8230" s="5" t="str">
        <f t="shared" si="128"/>
        <v>4809162399758120</v>
      </c>
      <c r="J8230" t="str">
        <f>INDEX(Age_grp[Age], MATCH(mobile_customers[[#This Row],[age]],Age_grp[Value]))</f>
        <v>30 - 40</v>
      </c>
      <c r="K8230" s="2" t="str">
        <f>_xlfn.IFS(mobile_customers[[#This Row],[salary]]&gt;=Q8233,"HIGHER SALARY", mobile_customers[[#This Row],[salary]]&gt;=Q8234,"HIGHER MID RANGE SALARY",  mobile_customers[[#This Row],[salary]]&lt;Q8234,"MID RANGE SALARY", mobile_customers[[#This Row],[salary]]&gt;Q8235, "LOW SALARY" )</f>
        <v>HIGHER SALARY</v>
      </c>
      <c r="L8230" s="2" t="str">
        <f>LEFT(mobile_customers[[#This Row],[Credit_card_nos]], 4)&amp;"XXXXX"</f>
        <v>4809XXXXX</v>
      </c>
    </row>
    <row r="8231" spans="1:12" x14ac:dyDescent="0.3">
      <c r="A8231" t="s">
        <v>8</v>
      </c>
      <c r="B8231" s="3" t="s">
        <v>15963</v>
      </c>
      <c r="C8231" t="s">
        <v>15964</v>
      </c>
      <c r="D8231" t="s">
        <v>1146</v>
      </c>
      <c r="E8231">
        <v>56</v>
      </c>
      <c r="F8231">
        <v>24161</v>
      </c>
      <c r="G8231" t="s">
        <v>49</v>
      </c>
      <c r="H8231">
        <v>4172131951431524</v>
      </c>
      <c r="I8231" s="5" t="str">
        <f t="shared" si="128"/>
        <v>4172131951431520</v>
      </c>
      <c r="J8231" t="str">
        <f>INDEX(Age_grp[Age], MATCH(mobile_customers[[#This Row],[age]],Age_grp[Value]))</f>
        <v>50 - 60</v>
      </c>
      <c r="K8231" s="2" t="str">
        <f>_xlfn.IFS(mobile_customers[[#This Row],[salary]]&gt;=Q8234,"HIGHER SALARY", mobile_customers[[#This Row],[salary]]&gt;=Q8235,"HIGHER MID RANGE SALARY",  mobile_customers[[#This Row],[salary]]&lt;Q8235,"MID RANGE SALARY", mobile_customers[[#This Row],[salary]]&gt;Q8236, "LOW SALARY" )</f>
        <v>HIGHER SALARY</v>
      </c>
      <c r="L8231" s="2" t="str">
        <f>LEFT(mobile_customers[[#This Row],[Credit_card_nos]], 4)&amp;"XXXXX"</f>
        <v>4172XXXXX</v>
      </c>
    </row>
    <row r="8232" spans="1:12" x14ac:dyDescent="0.3">
      <c r="A8232" t="s">
        <v>13</v>
      </c>
      <c r="B8232" s="3" t="s">
        <v>15965</v>
      </c>
      <c r="C8232" t="s">
        <v>15966</v>
      </c>
      <c r="D8232" t="s">
        <v>1449</v>
      </c>
      <c r="E8232">
        <v>32</v>
      </c>
      <c r="F8232">
        <v>173020</v>
      </c>
      <c r="G8232" t="s">
        <v>28</v>
      </c>
      <c r="H8232">
        <v>371738390106116</v>
      </c>
      <c r="I8232" s="5" t="str">
        <f t="shared" si="128"/>
        <v>371738390106116</v>
      </c>
      <c r="J8232" t="str">
        <f>INDEX(Age_grp[Age], MATCH(mobile_customers[[#This Row],[age]],Age_grp[Value]))</f>
        <v>30 - 40</v>
      </c>
      <c r="K8232" s="2" t="str">
        <f>_xlfn.IFS(mobile_customers[[#This Row],[salary]]&gt;=Q8235,"HIGHER SALARY", mobile_customers[[#This Row],[salary]]&gt;=Q8236,"HIGHER MID RANGE SALARY",  mobile_customers[[#This Row],[salary]]&lt;Q8236,"MID RANGE SALARY", mobile_customers[[#This Row],[salary]]&gt;Q8237, "LOW SALARY" )</f>
        <v>HIGHER SALARY</v>
      </c>
      <c r="L8232" s="2" t="str">
        <f>LEFT(mobile_customers[[#This Row],[Credit_card_nos]], 4)&amp;"XXXXX"</f>
        <v>3717XXXXX</v>
      </c>
    </row>
    <row r="8233" spans="1:12" x14ac:dyDescent="0.3">
      <c r="A8233" t="s">
        <v>8</v>
      </c>
      <c r="B8233" s="3" t="s">
        <v>15967</v>
      </c>
      <c r="C8233" t="s">
        <v>15968</v>
      </c>
      <c r="D8233" t="s">
        <v>1028</v>
      </c>
      <c r="E8233">
        <v>55</v>
      </c>
      <c r="F8233">
        <v>101006</v>
      </c>
      <c r="G8233" t="s">
        <v>21</v>
      </c>
      <c r="H8233">
        <v>377594275405188</v>
      </c>
      <c r="I8233" s="5" t="str">
        <f t="shared" si="128"/>
        <v>377594275405188</v>
      </c>
      <c r="J8233" t="str">
        <f>INDEX(Age_grp[Age], MATCH(mobile_customers[[#This Row],[age]],Age_grp[Value]))</f>
        <v>50 - 60</v>
      </c>
      <c r="K8233" s="2" t="str">
        <f>_xlfn.IFS(mobile_customers[[#This Row],[salary]]&gt;=Q8236,"HIGHER SALARY", mobile_customers[[#This Row],[salary]]&gt;=Q8237,"HIGHER MID RANGE SALARY",  mobile_customers[[#This Row],[salary]]&lt;Q8237,"MID RANGE SALARY", mobile_customers[[#This Row],[salary]]&gt;Q8238, "LOW SALARY" )</f>
        <v>HIGHER SALARY</v>
      </c>
      <c r="L8233" s="2" t="str">
        <f>LEFT(mobile_customers[[#This Row],[Credit_card_nos]], 4)&amp;"XXXXX"</f>
        <v>3775XXXXX</v>
      </c>
    </row>
    <row r="8234" spans="1:12" x14ac:dyDescent="0.3">
      <c r="A8234" t="s">
        <v>13</v>
      </c>
      <c r="B8234" s="3" t="s">
        <v>15969</v>
      </c>
      <c r="C8234" t="s">
        <v>15970</v>
      </c>
      <c r="D8234" t="s">
        <v>105</v>
      </c>
      <c r="E8234">
        <v>37</v>
      </c>
      <c r="F8234">
        <v>119884</v>
      </c>
      <c r="G8234" t="s">
        <v>81</v>
      </c>
      <c r="H8234">
        <v>4004580308693000</v>
      </c>
      <c r="I8234" s="5" t="str">
        <f t="shared" si="128"/>
        <v>4004580308693000</v>
      </c>
      <c r="J8234" t="str">
        <f>INDEX(Age_grp[Age], MATCH(mobile_customers[[#This Row],[age]],Age_grp[Value]))</f>
        <v>30 - 40</v>
      </c>
      <c r="K8234" s="2" t="str">
        <f>_xlfn.IFS(mobile_customers[[#This Row],[salary]]&gt;=Q8237,"HIGHER SALARY", mobile_customers[[#This Row],[salary]]&gt;=Q8238,"HIGHER MID RANGE SALARY",  mobile_customers[[#This Row],[salary]]&lt;Q8238,"MID RANGE SALARY", mobile_customers[[#This Row],[salary]]&gt;Q8239, "LOW SALARY" )</f>
        <v>HIGHER SALARY</v>
      </c>
      <c r="L8234" s="2" t="str">
        <f>LEFT(mobile_customers[[#This Row],[Credit_card_nos]], 4)&amp;"XXXXX"</f>
        <v>4004XXXXX</v>
      </c>
    </row>
    <row r="8235" spans="1:12" x14ac:dyDescent="0.3">
      <c r="A8235" t="s">
        <v>8</v>
      </c>
      <c r="B8235" s="3" t="s">
        <v>15971</v>
      </c>
      <c r="C8235" t="s">
        <v>15972</v>
      </c>
      <c r="D8235" t="s">
        <v>561</v>
      </c>
      <c r="E8235">
        <v>54</v>
      </c>
      <c r="F8235">
        <v>26181</v>
      </c>
      <c r="G8235" t="s">
        <v>49</v>
      </c>
      <c r="H8235">
        <v>3545557666222927</v>
      </c>
      <c r="I8235" s="5" t="str">
        <f t="shared" si="128"/>
        <v>3545557666222930</v>
      </c>
      <c r="J8235" t="str">
        <f>INDEX(Age_grp[Age], MATCH(mobile_customers[[#This Row],[age]],Age_grp[Value]))</f>
        <v>50 - 60</v>
      </c>
      <c r="K8235" s="2" t="str">
        <f>_xlfn.IFS(mobile_customers[[#This Row],[salary]]&gt;=Q8238,"HIGHER SALARY", mobile_customers[[#This Row],[salary]]&gt;=Q8239,"HIGHER MID RANGE SALARY",  mobile_customers[[#This Row],[salary]]&lt;Q8239,"MID RANGE SALARY", mobile_customers[[#This Row],[salary]]&gt;Q8240, "LOW SALARY" )</f>
        <v>HIGHER SALARY</v>
      </c>
      <c r="L8235" s="2" t="str">
        <f>LEFT(mobile_customers[[#This Row],[Credit_card_nos]], 4)&amp;"XXXXX"</f>
        <v>3545XXXXX</v>
      </c>
    </row>
    <row r="8236" spans="1:12" x14ac:dyDescent="0.3">
      <c r="A8236" t="s">
        <v>13</v>
      </c>
      <c r="B8236" s="3" t="s">
        <v>15973</v>
      </c>
      <c r="C8236" t="s">
        <v>15974</v>
      </c>
      <c r="D8236" t="s">
        <v>2234</v>
      </c>
      <c r="E8236">
        <v>54</v>
      </c>
      <c r="F8236">
        <v>94087</v>
      </c>
      <c r="G8236" t="s">
        <v>65</v>
      </c>
      <c r="H8236">
        <v>6011803777218281</v>
      </c>
      <c r="I8236" s="5" t="str">
        <f t="shared" si="128"/>
        <v>6011803777218280</v>
      </c>
      <c r="J8236" t="str">
        <f>INDEX(Age_grp[Age], MATCH(mobile_customers[[#This Row],[age]],Age_grp[Value]))</f>
        <v>50 - 60</v>
      </c>
      <c r="K8236" s="2" t="str">
        <f>_xlfn.IFS(mobile_customers[[#This Row],[salary]]&gt;=Q8239,"HIGHER SALARY", mobile_customers[[#This Row],[salary]]&gt;=Q8240,"HIGHER MID RANGE SALARY",  mobile_customers[[#This Row],[salary]]&lt;Q8240,"MID RANGE SALARY", mobile_customers[[#This Row],[salary]]&gt;Q8241, "LOW SALARY" )</f>
        <v>HIGHER SALARY</v>
      </c>
      <c r="L8236" s="2" t="str">
        <f>LEFT(mobile_customers[[#This Row],[Credit_card_nos]], 4)&amp;"XXXXX"</f>
        <v>6011XXXXX</v>
      </c>
    </row>
    <row r="8237" spans="1:12" x14ac:dyDescent="0.3">
      <c r="A8237" t="s">
        <v>13</v>
      </c>
      <c r="B8237" s="3" t="s">
        <v>15975</v>
      </c>
      <c r="C8237" t="s">
        <v>15976</v>
      </c>
      <c r="D8237" t="s">
        <v>1162</v>
      </c>
      <c r="E8237">
        <v>35</v>
      </c>
      <c r="F8237">
        <v>194147</v>
      </c>
      <c r="G8237" t="s">
        <v>39</v>
      </c>
      <c r="H8237">
        <v>503876921464</v>
      </c>
      <c r="I8237" s="5" t="str">
        <f t="shared" si="128"/>
        <v>503876921464</v>
      </c>
      <c r="J8237" t="str">
        <f>INDEX(Age_grp[Age], MATCH(mobile_customers[[#This Row],[age]],Age_grp[Value]))</f>
        <v>30 - 40</v>
      </c>
      <c r="K8237" s="2" t="str">
        <f>_xlfn.IFS(mobile_customers[[#This Row],[salary]]&gt;=Q8240,"HIGHER SALARY", mobile_customers[[#This Row],[salary]]&gt;=Q8241,"HIGHER MID RANGE SALARY",  mobile_customers[[#This Row],[salary]]&lt;Q8241,"MID RANGE SALARY", mobile_customers[[#This Row],[salary]]&gt;Q8242, "LOW SALARY" )</f>
        <v>HIGHER SALARY</v>
      </c>
      <c r="L8237" s="2" t="str">
        <f>LEFT(mobile_customers[[#This Row],[Credit_card_nos]], 4)&amp;"XXXXX"</f>
        <v>5038XXXXX</v>
      </c>
    </row>
    <row r="8238" spans="1:12" x14ac:dyDescent="0.3">
      <c r="A8238" t="s">
        <v>13</v>
      </c>
      <c r="B8238" s="3" t="s">
        <v>2832</v>
      </c>
      <c r="C8238" t="s">
        <v>1754</v>
      </c>
      <c r="D8238" t="s">
        <v>2217</v>
      </c>
      <c r="E8238">
        <v>29</v>
      </c>
      <c r="F8238">
        <v>106406</v>
      </c>
      <c r="G8238" t="s">
        <v>94</v>
      </c>
      <c r="H8238">
        <v>3508268654255524</v>
      </c>
      <c r="I8238" s="5" t="str">
        <f t="shared" si="128"/>
        <v>3508268654255520</v>
      </c>
      <c r="J8238" t="str">
        <f>INDEX(Age_grp[Age], MATCH(mobile_customers[[#This Row],[age]],Age_grp[Value]))</f>
        <v>20 - 30</v>
      </c>
      <c r="K8238" s="2" t="str">
        <f>_xlfn.IFS(mobile_customers[[#This Row],[salary]]&gt;=Q8241,"HIGHER SALARY", mobile_customers[[#This Row],[salary]]&gt;=Q8242,"HIGHER MID RANGE SALARY",  mobile_customers[[#This Row],[salary]]&lt;Q8242,"MID RANGE SALARY", mobile_customers[[#This Row],[salary]]&gt;Q8243, "LOW SALARY" )</f>
        <v>HIGHER SALARY</v>
      </c>
      <c r="L8238" s="2" t="str">
        <f>LEFT(mobile_customers[[#This Row],[Credit_card_nos]], 4)&amp;"XXXXX"</f>
        <v>3508XXXXX</v>
      </c>
    </row>
    <row r="8239" spans="1:12" x14ac:dyDescent="0.3">
      <c r="A8239" t="s">
        <v>13</v>
      </c>
      <c r="B8239" s="3" t="s">
        <v>15977</v>
      </c>
      <c r="C8239" t="s">
        <v>15978</v>
      </c>
      <c r="D8239" t="s">
        <v>1364</v>
      </c>
      <c r="E8239">
        <v>18</v>
      </c>
      <c r="F8239">
        <v>134614</v>
      </c>
      <c r="G8239" t="s">
        <v>65</v>
      </c>
      <c r="H8239">
        <v>503804376542</v>
      </c>
      <c r="I8239" s="5" t="str">
        <f t="shared" si="128"/>
        <v>503804376542</v>
      </c>
      <c r="J8239" t="str">
        <f>INDEX(Age_grp[Age], MATCH(mobile_customers[[#This Row],[age]],Age_grp[Value]))</f>
        <v>"10 - 20</v>
      </c>
      <c r="K8239" s="2" t="str">
        <f>_xlfn.IFS(mobile_customers[[#This Row],[salary]]&gt;=Q8242,"HIGHER SALARY", mobile_customers[[#This Row],[salary]]&gt;=Q8243,"HIGHER MID RANGE SALARY",  mobile_customers[[#This Row],[salary]]&lt;Q8243,"MID RANGE SALARY", mobile_customers[[#This Row],[salary]]&gt;Q8244, "LOW SALARY" )</f>
        <v>HIGHER SALARY</v>
      </c>
      <c r="L8239" s="2" t="str">
        <f>LEFT(mobile_customers[[#This Row],[Credit_card_nos]], 4)&amp;"XXXXX"</f>
        <v>5038XXXXX</v>
      </c>
    </row>
    <row r="8240" spans="1:12" x14ac:dyDescent="0.3">
      <c r="A8240" t="s">
        <v>13</v>
      </c>
      <c r="B8240" s="3" t="s">
        <v>15979</v>
      </c>
      <c r="C8240" t="s">
        <v>15980</v>
      </c>
      <c r="D8240" t="s">
        <v>102</v>
      </c>
      <c r="E8240">
        <v>39</v>
      </c>
      <c r="F8240">
        <v>36297</v>
      </c>
      <c r="G8240" t="s">
        <v>21</v>
      </c>
      <c r="H8240">
        <v>2720115151202620</v>
      </c>
      <c r="I8240" s="5" t="str">
        <f t="shared" si="128"/>
        <v>2720115151202620</v>
      </c>
      <c r="J8240" t="str">
        <f>INDEX(Age_grp[Age], MATCH(mobile_customers[[#This Row],[age]],Age_grp[Value]))</f>
        <v>30 - 40</v>
      </c>
      <c r="K8240" s="2" t="str">
        <f>_xlfn.IFS(mobile_customers[[#This Row],[salary]]&gt;=Q8243,"HIGHER SALARY", mobile_customers[[#This Row],[salary]]&gt;=Q8244,"HIGHER MID RANGE SALARY",  mobile_customers[[#This Row],[salary]]&lt;Q8244,"MID RANGE SALARY", mobile_customers[[#This Row],[salary]]&gt;Q8245, "LOW SALARY" )</f>
        <v>HIGHER SALARY</v>
      </c>
      <c r="L8240" s="2" t="str">
        <f>LEFT(mobile_customers[[#This Row],[Credit_card_nos]], 4)&amp;"XXXXX"</f>
        <v>2720XXXXX</v>
      </c>
    </row>
    <row r="8241" spans="1:12" x14ac:dyDescent="0.3">
      <c r="A8241" t="s">
        <v>13</v>
      </c>
      <c r="B8241" s="3" t="s">
        <v>15981</v>
      </c>
      <c r="C8241" t="s">
        <v>15982</v>
      </c>
      <c r="D8241" t="s">
        <v>7381</v>
      </c>
      <c r="E8241">
        <v>30</v>
      </c>
      <c r="F8241">
        <v>54717</v>
      </c>
      <c r="G8241" t="s">
        <v>65</v>
      </c>
      <c r="H8241">
        <v>3508463042743956</v>
      </c>
      <c r="I8241" s="5" t="str">
        <f t="shared" si="128"/>
        <v>3508463042743960</v>
      </c>
      <c r="J8241" t="str">
        <f>INDEX(Age_grp[Age], MATCH(mobile_customers[[#This Row],[age]],Age_grp[Value]))</f>
        <v>30 - 40</v>
      </c>
      <c r="K8241" s="2" t="str">
        <f>_xlfn.IFS(mobile_customers[[#This Row],[salary]]&gt;=Q8244,"HIGHER SALARY", mobile_customers[[#This Row],[salary]]&gt;=Q8245,"HIGHER MID RANGE SALARY",  mobile_customers[[#This Row],[salary]]&lt;Q8245,"MID RANGE SALARY", mobile_customers[[#This Row],[salary]]&gt;Q8246, "LOW SALARY" )</f>
        <v>HIGHER SALARY</v>
      </c>
      <c r="L8241" s="2" t="str">
        <f>LEFT(mobile_customers[[#This Row],[Credit_card_nos]], 4)&amp;"XXXXX"</f>
        <v>3508XXXXX</v>
      </c>
    </row>
    <row r="8242" spans="1:12" x14ac:dyDescent="0.3">
      <c r="A8242" t="s">
        <v>8</v>
      </c>
      <c r="B8242" s="3" t="s">
        <v>15983</v>
      </c>
      <c r="C8242" t="s">
        <v>8169</v>
      </c>
      <c r="D8242" t="s">
        <v>1187</v>
      </c>
      <c r="E8242">
        <v>45</v>
      </c>
      <c r="F8242">
        <v>127779</v>
      </c>
      <c r="G8242" t="s">
        <v>39</v>
      </c>
      <c r="H8242">
        <v>377768570544103</v>
      </c>
      <c r="I8242" s="5" t="str">
        <f t="shared" si="128"/>
        <v>377768570544103</v>
      </c>
      <c r="J8242" t="str">
        <f>INDEX(Age_grp[Age], MATCH(mobile_customers[[#This Row],[age]],Age_grp[Value]))</f>
        <v>40 - 50</v>
      </c>
      <c r="K8242" s="2" t="str">
        <f>_xlfn.IFS(mobile_customers[[#This Row],[salary]]&gt;=Q8245,"HIGHER SALARY", mobile_customers[[#This Row],[salary]]&gt;=Q8246,"HIGHER MID RANGE SALARY",  mobile_customers[[#This Row],[salary]]&lt;Q8246,"MID RANGE SALARY", mobile_customers[[#This Row],[salary]]&gt;Q8247, "LOW SALARY" )</f>
        <v>HIGHER SALARY</v>
      </c>
      <c r="L8242" s="2" t="str">
        <f>LEFT(mobile_customers[[#This Row],[Credit_card_nos]], 4)&amp;"XXXXX"</f>
        <v>3777XXXXX</v>
      </c>
    </row>
    <row r="8243" spans="1:12" x14ac:dyDescent="0.3">
      <c r="A8243" t="s">
        <v>13</v>
      </c>
      <c r="B8243" s="3" t="s">
        <v>15984</v>
      </c>
      <c r="C8243" t="s">
        <v>15985</v>
      </c>
      <c r="D8243" t="s">
        <v>2731</v>
      </c>
      <c r="E8243">
        <v>42</v>
      </c>
      <c r="F8243">
        <v>93535</v>
      </c>
      <c r="G8243" t="s">
        <v>17</v>
      </c>
      <c r="H8243">
        <v>345831594504815</v>
      </c>
      <c r="I8243" s="5" t="str">
        <f t="shared" si="128"/>
        <v>345831594504815</v>
      </c>
      <c r="J8243" t="str">
        <f>INDEX(Age_grp[Age], MATCH(mobile_customers[[#This Row],[age]],Age_grp[Value]))</f>
        <v>40 - 50</v>
      </c>
      <c r="K8243" s="2" t="str">
        <f>_xlfn.IFS(mobile_customers[[#This Row],[salary]]&gt;=Q8246,"HIGHER SALARY", mobile_customers[[#This Row],[salary]]&gt;=Q8247,"HIGHER MID RANGE SALARY",  mobile_customers[[#This Row],[salary]]&lt;Q8247,"MID RANGE SALARY", mobile_customers[[#This Row],[salary]]&gt;Q8248, "LOW SALARY" )</f>
        <v>HIGHER SALARY</v>
      </c>
      <c r="L8243" s="2" t="str">
        <f>LEFT(mobile_customers[[#This Row],[Credit_card_nos]], 4)&amp;"XXXXX"</f>
        <v>3458XXXXX</v>
      </c>
    </row>
    <row r="8244" spans="1:12" x14ac:dyDescent="0.3">
      <c r="A8244" t="s">
        <v>13</v>
      </c>
      <c r="B8244" s="3" t="s">
        <v>15986</v>
      </c>
      <c r="C8244" t="s">
        <v>15987</v>
      </c>
      <c r="D8244" t="s">
        <v>533</v>
      </c>
      <c r="E8244">
        <v>47</v>
      </c>
      <c r="F8244">
        <v>226873</v>
      </c>
      <c r="G8244" t="s">
        <v>32</v>
      </c>
      <c r="H8244">
        <v>36390788816257</v>
      </c>
      <c r="I8244" s="5" t="str">
        <f t="shared" si="128"/>
        <v>36390788816257</v>
      </c>
      <c r="J8244" t="str">
        <f>INDEX(Age_grp[Age], MATCH(mobile_customers[[#This Row],[age]],Age_grp[Value]))</f>
        <v>40 - 50</v>
      </c>
      <c r="K8244" s="2" t="str">
        <f>_xlfn.IFS(mobile_customers[[#This Row],[salary]]&gt;=Q8247,"HIGHER SALARY", mobile_customers[[#This Row],[salary]]&gt;=Q8248,"HIGHER MID RANGE SALARY",  mobile_customers[[#This Row],[salary]]&lt;Q8248,"MID RANGE SALARY", mobile_customers[[#This Row],[salary]]&gt;Q8249, "LOW SALARY" )</f>
        <v>HIGHER SALARY</v>
      </c>
      <c r="L8244" s="2" t="str">
        <f>LEFT(mobile_customers[[#This Row],[Credit_card_nos]], 4)&amp;"XXXXX"</f>
        <v>3639XXXXX</v>
      </c>
    </row>
    <row r="8245" spans="1:12" x14ac:dyDescent="0.3">
      <c r="A8245" t="s">
        <v>8</v>
      </c>
      <c r="B8245" s="3" t="s">
        <v>15988</v>
      </c>
      <c r="C8245" t="s">
        <v>3804</v>
      </c>
      <c r="D8245" t="s">
        <v>1510</v>
      </c>
      <c r="E8245">
        <v>35</v>
      </c>
      <c r="F8245">
        <v>171434</v>
      </c>
      <c r="G8245" t="s">
        <v>28</v>
      </c>
      <c r="H8245">
        <v>4130434007701002</v>
      </c>
      <c r="I8245" s="5" t="str">
        <f t="shared" si="128"/>
        <v>4130434007701000</v>
      </c>
      <c r="J8245" t="str">
        <f>INDEX(Age_grp[Age], MATCH(mobile_customers[[#This Row],[age]],Age_grp[Value]))</f>
        <v>30 - 40</v>
      </c>
      <c r="K8245" s="2" t="str">
        <f>_xlfn.IFS(mobile_customers[[#This Row],[salary]]&gt;=Q8248,"HIGHER SALARY", mobile_customers[[#This Row],[salary]]&gt;=Q8249,"HIGHER MID RANGE SALARY",  mobile_customers[[#This Row],[salary]]&lt;Q8249,"MID RANGE SALARY", mobile_customers[[#This Row],[salary]]&gt;Q8250, "LOW SALARY" )</f>
        <v>HIGHER SALARY</v>
      </c>
      <c r="L8245" s="2" t="str">
        <f>LEFT(mobile_customers[[#This Row],[Credit_card_nos]], 4)&amp;"XXXXX"</f>
        <v>4130XXXXX</v>
      </c>
    </row>
    <row r="8246" spans="1:12" x14ac:dyDescent="0.3">
      <c r="A8246" t="s">
        <v>13</v>
      </c>
      <c r="B8246" s="3" t="s">
        <v>15989</v>
      </c>
      <c r="C8246" t="s">
        <v>15990</v>
      </c>
      <c r="D8246" t="s">
        <v>3347</v>
      </c>
      <c r="E8246">
        <v>34</v>
      </c>
      <c r="F8246">
        <v>64442</v>
      </c>
      <c r="G8246" t="s">
        <v>17</v>
      </c>
      <c r="H8246">
        <v>4.2126341864235955E+18</v>
      </c>
      <c r="I8246" s="5" t="str">
        <f t="shared" si="128"/>
        <v>4212634186423600000</v>
      </c>
      <c r="J8246" t="str">
        <f>INDEX(Age_grp[Age], MATCH(mobile_customers[[#This Row],[age]],Age_grp[Value]))</f>
        <v>30 - 40</v>
      </c>
      <c r="K8246" s="2" t="str">
        <f>_xlfn.IFS(mobile_customers[[#This Row],[salary]]&gt;=Q8249,"HIGHER SALARY", mobile_customers[[#This Row],[salary]]&gt;=Q8250,"HIGHER MID RANGE SALARY",  mobile_customers[[#This Row],[salary]]&lt;Q8250,"MID RANGE SALARY", mobile_customers[[#This Row],[salary]]&gt;Q8251, "LOW SALARY" )</f>
        <v>HIGHER SALARY</v>
      </c>
      <c r="L8246" s="2" t="str">
        <f>LEFT(mobile_customers[[#This Row],[Credit_card_nos]], 4)&amp;"XXXXX"</f>
        <v>4212XXXXX</v>
      </c>
    </row>
    <row r="8247" spans="1:12" x14ac:dyDescent="0.3">
      <c r="A8247" t="s">
        <v>13</v>
      </c>
      <c r="B8247" s="3" t="s">
        <v>15991</v>
      </c>
      <c r="C8247" t="s">
        <v>15992</v>
      </c>
      <c r="D8247" t="s">
        <v>87</v>
      </c>
      <c r="E8247">
        <v>58</v>
      </c>
      <c r="F8247">
        <v>43669</v>
      </c>
      <c r="G8247" t="s">
        <v>65</v>
      </c>
      <c r="H8247">
        <v>3539446668081168</v>
      </c>
      <c r="I8247" s="5" t="str">
        <f t="shared" si="128"/>
        <v>3539446668081170</v>
      </c>
      <c r="J8247" t="str">
        <f>INDEX(Age_grp[Age], MATCH(mobile_customers[[#This Row],[age]],Age_grp[Value]))</f>
        <v>50 - 60</v>
      </c>
      <c r="K8247" s="2" t="str">
        <f>_xlfn.IFS(mobile_customers[[#This Row],[salary]]&gt;=Q8250,"HIGHER SALARY", mobile_customers[[#This Row],[salary]]&gt;=Q8251,"HIGHER MID RANGE SALARY",  mobile_customers[[#This Row],[salary]]&lt;Q8251,"MID RANGE SALARY", mobile_customers[[#This Row],[salary]]&gt;Q8252, "LOW SALARY" )</f>
        <v>HIGHER SALARY</v>
      </c>
      <c r="L8247" s="2" t="str">
        <f>LEFT(mobile_customers[[#This Row],[Credit_card_nos]], 4)&amp;"XXXXX"</f>
        <v>3539XXXXX</v>
      </c>
    </row>
    <row r="8248" spans="1:12" x14ac:dyDescent="0.3">
      <c r="A8248" t="s">
        <v>8</v>
      </c>
      <c r="B8248" s="3" t="s">
        <v>15993</v>
      </c>
      <c r="C8248" t="s">
        <v>15994</v>
      </c>
      <c r="D8248" t="s">
        <v>2291</v>
      </c>
      <c r="E8248">
        <v>61</v>
      </c>
      <c r="F8248">
        <v>199122</v>
      </c>
      <c r="G8248" t="s">
        <v>12</v>
      </c>
      <c r="H8248">
        <v>4.3153988581610132E+18</v>
      </c>
      <c r="I8248" s="5" t="str">
        <f t="shared" si="128"/>
        <v>4315398858161010000</v>
      </c>
      <c r="J8248" t="str">
        <f>INDEX(Age_grp[Age], MATCH(mobile_customers[[#This Row],[age]],Age_grp[Value]))</f>
        <v>60 - 70</v>
      </c>
      <c r="K8248" s="2" t="str">
        <f>_xlfn.IFS(mobile_customers[[#This Row],[salary]]&gt;=Q8251,"HIGHER SALARY", mobile_customers[[#This Row],[salary]]&gt;=Q8252,"HIGHER MID RANGE SALARY",  mobile_customers[[#This Row],[salary]]&lt;Q8252,"MID RANGE SALARY", mobile_customers[[#This Row],[salary]]&gt;Q8253, "LOW SALARY" )</f>
        <v>HIGHER SALARY</v>
      </c>
      <c r="L8248" s="2" t="str">
        <f>LEFT(mobile_customers[[#This Row],[Credit_card_nos]], 4)&amp;"XXXXX"</f>
        <v>4315XXXXX</v>
      </c>
    </row>
    <row r="8249" spans="1:12" x14ac:dyDescent="0.3">
      <c r="A8249" t="s">
        <v>13</v>
      </c>
      <c r="B8249" s="3" t="s">
        <v>15995</v>
      </c>
      <c r="C8249" t="s">
        <v>15996</v>
      </c>
      <c r="D8249" t="s">
        <v>867</v>
      </c>
      <c r="E8249">
        <v>20</v>
      </c>
      <c r="F8249">
        <v>86171</v>
      </c>
      <c r="G8249" t="s">
        <v>28</v>
      </c>
      <c r="H8249">
        <v>343247798915289</v>
      </c>
      <c r="I8249" s="5" t="str">
        <f t="shared" si="128"/>
        <v>343247798915289</v>
      </c>
      <c r="J8249" t="str">
        <f>INDEX(Age_grp[Age], MATCH(mobile_customers[[#This Row],[age]],Age_grp[Value]))</f>
        <v>20 - 30</v>
      </c>
      <c r="K8249" s="2" t="str">
        <f>_xlfn.IFS(mobile_customers[[#This Row],[salary]]&gt;=Q8252,"HIGHER SALARY", mobile_customers[[#This Row],[salary]]&gt;=Q8253,"HIGHER MID RANGE SALARY",  mobile_customers[[#This Row],[salary]]&lt;Q8253,"MID RANGE SALARY", mobile_customers[[#This Row],[salary]]&gt;Q8254, "LOW SALARY" )</f>
        <v>HIGHER SALARY</v>
      </c>
      <c r="L8249" s="2" t="str">
        <f>LEFT(mobile_customers[[#This Row],[Credit_card_nos]], 4)&amp;"XXXXX"</f>
        <v>3432XXXXX</v>
      </c>
    </row>
    <row r="8250" spans="1:12" x14ac:dyDescent="0.3">
      <c r="A8250" t="s">
        <v>8</v>
      </c>
      <c r="B8250" s="3" t="s">
        <v>15997</v>
      </c>
      <c r="C8250" t="s">
        <v>2745</v>
      </c>
      <c r="D8250" t="s">
        <v>1657</v>
      </c>
      <c r="E8250">
        <v>30</v>
      </c>
      <c r="F8250">
        <v>86437</v>
      </c>
      <c r="G8250" t="s">
        <v>94</v>
      </c>
      <c r="H8250">
        <v>4533098890157755</v>
      </c>
      <c r="I8250" s="5" t="str">
        <f t="shared" si="128"/>
        <v>4533098890157750</v>
      </c>
      <c r="J8250" t="str">
        <f>INDEX(Age_grp[Age], MATCH(mobile_customers[[#This Row],[age]],Age_grp[Value]))</f>
        <v>30 - 40</v>
      </c>
      <c r="K8250" s="2" t="str">
        <f>_xlfn.IFS(mobile_customers[[#This Row],[salary]]&gt;=Q8253,"HIGHER SALARY", mobile_customers[[#This Row],[salary]]&gt;=Q8254,"HIGHER MID RANGE SALARY",  mobile_customers[[#This Row],[salary]]&lt;Q8254,"MID RANGE SALARY", mobile_customers[[#This Row],[salary]]&gt;Q8255, "LOW SALARY" )</f>
        <v>HIGHER SALARY</v>
      </c>
      <c r="L8250" s="2" t="str">
        <f>LEFT(mobile_customers[[#This Row],[Credit_card_nos]], 4)&amp;"XXXXX"</f>
        <v>4533XXXXX</v>
      </c>
    </row>
    <row r="8251" spans="1:12" x14ac:dyDescent="0.3">
      <c r="A8251" t="s">
        <v>13</v>
      </c>
      <c r="B8251" s="3" t="s">
        <v>15998</v>
      </c>
      <c r="C8251" t="s">
        <v>1107</v>
      </c>
      <c r="D8251" t="s">
        <v>2311</v>
      </c>
      <c r="E8251">
        <v>62</v>
      </c>
      <c r="F8251">
        <v>155517</v>
      </c>
      <c r="G8251" t="s">
        <v>65</v>
      </c>
      <c r="H8251">
        <v>4824404445107</v>
      </c>
      <c r="I8251" s="5" t="str">
        <f t="shared" si="128"/>
        <v>4824404445107</v>
      </c>
      <c r="J8251" t="str">
        <f>INDEX(Age_grp[Age], MATCH(mobile_customers[[#This Row],[age]],Age_grp[Value]))</f>
        <v>60 - 70</v>
      </c>
      <c r="K8251" s="2" t="str">
        <f>_xlfn.IFS(mobile_customers[[#This Row],[salary]]&gt;=Q8254,"HIGHER SALARY", mobile_customers[[#This Row],[salary]]&gt;=Q8255,"HIGHER MID RANGE SALARY",  mobile_customers[[#This Row],[salary]]&lt;Q8255,"MID RANGE SALARY", mobile_customers[[#This Row],[salary]]&gt;Q8256, "LOW SALARY" )</f>
        <v>HIGHER SALARY</v>
      </c>
      <c r="L8251" s="2" t="str">
        <f>LEFT(mobile_customers[[#This Row],[Credit_card_nos]], 4)&amp;"XXXXX"</f>
        <v>4824XXXXX</v>
      </c>
    </row>
    <row r="8252" spans="1:12" x14ac:dyDescent="0.3">
      <c r="A8252" t="s">
        <v>8</v>
      </c>
      <c r="B8252" s="3" t="s">
        <v>15999</v>
      </c>
      <c r="C8252" t="s">
        <v>16000</v>
      </c>
      <c r="D8252" t="s">
        <v>714</v>
      </c>
      <c r="E8252">
        <v>45</v>
      </c>
      <c r="F8252">
        <v>67181</v>
      </c>
      <c r="G8252" t="s">
        <v>94</v>
      </c>
      <c r="H8252">
        <v>36195487409126</v>
      </c>
      <c r="I8252" s="5" t="str">
        <f t="shared" si="128"/>
        <v>36195487409126</v>
      </c>
      <c r="J8252" t="str">
        <f>INDEX(Age_grp[Age], MATCH(mobile_customers[[#This Row],[age]],Age_grp[Value]))</f>
        <v>40 - 50</v>
      </c>
      <c r="K8252" s="2" t="str">
        <f>_xlfn.IFS(mobile_customers[[#This Row],[salary]]&gt;=Q8255,"HIGHER SALARY", mobile_customers[[#This Row],[salary]]&gt;=Q8256,"HIGHER MID RANGE SALARY",  mobile_customers[[#This Row],[salary]]&lt;Q8256,"MID RANGE SALARY", mobile_customers[[#This Row],[salary]]&gt;Q8257, "LOW SALARY" )</f>
        <v>HIGHER SALARY</v>
      </c>
      <c r="L8252" s="2" t="str">
        <f>LEFT(mobile_customers[[#This Row],[Credit_card_nos]], 4)&amp;"XXXXX"</f>
        <v>3619XXXXX</v>
      </c>
    </row>
    <row r="8253" spans="1:12" x14ac:dyDescent="0.3">
      <c r="A8253" t="s">
        <v>8</v>
      </c>
      <c r="B8253" s="3" t="s">
        <v>16001</v>
      </c>
      <c r="C8253" t="s">
        <v>16002</v>
      </c>
      <c r="D8253" t="s">
        <v>1688</v>
      </c>
      <c r="E8253">
        <v>24</v>
      </c>
      <c r="F8253">
        <v>83032</v>
      </c>
      <c r="G8253" t="s">
        <v>94</v>
      </c>
      <c r="H8253">
        <v>4484854093236</v>
      </c>
      <c r="I8253" s="5" t="str">
        <f t="shared" si="128"/>
        <v>4484854093236</v>
      </c>
      <c r="J8253" t="str">
        <f>INDEX(Age_grp[Age], MATCH(mobile_customers[[#This Row],[age]],Age_grp[Value]))</f>
        <v>20 - 30</v>
      </c>
      <c r="K8253" s="2" t="str">
        <f>_xlfn.IFS(mobile_customers[[#This Row],[salary]]&gt;=Q8256,"HIGHER SALARY", mobile_customers[[#This Row],[salary]]&gt;=Q8257,"HIGHER MID RANGE SALARY",  mobile_customers[[#This Row],[salary]]&lt;Q8257,"MID RANGE SALARY", mobile_customers[[#This Row],[salary]]&gt;Q8258, "LOW SALARY" )</f>
        <v>HIGHER SALARY</v>
      </c>
      <c r="L8253" s="2" t="str">
        <f>LEFT(mobile_customers[[#This Row],[Credit_card_nos]], 4)&amp;"XXXXX"</f>
        <v>4484XXXXX</v>
      </c>
    </row>
    <row r="8254" spans="1:12" x14ac:dyDescent="0.3">
      <c r="A8254" t="s">
        <v>8</v>
      </c>
      <c r="B8254" s="3" t="s">
        <v>9039</v>
      </c>
      <c r="C8254" t="s">
        <v>16003</v>
      </c>
      <c r="D8254" t="s">
        <v>214</v>
      </c>
      <c r="E8254">
        <v>50</v>
      </c>
      <c r="F8254">
        <v>135305</v>
      </c>
      <c r="G8254" t="s">
        <v>12</v>
      </c>
      <c r="H8254">
        <v>4924282359569810</v>
      </c>
      <c r="I8254" s="5" t="str">
        <f t="shared" si="128"/>
        <v>4924282359569810</v>
      </c>
      <c r="J8254" t="str">
        <f>INDEX(Age_grp[Age], MATCH(mobile_customers[[#This Row],[age]],Age_grp[Value]))</f>
        <v>50 - 60</v>
      </c>
      <c r="K8254" s="2" t="str">
        <f>_xlfn.IFS(mobile_customers[[#This Row],[salary]]&gt;=Q8257,"HIGHER SALARY", mobile_customers[[#This Row],[salary]]&gt;=Q8258,"HIGHER MID RANGE SALARY",  mobile_customers[[#This Row],[salary]]&lt;Q8258,"MID RANGE SALARY", mobile_customers[[#This Row],[salary]]&gt;Q8259, "LOW SALARY" )</f>
        <v>HIGHER SALARY</v>
      </c>
      <c r="L8254" s="2" t="str">
        <f>LEFT(mobile_customers[[#This Row],[Credit_card_nos]], 4)&amp;"XXXXX"</f>
        <v>4924XXXXX</v>
      </c>
    </row>
    <row r="8255" spans="1:12" x14ac:dyDescent="0.3">
      <c r="A8255" t="s">
        <v>13</v>
      </c>
      <c r="B8255" s="3" t="s">
        <v>16004</v>
      </c>
      <c r="C8255" t="s">
        <v>16005</v>
      </c>
      <c r="D8255" t="s">
        <v>2229</v>
      </c>
      <c r="E8255">
        <v>56</v>
      </c>
      <c r="F8255">
        <v>20183</v>
      </c>
      <c r="G8255" t="s">
        <v>28</v>
      </c>
      <c r="H8255">
        <v>4633561011864491</v>
      </c>
      <c r="I8255" s="5" t="str">
        <f t="shared" si="128"/>
        <v>4633561011864490</v>
      </c>
      <c r="J8255" t="str">
        <f>INDEX(Age_grp[Age], MATCH(mobile_customers[[#This Row],[age]],Age_grp[Value]))</f>
        <v>50 - 60</v>
      </c>
      <c r="K8255" s="2" t="str">
        <f>_xlfn.IFS(mobile_customers[[#This Row],[salary]]&gt;=Q8258,"HIGHER SALARY", mobile_customers[[#This Row],[salary]]&gt;=Q8259,"HIGHER MID RANGE SALARY",  mobile_customers[[#This Row],[salary]]&lt;Q8259,"MID RANGE SALARY", mobile_customers[[#This Row],[salary]]&gt;Q8260, "LOW SALARY" )</f>
        <v>HIGHER SALARY</v>
      </c>
      <c r="L8255" s="2" t="str">
        <f>LEFT(mobile_customers[[#This Row],[Credit_card_nos]], 4)&amp;"XXXXX"</f>
        <v>4633XXXXX</v>
      </c>
    </row>
    <row r="8256" spans="1:12" x14ac:dyDescent="0.3">
      <c r="A8256" t="s">
        <v>13</v>
      </c>
      <c r="B8256" s="3" t="s">
        <v>16006</v>
      </c>
      <c r="C8256" t="s">
        <v>16007</v>
      </c>
      <c r="D8256" t="s">
        <v>126</v>
      </c>
      <c r="E8256">
        <v>36</v>
      </c>
      <c r="F8256">
        <v>157471</v>
      </c>
      <c r="G8256" t="s">
        <v>17</v>
      </c>
      <c r="H8256">
        <v>6011673476703648</v>
      </c>
      <c r="I8256" s="5" t="str">
        <f t="shared" si="128"/>
        <v>6011673476703650</v>
      </c>
      <c r="J8256" t="str">
        <f>INDEX(Age_grp[Age], MATCH(mobile_customers[[#This Row],[age]],Age_grp[Value]))</f>
        <v>30 - 40</v>
      </c>
      <c r="K8256" s="2" t="str">
        <f>_xlfn.IFS(mobile_customers[[#This Row],[salary]]&gt;=Q8259,"HIGHER SALARY", mobile_customers[[#This Row],[salary]]&gt;=Q8260,"HIGHER MID RANGE SALARY",  mobile_customers[[#This Row],[salary]]&lt;Q8260,"MID RANGE SALARY", mobile_customers[[#This Row],[salary]]&gt;Q8261, "LOW SALARY" )</f>
        <v>HIGHER SALARY</v>
      </c>
      <c r="L8256" s="2" t="str">
        <f>LEFT(mobile_customers[[#This Row],[Credit_card_nos]], 4)&amp;"XXXXX"</f>
        <v>6011XXXXX</v>
      </c>
    </row>
    <row r="8257" spans="1:12" x14ac:dyDescent="0.3">
      <c r="A8257" t="s">
        <v>13</v>
      </c>
      <c r="B8257" s="3" t="s">
        <v>16008</v>
      </c>
      <c r="C8257" t="s">
        <v>16009</v>
      </c>
      <c r="D8257" t="s">
        <v>1817</v>
      </c>
      <c r="E8257">
        <v>34</v>
      </c>
      <c r="F8257">
        <v>132035</v>
      </c>
      <c r="G8257" t="s">
        <v>21</v>
      </c>
      <c r="H8257">
        <v>3584753569227335</v>
      </c>
      <c r="I8257" s="5" t="str">
        <f t="shared" si="128"/>
        <v>3584753569227330</v>
      </c>
      <c r="J8257" t="str">
        <f>INDEX(Age_grp[Age], MATCH(mobile_customers[[#This Row],[age]],Age_grp[Value]))</f>
        <v>30 - 40</v>
      </c>
      <c r="K8257" s="2" t="str">
        <f>_xlfn.IFS(mobile_customers[[#This Row],[salary]]&gt;=Q8260,"HIGHER SALARY", mobile_customers[[#This Row],[salary]]&gt;=Q8261,"HIGHER MID RANGE SALARY",  mobile_customers[[#This Row],[salary]]&lt;Q8261,"MID RANGE SALARY", mobile_customers[[#This Row],[salary]]&gt;Q8262, "LOW SALARY" )</f>
        <v>HIGHER SALARY</v>
      </c>
      <c r="L8257" s="2" t="str">
        <f>LEFT(mobile_customers[[#This Row],[Credit_card_nos]], 4)&amp;"XXXXX"</f>
        <v>3584XXXXX</v>
      </c>
    </row>
    <row r="8258" spans="1:12" x14ac:dyDescent="0.3">
      <c r="A8258" t="s">
        <v>13</v>
      </c>
      <c r="B8258" s="3" t="s">
        <v>16010</v>
      </c>
      <c r="C8258" t="s">
        <v>13287</v>
      </c>
      <c r="D8258" t="s">
        <v>3513</v>
      </c>
      <c r="E8258">
        <v>46</v>
      </c>
      <c r="F8258">
        <v>96719</v>
      </c>
      <c r="G8258" t="s">
        <v>17</v>
      </c>
      <c r="H8258">
        <v>30466019220455</v>
      </c>
      <c r="I8258" s="5" t="str">
        <f t="shared" ref="I8258:I8321" si="129">TEXT(H8258, "0")</f>
        <v>30466019220455</v>
      </c>
      <c r="J8258" t="str">
        <f>INDEX(Age_grp[Age], MATCH(mobile_customers[[#This Row],[age]],Age_grp[Value]))</f>
        <v>40 - 50</v>
      </c>
      <c r="K8258" s="2" t="str">
        <f>_xlfn.IFS(mobile_customers[[#This Row],[salary]]&gt;=Q8261,"HIGHER SALARY", mobile_customers[[#This Row],[salary]]&gt;=Q8262,"HIGHER MID RANGE SALARY",  mobile_customers[[#This Row],[salary]]&lt;Q8262,"MID RANGE SALARY", mobile_customers[[#This Row],[salary]]&gt;Q8263, "LOW SALARY" )</f>
        <v>HIGHER SALARY</v>
      </c>
      <c r="L8258" s="2" t="str">
        <f>LEFT(mobile_customers[[#This Row],[Credit_card_nos]], 4)&amp;"XXXXX"</f>
        <v>3046XXXXX</v>
      </c>
    </row>
    <row r="8259" spans="1:12" x14ac:dyDescent="0.3">
      <c r="A8259" t="s">
        <v>13</v>
      </c>
      <c r="B8259" s="3" t="s">
        <v>6806</v>
      </c>
      <c r="C8259" t="s">
        <v>16011</v>
      </c>
      <c r="D8259" t="s">
        <v>457</v>
      </c>
      <c r="E8259">
        <v>47</v>
      </c>
      <c r="F8259">
        <v>210812</v>
      </c>
      <c r="G8259" t="s">
        <v>65</v>
      </c>
      <c r="H8259">
        <v>4923322547719652</v>
      </c>
      <c r="I8259" s="5" t="str">
        <f t="shared" si="129"/>
        <v>4923322547719650</v>
      </c>
      <c r="J8259" t="str">
        <f>INDEX(Age_grp[Age], MATCH(mobile_customers[[#This Row],[age]],Age_grp[Value]))</f>
        <v>40 - 50</v>
      </c>
      <c r="K8259" s="2" t="str">
        <f>_xlfn.IFS(mobile_customers[[#This Row],[salary]]&gt;=Q8262,"HIGHER SALARY", mobile_customers[[#This Row],[salary]]&gt;=Q8263,"HIGHER MID RANGE SALARY",  mobile_customers[[#This Row],[salary]]&lt;Q8263,"MID RANGE SALARY", mobile_customers[[#This Row],[salary]]&gt;Q8264, "LOW SALARY" )</f>
        <v>HIGHER SALARY</v>
      </c>
      <c r="L8259" s="2" t="str">
        <f>LEFT(mobile_customers[[#This Row],[Credit_card_nos]], 4)&amp;"XXXXX"</f>
        <v>4923XXXXX</v>
      </c>
    </row>
    <row r="8260" spans="1:12" x14ac:dyDescent="0.3">
      <c r="A8260" t="s">
        <v>8</v>
      </c>
      <c r="B8260" s="3" t="s">
        <v>16012</v>
      </c>
      <c r="C8260" t="s">
        <v>16013</v>
      </c>
      <c r="D8260" t="s">
        <v>1171</v>
      </c>
      <c r="E8260">
        <v>22</v>
      </c>
      <c r="F8260">
        <v>198666</v>
      </c>
      <c r="G8260" t="s">
        <v>28</v>
      </c>
      <c r="H8260">
        <v>6011813499610293</v>
      </c>
      <c r="I8260" s="5" t="str">
        <f t="shared" si="129"/>
        <v>6011813499610290</v>
      </c>
      <c r="J8260" t="str">
        <f>INDEX(Age_grp[Age], MATCH(mobile_customers[[#This Row],[age]],Age_grp[Value]))</f>
        <v>20 - 30</v>
      </c>
      <c r="K8260" s="2" t="str">
        <f>_xlfn.IFS(mobile_customers[[#This Row],[salary]]&gt;=Q8263,"HIGHER SALARY", mobile_customers[[#This Row],[salary]]&gt;=Q8264,"HIGHER MID RANGE SALARY",  mobile_customers[[#This Row],[salary]]&lt;Q8264,"MID RANGE SALARY", mobile_customers[[#This Row],[salary]]&gt;Q8265, "LOW SALARY" )</f>
        <v>HIGHER SALARY</v>
      </c>
      <c r="L8260" s="2" t="str">
        <f>LEFT(mobile_customers[[#This Row],[Credit_card_nos]], 4)&amp;"XXXXX"</f>
        <v>6011XXXXX</v>
      </c>
    </row>
    <row r="8261" spans="1:12" x14ac:dyDescent="0.3">
      <c r="A8261" t="s">
        <v>8</v>
      </c>
      <c r="B8261" s="3" t="s">
        <v>16014</v>
      </c>
      <c r="C8261" t="s">
        <v>16015</v>
      </c>
      <c r="D8261" t="s">
        <v>1796</v>
      </c>
      <c r="E8261">
        <v>35</v>
      </c>
      <c r="F8261">
        <v>124987</v>
      </c>
      <c r="G8261" t="s">
        <v>94</v>
      </c>
      <c r="H8261">
        <v>213140732901894</v>
      </c>
      <c r="I8261" s="5" t="str">
        <f t="shared" si="129"/>
        <v>213140732901894</v>
      </c>
      <c r="J8261" t="str">
        <f>INDEX(Age_grp[Age], MATCH(mobile_customers[[#This Row],[age]],Age_grp[Value]))</f>
        <v>30 - 40</v>
      </c>
      <c r="K8261" s="2" t="str">
        <f>_xlfn.IFS(mobile_customers[[#This Row],[salary]]&gt;=Q8264,"HIGHER SALARY", mobile_customers[[#This Row],[salary]]&gt;=Q8265,"HIGHER MID RANGE SALARY",  mobile_customers[[#This Row],[salary]]&lt;Q8265,"MID RANGE SALARY", mobile_customers[[#This Row],[salary]]&gt;Q8266, "LOW SALARY" )</f>
        <v>HIGHER SALARY</v>
      </c>
      <c r="L8261" s="2" t="str">
        <f>LEFT(mobile_customers[[#This Row],[Credit_card_nos]], 4)&amp;"XXXXX"</f>
        <v>2131XXXXX</v>
      </c>
    </row>
    <row r="8262" spans="1:12" x14ac:dyDescent="0.3">
      <c r="A8262" t="s">
        <v>8</v>
      </c>
      <c r="B8262" s="3" t="s">
        <v>16016</v>
      </c>
      <c r="C8262" t="s">
        <v>16017</v>
      </c>
      <c r="D8262" t="s">
        <v>1741</v>
      </c>
      <c r="E8262">
        <v>26</v>
      </c>
      <c r="F8262">
        <v>199097</v>
      </c>
      <c r="G8262" t="s">
        <v>21</v>
      </c>
      <c r="H8262">
        <v>4014610348320617</v>
      </c>
      <c r="I8262" s="5" t="str">
        <f t="shared" si="129"/>
        <v>4014610348320620</v>
      </c>
      <c r="J8262" t="str">
        <f>INDEX(Age_grp[Age], MATCH(mobile_customers[[#This Row],[age]],Age_grp[Value]))</f>
        <v>20 - 30</v>
      </c>
      <c r="K8262" s="2" t="str">
        <f>_xlfn.IFS(mobile_customers[[#This Row],[salary]]&gt;=Q8265,"HIGHER SALARY", mobile_customers[[#This Row],[salary]]&gt;=Q8266,"HIGHER MID RANGE SALARY",  mobile_customers[[#This Row],[salary]]&lt;Q8266,"MID RANGE SALARY", mobile_customers[[#This Row],[salary]]&gt;Q8267, "LOW SALARY" )</f>
        <v>HIGHER SALARY</v>
      </c>
      <c r="L8262" s="2" t="str">
        <f>LEFT(mobile_customers[[#This Row],[Credit_card_nos]], 4)&amp;"XXXXX"</f>
        <v>4014XXXXX</v>
      </c>
    </row>
    <row r="8263" spans="1:12" x14ac:dyDescent="0.3">
      <c r="A8263" t="s">
        <v>8</v>
      </c>
      <c r="B8263" s="3" t="s">
        <v>16018</v>
      </c>
      <c r="C8263" t="s">
        <v>16019</v>
      </c>
      <c r="D8263" t="s">
        <v>1143</v>
      </c>
      <c r="E8263">
        <v>56</v>
      </c>
      <c r="F8263">
        <v>73708</v>
      </c>
      <c r="G8263" t="s">
        <v>81</v>
      </c>
      <c r="H8263">
        <v>349996404351883</v>
      </c>
      <c r="I8263" s="5" t="str">
        <f t="shared" si="129"/>
        <v>349996404351883</v>
      </c>
      <c r="J8263" t="str">
        <f>INDEX(Age_grp[Age], MATCH(mobile_customers[[#This Row],[age]],Age_grp[Value]))</f>
        <v>50 - 60</v>
      </c>
      <c r="K8263" s="2" t="str">
        <f>_xlfn.IFS(mobile_customers[[#This Row],[salary]]&gt;=Q8266,"HIGHER SALARY", mobile_customers[[#This Row],[salary]]&gt;=Q8267,"HIGHER MID RANGE SALARY",  mobile_customers[[#This Row],[salary]]&lt;Q8267,"MID RANGE SALARY", mobile_customers[[#This Row],[salary]]&gt;Q8268, "LOW SALARY" )</f>
        <v>HIGHER SALARY</v>
      </c>
      <c r="L8263" s="2" t="str">
        <f>LEFT(mobile_customers[[#This Row],[Credit_card_nos]], 4)&amp;"XXXXX"</f>
        <v>3499XXXXX</v>
      </c>
    </row>
    <row r="8264" spans="1:12" x14ac:dyDescent="0.3">
      <c r="A8264" t="s">
        <v>8</v>
      </c>
      <c r="B8264" s="3" t="s">
        <v>16020</v>
      </c>
      <c r="C8264" t="s">
        <v>16021</v>
      </c>
      <c r="D8264" t="s">
        <v>1436</v>
      </c>
      <c r="E8264">
        <v>22</v>
      </c>
      <c r="F8264">
        <v>186470</v>
      </c>
      <c r="G8264" t="s">
        <v>65</v>
      </c>
      <c r="H8264">
        <v>4535598151063590</v>
      </c>
      <c r="I8264" s="5" t="str">
        <f t="shared" si="129"/>
        <v>4535598151063590</v>
      </c>
      <c r="J8264" t="str">
        <f>INDEX(Age_grp[Age], MATCH(mobile_customers[[#This Row],[age]],Age_grp[Value]))</f>
        <v>20 - 30</v>
      </c>
      <c r="K8264" s="2" t="str">
        <f>_xlfn.IFS(mobile_customers[[#This Row],[salary]]&gt;=Q8267,"HIGHER SALARY", mobile_customers[[#This Row],[salary]]&gt;=Q8268,"HIGHER MID RANGE SALARY",  mobile_customers[[#This Row],[salary]]&lt;Q8268,"MID RANGE SALARY", mobile_customers[[#This Row],[salary]]&gt;Q8269, "LOW SALARY" )</f>
        <v>HIGHER SALARY</v>
      </c>
      <c r="L8264" s="2" t="str">
        <f>LEFT(mobile_customers[[#This Row],[Credit_card_nos]], 4)&amp;"XXXXX"</f>
        <v>4535XXXXX</v>
      </c>
    </row>
    <row r="8265" spans="1:12" x14ac:dyDescent="0.3">
      <c r="A8265" t="s">
        <v>8</v>
      </c>
      <c r="B8265" s="3" t="s">
        <v>4211</v>
      </c>
      <c r="C8265" t="s">
        <v>16022</v>
      </c>
      <c r="D8265" t="s">
        <v>829</v>
      </c>
      <c r="E8265">
        <v>40</v>
      </c>
      <c r="F8265">
        <v>191250</v>
      </c>
      <c r="G8265" t="s">
        <v>21</v>
      </c>
      <c r="H8265">
        <v>3513597376536859</v>
      </c>
      <c r="I8265" s="5" t="str">
        <f t="shared" si="129"/>
        <v>3513597376536860</v>
      </c>
      <c r="J8265" t="str">
        <f>INDEX(Age_grp[Age], MATCH(mobile_customers[[#This Row],[age]],Age_grp[Value]))</f>
        <v>40 - 50</v>
      </c>
      <c r="K8265" s="2" t="str">
        <f>_xlfn.IFS(mobile_customers[[#This Row],[salary]]&gt;=Q8268,"HIGHER SALARY", mobile_customers[[#This Row],[salary]]&gt;=Q8269,"HIGHER MID RANGE SALARY",  mobile_customers[[#This Row],[salary]]&lt;Q8269,"MID RANGE SALARY", mobile_customers[[#This Row],[salary]]&gt;Q8270, "LOW SALARY" )</f>
        <v>HIGHER SALARY</v>
      </c>
      <c r="L8265" s="2" t="str">
        <f>LEFT(mobile_customers[[#This Row],[Credit_card_nos]], 4)&amp;"XXXXX"</f>
        <v>3513XXXXX</v>
      </c>
    </row>
    <row r="8266" spans="1:12" x14ac:dyDescent="0.3">
      <c r="A8266" t="s">
        <v>8</v>
      </c>
      <c r="B8266" s="3" t="s">
        <v>16023</v>
      </c>
      <c r="C8266" t="s">
        <v>16024</v>
      </c>
      <c r="D8266" t="s">
        <v>2731</v>
      </c>
      <c r="E8266">
        <v>18</v>
      </c>
      <c r="F8266">
        <v>109562</v>
      </c>
      <c r="G8266" t="s">
        <v>65</v>
      </c>
      <c r="H8266">
        <v>3541491346757991</v>
      </c>
      <c r="I8266" s="5" t="str">
        <f t="shared" si="129"/>
        <v>3541491346757990</v>
      </c>
      <c r="J8266" t="str">
        <f>INDEX(Age_grp[Age], MATCH(mobile_customers[[#This Row],[age]],Age_grp[Value]))</f>
        <v>"10 - 20</v>
      </c>
      <c r="K8266" s="2" t="str">
        <f>_xlfn.IFS(mobile_customers[[#This Row],[salary]]&gt;=Q8269,"HIGHER SALARY", mobile_customers[[#This Row],[salary]]&gt;=Q8270,"HIGHER MID RANGE SALARY",  mobile_customers[[#This Row],[salary]]&lt;Q8270,"MID RANGE SALARY", mobile_customers[[#This Row],[salary]]&gt;Q8271, "LOW SALARY" )</f>
        <v>HIGHER SALARY</v>
      </c>
      <c r="L8266" s="2" t="str">
        <f>LEFT(mobile_customers[[#This Row],[Credit_card_nos]], 4)&amp;"XXXXX"</f>
        <v>3541XXXXX</v>
      </c>
    </row>
    <row r="8267" spans="1:12" x14ac:dyDescent="0.3">
      <c r="A8267" t="s">
        <v>8</v>
      </c>
      <c r="B8267" s="3" t="s">
        <v>16025</v>
      </c>
      <c r="C8267" t="s">
        <v>2537</v>
      </c>
      <c r="D8267" t="s">
        <v>1706</v>
      </c>
      <c r="E8267">
        <v>36</v>
      </c>
      <c r="F8267">
        <v>79331</v>
      </c>
      <c r="G8267" t="s">
        <v>94</v>
      </c>
      <c r="H8267">
        <v>3537340025540648</v>
      </c>
      <c r="I8267" s="5" t="str">
        <f t="shared" si="129"/>
        <v>3537340025540650</v>
      </c>
      <c r="J8267" t="str">
        <f>INDEX(Age_grp[Age], MATCH(mobile_customers[[#This Row],[age]],Age_grp[Value]))</f>
        <v>30 - 40</v>
      </c>
      <c r="K8267" s="2" t="str">
        <f>_xlfn.IFS(mobile_customers[[#This Row],[salary]]&gt;=Q8270,"HIGHER SALARY", mobile_customers[[#This Row],[salary]]&gt;=Q8271,"HIGHER MID RANGE SALARY",  mobile_customers[[#This Row],[salary]]&lt;Q8271,"MID RANGE SALARY", mobile_customers[[#This Row],[salary]]&gt;Q8272, "LOW SALARY" )</f>
        <v>HIGHER SALARY</v>
      </c>
      <c r="L8267" s="2" t="str">
        <f>LEFT(mobile_customers[[#This Row],[Credit_card_nos]], 4)&amp;"XXXXX"</f>
        <v>3537XXXXX</v>
      </c>
    </row>
    <row r="8268" spans="1:12" x14ac:dyDescent="0.3">
      <c r="A8268" t="s">
        <v>8</v>
      </c>
      <c r="B8268" s="3" t="s">
        <v>16026</v>
      </c>
      <c r="C8268" t="s">
        <v>7575</v>
      </c>
      <c r="D8268" t="s">
        <v>5983</v>
      </c>
      <c r="E8268">
        <v>31</v>
      </c>
      <c r="F8268">
        <v>148124</v>
      </c>
      <c r="G8268" t="s">
        <v>28</v>
      </c>
      <c r="H8268">
        <v>4777703331461</v>
      </c>
      <c r="I8268" s="5" t="str">
        <f t="shared" si="129"/>
        <v>4777703331461</v>
      </c>
      <c r="J8268" t="str">
        <f>INDEX(Age_grp[Age], MATCH(mobile_customers[[#This Row],[age]],Age_grp[Value]))</f>
        <v>30 - 40</v>
      </c>
      <c r="K8268" s="2" t="str">
        <f>_xlfn.IFS(mobile_customers[[#This Row],[salary]]&gt;=Q8271,"HIGHER SALARY", mobile_customers[[#This Row],[salary]]&gt;=Q8272,"HIGHER MID RANGE SALARY",  mobile_customers[[#This Row],[salary]]&lt;Q8272,"MID RANGE SALARY", mobile_customers[[#This Row],[salary]]&gt;Q8273, "LOW SALARY" )</f>
        <v>HIGHER SALARY</v>
      </c>
      <c r="L8268" s="2" t="str">
        <f>LEFT(mobile_customers[[#This Row],[Credit_card_nos]], 4)&amp;"XXXXX"</f>
        <v>4777XXXXX</v>
      </c>
    </row>
    <row r="8269" spans="1:12" x14ac:dyDescent="0.3">
      <c r="A8269" t="s">
        <v>8</v>
      </c>
      <c r="B8269" s="3" t="s">
        <v>4654</v>
      </c>
      <c r="C8269" t="s">
        <v>16027</v>
      </c>
      <c r="D8269" t="s">
        <v>1214</v>
      </c>
      <c r="E8269">
        <v>49</v>
      </c>
      <c r="F8269">
        <v>146586</v>
      </c>
      <c r="G8269" t="s">
        <v>94</v>
      </c>
      <c r="H8269">
        <v>4761676862645</v>
      </c>
      <c r="I8269" s="5" t="str">
        <f t="shared" si="129"/>
        <v>4761676862645</v>
      </c>
      <c r="J8269" t="str">
        <f>INDEX(Age_grp[Age], MATCH(mobile_customers[[#This Row],[age]],Age_grp[Value]))</f>
        <v>40 - 50</v>
      </c>
      <c r="K8269" s="2" t="str">
        <f>_xlfn.IFS(mobile_customers[[#This Row],[salary]]&gt;=Q8272,"HIGHER SALARY", mobile_customers[[#This Row],[salary]]&gt;=Q8273,"HIGHER MID RANGE SALARY",  mobile_customers[[#This Row],[salary]]&lt;Q8273,"MID RANGE SALARY", mobile_customers[[#This Row],[salary]]&gt;Q8274, "LOW SALARY" )</f>
        <v>HIGHER SALARY</v>
      </c>
      <c r="L8269" s="2" t="str">
        <f>LEFT(mobile_customers[[#This Row],[Credit_card_nos]], 4)&amp;"XXXXX"</f>
        <v>4761XXXXX</v>
      </c>
    </row>
    <row r="8270" spans="1:12" x14ac:dyDescent="0.3">
      <c r="A8270" t="s">
        <v>8</v>
      </c>
      <c r="B8270" s="3" t="s">
        <v>16028</v>
      </c>
      <c r="C8270" t="s">
        <v>16029</v>
      </c>
      <c r="D8270" t="s">
        <v>1334</v>
      </c>
      <c r="E8270">
        <v>65</v>
      </c>
      <c r="F8270">
        <v>181746</v>
      </c>
      <c r="G8270" t="s">
        <v>32</v>
      </c>
      <c r="H8270">
        <v>4793158384975750</v>
      </c>
      <c r="I8270" s="5" t="str">
        <f t="shared" si="129"/>
        <v>4793158384975750</v>
      </c>
      <c r="J8270" t="str">
        <f>INDEX(Age_grp[Age], MATCH(mobile_customers[[#This Row],[age]],Age_grp[Value]))</f>
        <v>60 - 70</v>
      </c>
      <c r="K8270" s="2" t="str">
        <f>_xlfn.IFS(mobile_customers[[#This Row],[salary]]&gt;=Q8273,"HIGHER SALARY", mobile_customers[[#This Row],[salary]]&gt;=Q8274,"HIGHER MID RANGE SALARY",  mobile_customers[[#This Row],[salary]]&lt;Q8274,"MID RANGE SALARY", mobile_customers[[#This Row],[salary]]&gt;Q8275, "LOW SALARY" )</f>
        <v>HIGHER SALARY</v>
      </c>
      <c r="L8270" s="2" t="str">
        <f>LEFT(mobile_customers[[#This Row],[Credit_card_nos]], 4)&amp;"XXXXX"</f>
        <v>4793XXXXX</v>
      </c>
    </row>
    <row r="8271" spans="1:12" x14ac:dyDescent="0.3">
      <c r="A8271" t="s">
        <v>13</v>
      </c>
      <c r="B8271" s="3" t="s">
        <v>16030</v>
      </c>
      <c r="C8271" t="s">
        <v>16031</v>
      </c>
      <c r="D8271" t="s">
        <v>907</v>
      </c>
      <c r="E8271">
        <v>64</v>
      </c>
      <c r="F8271">
        <v>222397</v>
      </c>
      <c r="G8271" t="s">
        <v>39</v>
      </c>
      <c r="H8271">
        <v>30493191793448</v>
      </c>
      <c r="I8271" s="5" t="str">
        <f t="shared" si="129"/>
        <v>30493191793448</v>
      </c>
      <c r="J8271" t="str">
        <f>INDEX(Age_grp[Age], MATCH(mobile_customers[[#This Row],[age]],Age_grp[Value]))</f>
        <v>60 - 70</v>
      </c>
      <c r="K8271" s="2" t="str">
        <f>_xlfn.IFS(mobile_customers[[#This Row],[salary]]&gt;=Q8274,"HIGHER SALARY", mobile_customers[[#This Row],[salary]]&gt;=Q8275,"HIGHER MID RANGE SALARY",  mobile_customers[[#This Row],[salary]]&lt;Q8275,"MID RANGE SALARY", mobile_customers[[#This Row],[salary]]&gt;Q8276, "LOW SALARY" )</f>
        <v>HIGHER SALARY</v>
      </c>
      <c r="L8271" s="2" t="str">
        <f>LEFT(mobile_customers[[#This Row],[Credit_card_nos]], 4)&amp;"XXXXX"</f>
        <v>3049XXXXX</v>
      </c>
    </row>
    <row r="8272" spans="1:12" x14ac:dyDescent="0.3">
      <c r="A8272" t="s">
        <v>13</v>
      </c>
      <c r="B8272" s="3" t="s">
        <v>15785</v>
      </c>
      <c r="C8272" t="s">
        <v>16032</v>
      </c>
      <c r="D8272" t="s">
        <v>80</v>
      </c>
      <c r="E8272">
        <v>35</v>
      </c>
      <c r="F8272">
        <v>180253</v>
      </c>
      <c r="G8272" t="s">
        <v>28</v>
      </c>
      <c r="H8272">
        <v>630465248304</v>
      </c>
      <c r="I8272" s="5" t="str">
        <f t="shared" si="129"/>
        <v>630465248304</v>
      </c>
      <c r="J8272" t="str">
        <f>INDEX(Age_grp[Age], MATCH(mobile_customers[[#This Row],[age]],Age_grp[Value]))</f>
        <v>30 - 40</v>
      </c>
      <c r="K8272" s="2" t="str">
        <f>_xlfn.IFS(mobile_customers[[#This Row],[salary]]&gt;=Q8275,"HIGHER SALARY", mobile_customers[[#This Row],[salary]]&gt;=Q8276,"HIGHER MID RANGE SALARY",  mobile_customers[[#This Row],[salary]]&lt;Q8276,"MID RANGE SALARY", mobile_customers[[#This Row],[salary]]&gt;Q8277, "LOW SALARY" )</f>
        <v>HIGHER SALARY</v>
      </c>
      <c r="L8272" s="2" t="str">
        <f>LEFT(mobile_customers[[#This Row],[Credit_card_nos]], 4)&amp;"XXXXX"</f>
        <v>6304XXXXX</v>
      </c>
    </row>
    <row r="8273" spans="1:12" x14ac:dyDescent="0.3">
      <c r="A8273" t="s">
        <v>8</v>
      </c>
      <c r="B8273" s="3" t="s">
        <v>16033</v>
      </c>
      <c r="C8273" t="s">
        <v>16034</v>
      </c>
      <c r="D8273" t="s">
        <v>1383</v>
      </c>
      <c r="E8273">
        <v>31</v>
      </c>
      <c r="F8273">
        <v>62493</v>
      </c>
      <c r="G8273" t="s">
        <v>65</v>
      </c>
      <c r="H8273">
        <v>180059902327319</v>
      </c>
      <c r="I8273" s="5" t="str">
        <f t="shared" si="129"/>
        <v>180059902327319</v>
      </c>
      <c r="J8273" t="str">
        <f>INDEX(Age_grp[Age], MATCH(mobile_customers[[#This Row],[age]],Age_grp[Value]))</f>
        <v>30 - 40</v>
      </c>
      <c r="K8273" s="2" t="str">
        <f>_xlfn.IFS(mobile_customers[[#This Row],[salary]]&gt;=Q8276,"HIGHER SALARY", mobile_customers[[#This Row],[salary]]&gt;=Q8277,"HIGHER MID RANGE SALARY",  mobile_customers[[#This Row],[salary]]&lt;Q8277,"MID RANGE SALARY", mobile_customers[[#This Row],[salary]]&gt;Q8278, "LOW SALARY" )</f>
        <v>HIGHER SALARY</v>
      </c>
      <c r="L8273" s="2" t="str">
        <f>LEFT(mobile_customers[[#This Row],[Credit_card_nos]], 4)&amp;"XXXXX"</f>
        <v>1800XXXXX</v>
      </c>
    </row>
    <row r="8274" spans="1:12" x14ac:dyDescent="0.3">
      <c r="A8274" t="s">
        <v>13</v>
      </c>
      <c r="B8274" s="3" t="s">
        <v>16035</v>
      </c>
      <c r="C8274" t="s">
        <v>16036</v>
      </c>
      <c r="D8274" t="s">
        <v>4055</v>
      </c>
      <c r="E8274">
        <v>42</v>
      </c>
      <c r="F8274">
        <v>39488</v>
      </c>
      <c r="G8274" t="s">
        <v>49</v>
      </c>
      <c r="H8274">
        <v>36018166212241</v>
      </c>
      <c r="I8274" s="5" t="str">
        <f t="shared" si="129"/>
        <v>36018166212241</v>
      </c>
      <c r="J8274" t="str">
        <f>INDEX(Age_grp[Age], MATCH(mobile_customers[[#This Row],[age]],Age_grp[Value]))</f>
        <v>40 - 50</v>
      </c>
      <c r="K8274" s="2" t="str">
        <f>_xlfn.IFS(mobile_customers[[#This Row],[salary]]&gt;=Q8277,"HIGHER SALARY", mobile_customers[[#This Row],[salary]]&gt;=Q8278,"HIGHER MID RANGE SALARY",  mobile_customers[[#This Row],[salary]]&lt;Q8278,"MID RANGE SALARY", mobile_customers[[#This Row],[salary]]&gt;Q8279, "LOW SALARY" )</f>
        <v>HIGHER SALARY</v>
      </c>
      <c r="L8274" s="2" t="str">
        <f>LEFT(mobile_customers[[#This Row],[Credit_card_nos]], 4)&amp;"XXXXX"</f>
        <v>3601XXXXX</v>
      </c>
    </row>
    <row r="8275" spans="1:12" x14ac:dyDescent="0.3">
      <c r="A8275" t="s">
        <v>8</v>
      </c>
      <c r="B8275" s="3" t="s">
        <v>16037</v>
      </c>
      <c r="C8275" t="s">
        <v>16038</v>
      </c>
      <c r="D8275" t="s">
        <v>484</v>
      </c>
      <c r="E8275">
        <v>50</v>
      </c>
      <c r="F8275">
        <v>179591</v>
      </c>
      <c r="G8275" t="s">
        <v>28</v>
      </c>
      <c r="H8275">
        <v>3535593893169625</v>
      </c>
      <c r="I8275" s="5" t="str">
        <f t="shared" si="129"/>
        <v>3535593893169620</v>
      </c>
      <c r="J8275" t="str">
        <f>INDEX(Age_grp[Age], MATCH(mobile_customers[[#This Row],[age]],Age_grp[Value]))</f>
        <v>50 - 60</v>
      </c>
      <c r="K8275" s="2" t="str">
        <f>_xlfn.IFS(mobile_customers[[#This Row],[salary]]&gt;=Q8278,"HIGHER SALARY", mobile_customers[[#This Row],[salary]]&gt;=Q8279,"HIGHER MID RANGE SALARY",  mobile_customers[[#This Row],[salary]]&lt;Q8279,"MID RANGE SALARY", mobile_customers[[#This Row],[salary]]&gt;Q8280, "LOW SALARY" )</f>
        <v>HIGHER SALARY</v>
      </c>
      <c r="L8275" s="2" t="str">
        <f>LEFT(mobile_customers[[#This Row],[Credit_card_nos]], 4)&amp;"XXXXX"</f>
        <v>3535XXXXX</v>
      </c>
    </row>
    <row r="8276" spans="1:12" x14ac:dyDescent="0.3">
      <c r="A8276" t="s">
        <v>8</v>
      </c>
      <c r="B8276" s="3" t="s">
        <v>16039</v>
      </c>
      <c r="C8276" t="s">
        <v>16040</v>
      </c>
      <c r="D8276" t="s">
        <v>2210</v>
      </c>
      <c r="E8276">
        <v>20</v>
      </c>
      <c r="F8276">
        <v>45250</v>
      </c>
      <c r="G8276" t="s">
        <v>65</v>
      </c>
      <c r="H8276">
        <v>3508252538943828</v>
      </c>
      <c r="I8276" s="5" t="str">
        <f t="shared" si="129"/>
        <v>3508252538943830</v>
      </c>
      <c r="J8276" t="str">
        <f>INDEX(Age_grp[Age], MATCH(mobile_customers[[#This Row],[age]],Age_grp[Value]))</f>
        <v>20 - 30</v>
      </c>
      <c r="K8276" s="2" t="str">
        <f>_xlfn.IFS(mobile_customers[[#This Row],[salary]]&gt;=Q8279,"HIGHER SALARY", mobile_customers[[#This Row],[salary]]&gt;=Q8280,"HIGHER MID RANGE SALARY",  mobile_customers[[#This Row],[salary]]&lt;Q8280,"MID RANGE SALARY", mobile_customers[[#This Row],[salary]]&gt;Q8281, "LOW SALARY" )</f>
        <v>HIGHER SALARY</v>
      </c>
      <c r="L8276" s="2" t="str">
        <f>LEFT(mobile_customers[[#This Row],[Credit_card_nos]], 4)&amp;"XXXXX"</f>
        <v>3508XXXXX</v>
      </c>
    </row>
    <row r="8277" spans="1:12" x14ac:dyDescent="0.3">
      <c r="A8277" t="s">
        <v>8</v>
      </c>
      <c r="B8277" s="3" t="s">
        <v>16041</v>
      </c>
      <c r="C8277" t="s">
        <v>16042</v>
      </c>
      <c r="D8277" t="s">
        <v>587</v>
      </c>
      <c r="E8277">
        <v>24</v>
      </c>
      <c r="F8277">
        <v>92711</v>
      </c>
      <c r="G8277" t="s">
        <v>39</v>
      </c>
      <c r="H8277">
        <v>4670685577948</v>
      </c>
      <c r="I8277" s="5" t="str">
        <f t="shared" si="129"/>
        <v>4670685577948</v>
      </c>
      <c r="J8277" t="str">
        <f>INDEX(Age_grp[Age], MATCH(mobile_customers[[#This Row],[age]],Age_grp[Value]))</f>
        <v>20 - 30</v>
      </c>
      <c r="K8277" s="2" t="str">
        <f>_xlfn.IFS(mobile_customers[[#This Row],[salary]]&gt;=Q8280,"HIGHER SALARY", mobile_customers[[#This Row],[salary]]&gt;=Q8281,"HIGHER MID RANGE SALARY",  mobile_customers[[#This Row],[salary]]&lt;Q8281,"MID RANGE SALARY", mobile_customers[[#This Row],[salary]]&gt;Q8282, "LOW SALARY" )</f>
        <v>HIGHER SALARY</v>
      </c>
      <c r="L8277" s="2" t="str">
        <f>LEFT(mobile_customers[[#This Row],[Credit_card_nos]], 4)&amp;"XXXXX"</f>
        <v>4670XXXXX</v>
      </c>
    </row>
    <row r="8278" spans="1:12" x14ac:dyDescent="0.3">
      <c r="A8278" t="s">
        <v>8</v>
      </c>
      <c r="B8278" s="3" t="s">
        <v>16043</v>
      </c>
      <c r="C8278" t="s">
        <v>2581</v>
      </c>
      <c r="D8278" t="s">
        <v>1843</v>
      </c>
      <c r="E8278">
        <v>60</v>
      </c>
      <c r="F8278">
        <v>157133</v>
      </c>
      <c r="G8278" t="s">
        <v>39</v>
      </c>
      <c r="H8278">
        <v>4041382419316653</v>
      </c>
      <c r="I8278" s="5" t="str">
        <f t="shared" si="129"/>
        <v>4041382419316650</v>
      </c>
      <c r="J8278" t="str">
        <f>INDEX(Age_grp[Age], MATCH(mobile_customers[[#This Row],[age]],Age_grp[Value]))</f>
        <v>60 - 70</v>
      </c>
      <c r="K8278" s="2" t="str">
        <f>_xlfn.IFS(mobile_customers[[#This Row],[salary]]&gt;=Q8281,"HIGHER SALARY", mobile_customers[[#This Row],[salary]]&gt;=Q8282,"HIGHER MID RANGE SALARY",  mobile_customers[[#This Row],[salary]]&lt;Q8282,"MID RANGE SALARY", mobile_customers[[#This Row],[salary]]&gt;Q8283, "LOW SALARY" )</f>
        <v>HIGHER SALARY</v>
      </c>
      <c r="L8278" s="2" t="str">
        <f>LEFT(mobile_customers[[#This Row],[Credit_card_nos]], 4)&amp;"XXXXX"</f>
        <v>4041XXXXX</v>
      </c>
    </row>
    <row r="8279" spans="1:12" x14ac:dyDescent="0.3">
      <c r="A8279" t="s">
        <v>13</v>
      </c>
      <c r="B8279" s="3" t="s">
        <v>16044</v>
      </c>
      <c r="C8279" t="s">
        <v>16045</v>
      </c>
      <c r="D8279" t="s">
        <v>2055</v>
      </c>
      <c r="E8279">
        <v>54</v>
      </c>
      <c r="F8279">
        <v>139127</v>
      </c>
      <c r="G8279" t="s">
        <v>21</v>
      </c>
      <c r="H8279">
        <v>4180580275644255</v>
      </c>
      <c r="I8279" s="5" t="str">
        <f t="shared" si="129"/>
        <v>4180580275644250</v>
      </c>
      <c r="J8279" t="str">
        <f>INDEX(Age_grp[Age], MATCH(mobile_customers[[#This Row],[age]],Age_grp[Value]))</f>
        <v>50 - 60</v>
      </c>
      <c r="K8279" s="2" t="str">
        <f>_xlfn.IFS(mobile_customers[[#This Row],[salary]]&gt;=Q8282,"HIGHER SALARY", mobile_customers[[#This Row],[salary]]&gt;=Q8283,"HIGHER MID RANGE SALARY",  mobile_customers[[#This Row],[salary]]&lt;Q8283,"MID RANGE SALARY", mobile_customers[[#This Row],[salary]]&gt;Q8284, "LOW SALARY" )</f>
        <v>HIGHER SALARY</v>
      </c>
      <c r="L8279" s="2" t="str">
        <f>LEFT(mobile_customers[[#This Row],[Credit_card_nos]], 4)&amp;"XXXXX"</f>
        <v>4180XXXXX</v>
      </c>
    </row>
    <row r="8280" spans="1:12" x14ac:dyDescent="0.3">
      <c r="A8280" t="s">
        <v>13</v>
      </c>
      <c r="B8280" s="3" t="s">
        <v>16046</v>
      </c>
      <c r="C8280" t="s">
        <v>16047</v>
      </c>
      <c r="D8280" t="s">
        <v>311</v>
      </c>
      <c r="E8280">
        <v>49</v>
      </c>
      <c r="F8280">
        <v>243060</v>
      </c>
      <c r="G8280" t="s">
        <v>21</v>
      </c>
      <c r="H8280">
        <v>502094142424</v>
      </c>
      <c r="I8280" s="5" t="str">
        <f t="shared" si="129"/>
        <v>502094142424</v>
      </c>
      <c r="J8280" t="str">
        <f>INDEX(Age_grp[Age], MATCH(mobile_customers[[#This Row],[age]],Age_grp[Value]))</f>
        <v>40 - 50</v>
      </c>
      <c r="K8280" s="2" t="str">
        <f>_xlfn.IFS(mobile_customers[[#This Row],[salary]]&gt;=Q8283,"HIGHER SALARY", mobile_customers[[#This Row],[salary]]&gt;=Q8284,"HIGHER MID RANGE SALARY",  mobile_customers[[#This Row],[salary]]&lt;Q8284,"MID RANGE SALARY", mobile_customers[[#This Row],[salary]]&gt;Q8285, "LOW SALARY" )</f>
        <v>HIGHER SALARY</v>
      </c>
      <c r="L8280" s="2" t="str">
        <f>LEFT(mobile_customers[[#This Row],[Credit_card_nos]], 4)&amp;"XXXXX"</f>
        <v>5020XXXXX</v>
      </c>
    </row>
    <row r="8281" spans="1:12" x14ac:dyDescent="0.3">
      <c r="A8281" t="s">
        <v>8</v>
      </c>
      <c r="B8281" s="3" t="s">
        <v>12362</v>
      </c>
      <c r="C8281" t="s">
        <v>15459</v>
      </c>
      <c r="D8281" t="s">
        <v>478</v>
      </c>
      <c r="E8281">
        <v>25</v>
      </c>
      <c r="F8281">
        <v>112822</v>
      </c>
      <c r="G8281" t="s">
        <v>39</v>
      </c>
      <c r="H8281">
        <v>3562148888440246</v>
      </c>
      <c r="I8281" s="5" t="str">
        <f t="shared" si="129"/>
        <v>3562148888440250</v>
      </c>
      <c r="J8281" t="str">
        <f>INDEX(Age_grp[Age], MATCH(mobile_customers[[#This Row],[age]],Age_grp[Value]))</f>
        <v>20 - 30</v>
      </c>
      <c r="K8281" s="2" t="str">
        <f>_xlfn.IFS(mobile_customers[[#This Row],[salary]]&gt;=Q8284,"HIGHER SALARY", mobile_customers[[#This Row],[salary]]&gt;=Q8285,"HIGHER MID RANGE SALARY",  mobile_customers[[#This Row],[salary]]&lt;Q8285,"MID RANGE SALARY", mobile_customers[[#This Row],[salary]]&gt;Q8286, "LOW SALARY" )</f>
        <v>HIGHER SALARY</v>
      </c>
      <c r="L8281" s="2" t="str">
        <f>LEFT(mobile_customers[[#This Row],[Credit_card_nos]], 4)&amp;"XXXXX"</f>
        <v>3562XXXXX</v>
      </c>
    </row>
    <row r="8282" spans="1:12" x14ac:dyDescent="0.3">
      <c r="A8282" t="s">
        <v>8</v>
      </c>
      <c r="B8282" s="3" t="s">
        <v>16048</v>
      </c>
      <c r="C8282" t="s">
        <v>16049</v>
      </c>
      <c r="D8282" t="s">
        <v>2102</v>
      </c>
      <c r="E8282">
        <v>25</v>
      </c>
      <c r="F8282">
        <v>210515</v>
      </c>
      <c r="G8282" t="s">
        <v>28</v>
      </c>
      <c r="H8282">
        <v>2390953527787703</v>
      </c>
      <c r="I8282" s="5" t="str">
        <f t="shared" si="129"/>
        <v>2390953527787700</v>
      </c>
      <c r="J8282" t="str">
        <f>INDEX(Age_grp[Age], MATCH(mobile_customers[[#This Row],[age]],Age_grp[Value]))</f>
        <v>20 - 30</v>
      </c>
      <c r="K8282" s="2" t="str">
        <f>_xlfn.IFS(mobile_customers[[#This Row],[salary]]&gt;=Q8285,"HIGHER SALARY", mobile_customers[[#This Row],[salary]]&gt;=Q8286,"HIGHER MID RANGE SALARY",  mobile_customers[[#This Row],[salary]]&lt;Q8286,"MID RANGE SALARY", mobile_customers[[#This Row],[salary]]&gt;Q8287, "LOW SALARY" )</f>
        <v>HIGHER SALARY</v>
      </c>
      <c r="L8282" s="2" t="str">
        <f>LEFT(mobile_customers[[#This Row],[Credit_card_nos]], 4)&amp;"XXXXX"</f>
        <v>2390XXXXX</v>
      </c>
    </row>
    <row r="8283" spans="1:12" x14ac:dyDescent="0.3">
      <c r="A8283" t="s">
        <v>8</v>
      </c>
      <c r="B8283" s="3" t="s">
        <v>16050</v>
      </c>
      <c r="C8283" t="s">
        <v>13193</v>
      </c>
      <c r="D8283" t="s">
        <v>1706</v>
      </c>
      <c r="E8283">
        <v>19</v>
      </c>
      <c r="F8283">
        <v>92938</v>
      </c>
      <c r="G8283" t="s">
        <v>12</v>
      </c>
      <c r="H8283">
        <v>3596103361059500</v>
      </c>
      <c r="I8283" s="5" t="str">
        <f t="shared" si="129"/>
        <v>3596103361059500</v>
      </c>
      <c r="J8283" t="str">
        <f>INDEX(Age_grp[Age], MATCH(mobile_customers[[#This Row],[age]],Age_grp[Value]))</f>
        <v>"10 - 20</v>
      </c>
      <c r="K8283" s="2" t="str">
        <f>_xlfn.IFS(mobile_customers[[#This Row],[salary]]&gt;=Q8286,"HIGHER SALARY", mobile_customers[[#This Row],[salary]]&gt;=Q8287,"HIGHER MID RANGE SALARY",  mobile_customers[[#This Row],[salary]]&lt;Q8287,"MID RANGE SALARY", mobile_customers[[#This Row],[salary]]&gt;Q8288, "LOW SALARY" )</f>
        <v>HIGHER SALARY</v>
      </c>
      <c r="L8283" s="2" t="str">
        <f>LEFT(mobile_customers[[#This Row],[Credit_card_nos]], 4)&amp;"XXXXX"</f>
        <v>3596XXXXX</v>
      </c>
    </row>
    <row r="8284" spans="1:12" x14ac:dyDescent="0.3">
      <c r="A8284" t="s">
        <v>13</v>
      </c>
      <c r="B8284" s="3" t="s">
        <v>16051</v>
      </c>
      <c r="C8284" t="s">
        <v>16052</v>
      </c>
      <c r="D8284" t="s">
        <v>249</v>
      </c>
      <c r="E8284">
        <v>47</v>
      </c>
      <c r="F8284">
        <v>79727</v>
      </c>
      <c r="G8284" t="s">
        <v>81</v>
      </c>
      <c r="H8284">
        <v>36147732831174</v>
      </c>
      <c r="I8284" s="5" t="str">
        <f t="shared" si="129"/>
        <v>36147732831174</v>
      </c>
      <c r="J8284" t="str">
        <f>INDEX(Age_grp[Age], MATCH(mobile_customers[[#This Row],[age]],Age_grp[Value]))</f>
        <v>40 - 50</v>
      </c>
      <c r="K8284" s="2" t="str">
        <f>_xlfn.IFS(mobile_customers[[#This Row],[salary]]&gt;=Q8287,"HIGHER SALARY", mobile_customers[[#This Row],[salary]]&gt;=Q8288,"HIGHER MID RANGE SALARY",  mobile_customers[[#This Row],[salary]]&lt;Q8288,"MID RANGE SALARY", mobile_customers[[#This Row],[salary]]&gt;Q8289, "LOW SALARY" )</f>
        <v>HIGHER SALARY</v>
      </c>
      <c r="L8284" s="2" t="str">
        <f>LEFT(mobile_customers[[#This Row],[Credit_card_nos]], 4)&amp;"XXXXX"</f>
        <v>3614XXXXX</v>
      </c>
    </row>
    <row r="8285" spans="1:12" x14ac:dyDescent="0.3">
      <c r="A8285" t="s">
        <v>13</v>
      </c>
      <c r="B8285" s="3" t="s">
        <v>16053</v>
      </c>
      <c r="C8285" t="s">
        <v>16054</v>
      </c>
      <c r="D8285" t="s">
        <v>208</v>
      </c>
      <c r="E8285">
        <v>19</v>
      </c>
      <c r="F8285">
        <v>84336</v>
      </c>
      <c r="G8285" t="s">
        <v>94</v>
      </c>
      <c r="H8285">
        <v>3534205261744886</v>
      </c>
      <c r="I8285" s="5" t="str">
        <f t="shared" si="129"/>
        <v>3534205261744890</v>
      </c>
      <c r="J8285" t="str">
        <f>INDEX(Age_grp[Age], MATCH(mobile_customers[[#This Row],[age]],Age_grp[Value]))</f>
        <v>"10 - 20</v>
      </c>
      <c r="K8285" s="2" t="str">
        <f>_xlfn.IFS(mobile_customers[[#This Row],[salary]]&gt;=Q8288,"HIGHER SALARY", mobile_customers[[#This Row],[salary]]&gt;=Q8289,"HIGHER MID RANGE SALARY",  mobile_customers[[#This Row],[salary]]&lt;Q8289,"MID RANGE SALARY", mobile_customers[[#This Row],[salary]]&gt;Q8290, "LOW SALARY" )</f>
        <v>HIGHER SALARY</v>
      </c>
      <c r="L8285" s="2" t="str">
        <f>LEFT(mobile_customers[[#This Row],[Credit_card_nos]], 4)&amp;"XXXXX"</f>
        <v>3534XXXXX</v>
      </c>
    </row>
    <row r="8286" spans="1:12" x14ac:dyDescent="0.3">
      <c r="A8286" t="s">
        <v>13</v>
      </c>
      <c r="B8286" s="3" t="s">
        <v>16055</v>
      </c>
      <c r="C8286" t="s">
        <v>12977</v>
      </c>
      <c r="D8286" t="s">
        <v>703</v>
      </c>
      <c r="E8286">
        <v>55</v>
      </c>
      <c r="F8286">
        <v>54714</v>
      </c>
      <c r="G8286" t="s">
        <v>94</v>
      </c>
      <c r="H8286">
        <v>6584736598992006</v>
      </c>
      <c r="I8286" s="5" t="str">
        <f t="shared" si="129"/>
        <v>6584736598992010</v>
      </c>
      <c r="J8286" t="str">
        <f>INDEX(Age_grp[Age], MATCH(mobile_customers[[#This Row],[age]],Age_grp[Value]))</f>
        <v>50 - 60</v>
      </c>
      <c r="K8286" s="2" t="str">
        <f>_xlfn.IFS(mobile_customers[[#This Row],[salary]]&gt;=Q8289,"HIGHER SALARY", mobile_customers[[#This Row],[salary]]&gt;=Q8290,"HIGHER MID RANGE SALARY",  mobile_customers[[#This Row],[salary]]&lt;Q8290,"MID RANGE SALARY", mobile_customers[[#This Row],[salary]]&gt;Q8291, "LOW SALARY" )</f>
        <v>HIGHER SALARY</v>
      </c>
      <c r="L8286" s="2" t="str">
        <f>LEFT(mobile_customers[[#This Row],[Credit_card_nos]], 4)&amp;"XXXXX"</f>
        <v>6584XXXXX</v>
      </c>
    </row>
    <row r="8287" spans="1:12" x14ac:dyDescent="0.3">
      <c r="A8287" t="s">
        <v>8</v>
      </c>
      <c r="B8287" s="3" t="s">
        <v>16056</v>
      </c>
      <c r="C8287" t="s">
        <v>16057</v>
      </c>
      <c r="D8287" t="s">
        <v>2413</v>
      </c>
      <c r="E8287">
        <v>22</v>
      </c>
      <c r="F8287">
        <v>58910</v>
      </c>
      <c r="G8287" t="s">
        <v>39</v>
      </c>
      <c r="H8287">
        <v>2224845712541808</v>
      </c>
      <c r="I8287" s="5" t="str">
        <f t="shared" si="129"/>
        <v>2224845712541810</v>
      </c>
      <c r="J8287" t="str">
        <f>INDEX(Age_grp[Age], MATCH(mobile_customers[[#This Row],[age]],Age_grp[Value]))</f>
        <v>20 - 30</v>
      </c>
      <c r="K8287" s="2" t="str">
        <f>_xlfn.IFS(mobile_customers[[#This Row],[salary]]&gt;=Q8290,"HIGHER SALARY", mobile_customers[[#This Row],[salary]]&gt;=Q8291,"HIGHER MID RANGE SALARY",  mobile_customers[[#This Row],[salary]]&lt;Q8291,"MID RANGE SALARY", mobile_customers[[#This Row],[salary]]&gt;Q8292, "LOW SALARY" )</f>
        <v>HIGHER SALARY</v>
      </c>
      <c r="L8287" s="2" t="str">
        <f>LEFT(mobile_customers[[#This Row],[Credit_card_nos]], 4)&amp;"XXXXX"</f>
        <v>2224XXXXX</v>
      </c>
    </row>
    <row r="8288" spans="1:12" x14ac:dyDescent="0.3">
      <c r="A8288" t="s">
        <v>13</v>
      </c>
      <c r="B8288" s="3" t="s">
        <v>16058</v>
      </c>
      <c r="C8288" t="s">
        <v>16059</v>
      </c>
      <c r="D8288" t="s">
        <v>335</v>
      </c>
      <c r="E8288">
        <v>41</v>
      </c>
      <c r="F8288">
        <v>24413</v>
      </c>
      <c r="G8288" t="s">
        <v>21</v>
      </c>
      <c r="H8288">
        <v>4046373336436</v>
      </c>
      <c r="I8288" s="5" t="str">
        <f t="shared" si="129"/>
        <v>4046373336436</v>
      </c>
      <c r="J8288" t="str">
        <f>INDEX(Age_grp[Age], MATCH(mobile_customers[[#This Row],[age]],Age_grp[Value]))</f>
        <v>40 - 50</v>
      </c>
      <c r="K8288" s="2" t="str">
        <f>_xlfn.IFS(mobile_customers[[#This Row],[salary]]&gt;=Q8291,"HIGHER SALARY", mobile_customers[[#This Row],[salary]]&gt;=Q8292,"HIGHER MID RANGE SALARY",  mobile_customers[[#This Row],[salary]]&lt;Q8292,"MID RANGE SALARY", mobile_customers[[#This Row],[salary]]&gt;Q8293, "LOW SALARY" )</f>
        <v>HIGHER SALARY</v>
      </c>
      <c r="L8288" s="2" t="str">
        <f>LEFT(mobile_customers[[#This Row],[Credit_card_nos]], 4)&amp;"XXXXX"</f>
        <v>4046XXXXX</v>
      </c>
    </row>
    <row r="8289" spans="1:12" x14ac:dyDescent="0.3">
      <c r="A8289" t="s">
        <v>8</v>
      </c>
      <c r="B8289" s="3" t="s">
        <v>16060</v>
      </c>
      <c r="C8289" t="s">
        <v>16061</v>
      </c>
      <c r="D8289" t="s">
        <v>117</v>
      </c>
      <c r="E8289">
        <v>25</v>
      </c>
      <c r="F8289">
        <v>144136</v>
      </c>
      <c r="G8289" t="s">
        <v>94</v>
      </c>
      <c r="H8289">
        <v>377623921553081</v>
      </c>
      <c r="I8289" s="5" t="str">
        <f t="shared" si="129"/>
        <v>377623921553081</v>
      </c>
      <c r="J8289" t="str">
        <f>INDEX(Age_grp[Age], MATCH(mobile_customers[[#This Row],[age]],Age_grp[Value]))</f>
        <v>20 - 30</v>
      </c>
      <c r="K8289" s="2" t="str">
        <f>_xlfn.IFS(mobile_customers[[#This Row],[salary]]&gt;=Q8292,"HIGHER SALARY", mobile_customers[[#This Row],[salary]]&gt;=Q8293,"HIGHER MID RANGE SALARY",  mobile_customers[[#This Row],[salary]]&lt;Q8293,"MID RANGE SALARY", mobile_customers[[#This Row],[salary]]&gt;Q8294, "LOW SALARY" )</f>
        <v>HIGHER SALARY</v>
      </c>
      <c r="L8289" s="2" t="str">
        <f>LEFT(mobile_customers[[#This Row],[Credit_card_nos]], 4)&amp;"XXXXX"</f>
        <v>3776XXXXX</v>
      </c>
    </row>
    <row r="8290" spans="1:12" x14ac:dyDescent="0.3">
      <c r="A8290" t="s">
        <v>8</v>
      </c>
      <c r="B8290" s="3" t="s">
        <v>16062</v>
      </c>
      <c r="C8290" t="s">
        <v>16063</v>
      </c>
      <c r="D8290" t="s">
        <v>1523</v>
      </c>
      <c r="E8290">
        <v>20</v>
      </c>
      <c r="F8290">
        <v>107632</v>
      </c>
      <c r="G8290" t="s">
        <v>94</v>
      </c>
      <c r="H8290">
        <v>3591754738632604</v>
      </c>
      <c r="I8290" s="5" t="str">
        <f t="shared" si="129"/>
        <v>3591754738632600</v>
      </c>
      <c r="J8290" t="str">
        <f>INDEX(Age_grp[Age], MATCH(mobile_customers[[#This Row],[age]],Age_grp[Value]))</f>
        <v>20 - 30</v>
      </c>
      <c r="K8290" s="2" t="str">
        <f>_xlfn.IFS(mobile_customers[[#This Row],[salary]]&gt;=Q8293,"HIGHER SALARY", mobile_customers[[#This Row],[salary]]&gt;=Q8294,"HIGHER MID RANGE SALARY",  mobile_customers[[#This Row],[salary]]&lt;Q8294,"MID RANGE SALARY", mobile_customers[[#This Row],[salary]]&gt;Q8295, "LOW SALARY" )</f>
        <v>HIGHER SALARY</v>
      </c>
      <c r="L8290" s="2" t="str">
        <f>LEFT(mobile_customers[[#This Row],[Credit_card_nos]], 4)&amp;"XXXXX"</f>
        <v>3591XXXXX</v>
      </c>
    </row>
    <row r="8291" spans="1:12" x14ac:dyDescent="0.3">
      <c r="A8291" t="s">
        <v>8</v>
      </c>
      <c r="B8291" s="3" t="s">
        <v>16064</v>
      </c>
      <c r="C8291" t="s">
        <v>16065</v>
      </c>
      <c r="D8291" t="s">
        <v>5507</v>
      </c>
      <c r="E8291">
        <v>30</v>
      </c>
      <c r="F8291">
        <v>233312</v>
      </c>
      <c r="G8291" t="s">
        <v>81</v>
      </c>
      <c r="H8291">
        <v>3568628487069359</v>
      </c>
      <c r="I8291" s="5" t="str">
        <f t="shared" si="129"/>
        <v>3568628487069360</v>
      </c>
      <c r="J8291" t="str">
        <f>INDEX(Age_grp[Age], MATCH(mobile_customers[[#This Row],[age]],Age_grp[Value]))</f>
        <v>30 - 40</v>
      </c>
      <c r="K8291" s="2" t="str">
        <f>_xlfn.IFS(mobile_customers[[#This Row],[salary]]&gt;=Q8294,"HIGHER SALARY", mobile_customers[[#This Row],[salary]]&gt;=Q8295,"HIGHER MID RANGE SALARY",  mobile_customers[[#This Row],[salary]]&lt;Q8295,"MID RANGE SALARY", mobile_customers[[#This Row],[salary]]&gt;Q8296, "LOW SALARY" )</f>
        <v>HIGHER SALARY</v>
      </c>
      <c r="L8291" s="2" t="str">
        <f>LEFT(mobile_customers[[#This Row],[Credit_card_nos]], 4)&amp;"XXXXX"</f>
        <v>3568XXXXX</v>
      </c>
    </row>
    <row r="8292" spans="1:12" x14ac:dyDescent="0.3">
      <c r="A8292" t="s">
        <v>8</v>
      </c>
      <c r="B8292" s="3" t="s">
        <v>16066</v>
      </c>
      <c r="C8292" t="s">
        <v>2713</v>
      </c>
      <c r="D8292" t="s">
        <v>899</v>
      </c>
      <c r="E8292">
        <v>30</v>
      </c>
      <c r="F8292">
        <v>160067</v>
      </c>
      <c r="G8292" t="s">
        <v>49</v>
      </c>
      <c r="H8292">
        <v>639037263287</v>
      </c>
      <c r="I8292" s="5" t="str">
        <f t="shared" si="129"/>
        <v>639037263287</v>
      </c>
      <c r="J8292" t="str">
        <f>INDEX(Age_grp[Age], MATCH(mobile_customers[[#This Row],[age]],Age_grp[Value]))</f>
        <v>30 - 40</v>
      </c>
      <c r="K8292" s="2" t="str">
        <f>_xlfn.IFS(mobile_customers[[#This Row],[salary]]&gt;=Q8295,"HIGHER SALARY", mobile_customers[[#This Row],[salary]]&gt;=Q8296,"HIGHER MID RANGE SALARY",  mobile_customers[[#This Row],[salary]]&lt;Q8296,"MID RANGE SALARY", mobile_customers[[#This Row],[salary]]&gt;Q8297, "LOW SALARY" )</f>
        <v>HIGHER SALARY</v>
      </c>
      <c r="L8292" s="2" t="str">
        <f>LEFT(mobile_customers[[#This Row],[Credit_card_nos]], 4)&amp;"XXXXX"</f>
        <v>6390XXXXX</v>
      </c>
    </row>
    <row r="8293" spans="1:12" x14ac:dyDescent="0.3">
      <c r="A8293" t="s">
        <v>8</v>
      </c>
      <c r="B8293" s="3" t="s">
        <v>16067</v>
      </c>
      <c r="C8293" t="s">
        <v>16068</v>
      </c>
      <c r="D8293" t="s">
        <v>3453</v>
      </c>
      <c r="E8293">
        <v>47</v>
      </c>
      <c r="F8293">
        <v>20784</v>
      </c>
      <c r="G8293" t="s">
        <v>94</v>
      </c>
      <c r="H8293">
        <v>503830962844</v>
      </c>
      <c r="I8293" s="5" t="str">
        <f t="shared" si="129"/>
        <v>503830962844</v>
      </c>
      <c r="J8293" t="str">
        <f>INDEX(Age_grp[Age], MATCH(mobile_customers[[#This Row],[age]],Age_grp[Value]))</f>
        <v>40 - 50</v>
      </c>
      <c r="K8293" s="2" t="str">
        <f>_xlfn.IFS(mobile_customers[[#This Row],[salary]]&gt;=Q8296,"HIGHER SALARY", mobile_customers[[#This Row],[salary]]&gt;=Q8297,"HIGHER MID RANGE SALARY",  mobile_customers[[#This Row],[salary]]&lt;Q8297,"MID RANGE SALARY", mobile_customers[[#This Row],[salary]]&gt;Q8298, "LOW SALARY" )</f>
        <v>HIGHER SALARY</v>
      </c>
      <c r="L8293" s="2" t="str">
        <f>LEFT(mobile_customers[[#This Row],[Credit_card_nos]], 4)&amp;"XXXXX"</f>
        <v>5038XXXXX</v>
      </c>
    </row>
    <row r="8294" spans="1:12" x14ac:dyDescent="0.3">
      <c r="A8294" t="s">
        <v>8</v>
      </c>
      <c r="B8294" s="3" t="s">
        <v>16069</v>
      </c>
      <c r="C8294" t="s">
        <v>16070</v>
      </c>
      <c r="D8294" t="s">
        <v>179</v>
      </c>
      <c r="E8294">
        <v>37</v>
      </c>
      <c r="F8294">
        <v>188651</v>
      </c>
      <c r="G8294" t="s">
        <v>21</v>
      </c>
      <c r="H8294">
        <v>3553219692198303</v>
      </c>
      <c r="I8294" s="5" t="str">
        <f t="shared" si="129"/>
        <v>3553219692198300</v>
      </c>
      <c r="J8294" t="str">
        <f>INDEX(Age_grp[Age], MATCH(mobile_customers[[#This Row],[age]],Age_grp[Value]))</f>
        <v>30 - 40</v>
      </c>
      <c r="K8294" s="2" t="str">
        <f>_xlfn.IFS(mobile_customers[[#This Row],[salary]]&gt;=Q8297,"HIGHER SALARY", mobile_customers[[#This Row],[salary]]&gt;=Q8298,"HIGHER MID RANGE SALARY",  mobile_customers[[#This Row],[salary]]&lt;Q8298,"MID RANGE SALARY", mobile_customers[[#This Row],[salary]]&gt;Q8299, "LOW SALARY" )</f>
        <v>HIGHER SALARY</v>
      </c>
      <c r="L8294" s="2" t="str">
        <f>LEFT(mobile_customers[[#This Row],[Credit_card_nos]], 4)&amp;"XXXXX"</f>
        <v>3553XXXXX</v>
      </c>
    </row>
    <row r="8295" spans="1:12" x14ac:dyDescent="0.3">
      <c r="A8295" t="s">
        <v>13</v>
      </c>
      <c r="B8295" s="3" t="s">
        <v>16071</v>
      </c>
      <c r="C8295" t="s">
        <v>16072</v>
      </c>
      <c r="D8295" t="s">
        <v>129</v>
      </c>
      <c r="E8295">
        <v>57</v>
      </c>
      <c r="F8295">
        <v>117310</v>
      </c>
      <c r="G8295" t="s">
        <v>28</v>
      </c>
      <c r="H8295">
        <v>583075876164</v>
      </c>
      <c r="I8295" s="5" t="str">
        <f t="shared" si="129"/>
        <v>583075876164</v>
      </c>
      <c r="J8295" t="str">
        <f>INDEX(Age_grp[Age], MATCH(mobile_customers[[#This Row],[age]],Age_grp[Value]))</f>
        <v>50 - 60</v>
      </c>
      <c r="K8295" s="2" t="str">
        <f>_xlfn.IFS(mobile_customers[[#This Row],[salary]]&gt;=Q8298,"HIGHER SALARY", mobile_customers[[#This Row],[salary]]&gt;=Q8299,"HIGHER MID RANGE SALARY",  mobile_customers[[#This Row],[salary]]&lt;Q8299,"MID RANGE SALARY", mobile_customers[[#This Row],[salary]]&gt;Q8300, "LOW SALARY" )</f>
        <v>HIGHER SALARY</v>
      </c>
      <c r="L8295" s="2" t="str">
        <f>LEFT(mobile_customers[[#This Row],[Credit_card_nos]], 4)&amp;"XXXXX"</f>
        <v>5830XXXXX</v>
      </c>
    </row>
    <row r="8296" spans="1:12" x14ac:dyDescent="0.3">
      <c r="A8296" t="s">
        <v>13</v>
      </c>
      <c r="B8296" s="3" t="s">
        <v>16073</v>
      </c>
      <c r="C8296" t="s">
        <v>16074</v>
      </c>
      <c r="D8296" t="s">
        <v>4279</v>
      </c>
      <c r="E8296">
        <v>45</v>
      </c>
      <c r="F8296">
        <v>96374</v>
      </c>
      <c r="G8296" t="s">
        <v>17</v>
      </c>
      <c r="H8296">
        <v>4580478417485</v>
      </c>
      <c r="I8296" s="5" t="str">
        <f t="shared" si="129"/>
        <v>4580478417485</v>
      </c>
      <c r="J8296" t="str">
        <f>INDEX(Age_grp[Age], MATCH(mobile_customers[[#This Row],[age]],Age_grp[Value]))</f>
        <v>40 - 50</v>
      </c>
      <c r="K8296" s="2" t="str">
        <f>_xlfn.IFS(mobile_customers[[#This Row],[salary]]&gt;=Q8299,"HIGHER SALARY", mobile_customers[[#This Row],[salary]]&gt;=Q8300,"HIGHER MID RANGE SALARY",  mobile_customers[[#This Row],[salary]]&lt;Q8300,"MID RANGE SALARY", mobile_customers[[#This Row],[salary]]&gt;Q8301, "LOW SALARY" )</f>
        <v>HIGHER SALARY</v>
      </c>
      <c r="L8296" s="2" t="str">
        <f>LEFT(mobile_customers[[#This Row],[Credit_card_nos]], 4)&amp;"XXXXX"</f>
        <v>4580XXXXX</v>
      </c>
    </row>
    <row r="8297" spans="1:12" x14ac:dyDescent="0.3">
      <c r="A8297" t="s">
        <v>8</v>
      </c>
      <c r="B8297" s="3" t="s">
        <v>16075</v>
      </c>
      <c r="C8297" t="s">
        <v>83</v>
      </c>
      <c r="D8297" t="s">
        <v>753</v>
      </c>
      <c r="E8297">
        <v>56</v>
      </c>
      <c r="F8297">
        <v>56502</v>
      </c>
      <c r="G8297" t="s">
        <v>65</v>
      </c>
      <c r="H8297">
        <v>4716069573993</v>
      </c>
      <c r="I8297" s="5" t="str">
        <f t="shared" si="129"/>
        <v>4716069573993</v>
      </c>
      <c r="J8297" t="str">
        <f>INDEX(Age_grp[Age], MATCH(mobile_customers[[#This Row],[age]],Age_grp[Value]))</f>
        <v>50 - 60</v>
      </c>
      <c r="K8297" s="2" t="str">
        <f>_xlfn.IFS(mobile_customers[[#This Row],[salary]]&gt;=Q8300,"HIGHER SALARY", mobile_customers[[#This Row],[salary]]&gt;=Q8301,"HIGHER MID RANGE SALARY",  mobile_customers[[#This Row],[salary]]&lt;Q8301,"MID RANGE SALARY", mobile_customers[[#This Row],[salary]]&gt;Q8302, "LOW SALARY" )</f>
        <v>HIGHER SALARY</v>
      </c>
      <c r="L8297" s="2" t="str">
        <f>LEFT(mobile_customers[[#This Row],[Credit_card_nos]], 4)&amp;"XXXXX"</f>
        <v>4716XXXXX</v>
      </c>
    </row>
    <row r="8298" spans="1:12" x14ac:dyDescent="0.3">
      <c r="A8298" t="s">
        <v>13</v>
      </c>
      <c r="B8298" s="3" t="s">
        <v>16076</v>
      </c>
      <c r="C8298" t="s">
        <v>16077</v>
      </c>
      <c r="D8298" t="s">
        <v>295</v>
      </c>
      <c r="E8298">
        <v>20</v>
      </c>
      <c r="F8298">
        <v>118310</v>
      </c>
      <c r="G8298" t="s">
        <v>17</v>
      </c>
      <c r="H8298">
        <v>675951749224</v>
      </c>
      <c r="I8298" s="5" t="str">
        <f t="shared" si="129"/>
        <v>675951749224</v>
      </c>
      <c r="J8298" t="str">
        <f>INDEX(Age_grp[Age], MATCH(mobile_customers[[#This Row],[age]],Age_grp[Value]))</f>
        <v>20 - 30</v>
      </c>
      <c r="K8298" s="2" t="str">
        <f>_xlfn.IFS(mobile_customers[[#This Row],[salary]]&gt;=Q8301,"HIGHER SALARY", mobile_customers[[#This Row],[salary]]&gt;=Q8302,"HIGHER MID RANGE SALARY",  mobile_customers[[#This Row],[salary]]&lt;Q8302,"MID RANGE SALARY", mobile_customers[[#This Row],[salary]]&gt;Q8303, "LOW SALARY" )</f>
        <v>HIGHER SALARY</v>
      </c>
      <c r="L8298" s="2" t="str">
        <f>LEFT(mobile_customers[[#This Row],[Credit_card_nos]], 4)&amp;"XXXXX"</f>
        <v>6759XXXXX</v>
      </c>
    </row>
    <row r="8299" spans="1:12" x14ac:dyDescent="0.3">
      <c r="A8299" t="s">
        <v>13</v>
      </c>
      <c r="B8299" s="3" t="s">
        <v>16078</v>
      </c>
      <c r="C8299" t="s">
        <v>16079</v>
      </c>
      <c r="D8299" t="s">
        <v>1404</v>
      </c>
      <c r="E8299">
        <v>49</v>
      </c>
      <c r="F8299">
        <v>99725</v>
      </c>
      <c r="G8299" t="s">
        <v>39</v>
      </c>
      <c r="H8299">
        <v>2287906767267147</v>
      </c>
      <c r="I8299" s="5" t="str">
        <f t="shared" si="129"/>
        <v>2287906767267150</v>
      </c>
      <c r="J8299" t="str">
        <f>INDEX(Age_grp[Age], MATCH(mobile_customers[[#This Row],[age]],Age_grp[Value]))</f>
        <v>40 - 50</v>
      </c>
      <c r="K8299" s="2" t="str">
        <f>_xlfn.IFS(mobile_customers[[#This Row],[salary]]&gt;=Q8302,"HIGHER SALARY", mobile_customers[[#This Row],[salary]]&gt;=Q8303,"HIGHER MID RANGE SALARY",  mobile_customers[[#This Row],[salary]]&lt;Q8303,"MID RANGE SALARY", mobile_customers[[#This Row],[salary]]&gt;Q8304, "LOW SALARY" )</f>
        <v>HIGHER SALARY</v>
      </c>
      <c r="L8299" s="2" t="str">
        <f>LEFT(mobile_customers[[#This Row],[Credit_card_nos]], 4)&amp;"XXXXX"</f>
        <v>2287XXXXX</v>
      </c>
    </row>
    <row r="8300" spans="1:12" x14ac:dyDescent="0.3">
      <c r="A8300" t="s">
        <v>8</v>
      </c>
      <c r="B8300" s="3" t="s">
        <v>16080</v>
      </c>
      <c r="C8300" t="s">
        <v>16081</v>
      </c>
      <c r="D8300" t="s">
        <v>889</v>
      </c>
      <c r="E8300">
        <v>38</v>
      </c>
      <c r="F8300">
        <v>232901</v>
      </c>
      <c r="G8300" t="s">
        <v>12</v>
      </c>
      <c r="H8300">
        <v>4.4225156867844495E+18</v>
      </c>
      <c r="I8300" s="5" t="str">
        <f t="shared" si="129"/>
        <v>4422515686784450000</v>
      </c>
      <c r="J8300" t="str">
        <f>INDEX(Age_grp[Age], MATCH(mobile_customers[[#This Row],[age]],Age_grp[Value]))</f>
        <v>30 - 40</v>
      </c>
      <c r="K8300" s="2" t="str">
        <f>_xlfn.IFS(mobile_customers[[#This Row],[salary]]&gt;=Q8303,"HIGHER SALARY", mobile_customers[[#This Row],[salary]]&gt;=Q8304,"HIGHER MID RANGE SALARY",  mobile_customers[[#This Row],[salary]]&lt;Q8304,"MID RANGE SALARY", mobile_customers[[#This Row],[salary]]&gt;Q8305, "LOW SALARY" )</f>
        <v>HIGHER SALARY</v>
      </c>
      <c r="L8300" s="2" t="str">
        <f>LEFT(mobile_customers[[#This Row],[Credit_card_nos]], 4)&amp;"XXXXX"</f>
        <v>4422XXXXX</v>
      </c>
    </row>
    <row r="8301" spans="1:12" x14ac:dyDescent="0.3">
      <c r="A8301" t="s">
        <v>8</v>
      </c>
      <c r="B8301" s="3" t="s">
        <v>16082</v>
      </c>
      <c r="C8301" t="s">
        <v>16083</v>
      </c>
      <c r="D8301" t="s">
        <v>42</v>
      </c>
      <c r="E8301">
        <v>28</v>
      </c>
      <c r="F8301">
        <v>124849</v>
      </c>
      <c r="G8301" t="s">
        <v>49</v>
      </c>
      <c r="H8301">
        <v>4607373602455</v>
      </c>
      <c r="I8301" s="5" t="str">
        <f t="shared" si="129"/>
        <v>4607373602455</v>
      </c>
      <c r="J8301" t="str">
        <f>INDEX(Age_grp[Age], MATCH(mobile_customers[[#This Row],[age]],Age_grp[Value]))</f>
        <v>20 - 30</v>
      </c>
      <c r="K8301" s="2" t="str">
        <f>_xlfn.IFS(mobile_customers[[#This Row],[salary]]&gt;=Q8304,"HIGHER SALARY", mobile_customers[[#This Row],[salary]]&gt;=Q8305,"HIGHER MID RANGE SALARY",  mobile_customers[[#This Row],[salary]]&lt;Q8305,"MID RANGE SALARY", mobile_customers[[#This Row],[salary]]&gt;Q8306, "LOW SALARY" )</f>
        <v>HIGHER SALARY</v>
      </c>
      <c r="L8301" s="2" t="str">
        <f>LEFT(mobile_customers[[#This Row],[Credit_card_nos]], 4)&amp;"XXXXX"</f>
        <v>4607XXXXX</v>
      </c>
    </row>
    <row r="8302" spans="1:12" x14ac:dyDescent="0.3">
      <c r="A8302" t="s">
        <v>8</v>
      </c>
      <c r="B8302" s="3" t="s">
        <v>16084</v>
      </c>
      <c r="C8302" t="s">
        <v>3010</v>
      </c>
      <c r="D8302" t="s">
        <v>533</v>
      </c>
      <c r="E8302">
        <v>28</v>
      </c>
      <c r="F8302">
        <v>223902</v>
      </c>
      <c r="G8302" t="s">
        <v>65</v>
      </c>
      <c r="H8302">
        <v>4100759008356026</v>
      </c>
      <c r="I8302" s="5" t="str">
        <f t="shared" si="129"/>
        <v>4100759008356030</v>
      </c>
      <c r="J8302" t="str">
        <f>INDEX(Age_grp[Age], MATCH(mobile_customers[[#This Row],[age]],Age_grp[Value]))</f>
        <v>20 - 30</v>
      </c>
      <c r="K8302" s="2" t="str">
        <f>_xlfn.IFS(mobile_customers[[#This Row],[salary]]&gt;=Q8305,"HIGHER SALARY", mobile_customers[[#This Row],[salary]]&gt;=Q8306,"HIGHER MID RANGE SALARY",  mobile_customers[[#This Row],[salary]]&lt;Q8306,"MID RANGE SALARY", mobile_customers[[#This Row],[salary]]&gt;Q8307, "LOW SALARY" )</f>
        <v>HIGHER SALARY</v>
      </c>
      <c r="L8302" s="2" t="str">
        <f>LEFT(mobile_customers[[#This Row],[Credit_card_nos]], 4)&amp;"XXXXX"</f>
        <v>4100XXXXX</v>
      </c>
    </row>
    <row r="8303" spans="1:12" x14ac:dyDescent="0.3">
      <c r="A8303" t="s">
        <v>13</v>
      </c>
      <c r="B8303" s="3" t="s">
        <v>16085</v>
      </c>
      <c r="C8303" t="s">
        <v>16086</v>
      </c>
      <c r="D8303" t="s">
        <v>478</v>
      </c>
      <c r="E8303">
        <v>65</v>
      </c>
      <c r="F8303">
        <v>44284</v>
      </c>
      <c r="G8303" t="s">
        <v>49</v>
      </c>
      <c r="H8303">
        <v>4082457731307695</v>
      </c>
      <c r="I8303" s="5" t="str">
        <f t="shared" si="129"/>
        <v>4082457731307690</v>
      </c>
      <c r="J8303" t="str">
        <f>INDEX(Age_grp[Age], MATCH(mobile_customers[[#This Row],[age]],Age_grp[Value]))</f>
        <v>60 - 70</v>
      </c>
      <c r="K8303" s="2" t="str">
        <f>_xlfn.IFS(mobile_customers[[#This Row],[salary]]&gt;=Q8306,"HIGHER SALARY", mobile_customers[[#This Row],[salary]]&gt;=Q8307,"HIGHER MID RANGE SALARY",  mobile_customers[[#This Row],[salary]]&lt;Q8307,"MID RANGE SALARY", mobile_customers[[#This Row],[salary]]&gt;Q8308, "LOW SALARY" )</f>
        <v>HIGHER SALARY</v>
      </c>
      <c r="L8303" s="2" t="str">
        <f>LEFT(mobile_customers[[#This Row],[Credit_card_nos]], 4)&amp;"XXXXX"</f>
        <v>4082XXXXX</v>
      </c>
    </row>
    <row r="8304" spans="1:12" x14ac:dyDescent="0.3">
      <c r="A8304" t="s">
        <v>8</v>
      </c>
      <c r="B8304" s="3" t="s">
        <v>16087</v>
      </c>
      <c r="C8304" t="s">
        <v>16088</v>
      </c>
      <c r="D8304" t="s">
        <v>510</v>
      </c>
      <c r="E8304">
        <v>56</v>
      </c>
      <c r="F8304">
        <v>34920</v>
      </c>
      <c r="G8304" t="s">
        <v>65</v>
      </c>
      <c r="H8304">
        <v>5182665290107795</v>
      </c>
      <c r="I8304" s="5" t="str">
        <f t="shared" si="129"/>
        <v>5182665290107790</v>
      </c>
      <c r="J8304" t="str">
        <f>INDEX(Age_grp[Age], MATCH(mobile_customers[[#This Row],[age]],Age_grp[Value]))</f>
        <v>50 - 60</v>
      </c>
      <c r="K8304" s="2" t="str">
        <f>_xlfn.IFS(mobile_customers[[#This Row],[salary]]&gt;=Q8307,"HIGHER SALARY", mobile_customers[[#This Row],[salary]]&gt;=Q8308,"HIGHER MID RANGE SALARY",  mobile_customers[[#This Row],[salary]]&lt;Q8308,"MID RANGE SALARY", mobile_customers[[#This Row],[salary]]&gt;Q8309, "LOW SALARY" )</f>
        <v>HIGHER SALARY</v>
      </c>
      <c r="L8304" s="2" t="str">
        <f>LEFT(mobile_customers[[#This Row],[Credit_card_nos]], 4)&amp;"XXXXX"</f>
        <v>5182XXXXX</v>
      </c>
    </row>
    <row r="8305" spans="1:12" x14ac:dyDescent="0.3">
      <c r="A8305" t="s">
        <v>8</v>
      </c>
      <c r="B8305" s="3" t="s">
        <v>16089</v>
      </c>
      <c r="C8305" t="s">
        <v>16090</v>
      </c>
      <c r="D8305" t="s">
        <v>197</v>
      </c>
      <c r="E8305">
        <v>27</v>
      </c>
      <c r="F8305">
        <v>86676</v>
      </c>
      <c r="G8305" t="s">
        <v>65</v>
      </c>
      <c r="H8305">
        <v>3559554452730976</v>
      </c>
      <c r="I8305" s="5" t="str">
        <f t="shared" si="129"/>
        <v>3559554452730980</v>
      </c>
      <c r="J8305" t="str">
        <f>INDEX(Age_grp[Age], MATCH(mobile_customers[[#This Row],[age]],Age_grp[Value]))</f>
        <v>20 - 30</v>
      </c>
      <c r="K8305" s="2" t="str">
        <f>_xlfn.IFS(mobile_customers[[#This Row],[salary]]&gt;=Q8308,"HIGHER SALARY", mobile_customers[[#This Row],[salary]]&gt;=Q8309,"HIGHER MID RANGE SALARY",  mobile_customers[[#This Row],[salary]]&lt;Q8309,"MID RANGE SALARY", mobile_customers[[#This Row],[salary]]&gt;Q8310, "LOW SALARY" )</f>
        <v>HIGHER SALARY</v>
      </c>
      <c r="L8305" s="2" t="str">
        <f>LEFT(mobile_customers[[#This Row],[Credit_card_nos]], 4)&amp;"XXXXX"</f>
        <v>3559XXXXX</v>
      </c>
    </row>
    <row r="8306" spans="1:12" x14ac:dyDescent="0.3">
      <c r="A8306" t="s">
        <v>13</v>
      </c>
      <c r="B8306" s="3" t="s">
        <v>16091</v>
      </c>
      <c r="C8306" t="s">
        <v>16092</v>
      </c>
      <c r="D8306" t="s">
        <v>388</v>
      </c>
      <c r="E8306">
        <v>27</v>
      </c>
      <c r="F8306">
        <v>34142</v>
      </c>
      <c r="G8306" t="s">
        <v>39</v>
      </c>
      <c r="H8306">
        <v>6508849815517812</v>
      </c>
      <c r="I8306" s="5" t="str">
        <f t="shared" si="129"/>
        <v>6508849815517810</v>
      </c>
      <c r="J8306" t="str">
        <f>INDEX(Age_grp[Age], MATCH(mobile_customers[[#This Row],[age]],Age_grp[Value]))</f>
        <v>20 - 30</v>
      </c>
      <c r="K8306" s="2" t="str">
        <f>_xlfn.IFS(mobile_customers[[#This Row],[salary]]&gt;=Q8309,"HIGHER SALARY", mobile_customers[[#This Row],[salary]]&gt;=Q8310,"HIGHER MID RANGE SALARY",  mobile_customers[[#This Row],[salary]]&lt;Q8310,"MID RANGE SALARY", mobile_customers[[#This Row],[salary]]&gt;Q8311, "LOW SALARY" )</f>
        <v>HIGHER SALARY</v>
      </c>
      <c r="L8306" s="2" t="str">
        <f>LEFT(mobile_customers[[#This Row],[Credit_card_nos]], 4)&amp;"XXXXX"</f>
        <v>6508XXXXX</v>
      </c>
    </row>
    <row r="8307" spans="1:12" x14ac:dyDescent="0.3">
      <c r="A8307" t="s">
        <v>8</v>
      </c>
      <c r="B8307" s="3" t="s">
        <v>16093</v>
      </c>
      <c r="C8307" t="s">
        <v>16094</v>
      </c>
      <c r="D8307" t="s">
        <v>817</v>
      </c>
      <c r="E8307">
        <v>56</v>
      </c>
      <c r="F8307">
        <v>194930</v>
      </c>
      <c r="G8307" t="s">
        <v>81</v>
      </c>
      <c r="H8307">
        <v>6011309199474262</v>
      </c>
      <c r="I8307" s="5" t="str">
        <f t="shared" si="129"/>
        <v>6011309199474260</v>
      </c>
      <c r="J8307" t="str">
        <f>INDEX(Age_grp[Age], MATCH(mobile_customers[[#This Row],[age]],Age_grp[Value]))</f>
        <v>50 - 60</v>
      </c>
      <c r="K8307" s="2" t="str">
        <f>_xlfn.IFS(mobile_customers[[#This Row],[salary]]&gt;=Q8310,"HIGHER SALARY", mobile_customers[[#This Row],[salary]]&gt;=Q8311,"HIGHER MID RANGE SALARY",  mobile_customers[[#This Row],[salary]]&lt;Q8311,"MID RANGE SALARY", mobile_customers[[#This Row],[salary]]&gt;Q8312, "LOW SALARY" )</f>
        <v>HIGHER SALARY</v>
      </c>
      <c r="L8307" s="2" t="str">
        <f>LEFT(mobile_customers[[#This Row],[Credit_card_nos]], 4)&amp;"XXXXX"</f>
        <v>6011XXXXX</v>
      </c>
    </row>
    <row r="8308" spans="1:12" x14ac:dyDescent="0.3">
      <c r="A8308" t="s">
        <v>8</v>
      </c>
      <c r="B8308" s="3" t="s">
        <v>16095</v>
      </c>
      <c r="C8308" t="s">
        <v>7886</v>
      </c>
      <c r="D8308" t="s">
        <v>5143</v>
      </c>
      <c r="E8308">
        <v>32</v>
      </c>
      <c r="F8308">
        <v>232641</v>
      </c>
      <c r="G8308" t="s">
        <v>21</v>
      </c>
      <c r="H8308">
        <v>2720340189308070</v>
      </c>
      <c r="I8308" s="5" t="str">
        <f t="shared" si="129"/>
        <v>2720340189308070</v>
      </c>
      <c r="J8308" t="str">
        <f>INDEX(Age_grp[Age], MATCH(mobile_customers[[#This Row],[age]],Age_grp[Value]))</f>
        <v>30 - 40</v>
      </c>
      <c r="K8308" s="2" t="str">
        <f>_xlfn.IFS(mobile_customers[[#This Row],[salary]]&gt;=Q8311,"HIGHER SALARY", mobile_customers[[#This Row],[salary]]&gt;=Q8312,"HIGHER MID RANGE SALARY",  mobile_customers[[#This Row],[salary]]&lt;Q8312,"MID RANGE SALARY", mobile_customers[[#This Row],[salary]]&gt;Q8313, "LOW SALARY" )</f>
        <v>HIGHER SALARY</v>
      </c>
      <c r="L8308" s="2" t="str">
        <f>LEFT(mobile_customers[[#This Row],[Credit_card_nos]], 4)&amp;"XXXXX"</f>
        <v>2720XXXXX</v>
      </c>
    </row>
    <row r="8309" spans="1:12" x14ac:dyDescent="0.3">
      <c r="A8309" t="s">
        <v>8</v>
      </c>
      <c r="B8309" s="3" t="s">
        <v>16096</v>
      </c>
      <c r="C8309" t="s">
        <v>16097</v>
      </c>
      <c r="D8309" t="s">
        <v>5983</v>
      </c>
      <c r="E8309">
        <v>24</v>
      </c>
      <c r="F8309">
        <v>236755</v>
      </c>
      <c r="G8309" t="s">
        <v>65</v>
      </c>
      <c r="H8309">
        <v>347149852309886</v>
      </c>
      <c r="I8309" s="5" t="str">
        <f t="shared" si="129"/>
        <v>347149852309886</v>
      </c>
      <c r="J8309" t="str">
        <f>INDEX(Age_grp[Age], MATCH(mobile_customers[[#This Row],[age]],Age_grp[Value]))</f>
        <v>20 - 30</v>
      </c>
      <c r="K8309" s="2" t="str">
        <f>_xlfn.IFS(mobile_customers[[#This Row],[salary]]&gt;=Q8312,"HIGHER SALARY", mobile_customers[[#This Row],[salary]]&gt;=Q8313,"HIGHER MID RANGE SALARY",  mobile_customers[[#This Row],[salary]]&lt;Q8313,"MID RANGE SALARY", mobile_customers[[#This Row],[salary]]&gt;Q8314, "LOW SALARY" )</f>
        <v>HIGHER SALARY</v>
      </c>
      <c r="L8309" s="2" t="str">
        <f>LEFT(mobile_customers[[#This Row],[Credit_card_nos]], 4)&amp;"XXXXX"</f>
        <v>3471XXXXX</v>
      </c>
    </row>
    <row r="8310" spans="1:12" x14ac:dyDescent="0.3">
      <c r="A8310" t="s">
        <v>13</v>
      </c>
      <c r="B8310" s="3" t="s">
        <v>16098</v>
      </c>
      <c r="C8310" t="s">
        <v>16099</v>
      </c>
      <c r="D8310" t="s">
        <v>1657</v>
      </c>
      <c r="E8310">
        <v>25</v>
      </c>
      <c r="F8310">
        <v>118115</v>
      </c>
      <c r="G8310" t="s">
        <v>49</v>
      </c>
      <c r="H8310">
        <v>38268037667465</v>
      </c>
      <c r="I8310" s="5" t="str">
        <f t="shared" si="129"/>
        <v>38268037667465</v>
      </c>
      <c r="J8310" t="str">
        <f>INDEX(Age_grp[Age], MATCH(mobile_customers[[#This Row],[age]],Age_grp[Value]))</f>
        <v>20 - 30</v>
      </c>
      <c r="K8310" s="2" t="str">
        <f>_xlfn.IFS(mobile_customers[[#This Row],[salary]]&gt;=Q8313,"HIGHER SALARY", mobile_customers[[#This Row],[salary]]&gt;=Q8314,"HIGHER MID RANGE SALARY",  mobile_customers[[#This Row],[salary]]&lt;Q8314,"MID RANGE SALARY", mobile_customers[[#This Row],[salary]]&gt;Q8315, "LOW SALARY" )</f>
        <v>HIGHER SALARY</v>
      </c>
      <c r="L8310" s="2" t="str">
        <f>LEFT(mobile_customers[[#This Row],[Credit_card_nos]], 4)&amp;"XXXXX"</f>
        <v>3826XXXXX</v>
      </c>
    </row>
    <row r="8311" spans="1:12" x14ac:dyDescent="0.3">
      <c r="A8311" t="s">
        <v>8</v>
      </c>
      <c r="B8311" s="3" t="s">
        <v>16100</v>
      </c>
      <c r="C8311" t="s">
        <v>16101</v>
      </c>
      <c r="D8311" t="s">
        <v>317</v>
      </c>
      <c r="E8311">
        <v>57</v>
      </c>
      <c r="F8311">
        <v>41091</v>
      </c>
      <c r="G8311" t="s">
        <v>12</v>
      </c>
      <c r="H8311">
        <v>5491756601460217</v>
      </c>
      <c r="I8311" s="5" t="str">
        <f t="shared" si="129"/>
        <v>5491756601460220</v>
      </c>
      <c r="J8311" t="str">
        <f>INDEX(Age_grp[Age], MATCH(mobile_customers[[#This Row],[age]],Age_grp[Value]))</f>
        <v>50 - 60</v>
      </c>
      <c r="K8311" s="2" t="str">
        <f>_xlfn.IFS(mobile_customers[[#This Row],[salary]]&gt;=Q8314,"HIGHER SALARY", mobile_customers[[#This Row],[salary]]&gt;=Q8315,"HIGHER MID RANGE SALARY",  mobile_customers[[#This Row],[salary]]&lt;Q8315,"MID RANGE SALARY", mobile_customers[[#This Row],[salary]]&gt;Q8316, "LOW SALARY" )</f>
        <v>HIGHER SALARY</v>
      </c>
      <c r="L8311" s="2" t="str">
        <f>LEFT(mobile_customers[[#This Row],[Credit_card_nos]], 4)&amp;"XXXXX"</f>
        <v>5491XXXXX</v>
      </c>
    </row>
    <row r="8312" spans="1:12" x14ac:dyDescent="0.3">
      <c r="A8312" t="s">
        <v>13</v>
      </c>
      <c r="B8312" s="3" t="s">
        <v>16102</v>
      </c>
      <c r="C8312" t="s">
        <v>16103</v>
      </c>
      <c r="D8312" t="s">
        <v>902</v>
      </c>
      <c r="E8312">
        <v>26</v>
      </c>
      <c r="F8312">
        <v>24628</v>
      </c>
      <c r="G8312" t="s">
        <v>28</v>
      </c>
      <c r="H8312">
        <v>2277084236041709</v>
      </c>
      <c r="I8312" s="5" t="str">
        <f t="shared" si="129"/>
        <v>2277084236041710</v>
      </c>
      <c r="J8312" t="str">
        <f>INDEX(Age_grp[Age], MATCH(mobile_customers[[#This Row],[age]],Age_grp[Value]))</f>
        <v>20 - 30</v>
      </c>
      <c r="K8312" s="2" t="str">
        <f>_xlfn.IFS(mobile_customers[[#This Row],[salary]]&gt;=Q8315,"HIGHER SALARY", mobile_customers[[#This Row],[salary]]&gt;=Q8316,"HIGHER MID RANGE SALARY",  mobile_customers[[#This Row],[salary]]&lt;Q8316,"MID RANGE SALARY", mobile_customers[[#This Row],[salary]]&gt;Q8317, "LOW SALARY" )</f>
        <v>HIGHER SALARY</v>
      </c>
      <c r="L8312" s="2" t="str">
        <f>LEFT(mobile_customers[[#This Row],[Credit_card_nos]], 4)&amp;"XXXXX"</f>
        <v>2277XXXXX</v>
      </c>
    </row>
    <row r="8313" spans="1:12" x14ac:dyDescent="0.3">
      <c r="A8313" t="s">
        <v>13</v>
      </c>
      <c r="B8313" s="3" t="s">
        <v>16104</v>
      </c>
      <c r="C8313" t="s">
        <v>16105</v>
      </c>
      <c r="D8313" t="s">
        <v>1901</v>
      </c>
      <c r="E8313">
        <v>53</v>
      </c>
      <c r="F8313">
        <v>39645</v>
      </c>
      <c r="G8313" t="s">
        <v>81</v>
      </c>
      <c r="H8313">
        <v>4.0558479483122662E+18</v>
      </c>
      <c r="I8313" s="5" t="str">
        <f t="shared" si="129"/>
        <v>4055847948312270000</v>
      </c>
      <c r="J8313" t="str">
        <f>INDEX(Age_grp[Age], MATCH(mobile_customers[[#This Row],[age]],Age_grp[Value]))</f>
        <v>50 - 60</v>
      </c>
      <c r="K8313" s="2" t="str">
        <f>_xlfn.IFS(mobile_customers[[#This Row],[salary]]&gt;=Q8316,"HIGHER SALARY", mobile_customers[[#This Row],[salary]]&gt;=Q8317,"HIGHER MID RANGE SALARY",  mobile_customers[[#This Row],[salary]]&lt;Q8317,"MID RANGE SALARY", mobile_customers[[#This Row],[salary]]&gt;Q8318, "LOW SALARY" )</f>
        <v>HIGHER SALARY</v>
      </c>
      <c r="L8313" s="2" t="str">
        <f>LEFT(mobile_customers[[#This Row],[Credit_card_nos]], 4)&amp;"XXXXX"</f>
        <v>4055XXXXX</v>
      </c>
    </row>
    <row r="8314" spans="1:12" x14ac:dyDescent="0.3">
      <c r="A8314" t="s">
        <v>8</v>
      </c>
      <c r="B8314" s="3" t="s">
        <v>16106</v>
      </c>
      <c r="C8314" t="s">
        <v>16107</v>
      </c>
      <c r="D8314" t="s">
        <v>191</v>
      </c>
      <c r="E8314">
        <v>19</v>
      </c>
      <c r="F8314">
        <v>83688</v>
      </c>
      <c r="G8314" t="s">
        <v>49</v>
      </c>
      <c r="H8314">
        <v>578711478664</v>
      </c>
      <c r="I8314" s="5" t="str">
        <f t="shared" si="129"/>
        <v>578711478664</v>
      </c>
      <c r="J8314" t="str">
        <f>INDEX(Age_grp[Age], MATCH(mobile_customers[[#This Row],[age]],Age_grp[Value]))</f>
        <v>"10 - 20</v>
      </c>
      <c r="K8314" s="2" t="str">
        <f>_xlfn.IFS(mobile_customers[[#This Row],[salary]]&gt;=Q8317,"HIGHER SALARY", mobile_customers[[#This Row],[salary]]&gt;=Q8318,"HIGHER MID RANGE SALARY",  mobile_customers[[#This Row],[salary]]&lt;Q8318,"MID RANGE SALARY", mobile_customers[[#This Row],[salary]]&gt;Q8319, "LOW SALARY" )</f>
        <v>HIGHER SALARY</v>
      </c>
      <c r="L8314" s="2" t="str">
        <f>LEFT(mobile_customers[[#This Row],[Credit_card_nos]], 4)&amp;"XXXXX"</f>
        <v>5787XXXXX</v>
      </c>
    </row>
    <row r="8315" spans="1:12" x14ac:dyDescent="0.3">
      <c r="A8315" t="s">
        <v>13</v>
      </c>
      <c r="B8315" s="3" t="s">
        <v>16108</v>
      </c>
      <c r="C8315" t="s">
        <v>16109</v>
      </c>
      <c r="D8315" t="s">
        <v>177</v>
      </c>
      <c r="E8315">
        <v>52</v>
      </c>
      <c r="F8315">
        <v>92542</v>
      </c>
      <c r="G8315" t="s">
        <v>32</v>
      </c>
      <c r="H8315">
        <v>4179754673969738</v>
      </c>
      <c r="I8315" s="5" t="str">
        <f t="shared" si="129"/>
        <v>4179754673969740</v>
      </c>
      <c r="J8315" t="str">
        <f>INDEX(Age_grp[Age], MATCH(mobile_customers[[#This Row],[age]],Age_grp[Value]))</f>
        <v>50 - 60</v>
      </c>
      <c r="K8315" s="2" t="str">
        <f>_xlfn.IFS(mobile_customers[[#This Row],[salary]]&gt;=Q8318,"HIGHER SALARY", mobile_customers[[#This Row],[salary]]&gt;=Q8319,"HIGHER MID RANGE SALARY",  mobile_customers[[#This Row],[salary]]&lt;Q8319,"MID RANGE SALARY", mobile_customers[[#This Row],[salary]]&gt;Q8320, "LOW SALARY" )</f>
        <v>HIGHER SALARY</v>
      </c>
      <c r="L8315" s="2" t="str">
        <f>LEFT(mobile_customers[[#This Row],[Credit_card_nos]], 4)&amp;"XXXXX"</f>
        <v>4179XXXXX</v>
      </c>
    </row>
    <row r="8316" spans="1:12" x14ac:dyDescent="0.3">
      <c r="A8316" t="s">
        <v>13</v>
      </c>
      <c r="B8316" s="3" t="s">
        <v>16110</v>
      </c>
      <c r="C8316" t="s">
        <v>16111</v>
      </c>
      <c r="D8316" t="s">
        <v>965</v>
      </c>
      <c r="E8316">
        <v>20</v>
      </c>
      <c r="F8316">
        <v>29993</v>
      </c>
      <c r="G8316" t="s">
        <v>32</v>
      </c>
      <c r="H8316">
        <v>30490970756828</v>
      </c>
      <c r="I8316" s="5" t="str">
        <f t="shared" si="129"/>
        <v>30490970756828</v>
      </c>
      <c r="J8316" t="str">
        <f>INDEX(Age_grp[Age], MATCH(mobile_customers[[#This Row],[age]],Age_grp[Value]))</f>
        <v>20 - 30</v>
      </c>
      <c r="K8316" s="2" t="str">
        <f>_xlfn.IFS(mobile_customers[[#This Row],[salary]]&gt;=Q8319,"HIGHER SALARY", mobile_customers[[#This Row],[salary]]&gt;=Q8320,"HIGHER MID RANGE SALARY",  mobile_customers[[#This Row],[salary]]&lt;Q8320,"MID RANGE SALARY", mobile_customers[[#This Row],[salary]]&gt;Q8321, "LOW SALARY" )</f>
        <v>HIGHER SALARY</v>
      </c>
      <c r="L8316" s="2" t="str">
        <f>LEFT(mobile_customers[[#This Row],[Credit_card_nos]], 4)&amp;"XXXXX"</f>
        <v>3049XXXXX</v>
      </c>
    </row>
    <row r="8317" spans="1:12" x14ac:dyDescent="0.3">
      <c r="A8317" t="s">
        <v>13</v>
      </c>
      <c r="B8317" s="3" t="s">
        <v>16112</v>
      </c>
      <c r="C8317" t="s">
        <v>16113</v>
      </c>
      <c r="D8317" t="s">
        <v>703</v>
      </c>
      <c r="E8317">
        <v>46</v>
      </c>
      <c r="F8317">
        <v>192802</v>
      </c>
      <c r="G8317" t="s">
        <v>21</v>
      </c>
      <c r="H8317">
        <v>5289781345516229</v>
      </c>
      <c r="I8317" s="5" t="str">
        <f t="shared" si="129"/>
        <v>5289781345516230</v>
      </c>
      <c r="J8317" t="str">
        <f>INDEX(Age_grp[Age], MATCH(mobile_customers[[#This Row],[age]],Age_grp[Value]))</f>
        <v>40 - 50</v>
      </c>
      <c r="K8317" s="2" t="str">
        <f>_xlfn.IFS(mobile_customers[[#This Row],[salary]]&gt;=Q8320,"HIGHER SALARY", mobile_customers[[#This Row],[salary]]&gt;=Q8321,"HIGHER MID RANGE SALARY",  mobile_customers[[#This Row],[salary]]&lt;Q8321,"MID RANGE SALARY", mobile_customers[[#This Row],[salary]]&gt;Q8322, "LOW SALARY" )</f>
        <v>HIGHER SALARY</v>
      </c>
      <c r="L8317" s="2" t="str">
        <f>LEFT(mobile_customers[[#This Row],[Credit_card_nos]], 4)&amp;"XXXXX"</f>
        <v>5289XXXXX</v>
      </c>
    </row>
    <row r="8318" spans="1:12" x14ac:dyDescent="0.3">
      <c r="A8318" t="s">
        <v>13</v>
      </c>
      <c r="B8318" s="3" t="s">
        <v>16114</v>
      </c>
      <c r="C8318" t="s">
        <v>1249</v>
      </c>
      <c r="D8318" t="s">
        <v>697</v>
      </c>
      <c r="E8318">
        <v>27</v>
      </c>
      <c r="F8318">
        <v>158104</v>
      </c>
      <c r="G8318" t="s">
        <v>21</v>
      </c>
      <c r="H8318">
        <v>4.1055548626210012E+18</v>
      </c>
      <c r="I8318" s="5" t="str">
        <f t="shared" si="129"/>
        <v>4105554862621000000</v>
      </c>
      <c r="J8318" t="str">
        <f>INDEX(Age_grp[Age], MATCH(mobile_customers[[#This Row],[age]],Age_grp[Value]))</f>
        <v>20 - 30</v>
      </c>
      <c r="K8318" s="2" t="str">
        <f>_xlfn.IFS(mobile_customers[[#This Row],[salary]]&gt;=Q8321,"HIGHER SALARY", mobile_customers[[#This Row],[salary]]&gt;=Q8322,"HIGHER MID RANGE SALARY",  mobile_customers[[#This Row],[salary]]&lt;Q8322,"MID RANGE SALARY", mobile_customers[[#This Row],[salary]]&gt;Q8323, "LOW SALARY" )</f>
        <v>HIGHER SALARY</v>
      </c>
      <c r="L8318" s="2" t="str">
        <f>LEFT(mobile_customers[[#This Row],[Credit_card_nos]], 4)&amp;"XXXXX"</f>
        <v>4105XXXXX</v>
      </c>
    </row>
    <row r="8319" spans="1:12" x14ac:dyDescent="0.3">
      <c r="A8319" t="s">
        <v>13</v>
      </c>
      <c r="B8319" s="3" t="s">
        <v>16115</v>
      </c>
      <c r="C8319" t="s">
        <v>16116</v>
      </c>
      <c r="D8319" t="s">
        <v>1364</v>
      </c>
      <c r="E8319">
        <v>48</v>
      </c>
      <c r="F8319">
        <v>243251</v>
      </c>
      <c r="G8319" t="s">
        <v>94</v>
      </c>
      <c r="H8319">
        <v>3577595154594283</v>
      </c>
      <c r="I8319" s="5" t="str">
        <f t="shared" si="129"/>
        <v>3577595154594280</v>
      </c>
      <c r="J8319" t="str">
        <f>INDEX(Age_grp[Age], MATCH(mobile_customers[[#This Row],[age]],Age_grp[Value]))</f>
        <v>40 - 50</v>
      </c>
      <c r="K8319" s="2" t="str">
        <f>_xlfn.IFS(mobile_customers[[#This Row],[salary]]&gt;=Q8322,"HIGHER SALARY", mobile_customers[[#This Row],[salary]]&gt;=Q8323,"HIGHER MID RANGE SALARY",  mobile_customers[[#This Row],[salary]]&lt;Q8323,"MID RANGE SALARY", mobile_customers[[#This Row],[salary]]&gt;Q8324, "LOW SALARY" )</f>
        <v>HIGHER SALARY</v>
      </c>
      <c r="L8319" s="2" t="str">
        <f>LEFT(mobile_customers[[#This Row],[Credit_card_nos]], 4)&amp;"XXXXX"</f>
        <v>3577XXXXX</v>
      </c>
    </row>
    <row r="8320" spans="1:12" x14ac:dyDescent="0.3">
      <c r="A8320" t="s">
        <v>13</v>
      </c>
      <c r="B8320" s="3" t="s">
        <v>16117</v>
      </c>
      <c r="C8320" t="s">
        <v>16118</v>
      </c>
      <c r="D8320" t="s">
        <v>3039</v>
      </c>
      <c r="E8320">
        <v>52</v>
      </c>
      <c r="F8320">
        <v>57566</v>
      </c>
      <c r="G8320" t="s">
        <v>81</v>
      </c>
      <c r="H8320">
        <v>213128338152590</v>
      </c>
      <c r="I8320" s="5" t="str">
        <f t="shared" si="129"/>
        <v>213128338152590</v>
      </c>
      <c r="J8320" t="str">
        <f>INDEX(Age_grp[Age], MATCH(mobile_customers[[#This Row],[age]],Age_grp[Value]))</f>
        <v>50 - 60</v>
      </c>
      <c r="K8320" s="2" t="str">
        <f>_xlfn.IFS(mobile_customers[[#This Row],[salary]]&gt;=Q8323,"HIGHER SALARY", mobile_customers[[#This Row],[salary]]&gt;=Q8324,"HIGHER MID RANGE SALARY",  mobile_customers[[#This Row],[salary]]&lt;Q8324,"MID RANGE SALARY", mobile_customers[[#This Row],[salary]]&gt;Q8325, "LOW SALARY" )</f>
        <v>HIGHER SALARY</v>
      </c>
      <c r="L8320" s="2" t="str">
        <f>LEFT(mobile_customers[[#This Row],[Credit_card_nos]], 4)&amp;"XXXXX"</f>
        <v>2131XXXXX</v>
      </c>
    </row>
    <row r="8321" spans="1:12" x14ac:dyDescent="0.3">
      <c r="A8321" t="s">
        <v>8</v>
      </c>
      <c r="B8321" s="3" t="s">
        <v>16119</v>
      </c>
      <c r="C8321" t="s">
        <v>16120</v>
      </c>
      <c r="D8321" t="s">
        <v>1889</v>
      </c>
      <c r="E8321">
        <v>46</v>
      </c>
      <c r="F8321">
        <v>242380</v>
      </c>
      <c r="G8321" t="s">
        <v>28</v>
      </c>
      <c r="H8321">
        <v>346666653977950</v>
      </c>
      <c r="I8321" s="5" t="str">
        <f t="shared" si="129"/>
        <v>346666653977950</v>
      </c>
      <c r="J8321" t="str">
        <f>INDEX(Age_grp[Age], MATCH(mobile_customers[[#This Row],[age]],Age_grp[Value]))</f>
        <v>40 - 50</v>
      </c>
      <c r="K8321" s="2" t="str">
        <f>_xlfn.IFS(mobile_customers[[#This Row],[salary]]&gt;=Q8324,"HIGHER SALARY", mobile_customers[[#This Row],[salary]]&gt;=Q8325,"HIGHER MID RANGE SALARY",  mobile_customers[[#This Row],[salary]]&lt;Q8325,"MID RANGE SALARY", mobile_customers[[#This Row],[salary]]&gt;Q8326, "LOW SALARY" )</f>
        <v>HIGHER SALARY</v>
      </c>
      <c r="L8321" s="2" t="str">
        <f>LEFT(mobile_customers[[#This Row],[Credit_card_nos]], 4)&amp;"XXXXX"</f>
        <v>3466XXXXX</v>
      </c>
    </row>
    <row r="8322" spans="1:12" x14ac:dyDescent="0.3">
      <c r="A8322" t="s">
        <v>8</v>
      </c>
      <c r="B8322" s="3" t="s">
        <v>16121</v>
      </c>
      <c r="C8322" t="s">
        <v>16122</v>
      </c>
      <c r="D8322" t="s">
        <v>3401</v>
      </c>
      <c r="E8322">
        <v>25</v>
      </c>
      <c r="F8322">
        <v>226029</v>
      </c>
      <c r="G8322" t="s">
        <v>65</v>
      </c>
      <c r="H8322">
        <v>30309232161785</v>
      </c>
      <c r="I8322" s="5" t="str">
        <f t="shared" ref="I8322:I8385" si="130">TEXT(H8322, "0")</f>
        <v>30309232161785</v>
      </c>
      <c r="J8322" t="str">
        <f>INDEX(Age_grp[Age], MATCH(mobile_customers[[#This Row],[age]],Age_grp[Value]))</f>
        <v>20 - 30</v>
      </c>
      <c r="K8322" s="2" t="str">
        <f>_xlfn.IFS(mobile_customers[[#This Row],[salary]]&gt;=Q8325,"HIGHER SALARY", mobile_customers[[#This Row],[salary]]&gt;=Q8326,"HIGHER MID RANGE SALARY",  mobile_customers[[#This Row],[salary]]&lt;Q8326,"MID RANGE SALARY", mobile_customers[[#This Row],[salary]]&gt;Q8327, "LOW SALARY" )</f>
        <v>HIGHER SALARY</v>
      </c>
      <c r="L8322" s="2" t="str">
        <f>LEFT(mobile_customers[[#This Row],[Credit_card_nos]], 4)&amp;"XXXXX"</f>
        <v>3030XXXXX</v>
      </c>
    </row>
    <row r="8323" spans="1:12" x14ac:dyDescent="0.3">
      <c r="A8323" t="s">
        <v>8</v>
      </c>
      <c r="B8323" s="3" t="s">
        <v>16123</v>
      </c>
      <c r="C8323" t="s">
        <v>16124</v>
      </c>
      <c r="D8323" t="s">
        <v>685</v>
      </c>
      <c r="E8323">
        <v>58</v>
      </c>
      <c r="F8323">
        <v>29924</v>
      </c>
      <c r="G8323" t="s">
        <v>94</v>
      </c>
      <c r="H8323">
        <v>3581082469762784</v>
      </c>
      <c r="I8323" s="5" t="str">
        <f t="shared" si="130"/>
        <v>3581082469762780</v>
      </c>
      <c r="J8323" t="str">
        <f>INDEX(Age_grp[Age], MATCH(mobile_customers[[#This Row],[age]],Age_grp[Value]))</f>
        <v>50 - 60</v>
      </c>
      <c r="K8323" s="2" t="str">
        <f>_xlfn.IFS(mobile_customers[[#This Row],[salary]]&gt;=Q8326,"HIGHER SALARY", mobile_customers[[#This Row],[salary]]&gt;=Q8327,"HIGHER MID RANGE SALARY",  mobile_customers[[#This Row],[salary]]&lt;Q8327,"MID RANGE SALARY", mobile_customers[[#This Row],[salary]]&gt;Q8328, "LOW SALARY" )</f>
        <v>HIGHER SALARY</v>
      </c>
      <c r="L8323" s="2" t="str">
        <f>LEFT(mobile_customers[[#This Row],[Credit_card_nos]], 4)&amp;"XXXXX"</f>
        <v>3581XXXXX</v>
      </c>
    </row>
    <row r="8324" spans="1:12" x14ac:dyDescent="0.3">
      <c r="A8324" t="s">
        <v>8</v>
      </c>
      <c r="B8324" s="3" t="s">
        <v>16125</v>
      </c>
      <c r="C8324" t="s">
        <v>16126</v>
      </c>
      <c r="D8324" t="s">
        <v>641</v>
      </c>
      <c r="E8324">
        <v>60</v>
      </c>
      <c r="F8324">
        <v>101188</v>
      </c>
      <c r="G8324" t="s">
        <v>12</v>
      </c>
      <c r="H8324">
        <v>4338776590137295</v>
      </c>
      <c r="I8324" s="5" t="str">
        <f t="shared" si="130"/>
        <v>4338776590137290</v>
      </c>
      <c r="J8324" t="str">
        <f>INDEX(Age_grp[Age], MATCH(mobile_customers[[#This Row],[age]],Age_grp[Value]))</f>
        <v>60 - 70</v>
      </c>
      <c r="K8324" s="2" t="str">
        <f>_xlfn.IFS(mobile_customers[[#This Row],[salary]]&gt;=Q8327,"HIGHER SALARY", mobile_customers[[#This Row],[salary]]&gt;=Q8328,"HIGHER MID RANGE SALARY",  mobile_customers[[#This Row],[salary]]&lt;Q8328,"MID RANGE SALARY", mobile_customers[[#This Row],[salary]]&gt;Q8329, "LOW SALARY" )</f>
        <v>HIGHER SALARY</v>
      </c>
      <c r="L8324" s="2" t="str">
        <f>LEFT(mobile_customers[[#This Row],[Credit_card_nos]], 4)&amp;"XXXXX"</f>
        <v>4338XXXXX</v>
      </c>
    </row>
    <row r="8325" spans="1:12" x14ac:dyDescent="0.3">
      <c r="A8325" t="s">
        <v>13</v>
      </c>
      <c r="B8325" s="3" t="s">
        <v>16127</v>
      </c>
      <c r="C8325" t="s">
        <v>16128</v>
      </c>
      <c r="D8325" t="s">
        <v>332</v>
      </c>
      <c r="E8325">
        <v>38</v>
      </c>
      <c r="F8325">
        <v>87010</v>
      </c>
      <c r="G8325" t="s">
        <v>39</v>
      </c>
      <c r="H8325">
        <v>4300840532044060</v>
      </c>
      <c r="I8325" s="5" t="str">
        <f t="shared" si="130"/>
        <v>4300840532044060</v>
      </c>
      <c r="J8325" t="str">
        <f>INDEX(Age_grp[Age], MATCH(mobile_customers[[#This Row],[age]],Age_grp[Value]))</f>
        <v>30 - 40</v>
      </c>
      <c r="K8325" s="2" t="str">
        <f>_xlfn.IFS(mobile_customers[[#This Row],[salary]]&gt;=Q8328,"HIGHER SALARY", mobile_customers[[#This Row],[salary]]&gt;=Q8329,"HIGHER MID RANGE SALARY",  mobile_customers[[#This Row],[salary]]&lt;Q8329,"MID RANGE SALARY", mobile_customers[[#This Row],[salary]]&gt;Q8330, "LOW SALARY" )</f>
        <v>HIGHER SALARY</v>
      </c>
      <c r="L8325" s="2" t="str">
        <f>LEFT(mobile_customers[[#This Row],[Credit_card_nos]], 4)&amp;"XXXXX"</f>
        <v>4300XXXXX</v>
      </c>
    </row>
    <row r="8326" spans="1:12" x14ac:dyDescent="0.3">
      <c r="A8326" t="s">
        <v>8</v>
      </c>
      <c r="B8326" s="3" t="s">
        <v>16129</v>
      </c>
      <c r="C8326" t="s">
        <v>16130</v>
      </c>
      <c r="D8326" t="s">
        <v>182</v>
      </c>
      <c r="E8326">
        <v>46</v>
      </c>
      <c r="F8326">
        <v>142241</v>
      </c>
      <c r="G8326" t="s">
        <v>21</v>
      </c>
      <c r="H8326">
        <v>6011960477067002</v>
      </c>
      <c r="I8326" s="5" t="str">
        <f t="shared" si="130"/>
        <v>6011960477067000</v>
      </c>
      <c r="J8326" t="str">
        <f>INDEX(Age_grp[Age], MATCH(mobile_customers[[#This Row],[age]],Age_grp[Value]))</f>
        <v>40 - 50</v>
      </c>
      <c r="K8326" s="2" t="str">
        <f>_xlfn.IFS(mobile_customers[[#This Row],[salary]]&gt;=Q8329,"HIGHER SALARY", mobile_customers[[#This Row],[salary]]&gt;=Q8330,"HIGHER MID RANGE SALARY",  mobile_customers[[#This Row],[salary]]&lt;Q8330,"MID RANGE SALARY", mobile_customers[[#This Row],[salary]]&gt;Q8331, "LOW SALARY" )</f>
        <v>HIGHER SALARY</v>
      </c>
      <c r="L8326" s="2" t="str">
        <f>LEFT(mobile_customers[[#This Row],[Credit_card_nos]], 4)&amp;"XXXXX"</f>
        <v>6011XXXXX</v>
      </c>
    </row>
    <row r="8327" spans="1:12" x14ac:dyDescent="0.3">
      <c r="A8327" t="s">
        <v>13</v>
      </c>
      <c r="B8327" s="3" t="s">
        <v>16131</v>
      </c>
      <c r="C8327" t="s">
        <v>16132</v>
      </c>
      <c r="D8327" t="s">
        <v>1763</v>
      </c>
      <c r="E8327">
        <v>57</v>
      </c>
      <c r="F8327">
        <v>241288</v>
      </c>
      <c r="G8327" t="s">
        <v>81</v>
      </c>
      <c r="H8327">
        <v>3525699372463132</v>
      </c>
      <c r="I8327" s="5" t="str">
        <f t="shared" si="130"/>
        <v>3525699372463130</v>
      </c>
      <c r="J8327" t="str">
        <f>INDEX(Age_grp[Age], MATCH(mobile_customers[[#This Row],[age]],Age_grp[Value]))</f>
        <v>50 - 60</v>
      </c>
      <c r="K8327" s="2" t="str">
        <f>_xlfn.IFS(mobile_customers[[#This Row],[salary]]&gt;=Q8330,"HIGHER SALARY", mobile_customers[[#This Row],[salary]]&gt;=Q8331,"HIGHER MID RANGE SALARY",  mobile_customers[[#This Row],[salary]]&lt;Q8331,"MID RANGE SALARY", mobile_customers[[#This Row],[salary]]&gt;Q8332, "LOW SALARY" )</f>
        <v>HIGHER SALARY</v>
      </c>
      <c r="L8327" s="2" t="str">
        <f>LEFT(mobile_customers[[#This Row],[Credit_card_nos]], 4)&amp;"XXXXX"</f>
        <v>3525XXXXX</v>
      </c>
    </row>
    <row r="8328" spans="1:12" x14ac:dyDescent="0.3">
      <c r="A8328" t="s">
        <v>8</v>
      </c>
      <c r="B8328" s="3" t="s">
        <v>16133</v>
      </c>
      <c r="C8328" t="s">
        <v>16134</v>
      </c>
      <c r="D8328" t="s">
        <v>2269</v>
      </c>
      <c r="E8328">
        <v>56</v>
      </c>
      <c r="F8328">
        <v>243609</v>
      </c>
      <c r="G8328" t="s">
        <v>21</v>
      </c>
      <c r="H8328">
        <v>4.9250565604029286E+18</v>
      </c>
      <c r="I8328" s="5" t="str">
        <f t="shared" si="130"/>
        <v>4925056560402930000</v>
      </c>
      <c r="J8328" t="str">
        <f>INDEX(Age_grp[Age], MATCH(mobile_customers[[#This Row],[age]],Age_grp[Value]))</f>
        <v>50 - 60</v>
      </c>
      <c r="K8328" s="2" t="str">
        <f>_xlfn.IFS(mobile_customers[[#This Row],[salary]]&gt;=Q8331,"HIGHER SALARY", mobile_customers[[#This Row],[salary]]&gt;=Q8332,"HIGHER MID RANGE SALARY",  mobile_customers[[#This Row],[salary]]&lt;Q8332,"MID RANGE SALARY", mobile_customers[[#This Row],[salary]]&gt;Q8333, "LOW SALARY" )</f>
        <v>HIGHER SALARY</v>
      </c>
      <c r="L8328" s="2" t="str">
        <f>LEFT(mobile_customers[[#This Row],[Credit_card_nos]], 4)&amp;"XXXXX"</f>
        <v>4925XXXXX</v>
      </c>
    </row>
    <row r="8329" spans="1:12" x14ac:dyDescent="0.3">
      <c r="A8329" t="s">
        <v>13</v>
      </c>
      <c r="B8329" s="3" t="s">
        <v>16135</v>
      </c>
      <c r="C8329" t="s">
        <v>16136</v>
      </c>
      <c r="D8329" t="s">
        <v>388</v>
      </c>
      <c r="E8329">
        <v>38</v>
      </c>
      <c r="F8329">
        <v>77730</v>
      </c>
      <c r="G8329" t="s">
        <v>81</v>
      </c>
      <c r="H8329">
        <v>4663963737146596</v>
      </c>
      <c r="I8329" s="5" t="str">
        <f t="shared" si="130"/>
        <v>4663963737146600</v>
      </c>
      <c r="J8329" t="str">
        <f>INDEX(Age_grp[Age], MATCH(mobile_customers[[#This Row],[age]],Age_grp[Value]))</f>
        <v>30 - 40</v>
      </c>
      <c r="K8329" s="2" t="str">
        <f>_xlfn.IFS(mobile_customers[[#This Row],[salary]]&gt;=Q8332,"HIGHER SALARY", mobile_customers[[#This Row],[salary]]&gt;=Q8333,"HIGHER MID RANGE SALARY",  mobile_customers[[#This Row],[salary]]&lt;Q8333,"MID RANGE SALARY", mobile_customers[[#This Row],[salary]]&gt;Q8334, "LOW SALARY" )</f>
        <v>HIGHER SALARY</v>
      </c>
      <c r="L8329" s="2" t="str">
        <f>LEFT(mobile_customers[[#This Row],[Credit_card_nos]], 4)&amp;"XXXXX"</f>
        <v>4663XXXXX</v>
      </c>
    </row>
    <row r="8330" spans="1:12" x14ac:dyDescent="0.3">
      <c r="A8330" t="s">
        <v>13</v>
      </c>
      <c r="B8330" s="3" t="s">
        <v>16137</v>
      </c>
      <c r="C8330" t="s">
        <v>16138</v>
      </c>
      <c r="D8330" t="s">
        <v>361</v>
      </c>
      <c r="E8330">
        <v>27</v>
      </c>
      <c r="F8330">
        <v>23337</v>
      </c>
      <c r="G8330" t="s">
        <v>39</v>
      </c>
      <c r="H8330">
        <v>4.4432031079985019E+18</v>
      </c>
      <c r="I8330" s="5" t="str">
        <f t="shared" si="130"/>
        <v>4443203107998500000</v>
      </c>
      <c r="J8330" t="str">
        <f>INDEX(Age_grp[Age], MATCH(mobile_customers[[#This Row],[age]],Age_grp[Value]))</f>
        <v>20 - 30</v>
      </c>
      <c r="K8330" s="2" t="str">
        <f>_xlfn.IFS(mobile_customers[[#This Row],[salary]]&gt;=Q8333,"HIGHER SALARY", mobile_customers[[#This Row],[salary]]&gt;=Q8334,"HIGHER MID RANGE SALARY",  mobile_customers[[#This Row],[salary]]&lt;Q8334,"MID RANGE SALARY", mobile_customers[[#This Row],[salary]]&gt;Q8335, "LOW SALARY" )</f>
        <v>HIGHER SALARY</v>
      </c>
      <c r="L8330" s="2" t="str">
        <f>LEFT(mobile_customers[[#This Row],[Credit_card_nos]], 4)&amp;"XXXXX"</f>
        <v>4443XXXXX</v>
      </c>
    </row>
    <row r="8331" spans="1:12" x14ac:dyDescent="0.3">
      <c r="A8331" t="s">
        <v>13</v>
      </c>
      <c r="B8331" s="3" t="s">
        <v>16139</v>
      </c>
      <c r="C8331" t="s">
        <v>16140</v>
      </c>
      <c r="D8331" t="s">
        <v>867</v>
      </c>
      <c r="E8331">
        <v>59</v>
      </c>
      <c r="F8331">
        <v>113115</v>
      </c>
      <c r="G8331" t="s">
        <v>21</v>
      </c>
      <c r="H8331">
        <v>4.7921496321781238E+18</v>
      </c>
      <c r="I8331" s="5" t="str">
        <f t="shared" si="130"/>
        <v>4792149632178120000</v>
      </c>
      <c r="J8331" t="str">
        <f>INDEX(Age_grp[Age], MATCH(mobile_customers[[#This Row],[age]],Age_grp[Value]))</f>
        <v>50 - 60</v>
      </c>
      <c r="K8331" s="2" t="str">
        <f>_xlfn.IFS(mobile_customers[[#This Row],[salary]]&gt;=Q8334,"HIGHER SALARY", mobile_customers[[#This Row],[salary]]&gt;=Q8335,"HIGHER MID RANGE SALARY",  mobile_customers[[#This Row],[salary]]&lt;Q8335,"MID RANGE SALARY", mobile_customers[[#This Row],[salary]]&gt;Q8336, "LOW SALARY" )</f>
        <v>HIGHER SALARY</v>
      </c>
      <c r="L8331" s="2" t="str">
        <f>LEFT(mobile_customers[[#This Row],[Credit_card_nos]], 4)&amp;"XXXXX"</f>
        <v>4792XXXXX</v>
      </c>
    </row>
    <row r="8332" spans="1:12" x14ac:dyDescent="0.3">
      <c r="A8332" t="s">
        <v>13</v>
      </c>
      <c r="B8332" s="3" t="s">
        <v>16141</v>
      </c>
      <c r="C8332" t="s">
        <v>16142</v>
      </c>
      <c r="D8332" t="s">
        <v>1967</v>
      </c>
      <c r="E8332">
        <v>21</v>
      </c>
      <c r="F8332">
        <v>138258</v>
      </c>
      <c r="G8332" t="s">
        <v>21</v>
      </c>
      <c r="H8332">
        <v>6564698618418863</v>
      </c>
      <c r="I8332" s="5" t="str">
        <f t="shared" si="130"/>
        <v>6564698618418860</v>
      </c>
      <c r="J8332" t="str">
        <f>INDEX(Age_grp[Age], MATCH(mobile_customers[[#This Row],[age]],Age_grp[Value]))</f>
        <v>20 - 30</v>
      </c>
      <c r="K8332" s="2" t="str">
        <f>_xlfn.IFS(mobile_customers[[#This Row],[salary]]&gt;=Q8335,"HIGHER SALARY", mobile_customers[[#This Row],[salary]]&gt;=Q8336,"HIGHER MID RANGE SALARY",  mobile_customers[[#This Row],[salary]]&lt;Q8336,"MID RANGE SALARY", mobile_customers[[#This Row],[salary]]&gt;Q8337, "LOW SALARY" )</f>
        <v>HIGHER SALARY</v>
      </c>
      <c r="L8332" s="2" t="str">
        <f>LEFT(mobile_customers[[#This Row],[Credit_card_nos]], 4)&amp;"XXXXX"</f>
        <v>6564XXXXX</v>
      </c>
    </row>
    <row r="8333" spans="1:12" x14ac:dyDescent="0.3">
      <c r="A8333" t="s">
        <v>8</v>
      </c>
      <c r="B8333" s="3" t="s">
        <v>16143</v>
      </c>
      <c r="C8333" t="s">
        <v>16144</v>
      </c>
      <c r="D8333" t="s">
        <v>931</v>
      </c>
      <c r="E8333">
        <v>39</v>
      </c>
      <c r="F8333">
        <v>208655</v>
      </c>
      <c r="G8333" t="s">
        <v>49</v>
      </c>
      <c r="H8333">
        <v>3595494970113411</v>
      </c>
      <c r="I8333" s="5" t="str">
        <f t="shared" si="130"/>
        <v>3595494970113410</v>
      </c>
      <c r="J8333" t="str">
        <f>INDEX(Age_grp[Age], MATCH(mobile_customers[[#This Row],[age]],Age_grp[Value]))</f>
        <v>30 - 40</v>
      </c>
      <c r="K8333" s="2" t="str">
        <f>_xlfn.IFS(mobile_customers[[#This Row],[salary]]&gt;=Q8336,"HIGHER SALARY", mobile_customers[[#This Row],[salary]]&gt;=Q8337,"HIGHER MID RANGE SALARY",  mobile_customers[[#This Row],[salary]]&lt;Q8337,"MID RANGE SALARY", mobile_customers[[#This Row],[salary]]&gt;Q8338, "LOW SALARY" )</f>
        <v>HIGHER SALARY</v>
      </c>
      <c r="L8333" s="2" t="str">
        <f>LEFT(mobile_customers[[#This Row],[Credit_card_nos]], 4)&amp;"XXXXX"</f>
        <v>3595XXXXX</v>
      </c>
    </row>
    <row r="8334" spans="1:12" x14ac:dyDescent="0.3">
      <c r="A8334" t="s">
        <v>13</v>
      </c>
      <c r="B8334" s="3" t="s">
        <v>16145</v>
      </c>
      <c r="C8334" t="s">
        <v>16146</v>
      </c>
      <c r="D8334" t="s">
        <v>1401</v>
      </c>
      <c r="E8334">
        <v>32</v>
      </c>
      <c r="F8334">
        <v>123290</v>
      </c>
      <c r="G8334" t="s">
        <v>21</v>
      </c>
      <c r="H8334">
        <v>6524346637510612</v>
      </c>
      <c r="I8334" s="5" t="str">
        <f t="shared" si="130"/>
        <v>6524346637510610</v>
      </c>
      <c r="J8334" t="str">
        <f>INDEX(Age_grp[Age], MATCH(mobile_customers[[#This Row],[age]],Age_grp[Value]))</f>
        <v>30 - 40</v>
      </c>
      <c r="K8334" s="2" t="str">
        <f>_xlfn.IFS(mobile_customers[[#This Row],[salary]]&gt;=Q8337,"HIGHER SALARY", mobile_customers[[#This Row],[salary]]&gt;=Q8338,"HIGHER MID RANGE SALARY",  mobile_customers[[#This Row],[salary]]&lt;Q8338,"MID RANGE SALARY", mobile_customers[[#This Row],[salary]]&gt;Q8339, "LOW SALARY" )</f>
        <v>HIGHER SALARY</v>
      </c>
      <c r="L8334" s="2" t="str">
        <f>LEFT(mobile_customers[[#This Row],[Credit_card_nos]], 4)&amp;"XXXXX"</f>
        <v>6524XXXXX</v>
      </c>
    </row>
    <row r="8335" spans="1:12" x14ac:dyDescent="0.3">
      <c r="A8335" t="s">
        <v>8</v>
      </c>
      <c r="B8335" s="3" t="s">
        <v>16147</v>
      </c>
      <c r="C8335" t="s">
        <v>16148</v>
      </c>
      <c r="D8335" t="s">
        <v>1096</v>
      </c>
      <c r="E8335">
        <v>56</v>
      </c>
      <c r="F8335">
        <v>171344</v>
      </c>
      <c r="G8335" t="s">
        <v>65</v>
      </c>
      <c r="H8335">
        <v>60455529101</v>
      </c>
      <c r="I8335" s="5" t="str">
        <f t="shared" si="130"/>
        <v>60455529101</v>
      </c>
      <c r="J8335" t="str">
        <f>INDEX(Age_grp[Age], MATCH(mobile_customers[[#This Row],[age]],Age_grp[Value]))</f>
        <v>50 - 60</v>
      </c>
      <c r="K8335" s="2" t="str">
        <f>_xlfn.IFS(mobile_customers[[#This Row],[salary]]&gt;=Q8338,"HIGHER SALARY", mobile_customers[[#This Row],[salary]]&gt;=Q8339,"HIGHER MID RANGE SALARY",  mobile_customers[[#This Row],[salary]]&lt;Q8339,"MID RANGE SALARY", mobile_customers[[#This Row],[salary]]&gt;Q8340, "LOW SALARY" )</f>
        <v>HIGHER SALARY</v>
      </c>
      <c r="L8335" s="2" t="str">
        <f>LEFT(mobile_customers[[#This Row],[Credit_card_nos]], 4)&amp;"XXXXX"</f>
        <v>6045XXXXX</v>
      </c>
    </row>
    <row r="8336" spans="1:12" x14ac:dyDescent="0.3">
      <c r="A8336" t="s">
        <v>13</v>
      </c>
      <c r="B8336" s="3" t="s">
        <v>16149</v>
      </c>
      <c r="C8336" t="s">
        <v>10599</v>
      </c>
      <c r="D8336" t="s">
        <v>317</v>
      </c>
      <c r="E8336">
        <v>52</v>
      </c>
      <c r="F8336">
        <v>116486</v>
      </c>
      <c r="G8336" t="s">
        <v>21</v>
      </c>
      <c r="H8336">
        <v>676134934568</v>
      </c>
      <c r="I8336" s="5" t="str">
        <f t="shared" si="130"/>
        <v>676134934568</v>
      </c>
      <c r="J8336" t="str">
        <f>INDEX(Age_grp[Age], MATCH(mobile_customers[[#This Row],[age]],Age_grp[Value]))</f>
        <v>50 - 60</v>
      </c>
      <c r="K8336" s="2" t="str">
        <f>_xlfn.IFS(mobile_customers[[#This Row],[salary]]&gt;=Q8339,"HIGHER SALARY", mobile_customers[[#This Row],[salary]]&gt;=Q8340,"HIGHER MID RANGE SALARY",  mobile_customers[[#This Row],[salary]]&lt;Q8340,"MID RANGE SALARY", mobile_customers[[#This Row],[salary]]&gt;Q8341, "LOW SALARY" )</f>
        <v>HIGHER SALARY</v>
      </c>
      <c r="L8336" s="2" t="str">
        <f>LEFT(mobile_customers[[#This Row],[Credit_card_nos]], 4)&amp;"XXXXX"</f>
        <v>6761XXXXX</v>
      </c>
    </row>
    <row r="8337" spans="1:12" x14ac:dyDescent="0.3">
      <c r="A8337" t="s">
        <v>8</v>
      </c>
      <c r="B8337" s="3" t="s">
        <v>16150</v>
      </c>
      <c r="C8337" t="s">
        <v>16151</v>
      </c>
      <c r="D8337" t="s">
        <v>2611</v>
      </c>
      <c r="E8337">
        <v>43</v>
      </c>
      <c r="F8337">
        <v>126416</v>
      </c>
      <c r="G8337" t="s">
        <v>81</v>
      </c>
      <c r="H8337">
        <v>4321843238809997</v>
      </c>
      <c r="I8337" s="5" t="str">
        <f t="shared" si="130"/>
        <v>4321843238810000</v>
      </c>
      <c r="J8337" t="str">
        <f>INDEX(Age_grp[Age], MATCH(mobile_customers[[#This Row],[age]],Age_grp[Value]))</f>
        <v>40 - 50</v>
      </c>
      <c r="K8337" s="2" t="str">
        <f>_xlfn.IFS(mobile_customers[[#This Row],[salary]]&gt;=Q8340,"HIGHER SALARY", mobile_customers[[#This Row],[salary]]&gt;=Q8341,"HIGHER MID RANGE SALARY",  mobile_customers[[#This Row],[salary]]&lt;Q8341,"MID RANGE SALARY", mobile_customers[[#This Row],[salary]]&gt;Q8342, "LOW SALARY" )</f>
        <v>HIGHER SALARY</v>
      </c>
      <c r="L8337" s="2" t="str">
        <f>LEFT(mobile_customers[[#This Row],[Credit_card_nos]], 4)&amp;"XXXXX"</f>
        <v>4321XXXXX</v>
      </c>
    </row>
    <row r="8338" spans="1:12" x14ac:dyDescent="0.3">
      <c r="A8338" t="s">
        <v>8</v>
      </c>
      <c r="B8338" s="3" t="s">
        <v>16152</v>
      </c>
      <c r="C8338" t="s">
        <v>16153</v>
      </c>
      <c r="D8338" t="s">
        <v>2217</v>
      </c>
      <c r="E8338">
        <v>48</v>
      </c>
      <c r="F8338">
        <v>115205</v>
      </c>
      <c r="G8338" t="s">
        <v>94</v>
      </c>
      <c r="H8338">
        <v>2234393298255749</v>
      </c>
      <c r="I8338" s="5" t="str">
        <f t="shared" si="130"/>
        <v>2234393298255750</v>
      </c>
      <c r="J8338" t="str">
        <f>INDEX(Age_grp[Age], MATCH(mobile_customers[[#This Row],[age]],Age_grp[Value]))</f>
        <v>40 - 50</v>
      </c>
      <c r="K8338" s="2" t="str">
        <f>_xlfn.IFS(mobile_customers[[#This Row],[salary]]&gt;=Q8341,"HIGHER SALARY", mobile_customers[[#This Row],[salary]]&gt;=Q8342,"HIGHER MID RANGE SALARY",  mobile_customers[[#This Row],[salary]]&lt;Q8342,"MID RANGE SALARY", mobile_customers[[#This Row],[salary]]&gt;Q8343, "LOW SALARY" )</f>
        <v>HIGHER SALARY</v>
      </c>
      <c r="L8338" s="2" t="str">
        <f>LEFT(mobile_customers[[#This Row],[Credit_card_nos]], 4)&amp;"XXXXX"</f>
        <v>2234XXXXX</v>
      </c>
    </row>
    <row r="8339" spans="1:12" x14ac:dyDescent="0.3">
      <c r="A8339" t="s">
        <v>8</v>
      </c>
      <c r="B8339" s="3" t="s">
        <v>16154</v>
      </c>
      <c r="C8339" t="s">
        <v>16155</v>
      </c>
      <c r="D8339" t="s">
        <v>1118</v>
      </c>
      <c r="E8339">
        <v>55</v>
      </c>
      <c r="F8339">
        <v>212148</v>
      </c>
      <c r="G8339" t="s">
        <v>12</v>
      </c>
      <c r="H8339">
        <v>676145647381</v>
      </c>
      <c r="I8339" s="5" t="str">
        <f t="shared" si="130"/>
        <v>676145647381</v>
      </c>
      <c r="J8339" t="str">
        <f>INDEX(Age_grp[Age], MATCH(mobile_customers[[#This Row],[age]],Age_grp[Value]))</f>
        <v>50 - 60</v>
      </c>
      <c r="K8339" s="2" t="str">
        <f>_xlfn.IFS(mobile_customers[[#This Row],[salary]]&gt;=Q8342,"HIGHER SALARY", mobile_customers[[#This Row],[salary]]&gt;=Q8343,"HIGHER MID RANGE SALARY",  mobile_customers[[#This Row],[salary]]&lt;Q8343,"MID RANGE SALARY", mobile_customers[[#This Row],[salary]]&gt;Q8344, "LOW SALARY" )</f>
        <v>HIGHER SALARY</v>
      </c>
      <c r="L8339" s="2" t="str">
        <f>LEFT(mobile_customers[[#This Row],[Credit_card_nos]], 4)&amp;"XXXXX"</f>
        <v>6761XXXXX</v>
      </c>
    </row>
    <row r="8340" spans="1:12" x14ac:dyDescent="0.3">
      <c r="A8340" t="s">
        <v>13</v>
      </c>
      <c r="B8340" s="3" t="s">
        <v>16156</v>
      </c>
      <c r="C8340" t="s">
        <v>16157</v>
      </c>
      <c r="D8340" t="s">
        <v>150</v>
      </c>
      <c r="E8340">
        <v>40</v>
      </c>
      <c r="F8340">
        <v>134881</v>
      </c>
      <c r="G8340" t="s">
        <v>39</v>
      </c>
      <c r="H8340">
        <v>6011784708598985</v>
      </c>
      <c r="I8340" s="5" t="str">
        <f t="shared" si="130"/>
        <v>6011784708598980</v>
      </c>
      <c r="J8340" t="str">
        <f>INDEX(Age_grp[Age], MATCH(mobile_customers[[#This Row],[age]],Age_grp[Value]))</f>
        <v>40 - 50</v>
      </c>
      <c r="K8340" s="2" t="str">
        <f>_xlfn.IFS(mobile_customers[[#This Row],[salary]]&gt;=Q8343,"HIGHER SALARY", mobile_customers[[#This Row],[salary]]&gt;=Q8344,"HIGHER MID RANGE SALARY",  mobile_customers[[#This Row],[salary]]&lt;Q8344,"MID RANGE SALARY", mobile_customers[[#This Row],[salary]]&gt;Q8345, "LOW SALARY" )</f>
        <v>HIGHER SALARY</v>
      </c>
      <c r="L8340" s="2" t="str">
        <f>LEFT(mobile_customers[[#This Row],[Credit_card_nos]], 4)&amp;"XXXXX"</f>
        <v>6011XXXXX</v>
      </c>
    </row>
    <row r="8341" spans="1:12" x14ac:dyDescent="0.3">
      <c r="A8341" t="s">
        <v>8</v>
      </c>
      <c r="B8341" s="3" t="s">
        <v>16158</v>
      </c>
      <c r="C8341" t="s">
        <v>16159</v>
      </c>
      <c r="D8341" t="s">
        <v>5983</v>
      </c>
      <c r="E8341">
        <v>58</v>
      </c>
      <c r="F8341">
        <v>109992</v>
      </c>
      <c r="G8341" t="s">
        <v>12</v>
      </c>
      <c r="H8341">
        <v>3551719327886570</v>
      </c>
      <c r="I8341" s="5" t="str">
        <f t="shared" si="130"/>
        <v>3551719327886570</v>
      </c>
      <c r="J8341" t="str">
        <f>INDEX(Age_grp[Age], MATCH(mobile_customers[[#This Row],[age]],Age_grp[Value]))</f>
        <v>50 - 60</v>
      </c>
      <c r="K8341" s="2" t="str">
        <f>_xlfn.IFS(mobile_customers[[#This Row],[salary]]&gt;=Q8344,"HIGHER SALARY", mobile_customers[[#This Row],[salary]]&gt;=Q8345,"HIGHER MID RANGE SALARY",  mobile_customers[[#This Row],[salary]]&lt;Q8345,"MID RANGE SALARY", mobile_customers[[#This Row],[salary]]&gt;Q8346, "LOW SALARY" )</f>
        <v>HIGHER SALARY</v>
      </c>
      <c r="L8341" s="2" t="str">
        <f>LEFT(mobile_customers[[#This Row],[Credit_card_nos]], 4)&amp;"XXXXX"</f>
        <v>3551XXXXX</v>
      </c>
    </row>
    <row r="8342" spans="1:12" x14ac:dyDescent="0.3">
      <c r="A8342" t="s">
        <v>8</v>
      </c>
      <c r="B8342" s="3" t="s">
        <v>16160</v>
      </c>
      <c r="C8342" t="s">
        <v>16161</v>
      </c>
      <c r="D8342" t="s">
        <v>907</v>
      </c>
      <c r="E8342">
        <v>51</v>
      </c>
      <c r="F8342">
        <v>83217</v>
      </c>
      <c r="G8342" t="s">
        <v>17</v>
      </c>
      <c r="H8342">
        <v>4927404275237473</v>
      </c>
      <c r="I8342" s="5" t="str">
        <f t="shared" si="130"/>
        <v>4927404275237470</v>
      </c>
      <c r="J8342" t="str">
        <f>INDEX(Age_grp[Age], MATCH(mobile_customers[[#This Row],[age]],Age_grp[Value]))</f>
        <v>50 - 60</v>
      </c>
      <c r="K8342" s="2" t="str">
        <f>_xlfn.IFS(mobile_customers[[#This Row],[salary]]&gt;=Q8345,"HIGHER SALARY", mobile_customers[[#This Row],[salary]]&gt;=Q8346,"HIGHER MID RANGE SALARY",  mobile_customers[[#This Row],[salary]]&lt;Q8346,"MID RANGE SALARY", mobile_customers[[#This Row],[salary]]&gt;Q8347, "LOW SALARY" )</f>
        <v>HIGHER SALARY</v>
      </c>
      <c r="L8342" s="2" t="str">
        <f>LEFT(mobile_customers[[#This Row],[Credit_card_nos]], 4)&amp;"XXXXX"</f>
        <v>4927XXXXX</v>
      </c>
    </row>
    <row r="8343" spans="1:12" x14ac:dyDescent="0.3">
      <c r="A8343" t="s">
        <v>13</v>
      </c>
      <c r="B8343" s="3" t="s">
        <v>16162</v>
      </c>
      <c r="C8343" t="s">
        <v>16163</v>
      </c>
      <c r="D8343" t="s">
        <v>1929</v>
      </c>
      <c r="E8343">
        <v>50</v>
      </c>
      <c r="F8343">
        <v>50750</v>
      </c>
      <c r="G8343" t="s">
        <v>65</v>
      </c>
      <c r="H8343">
        <v>3562085211554279</v>
      </c>
      <c r="I8343" s="5" t="str">
        <f t="shared" si="130"/>
        <v>3562085211554280</v>
      </c>
      <c r="J8343" t="str">
        <f>INDEX(Age_grp[Age], MATCH(mobile_customers[[#This Row],[age]],Age_grp[Value]))</f>
        <v>50 - 60</v>
      </c>
      <c r="K8343" s="2" t="str">
        <f>_xlfn.IFS(mobile_customers[[#This Row],[salary]]&gt;=Q8346,"HIGHER SALARY", mobile_customers[[#This Row],[salary]]&gt;=Q8347,"HIGHER MID RANGE SALARY",  mobile_customers[[#This Row],[salary]]&lt;Q8347,"MID RANGE SALARY", mobile_customers[[#This Row],[salary]]&gt;Q8348, "LOW SALARY" )</f>
        <v>HIGHER SALARY</v>
      </c>
      <c r="L8343" s="2" t="str">
        <f>LEFT(mobile_customers[[#This Row],[Credit_card_nos]], 4)&amp;"XXXXX"</f>
        <v>3562XXXXX</v>
      </c>
    </row>
    <row r="8344" spans="1:12" x14ac:dyDescent="0.3">
      <c r="A8344" t="s">
        <v>13</v>
      </c>
      <c r="B8344" s="3" t="s">
        <v>16164</v>
      </c>
      <c r="C8344" t="s">
        <v>16165</v>
      </c>
      <c r="D8344" t="s">
        <v>3644</v>
      </c>
      <c r="E8344">
        <v>43</v>
      </c>
      <c r="F8344">
        <v>96083</v>
      </c>
      <c r="G8344" t="s">
        <v>12</v>
      </c>
      <c r="H8344">
        <v>3574289304651705</v>
      </c>
      <c r="I8344" s="5" t="str">
        <f t="shared" si="130"/>
        <v>3574289304651700</v>
      </c>
      <c r="J8344" t="str">
        <f>INDEX(Age_grp[Age], MATCH(mobile_customers[[#This Row],[age]],Age_grp[Value]))</f>
        <v>40 - 50</v>
      </c>
      <c r="K8344" s="2" t="str">
        <f>_xlfn.IFS(mobile_customers[[#This Row],[salary]]&gt;=Q8347,"HIGHER SALARY", mobile_customers[[#This Row],[salary]]&gt;=Q8348,"HIGHER MID RANGE SALARY",  mobile_customers[[#This Row],[salary]]&lt;Q8348,"MID RANGE SALARY", mobile_customers[[#This Row],[salary]]&gt;Q8349, "LOW SALARY" )</f>
        <v>HIGHER SALARY</v>
      </c>
      <c r="L8344" s="2" t="str">
        <f>LEFT(mobile_customers[[#This Row],[Credit_card_nos]], 4)&amp;"XXXXX"</f>
        <v>3574XXXXX</v>
      </c>
    </row>
    <row r="8345" spans="1:12" x14ac:dyDescent="0.3">
      <c r="A8345" t="s">
        <v>13</v>
      </c>
      <c r="B8345" s="3" t="s">
        <v>16166</v>
      </c>
      <c r="C8345" t="s">
        <v>16167</v>
      </c>
      <c r="D8345" t="s">
        <v>951</v>
      </c>
      <c r="E8345">
        <v>23</v>
      </c>
      <c r="F8345">
        <v>152125</v>
      </c>
      <c r="G8345" t="s">
        <v>12</v>
      </c>
      <c r="H8345">
        <v>3563862183288253</v>
      </c>
      <c r="I8345" s="5" t="str">
        <f t="shared" si="130"/>
        <v>3563862183288250</v>
      </c>
      <c r="J8345" t="str">
        <f>INDEX(Age_grp[Age], MATCH(mobile_customers[[#This Row],[age]],Age_grp[Value]))</f>
        <v>20 - 30</v>
      </c>
      <c r="K8345" s="2" t="str">
        <f>_xlfn.IFS(mobile_customers[[#This Row],[salary]]&gt;=Q8348,"HIGHER SALARY", mobile_customers[[#This Row],[salary]]&gt;=Q8349,"HIGHER MID RANGE SALARY",  mobile_customers[[#This Row],[salary]]&lt;Q8349,"MID RANGE SALARY", mobile_customers[[#This Row],[salary]]&gt;Q8350, "LOW SALARY" )</f>
        <v>HIGHER SALARY</v>
      </c>
      <c r="L8345" s="2" t="str">
        <f>LEFT(mobile_customers[[#This Row],[Credit_card_nos]], 4)&amp;"XXXXX"</f>
        <v>3563XXXXX</v>
      </c>
    </row>
    <row r="8346" spans="1:12" x14ac:dyDescent="0.3">
      <c r="A8346" t="s">
        <v>8</v>
      </c>
      <c r="B8346" s="3" t="s">
        <v>16168</v>
      </c>
      <c r="C8346" t="s">
        <v>16169</v>
      </c>
      <c r="D8346" t="s">
        <v>177</v>
      </c>
      <c r="E8346">
        <v>59</v>
      </c>
      <c r="F8346">
        <v>56823</v>
      </c>
      <c r="G8346" t="s">
        <v>32</v>
      </c>
      <c r="H8346">
        <v>4779106775633</v>
      </c>
      <c r="I8346" s="5" t="str">
        <f t="shared" si="130"/>
        <v>4779106775633</v>
      </c>
      <c r="J8346" t="str">
        <f>INDEX(Age_grp[Age], MATCH(mobile_customers[[#This Row],[age]],Age_grp[Value]))</f>
        <v>50 - 60</v>
      </c>
      <c r="K8346" s="2" t="str">
        <f>_xlfn.IFS(mobile_customers[[#This Row],[salary]]&gt;=Q8349,"HIGHER SALARY", mobile_customers[[#This Row],[salary]]&gt;=Q8350,"HIGHER MID RANGE SALARY",  mobile_customers[[#This Row],[salary]]&lt;Q8350,"MID RANGE SALARY", mobile_customers[[#This Row],[salary]]&gt;Q8351, "LOW SALARY" )</f>
        <v>HIGHER SALARY</v>
      </c>
      <c r="L8346" s="2" t="str">
        <f>LEFT(mobile_customers[[#This Row],[Credit_card_nos]], 4)&amp;"XXXXX"</f>
        <v>4779XXXXX</v>
      </c>
    </row>
    <row r="8347" spans="1:12" x14ac:dyDescent="0.3">
      <c r="A8347" t="s">
        <v>13</v>
      </c>
      <c r="B8347" s="3" t="s">
        <v>16170</v>
      </c>
      <c r="C8347" t="s">
        <v>16171</v>
      </c>
      <c r="D8347" t="s">
        <v>132</v>
      </c>
      <c r="E8347">
        <v>34</v>
      </c>
      <c r="F8347">
        <v>115399</v>
      </c>
      <c r="G8347" t="s">
        <v>12</v>
      </c>
      <c r="H8347">
        <v>213183871326614</v>
      </c>
      <c r="I8347" s="5" t="str">
        <f t="shared" si="130"/>
        <v>213183871326614</v>
      </c>
      <c r="J8347" t="str">
        <f>INDEX(Age_grp[Age], MATCH(mobile_customers[[#This Row],[age]],Age_grp[Value]))</f>
        <v>30 - 40</v>
      </c>
      <c r="K8347" s="2" t="str">
        <f>_xlfn.IFS(mobile_customers[[#This Row],[salary]]&gt;=Q8350,"HIGHER SALARY", mobile_customers[[#This Row],[salary]]&gt;=Q8351,"HIGHER MID RANGE SALARY",  mobile_customers[[#This Row],[salary]]&lt;Q8351,"MID RANGE SALARY", mobile_customers[[#This Row],[salary]]&gt;Q8352, "LOW SALARY" )</f>
        <v>HIGHER SALARY</v>
      </c>
      <c r="L8347" s="2" t="str">
        <f>LEFT(mobile_customers[[#This Row],[Credit_card_nos]], 4)&amp;"XXXXX"</f>
        <v>2131XXXXX</v>
      </c>
    </row>
    <row r="8348" spans="1:12" x14ac:dyDescent="0.3">
      <c r="A8348" t="s">
        <v>13</v>
      </c>
      <c r="B8348" s="3" t="s">
        <v>16172</v>
      </c>
      <c r="C8348" t="s">
        <v>16173</v>
      </c>
      <c r="D8348" t="s">
        <v>2413</v>
      </c>
      <c r="E8348">
        <v>43</v>
      </c>
      <c r="F8348">
        <v>54800</v>
      </c>
      <c r="G8348" t="s">
        <v>81</v>
      </c>
      <c r="H8348">
        <v>4.2165142345313239E+18</v>
      </c>
      <c r="I8348" s="5" t="str">
        <f t="shared" si="130"/>
        <v>4216514234531320000</v>
      </c>
      <c r="J8348" t="str">
        <f>INDEX(Age_grp[Age], MATCH(mobile_customers[[#This Row],[age]],Age_grp[Value]))</f>
        <v>40 - 50</v>
      </c>
      <c r="K8348" s="2" t="str">
        <f>_xlfn.IFS(mobile_customers[[#This Row],[salary]]&gt;=Q8351,"HIGHER SALARY", mobile_customers[[#This Row],[salary]]&gt;=Q8352,"HIGHER MID RANGE SALARY",  mobile_customers[[#This Row],[salary]]&lt;Q8352,"MID RANGE SALARY", mobile_customers[[#This Row],[salary]]&gt;Q8353, "LOW SALARY" )</f>
        <v>HIGHER SALARY</v>
      </c>
      <c r="L8348" s="2" t="str">
        <f>LEFT(mobile_customers[[#This Row],[Credit_card_nos]], 4)&amp;"XXXXX"</f>
        <v>4216XXXXX</v>
      </c>
    </row>
    <row r="8349" spans="1:12" x14ac:dyDescent="0.3">
      <c r="A8349" t="s">
        <v>8</v>
      </c>
      <c r="B8349" s="3" t="s">
        <v>16174</v>
      </c>
      <c r="C8349" t="s">
        <v>16175</v>
      </c>
      <c r="D8349" t="s">
        <v>3074</v>
      </c>
      <c r="E8349">
        <v>62</v>
      </c>
      <c r="F8349">
        <v>204219</v>
      </c>
      <c r="G8349" t="s">
        <v>17</v>
      </c>
      <c r="H8349">
        <v>30326854219659</v>
      </c>
      <c r="I8349" s="5" t="str">
        <f t="shared" si="130"/>
        <v>30326854219659</v>
      </c>
      <c r="J8349" t="str">
        <f>INDEX(Age_grp[Age], MATCH(mobile_customers[[#This Row],[age]],Age_grp[Value]))</f>
        <v>60 - 70</v>
      </c>
      <c r="K8349" s="2" t="str">
        <f>_xlfn.IFS(mobile_customers[[#This Row],[salary]]&gt;=Q8352,"HIGHER SALARY", mobile_customers[[#This Row],[salary]]&gt;=Q8353,"HIGHER MID RANGE SALARY",  mobile_customers[[#This Row],[salary]]&lt;Q8353,"MID RANGE SALARY", mobile_customers[[#This Row],[salary]]&gt;Q8354, "LOW SALARY" )</f>
        <v>HIGHER SALARY</v>
      </c>
      <c r="L8349" s="2" t="str">
        <f>LEFT(mobile_customers[[#This Row],[Credit_card_nos]], 4)&amp;"XXXXX"</f>
        <v>3032XXXXX</v>
      </c>
    </row>
    <row r="8350" spans="1:12" x14ac:dyDescent="0.3">
      <c r="A8350" t="s">
        <v>8</v>
      </c>
      <c r="B8350" s="3" t="s">
        <v>16176</v>
      </c>
      <c r="C8350" t="s">
        <v>16177</v>
      </c>
      <c r="D8350" t="s">
        <v>956</v>
      </c>
      <c r="E8350">
        <v>22</v>
      </c>
      <c r="F8350">
        <v>158537</v>
      </c>
      <c r="G8350" t="s">
        <v>28</v>
      </c>
      <c r="H8350">
        <v>4.1247002882169836E+18</v>
      </c>
      <c r="I8350" s="5" t="str">
        <f t="shared" si="130"/>
        <v>4124700288216980000</v>
      </c>
      <c r="J8350" t="str">
        <f>INDEX(Age_grp[Age], MATCH(mobile_customers[[#This Row],[age]],Age_grp[Value]))</f>
        <v>20 - 30</v>
      </c>
      <c r="K8350" s="2" t="str">
        <f>_xlfn.IFS(mobile_customers[[#This Row],[salary]]&gt;=Q8353,"HIGHER SALARY", mobile_customers[[#This Row],[salary]]&gt;=Q8354,"HIGHER MID RANGE SALARY",  mobile_customers[[#This Row],[salary]]&lt;Q8354,"MID RANGE SALARY", mobile_customers[[#This Row],[salary]]&gt;Q8355, "LOW SALARY" )</f>
        <v>HIGHER SALARY</v>
      </c>
      <c r="L8350" s="2" t="str">
        <f>LEFT(mobile_customers[[#This Row],[Credit_card_nos]], 4)&amp;"XXXXX"</f>
        <v>4124XXXXX</v>
      </c>
    </row>
    <row r="8351" spans="1:12" x14ac:dyDescent="0.3">
      <c r="A8351" t="s">
        <v>8</v>
      </c>
      <c r="B8351" s="3" t="s">
        <v>16178</v>
      </c>
      <c r="C8351" t="s">
        <v>16179</v>
      </c>
      <c r="D8351" t="s">
        <v>1034</v>
      </c>
      <c r="E8351">
        <v>48</v>
      </c>
      <c r="F8351">
        <v>192496</v>
      </c>
      <c r="G8351" t="s">
        <v>65</v>
      </c>
      <c r="H8351">
        <v>502046205774</v>
      </c>
      <c r="I8351" s="5" t="str">
        <f t="shared" si="130"/>
        <v>502046205774</v>
      </c>
      <c r="J8351" t="str">
        <f>INDEX(Age_grp[Age], MATCH(mobile_customers[[#This Row],[age]],Age_grp[Value]))</f>
        <v>40 - 50</v>
      </c>
      <c r="K8351" s="2" t="str">
        <f>_xlfn.IFS(mobile_customers[[#This Row],[salary]]&gt;=Q8354,"HIGHER SALARY", mobile_customers[[#This Row],[salary]]&gt;=Q8355,"HIGHER MID RANGE SALARY",  mobile_customers[[#This Row],[salary]]&lt;Q8355,"MID RANGE SALARY", mobile_customers[[#This Row],[salary]]&gt;Q8356, "LOW SALARY" )</f>
        <v>HIGHER SALARY</v>
      </c>
      <c r="L8351" s="2" t="str">
        <f>LEFT(mobile_customers[[#This Row],[Credit_card_nos]], 4)&amp;"XXXXX"</f>
        <v>5020XXXXX</v>
      </c>
    </row>
    <row r="8352" spans="1:12" x14ac:dyDescent="0.3">
      <c r="A8352" t="s">
        <v>13</v>
      </c>
      <c r="B8352" s="3" t="s">
        <v>16180</v>
      </c>
      <c r="C8352" t="s">
        <v>16181</v>
      </c>
      <c r="D8352" t="s">
        <v>3701</v>
      </c>
      <c r="E8352">
        <v>40</v>
      </c>
      <c r="F8352">
        <v>88583</v>
      </c>
      <c r="G8352" t="s">
        <v>21</v>
      </c>
      <c r="H8352">
        <v>4187503984871491</v>
      </c>
      <c r="I8352" s="5" t="str">
        <f t="shared" si="130"/>
        <v>4187503984871490</v>
      </c>
      <c r="J8352" t="str">
        <f>INDEX(Age_grp[Age], MATCH(mobile_customers[[#This Row],[age]],Age_grp[Value]))</f>
        <v>40 - 50</v>
      </c>
      <c r="K8352" s="2" t="str">
        <f>_xlfn.IFS(mobile_customers[[#This Row],[salary]]&gt;=Q8355,"HIGHER SALARY", mobile_customers[[#This Row],[salary]]&gt;=Q8356,"HIGHER MID RANGE SALARY",  mobile_customers[[#This Row],[salary]]&lt;Q8356,"MID RANGE SALARY", mobile_customers[[#This Row],[salary]]&gt;Q8357, "LOW SALARY" )</f>
        <v>HIGHER SALARY</v>
      </c>
      <c r="L8352" s="2" t="str">
        <f>LEFT(mobile_customers[[#This Row],[Credit_card_nos]], 4)&amp;"XXXXX"</f>
        <v>4187XXXXX</v>
      </c>
    </row>
    <row r="8353" spans="1:12" x14ac:dyDescent="0.3">
      <c r="A8353" t="s">
        <v>8</v>
      </c>
      <c r="B8353" s="3" t="s">
        <v>16182</v>
      </c>
      <c r="C8353" t="s">
        <v>1270</v>
      </c>
      <c r="D8353" t="s">
        <v>3862</v>
      </c>
      <c r="E8353">
        <v>62</v>
      </c>
      <c r="F8353">
        <v>74493</v>
      </c>
      <c r="G8353" t="s">
        <v>17</v>
      </c>
      <c r="H8353">
        <v>6011593189286725</v>
      </c>
      <c r="I8353" s="5" t="str">
        <f t="shared" si="130"/>
        <v>6011593189286720</v>
      </c>
      <c r="J8353" t="str">
        <f>INDEX(Age_grp[Age], MATCH(mobile_customers[[#This Row],[age]],Age_grp[Value]))</f>
        <v>60 - 70</v>
      </c>
      <c r="K8353" s="2" t="str">
        <f>_xlfn.IFS(mobile_customers[[#This Row],[salary]]&gt;=Q8356,"HIGHER SALARY", mobile_customers[[#This Row],[salary]]&gt;=Q8357,"HIGHER MID RANGE SALARY",  mobile_customers[[#This Row],[salary]]&lt;Q8357,"MID RANGE SALARY", mobile_customers[[#This Row],[salary]]&gt;Q8358, "LOW SALARY" )</f>
        <v>HIGHER SALARY</v>
      </c>
      <c r="L8353" s="2" t="str">
        <f>LEFT(mobile_customers[[#This Row],[Credit_card_nos]], 4)&amp;"XXXXX"</f>
        <v>6011XXXXX</v>
      </c>
    </row>
    <row r="8354" spans="1:12" x14ac:dyDescent="0.3">
      <c r="A8354" t="s">
        <v>13</v>
      </c>
      <c r="B8354" s="3" t="s">
        <v>16183</v>
      </c>
      <c r="C8354" t="s">
        <v>16184</v>
      </c>
      <c r="D8354" t="s">
        <v>2004</v>
      </c>
      <c r="E8354">
        <v>49</v>
      </c>
      <c r="F8354">
        <v>235783</v>
      </c>
      <c r="G8354" t="s">
        <v>94</v>
      </c>
      <c r="H8354">
        <v>213156668887691</v>
      </c>
      <c r="I8354" s="5" t="str">
        <f t="shared" si="130"/>
        <v>213156668887691</v>
      </c>
      <c r="J8354" t="str">
        <f>INDEX(Age_grp[Age], MATCH(mobile_customers[[#This Row],[age]],Age_grp[Value]))</f>
        <v>40 - 50</v>
      </c>
      <c r="K8354" s="2" t="str">
        <f>_xlfn.IFS(mobile_customers[[#This Row],[salary]]&gt;=Q8357,"HIGHER SALARY", mobile_customers[[#This Row],[salary]]&gt;=Q8358,"HIGHER MID RANGE SALARY",  mobile_customers[[#This Row],[salary]]&lt;Q8358,"MID RANGE SALARY", mobile_customers[[#This Row],[salary]]&gt;Q8359, "LOW SALARY" )</f>
        <v>HIGHER SALARY</v>
      </c>
      <c r="L8354" s="2" t="str">
        <f>LEFT(mobile_customers[[#This Row],[Credit_card_nos]], 4)&amp;"XXXXX"</f>
        <v>2131XXXXX</v>
      </c>
    </row>
    <row r="8355" spans="1:12" x14ac:dyDescent="0.3">
      <c r="A8355" t="s">
        <v>8</v>
      </c>
      <c r="B8355" s="3" t="s">
        <v>16185</v>
      </c>
      <c r="C8355" t="s">
        <v>16186</v>
      </c>
      <c r="D8355" t="s">
        <v>105</v>
      </c>
      <c r="E8355">
        <v>23</v>
      </c>
      <c r="F8355">
        <v>77524</v>
      </c>
      <c r="G8355" t="s">
        <v>81</v>
      </c>
      <c r="H8355">
        <v>60464445984</v>
      </c>
      <c r="I8355" s="5" t="str">
        <f t="shared" si="130"/>
        <v>60464445984</v>
      </c>
      <c r="J8355" t="str">
        <f>INDEX(Age_grp[Age], MATCH(mobile_customers[[#This Row],[age]],Age_grp[Value]))</f>
        <v>20 - 30</v>
      </c>
      <c r="K8355" s="2" t="str">
        <f>_xlfn.IFS(mobile_customers[[#This Row],[salary]]&gt;=Q8358,"HIGHER SALARY", mobile_customers[[#This Row],[salary]]&gt;=Q8359,"HIGHER MID RANGE SALARY",  mobile_customers[[#This Row],[salary]]&lt;Q8359,"MID RANGE SALARY", mobile_customers[[#This Row],[salary]]&gt;Q8360, "LOW SALARY" )</f>
        <v>HIGHER SALARY</v>
      </c>
      <c r="L8355" s="2" t="str">
        <f>LEFT(mobile_customers[[#This Row],[Credit_card_nos]], 4)&amp;"XXXXX"</f>
        <v>6046XXXXX</v>
      </c>
    </row>
    <row r="8356" spans="1:12" x14ac:dyDescent="0.3">
      <c r="A8356" t="s">
        <v>13</v>
      </c>
      <c r="B8356" s="3" t="s">
        <v>16187</v>
      </c>
      <c r="C8356" t="s">
        <v>16188</v>
      </c>
      <c r="D8356" t="s">
        <v>182</v>
      </c>
      <c r="E8356">
        <v>46</v>
      </c>
      <c r="F8356">
        <v>119696</v>
      </c>
      <c r="G8356" t="s">
        <v>39</v>
      </c>
      <c r="H8356">
        <v>2251911433214533</v>
      </c>
      <c r="I8356" s="5" t="str">
        <f t="shared" si="130"/>
        <v>2251911433214530</v>
      </c>
      <c r="J8356" t="str">
        <f>INDEX(Age_grp[Age], MATCH(mobile_customers[[#This Row],[age]],Age_grp[Value]))</f>
        <v>40 - 50</v>
      </c>
      <c r="K8356" s="2" t="str">
        <f>_xlfn.IFS(mobile_customers[[#This Row],[salary]]&gt;=Q8359,"HIGHER SALARY", mobile_customers[[#This Row],[salary]]&gt;=Q8360,"HIGHER MID RANGE SALARY",  mobile_customers[[#This Row],[salary]]&lt;Q8360,"MID RANGE SALARY", mobile_customers[[#This Row],[salary]]&gt;Q8361, "LOW SALARY" )</f>
        <v>HIGHER SALARY</v>
      </c>
      <c r="L8356" s="2" t="str">
        <f>LEFT(mobile_customers[[#This Row],[Credit_card_nos]], 4)&amp;"XXXXX"</f>
        <v>2251XXXXX</v>
      </c>
    </row>
    <row r="8357" spans="1:12" x14ac:dyDescent="0.3">
      <c r="A8357" t="s">
        <v>8</v>
      </c>
      <c r="B8357" s="3" t="s">
        <v>16189</v>
      </c>
      <c r="C8357" t="s">
        <v>1966</v>
      </c>
      <c r="D8357" t="s">
        <v>1227</v>
      </c>
      <c r="E8357">
        <v>48</v>
      </c>
      <c r="F8357">
        <v>128307</v>
      </c>
      <c r="G8357" t="s">
        <v>21</v>
      </c>
      <c r="H8357">
        <v>6011859300903880</v>
      </c>
      <c r="I8357" s="5" t="str">
        <f t="shared" si="130"/>
        <v>6011859300903880</v>
      </c>
      <c r="J8357" t="str">
        <f>INDEX(Age_grp[Age], MATCH(mobile_customers[[#This Row],[age]],Age_grp[Value]))</f>
        <v>40 - 50</v>
      </c>
      <c r="K8357" s="2" t="str">
        <f>_xlfn.IFS(mobile_customers[[#This Row],[salary]]&gt;=Q8360,"HIGHER SALARY", mobile_customers[[#This Row],[salary]]&gt;=Q8361,"HIGHER MID RANGE SALARY",  mobile_customers[[#This Row],[salary]]&lt;Q8361,"MID RANGE SALARY", mobile_customers[[#This Row],[salary]]&gt;Q8362, "LOW SALARY" )</f>
        <v>HIGHER SALARY</v>
      </c>
      <c r="L8357" s="2" t="str">
        <f>LEFT(mobile_customers[[#This Row],[Credit_card_nos]], 4)&amp;"XXXXX"</f>
        <v>6011XXXXX</v>
      </c>
    </row>
    <row r="8358" spans="1:12" x14ac:dyDescent="0.3">
      <c r="A8358" t="s">
        <v>13</v>
      </c>
      <c r="B8358" s="3" t="s">
        <v>16190</v>
      </c>
      <c r="C8358" t="s">
        <v>16191</v>
      </c>
      <c r="D8358" t="s">
        <v>153</v>
      </c>
      <c r="E8358">
        <v>19</v>
      </c>
      <c r="F8358">
        <v>217120</v>
      </c>
      <c r="G8358" t="s">
        <v>17</v>
      </c>
      <c r="H8358">
        <v>6565480098726803</v>
      </c>
      <c r="I8358" s="5" t="str">
        <f t="shared" si="130"/>
        <v>6565480098726800</v>
      </c>
      <c r="J8358" t="str">
        <f>INDEX(Age_grp[Age], MATCH(mobile_customers[[#This Row],[age]],Age_grp[Value]))</f>
        <v>"10 - 20</v>
      </c>
      <c r="K8358" s="2" t="str">
        <f>_xlfn.IFS(mobile_customers[[#This Row],[salary]]&gt;=Q8361,"HIGHER SALARY", mobile_customers[[#This Row],[salary]]&gt;=Q8362,"HIGHER MID RANGE SALARY",  mobile_customers[[#This Row],[salary]]&lt;Q8362,"MID RANGE SALARY", mobile_customers[[#This Row],[salary]]&gt;Q8363, "LOW SALARY" )</f>
        <v>HIGHER SALARY</v>
      </c>
      <c r="L8358" s="2" t="str">
        <f>LEFT(mobile_customers[[#This Row],[Credit_card_nos]], 4)&amp;"XXXXX"</f>
        <v>6565XXXXX</v>
      </c>
    </row>
    <row r="8359" spans="1:12" x14ac:dyDescent="0.3">
      <c r="A8359" t="s">
        <v>13</v>
      </c>
      <c r="B8359" s="3" t="s">
        <v>16192</v>
      </c>
      <c r="C8359" t="s">
        <v>1085</v>
      </c>
      <c r="D8359" t="s">
        <v>727</v>
      </c>
      <c r="E8359">
        <v>30</v>
      </c>
      <c r="F8359">
        <v>148942</v>
      </c>
      <c r="G8359" t="s">
        <v>32</v>
      </c>
      <c r="H8359">
        <v>639029744229</v>
      </c>
      <c r="I8359" s="5" t="str">
        <f t="shared" si="130"/>
        <v>639029744229</v>
      </c>
      <c r="J8359" t="str">
        <f>INDEX(Age_grp[Age], MATCH(mobile_customers[[#This Row],[age]],Age_grp[Value]))</f>
        <v>30 - 40</v>
      </c>
      <c r="K8359" s="2" t="str">
        <f>_xlfn.IFS(mobile_customers[[#This Row],[salary]]&gt;=Q8362,"HIGHER SALARY", mobile_customers[[#This Row],[salary]]&gt;=Q8363,"HIGHER MID RANGE SALARY",  mobile_customers[[#This Row],[salary]]&lt;Q8363,"MID RANGE SALARY", mobile_customers[[#This Row],[salary]]&gt;Q8364, "LOW SALARY" )</f>
        <v>HIGHER SALARY</v>
      </c>
      <c r="L8359" s="2" t="str">
        <f>LEFT(mobile_customers[[#This Row],[Credit_card_nos]], 4)&amp;"XXXXX"</f>
        <v>6390XXXXX</v>
      </c>
    </row>
    <row r="8360" spans="1:12" x14ac:dyDescent="0.3">
      <c r="A8360" t="s">
        <v>13</v>
      </c>
      <c r="B8360" s="3" t="s">
        <v>16193</v>
      </c>
      <c r="C8360" t="s">
        <v>16194</v>
      </c>
      <c r="D8360" t="s">
        <v>761</v>
      </c>
      <c r="E8360">
        <v>48</v>
      </c>
      <c r="F8360">
        <v>170968</v>
      </c>
      <c r="G8360" t="s">
        <v>12</v>
      </c>
      <c r="H8360">
        <v>3518834103581634</v>
      </c>
      <c r="I8360" s="5" t="str">
        <f t="shared" si="130"/>
        <v>3518834103581630</v>
      </c>
      <c r="J8360" t="str">
        <f>INDEX(Age_grp[Age], MATCH(mobile_customers[[#This Row],[age]],Age_grp[Value]))</f>
        <v>40 - 50</v>
      </c>
      <c r="K8360" s="2" t="str">
        <f>_xlfn.IFS(mobile_customers[[#This Row],[salary]]&gt;=Q8363,"HIGHER SALARY", mobile_customers[[#This Row],[salary]]&gt;=Q8364,"HIGHER MID RANGE SALARY",  mobile_customers[[#This Row],[salary]]&lt;Q8364,"MID RANGE SALARY", mobile_customers[[#This Row],[salary]]&gt;Q8365, "LOW SALARY" )</f>
        <v>HIGHER SALARY</v>
      </c>
      <c r="L8360" s="2" t="str">
        <f>LEFT(mobile_customers[[#This Row],[Credit_card_nos]], 4)&amp;"XXXXX"</f>
        <v>3518XXXXX</v>
      </c>
    </row>
    <row r="8361" spans="1:12" x14ac:dyDescent="0.3">
      <c r="A8361" t="s">
        <v>13</v>
      </c>
      <c r="B8361" s="3" t="s">
        <v>16195</v>
      </c>
      <c r="C8361" t="s">
        <v>3139</v>
      </c>
      <c r="D8361" t="s">
        <v>1383</v>
      </c>
      <c r="E8361">
        <v>46</v>
      </c>
      <c r="F8361">
        <v>185019</v>
      </c>
      <c r="G8361" t="s">
        <v>28</v>
      </c>
      <c r="H8361">
        <v>3552675301138587</v>
      </c>
      <c r="I8361" s="5" t="str">
        <f t="shared" si="130"/>
        <v>3552675301138590</v>
      </c>
      <c r="J8361" t="str">
        <f>INDEX(Age_grp[Age], MATCH(mobile_customers[[#This Row],[age]],Age_grp[Value]))</f>
        <v>40 - 50</v>
      </c>
      <c r="K8361" s="2" t="str">
        <f>_xlfn.IFS(mobile_customers[[#This Row],[salary]]&gt;=Q8364,"HIGHER SALARY", mobile_customers[[#This Row],[salary]]&gt;=Q8365,"HIGHER MID RANGE SALARY",  mobile_customers[[#This Row],[salary]]&lt;Q8365,"MID RANGE SALARY", mobile_customers[[#This Row],[salary]]&gt;Q8366, "LOW SALARY" )</f>
        <v>HIGHER SALARY</v>
      </c>
      <c r="L8361" s="2" t="str">
        <f>LEFT(mobile_customers[[#This Row],[Credit_card_nos]], 4)&amp;"XXXXX"</f>
        <v>3552XXXXX</v>
      </c>
    </row>
    <row r="8362" spans="1:12" x14ac:dyDescent="0.3">
      <c r="A8362" t="s">
        <v>13</v>
      </c>
      <c r="B8362" s="3" t="s">
        <v>16196</v>
      </c>
      <c r="C8362" t="s">
        <v>16197</v>
      </c>
      <c r="D8362" t="s">
        <v>108</v>
      </c>
      <c r="E8362">
        <v>42</v>
      </c>
      <c r="F8362">
        <v>119845</v>
      </c>
      <c r="G8362" t="s">
        <v>39</v>
      </c>
      <c r="H8362">
        <v>213163123437732</v>
      </c>
      <c r="I8362" s="5" t="str">
        <f t="shared" si="130"/>
        <v>213163123437732</v>
      </c>
      <c r="J8362" t="str">
        <f>INDEX(Age_grp[Age], MATCH(mobile_customers[[#This Row],[age]],Age_grp[Value]))</f>
        <v>40 - 50</v>
      </c>
      <c r="K8362" s="2" t="str">
        <f>_xlfn.IFS(mobile_customers[[#This Row],[salary]]&gt;=Q8365,"HIGHER SALARY", mobile_customers[[#This Row],[salary]]&gt;=Q8366,"HIGHER MID RANGE SALARY",  mobile_customers[[#This Row],[salary]]&lt;Q8366,"MID RANGE SALARY", mobile_customers[[#This Row],[salary]]&gt;Q8367, "LOW SALARY" )</f>
        <v>HIGHER SALARY</v>
      </c>
      <c r="L8362" s="2" t="str">
        <f>LEFT(mobile_customers[[#This Row],[Credit_card_nos]], 4)&amp;"XXXXX"</f>
        <v>2131XXXXX</v>
      </c>
    </row>
    <row r="8363" spans="1:12" x14ac:dyDescent="0.3">
      <c r="A8363" t="s">
        <v>8</v>
      </c>
      <c r="B8363" s="3" t="s">
        <v>16198</v>
      </c>
      <c r="C8363" t="s">
        <v>11483</v>
      </c>
      <c r="D8363" t="s">
        <v>1355</v>
      </c>
      <c r="E8363">
        <v>34</v>
      </c>
      <c r="F8363">
        <v>93821</v>
      </c>
      <c r="G8363" t="s">
        <v>28</v>
      </c>
      <c r="H8363">
        <v>180003708356015</v>
      </c>
      <c r="I8363" s="5" t="str">
        <f t="shared" si="130"/>
        <v>180003708356015</v>
      </c>
      <c r="J8363" t="str">
        <f>INDEX(Age_grp[Age], MATCH(mobile_customers[[#This Row],[age]],Age_grp[Value]))</f>
        <v>30 - 40</v>
      </c>
      <c r="K8363" s="2" t="str">
        <f>_xlfn.IFS(mobile_customers[[#This Row],[salary]]&gt;=Q8366,"HIGHER SALARY", mobile_customers[[#This Row],[salary]]&gt;=Q8367,"HIGHER MID RANGE SALARY",  mobile_customers[[#This Row],[salary]]&lt;Q8367,"MID RANGE SALARY", mobile_customers[[#This Row],[salary]]&gt;Q8368, "LOW SALARY" )</f>
        <v>HIGHER SALARY</v>
      </c>
      <c r="L8363" s="2" t="str">
        <f>LEFT(mobile_customers[[#This Row],[Credit_card_nos]], 4)&amp;"XXXXX"</f>
        <v>1800XXXXX</v>
      </c>
    </row>
    <row r="8364" spans="1:12" x14ac:dyDescent="0.3">
      <c r="A8364" t="s">
        <v>13</v>
      </c>
      <c r="B8364" s="3" t="s">
        <v>12574</v>
      </c>
      <c r="C8364" t="s">
        <v>16199</v>
      </c>
      <c r="D8364" t="s">
        <v>688</v>
      </c>
      <c r="E8364">
        <v>23</v>
      </c>
      <c r="F8364">
        <v>199417</v>
      </c>
      <c r="G8364" t="s">
        <v>81</v>
      </c>
      <c r="H8364">
        <v>30121704190451</v>
      </c>
      <c r="I8364" s="5" t="str">
        <f t="shared" si="130"/>
        <v>30121704190451</v>
      </c>
      <c r="J8364" t="str">
        <f>INDEX(Age_grp[Age], MATCH(mobile_customers[[#This Row],[age]],Age_grp[Value]))</f>
        <v>20 - 30</v>
      </c>
      <c r="K8364" s="2" t="str">
        <f>_xlfn.IFS(mobile_customers[[#This Row],[salary]]&gt;=Q8367,"HIGHER SALARY", mobile_customers[[#This Row],[salary]]&gt;=Q8368,"HIGHER MID RANGE SALARY",  mobile_customers[[#This Row],[salary]]&lt;Q8368,"MID RANGE SALARY", mobile_customers[[#This Row],[salary]]&gt;Q8369, "LOW SALARY" )</f>
        <v>HIGHER SALARY</v>
      </c>
      <c r="L8364" s="2" t="str">
        <f>LEFT(mobile_customers[[#This Row],[Credit_card_nos]], 4)&amp;"XXXXX"</f>
        <v>3012XXXXX</v>
      </c>
    </row>
    <row r="8365" spans="1:12" x14ac:dyDescent="0.3">
      <c r="A8365" t="s">
        <v>8</v>
      </c>
      <c r="B8365" s="3" t="s">
        <v>16200</v>
      </c>
      <c r="C8365" t="s">
        <v>16201</v>
      </c>
      <c r="D8365" t="s">
        <v>470</v>
      </c>
      <c r="E8365">
        <v>32</v>
      </c>
      <c r="F8365">
        <v>95584</v>
      </c>
      <c r="G8365" t="s">
        <v>65</v>
      </c>
      <c r="H8365">
        <v>2246625449649759</v>
      </c>
      <c r="I8365" s="5" t="str">
        <f t="shared" si="130"/>
        <v>2246625449649760</v>
      </c>
      <c r="J8365" t="str">
        <f>INDEX(Age_grp[Age], MATCH(mobile_customers[[#This Row],[age]],Age_grp[Value]))</f>
        <v>30 - 40</v>
      </c>
      <c r="K8365" s="2" t="str">
        <f>_xlfn.IFS(mobile_customers[[#This Row],[salary]]&gt;=Q8368,"HIGHER SALARY", mobile_customers[[#This Row],[salary]]&gt;=Q8369,"HIGHER MID RANGE SALARY",  mobile_customers[[#This Row],[salary]]&lt;Q8369,"MID RANGE SALARY", mobile_customers[[#This Row],[salary]]&gt;Q8370, "LOW SALARY" )</f>
        <v>HIGHER SALARY</v>
      </c>
      <c r="L8365" s="2" t="str">
        <f>LEFT(mobile_customers[[#This Row],[Credit_card_nos]], 4)&amp;"XXXXX"</f>
        <v>2246XXXXX</v>
      </c>
    </row>
    <row r="8366" spans="1:12" x14ac:dyDescent="0.3">
      <c r="A8366" t="s">
        <v>8</v>
      </c>
      <c r="B8366" s="3" t="s">
        <v>16202</v>
      </c>
      <c r="C8366" t="s">
        <v>16203</v>
      </c>
      <c r="D8366" t="s">
        <v>747</v>
      </c>
      <c r="E8366">
        <v>46</v>
      </c>
      <c r="F8366">
        <v>30536</v>
      </c>
      <c r="G8366" t="s">
        <v>12</v>
      </c>
      <c r="H8366">
        <v>676291594056</v>
      </c>
      <c r="I8366" s="5" t="str">
        <f t="shared" si="130"/>
        <v>676291594056</v>
      </c>
      <c r="J8366" t="str">
        <f>INDEX(Age_grp[Age], MATCH(mobile_customers[[#This Row],[age]],Age_grp[Value]))</f>
        <v>40 - 50</v>
      </c>
      <c r="K8366" s="2" t="str">
        <f>_xlfn.IFS(mobile_customers[[#This Row],[salary]]&gt;=Q8369,"HIGHER SALARY", mobile_customers[[#This Row],[salary]]&gt;=Q8370,"HIGHER MID RANGE SALARY",  mobile_customers[[#This Row],[salary]]&lt;Q8370,"MID RANGE SALARY", mobile_customers[[#This Row],[salary]]&gt;Q8371, "LOW SALARY" )</f>
        <v>HIGHER SALARY</v>
      </c>
      <c r="L8366" s="2" t="str">
        <f>LEFT(mobile_customers[[#This Row],[Credit_card_nos]], 4)&amp;"XXXXX"</f>
        <v>6762XXXXX</v>
      </c>
    </row>
    <row r="8367" spans="1:12" x14ac:dyDescent="0.3">
      <c r="A8367" t="s">
        <v>8</v>
      </c>
      <c r="B8367" s="3" t="s">
        <v>16204</v>
      </c>
      <c r="C8367" t="s">
        <v>1663</v>
      </c>
      <c r="D8367" t="s">
        <v>3401</v>
      </c>
      <c r="E8367">
        <v>23</v>
      </c>
      <c r="F8367">
        <v>65730</v>
      </c>
      <c r="G8367" t="s">
        <v>81</v>
      </c>
      <c r="H8367">
        <v>180093667148982</v>
      </c>
      <c r="I8367" s="5" t="str">
        <f t="shared" si="130"/>
        <v>180093667148982</v>
      </c>
      <c r="J8367" t="str">
        <f>INDEX(Age_grp[Age], MATCH(mobile_customers[[#This Row],[age]],Age_grp[Value]))</f>
        <v>20 - 30</v>
      </c>
      <c r="K8367" s="2" t="str">
        <f>_xlfn.IFS(mobile_customers[[#This Row],[salary]]&gt;=Q8370,"HIGHER SALARY", mobile_customers[[#This Row],[salary]]&gt;=Q8371,"HIGHER MID RANGE SALARY",  mobile_customers[[#This Row],[salary]]&lt;Q8371,"MID RANGE SALARY", mobile_customers[[#This Row],[salary]]&gt;Q8372, "LOW SALARY" )</f>
        <v>HIGHER SALARY</v>
      </c>
      <c r="L8367" s="2" t="str">
        <f>LEFT(mobile_customers[[#This Row],[Credit_card_nos]], 4)&amp;"XXXXX"</f>
        <v>1800XXXXX</v>
      </c>
    </row>
    <row r="8368" spans="1:12" x14ac:dyDescent="0.3">
      <c r="A8368" t="s">
        <v>13</v>
      </c>
      <c r="B8368" s="3" t="s">
        <v>16205</v>
      </c>
      <c r="C8368" t="s">
        <v>13830</v>
      </c>
      <c r="D8368" t="s">
        <v>741</v>
      </c>
      <c r="E8368">
        <v>19</v>
      </c>
      <c r="F8368">
        <v>64897</v>
      </c>
      <c r="G8368" t="s">
        <v>28</v>
      </c>
      <c r="H8368">
        <v>3513020987462076</v>
      </c>
      <c r="I8368" s="5" t="str">
        <f t="shared" si="130"/>
        <v>3513020987462080</v>
      </c>
      <c r="J8368" t="str">
        <f>INDEX(Age_grp[Age], MATCH(mobile_customers[[#This Row],[age]],Age_grp[Value]))</f>
        <v>"10 - 20</v>
      </c>
      <c r="K8368" s="2" t="str">
        <f>_xlfn.IFS(mobile_customers[[#This Row],[salary]]&gt;=Q8371,"HIGHER SALARY", mobile_customers[[#This Row],[salary]]&gt;=Q8372,"HIGHER MID RANGE SALARY",  mobile_customers[[#This Row],[salary]]&lt;Q8372,"MID RANGE SALARY", mobile_customers[[#This Row],[salary]]&gt;Q8373, "LOW SALARY" )</f>
        <v>HIGHER SALARY</v>
      </c>
      <c r="L8368" s="2" t="str">
        <f>LEFT(mobile_customers[[#This Row],[Credit_card_nos]], 4)&amp;"XXXXX"</f>
        <v>3513XXXXX</v>
      </c>
    </row>
    <row r="8369" spans="1:12" x14ac:dyDescent="0.3">
      <c r="A8369" t="s">
        <v>8</v>
      </c>
      <c r="B8369" s="3" t="s">
        <v>16206</v>
      </c>
      <c r="C8369" t="s">
        <v>16207</v>
      </c>
      <c r="D8369" t="s">
        <v>1174</v>
      </c>
      <c r="E8369">
        <v>43</v>
      </c>
      <c r="F8369">
        <v>111019</v>
      </c>
      <c r="G8369" t="s">
        <v>49</v>
      </c>
      <c r="H8369">
        <v>4855070672863</v>
      </c>
      <c r="I8369" s="5" t="str">
        <f t="shared" si="130"/>
        <v>4855070672863</v>
      </c>
      <c r="J8369" t="str">
        <f>INDEX(Age_grp[Age], MATCH(mobile_customers[[#This Row],[age]],Age_grp[Value]))</f>
        <v>40 - 50</v>
      </c>
      <c r="K8369" s="2" t="str">
        <f>_xlfn.IFS(mobile_customers[[#This Row],[salary]]&gt;=Q8372,"HIGHER SALARY", mobile_customers[[#This Row],[salary]]&gt;=Q8373,"HIGHER MID RANGE SALARY",  mobile_customers[[#This Row],[salary]]&lt;Q8373,"MID RANGE SALARY", mobile_customers[[#This Row],[salary]]&gt;Q8374, "LOW SALARY" )</f>
        <v>HIGHER SALARY</v>
      </c>
      <c r="L8369" s="2" t="str">
        <f>LEFT(mobile_customers[[#This Row],[Credit_card_nos]], 4)&amp;"XXXXX"</f>
        <v>4855XXXXX</v>
      </c>
    </row>
    <row r="8370" spans="1:12" x14ac:dyDescent="0.3">
      <c r="A8370" t="s">
        <v>8</v>
      </c>
      <c r="B8370" s="3" t="s">
        <v>16208</v>
      </c>
      <c r="C8370" t="s">
        <v>16209</v>
      </c>
      <c r="D8370" t="s">
        <v>1885</v>
      </c>
      <c r="E8370">
        <v>29</v>
      </c>
      <c r="F8370">
        <v>217579</v>
      </c>
      <c r="G8370" t="s">
        <v>32</v>
      </c>
      <c r="H8370">
        <v>347104950944910</v>
      </c>
      <c r="I8370" s="5" t="str">
        <f t="shared" si="130"/>
        <v>347104950944910</v>
      </c>
      <c r="J8370" t="str">
        <f>INDEX(Age_grp[Age], MATCH(mobile_customers[[#This Row],[age]],Age_grp[Value]))</f>
        <v>20 - 30</v>
      </c>
      <c r="K8370" s="2" t="str">
        <f>_xlfn.IFS(mobile_customers[[#This Row],[salary]]&gt;=Q8373,"HIGHER SALARY", mobile_customers[[#This Row],[salary]]&gt;=Q8374,"HIGHER MID RANGE SALARY",  mobile_customers[[#This Row],[salary]]&lt;Q8374,"MID RANGE SALARY", mobile_customers[[#This Row],[salary]]&gt;Q8375, "LOW SALARY" )</f>
        <v>HIGHER SALARY</v>
      </c>
      <c r="L8370" s="2" t="str">
        <f>LEFT(mobile_customers[[#This Row],[Credit_card_nos]], 4)&amp;"XXXXX"</f>
        <v>3471XXXXX</v>
      </c>
    </row>
    <row r="8371" spans="1:12" x14ac:dyDescent="0.3">
      <c r="A8371" t="s">
        <v>13</v>
      </c>
      <c r="B8371" s="3" t="s">
        <v>16210</v>
      </c>
      <c r="C8371" t="s">
        <v>16211</v>
      </c>
      <c r="D8371" t="s">
        <v>603</v>
      </c>
      <c r="E8371">
        <v>26</v>
      </c>
      <c r="F8371">
        <v>111553</v>
      </c>
      <c r="G8371" t="s">
        <v>28</v>
      </c>
      <c r="H8371">
        <v>6011196270359607</v>
      </c>
      <c r="I8371" s="5" t="str">
        <f t="shared" si="130"/>
        <v>6011196270359610</v>
      </c>
      <c r="J8371" t="str">
        <f>INDEX(Age_grp[Age], MATCH(mobile_customers[[#This Row],[age]],Age_grp[Value]))</f>
        <v>20 - 30</v>
      </c>
      <c r="K8371" s="2" t="str">
        <f>_xlfn.IFS(mobile_customers[[#This Row],[salary]]&gt;=Q8374,"HIGHER SALARY", mobile_customers[[#This Row],[salary]]&gt;=Q8375,"HIGHER MID RANGE SALARY",  mobile_customers[[#This Row],[salary]]&lt;Q8375,"MID RANGE SALARY", mobile_customers[[#This Row],[salary]]&gt;Q8376, "LOW SALARY" )</f>
        <v>HIGHER SALARY</v>
      </c>
      <c r="L8371" s="2" t="str">
        <f>LEFT(mobile_customers[[#This Row],[Credit_card_nos]], 4)&amp;"XXXXX"</f>
        <v>6011XXXXX</v>
      </c>
    </row>
    <row r="8372" spans="1:12" x14ac:dyDescent="0.3">
      <c r="A8372" t="s">
        <v>13</v>
      </c>
      <c r="B8372" s="3" t="s">
        <v>16212</v>
      </c>
      <c r="C8372" t="s">
        <v>16213</v>
      </c>
      <c r="D8372" t="s">
        <v>2262</v>
      </c>
      <c r="E8372">
        <v>54</v>
      </c>
      <c r="F8372">
        <v>129210</v>
      </c>
      <c r="G8372" t="s">
        <v>94</v>
      </c>
      <c r="H8372">
        <v>3564785432587457</v>
      </c>
      <c r="I8372" s="5" t="str">
        <f t="shared" si="130"/>
        <v>3564785432587460</v>
      </c>
      <c r="J8372" t="str">
        <f>INDEX(Age_grp[Age], MATCH(mobile_customers[[#This Row],[age]],Age_grp[Value]))</f>
        <v>50 - 60</v>
      </c>
      <c r="K8372" s="2" t="str">
        <f>_xlfn.IFS(mobile_customers[[#This Row],[salary]]&gt;=Q8375,"HIGHER SALARY", mobile_customers[[#This Row],[salary]]&gt;=Q8376,"HIGHER MID RANGE SALARY",  mobile_customers[[#This Row],[salary]]&lt;Q8376,"MID RANGE SALARY", mobile_customers[[#This Row],[salary]]&gt;Q8377, "LOW SALARY" )</f>
        <v>HIGHER SALARY</v>
      </c>
      <c r="L8372" s="2" t="str">
        <f>LEFT(mobile_customers[[#This Row],[Credit_card_nos]], 4)&amp;"XXXXX"</f>
        <v>3564XXXXX</v>
      </c>
    </row>
    <row r="8373" spans="1:12" x14ac:dyDescent="0.3">
      <c r="A8373" t="s">
        <v>8</v>
      </c>
      <c r="B8373" s="3" t="s">
        <v>16214</v>
      </c>
      <c r="C8373" t="s">
        <v>16215</v>
      </c>
      <c r="D8373" t="s">
        <v>1086</v>
      </c>
      <c r="E8373">
        <v>39</v>
      </c>
      <c r="F8373">
        <v>98701</v>
      </c>
      <c r="G8373" t="s">
        <v>49</v>
      </c>
      <c r="H8373">
        <v>676230875442</v>
      </c>
      <c r="I8373" s="5" t="str">
        <f t="shared" si="130"/>
        <v>676230875442</v>
      </c>
      <c r="J8373" t="str">
        <f>INDEX(Age_grp[Age], MATCH(mobile_customers[[#This Row],[age]],Age_grp[Value]))</f>
        <v>30 - 40</v>
      </c>
      <c r="K8373" s="2" t="str">
        <f>_xlfn.IFS(mobile_customers[[#This Row],[salary]]&gt;=Q8376,"HIGHER SALARY", mobile_customers[[#This Row],[salary]]&gt;=Q8377,"HIGHER MID RANGE SALARY",  mobile_customers[[#This Row],[salary]]&lt;Q8377,"MID RANGE SALARY", mobile_customers[[#This Row],[salary]]&gt;Q8378, "LOW SALARY" )</f>
        <v>HIGHER SALARY</v>
      </c>
      <c r="L8373" s="2" t="str">
        <f>LEFT(mobile_customers[[#This Row],[Credit_card_nos]], 4)&amp;"XXXXX"</f>
        <v>6762XXXXX</v>
      </c>
    </row>
    <row r="8374" spans="1:12" x14ac:dyDescent="0.3">
      <c r="A8374" t="s">
        <v>13</v>
      </c>
      <c r="B8374" s="3" t="s">
        <v>16216</v>
      </c>
      <c r="C8374" t="s">
        <v>16217</v>
      </c>
      <c r="D8374" t="s">
        <v>670</v>
      </c>
      <c r="E8374">
        <v>21</v>
      </c>
      <c r="F8374">
        <v>202295</v>
      </c>
      <c r="G8374" t="s">
        <v>32</v>
      </c>
      <c r="H8374">
        <v>3577431113473296</v>
      </c>
      <c r="I8374" s="5" t="str">
        <f t="shared" si="130"/>
        <v>3577431113473300</v>
      </c>
      <c r="J8374" t="str">
        <f>INDEX(Age_grp[Age], MATCH(mobile_customers[[#This Row],[age]],Age_grp[Value]))</f>
        <v>20 - 30</v>
      </c>
      <c r="K8374" s="2" t="str">
        <f>_xlfn.IFS(mobile_customers[[#This Row],[salary]]&gt;=Q8377,"HIGHER SALARY", mobile_customers[[#This Row],[salary]]&gt;=Q8378,"HIGHER MID RANGE SALARY",  mobile_customers[[#This Row],[salary]]&lt;Q8378,"MID RANGE SALARY", mobile_customers[[#This Row],[salary]]&gt;Q8379, "LOW SALARY" )</f>
        <v>HIGHER SALARY</v>
      </c>
      <c r="L8374" s="2" t="str">
        <f>LEFT(mobile_customers[[#This Row],[Credit_card_nos]], 4)&amp;"XXXXX"</f>
        <v>3577XXXXX</v>
      </c>
    </row>
    <row r="8375" spans="1:12" x14ac:dyDescent="0.3">
      <c r="A8375" t="s">
        <v>13</v>
      </c>
      <c r="B8375" s="3" t="s">
        <v>16218</v>
      </c>
      <c r="C8375" t="s">
        <v>16219</v>
      </c>
      <c r="D8375" t="s">
        <v>3205</v>
      </c>
      <c r="E8375">
        <v>59</v>
      </c>
      <c r="F8375">
        <v>154117</v>
      </c>
      <c r="G8375" t="s">
        <v>32</v>
      </c>
      <c r="H8375">
        <v>2473142159773377</v>
      </c>
      <c r="I8375" s="5" t="str">
        <f t="shared" si="130"/>
        <v>2473142159773380</v>
      </c>
      <c r="J8375" t="str">
        <f>INDEX(Age_grp[Age], MATCH(mobile_customers[[#This Row],[age]],Age_grp[Value]))</f>
        <v>50 - 60</v>
      </c>
      <c r="K8375" s="2" t="str">
        <f>_xlfn.IFS(mobile_customers[[#This Row],[salary]]&gt;=Q8378,"HIGHER SALARY", mobile_customers[[#This Row],[salary]]&gt;=Q8379,"HIGHER MID RANGE SALARY",  mobile_customers[[#This Row],[salary]]&lt;Q8379,"MID RANGE SALARY", mobile_customers[[#This Row],[salary]]&gt;Q8380, "LOW SALARY" )</f>
        <v>HIGHER SALARY</v>
      </c>
      <c r="L8375" s="2" t="str">
        <f>LEFT(mobile_customers[[#This Row],[Credit_card_nos]], 4)&amp;"XXXXX"</f>
        <v>2473XXXXX</v>
      </c>
    </row>
    <row r="8376" spans="1:12" x14ac:dyDescent="0.3">
      <c r="A8376" t="s">
        <v>13</v>
      </c>
      <c r="B8376" s="3" t="s">
        <v>16220</v>
      </c>
      <c r="C8376" t="s">
        <v>16221</v>
      </c>
      <c r="D8376" t="s">
        <v>261</v>
      </c>
      <c r="E8376">
        <v>47</v>
      </c>
      <c r="F8376">
        <v>58222</v>
      </c>
      <c r="G8376" t="s">
        <v>21</v>
      </c>
      <c r="H8376">
        <v>4340069961205</v>
      </c>
      <c r="I8376" s="5" t="str">
        <f t="shared" si="130"/>
        <v>4340069961205</v>
      </c>
      <c r="J8376" t="str">
        <f>INDEX(Age_grp[Age], MATCH(mobile_customers[[#This Row],[age]],Age_grp[Value]))</f>
        <v>40 - 50</v>
      </c>
      <c r="K8376" s="2" t="str">
        <f>_xlfn.IFS(mobile_customers[[#This Row],[salary]]&gt;=Q8379,"HIGHER SALARY", mobile_customers[[#This Row],[salary]]&gt;=Q8380,"HIGHER MID RANGE SALARY",  mobile_customers[[#This Row],[salary]]&lt;Q8380,"MID RANGE SALARY", mobile_customers[[#This Row],[salary]]&gt;Q8381, "LOW SALARY" )</f>
        <v>HIGHER SALARY</v>
      </c>
      <c r="L8376" s="2" t="str">
        <f>LEFT(mobile_customers[[#This Row],[Credit_card_nos]], 4)&amp;"XXXXX"</f>
        <v>4340XXXXX</v>
      </c>
    </row>
    <row r="8377" spans="1:12" x14ac:dyDescent="0.3">
      <c r="A8377" t="s">
        <v>13</v>
      </c>
      <c r="B8377" s="3" t="s">
        <v>16222</v>
      </c>
      <c r="C8377" t="s">
        <v>16223</v>
      </c>
      <c r="D8377" t="s">
        <v>2036</v>
      </c>
      <c r="E8377">
        <v>49</v>
      </c>
      <c r="F8377">
        <v>184627</v>
      </c>
      <c r="G8377" t="s">
        <v>28</v>
      </c>
      <c r="H8377">
        <v>4.5218354413459338E+18</v>
      </c>
      <c r="I8377" s="5" t="str">
        <f t="shared" si="130"/>
        <v>4521835441345930000</v>
      </c>
      <c r="J8377" t="str">
        <f>INDEX(Age_grp[Age], MATCH(mobile_customers[[#This Row],[age]],Age_grp[Value]))</f>
        <v>40 - 50</v>
      </c>
      <c r="K8377" s="2" t="str">
        <f>_xlfn.IFS(mobile_customers[[#This Row],[salary]]&gt;=Q8380,"HIGHER SALARY", mobile_customers[[#This Row],[salary]]&gt;=Q8381,"HIGHER MID RANGE SALARY",  mobile_customers[[#This Row],[salary]]&lt;Q8381,"MID RANGE SALARY", mobile_customers[[#This Row],[salary]]&gt;Q8382, "LOW SALARY" )</f>
        <v>HIGHER SALARY</v>
      </c>
      <c r="L8377" s="2" t="str">
        <f>LEFT(mobile_customers[[#This Row],[Credit_card_nos]], 4)&amp;"XXXXX"</f>
        <v>4521XXXXX</v>
      </c>
    </row>
    <row r="8378" spans="1:12" x14ac:dyDescent="0.3">
      <c r="A8378" t="s">
        <v>8</v>
      </c>
      <c r="B8378" s="3" t="s">
        <v>16224</v>
      </c>
      <c r="C8378" t="s">
        <v>16225</v>
      </c>
      <c r="D8378" t="s">
        <v>3093</v>
      </c>
      <c r="E8378">
        <v>57</v>
      </c>
      <c r="F8378">
        <v>154174</v>
      </c>
      <c r="G8378" t="s">
        <v>32</v>
      </c>
      <c r="H8378">
        <v>2259997949760277</v>
      </c>
      <c r="I8378" s="5" t="str">
        <f t="shared" si="130"/>
        <v>2259997949760280</v>
      </c>
      <c r="J8378" t="str">
        <f>INDEX(Age_grp[Age], MATCH(mobile_customers[[#This Row],[age]],Age_grp[Value]))</f>
        <v>50 - 60</v>
      </c>
      <c r="K8378" s="2" t="str">
        <f>_xlfn.IFS(mobile_customers[[#This Row],[salary]]&gt;=Q8381,"HIGHER SALARY", mobile_customers[[#This Row],[salary]]&gt;=Q8382,"HIGHER MID RANGE SALARY",  mobile_customers[[#This Row],[salary]]&lt;Q8382,"MID RANGE SALARY", mobile_customers[[#This Row],[salary]]&gt;Q8383, "LOW SALARY" )</f>
        <v>HIGHER SALARY</v>
      </c>
      <c r="L8378" s="2" t="str">
        <f>LEFT(mobile_customers[[#This Row],[Credit_card_nos]], 4)&amp;"XXXXX"</f>
        <v>2259XXXXX</v>
      </c>
    </row>
    <row r="8379" spans="1:12" x14ac:dyDescent="0.3">
      <c r="A8379" t="s">
        <v>8</v>
      </c>
      <c r="B8379" s="3" t="s">
        <v>16226</v>
      </c>
      <c r="C8379" t="s">
        <v>16227</v>
      </c>
      <c r="D8379" t="s">
        <v>518</v>
      </c>
      <c r="E8379">
        <v>36</v>
      </c>
      <c r="F8379">
        <v>178242</v>
      </c>
      <c r="G8379" t="s">
        <v>81</v>
      </c>
      <c r="H8379">
        <v>3560964442774934</v>
      </c>
      <c r="I8379" s="5" t="str">
        <f t="shared" si="130"/>
        <v>3560964442774930</v>
      </c>
      <c r="J8379" t="str">
        <f>INDEX(Age_grp[Age], MATCH(mobile_customers[[#This Row],[age]],Age_grp[Value]))</f>
        <v>30 - 40</v>
      </c>
      <c r="K8379" s="2" t="str">
        <f>_xlfn.IFS(mobile_customers[[#This Row],[salary]]&gt;=Q8382,"HIGHER SALARY", mobile_customers[[#This Row],[salary]]&gt;=Q8383,"HIGHER MID RANGE SALARY",  mobile_customers[[#This Row],[salary]]&lt;Q8383,"MID RANGE SALARY", mobile_customers[[#This Row],[salary]]&gt;Q8384, "LOW SALARY" )</f>
        <v>HIGHER SALARY</v>
      </c>
      <c r="L8379" s="2" t="str">
        <f>LEFT(mobile_customers[[#This Row],[Credit_card_nos]], 4)&amp;"XXXXX"</f>
        <v>3560XXXXX</v>
      </c>
    </row>
    <row r="8380" spans="1:12" x14ac:dyDescent="0.3">
      <c r="A8380" t="s">
        <v>13</v>
      </c>
      <c r="B8380" s="3" t="s">
        <v>16228</v>
      </c>
      <c r="C8380" t="s">
        <v>7378</v>
      </c>
      <c r="D8380" t="s">
        <v>481</v>
      </c>
      <c r="E8380">
        <v>53</v>
      </c>
      <c r="F8380">
        <v>60143</v>
      </c>
      <c r="G8380" t="s">
        <v>49</v>
      </c>
      <c r="H8380">
        <v>6011980616744725</v>
      </c>
      <c r="I8380" s="5" t="str">
        <f t="shared" si="130"/>
        <v>6011980616744720</v>
      </c>
      <c r="J8380" t="str">
        <f>INDEX(Age_grp[Age], MATCH(mobile_customers[[#This Row],[age]],Age_grp[Value]))</f>
        <v>50 - 60</v>
      </c>
      <c r="K8380" s="2" t="str">
        <f>_xlfn.IFS(mobile_customers[[#This Row],[salary]]&gt;=Q8383,"HIGHER SALARY", mobile_customers[[#This Row],[salary]]&gt;=Q8384,"HIGHER MID RANGE SALARY",  mobile_customers[[#This Row],[salary]]&lt;Q8384,"MID RANGE SALARY", mobile_customers[[#This Row],[salary]]&gt;Q8385, "LOW SALARY" )</f>
        <v>HIGHER SALARY</v>
      </c>
      <c r="L8380" s="2" t="str">
        <f>LEFT(mobile_customers[[#This Row],[Credit_card_nos]], 4)&amp;"XXXXX"</f>
        <v>6011XXXXX</v>
      </c>
    </row>
    <row r="8381" spans="1:12" x14ac:dyDescent="0.3">
      <c r="A8381" t="s">
        <v>13</v>
      </c>
      <c r="B8381" s="3" t="s">
        <v>16229</v>
      </c>
      <c r="C8381" t="s">
        <v>16230</v>
      </c>
      <c r="D8381" t="s">
        <v>931</v>
      </c>
      <c r="E8381">
        <v>63</v>
      </c>
      <c r="F8381">
        <v>161894</v>
      </c>
      <c r="G8381" t="s">
        <v>49</v>
      </c>
      <c r="H8381">
        <v>30473782662657</v>
      </c>
      <c r="I8381" s="5" t="str">
        <f t="shared" si="130"/>
        <v>30473782662657</v>
      </c>
      <c r="J8381" t="str">
        <f>INDEX(Age_grp[Age], MATCH(mobile_customers[[#This Row],[age]],Age_grp[Value]))</f>
        <v>60 - 70</v>
      </c>
      <c r="K8381" s="2" t="str">
        <f>_xlfn.IFS(mobile_customers[[#This Row],[salary]]&gt;=Q8384,"HIGHER SALARY", mobile_customers[[#This Row],[salary]]&gt;=Q8385,"HIGHER MID RANGE SALARY",  mobile_customers[[#This Row],[salary]]&lt;Q8385,"MID RANGE SALARY", mobile_customers[[#This Row],[salary]]&gt;Q8386, "LOW SALARY" )</f>
        <v>HIGHER SALARY</v>
      </c>
      <c r="L8381" s="2" t="str">
        <f>LEFT(mobile_customers[[#This Row],[Credit_card_nos]], 4)&amp;"XXXXX"</f>
        <v>3047XXXXX</v>
      </c>
    </row>
    <row r="8382" spans="1:12" x14ac:dyDescent="0.3">
      <c r="A8382" t="s">
        <v>13</v>
      </c>
      <c r="B8382" s="3" t="s">
        <v>16231</v>
      </c>
      <c r="C8382" t="s">
        <v>16232</v>
      </c>
      <c r="D8382" t="s">
        <v>820</v>
      </c>
      <c r="E8382">
        <v>19</v>
      </c>
      <c r="F8382">
        <v>132948</v>
      </c>
      <c r="G8382" t="s">
        <v>49</v>
      </c>
      <c r="H8382">
        <v>3578571403778398</v>
      </c>
      <c r="I8382" s="5" t="str">
        <f t="shared" si="130"/>
        <v>3578571403778400</v>
      </c>
      <c r="J8382" t="str">
        <f>INDEX(Age_grp[Age], MATCH(mobile_customers[[#This Row],[age]],Age_grp[Value]))</f>
        <v>"10 - 20</v>
      </c>
      <c r="K8382" s="2" t="str">
        <f>_xlfn.IFS(mobile_customers[[#This Row],[salary]]&gt;=Q8385,"HIGHER SALARY", mobile_customers[[#This Row],[salary]]&gt;=Q8386,"HIGHER MID RANGE SALARY",  mobile_customers[[#This Row],[salary]]&lt;Q8386,"MID RANGE SALARY", mobile_customers[[#This Row],[salary]]&gt;Q8387, "LOW SALARY" )</f>
        <v>HIGHER SALARY</v>
      </c>
      <c r="L8382" s="2" t="str">
        <f>LEFT(mobile_customers[[#This Row],[Credit_card_nos]], 4)&amp;"XXXXX"</f>
        <v>3578XXXXX</v>
      </c>
    </row>
    <row r="8383" spans="1:12" x14ac:dyDescent="0.3">
      <c r="A8383" t="s">
        <v>8</v>
      </c>
      <c r="B8383" s="3" t="s">
        <v>16233</v>
      </c>
      <c r="C8383" t="s">
        <v>16234</v>
      </c>
      <c r="D8383" t="s">
        <v>3249</v>
      </c>
      <c r="E8383">
        <v>61</v>
      </c>
      <c r="F8383">
        <v>194744</v>
      </c>
      <c r="G8383" t="s">
        <v>28</v>
      </c>
      <c r="H8383">
        <v>4176056491818</v>
      </c>
      <c r="I8383" s="5" t="str">
        <f t="shared" si="130"/>
        <v>4176056491818</v>
      </c>
      <c r="J8383" t="str">
        <f>INDEX(Age_grp[Age], MATCH(mobile_customers[[#This Row],[age]],Age_grp[Value]))</f>
        <v>60 - 70</v>
      </c>
      <c r="K8383" s="2" t="str">
        <f>_xlfn.IFS(mobile_customers[[#This Row],[salary]]&gt;=Q8386,"HIGHER SALARY", mobile_customers[[#This Row],[salary]]&gt;=Q8387,"HIGHER MID RANGE SALARY",  mobile_customers[[#This Row],[salary]]&lt;Q8387,"MID RANGE SALARY", mobile_customers[[#This Row],[salary]]&gt;Q8388, "LOW SALARY" )</f>
        <v>HIGHER SALARY</v>
      </c>
      <c r="L8383" s="2" t="str">
        <f>LEFT(mobile_customers[[#This Row],[Credit_card_nos]], 4)&amp;"XXXXX"</f>
        <v>4176XXXXX</v>
      </c>
    </row>
    <row r="8384" spans="1:12" x14ac:dyDescent="0.3">
      <c r="A8384" t="s">
        <v>8</v>
      </c>
      <c r="B8384" s="3" t="s">
        <v>16235</v>
      </c>
      <c r="C8384" t="s">
        <v>12929</v>
      </c>
      <c r="D8384" t="s">
        <v>5648</v>
      </c>
      <c r="E8384">
        <v>48</v>
      </c>
      <c r="F8384">
        <v>45065</v>
      </c>
      <c r="G8384" t="s">
        <v>32</v>
      </c>
      <c r="H8384">
        <v>38146953088843</v>
      </c>
      <c r="I8384" s="5" t="str">
        <f t="shared" si="130"/>
        <v>38146953088843</v>
      </c>
      <c r="J8384" t="str">
        <f>INDEX(Age_grp[Age], MATCH(mobile_customers[[#This Row],[age]],Age_grp[Value]))</f>
        <v>40 - 50</v>
      </c>
      <c r="K8384" s="2" t="str">
        <f>_xlfn.IFS(mobile_customers[[#This Row],[salary]]&gt;=Q8387,"HIGHER SALARY", mobile_customers[[#This Row],[salary]]&gt;=Q8388,"HIGHER MID RANGE SALARY",  mobile_customers[[#This Row],[salary]]&lt;Q8388,"MID RANGE SALARY", mobile_customers[[#This Row],[salary]]&gt;Q8389, "LOW SALARY" )</f>
        <v>HIGHER SALARY</v>
      </c>
      <c r="L8384" s="2" t="str">
        <f>LEFT(mobile_customers[[#This Row],[Credit_card_nos]], 4)&amp;"XXXXX"</f>
        <v>3814XXXXX</v>
      </c>
    </row>
    <row r="8385" spans="1:12" x14ac:dyDescent="0.3">
      <c r="A8385" t="s">
        <v>13</v>
      </c>
      <c r="B8385" s="3" t="s">
        <v>16236</v>
      </c>
      <c r="C8385" t="s">
        <v>16237</v>
      </c>
      <c r="D8385" t="s">
        <v>1171</v>
      </c>
      <c r="E8385">
        <v>56</v>
      </c>
      <c r="F8385">
        <v>147831</v>
      </c>
      <c r="G8385" t="s">
        <v>32</v>
      </c>
      <c r="H8385">
        <v>4099222139766</v>
      </c>
      <c r="I8385" s="5" t="str">
        <f t="shared" si="130"/>
        <v>4099222139766</v>
      </c>
      <c r="J8385" t="str">
        <f>INDEX(Age_grp[Age], MATCH(mobile_customers[[#This Row],[age]],Age_grp[Value]))</f>
        <v>50 - 60</v>
      </c>
      <c r="K8385" s="2" t="str">
        <f>_xlfn.IFS(mobile_customers[[#This Row],[salary]]&gt;=Q8388,"HIGHER SALARY", mobile_customers[[#This Row],[salary]]&gt;=Q8389,"HIGHER MID RANGE SALARY",  mobile_customers[[#This Row],[salary]]&lt;Q8389,"MID RANGE SALARY", mobile_customers[[#This Row],[salary]]&gt;Q8390, "LOW SALARY" )</f>
        <v>HIGHER SALARY</v>
      </c>
      <c r="L8385" s="2" t="str">
        <f>LEFT(mobile_customers[[#This Row],[Credit_card_nos]], 4)&amp;"XXXXX"</f>
        <v>4099XXXXX</v>
      </c>
    </row>
    <row r="8386" spans="1:12" x14ac:dyDescent="0.3">
      <c r="A8386" t="s">
        <v>8</v>
      </c>
      <c r="B8386" s="3" t="s">
        <v>16238</v>
      </c>
      <c r="C8386" t="s">
        <v>6655</v>
      </c>
      <c r="D8386" t="s">
        <v>787</v>
      </c>
      <c r="E8386">
        <v>56</v>
      </c>
      <c r="F8386">
        <v>156086</v>
      </c>
      <c r="G8386" t="s">
        <v>28</v>
      </c>
      <c r="H8386">
        <v>4780574893100828</v>
      </c>
      <c r="I8386" s="5" t="str">
        <f t="shared" ref="I8386:I8449" si="131">TEXT(H8386, "0")</f>
        <v>4780574893100830</v>
      </c>
      <c r="J8386" t="str">
        <f>INDEX(Age_grp[Age], MATCH(mobile_customers[[#This Row],[age]],Age_grp[Value]))</f>
        <v>50 - 60</v>
      </c>
      <c r="K8386" s="2" t="str">
        <f>_xlfn.IFS(mobile_customers[[#This Row],[salary]]&gt;=Q8389,"HIGHER SALARY", mobile_customers[[#This Row],[salary]]&gt;=Q8390,"HIGHER MID RANGE SALARY",  mobile_customers[[#This Row],[salary]]&lt;Q8390,"MID RANGE SALARY", mobile_customers[[#This Row],[salary]]&gt;Q8391, "LOW SALARY" )</f>
        <v>HIGHER SALARY</v>
      </c>
      <c r="L8386" s="2" t="str">
        <f>LEFT(mobile_customers[[#This Row],[Credit_card_nos]], 4)&amp;"XXXXX"</f>
        <v>4780XXXXX</v>
      </c>
    </row>
    <row r="8387" spans="1:12" x14ac:dyDescent="0.3">
      <c r="A8387" t="s">
        <v>8</v>
      </c>
      <c r="B8387" s="3" t="s">
        <v>16239</v>
      </c>
      <c r="C8387" t="s">
        <v>16240</v>
      </c>
      <c r="D8387" t="s">
        <v>614</v>
      </c>
      <c r="E8387">
        <v>35</v>
      </c>
      <c r="F8387">
        <v>38848</v>
      </c>
      <c r="G8387" t="s">
        <v>28</v>
      </c>
      <c r="H8387">
        <v>378081267875718</v>
      </c>
      <c r="I8387" s="5" t="str">
        <f t="shared" si="131"/>
        <v>378081267875718</v>
      </c>
      <c r="J8387" t="str">
        <f>INDEX(Age_grp[Age], MATCH(mobile_customers[[#This Row],[age]],Age_grp[Value]))</f>
        <v>30 - 40</v>
      </c>
      <c r="K8387" s="2" t="str">
        <f>_xlfn.IFS(mobile_customers[[#This Row],[salary]]&gt;=Q8390,"HIGHER SALARY", mobile_customers[[#This Row],[salary]]&gt;=Q8391,"HIGHER MID RANGE SALARY",  mobile_customers[[#This Row],[salary]]&lt;Q8391,"MID RANGE SALARY", mobile_customers[[#This Row],[salary]]&gt;Q8392, "LOW SALARY" )</f>
        <v>HIGHER SALARY</v>
      </c>
      <c r="L8387" s="2" t="str">
        <f>LEFT(mobile_customers[[#This Row],[Credit_card_nos]], 4)&amp;"XXXXX"</f>
        <v>3780XXXXX</v>
      </c>
    </row>
    <row r="8388" spans="1:12" x14ac:dyDescent="0.3">
      <c r="A8388" t="s">
        <v>8</v>
      </c>
      <c r="B8388" s="3" t="s">
        <v>16241</v>
      </c>
      <c r="C8388" t="s">
        <v>16242</v>
      </c>
      <c r="D8388" t="s">
        <v>787</v>
      </c>
      <c r="E8388">
        <v>20</v>
      </c>
      <c r="F8388">
        <v>32386</v>
      </c>
      <c r="G8388" t="s">
        <v>81</v>
      </c>
      <c r="H8388">
        <v>5590463729623269</v>
      </c>
      <c r="I8388" s="5" t="str">
        <f t="shared" si="131"/>
        <v>5590463729623270</v>
      </c>
      <c r="J8388" t="str">
        <f>INDEX(Age_grp[Age], MATCH(mobile_customers[[#This Row],[age]],Age_grp[Value]))</f>
        <v>20 - 30</v>
      </c>
      <c r="K8388" s="2" t="str">
        <f>_xlfn.IFS(mobile_customers[[#This Row],[salary]]&gt;=Q8391,"HIGHER SALARY", mobile_customers[[#This Row],[salary]]&gt;=Q8392,"HIGHER MID RANGE SALARY",  mobile_customers[[#This Row],[salary]]&lt;Q8392,"MID RANGE SALARY", mobile_customers[[#This Row],[salary]]&gt;Q8393, "LOW SALARY" )</f>
        <v>HIGHER SALARY</v>
      </c>
      <c r="L8388" s="2" t="str">
        <f>LEFT(mobile_customers[[#This Row],[Credit_card_nos]], 4)&amp;"XXXXX"</f>
        <v>5590XXXXX</v>
      </c>
    </row>
    <row r="8389" spans="1:12" x14ac:dyDescent="0.3">
      <c r="A8389" t="s">
        <v>13</v>
      </c>
      <c r="B8389" s="3" t="s">
        <v>16243</v>
      </c>
      <c r="C8389" t="s">
        <v>16244</v>
      </c>
      <c r="D8389" t="s">
        <v>205</v>
      </c>
      <c r="E8389">
        <v>35</v>
      </c>
      <c r="F8389">
        <v>166597</v>
      </c>
      <c r="G8389" t="s">
        <v>21</v>
      </c>
      <c r="H8389">
        <v>2242801300951295</v>
      </c>
      <c r="I8389" s="5" t="str">
        <f t="shared" si="131"/>
        <v>2242801300951290</v>
      </c>
      <c r="J8389" t="str">
        <f>INDEX(Age_grp[Age], MATCH(mobile_customers[[#This Row],[age]],Age_grp[Value]))</f>
        <v>30 - 40</v>
      </c>
      <c r="K8389" s="2" t="str">
        <f>_xlfn.IFS(mobile_customers[[#This Row],[salary]]&gt;=Q8392,"HIGHER SALARY", mobile_customers[[#This Row],[salary]]&gt;=Q8393,"HIGHER MID RANGE SALARY",  mobile_customers[[#This Row],[salary]]&lt;Q8393,"MID RANGE SALARY", mobile_customers[[#This Row],[salary]]&gt;Q8394, "LOW SALARY" )</f>
        <v>HIGHER SALARY</v>
      </c>
      <c r="L8389" s="2" t="str">
        <f>LEFT(mobile_customers[[#This Row],[Credit_card_nos]], 4)&amp;"XXXXX"</f>
        <v>2242XXXXX</v>
      </c>
    </row>
    <row r="8390" spans="1:12" x14ac:dyDescent="0.3">
      <c r="A8390" t="s">
        <v>13</v>
      </c>
      <c r="B8390" s="3" t="s">
        <v>16245</v>
      </c>
      <c r="C8390" t="s">
        <v>16246</v>
      </c>
      <c r="D8390" t="s">
        <v>2649</v>
      </c>
      <c r="E8390">
        <v>62</v>
      </c>
      <c r="F8390">
        <v>71767</v>
      </c>
      <c r="G8390" t="s">
        <v>12</v>
      </c>
      <c r="H8390">
        <v>4637631612711759</v>
      </c>
      <c r="I8390" s="5" t="str">
        <f t="shared" si="131"/>
        <v>4637631612711760</v>
      </c>
      <c r="J8390" t="str">
        <f>INDEX(Age_grp[Age], MATCH(mobile_customers[[#This Row],[age]],Age_grp[Value]))</f>
        <v>60 - 70</v>
      </c>
      <c r="K8390" s="2" t="str">
        <f>_xlfn.IFS(mobile_customers[[#This Row],[salary]]&gt;=Q8393,"HIGHER SALARY", mobile_customers[[#This Row],[salary]]&gt;=Q8394,"HIGHER MID RANGE SALARY",  mobile_customers[[#This Row],[salary]]&lt;Q8394,"MID RANGE SALARY", mobile_customers[[#This Row],[salary]]&gt;Q8395, "LOW SALARY" )</f>
        <v>HIGHER SALARY</v>
      </c>
      <c r="L8390" s="2" t="str">
        <f>LEFT(mobile_customers[[#This Row],[Credit_card_nos]], 4)&amp;"XXXXX"</f>
        <v>4637XXXXX</v>
      </c>
    </row>
    <row r="8391" spans="1:12" x14ac:dyDescent="0.3">
      <c r="A8391" t="s">
        <v>8</v>
      </c>
      <c r="B8391" s="3" t="s">
        <v>16247</v>
      </c>
      <c r="C8391" t="s">
        <v>16248</v>
      </c>
      <c r="D8391" t="s">
        <v>379</v>
      </c>
      <c r="E8391">
        <v>49</v>
      </c>
      <c r="F8391">
        <v>119321</v>
      </c>
      <c r="G8391" t="s">
        <v>17</v>
      </c>
      <c r="H8391">
        <v>5341626672637146</v>
      </c>
      <c r="I8391" s="5" t="str">
        <f t="shared" si="131"/>
        <v>5341626672637150</v>
      </c>
      <c r="J8391" t="str">
        <f>INDEX(Age_grp[Age], MATCH(mobile_customers[[#This Row],[age]],Age_grp[Value]))</f>
        <v>40 - 50</v>
      </c>
      <c r="K8391" s="2" t="str">
        <f>_xlfn.IFS(mobile_customers[[#This Row],[salary]]&gt;=Q8394,"HIGHER SALARY", mobile_customers[[#This Row],[salary]]&gt;=Q8395,"HIGHER MID RANGE SALARY",  mobile_customers[[#This Row],[salary]]&lt;Q8395,"MID RANGE SALARY", mobile_customers[[#This Row],[salary]]&gt;Q8396, "LOW SALARY" )</f>
        <v>HIGHER SALARY</v>
      </c>
      <c r="L8391" s="2" t="str">
        <f>LEFT(mobile_customers[[#This Row],[Credit_card_nos]], 4)&amp;"XXXXX"</f>
        <v>5341XXXXX</v>
      </c>
    </row>
    <row r="8392" spans="1:12" x14ac:dyDescent="0.3">
      <c r="A8392" t="s">
        <v>8</v>
      </c>
      <c r="B8392" s="3" t="s">
        <v>16249</v>
      </c>
      <c r="C8392" t="s">
        <v>16250</v>
      </c>
      <c r="D8392" t="s">
        <v>840</v>
      </c>
      <c r="E8392">
        <v>33</v>
      </c>
      <c r="F8392">
        <v>41992</v>
      </c>
      <c r="G8392" t="s">
        <v>17</v>
      </c>
      <c r="H8392">
        <v>4437359570008776</v>
      </c>
      <c r="I8392" s="5" t="str">
        <f t="shared" si="131"/>
        <v>4437359570008780</v>
      </c>
      <c r="J8392" t="str">
        <f>INDEX(Age_grp[Age], MATCH(mobile_customers[[#This Row],[age]],Age_grp[Value]))</f>
        <v>30 - 40</v>
      </c>
      <c r="K8392" s="2" t="str">
        <f>_xlfn.IFS(mobile_customers[[#This Row],[salary]]&gt;=Q8395,"HIGHER SALARY", mobile_customers[[#This Row],[salary]]&gt;=Q8396,"HIGHER MID RANGE SALARY",  mobile_customers[[#This Row],[salary]]&lt;Q8396,"MID RANGE SALARY", mobile_customers[[#This Row],[salary]]&gt;Q8397, "LOW SALARY" )</f>
        <v>HIGHER SALARY</v>
      </c>
      <c r="L8392" s="2" t="str">
        <f>LEFT(mobile_customers[[#This Row],[Credit_card_nos]], 4)&amp;"XXXXX"</f>
        <v>4437XXXXX</v>
      </c>
    </row>
    <row r="8393" spans="1:12" x14ac:dyDescent="0.3">
      <c r="A8393" t="s">
        <v>8</v>
      </c>
      <c r="B8393" s="3" t="s">
        <v>16251</v>
      </c>
      <c r="C8393" t="s">
        <v>16252</v>
      </c>
      <c r="D8393" t="s">
        <v>460</v>
      </c>
      <c r="E8393">
        <v>34</v>
      </c>
      <c r="F8393">
        <v>165654</v>
      </c>
      <c r="G8393" t="s">
        <v>94</v>
      </c>
      <c r="H8393">
        <v>4.7395672292453622E+18</v>
      </c>
      <c r="I8393" s="5" t="str">
        <f t="shared" si="131"/>
        <v>4739567229245360000</v>
      </c>
      <c r="J8393" t="str">
        <f>INDEX(Age_grp[Age], MATCH(mobile_customers[[#This Row],[age]],Age_grp[Value]))</f>
        <v>30 - 40</v>
      </c>
      <c r="K8393" s="2" t="str">
        <f>_xlfn.IFS(mobile_customers[[#This Row],[salary]]&gt;=Q8396,"HIGHER SALARY", mobile_customers[[#This Row],[salary]]&gt;=Q8397,"HIGHER MID RANGE SALARY",  mobile_customers[[#This Row],[salary]]&lt;Q8397,"MID RANGE SALARY", mobile_customers[[#This Row],[salary]]&gt;Q8398, "LOW SALARY" )</f>
        <v>HIGHER SALARY</v>
      </c>
      <c r="L8393" s="2" t="str">
        <f>LEFT(mobile_customers[[#This Row],[Credit_card_nos]], 4)&amp;"XXXXX"</f>
        <v>4739XXXXX</v>
      </c>
    </row>
    <row r="8394" spans="1:12" x14ac:dyDescent="0.3">
      <c r="A8394" t="s">
        <v>13</v>
      </c>
      <c r="B8394" s="3" t="s">
        <v>16253</v>
      </c>
      <c r="C8394" t="s">
        <v>16254</v>
      </c>
      <c r="D8394" t="s">
        <v>5252</v>
      </c>
      <c r="E8394">
        <v>31</v>
      </c>
      <c r="F8394">
        <v>138277</v>
      </c>
      <c r="G8394" t="s">
        <v>12</v>
      </c>
      <c r="H8394">
        <v>4107803296269534</v>
      </c>
      <c r="I8394" s="5" t="str">
        <f t="shared" si="131"/>
        <v>4107803296269530</v>
      </c>
      <c r="J8394" t="str">
        <f>INDEX(Age_grp[Age], MATCH(mobile_customers[[#This Row],[age]],Age_grp[Value]))</f>
        <v>30 - 40</v>
      </c>
      <c r="K8394" s="2" t="str">
        <f>_xlfn.IFS(mobile_customers[[#This Row],[salary]]&gt;=Q8397,"HIGHER SALARY", mobile_customers[[#This Row],[salary]]&gt;=Q8398,"HIGHER MID RANGE SALARY",  mobile_customers[[#This Row],[salary]]&lt;Q8398,"MID RANGE SALARY", mobile_customers[[#This Row],[salary]]&gt;Q8399, "LOW SALARY" )</f>
        <v>HIGHER SALARY</v>
      </c>
      <c r="L8394" s="2" t="str">
        <f>LEFT(mobile_customers[[#This Row],[Credit_card_nos]], 4)&amp;"XXXXX"</f>
        <v>4107XXXXX</v>
      </c>
    </row>
    <row r="8395" spans="1:12" x14ac:dyDescent="0.3">
      <c r="A8395" t="s">
        <v>13</v>
      </c>
      <c r="B8395" s="3" t="s">
        <v>16255</v>
      </c>
      <c r="C8395" t="s">
        <v>16256</v>
      </c>
      <c r="D8395" t="s">
        <v>1263</v>
      </c>
      <c r="E8395">
        <v>36</v>
      </c>
      <c r="F8395">
        <v>134960</v>
      </c>
      <c r="G8395" t="s">
        <v>28</v>
      </c>
      <c r="H8395">
        <v>4290970690643</v>
      </c>
      <c r="I8395" s="5" t="str">
        <f t="shared" si="131"/>
        <v>4290970690643</v>
      </c>
      <c r="J8395" t="str">
        <f>INDEX(Age_grp[Age], MATCH(mobile_customers[[#This Row],[age]],Age_grp[Value]))</f>
        <v>30 - 40</v>
      </c>
      <c r="K8395" s="2" t="str">
        <f>_xlfn.IFS(mobile_customers[[#This Row],[salary]]&gt;=Q8398,"HIGHER SALARY", mobile_customers[[#This Row],[salary]]&gt;=Q8399,"HIGHER MID RANGE SALARY",  mobile_customers[[#This Row],[salary]]&lt;Q8399,"MID RANGE SALARY", mobile_customers[[#This Row],[salary]]&gt;Q8400, "LOW SALARY" )</f>
        <v>HIGHER SALARY</v>
      </c>
      <c r="L8395" s="2" t="str">
        <f>LEFT(mobile_customers[[#This Row],[Credit_card_nos]], 4)&amp;"XXXXX"</f>
        <v>4290XXXXX</v>
      </c>
    </row>
    <row r="8396" spans="1:12" x14ac:dyDescent="0.3">
      <c r="A8396" t="s">
        <v>13</v>
      </c>
      <c r="B8396" s="3" t="s">
        <v>16257</v>
      </c>
      <c r="C8396" t="s">
        <v>16258</v>
      </c>
      <c r="D8396" t="s">
        <v>2572</v>
      </c>
      <c r="E8396">
        <v>28</v>
      </c>
      <c r="F8396">
        <v>68192</v>
      </c>
      <c r="G8396" t="s">
        <v>32</v>
      </c>
      <c r="H8396">
        <v>36883020825847</v>
      </c>
      <c r="I8396" s="5" t="str">
        <f t="shared" si="131"/>
        <v>36883020825847</v>
      </c>
      <c r="J8396" t="str">
        <f>INDEX(Age_grp[Age], MATCH(mobile_customers[[#This Row],[age]],Age_grp[Value]))</f>
        <v>20 - 30</v>
      </c>
      <c r="K8396" s="2" t="str">
        <f>_xlfn.IFS(mobile_customers[[#This Row],[salary]]&gt;=Q8399,"HIGHER SALARY", mobile_customers[[#This Row],[salary]]&gt;=Q8400,"HIGHER MID RANGE SALARY",  mobile_customers[[#This Row],[salary]]&lt;Q8400,"MID RANGE SALARY", mobile_customers[[#This Row],[salary]]&gt;Q8401, "LOW SALARY" )</f>
        <v>HIGHER SALARY</v>
      </c>
      <c r="L8396" s="2" t="str">
        <f>LEFT(mobile_customers[[#This Row],[Credit_card_nos]], 4)&amp;"XXXXX"</f>
        <v>3688XXXXX</v>
      </c>
    </row>
    <row r="8397" spans="1:12" x14ac:dyDescent="0.3">
      <c r="A8397" t="s">
        <v>13</v>
      </c>
      <c r="B8397" s="3" t="s">
        <v>16259</v>
      </c>
      <c r="C8397" t="s">
        <v>16260</v>
      </c>
      <c r="D8397" t="s">
        <v>144</v>
      </c>
      <c r="E8397">
        <v>49</v>
      </c>
      <c r="F8397">
        <v>226695</v>
      </c>
      <c r="G8397" t="s">
        <v>21</v>
      </c>
      <c r="H8397">
        <v>3596219460620081</v>
      </c>
      <c r="I8397" s="5" t="str">
        <f t="shared" si="131"/>
        <v>3596219460620080</v>
      </c>
      <c r="J8397" t="str">
        <f>INDEX(Age_grp[Age], MATCH(mobile_customers[[#This Row],[age]],Age_grp[Value]))</f>
        <v>40 - 50</v>
      </c>
      <c r="K8397" s="2" t="str">
        <f>_xlfn.IFS(mobile_customers[[#This Row],[salary]]&gt;=Q8400,"HIGHER SALARY", mobile_customers[[#This Row],[salary]]&gt;=Q8401,"HIGHER MID RANGE SALARY",  mobile_customers[[#This Row],[salary]]&lt;Q8401,"MID RANGE SALARY", mobile_customers[[#This Row],[salary]]&gt;Q8402, "LOW SALARY" )</f>
        <v>HIGHER SALARY</v>
      </c>
      <c r="L8397" s="2" t="str">
        <f>LEFT(mobile_customers[[#This Row],[Credit_card_nos]], 4)&amp;"XXXXX"</f>
        <v>3596XXXXX</v>
      </c>
    </row>
    <row r="8398" spans="1:12" x14ac:dyDescent="0.3">
      <c r="A8398" t="s">
        <v>13</v>
      </c>
      <c r="B8398" s="3" t="s">
        <v>16261</v>
      </c>
      <c r="C8398" t="s">
        <v>3460</v>
      </c>
      <c r="D8398" t="s">
        <v>320</v>
      </c>
      <c r="E8398">
        <v>28</v>
      </c>
      <c r="F8398">
        <v>160987</v>
      </c>
      <c r="G8398" t="s">
        <v>49</v>
      </c>
      <c r="H8398">
        <v>180008378835412</v>
      </c>
      <c r="I8398" s="5" t="str">
        <f t="shared" si="131"/>
        <v>180008378835412</v>
      </c>
      <c r="J8398" t="str">
        <f>INDEX(Age_grp[Age], MATCH(mobile_customers[[#This Row],[age]],Age_grp[Value]))</f>
        <v>20 - 30</v>
      </c>
      <c r="K8398" s="2" t="str">
        <f>_xlfn.IFS(mobile_customers[[#This Row],[salary]]&gt;=Q8401,"HIGHER SALARY", mobile_customers[[#This Row],[salary]]&gt;=Q8402,"HIGHER MID RANGE SALARY",  mobile_customers[[#This Row],[salary]]&lt;Q8402,"MID RANGE SALARY", mobile_customers[[#This Row],[salary]]&gt;Q8403, "LOW SALARY" )</f>
        <v>HIGHER SALARY</v>
      </c>
      <c r="L8398" s="2" t="str">
        <f>LEFT(mobile_customers[[#This Row],[Credit_card_nos]], 4)&amp;"XXXXX"</f>
        <v>1800XXXXX</v>
      </c>
    </row>
    <row r="8399" spans="1:12" x14ac:dyDescent="0.3">
      <c r="A8399" t="s">
        <v>13</v>
      </c>
      <c r="B8399" s="3" t="s">
        <v>16262</v>
      </c>
      <c r="C8399" t="s">
        <v>16263</v>
      </c>
      <c r="D8399" t="s">
        <v>222</v>
      </c>
      <c r="E8399">
        <v>28</v>
      </c>
      <c r="F8399">
        <v>214363</v>
      </c>
      <c r="G8399" t="s">
        <v>28</v>
      </c>
      <c r="H8399">
        <v>4.8976543787308196E+18</v>
      </c>
      <c r="I8399" s="5" t="str">
        <f t="shared" si="131"/>
        <v>4897654378730820000</v>
      </c>
      <c r="J8399" t="str">
        <f>INDEX(Age_grp[Age], MATCH(mobile_customers[[#This Row],[age]],Age_grp[Value]))</f>
        <v>20 - 30</v>
      </c>
      <c r="K8399" s="2" t="str">
        <f>_xlfn.IFS(mobile_customers[[#This Row],[salary]]&gt;=Q8402,"HIGHER SALARY", mobile_customers[[#This Row],[salary]]&gt;=Q8403,"HIGHER MID RANGE SALARY",  mobile_customers[[#This Row],[salary]]&lt;Q8403,"MID RANGE SALARY", mobile_customers[[#This Row],[salary]]&gt;Q8404, "LOW SALARY" )</f>
        <v>HIGHER SALARY</v>
      </c>
      <c r="L8399" s="2" t="str">
        <f>LEFT(mobile_customers[[#This Row],[Credit_card_nos]], 4)&amp;"XXXXX"</f>
        <v>4897XXXXX</v>
      </c>
    </row>
    <row r="8400" spans="1:12" x14ac:dyDescent="0.3">
      <c r="A8400" t="s">
        <v>8</v>
      </c>
      <c r="B8400" s="3" t="s">
        <v>16264</v>
      </c>
      <c r="C8400" t="s">
        <v>16265</v>
      </c>
      <c r="D8400" t="s">
        <v>3424</v>
      </c>
      <c r="E8400">
        <v>35</v>
      </c>
      <c r="F8400">
        <v>222498</v>
      </c>
      <c r="G8400" t="s">
        <v>49</v>
      </c>
      <c r="H8400">
        <v>4806991786605764</v>
      </c>
      <c r="I8400" s="5" t="str">
        <f t="shared" si="131"/>
        <v>4806991786605760</v>
      </c>
      <c r="J8400" t="str">
        <f>INDEX(Age_grp[Age], MATCH(mobile_customers[[#This Row],[age]],Age_grp[Value]))</f>
        <v>30 - 40</v>
      </c>
      <c r="K8400" s="2" t="str">
        <f>_xlfn.IFS(mobile_customers[[#This Row],[salary]]&gt;=Q8403,"HIGHER SALARY", mobile_customers[[#This Row],[salary]]&gt;=Q8404,"HIGHER MID RANGE SALARY",  mobile_customers[[#This Row],[salary]]&lt;Q8404,"MID RANGE SALARY", mobile_customers[[#This Row],[salary]]&gt;Q8405, "LOW SALARY" )</f>
        <v>HIGHER SALARY</v>
      </c>
      <c r="L8400" s="2" t="str">
        <f>LEFT(mobile_customers[[#This Row],[Credit_card_nos]], 4)&amp;"XXXXX"</f>
        <v>4806XXXXX</v>
      </c>
    </row>
    <row r="8401" spans="1:12" x14ac:dyDescent="0.3">
      <c r="A8401" t="s">
        <v>8</v>
      </c>
      <c r="B8401" s="3" t="s">
        <v>7686</v>
      </c>
      <c r="C8401" t="s">
        <v>16266</v>
      </c>
      <c r="D8401" t="s">
        <v>2210</v>
      </c>
      <c r="E8401">
        <v>50</v>
      </c>
      <c r="F8401">
        <v>48031</v>
      </c>
      <c r="G8401" t="s">
        <v>21</v>
      </c>
      <c r="H8401">
        <v>349232850665737</v>
      </c>
      <c r="I8401" s="5" t="str">
        <f t="shared" si="131"/>
        <v>349232850665737</v>
      </c>
      <c r="J8401" t="str">
        <f>INDEX(Age_grp[Age], MATCH(mobile_customers[[#This Row],[age]],Age_grp[Value]))</f>
        <v>50 - 60</v>
      </c>
      <c r="K8401" s="2" t="str">
        <f>_xlfn.IFS(mobile_customers[[#This Row],[salary]]&gt;=Q8404,"HIGHER SALARY", mobile_customers[[#This Row],[salary]]&gt;=Q8405,"HIGHER MID RANGE SALARY",  mobile_customers[[#This Row],[salary]]&lt;Q8405,"MID RANGE SALARY", mobile_customers[[#This Row],[salary]]&gt;Q8406, "LOW SALARY" )</f>
        <v>HIGHER SALARY</v>
      </c>
      <c r="L8401" s="2" t="str">
        <f>LEFT(mobile_customers[[#This Row],[Credit_card_nos]], 4)&amp;"XXXXX"</f>
        <v>3492XXXXX</v>
      </c>
    </row>
    <row r="8402" spans="1:12" x14ac:dyDescent="0.3">
      <c r="A8402" t="s">
        <v>8</v>
      </c>
      <c r="B8402" s="3" t="s">
        <v>11228</v>
      </c>
      <c r="C8402" t="s">
        <v>16267</v>
      </c>
      <c r="D8402" t="s">
        <v>4200</v>
      </c>
      <c r="E8402">
        <v>41</v>
      </c>
      <c r="F8402">
        <v>146807</v>
      </c>
      <c r="G8402" t="s">
        <v>21</v>
      </c>
      <c r="H8402">
        <v>4.731362662595074E+18</v>
      </c>
      <c r="I8402" s="5" t="str">
        <f t="shared" si="131"/>
        <v>4731362662595070000</v>
      </c>
      <c r="J8402" t="str">
        <f>INDEX(Age_grp[Age], MATCH(mobile_customers[[#This Row],[age]],Age_grp[Value]))</f>
        <v>40 - 50</v>
      </c>
      <c r="K8402" s="2" t="str">
        <f>_xlfn.IFS(mobile_customers[[#This Row],[salary]]&gt;=Q8405,"HIGHER SALARY", mobile_customers[[#This Row],[salary]]&gt;=Q8406,"HIGHER MID RANGE SALARY",  mobile_customers[[#This Row],[salary]]&lt;Q8406,"MID RANGE SALARY", mobile_customers[[#This Row],[salary]]&gt;Q8407, "LOW SALARY" )</f>
        <v>HIGHER SALARY</v>
      </c>
      <c r="L8402" s="2" t="str">
        <f>LEFT(mobile_customers[[#This Row],[Credit_card_nos]], 4)&amp;"XXXXX"</f>
        <v>4731XXXXX</v>
      </c>
    </row>
    <row r="8403" spans="1:12" x14ac:dyDescent="0.3">
      <c r="A8403" t="s">
        <v>13</v>
      </c>
      <c r="B8403" s="3" t="s">
        <v>16268</v>
      </c>
      <c r="C8403" t="s">
        <v>16269</v>
      </c>
      <c r="D8403" t="s">
        <v>766</v>
      </c>
      <c r="E8403">
        <v>21</v>
      </c>
      <c r="F8403">
        <v>210487</v>
      </c>
      <c r="G8403" t="s">
        <v>94</v>
      </c>
      <c r="H8403">
        <v>3523530578908830</v>
      </c>
      <c r="I8403" s="5" t="str">
        <f t="shared" si="131"/>
        <v>3523530578908830</v>
      </c>
      <c r="J8403" t="str">
        <f>INDEX(Age_grp[Age], MATCH(mobile_customers[[#This Row],[age]],Age_grp[Value]))</f>
        <v>20 - 30</v>
      </c>
      <c r="K8403" s="2" t="str">
        <f>_xlfn.IFS(mobile_customers[[#This Row],[salary]]&gt;=Q8406,"HIGHER SALARY", mobile_customers[[#This Row],[salary]]&gt;=Q8407,"HIGHER MID RANGE SALARY",  mobile_customers[[#This Row],[salary]]&lt;Q8407,"MID RANGE SALARY", mobile_customers[[#This Row],[salary]]&gt;Q8408, "LOW SALARY" )</f>
        <v>HIGHER SALARY</v>
      </c>
      <c r="L8403" s="2" t="str">
        <f>LEFT(mobile_customers[[#This Row],[Credit_card_nos]], 4)&amp;"XXXXX"</f>
        <v>3523XXXXX</v>
      </c>
    </row>
    <row r="8404" spans="1:12" x14ac:dyDescent="0.3">
      <c r="A8404" t="s">
        <v>8</v>
      </c>
      <c r="B8404" s="3" t="s">
        <v>16270</v>
      </c>
      <c r="C8404" t="s">
        <v>1665</v>
      </c>
      <c r="D8404" t="s">
        <v>445</v>
      </c>
      <c r="E8404">
        <v>48</v>
      </c>
      <c r="F8404">
        <v>238668</v>
      </c>
      <c r="G8404" t="s">
        <v>49</v>
      </c>
      <c r="H8404">
        <v>3541519041911040</v>
      </c>
      <c r="I8404" s="5" t="str">
        <f t="shared" si="131"/>
        <v>3541519041911040</v>
      </c>
      <c r="J8404" t="str">
        <f>INDEX(Age_grp[Age], MATCH(mobile_customers[[#This Row],[age]],Age_grp[Value]))</f>
        <v>40 - 50</v>
      </c>
      <c r="K8404" s="2" t="str">
        <f>_xlfn.IFS(mobile_customers[[#This Row],[salary]]&gt;=Q8407,"HIGHER SALARY", mobile_customers[[#This Row],[salary]]&gt;=Q8408,"HIGHER MID RANGE SALARY",  mobile_customers[[#This Row],[salary]]&lt;Q8408,"MID RANGE SALARY", mobile_customers[[#This Row],[salary]]&gt;Q8409, "LOW SALARY" )</f>
        <v>HIGHER SALARY</v>
      </c>
      <c r="L8404" s="2" t="str">
        <f>LEFT(mobile_customers[[#This Row],[Credit_card_nos]], 4)&amp;"XXXXX"</f>
        <v>3541XXXXX</v>
      </c>
    </row>
    <row r="8405" spans="1:12" x14ac:dyDescent="0.3">
      <c r="A8405" t="s">
        <v>13</v>
      </c>
      <c r="B8405" s="3" t="s">
        <v>16271</v>
      </c>
      <c r="C8405" t="s">
        <v>16272</v>
      </c>
      <c r="D8405" t="s">
        <v>518</v>
      </c>
      <c r="E8405">
        <v>18</v>
      </c>
      <c r="F8405">
        <v>43870</v>
      </c>
      <c r="G8405" t="s">
        <v>21</v>
      </c>
      <c r="H8405">
        <v>374612740007844</v>
      </c>
      <c r="I8405" s="5" t="str">
        <f t="shared" si="131"/>
        <v>374612740007844</v>
      </c>
      <c r="J8405" t="str">
        <f>INDEX(Age_grp[Age], MATCH(mobile_customers[[#This Row],[age]],Age_grp[Value]))</f>
        <v>"10 - 20</v>
      </c>
      <c r="K8405" s="2" t="str">
        <f>_xlfn.IFS(mobile_customers[[#This Row],[salary]]&gt;=Q8408,"HIGHER SALARY", mobile_customers[[#This Row],[salary]]&gt;=Q8409,"HIGHER MID RANGE SALARY",  mobile_customers[[#This Row],[salary]]&lt;Q8409,"MID RANGE SALARY", mobile_customers[[#This Row],[salary]]&gt;Q8410, "LOW SALARY" )</f>
        <v>HIGHER SALARY</v>
      </c>
      <c r="L8405" s="2" t="str">
        <f>LEFT(mobile_customers[[#This Row],[Credit_card_nos]], 4)&amp;"XXXXX"</f>
        <v>3746XXXXX</v>
      </c>
    </row>
    <row r="8406" spans="1:12" x14ac:dyDescent="0.3">
      <c r="A8406" t="s">
        <v>8</v>
      </c>
      <c r="B8406" s="3" t="s">
        <v>16273</v>
      </c>
      <c r="C8406" t="s">
        <v>16274</v>
      </c>
      <c r="D8406" t="s">
        <v>1165</v>
      </c>
      <c r="E8406">
        <v>28</v>
      </c>
      <c r="F8406">
        <v>51219</v>
      </c>
      <c r="G8406" t="s">
        <v>81</v>
      </c>
      <c r="H8406">
        <v>2720897243972837</v>
      </c>
      <c r="I8406" s="5" t="str">
        <f t="shared" si="131"/>
        <v>2720897243972840</v>
      </c>
      <c r="J8406" t="str">
        <f>INDEX(Age_grp[Age], MATCH(mobile_customers[[#This Row],[age]],Age_grp[Value]))</f>
        <v>20 - 30</v>
      </c>
      <c r="K8406" s="2" t="str">
        <f>_xlfn.IFS(mobile_customers[[#This Row],[salary]]&gt;=Q8409,"HIGHER SALARY", mobile_customers[[#This Row],[salary]]&gt;=Q8410,"HIGHER MID RANGE SALARY",  mobile_customers[[#This Row],[salary]]&lt;Q8410,"MID RANGE SALARY", mobile_customers[[#This Row],[salary]]&gt;Q8411, "LOW SALARY" )</f>
        <v>HIGHER SALARY</v>
      </c>
      <c r="L8406" s="2" t="str">
        <f>LEFT(mobile_customers[[#This Row],[Credit_card_nos]], 4)&amp;"XXXXX"</f>
        <v>2720XXXXX</v>
      </c>
    </row>
    <row r="8407" spans="1:12" x14ac:dyDescent="0.3">
      <c r="A8407" t="s">
        <v>8</v>
      </c>
      <c r="B8407" s="3" t="s">
        <v>3823</v>
      </c>
      <c r="C8407" t="s">
        <v>16275</v>
      </c>
      <c r="D8407" t="s">
        <v>1383</v>
      </c>
      <c r="E8407">
        <v>47</v>
      </c>
      <c r="F8407">
        <v>226534</v>
      </c>
      <c r="G8407" t="s">
        <v>81</v>
      </c>
      <c r="H8407">
        <v>4677719177090</v>
      </c>
      <c r="I8407" s="5" t="str">
        <f t="shared" si="131"/>
        <v>4677719177090</v>
      </c>
      <c r="J8407" t="str">
        <f>INDEX(Age_grp[Age], MATCH(mobile_customers[[#This Row],[age]],Age_grp[Value]))</f>
        <v>40 - 50</v>
      </c>
      <c r="K8407" s="2" t="str">
        <f>_xlfn.IFS(mobile_customers[[#This Row],[salary]]&gt;=Q8410,"HIGHER SALARY", mobile_customers[[#This Row],[salary]]&gt;=Q8411,"HIGHER MID RANGE SALARY",  mobile_customers[[#This Row],[salary]]&lt;Q8411,"MID RANGE SALARY", mobile_customers[[#This Row],[salary]]&gt;Q8412, "LOW SALARY" )</f>
        <v>HIGHER SALARY</v>
      </c>
      <c r="L8407" s="2" t="str">
        <f>LEFT(mobile_customers[[#This Row],[Credit_card_nos]], 4)&amp;"XXXXX"</f>
        <v>4677XXXXX</v>
      </c>
    </row>
    <row r="8408" spans="1:12" x14ac:dyDescent="0.3">
      <c r="A8408" t="s">
        <v>8</v>
      </c>
      <c r="B8408" s="3" t="s">
        <v>16276</v>
      </c>
      <c r="C8408" t="s">
        <v>16277</v>
      </c>
      <c r="D8408" t="s">
        <v>108</v>
      </c>
      <c r="E8408">
        <v>43</v>
      </c>
      <c r="F8408">
        <v>39749</v>
      </c>
      <c r="G8408" t="s">
        <v>94</v>
      </c>
      <c r="H8408">
        <v>4250719207786</v>
      </c>
      <c r="I8408" s="5" t="str">
        <f t="shared" si="131"/>
        <v>4250719207786</v>
      </c>
      <c r="J8408" t="str">
        <f>INDEX(Age_grp[Age], MATCH(mobile_customers[[#This Row],[age]],Age_grp[Value]))</f>
        <v>40 - 50</v>
      </c>
      <c r="K8408" s="2" t="str">
        <f>_xlfn.IFS(mobile_customers[[#This Row],[salary]]&gt;=Q8411,"HIGHER SALARY", mobile_customers[[#This Row],[salary]]&gt;=Q8412,"HIGHER MID RANGE SALARY",  mobile_customers[[#This Row],[salary]]&lt;Q8412,"MID RANGE SALARY", mobile_customers[[#This Row],[salary]]&gt;Q8413, "LOW SALARY" )</f>
        <v>HIGHER SALARY</v>
      </c>
      <c r="L8408" s="2" t="str">
        <f>LEFT(mobile_customers[[#This Row],[Credit_card_nos]], 4)&amp;"XXXXX"</f>
        <v>4250XXXXX</v>
      </c>
    </row>
    <row r="8409" spans="1:12" x14ac:dyDescent="0.3">
      <c r="A8409" t="s">
        <v>8</v>
      </c>
      <c r="B8409" s="3" t="s">
        <v>16278</v>
      </c>
      <c r="C8409" t="s">
        <v>15835</v>
      </c>
      <c r="D8409" t="s">
        <v>308</v>
      </c>
      <c r="E8409">
        <v>23</v>
      </c>
      <c r="F8409">
        <v>108853</v>
      </c>
      <c r="G8409" t="s">
        <v>17</v>
      </c>
      <c r="H8409">
        <v>4974073920458</v>
      </c>
      <c r="I8409" s="5" t="str">
        <f t="shared" si="131"/>
        <v>4974073920458</v>
      </c>
      <c r="J8409" t="str">
        <f>INDEX(Age_grp[Age], MATCH(mobile_customers[[#This Row],[age]],Age_grp[Value]))</f>
        <v>20 - 30</v>
      </c>
      <c r="K8409" s="2" t="str">
        <f>_xlfn.IFS(mobile_customers[[#This Row],[salary]]&gt;=Q8412,"HIGHER SALARY", mobile_customers[[#This Row],[salary]]&gt;=Q8413,"HIGHER MID RANGE SALARY",  mobile_customers[[#This Row],[salary]]&lt;Q8413,"MID RANGE SALARY", mobile_customers[[#This Row],[salary]]&gt;Q8414, "LOW SALARY" )</f>
        <v>HIGHER SALARY</v>
      </c>
      <c r="L8409" s="2" t="str">
        <f>LEFT(mobile_customers[[#This Row],[Credit_card_nos]], 4)&amp;"XXXXX"</f>
        <v>4974XXXXX</v>
      </c>
    </row>
    <row r="8410" spans="1:12" x14ac:dyDescent="0.3">
      <c r="A8410" t="s">
        <v>8</v>
      </c>
      <c r="B8410" s="3" t="s">
        <v>16279</v>
      </c>
      <c r="C8410" t="s">
        <v>16280</v>
      </c>
      <c r="D8410" t="s">
        <v>1427</v>
      </c>
      <c r="E8410">
        <v>51</v>
      </c>
      <c r="F8410">
        <v>131105</v>
      </c>
      <c r="G8410" t="s">
        <v>32</v>
      </c>
      <c r="H8410">
        <v>6512707841183286</v>
      </c>
      <c r="I8410" s="5" t="str">
        <f t="shared" si="131"/>
        <v>6512707841183290</v>
      </c>
      <c r="J8410" t="str">
        <f>INDEX(Age_grp[Age], MATCH(mobile_customers[[#This Row],[age]],Age_grp[Value]))</f>
        <v>50 - 60</v>
      </c>
      <c r="K8410" s="2" t="str">
        <f>_xlfn.IFS(mobile_customers[[#This Row],[salary]]&gt;=Q8413,"HIGHER SALARY", mobile_customers[[#This Row],[salary]]&gt;=Q8414,"HIGHER MID RANGE SALARY",  mobile_customers[[#This Row],[salary]]&lt;Q8414,"MID RANGE SALARY", mobile_customers[[#This Row],[salary]]&gt;Q8415, "LOW SALARY" )</f>
        <v>HIGHER SALARY</v>
      </c>
      <c r="L8410" s="2" t="str">
        <f>LEFT(mobile_customers[[#This Row],[Credit_card_nos]], 4)&amp;"XXXXX"</f>
        <v>6512XXXXX</v>
      </c>
    </row>
    <row r="8411" spans="1:12" x14ac:dyDescent="0.3">
      <c r="A8411" t="s">
        <v>13</v>
      </c>
      <c r="B8411" s="3" t="s">
        <v>16281</v>
      </c>
      <c r="C8411" t="s">
        <v>16282</v>
      </c>
      <c r="D8411" t="s">
        <v>1678</v>
      </c>
      <c r="E8411">
        <v>28</v>
      </c>
      <c r="F8411">
        <v>202324</v>
      </c>
      <c r="G8411" t="s">
        <v>65</v>
      </c>
      <c r="H8411">
        <v>4579106111903777</v>
      </c>
      <c r="I8411" s="5" t="str">
        <f t="shared" si="131"/>
        <v>4579106111903780</v>
      </c>
      <c r="J8411" t="str">
        <f>INDEX(Age_grp[Age], MATCH(mobile_customers[[#This Row],[age]],Age_grp[Value]))</f>
        <v>20 - 30</v>
      </c>
      <c r="K8411" s="2" t="str">
        <f>_xlfn.IFS(mobile_customers[[#This Row],[salary]]&gt;=Q8414,"HIGHER SALARY", mobile_customers[[#This Row],[salary]]&gt;=Q8415,"HIGHER MID RANGE SALARY",  mobile_customers[[#This Row],[salary]]&lt;Q8415,"MID RANGE SALARY", mobile_customers[[#This Row],[salary]]&gt;Q8416, "LOW SALARY" )</f>
        <v>HIGHER SALARY</v>
      </c>
      <c r="L8411" s="2" t="str">
        <f>LEFT(mobile_customers[[#This Row],[Credit_card_nos]], 4)&amp;"XXXXX"</f>
        <v>4579XXXXX</v>
      </c>
    </row>
    <row r="8412" spans="1:12" x14ac:dyDescent="0.3">
      <c r="A8412" t="s">
        <v>8</v>
      </c>
      <c r="B8412" s="3" t="s">
        <v>16283</v>
      </c>
      <c r="C8412" t="s">
        <v>16284</v>
      </c>
      <c r="D8412" t="s">
        <v>620</v>
      </c>
      <c r="E8412">
        <v>22</v>
      </c>
      <c r="F8412">
        <v>140570</v>
      </c>
      <c r="G8412" t="s">
        <v>21</v>
      </c>
      <c r="H8412">
        <v>4652471039245044</v>
      </c>
      <c r="I8412" s="5" t="str">
        <f t="shared" si="131"/>
        <v>4652471039245040</v>
      </c>
      <c r="J8412" t="str">
        <f>INDEX(Age_grp[Age], MATCH(mobile_customers[[#This Row],[age]],Age_grp[Value]))</f>
        <v>20 - 30</v>
      </c>
      <c r="K8412" s="2" t="str">
        <f>_xlfn.IFS(mobile_customers[[#This Row],[salary]]&gt;=Q8415,"HIGHER SALARY", mobile_customers[[#This Row],[salary]]&gt;=Q8416,"HIGHER MID RANGE SALARY",  mobile_customers[[#This Row],[salary]]&lt;Q8416,"MID RANGE SALARY", mobile_customers[[#This Row],[salary]]&gt;Q8417, "LOW SALARY" )</f>
        <v>HIGHER SALARY</v>
      </c>
      <c r="L8412" s="2" t="str">
        <f>LEFT(mobile_customers[[#This Row],[Credit_card_nos]], 4)&amp;"XXXXX"</f>
        <v>4652XXXXX</v>
      </c>
    </row>
    <row r="8413" spans="1:12" x14ac:dyDescent="0.3">
      <c r="A8413" t="s">
        <v>13</v>
      </c>
      <c r="B8413" s="3" t="s">
        <v>16285</v>
      </c>
      <c r="C8413" t="s">
        <v>16286</v>
      </c>
      <c r="D8413" t="s">
        <v>577</v>
      </c>
      <c r="E8413">
        <v>38</v>
      </c>
      <c r="F8413">
        <v>201239</v>
      </c>
      <c r="G8413" t="s">
        <v>94</v>
      </c>
      <c r="H8413">
        <v>3547340882254398</v>
      </c>
      <c r="I8413" s="5" t="str">
        <f t="shared" si="131"/>
        <v>3547340882254400</v>
      </c>
      <c r="J8413" t="str">
        <f>INDEX(Age_grp[Age], MATCH(mobile_customers[[#This Row],[age]],Age_grp[Value]))</f>
        <v>30 - 40</v>
      </c>
      <c r="K8413" s="2" t="str">
        <f>_xlfn.IFS(mobile_customers[[#This Row],[salary]]&gt;=Q8416,"HIGHER SALARY", mobile_customers[[#This Row],[salary]]&gt;=Q8417,"HIGHER MID RANGE SALARY",  mobile_customers[[#This Row],[salary]]&lt;Q8417,"MID RANGE SALARY", mobile_customers[[#This Row],[salary]]&gt;Q8418, "LOW SALARY" )</f>
        <v>HIGHER SALARY</v>
      </c>
      <c r="L8413" s="2" t="str">
        <f>LEFT(mobile_customers[[#This Row],[Credit_card_nos]], 4)&amp;"XXXXX"</f>
        <v>3547XXXXX</v>
      </c>
    </row>
    <row r="8414" spans="1:12" x14ac:dyDescent="0.3">
      <c r="A8414" t="s">
        <v>13</v>
      </c>
      <c r="B8414" s="3" t="s">
        <v>16287</v>
      </c>
      <c r="C8414" t="s">
        <v>16288</v>
      </c>
      <c r="D8414" t="s">
        <v>1666</v>
      </c>
      <c r="E8414">
        <v>58</v>
      </c>
      <c r="F8414">
        <v>174992</v>
      </c>
      <c r="G8414" t="s">
        <v>65</v>
      </c>
      <c r="H8414">
        <v>4379742780058121</v>
      </c>
      <c r="I8414" s="5" t="str">
        <f t="shared" si="131"/>
        <v>4379742780058120</v>
      </c>
      <c r="J8414" t="str">
        <f>INDEX(Age_grp[Age], MATCH(mobile_customers[[#This Row],[age]],Age_grp[Value]))</f>
        <v>50 - 60</v>
      </c>
      <c r="K8414" s="2" t="str">
        <f>_xlfn.IFS(mobile_customers[[#This Row],[salary]]&gt;=Q8417,"HIGHER SALARY", mobile_customers[[#This Row],[salary]]&gt;=Q8418,"HIGHER MID RANGE SALARY",  mobile_customers[[#This Row],[salary]]&lt;Q8418,"MID RANGE SALARY", mobile_customers[[#This Row],[salary]]&gt;Q8419, "LOW SALARY" )</f>
        <v>HIGHER SALARY</v>
      </c>
      <c r="L8414" s="2" t="str">
        <f>LEFT(mobile_customers[[#This Row],[Credit_card_nos]], 4)&amp;"XXXXX"</f>
        <v>4379XXXXX</v>
      </c>
    </row>
    <row r="8415" spans="1:12" x14ac:dyDescent="0.3">
      <c r="A8415" t="s">
        <v>13</v>
      </c>
      <c r="B8415" s="3" t="s">
        <v>16289</v>
      </c>
      <c r="C8415" t="s">
        <v>16290</v>
      </c>
      <c r="D8415" t="s">
        <v>287</v>
      </c>
      <c r="E8415">
        <v>37</v>
      </c>
      <c r="F8415">
        <v>144085</v>
      </c>
      <c r="G8415" t="s">
        <v>49</v>
      </c>
      <c r="H8415">
        <v>30422051800464</v>
      </c>
      <c r="I8415" s="5" t="str">
        <f t="shared" si="131"/>
        <v>30422051800464</v>
      </c>
      <c r="J8415" t="str">
        <f>INDEX(Age_grp[Age], MATCH(mobile_customers[[#This Row],[age]],Age_grp[Value]))</f>
        <v>30 - 40</v>
      </c>
      <c r="K8415" s="2" t="str">
        <f>_xlfn.IFS(mobile_customers[[#This Row],[salary]]&gt;=Q8418,"HIGHER SALARY", mobile_customers[[#This Row],[salary]]&gt;=Q8419,"HIGHER MID RANGE SALARY",  mobile_customers[[#This Row],[salary]]&lt;Q8419,"MID RANGE SALARY", mobile_customers[[#This Row],[salary]]&gt;Q8420, "LOW SALARY" )</f>
        <v>HIGHER SALARY</v>
      </c>
      <c r="L8415" s="2" t="str">
        <f>LEFT(mobile_customers[[#This Row],[Credit_card_nos]], 4)&amp;"XXXXX"</f>
        <v>3042XXXXX</v>
      </c>
    </row>
    <row r="8416" spans="1:12" x14ac:dyDescent="0.3">
      <c r="A8416" t="s">
        <v>13</v>
      </c>
      <c r="B8416" s="3" t="s">
        <v>16291</v>
      </c>
      <c r="C8416" t="s">
        <v>16292</v>
      </c>
      <c r="D8416" t="s">
        <v>436</v>
      </c>
      <c r="E8416">
        <v>48</v>
      </c>
      <c r="F8416">
        <v>173127</v>
      </c>
      <c r="G8416" t="s">
        <v>21</v>
      </c>
      <c r="H8416">
        <v>378212272728267</v>
      </c>
      <c r="I8416" s="5" t="str">
        <f t="shared" si="131"/>
        <v>378212272728267</v>
      </c>
      <c r="J8416" t="str">
        <f>INDEX(Age_grp[Age], MATCH(mobile_customers[[#This Row],[age]],Age_grp[Value]))</f>
        <v>40 - 50</v>
      </c>
      <c r="K8416" s="2" t="str">
        <f>_xlfn.IFS(mobile_customers[[#This Row],[salary]]&gt;=Q8419,"HIGHER SALARY", mobile_customers[[#This Row],[salary]]&gt;=Q8420,"HIGHER MID RANGE SALARY",  mobile_customers[[#This Row],[salary]]&lt;Q8420,"MID RANGE SALARY", mobile_customers[[#This Row],[salary]]&gt;Q8421, "LOW SALARY" )</f>
        <v>HIGHER SALARY</v>
      </c>
      <c r="L8416" s="2" t="str">
        <f>LEFT(mobile_customers[[#This Row],[Credit_card_nos]], 4)&amp;"XXXXX"</f>
        <v>3782XXXXX</v>
      </c>
    </row>
    <row r="8417" spans="1:12" x14ac:dyDescent="0.3">
      <c r="A8417" t="s">
        <v>13</v>
      </c>
      <c r="B8417" s="3" t="s">
        <v>16293</v>
      </c>
      <c r="C8417" t="s">
        <v>16294</v>
      </c>
      <c r="D8417" t="s">
        <v>1496</v>
      </c>
      <c r="E8417">
        <v>44</v>
      </c>
      <c r="F8417">
        <v>154749</v>
      </c>
      <c r="G8417" t="s">
        <v>39</v>
      </c>
      <c r="H8417">
        <v>3592361083116040</v>
      </c>
      <c r="I8417" s="5" t="str">
        <f t="shared" si="131"/>
        <v>3592361083116040</v>
      </c>
      <c r="J8417" t="str">
        <f>INDEX(Age_grp[Age], MATCH(mobile_customers[[#This Row],[age]],Age_grp[Value]))</f>
        <v>40 - 50</v>
      </c>
      <c r="K8417" s="2" t="str">
        <f>_xlfn.IFS(mobile_customers[[#This Row],[salary]]&gt;=Q8420,"HIGHER SALARY", mobile_customers[[#This Row],[salary]]&gt;=Q8421,"HIGHER MID RANGE SALARY",  mobile_customers[[#This Row],[salary]]&lt;Q8421,"MID RANGE SALARY", mobile_customers[[#This Row],[salary]]&gt;Q8422, "LOW SALARY" )</f>
        <v>HIGHER SALARY</v>
      </c>
      <c r="L8417" s="2" t="str">
        <f>LEFT(mobile_customers[[#This Row],[Credit_card_nos]], 4)&amp;"XXXXX"</f>
        <v>3592XXXXX</v>
      </c>
    </row>
    <row r="8418" spans="1:12" x14ac:dyDescent="0.3">
      <c r="A8418" t="s">
        <v>13</v>
      </c>
      <c r="B8418" s="3" t="s">
        <v>16295</v>
      </c>
      <c r="C8418" t="s">
        <v>16296</v>
      </c>
      <c r="D8418" t="s">
        <v>1436</v>
      </c>
      <c r="E8418">
        <v>38</v>
      </c>
      <c r="F8418">
        <v>42507</v>
      </c>
      <c r="G8418" t="s">
        <v>12</v>
      </c>
      <c r="H8418">
        <v>4149398263815</v>
      </c>
      <c r="I8418" s="5" t="str">
        <f t="shared" si="131"/>
        <v>4149398263815</v>
      </c>
      <c r="J8418" t="str">
        <f>INDEX(Age_grp[Age], MATCH(mobile_customers[[#This Row],[age]],Age_grp[Value]))</f>
        <v>30 - 40</v>
      </c>
      <c r="K8418" s="2" t="str">
        <f>_xlfn.IFS(mobile_customers[[#This Row],[salary]]&gt;=Q8421,"HIGHER SALARY", mobile_customers[[#This Row],[salary]]&gt;=Q8422,"HIGHER MID RANGE SALARY",  mobile_customers[[#This Row],[salary]]&lt;Q8422,"MID RANGE SALARY", mobile_customers[[#This Row],[salary]]&gt;Q8423, "LOW SALARY" )</f>
        <v>HIGHER SALARY</v>
      </c>
      <c r="L8418" s="2" t="str">
        <f>LEFT(mobile_customers[[#This Row],[Credit_card_nos]], 4)&amp;"XXXXX"</f>
        <v>4149XXXXX</v>
      </c>
    </row>
    <row r="8419" spans="1:12" x14ac:dyDescent="0.3">
      <c r="A8419" t="s">
        <v>8</v>
      </c>
      <c r="B8419" s="3" t="s">
        <v>16297</v>
      </c>
      <c r="C8419" t="s">
        <v>10899</v>
      </c>
      <c r="D8419" t="s">
        <v>2240</v>
      </c>
      <c r="E8419">
        <v>44</v>
      </c>
      <c r="F8419">
        <v>99239</v>
      </c>
      <c r="G8419" t="s">
        <v>21</v>
      </c>
      <c r="H8419">
        <v>30153497842162</v>
      </c>
      <c r="I8419" s="5" t="str">
        <f t="shared" si="131"/>
        <v>30153497842162</v>
      </c>
      <c r="J8419" t="str">
        <f>INDEX(Age_grp[Age], MATCH(mobile_customers[[#This Row],[age]],Age_grp[Value]))</f>
        <v>40 - 50</v>
      </c>
      <c r="K8419" s="2" t="str">
        <f>_xlfn.IFS(mobile_customers[[#This Row],[salary]]&gt;=Q8422,"HIGHER SALARY", mobile_customers[[#This Row],[salary]]&gt;=Q8423,"HIGHER MID RANGE SALARY",  mobile_customers[[#This Row],[salary]]&lt;Q8423,"MID RANGE SALARY", mobile_customers[[#This Row],[salary]]&gt;Q8424, "LOW SALARY" )</f>
        <v>HIGHER SALARY</v>
      </c>
      <c r="L8419" s="2" t="str">
        <f>LEFT(mobile_customers[[#This Row],[Credit_card_nos]], 4)&amp;"XXXXX"</f>
        <v>3015XXXXX</v>
      </c>
    </row>
    <row r="8420" spans="1:12" x14ac:dyDescent="0.3">
      <c r="A8420" t="s">
        <v>8</v>
      </c>
      <c r="B8420" s="3" t="s">
        <v>16298</v>
      </c>
      <c r="C8420" t="s">
        <v>10667</v>
      </c>
      <c r="D8420" t="s">
        <v>521</v>
      </c>
      <c r="E8420">
        <v>55</v>
      </c>
      <c r="F8420">
        <v>81877</v>
      </c>
      <c r="G8420" t="s">
        <v>49</v>
      </c>
      <c r="H8420">
        <v>36014333647385</v>
      </c>
      <c r="I8420" s="5" t="str">
        <f t="shared" si="131"/>
        <v>36014333647385</v>
      </c>
      <c r="J8420" t="str">
        <f>INDEX(Age_grp[Age], MATCH(mobile_customers[[#This Row],[age]],Age_grp[Value]))</f>
        <v>50 - 60</v>
      </c>
      <c r="K8420" s="2" t="str">
        <f>_xlfn.IFS(mobile_customers[[#This Row],[salary]]&gt;=Q8423,"HIGHER SALARY", mobile_customers[[#This Row],[salary]]&gt;=Q8424,"HIGHER MID RANGE SALARY",  mobile_customers[[#This Row],[salary]]&lt;Q8424,"MID RANGE SALARY", mobile_customers[[#This Row],[salary]]&gt;Q8425, "LOW SALARY" )</f>
        <v>HIGHER SALARY</v>
      </c>
      <c r="L8420" s="2" t="str">
        <f>LEFT(mobile_customers[[#This Row],[Credit_card_nos]], 4)&amp;"XXXXX"</f>
        <v>3601XXXXX</v>
      </c>
    </row>
    <row r="8421" spans="1:12" x14ac:dyDescent="0.3">
      <c r="A8421" t="s">
        <v>13</v>
      </c>
      <c r="B8421" s="3" t="s">
        <v>16299</v>
      </c>
      <c r="C8421" t="s">
        <v>16300</v>
      </c>
      <c r="D8421" t="s">
        <v>1412</v>
      </c>
      <c r="E8421">
        <v>29</v>
      </c>
      <c r="F8421">
        <v>28777</v>
      </c>
      <c r="G8421" t="s">
        <v>21</v>
      </c>
      <c r="H8421">
        <v>4005421149159</v>
      </c>
      <c r="I8421" s="5" t="str">
        <f t="shared" si="131"/>
        <v>4005421149159</v>
      </c>
      <c r="J8421" t="str">
        <f>INDEX(Age_grp[Age], MATCH(mobile_customers[[#This Row],[age]],Age_grp[Value]))</f>
        <v>20 - 30</v>
      </c>
      <c r="K8421" s="2" t="str">
        <f>_xlfn.IFS(mobile_customers[[#This Row],[salary]]&gt;=Q8424,"HIGHER SALARY", mobile_customers[[#This Row],[salary]]&gt;=Q8425,"HIGHER MID RANGE SALARY",  mobile_customers[[#This Row],[salary]]&lt;Q8425,"MID RANGE SALARY", mobile_customers[[#This Row],[salary]]&gt;Q8426, "LOW SALARY" )</f>
        <v>HIGHER SALARY</v>
      </c>
      <c r="L8421" s="2" t="str">
        <f>LEFT(mobile_customers[[#This Row],[Credit_card_nos]], 4)&amp;"XXXXX"</f>
        <v>4005XXXXX</v>
      </c>
    </row>
    <row r="8422" spans="1:12" x14ac:dyDescent="0.3">
      <c r="A8422" t="s">
        <v>13</v>
      </c>
      <c r="B8422" s="3" t="s">
        <v>16301</v>
      </c>
      <c r="C8422" t="s">
        <v>4240</v>
      </c>
      <c r="D8422" t="s">
        <v>42</v>
      </c>
      <c r="E8422">
        <v>21</v>
      </c>
      <c r="F8422">
        <v>208822</v>
      </c>
      <c r="G8422" t="s">
        <v>39</v>
      </c>
      <c r="H8422">
        <v>4854068003348</v>
      </c>
      <c r="I8422" s="5" t="str">
        <f t="shared" si="131"/>
        <v>4854068003348</v>
      </c>
      <c r="J8422" t="str">
        <f>INDEX(Age_grp[Age], MATCH(mobile_customers[[#This Row],[age]],Age_grp[Value]))</f>
        <v>20 - 30</v>
      </c>
      <c r="K8422" s="2" t="str">
        <f>_xlfn.IFS(mobile_customers[[#This Row],[salary]]&gt;=Q8425,"HIGHER SALARY", mobile_customers[[#This Row],[salary]]&gt;=Q8426,"HIGHER MID RANGE SALARY",  mobile_customers[[#This Row],[salary]]&lt;Q8426,"MID RANGE SALARY", mobile_customers[[#This Row],[salary]]&gt;Q8427, "LOW SALARY" )</f>
        <v>HIGHER SALARY</v>
      </c>
      <c r="L8422" s="2" t="str">
        <f>LEFT(mobile_customers[[#This Row],[Credit_card_nos]], 4)&amp;"XXXXX"</f>
        <v>4854XXXXX</v>
      </c>
    </row>
    <row r="8423" spans="1:12" x14ac:dyDescent="0.3">
      <c r="A8423" t="s">
        <v>13</v>
      </c>
      <c r="B8423" s="3" t="s">
        <v>16302</v>
      </c>
      <c r="C8423" t="s">
        <v>16303</v>
      </c>
      <c r="D8423" t="s">
        <v>153</v>
      </c>
      <c r="E8423">
        <v>55</v>
      </c>
      <c r="F8423">
        <v>188513</v>
      </c>
      <c r="G8423" t="s">
        <v>12</v>
      </c>
      <c r="H8423">
        <v>6534279085116772</v>
      </c>
      <c r="I8423" s="5" t="str">
        <f t="shared" si="131"/>
        <v>6534279085116770</v>
      </c>
      <c r="J8423" t="str">
        <f>INDEX(Age_grp[Age], MATCH(mobile_customers[[#This Row],[age]],Age_grp[Value]))</f>
        <v>50 - 60</v>
      </c>
      <c r="K8423" s="2" t="str">
        <f>_xlfn.IFS(mobile_customers[[#This Row],[salary]]&gt;=Q8426,"HIGHER SALARY", mobile_customers[[#This Row],[salary]]&gt;=Q8427,"HIGHER MID RANGE SALARY",  mobile_customers[[#This Row],[salary]]&lt;Q8427,"MID RANGE SALARY", mobile_customers[[#This Row],[salary]]&gt;Q8428, "LOW SALARY" )</f>
        <v>HIGHER SALARY</v>
      </c>
      <c r="L8423" s="2" t="str">
        <f>LEFT(mobile_customers[[#This Row],[Credit_card_nos]], 4)&amp;"XXXXX"</f>
        <v>6534XXXXX</v>
      </c>
    </row>
    <row r="8424" spans="1:12" x14ac:dyDescent="0.3">
      <c r="A8424" t="s">
        <v>8</v>
      </c>
      <c r="B8424" s="3" t="s">
        <v>16304</v>
      </c>
      <c r="C8424" t="s">
        <v>16305</v>
      </c>
      <c r="D8424" t="s">
        <v>1086</v>
      </c>
      <c r="E8424">
        <v>43</v>
      </c>
      <c r="F8424">
        <v>156149</v>
      </c>
      <c r="G8424" t="s">
        <v>28</v>
      </c>
      <c r="H8424">
        <v>676378204959</v>
      </c>
      <c r="I8424" s="5" t="str">
        <f t="shared" si="131"/>
        <v>676378204959</v>
      </c>
      <c r="J8424" t="str">
        <f>INDEX(Age_grp[Age], MATCH(mobile_customers[[#This Row],[age]],Age_grp[Value]))</f>
        <v>40 - 50</v>
      </c>
      <c r="K8424" s="2" t="str">
        <f>_xlfn.IFS(mobile_customers[[#This Row],[salary]]&gt;=Q8427,"HIGHER SALARY", mobile_customers[[#This Row],[salary]]&gt;=Q8428,"HIGHER MID RANGE SALARY",  mobile_customers[[#This Row],[salary]]&lt;Q8428,"MID RANGE SALARY", mobile_customers[[#This Row],[salary]]&gt;Q8429, "LOW SALARY" )</f>
        <v>HIGHER SALARY</v>
      </c>
      <c r="L8424" s="2" t="str">
        <f>LEFT(mobile_customers[[#This Row],[Credit_card_nos]], 4)&amp;"XXXXX"</f>
        <v>6763XXXXX</v>
      </c>
    </row>
    <row r="8425" spans="1:12" x14ac:dyDescent="0.3">
      <c r="A8425" t="s">
        <v>13</v>
      </c>
      <c r="B8425" s="3" t="s">
        <v>16306</v>
      </c>
      <c r="C8425" t="s">
        <v>1845</v>
      </c>
      <c r="D8425" t="s">
        <v>300</v>
      </c>
      <c r="E8425">
        <v>19</v>
      </c>
      <c r="F8425">
        <v>235253</v>
      </c>
      <c r="G8425" t="s">
        <v>81</v>
      </c>
      <c r="H8425">
        <v>30026584146020</v>
      </c>
      <c r="I8425" s="5" t="str">
        <f t="shared" si="131"/>
        <v>30026584146020</v>
      </c>
      <c r="J8425" t="str">
        <f>INDEX(Age_grp[Age], MATCH(mobile_customers[[#This Row],[age]],Age_grp[Value]))</f>
        <v>"10 - 20</v>
      </c>
      <c r="K8425" s="2" t="str">
        <f>_xlfn.IFS(mobile_customers[[#This Row],[salary]]&gt;=Q8428,"HIGHER SALARY", mobile_customers[[#This Row],[salary]]&gt;=Q8429,"HIGHER MID RANGE SALARY",  mobile_customers[[#This Row],[salary]]&lt;Q8429,"MID RANGE SALARY", mobile_customers[[#This Row],[salary]]&gt;Q8430, "LOW SALARY" )</f>
        <v>HIGHER SALARY</v>
      </c>
      <c r="L8425" s="2" t="str">
        <f>LEFT(mobile_customers[[#This Row],[Credit_card_nos]], 4)&amp;"XXXXX"</f>
        <v>3002XXXXX</v>
      </c>
    </row>
    <row r="8426" spans="1:12" x14ac:dyDescent="0.3">
      <c r="A8426" t="s">
        <v>13</v>
      </c>
      <c r="B8426" s="3" t="s">
        <v>16307</v>
      </c>
      <c r="C8426" t="s">
        <v>16308</v>
      </c>
      <c r="D8426" t="s">
        <v>3074</v>
      </c>
      <c r="E8426">
        <v>59</v>
      </c>
      <c r="F8426">
        <v>171476</v>
      </c>
      <c r="G8426" t="s">
        <v>32</v>
      </c>
      <c r="H8426">
        <v>3583100034876398</v>
      </c>
      <c r="I8426" s="5" t="str">
        <f t="shared" si="131"/>
        <v>3583100034876400</v>
      </c>
      <c r="J8426" t="str">
        <f>INDEX(Age_grp[Age], MATCH(mobile_customers[[#This Row],[age]],Age_grp[Value]))</f>
        <v>50 - 60</v>
      </c>
      <c r="K8426" s="2" t="str">
        <f>_xlfn.IFS(mobile_customers[[#This Row],[salary]]&gt;=Q8429,"HIGHER SALARY", mobile_customers[[#This Row],[salary]]&gt;=Q8430,"HIGHER MID RANGE SALARY",  mobile_customers[[#This Row],[salary]]&lt;Q8430,"MID RANGE SALARY", mobile_customers[[#This Row],[salary]]&gt;Q8431, "LOW SALARY" )</f>
        <v>HIGHER SALARY</v>
      </c>
      <c r="L8426" s="2" t="str">
        <f>LEFT(mobile_customers[[#This Row],[Credit_card_nos]], 4)&amp;"XXXXX"</f>
        <v>3583XXXXX</v>
      </c>
    </row>
    <row r="8427" spans="1:12" x14ac:dyDescent="0.3">
      <c r="A8427" t="s">
        <v>13</v>
      </c>
      <c r="B8427" s="3" t="s">
        <v>16309</v>
      </c>
      <c r="C8427" t="s">
        <v>16310</v>
      </c>
      <c r="D8427" t="s">
        <v>2533</v>
      </c>
      <c r="E8427">
        <v>33</v>
      </c>
      <c r="F8427">
        <v>195614</v>
      </c>
      <c r="G8427" t="s">
        <v>32</v>
      </c>
      <c r="H8427">
        <v>3526409334937945</v>
      </c>
      <c r="I8427" s="5" t="str">
        <f t="shared" si="131"/>
        <v>3526409334937940</v>
      </c>
      <c r="J8427" t="str">
        <f>INDEX(Age_grp[Age], MATCH(mobile_customers[[#This Row],[age]],Age_grp[Value]))</f>
        <v>30 - 40</v>
      </c>
      <c r="K8427" s="2" t="str">
        <f>_xlfn.IFS(mobile_customers[[#This Row],[salary]]&gt;=Q8430,"HIGHER SALARY", mobile_customers[[#This Row],[salary]]&gt;=Q8431,"HIGHER MID RANGE SALARY",  mobile_customers[[#This Row],[salary]]&lt;Q8431,"MID RANGE SALARY", mobile_customers[[#This Row],[salary]]&gt;Q8432, "LOW SALARY" )</f>
        <v>HIGHER SALARY</v>
      </c>
      <c r="L8427" s="2" t="str">
        <f>LEFT(mobile_customers[[#This Row],[Credit_card_nos]], 4)&amp;"XXXXX"</f>
        <v>3526XXXXX</v>
      </c>
    </row>
    <row r="8428" spans="1:12" x14ac:dyDescent="0.3">
      <c r="A8428" t="s">
        <v>8</v>
      </c>
      <c r="B8428" s="3" t="s">
        <v>16311</v>
      </c>
      <c r="C8428" t="s">
        <v>1891</v>
      </c>
      <c r="D8428" t="s">
        <v>561</v>
      </c>
      <c r="E8428">
        <v>22</v>
      </c>
      <c r="F8428">
        <v>38069</v>
      </c>
      <c r="G8428" t="s">
        <v>32</v>
      </c>
      <c r="H8428">
        <v>5264297546534050</v>
      </c>
      <c r="I8428" s="5" t="str">
        <f t="shared" si="131"/>
        <v>5264297546534050</v>
      </c>
      <c r="J8428" t="str">
        <f>INDEX(Age_grp[Age], MATCH(mobile_customers[[#This Row],[age]],Age_grp[Value]))</f>
        <v>20 - 30</v>
      </c>
      <c r="K8428" s="2" t="str">
        <f>_xlfn.IFS(mobile_customers[[#This Row],[salary]]&gt;=Q8431,"HIGHER SALARY", mobile_customers[[#This Row],[salary]]&gt;=Q8432,"HIGHER MID RANGE SALARY",  mobile_customers[[#This Row],[salary]]&lt;Q8432,"MID RANGE SALARY", mobile_customers[[#This Row],[salary]]&gt;Q8433, "LOW SALARY" )</f>
        <v>HIGHER SALARY</v>
      </c>
      <c r="L8428" s="2" t="str">
        <f>LEFT(mobile_customers[[#This Row],[Credit_card_nos]], 4)&amp;"XXXXX"</f>
        <v>5264XXXXX</v>
      </c>
    </row>
    <row r="8429" spans="1:12" x14ac:dyDescent="0.3">
      <c r="A8429" t="s">
        <v>8</v>
      </c>
      <c r="B8429" s="3" t="s">
        <v>16312</v>
      </c>
      <c r="C8429" t="s">
        <v>16313</v>
      </c>
      <c r="D8429" t="s">
        <v>1841</v>
      </c>
      <c r="E8429">
        <v>20</v>
      </c>
      <c r="F8429">
        <v>49519</v>
      </c>
      <c r="G8429" t="s">
        <v>81</v>
      </c>
      <c r="H8429">
        <v>4912845906314452</v>
      </c>
      <c r="I8429" s="5" t="str">
        <f t="shared" si="131"/>
        <v>4912845906314450</v>
      </c>
      <c r="J8429" t="str">
        <f>INDEX(Age_grp[Age], MATCH(mobile_customers[[#This Row],[age]],Age_grp[Value]))</f>
        <v>20 - 30</v>
      </c>
      <c r="K8429" s="2" t="str">
        <f>_xlfn.IFS(mobile_customers[[#This Row],[salary]]&gt;=Q8432,"HIGHER SALARY", mobile_customers[[#This Row],[salary]]&gt;=Q8433,"HIGHER MID RANGE SALARY",  mobile_customers[[#This Row],[salary]]&lt;Q8433,"MID RANGE SALARY", mobile_customers[[#This Row],[salary]]&gt;Q8434, "LOW SALARY" )</f>
        <v>HIGHER SALARY</v>
      </c>
      <c r="L8429" s="2" t="str">
        <f>LEFT(mobile_customers[[#This Row],[Credit_card_nos]], 4)&amp;"XXXXX"</f>
        <v>4912XXXXX</v>
      </c>
    </row>
    <row r="8430" spans="1:12" x14ac:dyDescent="0.3">
      <c r="A8430" t="s">
        <v>8</v>
      </c>
      <c r="B8430" s="3" t="s">
        <v>16314</v>
      </c>
      <c r="C8430" t="s">
        <v>16315</v>
      </c>
      <c r="D8430" t="s">
        <v>252</v>
      </c>
      <c r="E8430">
        <v>41</v>
      </c>
      <c r="F8430">
        <v>195613</v>
      </c>
      <c r="G8430" t="s">
        <v>65</v>
      </c>
      <c r="H8430">
        <v>4187569576813</v>
      </c>
      <c r="I8430" s="5" t="str">
        <f t="shared" si="131"/>
        <v>4187569576813</v>
      </c>
      <c r="J8430" t="str">
        <f>INDEX(Age_grp[Age], MATCH(mobile_customers[[#This Row],[age]],Age_grp[Value]))</f>
        <v>40 - 50</v>
      </c>
      <c r="K8430" s="2" t="str">
        <f>_xlfn.IFS(mobile_customers[[#This Row],[salary]]&gt;=Q8433,"HIGHER SALARY", mobile_customers[[#This Row],[salary]]&gt;=Q8434,"HIGHER MID RANGE SALARY",  mobile_customers[[#This Row],[salary]]&lt;Q8434,"MID RANGE SALARY", mobile_customers[[#This Row],[salary]]&gt;Q8435, "LOW SALARY" )</f>
        <v>HIGHER SALARY</v>
      </c>
      <c r="L8430" s="2" t="str">
        <f>LEFT(mobile_customers[[#This Row],[Credit_card_nos]], 4)&amp;"XXXXX"</f>
        <v>4187XXXXX</v>
      </c>
    </row>
    <row r="8431" spans="1:12" x14ac:dyDescent="0.3">
      <c r="A8431" t="s">
        <v>8</v>
      </c>
      <c r="B8431" s="3" t="s">
        <v>16316</v>
      </c>
      <c r="C8431" t="s">
        <v>16317</v>
      </c>
      <c r="D8431" t="s">
        <v>403</v>
      </c>
      <c r="E8431">
        <v>51</v>
      </c>
      <c r="F8431">
        <v>224986</v>
      </c>
      <c r="G8431" t="s">
        <v>28</v>
      </c>
      <c r="H8431">
        <v>213145187688250</v>
      </c>
      <c r="I8431" s="5" t="str">
        <f t="shared" si="131"/>
        <v>213145187688250</v>
      </c>
      <c r="J8431" t="str">
        <f>INDEX(Age_grp[Age], MATCH(mobile_customers[[#This Row],[age]],Age_grp[Value]))</f>
        <v>50 - 60</v>
      </c>
      <c r="K8431" s="2" t="str">
        <f>_xlfn.IFS(mobile_customers[[#This Row],[salary]]&gt;=Q8434,"HIGHER SALARY", mobile_customers[[#This Row],[salary]]&gt;=Q8435,"HIGHER MID RANGE SALARY",  mobile_customers[[#This Row],[salary]]&lt;Q8435,"MID RANGE SALARY", mobile_customers[[#This Row],[salary]]&gt;Q8436, "LOW SALARY" )</f>
        <v>HIGHER SALARY</v>
      </c>
      <c r="L8431" s="2" t="str">
        <f>LEFT(mobile_customers[[#This Row],[Credit_card_nos]], 4)&amp;"XXXXX"</f>
        <v>2131XXXXX</v>
      </c>
    </row>
    <row r="8432" spans="1:12" x14ac:dyDescent="0.3">
      <c r="A8432" t="s">
        <v>13</v>
      </c>
      <c r="B8432" s="3" t="s">
        <v>16318</v>
      </c>
      <c r="C8432" t="s">
        <v>16319</v>
      </c>
      <c r="D8432" t="s">
        <v>590</v>
      </c>
      <c r="E8432">
        <v>53</v>
      </c>
      <c r="F8432">
        <v>242513</v>
      </c>
      <c r="G8432" t="s">
        <v>65</v>
      </c>
      <c r="H8432">
        <v>2258335888924144</v>
      </c>
      <c r="I8432" s="5" t="str">
        <f t="shared" si="131"/>
        <v>2258335888924140</v>
      </c>
      <c r="J8432" t="str">
        <f>INDEX(Age_grp[Age], MATCH(mobile_customers[[#This Row],[age]],Age_grp[Value]))</f>
        <v>50 - 60</v>
      </c>
      <c r="K8432" s="2" t="str">
        <f>_xlfn.IFS(mobile_customers[[#This Row],[salary]]&gt;=Q8435,"HIGHER SALARY", mobile_customers[[#This Row],[salary]]&gt;=Q8436,"HIGHER MID RANGE SALARY",  mobile_customers[[#This Row],[salary]]&lt;Q8436,"MID RANGE SALARY", mobile_customers[[#This Row],[salary]]&gt;Q8437, "LOW SALARY" )</f>
        <v>HIGHER SALARY</v>
      </c>
      <c r="L8432" s="2" t="str">
        <f>LEFT(mobile_customers[[#This Row],[Credit_card_nos]], 4)&amp;"XXXXX"</f>
        <v>2258XXXXX</v>
      </c>
    </row>
    <row r="8433" spans="1:12" x14ac:dyDescent="0.3">
      <c r="A8433" t="s">
        <v>8</v>
      </c>
      <c r="B8433" s="3" t="s">
        <v>16320</v>
      </c>
      <c r="C8433" t="s">
        <v>16321</v>
      </c>
      <c r="D8433" t="s">
        <v>1991</v>
      </c>
      <c r="E8433">
        <v>38</v>
      </c>
      <c r="F8433">
        <v>56792</v>
      </c>
      <c r="G8433" t="s">
        <v>65</v>
      </c>
      <c r="H8433">
        <v>676248321728</v>
      </c>
      <c r="I8433" s="5" t="str">
        <f t="shared" si="131"/>
        <v>676248321728</v>
      </c>
      <c r="J8433" t="str">
        <f>INDEX(Age_grp[Age], MATCH(mobile_customers[[#This Row],[age]],Age_grp[Value]))</f>
        <v>30 - 40</v>
      </c>
      <c r="K8433" s="2" t="str">
        <f>_xlfn.IFS(mobile_customers[[#This Row],[salary]]&gt;=Q8436,"HIGHER SALARY", mobile_customers[[#This Row],[salary]]&gt;=Q8437,"HIGHER MID RANGE SALARY",  mobile_customers[[#This Row],[salary]]&lt;Q8437,"MID RANGE SALARY", mobile_customers[[#This Row],[salary]]&gt;Q8438, "LOW SALARY" )</f>
        <v>HIGHER SALARY</v>
      </c>
      <c r="L8433" s="2" t="str">
        <f>LEFT(mobile_customers[[#This Row],[Credit_card_nos]], 4)&amp;"XXXXX"</f>
        <v>6762XXXXX</v>
      </c>
    </row>
    <row r="8434" spans="1:12" x14ac:dyDescent="0.3">
      <c r="A8434" t="s">
        <v>8</v>
      </c>
      <c r="B8434" s="3" t="s">
        <v>16322</v>
      </c>
      <c r="C8434" t="s">
        <v>16323</v>
      </c>
      <c r="D8434" t="s">
        <v>5983</v>
      </c>
      <c r="E8434">
        <v>41</v>
      </c>
      <c r="F8434">
        <v>38553</v>
      </c>
      <c r="G8434" t="s">
        <v>28</v>
      </c>
      <c r="H8434">
        <v>4520895108735958</v>
      </c>
      <c r="I8434" s="5" t="str">
        <f t="shared" si="131"/>
        <v>4520895108735960</v>
      </c>
      <c r="J8434" t="str">
        <f>INDEX(Age_grp[Age], MATCH(mobile_customers[[#This Row],[age]],Age_grp[Value]))</f>
        <v>40 - 50</v>
      </c>
      <c r="K8434" s="2" t="str">
        <f>_xlfn.IFS(mobile_customers[[#This Row],[salary]]&gt;=Q8437,"HIGHER SALARY", mobile_customers[[#This Row],[salary]]&gt;=Q8438,"HIGHER MID RANGE SALARY",  mobile_customers[[#This Row],[salary]]&lt;Q8438,"MID RANGE SALARY", mobile_customers[[#This Row],[salary]]&gt;Q8439, "LOW SALARY" )</f>
        <v>HIGHER SALARY</v>
      </c>
      <c r="L8434" s="2" t="str">
        <f>LEFT(mobile_customers[[#This Row],[Credit_card_nos]], 4)&amp;"XXXXX"</f>
        <v>4520XXXXX</v>
      </c>
    </row>
    <row r="8435" spans="1:12" x14ac:dyDescent="0.3">
      <c r="A8435" t="s">
        <v>13</v>
      </c>
      <c r="B8435" s="3" t="s">
        <v>16324</v>
      </c>
      <c r="C8435" t="s">
        <v>16325</v>
      </c>
      <c r="D8435" t="s">
        <v>168</v>
      </c>
      <c r="E8435">
        <v>53</v>
      </c>
      <c r="F8435">
        <v>155516</v>
      </c>
      <c r="G8435" t="s">
        <v>65</v>
      </c>
      <c r="H8435">
        <v>3515004796630600</v>
      </c>
      <c r="I8435" s="5" t="str">
        <f t="shared" si="131"/>
        <v>3515004796630600</v>
      </c>
      <c r="J8435" t="str">
        <f>INDEX(Age_grp[Age], MATCH(mobile_customers[[#This Row],[age]],Age_grp[Value]))</f>
        <v>50 - 60</v>
      </c>
      <c r="K8435" s="2" t="str">
        <f>_xlfn.IFS(mobile_customers[[#This Row],[salary]]&gt;=Q8438,"HIGHER SALARY", mobile_customers[[#This Row],[salary]]&gt;=Q8439,"HIGHER MID RANGE SALARY",  mobile_customers[[#This Row],[salary]]&lt;Q8439,"MID RANGE SALARY", mobile_customers[[#This Row],[salary]]&gt;Q8440, "LOW SALARY" )</f>
        <v>HIGHER SALARY</v>
      </c>
      <c r="L8435" s="2" t="str">
        <f>LEFT(mobile_customers[[#This Row],[Credit_card_nos]], 4)&amp;"XXXXX"</f>
        <v>3515XXXXX</v>
      </c>
    </row>
    <row r="8436" spans="1:12" x14ac:dyDescent="0.3">
      <c r="A8436" t="s">
        <v>8</v>
      </c>
      <c r="B8436" s="3" t="s">
        <v>16326</v>
      </c>
      <c r="C8436" t="s">
        <v>16327</v>
      </c>
      <c r="D8436" t="s">
        <v>2817</v>
      </c>
      <c r="E8436">
        <v>33</v>
      </c>
      <c r="F8436">
        <v>91293</v>
      </c>
      <c r="G8436" t="s">
        <v>81</v>
      </c>
      <c r="H8436">
        <v>6011929032915047</v>
      </c>
      <c r="I8436" s="5" t="str">
        <f t="shared" si="131"/>
        <v>6011929032915050</v>
      </c>
      <c r="J8436" t="str">
        <f>INDEX(Age_grp[Age], MATCH(mobile_customers[[#This Row],[age]],Age_grp[Value]))</f>
        <v>30 - 40</v>
      </c>
      <c r="K8436" s="2" t="str">
        <f>_xlfn.IFS(mobile_customers[[#This Row],[salary]]&gt;=Q8439,"HIGHER SALARY", mobile_customers[[#This Row],[salary]]&gt;=Q8440,"HIGHER MID RANGE SALARY",  mobile_customers[[#This Row],[salary]]&lt;Q8440,"MID RANGE SALARY", mobile_customers[[#This Row],[salary]]&gt;Q8441, "LOW SALARY" )</f>
        <v>HIGHER SALARY</v>
      </c>
      <c r="L8436" s="2" t="str">
        <f>LEFT(mobile_customers[[#This Row],[Credit_card_nos]], 4)&amp;"XXXXX"</f>
        <v>6011XXXXX</v>
      </c>
    </row>
    <row r="8437" spans="1:12" x14ac:dyDescent="0.3">
      <c r="A8437" t="s">
        <v>8</v>
      </c>
      <c r="B8437" s="3" t="s">
        <v>16328</v>
      </c>
      <c r="C8437" t="s">
        <v>16329</v>
      </c>
      <c r="D8437" t="s">
        <v>1206</v>
      </c>
      <c r="E8437">
        <v>22</v>
      </c>
      <c r="F8437">
        <v>111589</v>
      </c>
      <c r="G8437" t="s">
        <v>21</v>
      </c>
      <c r="H8437">
        <v>4.7833493987839785E+18</v>
      </c>
      <c r="I8437" s="5" t="str">
        <f t="shared" si="131"/>
        <v>4783349398783980000</v>
      </c>
      <c r="J8437" t="str">
        <f>INDEX(Age_grp[Age], MATCH(mobile_customers[[#This Row],[age]],Age_grp[Value]))</f>
        <v>20 - 30</v>
      </c>
      <c r="K8437" s="2" t="str">
        <f>_xlfn.IFS(mobile_customers[[#This Row],[salary]]&gt;=Q8440,"HIGHER SALARY", mobile_customers[[#This Row],[salary]]&gt;=Q8441,"HIGHER MID RANGE SALARY",  mobile_customers[[#This Row],[salary]]&lt;Q8441,"MID RANGE SALARY", mobile_customers[[#This Row],[salary]]&gt;Q8442, "LOW SALARY" )</f>
        <v>HIGHER SALARY</v>
      </c>
      <c r="L8437" s="2" t="str">
        <f>LEFT(mobile_customers[[#This Row],[Credit_card_nos]], 4)&amp;"XXXXX"</f>
        <v>4783XXXXX</v>
      </c>
    </row>
    <row r="8438" spans="1:12" x14ac:dyDescent="0.3">
      <c r="A8438" t="s">
        <v>13</v>
      </c>
      <c r="B8438" s="3" t="s">
        <v>16330</v>
      </c>
      <c r="C8438" t="s">
        <v>16331</v>
      </c>
      <c r="D8438" t="s">
        <v>2200</v>
      </c>
      <c r="E8438">
        <v>31</v>
      </c>
      <c r="F8438">
        <v>131265</v>
      </c>
      <c r="G8438" t="s">
        <v>28</v>
      </c>
      <c r="H8438">
        <v>2227299250499598</v>
      </c>
      <c r="I8438" s="5" t="str">
        <f t="shared" si="131"/>
        <v>2227299250499600</v>
      </c>
      <c r="J8438" t="str">
        <f>INDEX(Age_grp[Age], MATCH(mobile_customers[[#This Row],[age]],Age_grp[Value]))</f>
        <v>30 - 40</v>
      </c>
      <c r="K8438" s="2" t="str">
        <f>_xlfn.IFS(mobile_customers[[#This Row],[salary]]&gt;=Q8441,"HIGHER SALARY", mobile_customers[[#This Row],[salary]]&gt;=Q8442,"HIGHER MID RANGE SALARY",  mobile_customers[[#This Row],[salary]]&lt;Q8442,"MID RANGE SALARY", mobile_customers[[#This Row],[salary]]&gt;Q8443, "LOW SALARY" )</f>
        <v>HIGHER SALARY</v>
      </c>
      <c r="L8438" s="2" t="str">
        <f>LEFT(mobile_customers[[#This Row],[Credit_card_nos]], 4)&amp;"XXXXX"</f>
        <v>2227XXXXX</v>
      </c>
    </row>
    <row r="8439" spans="1:12" x14ac:dyDescent="0.3">
      <c r="A8439" t="s">
        <v>13</v>
      </c>
      <c r="B8439" s="3" t="s">
        <v>16332</v>
      </c>
      <c r="C8439" t="s">
        <v>16333</v>
      </c>
      <c r="D8439" t="s">
        <v>445</v>
      </c>
      <c r="E8439">
        <v>60</v>
      </c>
      <c r="F8439">
        <v>22910</v>
      </c>
      <c r="G8439" t="s">
        <v>28</v>
      </c>
      <c r="H8439">
        <v>6011881107299007</v>
      </c>
      <c r="I8439" s="5" t="str">
        <f t="shared" si="131"/>
        <v>6011881107299010</v>
      </c>
      <c r="J8439" t="str">
        <f>INDEX(Age_grp[Age], MATCH(mobile_customers[[#This Row],[age]],Age_grp[Value]))</f>
        <v>60 - 70</v>
      </c>
      <c r="K8439" s="2" t="str">
        <f>_xlfn.IFS(mobile_customers[[#This Row],[salary]]&gt;=Q8442,"HIGHER SALARY", mobile_customers[[#This Row],[salary]]&gt;=Q8443,"HIGHER MID RANGE SALARY",  mobile_customers[[#This Row],[salary]]&lt;Q8443,"MID RANGE SALARY", mobile_customers[[#This Row],[salary]]&gt;Q8444, "LOW SALARY" )</f>
        <v>HIGHER SALARY</v>
      </c>
      <c r="L8439" s="2" t="str">
        <f>LEFT(mobile_customers[[#This Row],[Credit_card_nos]], 4)&amp;"XXXXX"</f>
        <v>6011XXXXX</v>
      </c>
    </row>
    <row r="8440" spans="1:12" x14ac:dyDescent="0.3">
      <c r="A8440" t="s">
        <v>13</v>
      </c>
      <c r="B8440" s="3" t="s">
        <v>16334</v>
      </c>
      <c r="C8440" t="s">
        <v>16335</v>
      </c>
      <c r="D8440" t="s">
        <v>2782</v>
      </c>
      <c r="E8440">
        <v>52</v>
      </c>
      <c r="F8440">
        <v>75042</v>
      </c>
      <c r="G8440" t="s">
        <v>21</v>
      </c>
      <c r="H8440">
        <v>4460419642658501</v>
      </c>
      <c r="I8440" s="5" t="str">
        <f t="shared" si="131"/>
        <v>4460419642658500</v>
      </c>
      <c r="J8440" t="str">
        <f>INDEX(Age_grp[Age], MATCH(mobile_customers[[#This Row],[age]],Age_grp[Value]))</f>
        <v>50 - 60</v>
      </c>
      <c r="K8440" s="2" t="str">
        <f>_xlfn.IFS(mobile_customers[[#This Row],[salary]]&gt;=Q8443,"HIGHER SALARY", mobile_customers[[#This Row],[salary]]&gt;=Q8444,"HIGHER MID RANGE SALARY",  mobile_customers[[#This Row],[salary]]&lt;Q8444,"MID RANGE SALARY", mobile_customers[[#This Row],[salary]]&gt;Q8445, "LOW SALARY" )</f>
        <v>HIGHER SALARY</v>
      </c>
      <c r="L8440" s="2" t="str">
        <f>LEFT(mobile_customers[[#This Row],[Credit_card_nos]], 4)&amp;"XXXXX"</f>
        <v>4460XXXXX</v>
      </c>
    </row>
    <row r="8441" spans="1:12" x14ac:dyDescent="0.3">
      <c r="A8441" t="s">
        <v>13</v>
      </c>
      <c r="B8441" s="3" t="s">
        <v>16336</v>
      </c>
      <c r="C8441" t="s">
        <v>16337</v>
      </c>
      <c r="D8441" t="s">
        <v>231</v>
      </c>
      <c r="E8441">
        <v>55</v>
      </c>
      <c r="F8441">
        <v>81650</v>
      </c>
      <c r="G8441" t="s">
        <v>39</v>
      </c>
      <c r="H8441">
        <v>6558950560853342</v>
      </c>
      <c r="I8441" s="5" t="str">
        <f t="shared" si="131"/>
        <v>6558950560853340</v>
      </c>
      <c r="J8441" t="str">
        <f>INDEX(Age_grp[Age], MATCH(mobile_customers[[#This Row],[age]],Age_grp[Value]))</f>
        <v>50 - 60</v>
      </c>
      <c r="K8441" s="2" t="str">
        <f>_xlfn.IFS(mobile_customers[[#This Row],[salary]]&gt;=Q8444,"HIGHER SALARY", mobile_customers[[#This Row],[salary]]&gt;=Q8445,"HIGHER MID RANGE SALARY",  mobile_customers[[#This Row],[salary]]&lt;Q8445,"MID RANGE SALARY", mobile_customers[[#This Row],[salary]]&gt;Q8446, "LOW SALARY" )</f>
        <v>HIGHER SALARY</v>
      </c>
      <c r="L8441" s="2" t="str">
        <f>LEFT(mobile_customers[[#This Row],[Credit_card_nos]], 4)&amp;"XXXXX"</f>
        <v>6558XXXXX</v>
      </c>
    </row>
    <row r="8442" spans="1:12" x14ac:dyDescent="0.3">
      <c r="A8442" t="s">
        <v>13</v>
      </c>
      <c r="B8442" s="3" t="s">
        <v>16338</v>
      </c>
      <c r="C8442" t="s">
        <v>15465</v>
      </c>
      <c r="D8442" t="s">
        <v>1691</v>
      </c>
      <c r="E8442">
        <v>34</v>
      </c>
      <c r="F8442">
        <v>31934</v>
      </c>
      <c r="G8442" t="s">
        <v>28</v>
      </c>
      <c r="H8442">
        <v>4584546775222852</v>
      </c>
      <c r="I8442" s="5" t="str">
        <f t="shared" si="131"/>
        <v>4584546775222850</v>
      </c>
      <c r="J8442" t="str">
        <f>INDEX(Age_grp[Age], MATCH(mobile_customers[[#This Row],[age]],Age_grp[Value]))</f>
        <v>30 - 40</v>
      </c>
      <c r="K8442" s="2" t="str">
        <f>_xlfn.IFS(mobile_customers[[#This Row],[salary]]&gt;=Q8445,"HIGHER SALARY", mobile_customers[[#This Row],[salary]]&gt;=Q8446,"HIGHER MID RANGE SALARY",  mobile_customers[[#This Row],[salary]]&lt;Q8446,"MID RANGE SALARY", mobile_customers[[#This Row],[salary]]&gt;Q8447, "LOW SALARY" )</f>
        <v>HIGHER SALARY</v>
      </c>
      <c r="L8442" s="2" t="str">
        <f>LEFT(mobile_customers[[#This Row],[Credit_card_nos]], 4)&amp;"XXXXX"</f>
        <v>4584XXXXX</v>
      </c>
    </row>
    <row r="8443" spans="1:12" x14ac:dyDescent="0.3">
      <c r="A8443" t="s">
        <v>8</v>
      </c>
      <c r="B8443" s="3" t="s">
        <v>16339</v>
      </c>
      <c r="C8443" t="s">
        <v>16340</v>
      </c>
      <c r="D8443" t="s">
        <v>2234</v>
      </c>
      <c r="E8443">
        <v>32</v>
      </c>
      <c r="F8443">
        <v>143752</v>
      </c>
      <c r="G8443" t="s">
        <v>49</v>
      </c>
      <c r="H8443">
        <v>3553023323215555</v>
      </c>
      <c r="I8443" s="5" t="str">
        <f t="shared" si="131"/>
        <v>3553023323215550</v>
      </c>
      <c r="J8443" t="str">
        <f>INDEX(Age_grp[Age], MATCH(mobile_customers[[#This Row],[age]],Age_grp[Value]))</f>
        <v>30 - 40</v>
      </c>
      <c r="K8443" s="2" t="str">
        <f>_xlfn.IFS(mobile_customers[[#This Row],[salary]]&gt;=Q8446,"HIGHER SALARY", mobile_customers[[#This Row],[salary]]&gt;=Q8447,"HIGHER MID RANGE SALARY",  mobile_customers[[#This Row],[salary]]&lt;Q8447,"MID RANGE SALARY", mobile_customers[[#This Row],[salary]]&gt;Q8448, "LOW SALARY" )</f>
        <v>HIGHER SALARY</v>
      </c>
      <c r="L8443" s="2" t="str">
        <f>LEFT(mobile_customers[[#This Row],[Credit_card_nos]], 4)&amp;"XXXXX"</f>
        <v>3553XXXXX</v>
      </c>
    </row>
    <row r="8444" spans="1:12" x14ac:dyDescent="0.3">
      <c r="A8444" t="s">
        <v>13</v>
      </c>
      <c r="B8444" s="3" t="s">
        <v>16341</v>
      </c>
      <c r="C8444" t="s">
        <v>16342</v>
      </c>
      <c r="D8444" t="s">
        <v>1320</v>
      </c>
      <c r="E8444">
        <v>32</v>
      </c>
      <c r="F8444">
        <v>205732</v>
      </c>
      <c r="G8444" t="s">
        <v>28</v>
      </c>
      <c r="H8444">
        <v>30381144482849</v>
      </c>
      <c r="I8444" s="5" t="str">
        <f t="shared" si="131"/>
        <v>30381144482849</v>
      </c>
      <c r="J8444" t="str">
        <f>INDEX(Age_grp[Age], MATCH(mobile_customers[[#This Row],[age]],Age_grp[Value]))</f>
        <v>30 - 40</v>
      </c>
      <c r="K8444" s="2" t="str">
        <f>_xlfn.IFS(mobile_customers[[#This Row],[salary]]&gt;=Q8447,"HIGHER SALARY", mobile_customers[[#This Row],[salary]]&gt;=Q8448,"HIGHER MID RANGE SALARY",  mobile_customers[[#This Row],[salary]]&lt;Q8448,"MID RANGE SALARY", mobile_customers[[#This Row],[salary]]&gt;Q8449, "LOW SALARY" )</f>
        <v>HIGHER SALARY</v>
      </c>
      <c r="L8444" s="2" t="str">
        <f>LEFT(mobile_customers[[#This Row],[Credit_card_nos]], 4)&amp;"XXXXX"</f>
        <v>3038XXXXX</v>
      </c>
    </row>
    <row r="8445" spans="1:12" x14ac:dyDescent="0.3">
      <c r="A8445" t="s">
        <v>8</v>
      </c>
      <c r="B8445" s="3" t="s">
        <v>16343</v>
      </c>
      <c r="C8445" t="s">
        <v>16344</v>
      </c>
      <c r="D8445" t="s">
        <v>691</v>
      </c>
      <c r="E8445">
        <v>44</v>
      </c>
      <c r="F8445">
        <v>188092</v>
      </c>
      <c r="G8445" t="s">
        <v>81</v>
      </c>
      <c r="H8445">
        <v>3542921683180703</v>
      </c>
      <c r="I8445" s="5" t="str">
        <f t="shared" si="131"/>
        <v>3542921683180700</v>
      </c>
      <c r="J8445" t="str">
        <f>INDEX(Age_grp[Age], MATCH(mobile_customers[[#This Row],[age]],Age_grp[Value]))</f>
        <v>40 - 50</v>
      </c>
      <c r="K8445" s="2" t="str">
        <f>_xlfn.IFS(mobile_customers[[#This Row],[salary]]&gt;=Q8448,"HIGHER SALARY", mobile_customers[[#This Row],[salary]]&gt;=Q8449,"HIGHER MID RANGE SALARY",  mobile_customers[[#This Row],[salary]]&lt;Q8449,"MID RANGE SALARY", mobile_customers[[#This Row],[salary]]&gt;Q8450, "LOW SALARY" )</f>
        <v>HIGHER SALARY</v>
      </c>
      <c r="L8445" s="2" t="str">
        <f>LEFT(mobile_customers[[#This Row],[Credit_card_nos]], 4)&amp;"XXXXX"</f>
        <v>3542XXXXX</v>
      </c>
    </row>
    <row r="8446" spans="1:12" x14ac:dyDescent="0.3">
      <c r="A8446" t="s">
        <v>13</v>
      </c>
      <c r="B8446" s="3" t="s">
        <v>16345</v>
      </c>
      <c r="C8446" t="s">
        <v>16346</v>
      </c>
      <c r="D8446" t="s">
        <v>1279</v>
      </c>
      <c r="E8446">
        <v>19</v>
      </c>
      <c r="F8446">
        <v>236042</v>
      </c>
      <c r="G8446" t="s">
        <v>39</v>
      </c>
      <c r="H8446">
        <v>6509553523442920</v>
      </c>
      <c r="I8446" s="5" t="str">
        <f t="shared" si="131"/>
        <v>6509553523442920</v>
      </c>
      <c r="J8446" t="str">
        <f>INDEX(Age_grp[Age], MATCH(mobile_customers[[#This Row],[age]],Age_grp[Value]))</f>
        <v>"10 - 20</v>
      </c>
      <c r="K8446" s="2" t="str">
        <f>_xlfn.IFS(mobile_customers[[#This Row],[salary]]&gt;=Q8449,"HIGHER SALARY", mobile_customers[[#This Row],[salary]]&gt;=Q8450,"HIGHER MID RANGE SALARY",  mobile_customers[[#This Row],[salary]]&lt;Q8450,"MID RANGE SALARY", mobile_customers[[#This Row],[salary]]&gt;Q8451, "LOW SALARY" )</f>
        <v>HIGHER SALARY</v>
      </c>
      <c r="L8446" s="2" t="str">
        <f>LEFT(mobile_customers[[#This Row],[Credit_card_nos]], 4)&amp;"XXXXX"</f>
        <v>6509XXXXX</v>
      </c>
    </row>
    <row r="8447" spans="1:12" x14ac:dyDescent="0.3">
      <c r="A8447" t="s">
        <v>13</v>
      </c>
      <c r="B8447" s="3" t="s">
        <v>16347</v>
      </c>
      <c r="C8447" t="s">
        <v>16348</v>
      </c>
      <c r="D8447" t="s">
        <v>1418</v>
      </c>
      <c r="E8447">
        <v>39</v>
      </c>
      <c r="F8447">
        <v>179902</v>
      </c>
      <c r="G8447" t="s">
        <v>21</v>
      </c>
      <c r="H8447">
        <v>4566360601705441</v>
      </c>
      <c r="I8447" s="5" t="str">
        <f t="shared" si="131"/>
        <v>4566360601705440</v>
      </c>
      <c r="J8447" t="str">
        <f>INDEX(Age_grp[Age], MATCH(mobile_customers[[#This Row],[age]],Age_grp[Value]))</f>
        <v>30 - 40</v>
      </c>
      <c r="K8447" s="2" t="str">
        <f>_xlfn.IFS(mobile_customers[[#This Row],[salary]]&gt;=Q8450,"HIGHER SALARY", mobile_customers[[#This Row],[salary]]&gt;=Q8451,"HIGHER MID RANGE SALARY",  mobile_customers[[#This Row],[salary]]&lt;Q8451,"MID RANGE SALARY", mobile_customers[[#This Row],[salary]]&gt;Q8452, "LOW SALARY" )</f>
        <v>HIGHER SALARY</v>
      </c>
      <c r="L8447" s="2" t="str">
        <f>LEFT(mobile_customers[[#This Row],[Credit_card_nos]], 4)&amp;"XXXXX"</f>
        <v>4566XXXXX</v>
      </c>
    </row>
    <row r="8448" spans="1:12" x14ac:dyDescent="0.3">
      <c r="A8448" t="s">
        <v>8</v>
      </c>
      <c r="B8448" s="3" t="s">
        <v>16349</v>
      </c>
      <c r="C8448" t="s">
        <v>16350</v>
      </c>
      <c r="D8448" t="s">
        <v>1530</v>
      </c>
      <c r="E8448">
        <v>37</v>
      </c>
      <c r="F8448">
        <v>201826</v>
      </c>
      <c r="G8448" t="s">
        <v>39</v>
      </c>
      <c r="H8448">
        <v>5120739316989018</v>
      </c>
      <c r="I8448" s="5" t="str">
        <f t="shared" si="131"/>
        <v>5120739316989020</v>
      </c>
      <c r="J8448" t="str">
        <f>INDEX(Age_grp[Age], MATCH(mobile_customers[[#This Row],[age]],Age_grp[Value]))</f>
        <v>30 - 40</v>
      </c>
      <c r="K8448" s="2" t="str">
        <f>_xlfn.IFS(mobile_customers[[#This Row],[salary]]&gt;=Q8451,"HIGHER SALARY", mobile_customers[[#This Row],[salary]]&gt;=Q8452,"HIGHER MID RANGE SALARY",  mobile_customers[[#This Row],[salary]]&lt;Q8452,"MID RANGE SALARY", mobile_customers[[#This Row],[salary]]&gt;Q8453, "LOW SALARY" )</f>
        <v>HIGHER SALARY</v>
      </c>
      <c r="L8448" s="2" t="str">
        <f>LEFT(mobile_customers[[#This Row],[Credit_card_nos]], 4)&amp;"XXXXX"</f>
        <v>5120XXXXX</v>
      </c>
    </row>
    <row r="8449" spans="1:12" x14ac:dyDescent="0.3">
      <c r="A8449" t="s">
        <v>13</v>
      </c>
      <c r="B8449" s="3" t="s">
        <v>16351</v>
      </c>
      <c r="C8449" t="s">
        <v>16352</v>
      </c>
      <c r="D8449" t="s">
        <v>2983</v>
      </c>
      <c r="E8449">
        <v>26</v>
      </c>
      <c r="F8449">
        <v>193203</v>
      </c>
      <c r="G8449" t="s">
        <v>49</v>
      </c>
      <c r="H8449">
        <v>676225706107</v>
      </c>
      <c r="I8449" s="5" t="str">
        <f t="shared" si="131"/>
        <v>676225706107</v>
      </c>
      <c r="J8449" t="str">
        <f>INDEX(Age_grp[Age], MATCH(mobile_customers[[#This Row],[age]],Age_grp[Value]))</f>
        <v>20 - 30</v>
      </c>
      <c r="K8449" s="2" t="str">
        <f>_xlfn.IFS(mobile_customers[[#This Row],[salary]]&gt;=Q8452,"HIGHER SALARY", mobile_customers[[#This Row],[salary]]&gt;=Q8453,"HIGHER MID RANGE SALARY",  mobile_customers[[#This Row],[salary]]&lt;Q8453,"MID RANGE SALARY", mobile_customers[[#This Row],[salary]]&gt;Q8454, "LOW SALARY" )</f>
        <v>HIGHER SALARY</v>
      </c>
      <c r="L8449" s="2" t="str">
        <f>LEFT(mobile_customers[[#This Row],[Credit_card_nos]], 4)&amp;"XXXXX"</f>
        <v>6762XXXXX</v>
      </c>
    </row>
    <row r="8450" spans="1:12" x14ac:dyDescent="0.3">
      <c r="A8450" t="s">
        <v>13</v>
      </c>
      <c r="B8450" s="3" t="s">
        <v>16353</v>
      </c>
      <c r="C8450" t="s">
        <v>16354</v>
      </c>
      <c r="D8450" t="s">
        <v>1598</v>
      </c>
      <c r="E8450">
        <v>19</v>
      </c>
      <c r="F8450">
        <v>80690</v>
      </c>
      <c r="G8450" t="s">
        <v>17</v>
      </c>
      <c r="H8450">
        <v>4091440134641711</v>
      </c>
      <c r="I8450" s="5" t="str">
        <f t="shared" ref="I8450:I8513" si="132">TEXT(H8450, "0")</f>
        <v>4091440134641710</v>
      </c>
      <c r="J8450" t="str">
        <f>INDEX(Age_grp[Age], MATCH(mobile_customers[[#This Row],[age]],Age_grp[Value]))</f>
        <v>"10 - 20</v>
      </c>
      <c r="K8450" s="2" t="str">
        <f>_xlfn.IFS(mobile_customers[[#This Row],[salary]]&gt;=Q8453,"HIGHER SALARY", mobile_customers[[#This Row],[salary]]&gt;=Q8454,"HIGHER MID RANGE SALARY",  mobile_customers[[#This Row],[salary]]&lt;Q8454,"MID RANGE SALARY", mobile_customers[[#This Row],[salary]]&gt;Q8455, "LOW SALARY" )</f>
        <v>HIGHER SALARY</v>
      </c>
      <c r="L8450" s="2" t="str">
        <f>LEFT(mobile_customers[[#This Row],[Credit_card_nos]], 4)&amp;"XXXXX"</f>
        <v>4091XXXXX</v>
      </c>
    </row>
    <row r="8451" spans="1:12" x14ac:dyDescent="0.3">
      <c r="A8451" t="s">
        <v>13</v>
      </c>
      <c r="B8451" s="3" t="s">
        <v>16355</v>
      </c>
      <c r="C8451" t="s">
        <v>2735</v>
      </c>
      <c r="D8451" t="s">
        <v>1436</v>
      </c>
      <c r="E8451">
        <v>56</v>
      </c>
      <c r="F8451">
        <v>55224</v>
      </c>
      <c r="G8451" t="s">
        <v>21</v>
      </c>
      <c r="H8451">
        <v>501845164695</v>
      </c>
      <c r="I8451" s="5" t="str">
        <f t="shared" si="132"/>
        <v>501845164695</v>
      </c>
      <c r="J8451" t="str">
        <f>INDEX(Age_grp[Age], MATCH(mobile_customers[[#This Row],[age]],Age_grp[Value]))</f>
        <v>50 - 60</v>
      </c>
      <c r="K8451" s="2" t="str">
        <f>_xlfn.IFS(mobile_customers[[#This Row],[salary]]&gt;=Q8454,"HIGHER SALARY", mobile_customers[[#This Row],[salary]]&gt;=Q8455,"HIGHER MID RANGE SALARY",  mobile_customers[[#This Row],[salary]]&lt;Q8455,"MID RANGE SALARY", mobile_customers[[#This Row],[salary]]&gt;Q8456, "LOW SALARY" )</f>
        <v>HIGHER SALARY</v>
      </c>
      <c r="L8451" s="2" t="str">
        <f>LEFT(mobile_customers[[#This Row],[Credit_card_nos]], 4)&amp;"XXXXX"</f>
        <v>5018XXXXX</v>
      </c>
    </row>
    <row r="8452" spans="1:12" x14ac:dyDescent="0.3">
      <c r="A8452" t="s">
        <v>8</v>
      </c>
      <c r="B8452" s="3" t="s">
        <v>16356</v>
      </c>
      <c r="C8452" t="s">
        <v>16357</v>
      </c>
      <c r="D8452" t="s">
        <v>840</v>
      </c>
      <c r="E8452">
        <v>18</v>
      </c>
      <c r="F8452">
        <v>47300</v>
      </c>
      <c r="G8452" t="s">
        <v>17</v>
      </c>
      <c r="H8452">
        <v>3581432343640443</v>
      </c>
      <c r="I8452" s="5" t="str">
        <f t="shared" si="132"/>
        <v>3581432343640440</v>
      </c>
      <c r="J8452" t="str">
        <f>INDEX(Age_grp[Age], MATCH(mobile_customers[[#This Row],[age]],Age_grp[Value]))</f>
        <v>"10 - 20</v>
      </c>
      <c r="K8452" s="2" t="str">
        <f>_xlfn.IFS(mobile_customers[[#This Row],[salary]]&gt;=Q8455,"HIGHER SALARY", mobile_customers[[#This Row],[salary]]&gt;=Q8456,"HIGHER MID RANGE SALARY",  mobile_customers[[#This Row],[salary]]&lt;Q8456,"MID RANGE SALARY", mobile_customers[[#This Row],[salary]]&gt;Q8457, "LOW SALARY" )</f>
        <v>HIGHER SALARY</v>
      </c>
      <c r="L8452" s="2" t="str">
        <f>LEFT(mobile_customers[[#This Row],[Credit_card_nos]], 4)&amp;"XXXXX"</f>
        <v>3581XXXXX</v>
      </c>
    </row>
    <row r="8453" spans="1:12" x14ac:dyDescent="0.3">
      <c r="A8453" t="s">
        <v>13</v>
      </c>
      <c r="B8453" s="3" t="s">
        <v>16358</v>
      </c>
      <c r="C8453" t="s">
        <v>16359</v>
      </c>
      <c r="D8453" t="s">
        <v>2973</v>
      </c>
      <c r="E8453">
        <v>45</v>
      </c>
      <c r="F8453">
        <v>230505</v>
      </c>
      <c r="G8453" t="s">
        <v>21</v>
      </c>
      <c r="H8453">
        <v>375057850616258</v>
      </c>
      <c r="I8453" s="5" t="str">
        <f t="shared" si="132"/>
        <v>375057850616258</v>
      </c>
      <c r="J8453" t="str">
        <f>INDEX(Age_grp[Age], MATCH(mobile_customers[[#This Row],[age]],Age_grp[Value]))</f>
        <v>40 - 50</v>
      </c>
      <c r="K8453" s="2" t="str">
        <f>_xlfn.IFS(mobile_customers[[#This Row],[salary]]&gt;=Q8456,"HIGHER SALARY", mobile_customers[[#This Row],[salary]]&gt;=Q8457,"HIGHER MID RANGE SALARY",  mobile_customers[[#This Row],[salary]]&lt;Q8457,"MID RANGE SALARY", mobile_customers[[#This Row],[salary]]&gt;Q8458, "LOW SALARY" )</f>
        <v>HIGHER SALARY</v>
      </c>
      <c r="L8453" s="2" t="str">
        <f>LEFT(mobile_customers[[#This Row],[Credit_card_nos]], 4)&amp;"XXXXX"</f>
        <v>3750XXXXX</v>
      </c>
    </row>
    <row r="8454" spans="1:12" x14ac:dyDescent="0.3">
      <c r="A8454" t="s">
        <v>8</v>
      </c>
      <c r="B8454" s="3" t="s">
        <v>16360</v>
      </c>
      <c r="C8454" t="s">
        <v>16361</v>
      </c>
      <c r="D8454" t="s">
        <v>823</v>
      </c>
      <c r="E8454">
        <v>23</v>
      </c>
      <c r="F8454">
        <v>65055</v>
      </c>
      <c r="G8454" t="s">
        <v>28</v>
      </c>
      <c r="H8454">
        <v>4.74917629537357E+18</v>
      </c>
      <c r="I8454" s="5" t="str">
        <f t="shared" si="132"/>
        <v>4749176295373570000</v>
      </c>
      <c r="J8454" t="str">
        <f>INDEX(Age_grp[Age], MATCH(mobile_customers[[#This Row],[age]],Age_grp[Value]))</f>
        <v>20 - 30</v>
      </c>
      <c r="K8454" s="2" t="str">
        <f>_xlfn.IFS(mobile_customers[[#This Row],[salary]]&gt;=Q8457,"HIGHER SALARY", mobile_customers[[#This Row],[salary]]&gt;=Q8458,"HIGHER MID RANGE SALARY",  mobile_customers[[#This Row],[salary]]&lt;Q8458,"MID RANGE SALARY", mobile_customers[[#This Row],[salary]]&gt;Q8459, "LOW SALARY" )</f>
        <v>HIGHER SALARY</v>
      </c>
      <c r="L8454" s="2" t="str">
        <f>LEFT(mobile_customers[[#This Row],[Credit_card_nos]], 4)&amp;"XXXXX"</f>
        <v>4749XXXXX</v>
      </c>
    </row>
    <row r="8455" spans="1:12" x14ac:dyDescent="0.3">
      <c r="A8455" t="s">
        <v>13</v>
      </c>
      <c r="B8455" s="3" t="s">
        <v>16362</v>
      </c>
      <c r="C8455" t="s">
        <v>1652</v>
      </c>
      <c r="D8455" t="s">
        <v>144</v>
      </c>
      <c r="E8455">
        <v>30</v>
      </c>
      <c r="F8455">
        <v>185357</v>
      </c>
      <c r="G8455" t="s">
        <v>17</v>
      </c>
      <c r="H8455">
        <v>4.7158506754881198E+18</v>
      </c>
      <c r="I8455" s="5" t="str">
        <f t="shared" si="132"/>
        <v>4715850675488120000</v>
      </c>
      <c r="J8455" t="str">
        <f>INDEX(Age_grp[Age], MATCH(mobile_customers[[#This Row],[age]],Age_grp[Value]))</f>
        <v>30 - 40</v>
      </c>
      <c r="K8455" s="2" t="str">
        <f>_xlfn.IFS(mobile_customers[[#This Row],[salary]]&gt;=Q8458,"HIGHER SALARY", mobile_customers[[#This Row],[salary]]&gt;=Q8459,"HIGHER MID RANGE SALARY",  mobile_customers[[#This Row],[salary]]&lt;Q8459,"MID RANGE SALARY", mobile_customers[[#This Row],[salary]]&gt;Q8460, "LOW SALARY" )</f>
        <v>HIGHER SALARY</v>
      </c>
      <c r="L8455" s="2" t="str">
        <f>LEFT(mobile_customers[[#This Row],[Credit_card_nos]], 4)&amp;"XXXXX"</f>
        <v>4715XXXXX</v>
      </c>
    </row>
    <row r="8456" spans="1:12" x14ac:dyDescent="0.3">
      <c r="A8456" t="s">
        <v>8</v>
      </c>
      <c r="B8456" s="3" t="s">
        <v>16363</v>
      </c>
      <c r="C8456" t="s">
        <v>16364</v>
      </c>
      <c r="D8456" t="s">
        <v>159</v>
      </c>
      <c r="E8456">
        <v>43</v>
      </c>
      <c r="F8456">
        <v>200778</v>
      </c>
      <c r="G8456" t="s">
        <v>21</v>
      </c>
      <c r="H8456">
        <v>4323829346206</v>
      </c>
      <c r="I8456" s="5" t="str">
        <f t="shared" si="132"/>
        <v>4323829346206</v>
      </c>
      <c r="J8456" t="str">
        <f>INDEX(Age_grp[Age], MATCH(mobile_customers[[#This Row],[age]],Age_grp[Value]))</f>
        <v>40 - 50</v>
      </c>
      <c r="K8456" s="2" t="str">
        <f>_xlfn.IFS(mobile_customers[[#This Row],[salary]]&gt;=Q8459,"HIGHER SALARY", mobile_customers[[#This Row],[salary]]&gt;=Q8460,"HIGHER MID RANGE SALARY",  mobile_customers[[#This Row],[salary]]&lt;Q8460,"MID RANGE SALARY", mobile_customers[[#This Row],[salary]]&gt;Q8461, "LOW SALARY" )</f>
        <v>HIGHER SALARY</v>
      </c>
      <c r="L8456" s="2" t="str">
        <f>LEFT(mobile_customers[[#This Row],[Credit_card_nos]], 4)&amp;"XXXXX"</f>
        <v>4323XXXXX</v>
      </c>
    </row>
    <row r="8457" spans="1:12" x14ac:dyDescent="0.3">
      <c r="A8457" t="s">
        <v>13</v>
      </c>
      <c r="B8457" s="3" t="s">
        <v>16365</v>
      </c>
      <c r="C8457" t="s">
        <v>16366</v>
      </c>
      <c r="D8457" t="s">
        <v>484</v>
      </c>
      <c r="E8457">
        <v>19</v>
      </c>
      <c r="F8457">
        <v>42617</v>
      </c>
      <c r="G8457" t="s">
        <v>28</v>
      </c>
      <c r="H8457">
        <v>3598298851160368</v>
      </c>
      <c r="I8457" s="5" t="str">
        <f t="shared" si="132"/>
        <v>3598298851160370</v>
      </c>
      <c r="J8457" t="str">
        <f>INDEX(Age_grp[Age], MATCH(mobile_customers[[#This Row],[age]],Age_grp[Value]))</f>
        <v>"10 - 20</v>
      </c>
      <c r="K8457" s="2" t="str">
        <f>_xlfn.IFS(mobile_customers[[#This Row],[salary]]&gt;=Q8460,"HIGHER SALARY", mobile_customers[[#This Row],[salary]]&gt;=Q8461,"HIGHER MID RANGE SALARY",  mobile_customers[[#This Row],[salary]]&lt;Q8461,"MID RANGE SALARY", mobile_customers[[#This Row],[salary]]&gt;Q8462, "LOW SALARY" )</f>
        <v>HIGHER SALARY</v>
      </c>
      <c r="L8457" s="2" t="str">
        <f>LEFT(mobile_customers[[#This Row],[Credit_card_nos]], 4)&amp;"XXXXX"</f>
        <v>3598XXXXX</v>
      </c>
    </row>
    <row r="8458" spans="1:12" x14ac:dyDescent="0.3">
      <c r="A8458" t="s">
        <v>8</v>
      </c>
      <c r="B8458" s="3" t="s">
        <v>16367</v>
      </c>
      <c r="C8458" t="s">
        <v>16368</v>
      </c>
      <c r="D8458" t="s">
        <v>4561</v>
      </c>
      <c r="E8458">
        <v>45</v>
      </c>
      <c r="F8458">
        <v>64727</v>
      </c>
      <c r="G8458" t="s">
        <v>81</v>
      </c>
      <c r="H8458">
        <v>4.6258199959736596E+18</v>
      </c>
      <c r="I8458" s="5" t="str">
        <f t="shared" si="132"/>
        <v>4625819995973660000</v>
      </c>
      <c r="J8458" t="str">
        <f>INDEX(Age_grp[Age], MATCH(mobile_customers[[#This Row],[age]],Age_grp[Value]))</f>
        <v>40 - 50</v>
      </c>
      <c r="K8458" s="2" t="str">
        <f>_xlfn.IFS(mobile_customers[[#This Row],[salary]]&gt;=Q8461,"HIGHER SALARY", mobile_customers[[#This Row],[salary]]&gt;=Q8462,"HIGHER MID RANGE SALARY",  mobile_customers[[#This Row],[salary]]&lt;Q8462,"MID RANGE SALARY", mobile_customers[[#This Row],[salary]]&gt;Q8463, "LOW SALARY" )</f>
        <v>HIGHER SALARY</v>
      </c>
      <c r="L8458" s="2" t="str">
        <f>LEFT(mobile_customers[[#This Row],[Credit_card_nos]], 4)&amp;"XXXXX"</f>
        <v>4625XXXXX</v>
      </c>
    </row>
    <row r="8459" spans="1:12" x14ac:dyDescent="0.3">
      <c r="A8459" t="s">
        <v>8</v>
      </c>
      <c r="B8459" s="3" t="s">
        <v>16369</v>
      </c>
      <c r="C8459" t="s">
        <v>6249</v>
      </c>
      <c r="D8459" t="s">
        <v>117</v>
      </c>
      <c r="E8459">
        <v>49</v>
      </c>
      <c r="F8459">
        <v>72062</v>
      </c>
      <c r="G8459" t="s">
        <v>21</v>
      </c>
      <c r="H8459">
        <v>4.096161970558786E+18</v>
      </c>
      <c r="I8459" s="5" t="str">
        <f t="shared" si="132"/>
        <v>4096161970558790000</v>
      </c>
      <c r="J8459" t="str">
        <f>INDEX(Age_grp[Age], MATCH(mobile_customers[[#This Row],[age]],Age_grp[Value]))</f>
        <v>40 - 50</v>
      </c>
      <c r="K8459" s="2" t="str">
        <f>_xlfn.IFS(mobile_customers[[#This Row],[salary]]&gt;=Q8462,"HIGHER SALARY", mobile_customers[[#This Row],[salary]]&gt;=Q8463,"HIGHER MID RANGE SALARY",  mobile_customers[[#This Row],[salary]]&lt;Q8463,"MID RANGE SALARY", mobile_customers[[#This Row],[salary]]&gt;Q8464, "LOW SALARY" )</f>
        <v>HIGHER SALARY</v>
      </c>
      <c r="L8459" s="2" t="str">
        <f>LEFT(mobile_customers[[#This Row],[Credit_card_nos]], 4)&amp;"XXXXX"</f>
        <v>4096XXXXX</v>
      </c>
    </row>
    <row r="8460" spans="1:12" x14ac:dyDescent="0.3">
      <c r="A8460" t="s">
        <v>13</v>
      </c>
      <c r="B8460" s="3" t="s">
        <v>16370</v>
      </c>
      <c r="C8460" t="s">
        <v>16371</v>
      </c>
      <c r="D8460" t="s">
        <v>820</v>
      </c>
      <c r="E8460">
        <v>51</v>
      </c>
      <c r="F8460">
        <v>179544</v>
      </c>
      <c r="G8460" t="s">
        <v>21</v>
      </c>
      <c r="H8460">
        <v>4548441409707863</v>
      </c>
      <c r="I8460" s="5" t="str">
        <f t="shared" si="132"/>
        <v>4548441409707860</v>
      </c>
      <c r="J8460" t="str">
        <f>INDEX(Age_grp[Age], MATCH(mobile_customers[[#This Row],[age]],Age_grp[Value]))</f>
        <v>50 - 60</v>
      </c>
      <c r="K8460" s="2" t="str">
        <f>_xlfn.IFS(mobile_customers[[#This Row],[salary]]&gt;=Q8463,"HIGHER SALARY", mobile_customers[[#This Row],[salary]]&gt;=Q8464,"HIGHER MID RANGE SALARY",  mobile_customers[[#This Row],[salary]]&lt;Q8464,"MID RANGE SALARY", mobile_customers[[#This Row],[salary]]&gt;Q8465, "LOW SALARY" )</f>
        <v>HIGHER SALARY</v>
      </c>
      <c r="L8460" s="2" t="str">
        <f>LEFT(mobile_customers[[#This Row],[Credit_card_nos]], 4)&amp;"XXXXX"</f>
        <v>4548XXXXX</v>
      </c>
    </row>
    <row r="8461" spans="1:12" x14ac:dyDescent="0.3">
      <c r="A8461" t="s">
        <v>13</v>
      </c>
      <c r="B8461" s="3" t="s">
        <v>16372</v>
      </c>
      <c r="C8461" t="s">
        <v>2373</v>
      </c>
      <c r="D8461" t="s">
        <v>2411</v>
      </c>
      <c r="E8461">
        <v>63</v>
      </c>
      <c r="F8461">
        <v>186742</v>
      </c>
      <c r="G8461" t="s">
        <v>21</v>
      </c>
      <c r="H8461">
        <v>30487805456079</v>
      </c>
      <c r="I8461" s="5" t="str">
        <f t="shared" si="132"/>
        <v>30487805456079</v>
      </c>
      <c r="J8461" t="str">
        <f>INDEX(Age_grp[Age], MATCH(mobile_customers[[#This Row],[age]],Age_grp[Value]))</f>
        <v>60 - 70</v>
      </c>
      <c r="K8461" s="2" t="str">
        <f>_xlfn.IFS(mobile_customers[[#This Row],[salary]]&gt;=Q8464,"HIGHER SALARY", mobile_customers[[#This Row],[salary]]&gt;=Q8465,"HIGHER MID RANGE SALARY",  mobile_customers[[#This Row],[salary]]&lt;Q8465,"MID RANGE SALARY", mobile_customers[[#This Row],[salary]]&gt;Q8466, "LOW SALARY" )</f>
        <v>HIGHER SALARY</v>
      </c>
      <c r="L8461" s="2" t="str">
        <f>LEFT(mobile_customers[[#This Row],[Credit_card_nos]], 4)&amp;"XXXXX"</f>
        <v>3048XXXXX</v>
      </c>
    </row>
    <row r="8462" spans="1:12" x14ac:dyDescent="0.3">
      <c r="A8462" t="s">
        <v>8</v>
      </c>
      <c r="B8462" s="3" t="s">
        <v>16373</v>
      </c>
      <c r="C8462" t="s">
        <v>16374</v>
      </c>
      <c r="D8462" t="s">
        <v>814</v>
      </c>
      <c r="E8462">
        <v>42</v>
      </c>
      <c r="F8462">
        <v>163471</v>
      </c>
      <c r="G8462" t="s">
        <v>28</v>
      </c>
      <c r="H8462">
        <v>4275839813312</v>
      </c>
      <c r="I8462" s="5" t="str">
        <f t="shared" si="132"/>
        <v>4275839813312</v>
      </c>
      <c r="J8462" t="str">
        <f>INDEX(Age_grp[Age], MATCH(mobile_customers[[#This Row],[age]],Age_grp[Value]))</f>
        <v>40 - 50</v>
      </c>
      <c r="K8462" s="2" t="str">
        <f>_xlfn.IFS(mobile_customers[[#This Row],[salary]]&gt;=Q8465,"HIGHER SALARY", mobile_customers[[#This Row],[salary]]&gt;=Q8466,"HIGHER MID RANGE SALARY",  mobile_customers[[#This Row],[salary]]&lt;Q8466,"MID RANGE SALARY", mobile_customers[[#This Row],[salary]]&gt;Q8467, "LOW SALARY" )</f>
        <v>HIGHER SALARY</v>
      </c>
      <c r="L8462" s="2" t="str">
        <f>LEFT(mobile_customers[[#This Row],[Credit_card_nos]], 4)&amp;"XXXXX"</f>
        <v>4275XXXXX</v>
      </c>
    </row>
    <row r="8463" spans="1:12" x14ac:dyDescent="0.3">
      <c r="A8463" t="s">
        <v>8</v>
      </c>
      <c r="B8463" s="3" t="s">
        <v>16375</v>
      </c>
      <c r="C8463" t="s">
        <v>16376</v>
      </c>
      <c r="D8463" t="s">
        <v>889</v>
      </c>
      <c r="E8463">
        <v>35</v>
      </c>
      <c r="F8463">
        <v>40945</v>
      </c>
      <c r="G8463" t="s">
        <v>21</v>
      </c>
      <c r="H8463">
        <v>30220761337227</v>
      </c>
      <c r="I8463" s="5" t="str">
        <f t="shared" si="132"/>
        <v>30220761337227</v>
      </c>
      <c r="J8463" t="str">
        <f>INDEX(Age_grp[Age], MATCH(mobile_customers[[#This Row],[age]],Age_grp[Value]))</f>
        <v>30 - 40</v>
      </c>
      <c r="K8463" s="2" t="str">
        <f>_xlfn.IFS(mobile_customers[[#This Row],[salary]]&gt;=Q8466,"HIGHER SALARY", mobile_customers[[#This Row],[salary]]&gt;=Q8467,"HIGHER MID RANGE SALARY",  mobile_customers[[#This Row],[salary]]&lt;Q8467,"MID RANGE SALARY", mobile_customers[[#This Row],[salary]]&gt;Q8468, "LOW SALARY" )</f>
        <v>HIGHER SALARY</v>
      </c>
      <c r="L8463" s="2" t="str">
        <f>LEFT(mobile_customers[[#This Row],[Credit_card_nos]], 4)&amp;"XXXXX"</f>
        <v>3022XXXXX</v>
      </c>
    </row>
    <row r="8464" spans="1:12" x14ac:dyDescent="0.3">
      <c r="A8464" t="s">
        <v>8</v>
      </c>
      <c r="B8464" s="3" t="s">
        <v>16377</v>
      </c>
      <c r="C8464" t="s">
        <v>16378</v>
      </c>
      <c r="D8464" t="s">
        <v>1211</v>
      </c>
      <c r="E8464">
        <v>26</v>
      </c>
      <c r="F8464">
        <v>210532</v>
      </c>
      <c r="G8464" t="s">
        <v>28</v>
      </c>
      <c r="H8464">
        <v>4801806976113830</v>
      </c>
      <c r="I8464" s="5" t="str">
        <f t="shared" si="132"/>
        <v>4801806976113830</v>
      </c>
      <c r="J8464" t="str">
        <f>INDEX(Age_grp[Age], MATCH(mobile_customers[[#This Row],[age]],Age_grp[Value]))</f>
        <v>20 - 30</v>
      </c>
      <c r="K8464" s="2" t="str">
        <f>_xlfn.IFS(mobile_customers[[#This Row],[salary]]&gt;=Q8467,"HIGHER SALARY", mobile_customers[[#This Row],[salary]]&gt;=Q8468,"HIGHER MID RANGE SALARY",  mobile_customers[[#This Row],[salary]]&lt;Q8468,"MID RANGE SALARY", mobile_customers[[#This Row],[salary]]&gt;Q8469, "LOW SALARY" )</f>
        <v>HIGHER SALARY</v>
      </c>
      <c r="L8464" s="2" t="str">
        <f>LEFT(mobile_customers[[#This Row],[Credit_card_nos]], 4)&amp;"XXXXX"</f>
        <v>4801XXXXX</v>
      </c>
    </row>
    <row r="8465" spans="1:12" x14ac:dyDescent="0.3">
      <c r="A8465" t="s">
        <v>13</v>
      </c>
      <c r="B8465" s="3" t="s">
        <v>5591</v>
      </c>
      <c r="C8465" t="s">
        <v>16379</v>
      </c>
      <c r="D8465" t="s">
        <v>817</v>
      </c>
      <c r="E8465">
        <v>33</v>
      </c>
      <c r="F8465">
        <v>89235</v>
      </c>
      <c r="G8465" t="s">
        <v>65</v>
      </c>
      <c r="H8465">
        <v>213162592149554</v>
      </c>
      <c r="I8465" s="5" t="str">
        <f t="shared" si="132"/>
        <v>213162592149554</v>
      </c>
      <c r="J8465" t="str">
        <f>INDEX(Age_grp[Age], MATCH(mobile_customers[[#This Row],[age]],Age_grp[Value]))</f>
        <v>30 - 40</v>
      </c>
      <c r="K8465" s="2" t="str">
        <f>_xlfn.IFS(mobile_customers[[#This Row],[salary]]&gt;=Q8468,"HIGHER SALARY", mobile_customers[[#This Row],[salary]]&gt;=Q8469,"HIGHER MID RANGE SALARY",  mobile_customers[[#This Row],[salary]]&lt;Q8469,"MID RANGE SALARY", mobile_customers[[#This Row],[salary]]&gt;Q8470, "LOW SALARY" )</f>
        <v>HIGHER SALARY</v>
      </c>
      <c r="L8465" s="2" t="str">
        <f>LEFT(mobile_customers[[#This Row],[Credit_card_nos]], 4)&amp;"XXXXX"</f>
        <v>2131XXXXX</v>
      </c>
    </row>
    <row r="8466" spans="1:12" x14ac:dyDescent="0.3">
      <c r="A8466" t="s">
        <v>8</v>
      </c>
      <c r="B8466" s="3" t="s">
        <v>16380</v>
      </c>
      <c r="C8466" t="s">
        <v>16381</v>
      </c>
      <c r="D8466" t="s">
        <v>685</v>
      </c>
      <c r="E8466">
        <v>28</v>
      </c>
      <c r="F8466">
        <v>115239</v>
      </c>
      <c r="G8466" t="s">
        <v>21</v>
      </c>
      <c r="H8466">
        <v>4208643395556</v>
      </c>
      <c r="I8466" s="5" t="str">
        <f t="shared" si="132"/>
        <v>4208643395556</v>
      </c>
      <c r="J8466" t="str">
        <f>INDEX(Age_grp[Age], MATCH(mobile_customers[[#This Row],[age]],Age_grp[Value]))</f>
        <v>20 - 30</v>
      </c>
      <c r="K8466" s="2" t="str">
        <f>_xlfn.IFS(mobile_customers[[#This Row],[salary]]&gt;=Q8469,"HIGHER SALARY", mobile_customers[[#This Row],[salary]]&gt;=Q8470,"HIGHER MID RANGE SALARY",  mobile_customers[[#This Row],[salary]]&lt;Q8470,"MID RANGE SALARY", mobile_customers[[#This Row],[salary]]&gt;Q8471, "LOW SALARY" )</f>
        <v>HIGHER SALARY</v>
      </c>
      <c r="L8466" s="2" t="str">
        <f>LEFT(mobile_customers[[#This Row],[Credit_card_nos]], 4)&amp;"XXXXX"</f>
        <v>4208XXXXX</v>
      </c>
    </row>
    <row r="8467" spans="1:12" x14ac:dyDescent="0.3">
      <c r="A8467" t="s">
        <v>13</v>
      </c>
      <c r="B8467" s="3" t="s">
        <v>16382</v>
      </c>
      <c r="C8467" t="s">
        <v>16383</v>
      </c>
      <c r="D8467" t="s">
        <v>4194</v>
      </c>
      <c r="E8467">
        <v>42</v>
      </c>
      <c r="F8467">
        <v>221380</v>
      </c>
      <c r="G8467" t="s">
        <v>49</v>
      </c>
      <c r="H8467">
        <v>4523981404127863</v>
      </c>
      <c r="I8467" s="5" t="str">
        <f t="shared" si="132"/>
        <v>4523981404127860</v>
      </c>
      <c r="J8467" t="str">
        <f>INDEX(Age_grp[Age], MATCH(mobile_customers[[#This Row],[age]],Age_grp[Value]))</f>
        <v>40 - 50</v>
      </c>
      <c r="K8467" s="2" t="str">
        <f>_xlfn.IFS(mobile_customers[[#This Row],[salary]]&gt;=Q8470,"HIGHER SALARY", mobile_customers[[#This Row],[salary]]&gt;=Q8471,"HIGHER MID RANGE SALARY",  mobile_customers[[#This Row],[salary]]&lt;Q8471,"MID RANGE SALARY", mobile_customers[[#This Row],[salary]]&gt;Q8472, "LOW SALARY" )</f>
        <v>HIGHER SALARY</v>
      </c>
      <c r="L8467" s="2" t="str">
        <f>LEFT(mobile_customers[[#This Row],[Credit_card_nos]], 4)&amp;"XXXXX"</f>
        <v>4523XXXXX</v>
      </c>
    </row>
    <row r="8468" spans="1:12" x14ac:dyDescent="0.3">
      <c r="A8468" t="s">
        <v>8</v>
      </c>
      <c r="B8468" s="3" t="s">
        <v>16384</v>
      </c>
      <c r="C8468" t="s">
        <v>1759</v>
      </c>
      <c r="D8468" t="s">
        <v>1263</v>
      </c>
      <c r="E8468">
        <v>42</v>
      </c>
      <c r="F8468">
        <v>227189</v>
      </c>
      <c r="G8468" t="s">
        <v>94</v>
      </c>
      <c r="H8468">
        <v>180013216079058</v>
      </c>
      <c r="I8468" s="5" t="str">
        <f t="shared" si="132"/>
        <v>180013216079058</v>
      </c>
      <c r="J8468" t="str">
        <f>INDEX(Age_grp[Age], MATCH(mobile_customers[[#This Row],[age]],Age_grp[Value]))</f>
        <v>40 - 50</v>
      </c>
      <c r="K8468" s="2" t="str">
        <f>_xlfn.IFS(mobile_customers[[#This Row],[salary]]&gt;=Q8471,"HIGHER SALARY", mobile_customers[[#This Row],[salary]]&gt;=Q8472,"HIGHER MID RANGE SALARY",  mobile_customers[[#This Row],[salary]]&lt;Q8472,"MID RANGE SALARY", mobile_customers[[#This Row],[salary]]&gt;Q8473, "LOW SALARY" )</f>
        <v>HIGHER SALARY</v>
      </c>
      <c r="L8468" s="2" t="str">
        <f>LEFT(mobile_customers[[#This Row],[Credit_card_nos]], 4)&amp;"XXXXX"</f>
        <v>1800XXXXX</v>
      </c>
    </row>
    <row r="8469" spans="1:12" x14ac:dyDescent="0.3">
      <c r="A8469" t="s">
        <v>8</v>
      </c>
      <c r="B8469" s="3" t="s">
        <v>16385</v>
      </c>
      <c r="C8469" t="s">
        <v>16386</v>
      </c>
      <c r="D8469" t="s">
        <v>1162</v>
      </c>
      <c r="E8469">
        <v>20</v>
      </c>
      <c r="F8469">
        <v>56236</v>
      </c>
      <c r="G8469" t="s">
        <v>81</v>
      </c>
      <c r="H8469">
        <v>3526737379097617</v>
      </c>
      <c r="I8469" s="5" t="str">
        <f t="shared" si="132"/>
        <v>3526737379097620</v>
      </c>
      <c r="J8469" t="str">
        <f>INDEX(Age_grp[Age], MATCH(mobile_customers[[#This Row],[age]],Age_grp[Value]))</f>
        <v>20 - 30</v>
      </c>
      <c r="K8469" s="2" t="str">
        <f>_xlfn.IFS(mobile_customers[[#This Row],[salary]]&gt;=Q8472,"HIGHER SALARY", mobile_customers[[#This Row],[salary]]&gt;=Q8473,"HIGHER MID RANGE SALARY",  mobile_customers[[#This Row],[salary]]&lt;Q8473,"MID RANGE SALARY", mobile_customers[[#This Row],[salary]]&gt;Q8474, "LOW SALARY" )</f>
        <v>HIGHER SALARY</v>
      </c>
      <c r="L8469" s="2" t="str">
        <f>LEFT(mobile_customers[[#This Row],[Credit_card_nos]], 4)&amp;"XXXXX"</f>
        <v>3526XXXXX</v>
      </c>
    </row>
    <row r="8470" spans="1:12" x14ac:dyDescent="0.3">
      <c r="A8470" t="s">
        <v>8</v>
      </c>
      <c r="B8470" s="3" t="s">
        <v>16387</v>
      </c>
      <c r="C8470" t="s">
        <v>16388</v>
      </c>
      <c r="D8470" t="s">
        <v>1770</v>
      </c>
      <c r="E8470">
        <v>41</v>
      </c>
      <c r="F8470">
        <v>142707</v>
      </c>
      <c r="G8470" t="s">
        <v>17</v>
      </c>
      <c r="H8470">
        <v>30514698193913</v>
      </c>
      <c r="I8470" s="5" t="str">
        <f t="shared" si="132"/>
        <v>30514698193913</v>
      </c>
      <c r="J8470" t="str">
        <f>INDEX(Age_grp[Age], MATCH(mobile_customers[[#This Row],[age]],Age_grp[Value]))</f>
        <v>40 - 50</v>
      </c>
      <c r="K8470" s="2" t="str">
        <f>_xlfn.IFS(mobile_customers[[#This Row],[salary]]&gt;=Q8473,"HIGHER SALARY", mobile_customers[[#This Row],[salary]]&gt;=Q8474,"HIGHER MID RANGE SALARY",  mobile_customers[[#This Row],[salary]]&lt;Q8474,"MID RANGE SALARY", mobile_customers[[#This Row],[salary]]&gt;Q8475, "LOW SALARY" )</f>
        <v>HIGHER SALARY</v>
      </c>
      <c r="L8470" s="2" t="str">
        <f>LEFT(mobile_customers[[#This Row],[Credit_card_nos]], 4)&amp;"XXXXX"</f>
        <v>3051XXXXX</v>
      </c>
    </row>
    <row r="8471" spans="1:12" x14ac:dyDescent="0.3">
      <c r="A8471" t="s">
        <v>13</v>
      </c>
      <c r="B8471" s="3" t="s">
        <v>16389</v>
      </c>
      <c r="C8471" t="s">
        <v>5402</v>
      </c>
      <c r="D8471" t="s">
        <v>5639</v>
      </c>
      <c r="E8471">
        <v>19</v>
      </c>
      <c r="F8471">
        <v>158016</v>
      </c>
      <c r="G8471" t="s">
        <v>28</v>
      </c>
      <c r="H8471">
        <v>3516243908175208</v>
      </c>
      <c r="I8471" s="5" t="str">
        <f t="shared" si="132"/>
        <v>3516243908175210</v>
      </c>
      <c r="J8471" t="str">
        <f>INDEX(Age_grp[Age], MATCH(mobile_customers[[#This Row],[age]],Age_grp[Value]))</f>
        <v>"10 - 20</v>
      </c>
      <c r="K8471" s="2" t="str">
        <f>_xlfn.IFS(mobile_customers[[#This Row],[salary]]&gt;=Q8474,"HIGHER SALARY", mobile_customers[[#This Row],[salary]]&gt;=Q8475,"HIGHER MID RANGE SALARY",  mobile_customers[[#This Row],[salary]]&lt;Q8475,"MID RANGE SALARY", mobile_customers[[#This Row],[salary]]&gt;Q8476, "LOW SALARY" )</f>
        <v>HIGHER SALARY</v>
      </c>
      <c r="L8471" s="2" t="str">
        <f>LEFT(mobile_customers[[#This Row],[Credit_card_nos]], 4)&amp;"XXXXX"</f>
        <v>3516XXXXX</v>
      </c>
    </row>
    <row r="8472" spans="1:12" x14ac:dyDescent="0.3">
      <c r="A8472" t="s">
        <v>8</v>
      </c>
      <c r="B8472" s="3" t="s">
        <v>16390</v>
      </c>
      <c r="C8472" t="s">
        <v>16391</v>
      </c>
      <c r="D8472" t="s">
        <v>2533</v>
      </c>
      <c r="E8472">
        <v>21</v>
      </c>
      <c r="F8472">
        <v>173147</v>
      </c>
      <c r="G8472" t="s">
        <v>21</v>
      </c>
      <c r="H8472">
        <v>377011311051066</v>
      </c>
      <c r="I8472" s="5" t="str">
        <f t="shared" si="132"/>
        <v>377011311051066</v>
      </c>
      <c r="J8472" t="str">
        <f>INDEX(Age_grp[Age], MATCH(mobile_customers[[#This Row],[age]],Age_grp[Value]))</f>
        <v>20 - 30</v>
      </c>
      <c r="K8472" s="2" t="str">
        <f>_xlfn.IFS(mobile_customers[[#This Row],[salary]]&gt;=Q8475,"HIGHER SALARY", mobile_customers[[#This Row],[salary]]&gt;=Q8476,"HIGHER MID RANGE SALARY",  mobile_customers[[#This Row],[salary]]&lt;Q8476,"MID RANGE SALARY", mobile_customers[[#This Row],[salary]]&gt;Q8477, "LOW SALARY" )</f>
        <v>HIGHER SALARY</v>
      </c>
      <c r="L8472" s="2" t="str">
        <f>LEFT(mobile_customers[[#This Row],[Credit_card_nos]], 4)&amp;"XXXXX"</f>
        <v>3770XXXXX</v>
      </c>
    </row>
    <row r="8473" spans="1:12" x14ac:dyDescent="0.3">
      <c r="A8473" t="s">
        <v>8</v>
      </c>
      <c r="B8473" s="3" t="s">
        <v>16392</v>
      </c>
      <c r="C8473" t="s">
        <v>1495</v>
      </c>
      <c r="D8473" t="s">
        <v>628</v>
      </c>
      <c r="E8473">
        <v>21</v>
      </c>
      <c r="F8473">
        <v>207888</v>
      </c>
      <c r="G8473" t="s">
        <v>21</v>
      </c>
      <c r="H8473">
        <v>3529946085981058</v>
      </c>
      <c r="I8473" s="5" t="str">
        <f t="shared" si="132"/>
        <v>3529946085981060</v>
      </c>
      <c r="J8473" t="str">
        <f>INDEX(Age_grp[Age], MATCH(mobile_customers[[#This Row],[age]],Age_grp[Value]))</f>
        <v>20 - 30</v>
      </c>
      <c r="K8473" s="2" t="str">
        <f>_xlfn.IFS(mobile_customers[[#This Row],[salary]]&gt;=Q8476,"HIGHER SALARY", mobile_customers[[#This Row],[salary]]&gt;=Q8477,"HIGHER MID RANGE SALARY",  mobile_customers[[#This Row],[salary]]&lt;Q8477,"MID RANGE SALARY", mobile_customers[[#This Row],[salary]]&gt;Q8478, "LOW SALARY" )</f>
        <v>HIGHER SALARY</v>
      </c>
      <c r="L8473" s="2" t="str">
        <f>LEFT(mobile_customers[[#This Row],[Credit_card_nos]], 4)&amp;"XXXXX"</f>
        <v>3529XXXXX</v>
      </c>
    </row>
    <row r="8474" spans="1:12" x14ac:dyDescent="0.3">
      <c r="A8474" t="s">
        <v>8</v>
      </c>
      <c r="B8474" s="3" t="s">
        <v>16393</v>
      </c>
      <c r="C8474" t="s">
        <v>11654</v>
      </c>
      <c r="D8474" t="s">
        <v>521</v>
      </c>
      <c r="E8474">
        <v>56</v>
      </c>
      <c r="F8474">
        <v>222115</v>
      </c>
      <c r="G8474" t="s">
        <v>32</v>
      </c>
      <c r="H8474">
        <v>4514756042519957</v>
      </c>
      <c r="I8474" s="5" t="str">
        <f t="shared" si="132"/>
        <v>4514756042519960</v>
      </c>
      <c r="J8474" t="str">
        <f>INDEX(Age_grp[Age], MATCH(mobile_customers[[#This Row],[age]],Age_grp[Value]))</f>
        <v>50 - 60</v>
      </c>
      <c r="K8474" s="2" t="str">
        <f>_xlfn.IFS(mobile_customers[[#This Row],[salary]]&gt;=Q8477,"HIGHER SALARY", mobile_customers[[#This Row],[salary]]&gt;=Q8478,"HIGHER MID RANGE SALARY",  mobile_customers[[#This Row],[salary]]&lt;Q8478,"MID RANGE SALARY", mobile_customers[[#This Row],[salary]]&gt;Q8479, "LOW SALARY" )</f>
        <v>HIGHER SALARY</v>
      </c>
      <c r="L8474" s="2" t="str">
        <f>LEFT(mobile_customers[[#This Row],[Credit_card_nos]], 4)&amp;"XXXXX"</f>
        <v>4514XXXXX</v>
      </c>
    </row>
    <row r="8475" spans="1:12" x14ac:dyDescent="0.3">
      <c r="A8475" t="s">
        <v>13</v>
      </c>
      <c r="B8475" s="3" t="s">
        <v>16394</v>
      </c>
      <c r="C8475" t="s">
        <v>16395</v>
      </c>
      <c r="D8475" t="s">
        <v>732</v>
      </c>
      <c r="E8475">
        <v>49</v>
      </c>
      <c r="F8475">
        <v>64665</v>
      </c>
      <c r="G8475" t="s">
        <v>28</v>
      </c>
      <c r="H8475">
        <v>4.5600884705175332E+18</v>
      </c>
      <c r="I8475" s="5" t="str">
        <f t="shared" si="132"/>
        <v>4560088470517530000</v>
      </c>
      <c r="J8475" t="str">
        <f>INDEX(Age_grp[Age], MATCH(mobile_customers[[#This Row],[age]],Age_grp[Value]))</f>
        <v>40 - 50</v>
      </c>
      <c r="K8475" s="2" t="str">
        <f>_xlfn.IFS(mobile_customers[[#This Row],[salary]]&gt;=Q8478,"HIGHER SALARY", mobile_customers[[#This Row],[salary]]&gt;=Q8479,"HIGHER MID RANGE SALARY",  mobile_customers[[#This Row],[salary]]&lt;Q8479,"MID RANGE SALARY", mobile_customers[[#This Row],[salary]]&gt;Q8480, "LOW SALARY" )</f>
        <v>HIGHER SALARY</v>
      </c>
      <c r="L8475" s="2" t="str">
        <f>LEFT(mobile_customers[[#This Row],[Credit_card_nos]], 4)&amp;"XXXXX"</f>
        <v>4560XXXXX</v>
      </c>
    </row>
    <row r="8476" spans="1:12" x14ac:dyDescent="0.3">
      <c r="A8476" t="s">
        <v>13</v>
      </c>
      <c r="B8476" s="3" t="s">
        <v>16396</v>
      </c>
      <c r="C8476" t="s">
        <v>4229</v>
      </c>
      <c r="D8476" t="s">
        <v>267</v>
      </c>
      <c r="E8476">
        <v>32</v>
      </c>
      <c r="F8476">
        <v>75084</v>
      </c>
      <c r="G8476" t="s">
        <v>28</v>
      </c>
      <c r="H8476">
        <v>3590301451558953</v>
      </c>
      <c r="I8476" s="5" t="str">
        <f t="shared" si="132"/>
        <v>3590301451558950</v>
      </c>
      <c r="J8476" t="str">
        <f>INDEX(Age_grp[Age], MATCH(mobile_customers[[#This Row],[age]],Age_grp[Value]))</f>
        <v>30 - 40</v>
      </c>
      <c r="K8476" s="2" t="str">
        <f>_xlfn.IFS(mobile_customers[[#This Row],[salary]]&gt;=Q8479,"HIGHER SALARY", mobile_customers[[#This Row],[salary]]&gt;=Q8480,"HIGHER MID RANGE SALARY",  mobile_customers[[#This Row],[salary]]&lt;Q8480,"MID RANGE SALARY", mobile_customers[[#This Row],[salary]]&gt;Q8481, "LOW SALARY" )</f>
        <v>HIGHER SALARY</v>
      </c>
      <c r="L8476" s="2" t="str">
        <f>LEFT(mobile_customers[[#This Row],[Credit_card_nos]], 4)&amp;"XXXXX"</f>
        <v>3590XXXXX</v>
      </c>
    </row>
    <row r="8477" spans="1:12" x14ac:dyDescent="0.3">
      <c r="A8477" t="s">
        <v>13</v>
      </c>
      <c r="B8477" s="3" t="s">
        <v>16397</v>
      </c>
      <c r="C8477" t="s">
        <v>16398</v>
      </c>
      <c r="D8477" t="s">
        <v>2804</v>
      </c>
      <c r="E8477">
        <v>28</v>
      </c>
      <c r="F8477">
        <v>45835</v>
      </c>
      <c r="G8477" t="s">
        <v>32</v>
      </c>
      <c r="H8477">
        <v>4246499020480</v>
      </c>
      <c r="I8477" s="5" t="str">
        <f t="shared" si="132"/>
        <v>4246499020480</v>
      </c>
      <c r="J8477" t="str">
        <f>INDEX(Age_grp[Age], MATCH(mobile_customers[[#This Row],[age]],Age_grp[Value]))</f>
        <v>20 - 30</v>
      </c>
      <c r="K8477" s="2" t="str">
        <f>_xlfn.IFS(mobile_customers[[#This Row],[salary]]&gt;=Q8480,"HIGHER SALARY", mobile_customers[[#This Row],[salary]]&gt;=Q8481,"HIGHER MID RANGE SALARY",  mobile_customers[[#This Row],[salary]]&lt;Q8481,"MID RANGE SALARY", mobile_customers[[#This Row],[salary]]&gt;Q8482, "LOW SALARY" )</f>
        <v>HIGHER SALARY</v>
      </c>
      <c r="L8477" s="2" t="str">
        <f>LEFT(mobile_customers[[#This Row],[Credit_card_nos]], 4)&amp;"XXXXX"</f>
        <v>4246XXXXX</v>
      </c>
    </row>
    <row r="8478" spans="1:12" x14ac:dyDescent="0.3">
      <c r="A8478" t="s">
        <v>13</v>
      </c>
      <c r="B8478" s="3" t="s">
        <v>16399</v>
      </c>
      <c r="C8478" t="s">
        <v>16400</v>
      </c>
      <c r="D8478" t="s">
        <v>174</v>
      </c>
      <c r="E8478">
        <v>39</v>
      </c>
      <c r="F8478">
        <v>65841</v>
      </c>
      <c r="G8478" t="s">
        <v>28</v>
      </c>
      <c r="H8478">
        <v>501820938345</v>
      </c>
      <c r="I8478" s="5" t="str">
        <f t="shared" si="132"/>
        <v>501820938345</v>
      </c>
      <c r="J8478" t="str">
        <f>INDEX(Age_grp[Age], MATCH(mobile_customers[[#This Row],[age]],Age_grp[Value]))</f>
        <v>30 - 40</v>
      </c>
      <c r="K8478" s="2" t="str">
        <f>_xlfn.IFS(mobile_customers[[#This Row],[salary]]&gt;=Q8481,"HIGHER SALARY", mobile_customers[[#This Row],[salary]]&gt;=Q8482,"HIGHER MID RANGE SALARY",  mobile_customers[[#This Row],[salary]]&lt;Q8482,"MID RANGE SALARY", mobile_customers[[#This Row],[salary]]&gt;Q8483, "LOW SALARY" )</f>
        <v>HIGHER SALARY</v>
      </c>
      <c r="L8478" s="2" t="str">
        <f>LEFT(mobile_customers[[#This Row],[Credit_card_nos]], 4)&amp;"XXXXX"</f>
        <v>5018XXXXX</v>
      </c>
    </row>
    <row r="8479" spans="1:12" x14ac:dyDescent="0.3">
      <c r="A8479" t="s">
        <v>13</v>
      </c>
      <c r="B8479" s="3" t="s">
        <v>16401</v>
      </c>
      <c r="C8479" t="s">
        <v>16402</v>
      </c>
      <c r="D8479" t="s">
        <v>1601</v>
      </c>
      <c r="E8479">
        <v>41</v>
      </c>
      <c r="F8479">
        <v>118172</v>
      </c>
      <c r="G8479" t="s">
        <v>12</v>
      </c>
      <c r="H8479">
        <v>3598428708198747</v>
      </c>
      <c r="I8479" s="5" t="str">
        <f t="shared" si="132"/>
        <v>3598428708198750</v>
      </c>
      <c r="J8479" t="str">
        <f>INDEX(Age_grp[Age], MATCH(mobile_customers[[#This Row],[age]],Age_grp[Value]))</f>
        <v>40 - 50</v>
      </c>
      <c r="K8479" s="2" t="str">
        <f>_xlfn.IFS(mobile_customers[[#This Row],[salary]]&gt;=Q8482,"HIGHER SALARY", mobile_customers[[#This Row],[salary]]&gt;=Q8483,"HIGHER MID RANGE SALARY",  mobile_customers[[#This Row],[salary]]&lt;Q8483,"MID RANGE SALARY", mobile_customers[[#This Row],[salary]]&gt;Q8484, "LOW SALARY" )</f>
        <v>HIGHER SALARY</v>
      </c>
      <c r="L8479" s="2" t="str">
        <f>LEFT(mobile_customers[[#This Row],[Credit_card_nos]], 4)&amp;"XXXXX"</f>
        <v>3598XXXXX</v>
      </c>
    </row>
    <row r="8480" spans="1:12" x14ac:dyDescent="0.3">
      <c r="A8480" t="s">
        <v>8</v>
      </c>
      <c r="B8480" s="3" t="s">
        <v>16403</v>
      </c>
      <c r="C8480" t="s">
        <v>11395</v>
      </c>
      <c r="D8480" t="s">
        <v>628</v>
      </c>
      <c r="E8480">
        <v>42</v>
      </c>
      <c r="F8480">
        <v>47128</v>
      </c>
      <c r="G8480" t="s">
        <v>49</v>
      </c>
      <c r="H8480">
        <v>3593122736048918</v>
      </c>
      <c r="I8480" s="5" t="str">
        <f t="shared" si="132"/>
        <v>3593122736048920</v>
      </c>
      <c r="J8480" t="str">
        <f>INDEX(Age_grp[Age], MATCH(mobile_customers[[#This Row],[age]],Age_grp[Value]))</f>
        <v>40 - 50</v>
      </c>
      <c r="K8480" s="2" t="str">
        <f>_xlfn.IFS(mobile_customers[[#This Row],[salary]]&gt;=Q8483,"HIGHER SALARY", mobile_customers[[#This Row],[salary]]&gt;=Q8484,"HIGHER MID RANGE SALARY",  mobile_customers[[#This Row],[salary]]&lt;Q8484,"MID RANGE SALARY", mobile_customers[[#This Row],[salary]]&gt;Q8485, "LOW SALARY" )</f>
        <v>HIGHER SALARY</v>
      </c>
      <c r="L8480" s="2" t="str">
        <f>LEFT(mobile_customers[[#This Row],[Credit_card_nos]], 4)&amp;"XXXXX"</f>
        <v>3593XXXXX</v>
      </c>
    </row>
    <row r="8481" spans="1:12" x14ac:dyDescent="0.3">
      <c r="A8481" t="s">
        <v>8</v>
      </c>
      <c r="B8481" s="3" t="s">
        <v>16404</v>
      </c>
      <c r="C8481" t="s">
        <v>16405</v>
      </c>
      <c r="D8481" t="s">
        <v>659</v>
      </c>
      <c r="E8481">
        <v>46</v>
      </c>
      <c r="F8481">
        <v>96357</v>
      </c>
      <c r="G8481" t="s">
        <v>81</v>
      </c>
      <c r="H8481">
        <v>3556146196505450</v>
      </c>
      <c r="I8481" s="5" t="str">
        <f t="shared" si="132"/>
        <v>3556146196505450</v>
      </c>
      <c r="J8481" t="str">
        <f>INDEX(Age_grp[Age], MATCH(mobile_customers[[#This Row],[age]],Age_grp[Value]))</f>
        <v>40 - 50</v>
      </c>
      <c r="K8481" s="2" t="str">
        <f>_xlfn.IFS(mobile_customers[[#This Row],[salary]]&gt;=Q8484,"HIGHER SALARY", mobile_customers[[#This Row],[salary]]&gt;=Q8485,"HIGHER MID RANGE SALARY",  mobile_customers[[#This Row],[salary]]&lt;Q8485,"MID RANGE SALARY", mobile_customers[[#This Row],[salary]]&gt;Q8486, "LOW SALARY" )</f>
        <v>HIGHER SALARY</v>
      </c>
      <c r="L8481" s="2" t="str">
        <f>LEFT(mobile_customers[[#This Row],[Credit_card_nos]], 4)&amp;"XXXXX"</f>
        <v>3556XXXXX</v>
      </c>
    </row>
    <row r="8482" spans="1:12" x14ac:dyDescent="0.3">
      <c r="A8482" t="s">
        <v>13</v>
      </c>
      <c r="B8482" s="3" t="s">
        <v>16406</v>
      </c>
      <c r="C8482" t="s">
        <v>3659</v>
      </c>
      <c r="D8482" t="s">
        <v>2859</v>
      </c>
      <c r="E8482">
        <v>64</v>
      </c>
      <c r="F8482">
        <v>81720</v>
      </c>
      <c r="G8482" t="s">
        <v>65</v>
      </c>
      <c r="H8482">
        <v>3555234823464498</v>
      </c>
      <c r="I8482" s="5" t="str">
        <f t="shared" si="132"/>
        <v>3555234823464500</v>
      </c>
      <c r="J8482" t="str">
        <f>INDEX(Age_grp[Age], MATCH(mobile_customers[[#This Row],[age]],Age_grp[Value]))</f>
        <v>60 - 70</v>
      </c>
      <c r="K8482" s="2" t="str">
        <f>_xlfn.IFS(mobile_customers[[#This Row],[salary]]&gt;=Q8485,"HIGHER SALARY", mobile_customers[[#This Row],[salary]]&gt;=Q8486,"HIGHER MID RANGE SALARY",  mobile_customers[[#This Row],[salary]]&lt;Q8486,"MID RANGE SALARY", mobile_customers[[#This Row],[salary]]&gt;Q8487, "LOW SALARY" )</f>
        <v>HIGHER SALARY</v>
      </c>
      <c r="L8482" s="2" t="str">
        <f>LEFT(mobile_customers[[#This Row],[Credit_card_nos]], 4)&amp;"XXXXX"</f>
        <v>3555XXXXX</v>
      </c>
    </row>
    <row r="8483" spans="1:12" x14ac:dyDescent="0.3">
      <c r="A8483" t="s">
        <v>13</v>
      </c>
      <c r="B8483" s="3" t="s">
        <v>16407</v>
      </c>
      <c r="C8483" t="s">
        <v>16408</v>
      </c>
      <c r="D8483" t="s">
        <v>473</v>
      </c>
      <c r="E8483">
        <v>52</v>
      </c>
      <c r="F8483">
        <v>150412</v>
      </c>
      <c r="G8483" t="s">
        <v>32</v>
      </c>
      <c r="H8483">
        <v>4280182434634373</v>
      </c>
      <c r="I8483" s="5" t="str">
        <f t="shared" si="132"/>
        <v>4280182434634370</v>
      </c>
      <c r="J8483" t="str">
        <f>INDEX(Age_grp[Age], MATCH(mobile_customers[[#This Row],[age]],Age_grp[Value]))</f>
        <v>50 - 60</v>
      </c>
      <c r="K8483" s="2" t="str">
        <f>_xlfn.IFS(mobile_customers[[#This Row],[salary]]&gt;=Q8486,"HIGHER SALARY", mobile_customers[[#This Row],[salary]]&gt;=Q8487,"HIGHER MID RANGE SALARY",  mobile_customers[[#This Row],[salary]]&lt;Q8487,"MID RANGE SALARY", mobile_customers[[#This Row],[salary]]&gt;Q8488, "LOW SALARY" )</f>
        <v>HIGHER SALARY</v>
      </c>
      <c r="L8483" s="2" t="str">
        <f>LEFT(mobile_customers[[#This Row],[Credit_card_nos]], 4)&amp;"XXXXX"</f>
        <v>4280XXXXX</v>
      </c>
    </row>
    <row r="8484" spans="1:12" x14ac:dyDescent="0.3">
      <c r="A8484" t="s">
        <v>13</v>
      </c>
      <c r="B8484" s="3" t="s">
        <v>16409</v>
      </c>
      <c r="C8484" t="s">
        <v>16410</v>
      </c>
      <c r="D8484" t="s">
        <v>880</v>
      </c>
      <c r="E8484">
        <v>18</v>
      </c>
      <c r="F8484">
        <v>39790</v>
      </c>
      <c r="G8484" t="s">
        <v>39</v>
      </c>
      <c r="H8484">
        <v>3555608863899442</v>
      </c>
      <c r="I8484" s="5" t="str">
        <f t="shared" si="132"/>
        <v>3555608863899440</v>
      </c>
      <c r="J8484" t="str">
        <f>INDEX(Age_grp[Age], MATCH(mobile_customers[[#This Row],[age]],Age_grp[Value]))</f>
        <v>"10 - 20</v>
      </c>
      <c r="K8484" s="2" t="str">
        <f>_xlfn.IFS(mobile_customers[[#This Row],[salary]]&gt;=Q8487,"HIGHER SALARY", mobile_customers[[#This Row],[salary]]&gt;=Q8488,"HIGHER MID RANGE SALARY",  mobile_customers[[#This Row],[salary]]&lt;Q8488,"MID RANGE SALARY", mobile_customers[[#This Row],[salary]]&gt;Q8489, "LOW SALARY" )</f>
        <v>HIGHER SALARY</v>
      </c>
      <c r="L8484" s="2" t="str">
        <f>LEFT(mobile_customers[[#This Row],[Credit_card_nos]], 4)&amp;"XXXXX"</f>
        <v>3555XXXXX</v>
      </c>
    </row>
    <row r="8485" spans="1:12" x14ac:dyDescent="0.3">
      <c r="A8485" t="s">
        <v>13</v>
      </c>
      <c r="B8485" s="3" t="s">
        <v>16411</v>
      </c>
      <c r="C8485" t="s">
        <v>2723</v>
      </c>
      <c r="D8485" t="s">
        <v>910</v>
      </c>
      <c r="E8485">
        <v>61</v>
      </c>
      <c r="F8485">
        <v>116802</v>
      </c>
      <c r="G8485" t="s">
        <v>81</v>
      </c>
      <c r="H8485">
        <v>4.065472579371393E+18</v>
      </c>
      <c r="I8485" s="5" t="str">
        <f t="shared" si="132"/>
        <v>4065472579371390000</v>
      </c>
      <c r="J8485" t="str">
        <f>INDEX(Age_grp[Age], MATCH(mobile_customers[[#This Row],[age]],Age_grp[Value]))</f>
        <v>60 - 70</v>
      </c>
      <c r="K8485" s="2" t="str">
        <f>_xlfn.IFS(mobile_customers[[#This Row],[salary]]&gt;=Q8488,"HIGHER SALARY", mobile_customers[[#This Row],[salary]]&gt;=Q8489,"HIGHER MID RANGE SALARY",  mobile_customers[[#This Row],[salary]]&lt;Q8489,"MID RANGE SALARY", mobile_customers[[#This Row],[salary]]&gt;Q8490, "LOW SALARY" )</f>
        <v>HIGHER SALARY</v>
      </c>
      <c r="L8485" s="2" t="str">
        <f>LEFT(mobile_customers[[#This Row],[Credit_card_nos]], 4)&amp;"XXXXX"</f>
        <v>4065XXXXX</v>
      </c>
    </row>
    <row r="8486" spans="1:12" x14ac:dyDescent="0.3">
      <c r="A8486" t="s">
        <v>8</v>
      </c>
      <c r="B8486" s="3" t="s">
        <v>16412</v>
      </c>
      <c r="C8486" t="s">
        <v>16413</v>
      </c>
      <c r="D8486" t="s">
        <v>5187</v>
      </c>
      <c r="E8486">
        <v>24</v>
      </c>
      <c r="F8486">
        <v>99590</v>
      </c>
      <c r="G8486" t="s">
        <v>28</v>
      </c>
      <c r="H8486">
        <v>38764099338755</v>
      </c>
      <c r="I8486" s="5" t="str">
        <f t="shared" si="132"/>
        <v>38764099338755</v>
      </c>
      <c r="J8486" t="str">
        <f>INDEX(Age_grp[Age], MATCH(mobile_customers[[#This Row],[age]],Age_grp[Value]))</f>
        <v>20 - 30</v>
      </c>
      <c r="K8486" s="2" t="str">
        <f>_xlfn.IFS(mobile_customers[[#This Row],[salary]]&gt;=Q8489,"HIGHER SALARY", mobile_customers[[#This Row],[salary]]&gt;=Q8490,"HIGHER MID RANGE SALARY",  mobile_customers[[#This Row],[salary]]&lt;Q8490,"MID RANGE SALARY", mobile_customers[[#This Row],[salary]]&gt;Q8491, "LOW SALARY" )</f>
        <v>HIGHER SALARY</v>
      </c>
      <c r="L8486" s="2" t="str">
        <f>LEFT(mobile_customers[[#This Row],[Credit_card_nos]], 4)&amp;"XXXXX"</f>
        <v>3876XXXXX</v>
      </c>
    </row>
    <row r="8487" spans="1:12" x14ac:dyDescent="0.3">
      <c r="A8487" t="s">
        <v>13</v>
      </c>
      <c r="B8487" s="3" t="s">
        <v>16414</v>
      </c>
      <c r="C8487" t="s">
        <v>16415</v>
      </c>
      <c r="D8487" t="s">
        <v>2240</v>
      </c>
      <c r="E8487">
        <v>52</v>
      </c>
      <c r="F8487">
        <v>176714</v>
      </c>
      <c r="G8487" t="s">
        <v>21</v>
      </c>
      <c r="H8487">
        <v>30546084817671</v>
      </c>
      <c r="I8487" s="5" t="str">
        <f t="shared" si="132"/>
        <v>30546084817671</v>
      </c>
      <c r="J8487" t="str">
        <f>INDEX(Age_grp[Age], MATCH(mobile_customers[[#This Row],[age]],Age_grp[Value]))</f>
        <v>50 - 60</v>
      </c>
      <c r="K8487" s="2" t="str">
        <f>_xlfn.IFS(mobile_customers[[#This Row],[salary]]&gt;=Q8490,"HIGHER SALARY", mobile_customers[[#This Row],[salary]]&gt;=Q8491,"HIGHER MID RANGE SALARY",  mobile_customers[[#This Row],[salary]]&lt;Q8491,"MID RANGE SALARY", mobile_customers[[#This Row],[salary]]&gt;Q8492, "LOW SALARY" )</f>
        <v>HIGHER SALARY</v>
      </c>
      <c r="L8487" s="2" t="str">
        <f>LEFT(mobile_customers[[#This Row],[Credit_card_nos]], 4)&amp;"XXXXX"</f>
        <v>3054XXXXX</v>
      </c>
    </row>
    <row r="8488" spans="1:12" x14ac:dyDescent="0.3">
      <c r="A8488" t="s">
        <v>8</v>
      </c>
      <c r="B8488" s="3" t="s">
        <v>16416</v>
      </c>
      <c r="C8488" t="s">
        <v>16417</v>
      </c>
      <c r="D8488" t="s">
        <v>4194</v>
      </c>
      <c r="E8488">
        <v>57</v>
      </c>
      <c r="F8488">
        <v>53656</v>
      </c>
      <c r="G8488" t="s">
        <v>65</v>
      </c>
      <c r="H8488">
        <v>4559088537072</v>
      </c>
      <c r="I8488" s="5" t="str">
        <f t="shared" si="132"/>
        <v>4559088537072</v>
      </c>
      <c r="J8488" t="str">
        <f>INDEX(Age_grp[Age], MATCH(mobile_customers[[#This Row],[age]],Age_grp[Value]))</f>
        <v>50 - 60</v>
      </c>
      <c r="K8488" s="2" t="str">
        <f>_xlfn.IFS(mobile_customers[[#This Row],[salary]]&gt;=Q8491,"HIGHER SALARY", mobile_customers[[#This Row],[salary]]&gt;=Q8492,"HIGHER MID RANGE SALARY",  mobile_customers[[#This Row],[salary]]&lt;Q8492,"MID RANGE SALARY", mobile_customers[[#This Row],[salary]]&gt;Q8493, "LOW SALARY" )</f>
        <v>HIGHER SALARY</v>
      </c>
      <c r="L8488" s="2" t="str">
        <f>LEFT(mobile_customers[[#This Row],[Credit_card_nos]], 4)&amp;"XXXXX"</f>
        <v>4559XXXXX</v>
      </c>
    </row>
    <row r="8489" spans="1:12" x14ac:dyDescent="0.3">
      <c r="A8489" t="s">
        <v>13</v>
      </c>
      <c r="B8489" s="3" t="s">
        <v>16418</v>
      </c>
      <c r="C8489" t="s">
        <v>16419</v>
      </c>
      <c r="D8489" t="s">
        <v>1563</v>
      </c>
      <c r="E8489">
        <v>58</v>
      </c>
      <c r="F8489">
        <v>57462</v>
      </c>
      <c r="G8489" t="s">
        <v>65</v>
      </c>
      <c r="H8489">
        <v>6011748244169395</v>
      </c>
      <c r="I8489" s="5" t="str">
        <f t="shared" si="132"/>
        <v>6011748244169390</v>
      </c>
      <c r="J8489" t="str">
        <f>INDEX(Age_grp[Age], MATCH(mobile_customers[[#This Row],[age]],Age_grp[Value]))</f>
        <v>50 - 60</v>
      </c>
      <c r="K8489" s="2" t="str">
        <f>_xlfn.IFS(mobile_customers[[#This Row],[salary]]&gt;=Q8492,"HIGHER SALARY", mobile_customers[[#This Row],[salary]]&gt;=Q8493,"HIGHER MID RANGE SALARY",  mobile_customers[[#This Row],[salary]]&lt;Q8493,"MID RANGE SALARY", mobile_customers[[#This Row],[salary]]&gt;Q8494, "LOW SALARY" )</f>
        <v>HIGHER SALARY</v>
      </c>
      <c r="L8489" s="2" t="str">
        <f>LEFT(mobile_customers[[#This Row],[Credit_card_nos]], 4)&amp;"XXXXX"</f>
        <v>6011XXXXX</v>
      </c>
    </row>
    <row r="8490" spans="1:12" x14ac:dyDescent="0.3">
      <c r="A8490" t="s">
        <v>13</v>
      </c>
      <c r="B8490" s="3" t="s">
        <v>16420</v>
      </c>
      <c r="C8490" t="s">
        <v>16421</v>
      </c>
      <c r="D8490" t="s">
        <v>1211</v>
      </c>
      <c r="E8490">
        <v>48</v>
      </c>
      <c r="F8490">
        <v>120749</v>
      </c>
      <c r="G8490" t="s">
        <v>65</v>
      </c>
      <c r="H8490">
        <v>3531951726552439</v>
      </c>
      <c r="I8490" s="5" t="str">
        <f t="shared" si="132"/>
        <v>3531951726552440</v>
      </c>
      <c r="J8490" t="str">
        <f>INDEX(Age_grp[Age], MATCH(mobile_customers[[#This Row],[age]],Age_grp[Value]))</f>
        <v>40 - 50</v>
      </c>
      <c r="K8490" s="2" t="str">
        <f>_xlfn.IFS(mobile_customers[[#This Row],[salary]]&gt;=Q8493,"HIGHER SALARY", mobile_customers[[#This Row],[salary]]&gt;=Q8494,"HIGHER MID RANGE SALARY",  mobile_customers[[#This Row],[salary]]&lt;Q8494,"MID RANGE SALARY", mobile_customers[[#This Row],[salary]]&gt;Q8495, "LOW SALARY" )</f>
        <v>HIGHER SALARY</v>
      </c>
      <c r="L8490" s="2" t="str">
        <f>LEFT(mobile_customers[[#This Row],[Credit_card_nos]], 4)&amp;"XXXXX"</f>
        <v>3531XXXXX</v>
      </c>
    </row>
    <row r="8491" spans="1:12" x14ac:dyDescent="0.3">
      <c r="A8491" t="s">
        <v>8</v>
      </c>
      <c r="B8491" s="3" t="s">
        <v>16422</v>
      </c>
      <c r="C8491" t="s">
        <v>16423</v>
      </c>
      <c r="D8491" t="s">
        <v>513</v>
      </c>
      <c r="E8491">
        <v>44</v>
      </c>
      <c r="F8491">
        <v>211368</v>
      </c>
      <c r="G8491" t="s">
        <v>28</v>
      </c>
      <c r="H8491">
        <v>30160206103182</v>
      </c>
      <c r="I8491" s="5" t="str">
        <f t="shared" si="132"/>
        <v>30160206103182</v>
      </c>
      <c r="J8491" t="str">
        <f>INDEX(Age_grp[Age], MATCH(mobile_customers[[#This Row],[age]],Age_grp[Value]))</f>
        <v>40 - 50</v>
      </c>
      <c r="K8491" s="2" t="str">
        <f>_xlfn.IFS(mobile_customers[[#This Row],[salary]]&gt;=Q8494,"HIGHER SALARY", mobile_customers[[#This Row],[salary]]&gt;=Q8495,"HIGHER MID RANGE SALARY",  mobile_customers[[#This Row],[salary]]&lt;Q8495,"MID RANGE SALARY", mobile_customers[[#This Row],[salary]]&gt;Q8496, "LOW SALARY" )</f>
        <v>HIGHER SALARY</v>
      </c>
      <c r="L8491" s="2" t="str">
        <f>LEFT(mobile_customers[[#This Row],[Credit_card_nos]], 4)&amp;"XXXXX"</f>
        <v>3016XXXXX</v>
      </c>
    </row>
    <row r="8492" spans="1:12" x14ac:dyDescent="0.3">
      <c r="A8492" t="s">
        <v>8</v>
      </c>
      <c r="B8492" s="3" t="s">
        <v>16424</v>
      </c>
      <c r="C8492" t="s">
        <v>16425</v>
      </c>
      <c r="D8492" t="s">
        <v>185</v>
      </c>
      <c r="E8492">
        <v>37</v>
      </c>
      <c r="F8492">
        <v>22407</v>
      </c>
      <c r="G8492" t="s">
        <v>21</v>
      </c>
      <c r="H8492">
        <v>4187812118695852</v>
      </c>
      <c r="I8492" s="5" t="str">
        <f t="shared" si="132"/>
        <v>4187812118695850</v>
      </c>
      <c r="J8492" t="str">
        <f>INDEX(Age_grp[Age], MATCH(mobile_customers[[#This Row],[age]],Age_grp[Value]))</f>
        <v>30 - 40</v>
      </c>
      <c r="K8492" s="2" t="str">
        <f>_xlfn.IFS(mobile_customers[[#This Row],[salary]]&gt;=Q8495,"HIGHER SALARY", mobile_customers[[#This Row],[salary]]&gt;=Q8496,"HIGHER MID RANGE SALARY",  mobile_customers[[#This Row],[salary]]&lt;Q8496,"MID RANGE SALARY", mobile_customers[[#This Row],[salary]]&gt;Q8497, "LOW SALARY" )</f>
        <v>HIGHER SALARY</v>
      </c>
      <c r="L8492" s="2" t="str">
        <f>LEFT(mobile_customers[[#This Row],[Credit_card_nos]], 4)&amp;"XXXXX"</f>
        <v>4187XXXXX</v>
      </c>
    </row>
    <row r="8493" spans="1:12" x14ac:dyDescent="0.3">
      <c r="A8493" t="s">
        <v>13</v>
      </c>
      <c r="B8493" s="3" t="s">
        <v>16426</v>
      </c>
      <c r="C8493" t="s">
        <v>1525</v>
      </c>
      <c r="D8493" t="s">
        <v>1421</v>
      </c>
      <c r="E8493">
        <v>21</v>
      </c>
      <c r="F8493">
        <v>181111</v>
      </c>
      <c r="G8493" t="s">
        <v>39</v>
      </c>
      <c r="H8493">
        <v>4257203228152</v>
      </c>
      <c r="I8493" s="5" t="str">
        <f t="shared" si="132"/>
        <v>4257203228152</v>
      </c>
      <c r="J8493" t="str">
        <f>INDEX(Age_grp[Age], MATCH(mobile_customers[[#This Row],[age]],Age_grp[Value]))</f>
        <v>20 - 30</v>
      </c>
      <c r="K8493" s="2" t="str">
        <f>_xlfn.IFS(mobile_customers[[#This Row],[salary]]&gt;=Q8496,"HIGHER SALARY", mobile_customers[[#This Row],[salary]]&gt;=Q8497,"HIGHER MID RANGE SALARY",  mobile_customers[[#This Row],[salary]]&lt;Q8497,"MID RANGE SALARY", mobile_customers[[#This Row],[salary]]&gt;Q8498, "LOW SALARY" )</f>
        <v>HIGHER SALARY</v>
      </c>
      <c r="L8493" s="2" t="str">
        <f>LEFT(mobile_customers[[#This Row],[Credit_card_nos]], 4)&amp;"XXXXX"</f>
        <v>4257XXXXX</v>
      </c>
    </row>
    <row r="8494" spans="1:12" x14ac:dyDescent="0.3">
      <c r="A8494" t="s">
        <v>8</v>
      </c>
      <c r="B8494" s="3" t="s">
        <v>16427</v>
      </c>
      <c r="C8494" t="s">
        <v>16428</v>
      </c>
      <c r="D8494" t="s">
        <v>1002</v>
      </c>
      <c r="E8494">
        <v>21</v>
      </c>
      <c r="F8494">
        <v>109449</v>
      </c>
      <c r="G8494" t="s">
        <v>28</v>
      </c>
      <c r="H8494">
        <v>2450051605173552</v>
      </c>
      <c r="I8494" s="5" t="str">
        <f t="shared" si="132"/>
        <v>2450051605173550</v>
      </c>
      <c r="J8494" t="str">
        <f>INDEX(Age_grp[Age], MATCH(mobile_customers[[#This Row],[age]],Age_grp[Value]))</f>
        <v>20 - 30</v>
      </c>
      <c r="K8494" s="2" t="str">
        <f>_xlfn.IFS(mobile_customers[[#This Row],[salary]]&gt;=Q8497,"HIGHER SALARY", mobile_customers[[#This Row],[salary]]&gt;=Q8498,"HIGHER MID RANGE SALARY",  mobile_customers[[#This Row],[salary]]&lt;Q8498,"MID RANGE SALARY", mobile_customers[[#This Row],[salary]]&gt;Q8499, "LOW SALARY" )</f>
        <v>HIGHER SALARY</v>
      </c>
      <c r="L8494" s="2" t="str">
        <f>LEFT(mobile_customers[[#This Row],[Credit_card_nos]], 4)&amp;"XXXXX"</f>
        <v>2450XXXXX</v>
      </c>
    </row>
    <row r="8495" spans="1:12" x14ac:dyDescent="0.3">
      <c r="A8495" t="s">
        <v>8</v>
      </c>
      <c r="B8495" s="3" t="s">
        <v>16429</v>
      </c>
      <c r="C8495" t="s">
        <v>6236</v>
      </c>
      <c r="D8495" t="s">
        <v>1115</v>
      </c>
      <c r="E8495">
        <v>25</v>
      </c>
      <c r="F8495">
        <v>233669</v>
      </c>
      <c r="G8495" t="s">
        <v>21</v>
      </c>
      <c r="H8495">
        <v>2714451649819099</v>
      </c>
      <c r="I8495" s="5" t="str">
        <f t="shared" si="132"/>
        <v>2714451649819100</v>
      </c>
      <c r="J8495" t="str">
        <f>INDEX(Age_grp[Age], MATCH(mobile_customers[[#This Row],[age]],Age_grp[Value]))</f>
        <v>20 - 30</v>
      </c>
      <c r="K8495" s="2" t="str">
        <f>_xlfn.IFS(mobile_customers[[#This Row],[salary]]&gt;=Q8498,"HIGHER SALARY", mobile_customers[[#This Row],[salary]]&gt;=Q8499,"HIGHER MID RANGE SALARY",  mobile_customers[[#This Row],[salary]]&lt;Q8499,"MID RANGE SALARY", mobile_customers[[#This Row],[salary]]&gt;Q8500, "LOW SALARY" )</f>
        <v>HIGHER SALARY</v>
      </c>
      <c r="L8495" s="2" t="str">
        <f>LEFT(mobile_customers[[#This Row],[Credit_card_nos]], 4)&amp;"XXXXX"</f>
        <v>2714XXXXX</v>
      </c>
    </row>
    <row r="8496" spans="1:12" x14ac:dyDescent="0.3">
      <c r="A8496" t="s">
        <v>8</v>
      </c>
      <c r="B8496" s="3" t="s">
        <v>16430</v>
      </c>
      <c r="C8496" t="s">
        <v>16431</v>
      </c>
      <c r="D8496" t="s">
        <v>4055</v>
      </c>
      <c r="E8496">
        <v>38</v>
      </c>
      <c r="F8496">
        <v>130935</v>
      </c>
      <c r="G8496" t="s">
        <v>49</v>
      </c>
      <c r="H8496">
        <v>3562745562849970</v>
      </c>
      <c r="I8496" s="5" t="str">
        <f t="shared" si="132"/>
        <v>3562745562849970</v>
      </c>
      <c r="J8496" t="str">
        <f>INDEX(Age_grp[Age], MATCH(mobile_customers[[#This Row],[age]],Age_grp[Value]))</f>
        <v>30 - 40</v>
      </c>
      <c r="K8496" s="2" t="str">
        <f>_xlfn.IFS(mobile_customers[[#This Row],[salary]]&gt;=Q8499,"HIGHER SALARY", mobile_customers[[#This Row],[salary]]&gt;=Q8500,"HIGHER MID RANGE SALARY",  mobile_customers[[#This Row],[salary]]&lt;Q8500,"MID RANGE SALARY", mobile_customers[[#This Row],[salary]]&gt;Q8501, "LOW SALARY" )</f>
        <v>HIGHER SALARY</v>
      </c>
      <c r="L8496" s="2" t="str">
        <f>LEFT(mobile_customers[[#This Row],[Credit_card_nos]], 4)&amp;"XXXXX"</f>
        <v>3562XXXXX</v>
      </c>
    </row>
    <row r="8497" spans="1:12" x14ac:dyDescent="0.3">
      <c r="A8497" t="s">
        <v>13</v>
      </c>
      <c r="B8497" s="3" t="s">
        <v>16432</v>
      </c>
      <c r="C8497" t="s">
        <v>16433</v>
      </c>
      <c r="D8497" t="s">
        <v>1582</v>
      </c>
      <c r="E8497">
        <v>19</v>
      </c>
      <c r="F8497">
        <v>223493</v>
      </c>
      <c r="G8497" t="s">
        <v>17</v>
      </c>
      <c r="H8497">
        <v>4974577588506163</v>
      </c>
      <c r="I8497" s="5" t="str">
        <f t="shared" si="132"/>
        <v>4974577588506160</v>
      </c>
      <c r="J8497" t="str">
        <f>INDEX(Age_grp[Age], MATCH(mobile_customers[[#This Row],[age]],Age_grp[Value]))</f>
        <v>"10 - 20</v>
      </c>
      <c r="K8497" s="2" t="str">
        <f>_xlfn.IFS(mobile_customers[[#This Row],[salary]]&gt;=Q8500,"HIGHER SALARY", mobile_customers[[#This Row],[salary]]&gt;=Q8501,"HIGHER MID RANGE SALARY",  mobile_customers[[#This Row],[salary]]&lt;Q8501,"MID RANGE SALARY", mobile_customers[[#This Row],[salary]]&gt;Q8502, "LOW SALARY" )</f>
        <v>HIGHER SALARY</v>
      </c>
      <c r="L8497" s="2" t="str">
        <f>LEFT(mobile_customers[[#This Row],[Credit_card_nos]], 4)&amp;"XXXXX"</f>
        <v>4974XXXXX</v>
      </c>
    </row>
    <row r="8498" spans="1:12" x14ac:dyDescent="0.3">
      <c r="A8498" t="s">
        <v>8</v>
      </c>
      <c r="B8498" s="3" t="s">
        <v>16434</v>
      </c>
      <c r="C8498" t="s">
        <v>16435</v>
      </c>
      <c r="D8498" t="s">
        <v>928</v>
      </c>
      <c r="E8498">
        <v>52</v>
      </c>
      <c r="F8498">
        <v>114245</v>
      </c>
      <c r="G8498" t="s">
        <v>39</v>
      </c>
      <c r="H8498">
        <v>30376099041954</v>
      </c>
      <c r="I8498" s="5" t="str">
        <f t="shared" si="132"/>
        <v>30376099041954</v>
      </c>
      <c r="J8498" t="str">
        <f>INDEX(Age_grp[Age], MATCH(mobile_customers[[#This Row],[age]],Age_grp[Value]))</f>
        <v>50 - 60</v>
      </c>
      <c r="K8498" s="2" t="str">
        <f>_xlfn.IFS(mobile_customers[[#This Row],[salary]]&gt;=Q8501,"HIGHER SALARY", mobile_customers[[#This Row],[salary]]&gt;=Q8502,"HIGHER MID RANGE SALARY",  mobile_customers[[#This Row],[salary]]&lt;Q8502,"MID RANGE SALARY", mobile_customers[[#This Row],[salary]]&gt;Q8503, "LOW SALARY" )</f>
        <v>HIGHER SALARY</v>
      </c>
      <c r="L8498" s="2" t="str">
        <f>LEFT(mobile_customers[[#This Row],[Credit_card_nos]], 4)&amp;"XXXXX"</f>
        <v>3037XXXXX</v>
      </c>
    </row>
    <row r="8499" spans="1:12" x14ac:dyDescent="0.3">
      <c r="A8499" t="s">
        <v>8</v>
      </c>
      <c r="B8499" s="3" t="s">
        <v>16436</v>
      </c>
      <c r="C8499" t="s">
        <v>16437</v>
      </c>
      <c r="D8499" t="s">
        <v>1841</v>
      </c>
      <c r="E8499">
        <v>55</v>
      </c>
      <c r="F8499">
        <v>36454</v>
      </c>
      <c r="G8499" t="s">
        <v>12</v>
      </c>
      <c r="H8499">
        <v>30556333428014</v>
      </c>
      <c r="I8499" s="5" t="str">
        <f t="shared" si="132"/>
        <v>30556333428014</v>
      </c>
      <c r="J8499" t="str">
        <f>INDEX(Age_grp[Age], MATCH(mobile_customers[[#This Row],[age]],Age_grp[Value]))</f>
        <v>50 - 60</v>
      </c>
      <c r="K8499" s="2" t="str">
        <f>_xlfn.IFS(mobile_customers[[#This Row],[salary]]&gt;=Q8502,"HIGHER SALARY", mobile_customers[[#This Row],[salary]]&gt;=Q8503,"HIGHER MID RANGE SALARY",  mobile_customers[[#This Row],[salary]]&lt;Q8503,"MID RANGE SALARY", mobile_customers[[#This Row],[salary]]&gt;Q8504, "LOW SALARY" )</f>
        <v>HIGHER SALARY</v>
      </c>
      <c r="L8499" s="2" t="str">
        <f>LEFT(mobile_customers[[#This Row],[Credit_card_nos]], 4)&amp;"XXXXX"</f>
        <v>3055XXXXX</v>
      </c>
    </row>
    <row r="8500" spans="1:12" x14ac:dyDescent="0.3">
      <c r="A8500" t="s">
        <v>8</v>
      </c>
      <c r="B8500" s="3" t="s">
        <v>16438</v>
      </c>
      <c r="C8500" t="s">
        <v>16439</v>
      </c>
      <c r="D8500" t="s">
        <v>374</v>
      </c>
      <c r="E8500">
        <v>40</v>
      </c>
      <c r="F8500">
        <v>242316</v>
      </c>
      <c r="G8500" t="s">
        <v>65</v>
      </c>
      <c r="H8500">
        <v>4762471575706083</v>
      </c>
      <c r="I8500" s="5" t="str">
        <f t="shared" si="132"/>
        <v>4762471575706080</v>
      </c>
      <c r="J8500" t="str">
        <f>INDEX(Age_grp[Age], MATCH(mobile_customers[[#This Row],[age]],Age_grp[Value]))</f>
        <v>40 - 50</v>
      </c>
      <c r="K8500" s="2" t="str">
        <f>_xlfn.IFS(mobile_customers[[#This Row],[salary]]&gt;=Q8503,"HIGHER SALARY", mobile_customers[[#This Row],[salary]]&gt;=Q8504,"HIGHER MID RANGE SALARY",  mobile_customers[[#This Row],[salary]]&lt;Q8504,"MID RANGE SALARY", mobile_customers[[#This Row],[salary]]&gt;Q8505, "LOW SALARY" )</f>
        <v>HIGHER SALARY</v>
      </c>
      <c r="L8500" s="2" t="str">
        <f>LEFT(mobile_customers[[#This Row],[Credit_card_nos]], 4)&amp;"XXXXX"</f>
        <v>4762XXXXX</v>
      </c>
    </row>
    <row r="8501" spans="1:12" x14ac:dyDescent="0.3">
      <c r="A8501" t="s">
        <v>13</v>
      </c>
      <c r="B8501" s="3" t="s">
        <v>16440</v>
      </c>
      <c r="C8501" t="s">
        <v>16441</v>
      </c>
      <c r="D8501" t="s">
        <v>138</v>
      </c>
      <c r="E8501">
        <v>33</v>
      </c>
      <c r="F8501">
        <v>133642</v>
      </c>
      <c r="G8501" t="s">
        <v>65</v>
      </c>
      <c r="H8501">
        <v>342722942411824</v>
      </c>
      <c r="I8501" s="5" t="str">
        <f t="shared" si="132"/>
        <v>342722942411824</v>
      </c>
      <c r="J8501" t="str">
        <f>INDEX(Age_grp[Age], MATCH(mobile_customers[[#This Row],[age]],Age_grp[Value]))</f>
        <v>30 - 40</v>
      </c>
      <c r="K8501" s="2" t="str">
        <f>_xlfn.IFS(mobile_customers[[#This Row],[salary]]&gt;=Q8504,"HIGHER SALARY", mobile_customers[[#This Row],[salary]]&gt;=Q8505,"HIGHER MID RANGE SALARY",  mobile_customers[[#This Row],[salary]]&lt;Q8505,"MID RANGE SALARY", mobile_customers[[#This Row],[salary]]&gt;Q8506, "LOW SALARY" )</f>
        <v>HIGHER SALARY</v>
      </c>
      <c r="L8501" s="2" t="str">
        <f>LEFT(mobile_customers[[#This Row],[Credit_card_nos]], 4)&amp;"XXXXX"</f>
        <v>3427XXXXX</v>
      </c>
    </row>
    <row r="8502" spans="1:12" x14ac:dyDescent="0.3">
      <c r="A8502" t="s">
        <v>8</v>
      </c>
      <c r="B8502" s="3" t="s">
        <v>16442</v>
      </c>
      <c r="C8502" t="s">
        <v>16443</v>
      </c>
      <c r="D8502" t="s">
        <v>2147</v>
      </c>
      <c r="E8502">
        <v>49</v>
      </c>
      <c r="F8502">
        <v>183573</v>
      </c>
      <c r="G8502" t="s">
        <v>28</v>
      </c>
      <c r="H8502">
        <v>3569702177187380</v>
      </c>
      <c r="I8502" s="5" t="str">
        <f t="shared" si="132"/>
        <v>3569702177187380</v>
      </c>
      <c r="J8502" t="str">
        <f>INDEX(Age_grp[Age], MATCH(mobile_customers[[#This Row],[age]],Age_grp[Value]))</f>
        <v>40 - 50</v>
      </c>
      <c r="K8502" s="2" t="str">
        <f>_xlfn.IFS(mobile_customers[[#This Row],[salary]]&gt;=Q8505,"HIGHER SALARY", mobile_customers[[#This Row],[salary]]&gt;=Q8506,"HIGHER MID RANGE SALARY",  mobile_customers[[#This Row],[salary]]&lt;Q8506,"MID RANGE SALARY", mobile_customers[[#This Row],[salary]]&gt;Q8507, "LOW SALARY" )</f>
        <v>HIGHER SALARY</v>
      </c>
      <c r="L8502" s="2" t="str">
        <f>LEFT(mobile_customers[[#This Row],[Credit_card_nos]], 4)&amp;"XXXXX"</f>
        <v>3569XXXXX</v>
      </c>
    </row>
    <row r="8503" spans="1:12" x14ac:dyDescent="0.3">
      <c r="A8503" t="s">
        <v>8</v>
      </c>
      <c r="B8503" s="3" t="s">
        <v>16444</v>
      </c>
      <c r="C8503" t="s">
        <v>16445</v>
      </c>
      <c r="D8503" t="s">
        <v>787</v>
      </c>
      <c r="E8503">
        <v>24</v>
      </c>
      <c r="F8503">
        <v>243695</v>
      </c>
      <c r="G8503" t="s">
        <v>21</v>
      </c>
      <c r="H8503">
        <v>36261571867098</v>
      </c>
      <c r="I8503" s="5" t="str">
        <f t="shared" si="132"/>
        <v>36261571867098</v>
      </c>
      <c r="J8503" t="str">
        <f>INDEX(Age_grp[Age], MATCH(mobile_customers[[#This Row],[age]],Age_grp[Value]))</f>
        <v>20 - 30</v>
      </c>
      <c r="K8503" s="2" t="str">
        <f>_xlfn.IFS(mobile_customers[[#This Row],[salary]]&gt;=Q8506,"HIGHER SALARY", mobile_customers[[#This Row],[salary]]&gt;=Q8507,"HIGHER MID RANGE SALARY",  mobile_customers[[#This Row],[salary]]&lt;Q8507,"MID RANGE SALARY", mobile_customers[[#This Row],[salary]]&gt;Q8508, "LOW SALARY" )</f>
        <v>HIGHER SALARY</v>
      </c>
      <c r="L8503" s="2" t="str">
        <f>LEFT(mobile_customers[[#This Row],[Credit_card_nos]], 4)&amp;"XXXXX"</f>
        <v>3626XXXXX</v>
      </c>
    </row>
    <row r="8504" spans="1:12" x14ac:dyDescent="0.3">
      <c r="A8504" t="s">
        <v>8</v>
      </c>
      <c r="B8504" s="3" t="s">
        <v>16446</v>
      </c>
      <c r="C8504" t="s">
        <v>4083</v>
      </c>
      <c r="D8504" t="s">
        <v>662</v>
      </c>
      <c r="E8504">
        <v>34</v>
      </c>
      <c r="F8504">
        <v>216723</v>
      </c>
      <c r="G8504" t="s">
        <v>65</v>
      </c>
      <c r="H8504">
        <v>569979028564</v>
      </c>
      <c r="I8504" s="5" t="str">
        <f t="shared" si="132"/>
        <v>569979028564</v>
      </c>
      <c r="J8504" t="str">
        <f>INDEX(Age_grp[Age], MATCH(mobile_customers[[#This Row],[age]],Age_grp[Value]))</f>
        <v>30 - 40</v>
      </c>
      <c r="K8504" s="2" t="str">
        <f>_xlfn.IFS(mobile_customers[[#This Row],[salary]]&gt;=Q8507,"HIGHER SALARY", mobile_customers[[#This Row],[salary]]&gt;=Q8508,"HIGHER MID RANGE SALARY",  mobile_customers[[#This Row],[salary]]&lt;Q8508,"MID RANGE SALARY", mobile_customers[[#This Row],[salary]]&gt;Q8509, "LOW SALARY" )</f>
        <v>HIGHER SALARY</v>
      </c>
      <c r="L8504" s="2" t="str">
        <f>LEFT(mobile_customers[[#This Row],[Credit_card_nos]], 4)&amp;"XXXXX"</f>
        <v>5699XXXXX</v>
      </c>
    </row>
    <row r="8505" spans="1:12" x14ac:dyDescent="0.3">
      <c r="A8505" t="s">
        <v>8</v>
      </c>
      <c r="B8505" s="3" t="s">
        <v>16447</v>
      </c>
      <c r="C8505" t="s">
        <v>16448</v>
      </c>
      <c r="D8505" t="s">
        <v>3469</v>
      </c>
      <c r="E8505">
        <v>51</v>
      </c>
      <c r="F8505">
        <v>53337</v>
      </c>
      <c r="G8505" t="s">
        <v>65</v>
      </c>
      <c r="H8505">
        <v>6546640725114921</v>
      </c>
      <c r="I8505" s="5" t="str">
        <f t="shared" si="132"/>
        <v>6546640725114920</v>
      </c>
      <c r="J8505" t="str">
        <f>INDEX(Age_grp[Age], MATCH(mobile_customers[[#This Row],[age]],Age_grp[Value]))</f>
        <v>50 - 60</v>
      </c>
      <c r="K8505" s="2" t="str">
        <f>_xlfn.IFS(mobile_customers[[#This Row],[salary]]&gt;=Q8508,"HIGHER SALARY", mobile_customers[[#This Row],[salary]]&gt;=Q8509,"HIGHER MID RANGE SALARY",  mobile_customers[[#This Row],[salary]]&lt;Q8509,"MID RANGE SALARY", mobile_customers[[#This Row],[salary]]&gt;Q8510, "LOW SALARY" )</f>
        <v>HIGHER SALARY</v>
      </c>
      <c r="L8505" s="2" t="str">
        <f>LEFT(mobile_customers[[#This Row],[Credit_card_nos]], 4)&amp;"XXXXX"</f>
        <v>6546XXXXX</v>
      </c>
    </row>
    <row r="8506" spans="1:12" x14ac:dyDescent="0.3">
      <c r="A8506" t="s">
        <v>13</v>
      </c>
      <c r="B8506" s="3" t="s">
        <v>16449</v>
      </c>
      <c r="C8506" t="s">
        <v>16450</v>
      </c>
      <c r="D8506" t="s">
        <v>1755</v>
      </c>
      <c r="E8506">
        <v>41</v>
      </c>
      <c r="F8506">
        <v>23723</v>
      </c>
      <c r="G8506" t="s">
        <v>49</v>
      </c>
      <c r="H8506">
        <v>4.2399892348864645E+18</v>
      </c>
      <c r="I8506" s="5" t="str">
        <f t="shared" si="132"/>
        <v>4239989234886460000</v>
      </c>
      <c r="J8506" t="str">
        <f>INDEX(Age_grp[Age], MATCH(mobile_customers[[#This Row],[age]],Age_grp[Value]))</f>
        <v>40 - 50</v>
      </c>
      <c r="K8506" s="2" t="str">
        <f>_xlfn.IFS(mobile_customers[[#This Row],[salary]]&gt;=Q8509,"HIGHER SALARY", mobile_customers[[#This Row],[salary]]&gt;=Q8510,"HIGHER MID RANGE SALARY",  mobile_customers[[#This Row],[salary]]&lt;Q8510,"MID RANGE SALARY", mobile_customers[[#This Row],[salary]]&gt;Q8511, "LOW SALARY" )</f>
        <v>HIGHER SALARY</v>
      </c>
      <c r="L8506" s="2" t="str">
        <f>LEFT(mobile_customers[[#This Row],[Credit_card_nos]], 4)&amp;"XXXXX"</f>
        <v>4239XXXXX</v>
      </c>
    </row>
    <row r="8507" spans="1:12" x14ac:dyDescent="0.3">
      <c r="A8507" t="s">
        <v>13</v>
      </c>
      <c r="B8507" s="3" t="s">
        <v>16451</v>
      </c>
      <c r="C8507" t="s">
        <v>16452</v>
      </c>
      <c r="D8507" t="s">
        <v>3388</v>
      </c>
      <c r="E8507">
        <v>60</v>
      </c>
      <c r="F8507">
        <v>120992</v>
      </c>
      <c r="G8507" t="s">
        <v>65</v>
      </c>
      <c r="H8507">
        <v>4188493672546</v>
      </c>
      <c r="I8507" s="5" t="str">
        <f t="shared" si="132"/>
        <v>4188493672546</v>
      </c>
      <c r="J8507" t="str">
        <f>INDEX(Age_grp[Age], MATCH(mobile_customers[[#This Row],[age]],Age_grp[Value]))</f>
        <v>60 - 70</v>
      </c>
      <c r="K8507" s="2" t="str">
        <f>_xlfn.IFS(mobile_customers[[#This Row],[salary]]&gt;=Q8510,"HIGHER SALARY", mobile_customers[[#This Row],[salary]]&gt;=Q8511,"HIGHER MID RANGE SALARY",  mobile_customers[[#This Row],[salary]]&lt;Q8511,"MID RANGE SALARY", mobile_customers[[#This Row],[salary]]&gt;Q8512, "LOW SALARY" )</f>
        <v>HIGHER SALARY</v>
      </c>
      <c r="L8507" s="2" t="str">
        <f>LEFT(mobile_customers[[#This Row],[Credit_card_nos]], 4)&amp;"XXXXX"</f>
        <v>4188XXXXX</v>
      </c>
    </row>
    <row r="8508" spans="1:12" x14ac:dyDescent="0.3">
      <c r="A8508" t="s">
        <v>8</v>
      </c>
      <c r="B8508" s="3" t="s">
        <v>16453</v>
      </c>
      <c r="C8508" t="s">
        <v>16454</v>
      </c>
      <c r="D8508" t="s">
        <v>2055</v>
      </c>
      <c r="E8508">
        <v>34</v>
      </c>
      <c r="F8508">
        <v>127904</v>
      </c>
      <c r="G8508" t="s">
        <v>39</v>
      </c>
      <c r="H8508">
        <v>349824442334812</v>
      </c>
      <c r="I8508" s="5" t="str">
        <f t="shared" si="132"/>
        <v>349824442334812</v>
      </c>
      <c r="J8508" t="str">
        <f>INDEX(Age_grp[Age], MATCH(mobile_customers[[#This Row],[age]],Age_grp[Value]))</f>
        <v>30 - 40</v>
      </c>
      <c r="K8508" s="2" t="str">
        <f>_xlfn.IFS(mobile_customers[[#This Row],[salary]]&gt;=Q8511,"HIGHER SALARY", mobile_customers[[#This Row],[salary]]&gt;=Q8512,"HIGHER MID RANGE SALARY",  mobile_customers[[#This Row],[salary]]&lt;Q8512,"MID RANGE SALARY", mobile_customers[[#This Row],[salary]]&gt;Q8513, "LOW SALARY" )</f>
        <v>HIGHER SALARY</v>
      </c>
      <c r="L8508" s="2" t="str">
        <f>LEFT(mobile_customers[[#This Row],[Credit_card_nos]], 4)&amp;"XXXXX"</f>
        <v>3498XXXXX</v>
      </c>
    </row>
    <row r="8509" spans="1:12" x14ac:dyDescent="0.3">
      <c r="A8509" t="s">
        <v>13</v>
      </c>
      <c r="B8509" s="3" t="s">
        <v>16455</v>
      </c>
      <c r="C8509" t="s">
        <v>8418</v>
      </c>
      <c r="D8509" t="s">
        <v>353</v>
      </c>
      <c r="E8509">
        <v>63</v>
      </c>
      <c r="F8509">
        <v>96278</v>
      </c>
      <c r="G8509" t="s">
        <v>81</v>
      </c>
      <c r="H8509">
        <v>3536329670731835</v>
      </c>
      <c r="I8509" s="5" t="str">
        <f t="shared" si="132"/>
        <v>3536329670731830</v>
      </c>
      <c r="J8509" t="str">
        <f>INDEX(Age_grp[Age], MATCH(mobile_customers[[#This Row],[age]],Age_grp[Value]))</f>
        <v>60 - 70</v>
      </c>
      <c r="K8509" s="2" t="str">
        <f>_xlfn.IFS(mobile_customers[[#This Row],[salary]]&gt;=Q8512,"HIGHER SALARY", mobile_customers[[#This Row],[salary]]&gt;=Q8513,"HIGHER MID RANGE SALARY",  mobile_customers[[#This Row],[salary]]&lt;Q8513,"MID RANGE SALARY", mobile_customers[[#This Row],[salary]]&gt;Q8514, "LOW SALARY" )</f>
        <v>HIGHER SALARY</v>
      </c>
      <c r="L8509" s="2" t="str">
        <f>LEFT(mobile_customers[[#This Row],[Credit_card_nos]], 4)&amp;"XXXXX"</f>
        <v>3536XXXXX</v>
      </c>
    </row>
    <row r="8510" spans="1:12" x14ac:dyDescent="0.3">
      <c r="A8510" t="s">
        <v>8</v>
      </c>
      <c r="B8510" s="3" t="s">
        <v>16456</v>
      </c>
      <c r="C8510" t="s">
        <v>16457</v>
      </c>
      <c r="D8510" t="s">
        <v>1230</v>
      </c>
      <c r="E8510">
        <v>34</v>
      </c>
      <c r="F8510">
        <v>21094</v>
      </c>
      <c r="G8510" t="s">
        <v>94</v>
      </c>
      <c r="H8510">
        <v>4.9612025691893719E+18</v>
      </c>
      <c r="I8510" s="5" t="str">
        <f t="shared" si="132"/>
        <v>4961202569189370000</v>
      </c>
      <c r="J8510" t="str">
        <f>INDEX(Age_grp[Age], MATCH(mobile_customers[[#This Row],[age]],Age_grp[Value]))</f>
        <v>30 - 40</v>
      </c>
      <c r="K8510" s="2" t="str">
        <f>_xlfn.IFS(mobile_customers[[#This Row],[salary]]&gt;=Q8513,"HIGHER SALARY", mobile_customers[[#This Row],[salary]]&gt;=Q8514,"HIGHER MID RANGE SALARY",  mobile_customers[[#This Row],[salary]]&lt;Q8514,"MID RANGE SALARY", mobile_customers[[#This Row],[salary]]&gt;Q8515, "LOW SALARY" )</f>
        <v>HIGHER SALARY</v>
      </c>
      <c r="L8510" s="2" t="str">
        <f>LEFT(mobile_customers[[#This Row],[Credit_card_nos]], 4)&amp;"XXXXX"</f>
        <v>4961XXXXX</v>
      </c>
    </row>
    <row r="8511" spans="1:12" x14ac:dyDescent="0.3">
      <c r="A8511" t="s">
        <v>8</v>
      </c>
      <c r="B8511" s="3" t="s">
        <v>16458</v>
      </c>
      <c r="C8511" t="s">
        <v>467</v>
      </c>
      <c r="D8511" t="s">
        <v>3347</v>
      </c>
      <c r="E8511">
        <v>64</v>
      </c>
      <c r="F8511">
        <v>228947</v>
      </c>
      <c r="G8511" t="s">
        <v>81</v>
      </c>
      <c r="H8511">
        <v>4.3076642205772923E+18</v>
      </c>
      <c r="I8511" s="5" t="str">
        <f t="shared" si="132"/>
        <v>4307664220577290000</v>
      </c>
      <c r="J8511" t="str">
        <f>INDEX(Age_grp[Age], MATCH(mobile_customers[[#This Row],[age]],Age_grp[Value]))</f>
        <v>60 - 70</v>
      </c>
      <c r="K8511" s="2" t="str">
        <f>_xlfn.IFS(mobile_customers[[#This Row],[salary]]&gt;=Q8514,"HIGHER SALARY", mobile_customers[[#This Row],[salary]]&gt;=Q8515,"HIGHER MID RANGE SALARY",  mobile_customers[[#This Row],[salary]]&lt;Q8515,"MID RANGE SALARY", mobile_customers[[#This Row],[salary]]&gt;Q8516, "LOW SALARY" )</f>
        <v>HIGHER SALARY</v>
      </c>
      <c r="L8511" s="2" t="str">
        <f>LEFT(mobile_customers[[#This Row],[Credit_card_nos]], 4)&amp;"XXXXX"</f>
        <v>4307XXXXX</v>
      </c>
    </row>
    <row r="8512" spans="1:12" x14ac:dyDescent="0.3">
      <c r="A8512" t="s">
        <v>8</v>
      </c>
      <c r="B8512" s="3" t="s">
        <v>16459</v>
      </c>
      <c r="C8512" t="s">
        <v>16460</v>
      </c>
      <c r="D8512" t="s">
        <v>5983</v>
      </c>
      <c r="E8512">
        <v>30</v>
      </c>
      <c r="F8512">
        <v>136376</v>
      </c>
      <c r="G8512" t="s">
        <v>12</v>
      </c>
      <c r="H8512">
        <v>30002885103770</v>
      </c>
      <c r="I8512" s="5" t="str">
        <f t="shared" si="132"/>
        <v>30002885103770</v>
      </c>
      <c r="J8512" t="str">
        <f>INDEX(Age_grp[Age], MATCH(mobile_customers[[#This Row],[age]],Age_grp[Value]))</f>
        <v>30 - 40</v>
      </c>
      <c r="K8512" s="2" t="str">
        <f>_xlfn.IFS(mobile_customers[[#This Row],[salary]]&gt;=Q8515,"HIGHER SALARY", mobile_customers[[#This Row],[salary]]&gt;=Q8516,"HIGHER MID RANGE SALARY",  mobile_customers[[#This Row],[salary]]&lt;Q8516,"MID RANGE SALARY", mobile_customers[[#This Row],[salary]]&gt;Q8517, "LOW SALARY" )</f>
        <v>HIGHER SALARY</v>
      </c>
      <c r="L8512" s="2" t="str">
        <f>LEFT(mobile_customers[[#This Row],[Credit_card_nos]], 4)&amp;"XXXXX"</f>
        <v>3000XXXXX</v>
      </c>
    </row>
    <row r="8513" spans="1:12" x14ac:dyDescent="0.3">
      <c r="A8513" t="s">
        <v>8</v>
      </c>
      <c r="B8513" s="3" t="s">
        <v>16461</v>
      </c>
      <c r="C8513" t="s">
        <v>16462</v>
      </c>
      <c r="D8513" t="s">
        <v>197</v>
      </c>
      <c r="E8513">
        <v>42</v>
      </c>
      <c r="F8513">
        <v>224263</v>
      </c>
      <c r="G8513" t="s">
        <v>32</v>
      </c>
      <c r="H8513">
        <v>4585870991649</v>
      </c>
      <c r="I8513" s="5" t="str">
        <f t="shared" si="132"/>
        <v>4585870991649</v>
      </c>
      <c r="J8513" t="str">
        <f>INDEX(Age_grp[Age], MATCH(mobile_customers[[#This Row],[age]],Age_grp[Value]))</f>
        <v>40 - 50</v>
      </c>
      <c r="K8513" s="2" t="str">
        <f>_xlfn.IFS(mobile_customers[[#This Row],[salary]]&gt;=Q8516,"HIGHER SALARY", mobile_customers[[#This Row],[salary]]&gt;=Q8517,"HIGHER MID RANGE SALARY",  mobile_customers[[#This Row],[salary]]&lt;Q8517,"MID RANGE SALARY", mobile_customers[[#This Row],[salary]]&gt;Q8518, "LOW SALARY" )</f>
        <v>HIGHER SALARY</v>
      </c>
      <c r="L8513" s="2" t="str">
        <f>LEFT(mobile_customers[[#This Row],[Credit_card_nos]], 4)&amp;"XXXXX"</f>
        <v>4585XXXXX</v>
      </c>
    </row>
    <row r="8514" spans="1:12" x14ac:dyDescent="0.3">
      <c r="A8514" t="s">
        <v>8</v>
      </c>
      <c r="B8514" s="3" t="s">
        <v>16463</v>
      </c>
      <c r="C8514" t="s">
        <v>8012</v>
      </c>
      <c r="D8514" t="s">
        <v>1793</v>
      </c>
      <c r="E8514">
        <v>18</v>
      </c>
      <c r="F8514">
        <v>199968</v>
      </c>
      <c r="G8514" t="s">
        <v>21</v>
      </c>
      <c r="H8514">
        <v>180027609931345</v>
      </c>
      <c r="I8514" s="5" t="str">
        <f t="shared" ref="I8514:I8577" si="133">TEXT(H8514, "0")</f>
        <v>180027609931345</v>
      </c>
      <c r="J8514" t="str">
        <f>INDEX(Age_grp[Age], MATCH(mobile_customers[[#This Row],[age]],Age_grp[Value]))</f>
        <v>"10 - 20</v>
      </c>
      <c r="K8514" s="2" t="str">
        <f>_xlfn.IFS(mobile_customers[[#This Row],[salary]]&gt;=Q8517,"HIGHER SALARY", mobile_customers[[#This Row],[salary]]&gt;=Q8518,"HIGHER MID RANGE SALARY",  mobile_customers[[#This Row],[salary]]&lt;Q8518,"MID RANGE SALARY", mobile_customers[[#This Row],[salary]]&gt;Q8519, "LOW SALARY" )</f>
        <v>HIGHER SALARY</v>
      </c>
      <c r="L8514" s="2" t="str">
        <f>LEFT(mobile_customers[[#This Row],[Credit_card_nos]], 4)&amp;"XXXXX"</f>
        <v>1800XXXXX</v>
      </c>
    </row>
    <row r="8515" spans="1:12" x14ac:dyDescent="0.3">
      <c r="A8515" t="s">
        <v>13</v>
      </c>
      <c r="B8515" s="3" t="s">
        <v>16464</v>
      </c>
      <c r="C8515" t="s">
        <v>4560</v>
      </c>
      <c r="D8515" t="s">
        <v>1706</v>
      </c>
      <c r="E8515">
        <v>65</v>
      </c>
      <c r="F8515">
        <v>133512</v>
      </c>
      <c r="G8515" t="s">
        <v>21</v>
      </c>
      <c r="H8515">
        <v>6506652329200962</v>
      </c>
      <c r="I8515" s="5" t="str">
        <f t="shared" si="133"/>
        <v>6506652329200960</v>
      </c>
      <c r="J8515" t="str">
        <f>INDEX(Age_grp[Age], MATCH(mobile_customers[[#This Row],[age]],Age_grp[Value]))</f>
        <v>60 - 70</v>
      </c>
      <c r="K8515" s="2" t="str">
        <f>_xlfn.IFS(mobile_customers[[#This Row],[salary]]&gt;=Q8518,"HIGHER SALARY", mobile_customers[[#This Row],[salary]]&gt;=Q8519,"HIGHER MID RANGE SALARY",  mobile_customers[[#This Row],[salary]]&lt;Q8519,"MID RANGE SALARY", mobile_customers[[#This Row],[salary]]&gt;Q8520, "LOW SALARY" )</f>
        <v>HIGHER SALARY</v>
      </c>
      <c r="L8515" s="2" t="str">
        <f>LEFT(mobile_customers[[#This Row],[Credit_card_nos]], 4)&amp;"XXXXX"</f>
        <v>6506XXXXX</v>
      </c>
    </row>
    <row r="8516" spans="1:12" x14ac:dyDescent="0.3">
      <c r="A8516" t="s">
        <v>13</v>
      </c>
      <c r="B8516" s="3" t="s">
        <v>16465</v>
      </c>
      <c r="C8516" t="s">
        <v>16466</v>
      </c>
      <c r="D8516" t="s">
        <v>2678</v>
      </c>
      <c r="E8516">
        <v>32</v>
      </c>
      <c r="F8516">
        <v>208379</v>
      </c>
      <c r="G8516" t="s">
        <v>81</v>
      </c>
      <c r="H8516">
        <v>371267474417678</v>
      </c>
      <c r="I8516" s="5" t="str">
        <f t="shared" si="133"/>
        <v>371267474417678</v>
      </c>
      <c r="J8516" t="str">
        <f>INDEX(Age_grp[Age], MATCH(mobile_customers[[#This Row],[age]],Age_grp[Value]))</f>
        <v>30 - 40</v>
      </c>
      <c r="K8516" s="2" t="str">
        <f>_xlfn.IFS(mobile_customers[[#This Row],[salary]]&gt;=Q8519,"HIGHER SALARY", mobile_customers[[#This Row],[salary]]&gt;=Q8520,"HIGHER MID RANGE SALARY",  mobile_customers[[#This Row],[salary]]&lt;Q8520,"MID RANGE SALARY", mobile_customers[[#This Row],[salary]]&gt;Q8521, "LOW SALARY" )</f>
        <v>HIGHER SALARY</v>
      </c>
      <c r="L8516" s="2" t="str">
        <f>LEFT(mobile_customers[[#This Row],[Credit_card_nos]], 4)&amp;"XXXXX"</f>
        <v>3712XXXXX</v>
      </c>
    </row>
    <row r="8517" spans="1:12" x14ac:dyDescent="0.3">
      <c r="A8517" t="s">
        <v>13</v>
      </c>
      <c r="B8517" s="3" t="s">
        <v>16467</v>
      </c>
      <c r="C8517" t="s">
        <v>143</v>
      </c>
      <c r="D8517" t="s">
        <v>2459</v>
      </c>
      <c r="E8517">
        <v>27</v>
      </c>
      <c r="F8517">
        <v>155703</v>
      </c>
      <c r="G8517" t="s">
        <v>81</v>
      </c>
      <c r="H8517">
        <v>3553757666779137</v>
      </c>
      <c r="I8517" s="5" t="str">
        <f t="shared" si="133"/>
        <v>3553757666779140</v>
      </c>
      <c r="J8517" t="str">
        <f>INDEX(Age_grp[Age], MATCH(mobile_customers[[#This Row],[age]],Age_grp[Value]))</f>
        <v>20 - 30</v>
      </c>
      <c r="K8517" s="2" t="str">
        <f>_xlfn.IFS(mobile_customers[[#This Row],[salary]]&gt;=Q8520,"HIGHER SALARY", mobile_customers[[#This Row],[salary]]&gt;=Q8521,"HIGHER MID RANGE SALARY",  mobile_customers[[#This Row],[salary]]&lt;Q8521,"MID RANGE SALARY", mobile_customers[[#This Row],[salary]]&gt;Q8522, "LOW SALARY" )</f>
        <v>HIGHER SALARY</v>
      </c>
      <c r="L8517" s="2" t="str">
        <f>LEFT(mobile_customers[[#This Row],[Credit_card_nos]], 4)&amp;"XXXXX"</f>
        <v>3553XXXXX</v>
      </c>
    </row>
    <row r="8518" spans="1:12" x14ac:dyDescent="0.3">
      <c r="A8518" t="s">
        <v>8</v>
      </c>
      <c r="B8518" s="3" t="s">
        <v>16468</v>
      </c>
      <c r="C8518" t="s">
        <v>16469</v>
      </c>
      <c r="D8518" t="s">
        <v>3472</v>
      </c>
      <c r="E8518">
        <v>46</v>
      </c>
      <c r="F8518">
        <v>26789</v>
      </c>
      <c r="G8518" t="s">
        <v>12</v>
      </c>
      <c r="H8518">
        <v>571362734998</v>
      </c>
      <c r="I8518" s="5" t="str">
        <f t="shared" si="133"/>
        <v>571362734998</v>
      </c>
      <c r="J8518" t="str">
        <f>INDEX(Age_grp[Age], MATCH(mobile_customers[[#This Row],[age]],Age_grp[Value]))</f>
        <v>40 - 50</v>
      </c>
      <c r="K8518" s="2" t="str">
        <f>_xlfn.IFS(mobile_customers[[#This Row],[salary]]&gt;=Q8521,"HIGHER SALARY", mobile_customers[[#This Row],[salary]]&gt;=Q8522,"HIGHER MID RANGE SALARY",  mobile_customers[[#This Row],[salary]]&lt;Q8522,"MID RANGE SALARY", mobile_customers[[#This Row],[salary]]&gt;Q8523, "LOW SALARY" )</f>
        <v>HIGHER SALARY</v>
      </c>
      <c r="L8518" s="2" t="str">
        <f>LEFT(mobile_customers[[#This Row],[Credit_card_nos]], 4)&amp;"XXXXX"</f>
        <v>5713XXXXX</v>
      </c>
    </row>
    <row r="8519" spans="1:12" x14ac:dyDescent="0.3">
      <c r="A8519" t="s">
        <v>13</v>
      </c>
      <c r="B8519" s="3" t="s">
        <v>16470</v>
      </c>
      <c r="C8519" t="s">
        <v>16471</v>
      </c>
      <c r="D8519" t="s">
        <v>3513</v>
      </c>
      <c r="E8519">
        <v>44</v>
      </c>
      <c r="F8519">
        <v>202646</v>
      </c>
      <c r="G8519" t="s">
        <v>32</v>
      </c>
      <c r="H8519">
        <v>30421797392364</v>
      </c>
      <c r="I8519" s="5" t="str">
        <f t="shared" si="133"/>
        <v>30421797392364</v>
      </c>
      <c r="J8519" t="str">
        <f>INDEX(Age_grp[Age], MATCH(mobile_customers[[#This Row],[age]],Age_grp[Value]))</f>
        <v>40 - 50</v>
      </c>
      <c r="K8519" s="2" t="str">
        <f>_xlfn.IFS(mobile_customers[[#This Row],[salary]]&gt;=Q8522,"HIGHER SALARY", mobile_customers[[#This Row],[salary]]&gt;=Q8523,"HIGHER MID RANGE SALARY",  mobile_customers[[#This Row],[salary]]&lt;Q8523,"MID RANGE SALARY", mobile_customers[[#This Row],[salary]]&gt;Q8524, "LOW SALARY" )</f>
        <v>HIGHER SALARY</v>
      </c>
      <c r="L8519" s="2" t="str">
        <f>LEFT(mobile_customers[[#This Row],[Credit_card_nos]], 4)&amp;"XXXXX"</f>
        <v>3042XXXXX</v>
      </c>
    </row>
    <row r="8520" spans="1:12" x14ac:dyDescent="0.3">
      <c r="A8520" t="s">
        <v>13</v>
      </c>
      <c r="B8520" s="3" t="s">
        <v>16472</v>
      </c>
      <c r="C8520" t="s">
        <v>6499</v>
      </c>
      <c r="D8520" t="s">
        <v>5639</v>
      </c>
      <c r="E8520">
        <v>30</v>
      </c>
      <c r="F8520">
        <v>143944</v>
      </c>
      <c r="G8520" t="s">
        <v>39</v>
      </c>
      <c r="H8520">
        <v>3599683020515551</v>
      </c>
      <c r="I8520" s="5" t="str">
        <f t="shared" si="133"/>
        <v>3599683020515550</v>
      </c>
      <c r="J8520" t="str">
        <f>INDEX(Age_grp[Age], MATCH(mobile_customers[[#This Row],[age]],Age_grp[Value]))</f>
        <v>30 - 40</v>
      </c>
      <c r="K8520" s="2" t="str">
        <f>_xlfn.IFS(mobile_customers[[#This Row],[salary]]&gt;=Q8523,"HIGHER SALARY", mobile_customers[[#This Row],[salary]]&gt;=Q8524,"HIGHER MID RANGE SALARY",  mobile_customers[[#This Row],[salary]]&lt;Q8524,"MID RANGE SALARY", mobile_customers[[#This Row],[salary]]&gt;Q8525, "LOW SALARY" )</f>
        <v>HIGHER SALARY</v>
      </c>
      <c r="L8520" s="2" t="str">
        <f>LEFT(mobile_customers[[#This Row],[Credit_card_nos]], 4)&amp;"XXXXX"</f>
        <v>3599XXXXX</v>
      </c>
    </row>
    <row r="8521" spans="1:12" x14ac:dyDescent="0.3">
      <c r="A8521" t="s">
        <v>8</v>
      </c>
      <c r="B8521" s="3" t="s">
        <v>16473</v>
      </c>
      <c r="C8521" t="s">
        <v>16474</v>
      </c>
      <c r="D8521" t="s">
        <v>3340</v>
      </c>
      <c r="E8521">
        <v>58</v>
      </c>
      <c r="F8521">
        <v>112797</v>
      </c>
      <c r="G8521" t="s">
        <v>65</v>
      </c>
      <c r="H8521">
        <v>4229083196346</v>
      </c>
      <c r="I8521" s="5" t="str">
        <f t="shared" si="133"/>
        <v>4229083196346</v>
      </c>
      <c r="J8521" t="str">
        <f>INDEX(Age_grp[Age], MATCH(mobile_customers[[#This Row],[age]],Age_grp[Value]))</f>
        <v>50 - 60</v>
      </c>
      <c r="K8521" s="2" t="str">
        <f>_xlfn.IFS(mobile_customers[[#This Row],[salary]]&gt;=Q8524,"HIGHER SALARY", mobile_customers[[#This Row],[salary]]&gt;=Q8525,"HIGHER MID RANGE SALARY",  mobile_customers[[#This Row],[salary]]&lt;Q8525,"MID RANGE SALARY", mobile_customers[[#This Row],[salary]]&gt;Q8526, "LOW SALARY" )</f>
        <v>HIGHER SALARY</v>
      </c>
      <c r="L8521" s="2" t="str">
        <f>LEFT(mobile_customers[[#This Row],[Credit_card_nos]], 4)&amp;"XXXXX"</f>
        <v>4229XXXXX</v>
      </c>
    </row>
    <row r="8522" spans="1:12" x14ac:dyDescent="0.3">
      <c r="A8522" t="s">
        <v>8</v>
      </c>
      <c r="B8522" s="3" t="s">
        <v>16475</v>
      </c>
      <c r="C8522" t="s">
        <v>16476</v>
      </c>
      <c r="D8522" t="s">
        <v>126</v>
      </c>
      <c r="E8522">
        <v>42</v>
      </c>
      <c r="F8522">
        <v>132748</v>
      </c>
      <c r="G8522" t="s">
        <v>94</v>
      </c>
      <c r="H8522">
        <v>4229100150498298</v>
      </c>
      <c r="I8522" s="5" t="str">
        <f t="shared" si="133"/>
        <v>4229100150498300</v>
      </c>
      <c r="J8522" t="str">
        <f>INDEX(Age_grp[Age], MATCH(mobile_customers[[#This Row],[age]],Age_grp[Value]))</f>
        <v>40 - 50</v>
      </c>
      <c r="K8522" s="2" t="str">
        <f>_xlfn.IFS(mobile_customers[[#This Row],[salary]]&gt;=Q8525,"HIGHER SALARY", mobile_customers[[#This Row],[salary]]&gt;=Q8526,"HIGHER MID RANGE SALARY",  mobile_customers[[#This Row],[salary]]&lt;Q8526,"MID RANGE SALARY", mobile_customers[[#This Row],[salary]]&gt;Q8527, "LOW SALARY" )</f>
        <v>HIGHER SALARY</v>
      </c>
      <c r="L8522" s="2" t="str">
        <f>LEFT(mobile_customers[[#This Row],[Credit_card_nos]], 4)&amp;"XXXXX"</f>
        <v>4229XXXXX</v>
      </c>
    </row>
    <row r="8523" spans="1:12" x14ac:dyDescent="0.3">
      <c r="A8523" t="s">
        <v>8</v>
      </c>
      <c r="B8523" s="3" t="s">
        <v>16477</v>
      </c>
      <c r="C8523" t="s">
        <v>16478</v>
      </c>
      <c r="D8523" t="s">
        <v>156</v>
      </c>
      <c r="E8523">
        <v>48</v>
      </c>
      <c r="F8523">
        <v>213958</v>
      </c>
      <c r="G8523" t="s">
        <v>21</v>
      </c>
      <c r="H8523">
        <v>567443712797</v>
      </c>
      <c r="I8523" s="5" t="str">
        <f t="shared" si="133"/>
        <v>567443712797</v>
      </c>
      <c r="J8523" t="str">
        <f>INDEX(Age_grp[Age], MATCH(mobile_customers[[#This Row],[age]],Age_grp[Value]))</f>
        <v>40 - 50</v>
      </c>
      <c r="K8523" s="2" t="str">
        <f>_xlfn.IFS(mobile_customers[[#This Row],[salary]]&gt;=Q8526,"HIGHER SALARY", mobile_customers[[#This Row],[salary]]&gt;=Q8527,"HIGHER MID RANGE SALARY",  mobile_customers[[#This Row],[salary]]&lt;Q8527,"MID RANGE SALARY", mobile_customers[[#This Row],[salary]]&gt;Q8528, "LOW SALARY" )</f>
        <v>HIGHER SALARY</v>
      </c>
      <c r="L8523" s="2" t="str">
        <f>LEFT(mobile_customers[[#This Row],[Credit_card_nos]], 4)&amp;"XXXXX"</f>
        <v>5674XXXXX</v>
      </c>
    </row>
    <row r="8524" spans="1:12" x14ac:dyDescent="0.3">
      <c r="A8524" t="s">
        <v>8</v>
      </c>
      <c r="B8524" s="3" t="s">
        <v>12232</v>
      </c>
      <c r="C8524" t="s">
        <v>16479</v>
      </c>
      <c r="D8524" t="s">
        <v>108</v>
      </c>
      <c r="E8524">
        <v>59</v>
      </c>
      <c r="F8524">
        <v>227381</v>
      </c>
      <c r="G8524" t="s">
        <v>28</v>
      </c>
      <c r="H8524">
        <v>4.3962813703198986E+18</v>
      </c>
      <c r="I8524" s="5" t="str">
        <f t="shared" si="133"/>
        <v>4396281370319900000</v>
      </c>
      <c r="J8524" t="str">
        <f>INDEX(Age_grp[Age], MATCH(mobile_customers[[#This Row],[age]],Age_grp[Value]))</f>
        <v>50 - 60</v>
      </c>
      <c r="K8524" s="2" t="str">
        <f>_xlfn.IFS(mobile_customers[[#This Row],[salary]]&gt;=Q8527,"HIGHER SALARY", mobile_customers[[#This Row],[salary]]&gt;=Q8528,"HIGHER MID RANGE SALARY",  mobile_customers[[#This Row],[salary]]&lt;Q8528,"MID RANGE SALARY", mobile_customers[[#This Row],[salary]]&gt;Q8529, "LOW SALARY" )</f>
        <v>HIGHER SALARY</v>
      </c>
      <c r="L8524" s="2" t="str">
        <f>LEFT(mobile_customers[[#This Row],[Credit_card_nos]], 4)&amp;"XXXXX"</f>
        <v>4396XXXXX</v>
      </c>
    </row>
    <row r="8525" spans="1:12" x14ac:dyDescent="0.3">
      <c r="A8525" t="s">
        <v>8</v>
      </c>
      <c r="B8525" s="3" t="s">
        <v>16480</v>
      </c>
      <c r="C8525" t="s">
        <v>16481</v>
      </c>
      <c r="D8525" t="s">
        <v>3755</v>
      </c>
      <c r="E8525">
        <v>64</v>
      </c>
      <c r="F8525">
        <v>203261</v>
      </c>
      <c r="G8525" t="s">
        <v>81</v>
      </c>
      <c r="H8525">
        <v>30433722888721</v>
      </c>
      <c r="I8525" s="5" t="str">
        <f t="shared" si="133"/>
        <v>30433722888721</v>
      </c>
      <c r="J8525" t="str">
        <f>INDEX(Age_grp[Age], MATCH(mobile_customers[[#This Row],[age]],Age_grp[Value]))</f>
        <v>60 - 70</v>
      </c>
      <c r="K8525" s="2" t="str">
        <f>_xlfn.IFS(mobile_customers[[#This Row],[salary]]&gt;=Q8528,"HIGHER SALARY", mobile_customers[[#This Row],[salary]]&gt;=Q8529,"HIGHER MID RANGE SALARY",  mobile_customers[[#This Row],[salary]]&lt;Q8529,"MID RANGE SALARY", mobile_customers[[#This Row],[salary]]&gt;Q8530, "LOW SALARY" )</f>
        <v>HIGHER SALARY</v>
      </c>
      <c r="L8525" s="2" t="str">
        <f>LEFT(mobile_customers[[#This Row],[Credit_card_nos]], 4)&amp;"XXXXX"</f>
        <v>3043XXXXX</v>
      </c>
    </row>
    <row r="8526" spans="1:12" x14ac:dyDescent="0.3">
      <c r="A8526" t="s">
        <v>8</v>
      </c>
      <c r="B8526" s="3" t="s">
        <v>16482</v>
      </c>
      <c r="C8526" t="s">
        <v>16483</v>
      </c>
      <c r="D8526" t="s">
        <v>2692</v>
      </c>
      <c r="E8526">
        <v>61</v>
      </c>
      <c r="F8526">
        <v>184827</v>
      </c>
      <c r="G8526" t="s">
        <v>81</v>
      </c>
      <c r="H8526">
        <v>4454080871641911</v>
      </c>
      <c r="I8526" s="5" t="str">
        <f t="shared" si="133"/>
        <v>4454080871641910</v>
      </c>
      <c r="J8526" t="str">
        <f>INDEX(Age_grp[Age], MATCH(mobile_customers[[#This Row],[age]],Age_grp[Value]))</f>
        <v>60 - 70</v>
      </c>
      <c r="K8526" s="2" t="str">
        <f>_xlfn.IFS(mobile_customers[[#This Row],[salary]]&gt;=Q8529,"HIGHER SALARY", mobile_customers[[#This Row],[salary]]&gt;=Q8530,"HIGHER MID RANGE SALARY",  mobile_customers[[#This Row],[salary]]&lt;Q8530,"MID RANGE SALARY", mobile_customers[[#This Row],[salary]]&gt;Q8531, "LOW SALARY" )</f>
        <v>HIGHER SALARY</v>
      </c>
      <c r="L8526" s="2" t="str">
        <f>LEFT(mobile_customers[[#This Row],[Credit_card_nos]], 4)&amp;"XXXXX"</f>
        <v>4454XXXXX</v>
      </c>
    </row>
    <row r="8527" spans="1:12" x14ac:dyDescent="0.3">
      <c r="A8527" t="s">
        <v>13</v>
      </c>
      <c r="B8527" s="3" t="s">
        <v>16484</v>
      </c>
      <c r="C8527" t="s">
        <v>2613</v>
      </c>
      <c r="D8527" t="s">
        <v>1484</v>
      </c>
      <c r="E8527">
        <v>59</v>
      </c>
      <c r="F8527">
        <v>98369</v>
      </c>
      <c r="G8527" t="s">
        <v>28</v>
      </c>
      <c r="H8527">
        <v>30325405967402</v>
      </c>
      <c r="I8527" s="5" t="str">
        <f t="shared" si="133"/>
        <v>30325405967402</v>
      </c>
      <c r="J8527" t="str">
        <f>INDEX(Age_grp[Age], MATCH(mobile_customers[[#This Row],[age]],Age_grp[Value]))</f>
        <v>50 - 60</v>
      </c>
      <c r="K8527" s="2" t="str">
        <f>_xlfn.IFS(mobile_customers[[#This Row],[salary]]&gt;=Q8530,"HIGHER SALARY", mobile_customers[[#This Row],[salary]]&gt;=Q8531,"HIGHER MID RANGE SALARY",  mobile_customers[[#This Row],[salary]]&lt;Q8531,"MID RANGE SALARY", mobile_customers[[#This Row],[salary]]&gt;Q8532, "LOW SALARY" )</f>
        <v>HIGHER SALARY</v>
      </c>
      <c r="L8527" s="2" t="str">
        <f>LEFT(mobile_customers[[#This Row],[Credit_card_nos]], 4)&amp;"XXXXX"</f>
        <v>3032XXXXX</v>
      </c>
    </row>
    <row r="8528" spans="1:12" x14ac:dyDescent="0.3">
      <c r="A8528" t="s">
        <v>13</v>
      </c>
      <c r="B8528" s="3" t="s">
        <v>16485</v>
      </c>
      <c r="C8528" t="s">
        <v>16486</v>
      </c>
      <c r="D8528" t="s">
        <v>228</v>
      </c>
      <c r="E8528">
        <v>20</v>
      </c>
      <c r="F8528">
        <v>96685</v>
      </c>
      <c r="G8528" t="s">
        <v>17</v>
      </c>
      <c r="H8528">
        <v>4045104250234886</v>
      </c>
      <c r="I8528" s="5" t="str">
        <f t="shared" si="133"/>
        <v>4045104250234890</v>
      </c>
      <c r="J8528" t="str">
        <f>INDEX(Age_grp[Age], MATCH(mobile_customers[[#This Row],[age]],Age_grp[Value]))</f>
        <v>20 - 30</v>
      </c>
      <c r="K8528" s="2" t="str">
        <f>_xlfn.IFS(mobile_customers[[#This Row],[salary]]&gt;=Q8531,"HIGHER SALARY", mobile_customers[[#This Row],[salary]]&gt;=Q8532,"HIGHER MID RANGE SALARY",  mobile_customers[[#This Row],[salary]]&lt;Q8532,"MID RANGE SALARY", mobile_customers[[#This Row],[salary]]&gt;Q8533, "LOW SALARY" )</f>
        <v>HIGHER SALARY</v>
      </c>
      <c r="L8528" s="2" t="str">
        <f>LEFT(mobile_customers[[#This Row],[Credit_card_nos]], 4)&amp;"XXXXX"</f>
        <v>4045XXXXX</v>
      </c>
    </row>
    <row r="8529" spans="1:12" x14ac:dyDescent="0.3">
      <c r="A8529" t="s">
        <v>13</v>
      </c>
      <c r="B8529" s="3" t="s">
        <v>16487</v>
      </c>
      <c r="C8529" t="s">
        <v>16488</v>
      </c>
      <c r="D8529" t="s">
        <v>872</v>
      </c>
      <c r="E8529">
        <v>52</v>
      </c>
      <c r="F8529">
        <v>230335</v>
      </c>
      <c r="G8529" t="s">
        <v>65</v>
      </c>
      <c r="H8529">
        <v>6011578134987980</v>
      </c>
      <c r="I8529" s="5" t="str">
        <f t="shared" si="133"/>
        <v>6011578134987980</v>
      </c>
      <c r="J8529" t="str">
        <f>INDEX(Age_grp[Age], MATCH(mobile_customers[[#This Row],[age]],Age_grp[Value]))</f>
        <v>50 - 60</v>
      </c>
      <c r="K8529" s="2" t="str">
        <f>_xlfn.IFS(mobile_customers[[#This Row],[salary]]&gt;=Q8532,"HIGHER SALARY", mobile_customers[[#This Row],[salary]]&gt;=Q8533,"HIGHER MID RANGE SALARY",  mobile_customers[[#This Row],[salary]]&lt;Q8533,"MID RANGE SALARY", mobile_customers[[#This Row],[salary]]&gt;Q8534, "LOW SALARY" )</f>
        <v>HIGHER SALARY</v>
      </c>
      <c r="L8529" s="2" t="str">
        <f>LEFT(mobile_customers[[#This Row],[Credit_card_nos]], 4)&amp;"XXXXX"</f>
        <v>6011XXXXX</v>
      </c>
    </row>
    <row r="8530" spans="1:12" x14ac:dyDescent="0.3">
      <c r="A8530" t="s">
        <v>13</v>
      </c>
      <c r="B8530" s="3" t="s">
        <v>16489</v>
      </c>
      <c r="C8530" t="s">
        <v>7078</v>
      </c>
      <c r="D8530" t="s">
        <v>290</v>
      </c>
      <c r="E8530">
        <v>57</v>
      </c>
      <c r="F8530">
        <v>163948</v>
      </c>
      <c r="G8530" t="s">
        <v>39</v>
      </c>
      <c r="H8530">
        <v>3553139061451416</v>
      </c>
      <c r="I8530" s="5" t="str">
        <f t="shared" si="133"/>
        <v>3553139061451420</v>
      </c>
      <c r="J8530" t="str">
        <f>INDEX(Age_grp[Age], MATCH(mobile_customers[[#This Row],[age]],Age_grp[Value]))</f>
        <v>50 - 60</v>
      </c>
      <c r="K8530" s="2" t="str">
        <f>_xlfn.IFS(mobile_customers[[#This Row],[salary]]&gt;=Q8533,"HIGHER SALARY", mobile_customers[[#This Row],[salary]]&gt;=Q8534,"HIGHER MID RANGE SALARY",  mobile_customers[[#This Row],[salary]]&lt;Q8534,"MID RANGE SALARY", mobile_customers[[#This Row],[salary]]&gt;Q8535, "LOW SALARY" )</f>
        <v>HIGHER SALARY</v>
      </c>
      <c r="L8530" s="2" t="str">
        <f>LEFT(mobile_customers[[#This Row],[Credit_card_nos]], 4)&amp;"XXXXX"</f>
        <v>3553XXXXX</v>
      </c>
    </row>
    <row r="8531" spans="1:12" x14ac:dyDescent="0.3">
      <c r="A8531" t="s">
        <v>8</v>
      </c>
      <c r="B8531" s="3" t="s">
        <v>16490</v>
      </c>
      <c r="C8531" t="s">
        <v>16491</v>
      </c>
      <c r="D8531" t="s">
        <v>20</v>
      </c>
      <c r="E8531">
        <v>21</v>
      </c>
      <c r="F8531">
        <v>81065</v>
      </c>
      <c r="G8531" t="s">
        <v>32</v>
      </c>
      <c r="H8531">
        <v>30432118421840</v>
      </c>
      <c r="I8531" s="5" t="str">
        <f t="shared" si="133"/>
        <v>30432118421840</v>
      </c>
      <c r="J8531" t="str">
        <f>INDEX(Age_grp[Age], MATCH(mobile_customers[[#This Row],[age]],Age_grp[Value]))</f>
        <v>20 - 30</v>
      </c>
      <c r="K8531" s="2" t="str">
        <f>_xlfn.IFS(mobile_customers[[#This Row],[salary]]&gt;=Q8534,"HIGHER SALARY", mobile_customers[[#This Row],[salary]]&gt;=Q8535,"HIGHER MID RANGE SALARY",  mobile_customers[[#This Row],[salary]]&lt;Q8535,"MID RANGE SALARY", mobile_customers[[#This Row],[salary]]&gt;Q8536, "LOW SALARY" )</f>
        <v>HIGHER SALARY</v>
      </c>
      <c r="L8531" s="2" t="str">
        <f>LEFT(mobile_customers[[#This Row],[Credit_card_nos]], 4)&amp;"XXXXX"</f>
        <v>3043XXXXX</v>
      </c>
    </row>
    <row r="8532" spans="1:12" x14ac:dyDescent="0.3">
      <c r="A8532" t="s">
        <v>13</v>
      </c>
      <c r="B8532" s="3" t="s">
        <v>16492</v>
      </c>
      <c r="C8532" t="s">
        <v>16493</v>
      </c>
      <c r="D8532" t="s">
        <v>1053</v>
      </c>
      <c r="E8532">
        <v>51</v>
      </c>
      <c r="F8532">
        <v>133519</v>
      </c>
      <c r="G8532" t="s">
        <v>17</v>
      </c>
      <c r="H8532">
        <v>4.9250569137097892E+18</v>
      </c>
      <c r="I8532" s="5" t="str">
        <f t="shared" si="133"/>
        <v>4925056913709790000</v>
      </c>
      <c r="J8532" t="str">
        <f>INDEX(Age_grp[Age], MATCH(mobile_customers[[#This Row],[age]],Age_grp[Value]))</f>
        <v>50 - 60</v>
      </c>
      <c r="K8532" s="2" t="str">
        <f>_xlfn.IFS(mobile_customers[[#This Row],[salary]]&gt;=Q8535,"HIGHER SALARY", mobile_customers[[#This Row],[salary]]&gt;=Q8536,"HIGHER MID RANGE SALARY",  mobile_customers[[#This Row],[salary]]&lt;Q8536,"MID RANGE SALARY", mobile_customers[[#This Row],[salary]]&gt;Q8537, "LOW SALARY" )</f>
        <v>HIGHER SALARY</v>
      </c>
      <c r="L8532" s="2" t="str">
        <f>LEFT(mobile_customers[[#This Row],[Credit_card_nos]], 4)&amp;"XXXXX"</f>
        <v>4925XXXXX</v>
      </c>
    </row>
    <row r="8533" spans="1:12" x14ac:dyDescent="0.3">
      <c r="A8533" t="s">
        <v>8</v>
      </c>
      <c r="B8533" s="3" t="s">
        <v>16494</v>
      </c>
      <c r="C8533" t="s">
        <v>16495</v>
      </c>
      <c r="D8533" t="s">
        <v>2200</v>
      </c>
      <c r="E8533">
        <v>23</v>
      </c>
      <c r="F8533">
        <v>170286</v>
      </c>
      <c r="G8533" t="s">
        <v>21</v>
      </c>
      <c r="H8533">
        <v>4732451074612310</v>
      </c>
      <c r="I8533" s="5" t="str">
        <f t="shared" si="133"/>
        <v>4732451074612310</v>
      </c>
      <c r="J8533" t="str">
        <f>INDEX(Age_grp[Age], MATCH(mobile_customers[[#This Row],[age]],Age_grp[Value]))</f>
        <v>20 - 30</v>
      </c>
      <c r="K8533" s="2" t="str">
        <f>_xlfn.IFS(mobile_customers[[#This Row],[salary]]&gt;=Q8536,"HIGHER SALARY", mobile_customers[[#This Row],[salary]]&gt;=Q8537,"HIGHER MID RANGE SALARY",  mobile_customers[[#This Row],[salary]]&lt;Q8537,"MID RANGE SALARY", mobile_customers[[#This Row],[salary]]&gt;Q8538, "LOW SALARY" )</f>
        <v>HIGHER SALARY</v>
      </c>
      <c r="L8533" s="2" t="str">
        <f>LEFT(mobile_customers[[#This Row],[Credit_card_nos]], 4)&amp;"XXXXX"</f>
        <v>4732XXXXX</v>
      </c>
    </row>
    <row r="8534" spans="1:12" x14ac:dyDescent="0.3">
      <c r="A8534" t="s">
        <v>8</v>
      </c>
      <c r="B8534" s="3" t="s">
        <v>16496</v>
      </c>
      <c r="C8534" t="s">
        <v>16497</v>
      </c>
      <c r="D8534" t="s">
        <v>1715</v>
      </c>
      <c r="E8534">
        <v>39</v>
      </c>
      <c r="F8534">
        <v>130585</v>
      </c>
      <c r="G8534" t="s">
        <v>21</v>
      </c>
      <c r="H8534">
        <v>6597315236033575</v>
      </c>
      <c r="I8534" s="5" t="str">
        <f t="shared" si="133"/>
        <v>6597315236033570</v>
      </c>
      <c r="J8534" t="str">
        <f>INDEX(Age_grp[Age], MATCH(mobile_customers[[#This Row],[age]],Age_grp[Value]))</f>
        <v>30 - 40</v>
      </c>
      <c r="K8534" s="2" t="str">
        <f>_xlfn.IFS(mobile_customers[[#This Row],[salary]]&gt;=Q8537,"HIGHER SALARY", mobile_customers[[#This Row],[salary]]&gt;=Q8538,"HIGHER MID RANGE SALARY",  mobile_customers[[#This Row],[salary]]&lt;Q8538,"MID RANGE SALARY", mobile_customers[[#This Row],[salary]]&gt;Q8539, "LOW SALARY" )</f>
        <v>HIGHER SALARY</v>
      </c>
      <c r="L8534" s="2" t="str">
        <f>LEFT(mobile_customers[[#This Row],[Credit_card_nos]], 4)&amp;"XXXXX"</f>
        <v>6597XXXXX</v>
      </c>
    </row>
    <row r="8535" spans="1:12" x14ac:dyDescent="0.3">
      <c r="A8535" t="s">
        <v>13</v>
      </c>
      <c r="B8535" s="3" t="s">
        <v>16498</v>
      </c>
      <c r="C8535" t="s">
        <v>16499</v>
      </c>
      <c r="D8535" t="s">
        <v>1180</v>
      </c>
      <c r="E8535">
        <v>42</v>
      </c>
      <c r="F8535">
        <v>57884</v>
      </c>
      <c r="G8535" t="s">
        <v>81</v>
      </c>
      <c r="H8535">
        <v>5198097730447569</v>
      </c>
      <c r="I8535" s="5" t="str">
        <f t="shared" si="133"/>
        <v>5198097730447570</v>
      </c>
      <c r="J8535" t="str">
        <f>INDEX(Age_grp[Age], MATCH(mobile_customers[[#This Row],[age]],Age_grp[Value]))</f>
        <v>40 - 50</v>
      </c>
      <c r="K8535" s="2" t="str">
        <f>_xlfn.IFS(mobile_customers[[#This Row],[salary]]&gt;=Q8538,"HIGHER SALARY", mobile_customers[[#This Row],[salary]]&gt;=Q8539,"HIGHER MID RANGE SALARY",  mobile_customers[[#This Row],[salary]]&lt;Q8539,"MID RANGE SALARY", mobile_customers[[#This Row],[salary]]&gt;Q8540, "LOW SALARY" )</f>
        <v>HIGHER SALARY</v>
      </c>
      <c r="L8535" s="2" t="str">
        <f>LEFT(mobile_customers[[#This Row],[Credit_card_nos]], 4)&amp;"XXXXX"</f>
        <v>5198XXXXX</v>
      </c>
    </row>
    <row r="8536" spans="1:12" x14ac:dyDescent="0.3">
      <c r="A8536" t="s">
        <v>13</v>
      </c>
      <c r="B8536" s="3" t="s">
        <v>16500</v>
      </c>
      <c r="C8536" t="s">
        <v>16501</v>
      </c>
      <c r="D8536" t="s">
        <v>1459</v>
      </c>
      <c r="E8536">
        <v>32</v>
      </c>
      <c r="F8536">
        <v>197545</v>
      </c>
      <c r="G8536" t="s">
        <v>28</v>
      </c>
      <c r="H8536">
        <v>213171696554197</v>
      </c>
      <c r="I8536" s="5" t="str">
        <f t="shared" si="133"/>
        <v>213171696554197</v>
      </c>
      <c r="J8536" t="str">
        <f>INDEX(Age_grp[Age], MATCH(mobile_customers[[#This Row],[age]],Age_grp[Value]))</f>
        <v>30 - 40</v>
      </c>
      <c r="K8536" s="2" t="str">
        <f>_xlfn.IFS(mobile_customers[[#This Row],[salary]]&gt;=Q8539,"HIGHER SALARY", mobile_customers[[#This Row],[salary]]&gt;=Q8540,"HIGHER MID RANGE SALARY",  mobile_customers[[#This Row],[salary]]&lt;Q8540,"MID RANGE SALARY", mobile_customers[[#This Row],[salary]]&gt;Q8541, "LOW SALARY" )</f>
        <v>HIGHER SALARY</v>
      </c>
      <c r="L8536" s="2" t="str">
        <f>LEFT(mobile_customers[[#This Row],[Credit_card_nos]], 4)&amp;"XXXXX"</f>
        <v>2131XXXXX</v>
      </c>
    </row>
    <row r="8537" spans="1:12" x14ac:dyDescent="0.3">
      <c r="A8537" t="s">
        <v>8</v>
      </c>
      <c r="B8537" s="3" t="s">
        <v>16502</v>
      </c>
      <c r="C8537" t="s">
        <v>16503</v>
      </c>
      <c r="D8537" t="s">
        <v>811</v>
      </c>
      <c r="E8537">
        <v>43</v>
      </c>
      <c r="F8537">
        <v>77506</v>
      </c>
      <c r="G8537" t="s">
        <v>32</v>
      </c>
      <c r="H8537">
        <v>3580612009974548</v>
      </c>
      <c r="I8537" s="5" t="str">
        <f t="shared" si="133"/>
        <v>3580612009974550</v>
      </c>
      <c r="J8537" t="str">
        <f>INDEX(Age_grp[Age], MATCH(mobile_customers[[#This Row],[age]],Age_grp[Value]))</f>
        <v>40 - 50</v>
      </c>
      <c r="K8537" s="2" t="str">
        <f>_xlfn.IFS(mobile_customers[[#This Row],[salary]]&gt;=Q8540,"HIGHER SALARY", mobile_customers[[#This Row],[salary]]&gt;=Q8541,"HIGHER MID RANGE SALARY",  mobile_customers[[#This Row],[salary]]&lt;Q8541,"MID RANGE SALARY", mobile_customers[[#This Row],[salary]]&gt;Q8542, "LOW SALARY" )</f>
        <v>HIGHER SALARY</v>
      </c>
      <c r="L8537" s="2" t="str">
        <f>LEFT(mobile_customers[[#This Row],[Credit_card_nos]], 4)&amp;"XXXXX"</f>
        <v>3580XXXXX</v>
      </c>
    </row>
    <row r="8538" spans="1:12" x14ac:dyDescent="0.3">
      <c r="A8538" t="s">
        <v>13</v>
      </c>
      <c r="B8538" s="3" t="s">
        <v>16504</v>
      </c>
      <c r="C8538" t="s">
        <v>5206</v>
      </c>
      <c r="D8538" t="s">
        <v>1203</v>
      </c>
      <c r="E8538">
        <v>36</v>
      </c>
      <c r="F8538">
        <v>215203</v>
      </c>
      <c r="G8538" t="s">
        <v>49</v>
      </c>
      <c r="H8538">
        <v>4.7829124828594012E+18</v>
      </c>
      <c r="I8538" s="5" t="str">
        <f t="shared" si="133"/>
        <v>4782912482859400000</v>
      </c>
      <c r="J8538" t="str">
        <f>INDEX(Age_grp[Age], MATCH(mobile_customers[[#This Row],[age]],Age_grp[Value]))</f>
        <v>30 - 40</v>
      </c>
      <c r="K8538" s="2" t="str">
        <f>_xlfn.IFS(mobile_customers[[#This Row],[salary]]&gt;=Q8541,"HIGHER SALARY", mobile_customers[[#This Row],[salary]]&gt;=Q8542,"HIGHER MID RANGE SALARY",  mobile_customers[[#This Row],[salary]]&lt;Q8542,"MID RANGE SALARY", mobile_customers[[#This Row],[salary]]&gt;Q8543, "LOW SALARY" )</f>
        <v>HIGHER SALARY</v>
      </c>
      <c r="L8538" s="2" t="str">
        <f>LEFT(mobile_customers[[#This Row],[Credit_card_nos]], 4)&amp;"XXXXX"</f>
        <v>4782XXXXX</v>
      </c>
    </row>
    <row r="8539" spans="1:12" x14ac:dyDescent="0.3">
      <c r="A8539" t="s">
        <v>8</v>
      </c>
      <c r="B8539" s="3" t="s">
        <v>16505</v>
      </c>
      <c r="C8539" t="s">
        <v>16506</v>
      </c>
      <c r="D8539" t="s">
        <v>2810</v>
      </c>
      <c r="E8539">
        <v>29</v>
      </c>
      <c r="F8539">
        <v>176911</v>
      </c>
      <c r="G8539" t="s">
        <v>21</v>
      </c>
      <c r="H8539">
        <v>630462240486</v>
      </c>
      <c r="I8539" s="5" t="str">
        <f t="shared" si="133"/>
        <v>630462240486</v>
      </c>
      <c r="J8539" t="str">
        <f>INDEX(Age_grp[Age], MATCH(mobile_customers[[#This Row],[age]],Age_grp[Value]))</f>
        <v>20 - 30</v>
      </c>
      <c r="K8539" s="2" t="str">
        <f>_xlfn.IFS(mobile_customers[[#This Row],[salary]]&gt;=Q8542,"HIGHER SALARY", mobile_customers[[#This Row],[salary]]&gt;=Q8543,"HIGHER MID RANGE SALARY",  mobile_customers[[#This Row],[salary]]&lt;Q8543,"MID RANGE SALARY", mobile_customers[[#This Row],[salary]]&gt;Q8544, "LOW SALARY" )</f>
        <v>HIGHER SALARY</v>
      </c>
      <c r="L8539" s="2" t="str">
        <f>LEFT(mobile_customers[[#This Row],[Credit_card_nos]], 4)&amp;"XXXXX"</f>
        <v>6304XXXXX</v>
      </c>
    </row>
    <row r="8540" spans="1:12" x14ac:dyDescent="0.3">
      <c r="A8540" t="s">
        <v>13</v>
      </c>
      <c r="B8540" s="3" t="s">
        <v>16507</v>
      </c>
      <c r="C8540" t="s">
        <v>16508</v>
      </c>
      <c r="D8540" t="s">
        <v>1595</v>
      </c>
      <c r="E8540">
        <v>64</v>
      </c>
      <c r="F8540">
        <v>171519</v>
      </c>
      <c r="G8540" t="s">
        <v>39</v>
      </c>
      <c r="H8540">
        <v>4138416628802469</v>
      </c>
      <c r="I8540" s="5" t="str">
        <f t="shared" si="133"/>
        <v>4138416628802470</v>
      </c>
      <c r="J8540" t="str">
        <f>INDEX(Age_grp[Age], MATCH(mobile_customers[[#This Row],[age]],Age_grp[Value]))</f>
        <v>60 - 70</v>
      </c>
      <c r="K8540" s="2" t="str">
        <f>_xlfn.IFS(mobile_customers[[#This Row],[salary]]&gt;=Q8543,"HIGHER SALARY", mobile_customers[[#This Row],[salary]]&gt;=Q8544,"HIGHER MID RANGE SALARY",  mobile_customers[[#This Row],[salary]]&lt;Q8544,"MID RANGE SALARY", mobile_customers[[#This Row],[salary]]&gt;Q8545, "LOW SALARY" )</f>
        <v>HIGHER SALARY</v>
      </c>
      <c r="L8540" s="2" t="str">
        <f>LEFT(mobile_customers[[#This Row],[Credit_card_nos]], 4)&amp;"XXXXX"</f>
        <v>4138XXXXX</v>
      </c>
    </row>
    <row r="8541" spans="1:12" x14ac:dyDescent="0.3">
      <c r="A8541" t="s">
        <v>8</v>
      </c>
      <c r="B8541" s="3" t="s">
        <v>16509</v>
      </c>
      <c r="C8541" t="s">
        <v>16510</v>
      </c>
      <c r="D8541" t="s">
        <v>1550</v>
      </c>
      <c r="E8541">
        <v>28</v>
      </c>
      <c r="F8541">
        <v>47412</v>
      </c>
      <c r="G8541" t="s">
        <v>28</v>
      </c>
      <c r="H8541">
        <v>502005404418</v>
      </c>
      <c r="I8541" s="5" t="str">
        <f t="shared" si="133"/>
        <v>502005404418</v>
      </c>
      <c r="J8541" t="str">
        <f>INDEX(Age_grp[Age], MATCH(mobile_customers[[#This Row],[age]],Age_grp[Value]))</f>
        <v>20 - 30</v>
      </c>
      <c r="K8541" s="2" t="str">
        <f>_xlfn.IFS(mobile_customers[[#This Row],[salary]]&gt;=Q8544,"HIGHER SALARY", mobile_customers[[#This Row],[salary]]&gt;=Q8545,"HIGHER MID RANGE SALARY",  mobile_customers[[#This Row],[salary]]&lt;Q8545,"MID RANGE SALARY", mobile_customers[[#This Row],[salary]]&gt;Q8546, "LOW SALARY" )</f>
        <v>HIGHER SALARY</v>
      </c>
      <c r="L8541" s="2" t="str">
        <f>LEFT(mobile_customers[[#This Row],[Credit_card_nos]], 4)&amp;"XXXXX"</f>
        <v>5020XXXXX</v>
      </c>
    </row>
    <row r="8542" spans="1:12" x14ac:dyDescent="0.3">
      <c r="A8542" t="s">
        <v>8</v>
      </c>
      <c r="B8542" s="3" t="s">
        <v>16511</v>
      </c>
      <c r="C8542" t="s">
        <v>16512</v>
      </c>
      <c r="D8542" t="s">
        <v>1598</v>
      </c>
      <c r="E8542">
        <v>29</v>
      </c>
      <c r="F8542">
        <v>146319</v>
      </c>
      <c r="G8542" t="s">
        <v>39</v>
      </c>
      <c r="H8542">
        <v>347469169798088</v>
      </c>
      <c r="I8542" s="5" t="str">
        <f t="shared" si="133"/>
        <v>347469169798088</v>
      </c>
      <c r="J8542" t="str">
        <f>INDEX(Age_grp[Age], MATCH(mobile_customers[[#This Row],[age]],Age_grp[Value]))</f>
        <v>20 - 30</v>
      </c>
      <c r="K8542" s="2" t="str">
        <f>_xlfn.IFS(mobile_customers[[#This Row],[salary]]&gt;=Q8545,"HIGHER SALARY", mobile_customers[[#This Row],[salary]]&gt;=Q8546,"HIGHER MID RANGE SALARY",  mobile_customers[[#This Row],[salary]]&lt;Q8546,"MID RANGE SALARY", mobile_customers[[#This Row],[salary]]&gt;Q8547, "LOW SALARY" )</f>
        <v>HIGHER SALARY</v>
      </c>
      <c r="L8542" s="2" t="str">
        <f>LEFT(mobile_customers[[#This Row],[Credit_card_nos]], 4)&amp;"XXXXX"</f>
        <v>3474XXXXX</v>
      </c>
    </row>
    <row r="8543" spans="1:12" x14ac:dyDescent="0.3">
      <c r="A8543" t="s">
        <v>8</v>
      </c>
      <c r="B8543" s="3" t="s">
        <v>16513</v>
      </c>
      <c r="C8543" t="s">
        <v>16514</v>
      </c>
      <c r="D8543" t="s">
        <v>249</v>
      </c>
      <c r="E8543">
        <v>33</v>
      </c>
      <c r="F8543">
        <v>236175</v>
      </c>
      <c r="G8543" t="s">
        <v>28</v>
      </c>
      <c r="H8543">
        <v>3506137324684151</v>
      </c>
      <c r="I8543" s="5" t="str">
        <f t="shared" si="133"/>
        <v>3506137324684150</v>
      </c>
      <c r="J8543" t="str">
        <f>INDEX(Age_grp[Age], MATCH(mobile_customers[[#This Row],[age]],Age_grp[Value]))</f>
        <v>30 - 40</v>
      </c>
      <c r="K8543" s="2" t="str">
        <f>_xlfn.IFS(mobile_customers[[#This Row],[salary]]&gt;=Q8546,"HIGHER SALARY", mobile_customers[[#This Row],[salary]]&gt;=Q8547,"HIGHER MID RANGE SALARY",  mobile_customers[[#This Row],[salary]]&lt;Q8547,"MID RANGE SALARY", mobile_customers[[#This Row],[salary]]&gt;Q8548, "LOW SALARY" )</f>
        <v>HIGHER SALARY</v>
      </c>
      <c r="L8543" s="2" t="str">
        <f>LEFT(mobile_customers[[#This Row],[Credit_card_nos]], 4)&amp;"XXXXX"</f>
        <v>3506XXXXX</v>
      </c>
    </row>
    <row r="8544" spans="1:12" x14ac:dyDescent="0.3">
      <c r="A8544" t="s">
        <v>13</v>
      </c>
      <c r="B8544" s="3" t="s">
        <v>16515</v>
      </c>
      <c r="C8544" t="s">
        <v>16516</v>
      </c>
      <c r="D8544" t="s">
        <v>558</v>
      </c>
      <c r="E8544">
        <v>24</v>
      </c>
      <c r="F8544">
        <v>31361</v>
      </c>
      <c r="G8544" t="s">
        <v>49</v>
      </c>
      <c r="H8544">
        <v>4.6571564992275118E+18</v>
      </c>
      <c r="I8544" s="5" t="str">
        <f t="shared" si="133"/>
        <v>4657156499227510000</v>
      </c>
      <c r="J8544" t="str">
        <f>INDEX(Age_grp[Age], MATCH(mobile_customers[[#This Row],[age]],Age_grp[Value]))</f>
        <v>20 - 30</v>
      </c>
      <c r="K8544" s="2" t="str">
        <f>_xlfn.IFS(mobile_customers[[#This Row],[salary]]&gt;=Q8547,"HIGHER SALARY", mobile_customers[[#This Row],[salary]]&gt;=Q8548,"HIGHER MID RANGE SALARY",  mobile_customers[[#This Row],[salary]]&lt;Q8548,"MID RANGE SALARY", mobile_customers[[#This Row],[salary]]&gt;Q8549, "LOW SALARY" )</f>
        <v>HIGHER SALARY</v>
      </c>
      <c r="L8544" s="2" t="str">
        <f>LEFT(mobile_customers[[#This Row],[Credit_card_nos]], 4)&amp;"XXXXX"</f>
        <v>4657XXXXX</v>
      </c>
    </row>
    <row r="8545" spans="1:12" x14ac:dyDescent="0.3">
      <c r="A8545" t="s">
        <v>8</v>
      </c>
      <c r="B8545" s="3" t="s">
        <v>16517</v>
      </c>
      <c r="C8545" t="s">
        <v>16518</v>
      </c>
      <c r="D8545" t="s">
        <v>2586</v>
      </c>
      <c r="E8545">
        <v>22</v>
      </c>
      <c r="F8545">
        <v>50197</v>
      </c>
      <c r="G8545" t="s">
        <v>21</v>
      </c>
      <c r="H8545">
        <v>4757076814632284</v>
      </c>
      <c r="I8545" s="5" t="str">
        <f t="shared" si="133"/>
        <v>4757076814632280</v>
      </c>
      <c r="J8545" t="str">
        <f>INDEX(Age_grp[Age], MATCH(mobile_customers[[#This Row],[age]],Age_grp[Value]))</f>
        <v>20 - 30</v>
      </c>
      <c r="K8545" s="2" t="str">
        <f>_xlfn.IFS(mobile_customers[[#This Row],[salary]]&gt;=Q8548,"HIGHER SALARY", mobile_customers[[#This Row],[salary]]&gt;=Q8549,"HIGHER MID RANGE SALARY",  mobile_customers[[#This Row],[salary]]&lt;Q8549,"MID RANGE SALARY", mobile_customers[[#This Row],[salary]]&gt;Q8550, "LOW SALARY" )</f>
        <v>HIGHER SALARY</v>
      </c>
      <c r="L8545" s="2" t="str">
        <f>LEFT(mobile_customers[[#This Row],[Credit_card_nos]], 4)&amp;"XXXXX"</f>
        <v>4757XXXXX</v>
      </c>
    </row>
    <row r="8546" spans="1:12" x14ac:dyDescent="0.3">
      <c r="A8546" t="s">
        <v>13</v>
      </c>
      <c r="B8546" s="3" t="s">
        <v>16519</v>
      </c>
      <c r="C8546" t="s">
        <v>16520</v>
      </c>
      <c r="D8546" t="s">
        <v>4342</v>
      </c>
      <c r="E8546">
        <v>37</v>
      </c>
      <c r="F8546">
        <v>199477</v>
      </c>
      <c r="G8546" t="s">
        <v>94</v>
      </c>
      <c r="H8546">
        <v>6545090798462388</v>
      </c>
      <c r="I8546" s="5" t="str">
        <f t="shared" si="133"/>
        <v>6545090798462390</v>
      </c>
      <c r="J8546" t="str">
        <f>INDEX(Age_grp[Age], MATCH(mobile_customers[[#This Row],[age]],Age_grp[Value]))</f>
        <v>30 - 40</v>
      </c>
      <c r="K8546" s="2" t="str">
        <f>_xlfn.IFS(mobile_customers[[#This Row],[salary]]&gt;=Q8549,"HIGHER SALARY", mobile_customers[[#This Row],[salary]]&gt;=Q8550,"HIGHER MID RANGE SALARY",  mobile_customers[[#This Row],[salary]]&lt;Q8550,"MID RANGE SALARY", mobile_customers[[#This Row],[salary]]&gt;Q8551, "LOW SALARY" )</f>
        <v>HIGHER SALARY</v>
      </c>
      <c r="L8546" s="2" t="str">
        <f>LEFT(mobile_customers[[#This Row],[Credit_card_nos]], 4)&amp;"XXXXX"</f>
        <v>6545XXXXX</v>
      </c>
    </row>
    <row r="8547" spans="1:12" x14ac:dyDescent="0.3">
      <c r="A8547" t="s">
        <v>8</v>
      </c>
      <c r="B8547" s="3" t="s">
        <v>16521</v>
      </c>
      <c r="C8547" t="s">
        <v>16522</v>
      </c>
      <c r="D8547" t="s">
        <v>2570</v>
      </c>
      <c r="E8547">
        <v>24</v>
      </c>
      <c r="F8547">
        <v>185986</v>
      </c>
      <c r="G8547" t="s">
        <v>94</v>
      </c>
      <c r="H8547">
        <v>4260277249937161</v>
      </c>
      <c r="I8547" s="5" t="str">
        <f t="shared" si="133"/>
        <v>4260277249937160</v>
      </c>
      <c r="J8547" t="str">
        <f>INDEX(Age_grp[Age], MATCH(mobile_customers[[#This Row],[age]],Age_grp[Value]))</f>
        <v>20 - 30</v>
      </c>
      <c r="K8547" s="2" t="str">
        <f>_xlfn.IFS(mobile_customers[[#This Row],[salary]]&gt;=Q8550,"HIGHER SALARY", mobile_customers[[#This Row],[salary]]&gt;=Q8551,"HIGHER MID RANGE SALARY",  mobile_customers[[#This Row],[salary]]&lt;Q8551,"MID RANGE SALARY", mobile_customers[[#This Row],[salary]]&gt;Q8552, "LOW SALARY" )</f>
        <v>HIGHER SALARY</v>
      </c>
      <c r="L8547" s="2" t="str">
        <f>LEFT(mobile_customers[[#This Row],[Credit_card_nos]], 4)&amp;"XXXXX"</f>
        <v>4260XXXXX</v>
      </c>
    </row>
    <row r="8548" spans="1:12" x14ac:dyDescent="0.3">
      <c r="A8548" t="s">
        <v>13</v>
      </c>
      <c r="B8548" s="3" t="s">
        <v>16523</v>
      </c>
      <c r="C8548" t="s">
        <v>16524</v>
      </c>
      <c r="D8548" t="s">
        <v>335</v>
      </c>
      <c r="E8548">
        <v>62</v>
      </c>
      <c r="F8548">
        <v>64116</v>
      </c>
      <c r="G8548" t="s">
        <v>21</v>
      </c>
      <c r="H8548">
        <v>4969972311807557</v>
      </c>
      <c r="I8548" s="5" t="str">
        <f t="shared" si="133"/>
        <v>4969972311807560</v>
      </c>
      <c r="J8548" t="str">
        <f>INDEX(Age_grp[Age], MATCH(mobile_customers[[#This Row],[age]],Age_grp[Value]))</f>
        <v>60 - 70</v>
      </c>
      <c r="K8548" s="2" t="str">
        <f>_xlfn.IFS(mobile_customers[[#This Row],[salary]]&gt;=Q8551,"HIGHER SALARY", mobile_customers[[#This Row],[salary]]&gt;=Q8552,"HIGHER MID RANGE SALARY",  mobile_customers[[#This Row],[salary]]&lt;Q8552,"MID RANGE SALARY", mobile_customers[[#This Row],[salary]]&gt;Q8553, "LOW SALARY" )</f>
        <v>HIGHER SALARY</v>
      </c>
      <c r="L8548" s="2" t="str">
        <f>LEFT(mobile_customers[[#This Row],[Credit_card_nos]], 4)&amp;"XXXXX"</f>
        <v>4969XXXXX</v>
      </c>
    </row>
    <row r="8549" spans="1:12" x14ac:dyDescent="0.3">
      <c r="A8549" t="s">
        <v>13</v>
      </c>
      <c r="B8549" s="3" t="s">
        <v>16525</v>
      </c>
      <c r="C8549" t="s">
        <v>16526</v>
      </c>
      <c r="D8549" t="s">
        <v>951</v>
      </c>
      <c r="E8549">
        <v>42</v>
      </c>
      <c r="F8549">
        <v>26671</v>
      </c>
      <c r="G8549" t="s">
        <v>94</v>
      </c>
      <c r="H8549">
        <v>4772112255774938</v>
      </c>
      <c r="I8549" s="5" t="str">
        <f t="shared" si="133"/>
        <v>4772112255774940</v>
      </c>
      <c r="J8549" t="str">
        <f>INDEX(Age_grp[Age], MATCH(mobile_customers[[#This Row],[age]],Age_grp[Value]))</f>
        <v>40 - 50</v>
      </c>
      <c r="K8549" s="2" t="str">
        <f>_xlfn.IFS(mobile_customers[[#This Row],[salary]]&gt;=Q8552,"HIGHER SALARY", mobile_customers[[#This Row],[salary]]&gt;=Q8553,"HIGHER MID RANGE SALARY",  mobile_customers[[#This Row],[salary]]&lt;Q8553,"MID RANGE SALARY", mobile_customers[[#This Row],[salary]]&gt;Q8554, "LOW SALARY" )</f>
        <v>HIGHER SALARY</v>
      </c>
      <c r="L8549" s="2" t="str">
        <f>LEFT(mobile_customers[[#This Row],[Credit_card_nos]], 4)&amp;"XXXXX"</f>
        <v>4772XXXXX</v>
      </c>
    </row>
    <row r="8550" spans="1:12" x14ac:dyDescent="0.3">
      <c r="A8550" t="s">
        <v>13</v>
      </c>
      <c r="B8550" s="3" t="s">
        <v>16527</v>
      </c>
      <c r="C8550" t="s">
        <v>16528</v>
      </c>
      <c r="D8550" t="s">
        <v>171</v>
      </c>
      <c r="E8550">
        <v>24</v>
      </c>
      <c r="F8550">
        <v>63296</v>
      </c>
      <c r="G8550" t="s">
        <v>32</v>
      </c>
      <c r="H8550">
        <v>213191163245111</v>
      </c>
      <c r="I8550" s="5" t="str">
        <f t="shared" si="133"/>
        <v>213191163245111</v>
      </c>
      <c r="J8550" t="str">
        <f>INDEX(Age_grp[Age], MATCH(mobile_customers[[#This Row],[age]],Age_grp[Value]))</f>
        <v>20 - 30</v>
      </c>
      <c r="K8550" s="2" t="str">
        <f>_xlfn.IFS(mobile_customers[[#This Row],[salary]]&gt;=Q8553,"HIGHER SALARY", mobile_customers[[#This Row],[salary]]&gt;=Q8554,"HIGHER MID RANGE SALARY",  mobile_customers[[#This Row],[salary]]&lt;Q8554,"MID RANGE SALARY", mobile_customers[[#This Row],[salary]]&gt;Q8555, "LOW SALARY" )</f>
        <v>HIGHER SALARY</v>
      </c>
      <c r="L8550" s="2" t="str">
        <f>LEFT(mobile_customers[[#This Row],[Credit_card_nos]], 4)&amp;"XXXXX"</f>
        <v>2131XXXXX</v>
      </c>
    </row>
    <row r="8551" spans="1:12" x14ac:dyDescent="0.3">
      <c r="A8551" t="s">
        <v>8</v>
      </c>
      <c r="B8551" s="3" t="s">
        <v>16529</v>
      </c>
      <c r="C8551" t="s">
        <v>16530</v>
      </c>
      <c r="D8551" t="s">
        <v>191</v>
      </c>
      <c r="E8551">
        <v>40</v>
      </c>
      <c r="F8551">
        <v>90792</v>
      </c>
      <c r="G8551" t="s">
        <v>65</v>
      </c>
      <c r="H8551">
        <v>2274905138975250</v>
      </c>
      <c r="I8551" s="5" t="str">
        <f t="shared" si="133"/>
        <v>2274905138975250</v>
      </c>
      <c r="J8551" t="str">
        <f>INDEX(Age_grp[Age], MATCH(mobile_customers[[#This Row],[age]],Age_grp[Value]))</f>
        <v>40 - 50</v>
      </c>
      <c r="K8551" s="2" t="str">
        <f>_xlfn.IFS(mobile_customers[[#This Row],[salary]]&gt;=Q8554,"HIGHER SALARY", mobile_customers[[#This Row],[salary]]&gt;=Q8555,"HIGHER MID RANGE SALARY",  mobile_customers[[#This Row],[salary]]&lt;Q8555,"MID RANGE SALARY", mobile_customers[[#This Row],[salary]]&gt;Q8556, "LOW SALARY" )</f>
        <v>HIGHER SALARY</v>
      </c>
      <c r="L8551" s="2" t="str">
        <f>LEFT(mobile_customers[[#This Row],[Credit_card_nos]], 4)&amp;"XXXXX"</f>
        <v>2274XXXXX</v>
      </c>
    </row>
    <row r="8552" spans="1:12" x14ac:dyDescent="0.3">
      <c r="A8552" t="s">
        <v>13</v>
      </c>
      <c r="B8552" s="3" t="s">
        <v>16531</v>
      </c>
      <c r="C8552" t="s">
        <v>16532</v>
      </c>
      <c r="D8552" t="s">
        <v>1279</v>
      </c>
      <c r="E8552">
        <v>39</v>
      </c>
      <c r="F8552">
        <v>240920</v>
      </c>
      <c r="G8552" t="s">
        <v>94</v>
      </c>
      <c r="H8552">
        <v>4751037525429</v>
      </c>
      <c r="I8552" s="5" t="str">
        <f t="shared" si="133"/>
        <v>4751037525429</v>
      </c>
      <c r="J8552" t="str">
        <f>INDEX(Age_grp[Age], MATCH(mobile_customers[[#This Row],[age]],Age_grp[Value]))</f>
        <v>30 - 40</v>
      </c>
      <c r="K8552" s="2" t="str">
        <f>_xlfn.IFS(mobile_customers[[#This Row],[salary]]&gt;=Q8555,"HIGHER SALARY", mobile_customers[[#This Row],[salary]]&gt;=Q8556,"HIGHER MID RANGE SALARY",  mobile_customers[[#This Row],[salary]]&lt;Q8556,"MID RANGE SALARY", mobile_customers[[#This Row],[salary]]&gt;Q8557, "LOW SALARY" )</f>
        <v>HIGHER SALARY</v>
      </c>
      <c r="L8552" s="2" t="str">
        <f>LEFT(mobile_customers[[#This Row],[Credit_card_nos]], 4)&amp;"XXXXX"</f>
        <v>4751XXXXX</v>
      </c>
    </row>
    <row r="8553" spans="1:12" x14ac:dyDescent="0.3">
      <c r="A8553" t="s">
        <v>8</v>
      </c>
      <c r="B8553" s="3" t="s">
        <v>16533</v>
      </c>
      <c r="C8553" t="s">
        <v>16534</v>
      </c>
      <c r="D8553" t="s">
        <v>1220</v>
      </c>
      <c r="E8553">
        <v>31</v>
      </c>
      <c r="F8553">
        <v>146672</v>
      </c>
      <c r="G8553" t="s">
        <v>21</v>
      </c>
      <c r="H8553">
        <v>4387967431495022</v>
      </c>
      <c r="I8553" s="5" t="str">
        <f t="shared" si="133"/>
        <v>4387967431495020</v>
      </c>
      <c r="J8553" t="str">
        <f>INDEX(Age_grp[Age], MATCH(mobile_customers[[#This Row],[age]],Age_grp[Value]))</f>
        <v>30 - 40</v>
      </c>
      <c r="K8553" s="2" t="str">
        <f>_xlfn.IFS(mobile_customers[[#This Row],[salary]]&gt;=Q8556,"HIGHER SALARY", mobile_customers[[#This Row],[salary]]&gt;=Q8557,"HIGHER MID RANGE SALARY",  mobile_customers[[#This Row],[salary]]&lt;Q8557,"MID RANGE SALARY", mobile_customers[[#This Row],[salary]]&gt;Q8558, "LOW SALARY" )</f>
        <v>HIGHER SALARY</v>
      </c>
      <c r="L8553" s="2" t="str">
        <f>LEFT(mobile_customers[[#This Row],[Credit_card_nos]], 4)&amp;"XXXXX"</f>
        <v>4387XXXXX</v>
      </c>
    </row>
    <row r="8554" spans="1:12" x14ac:dyDescent="0.3">
      <c r="A8554" t="s">
        <v>8</v>
      </c>
      <c r="B8554" s="3" t="s">
        <v>16535</v>
      </c>
      <c r="C8554" t="s">
        <v>16536</v>
      </c>
      <c r="D8554" t="s">
        <v>147</v>
      </c>
      <c r="E8554">
        <v>46</v>
      </c>
      <c r="F8554">
        <v>109499</v>
      </c>
      <c r="G8554" t="s">
        <v>21</v>
      </c>
      <c r="H8554">
        <v>371909443672087</v>
      </c>
      <c r="I8554" s="5" t="str">
        <f t="shared" si="133"/>
        <v>371909443672087</v>
      </c>
      <c r="J8554" t="str">
        <f>INDEX(Age_grp[Age], MATCH(mobile_customers[[#This Row],[age]],Age_grp[Value]))</f>
        <v>40 - 50</v>
      </c>
      <c r="K8554" s="2" t="str">
        <f>_xlfn.IFS(mobile_customers[[#This Row],[salary]]&gt;=Q8557,"HIGHER SALARY", mobile_customers[[#This Row],[salary]]&gt;=Q8558,"HIGHER MID RANGE SALARY",  mobile_customers[[#This Row],[salary]]&lt;Q8558,"MID RANGE SALARY", mobile_customers[[#This Row],[salary]]&gt;Q8559, "LOW SALARY" )</f>
        <v>HIGHER SALARY</v>
      </c>
      <c r="L8554" s="2" t="str">
        <f>LEFT(mobile_customers[[#This Row],[Credit_card_nos]], 4)&amp;"XXXXX"</f>
        <v>3719XXXXX</v>
      </c>
    </row>
    <row r="8555" spans="1:12" x14ac:dyDescent="0.3">
      <c r="A8555" t="s">
        <v>13</v>
      </c>
      <c r="B8555" s="3" t="s">
        <v>16537</v>
      </c>
      <c r="C8555" t="s">
        <v>16538</v>
      </c>
      <c r="D8555" t="s">
        <v>2377</v>
      </c>
      <c r="E8555">
        <v>23</v>
      </c>
      <c r="F8555">
        <v>221573</v>
      </c>
      <c r="G8555" t="s">
        <v>12</v>
      </c>
      <c r="H8555">
        <v>375218970230996</v>
      </c>
      <c r="I8555" s="5" t="str">
        <f t="shared" si="133"/>
        <v>375218970230996</v>
      </c>
      <c r="J8555" t="str">
        <f>INDEX(Age_grp[Age], MATCH(mobile_customers[[#This Row],[age]],Age_grp[Value]))</f>
        <v>20 - 30</v>
      </c>
      <c r="K8555" s="2" t="str">
        <f>_xlfn.IFS(mobile_customers[[#This Row],[salary]]&gt;=Q8558,"HIGHER SALARY", mobile_customers[[#This Row],[salary]]&gt;=Q8559,"HIGHER MID RANGE SALARY",  mobile_customers[[#This Row],[salary]]&lt;Q8559,"MID RANGE SALARY", mobile_customers[[#This Row],[salary]]&gt;Q8560, "LOW SALARY" )</f>
        <v>HIGHER SALARY</v>
      </c>
      <c r="L8555" s="2" t="str">
        <f>LEFT(mobile_customers[[#This Row],[Credit_card_nos]], 4)&amp;"XXXXX"</f>
        <v>3752XXXXX</v>
      </c>
    </row>
    <row r="8556" spans="1:12" x14ac:dyDescent="0.3">
      <c r="A8556" t="s">
        <v>8</v>
      </c>
      <c r="B8556" s="3" t="s">
        <v>16539</v>
      </c>
      <c r="C8556" t="s">
        <v>6198</v>
      </c>
      <c r="D8556" t="s">
        <v>1817</v>
      </c>
      <c r="E8556">
        <v>21</v>
      </c>
      <c r="F8556">
        <v>226616</v>
      </c>
      <c r="G8556" t="s">
        <v>28</v>
      </c>
      <c r="H8556">
        <v>4.3412419099324416E+18</v>
      </c>
      <c r="I8556" s="5" t="str">
        <f t="shared" si="133"/>
        <v>4341241909932440000</v>
      </c>
      <c r="J8556" t="str">
        <f>INDEX(Age_grp[Age], MATCH(mobile_customers[[#This Row],[age]],Age_grp[Value]))</f>
        <v>20 - 30</v>
      </c>
      <c r="K8556" s="2" t="str">
        <f>_xlfn.IFS(mobile_customers[[#This Row],[salary]]&gt;=Q8559,"HIGHER SALARY", mobile_customers[[#This Row],[salary]]&gt;=Q8560,"HIGHER MID RANGE SALARY",  mobile_customers[[#This Row],[salary]]&lt;Q8560,"MID RANGE SALARY", mobile_customers[[#This Row],[salary]]&gt;Q8561, "LOW SALARY" )</f>
        <v>HIGHER SALARY</v>
      </c>
      <c r="L8556" s="2" t="str">
        <f>LEFT(mobile_customers[[#This Row],[Credit_card_nos]], 4)&amp;"XXXXX"</f>
        <v>4341XXXXX</v>
      </c>
    </row>
    <row r="8557" spans="1:12" x14ac:dyDescent="0.3">
      <c r="A8557" t="s">
        <v>13</v>
      </c>
      <c r="B8557" s="3" t="s">
        <v>16540</v>
      </c>
      <c r="C8557" t="s">
        <v>1665</v>
      </c>
      <c r="D8557" t="s">
        <v>2274</v>
      </c>
      <c r="E8557">
        <v>42</v>
      </c>
      <c r="F8557">
        <v>167409</v>
      </c>
      <c r="G8557" t="s">
        <v>28</v>
      </c>
      <c r="H8557">
        <v>676275041785</v>
      </c>
      <c r="I8557" s="5" t="str">
        <f t="shared" si="133"/>
        <v>676275041785</v>
      </c>
      <c r="J8557" t="str">
        <f>INDEX(Age_grp[Age], MATCH(mobile_customers[[#This Row],[age]],Age_grp[Value]))</f>
        <v>40 - 50</v>
      </c>
      <c r="K8557" s="2" t="str">
        <f>_xlfn.IFS(mobile_customers[[#This Row],[salary]]&gt;=Q8560,"HIGHER SALARY", mobile_customers[[#This Row],[salary]]&gt;=Q8561,"HIGHER MID RANGE SALARY",  mobile_customers[[#This Row],[salary]]&lt;Q8561,"MID RANGE SALARY", mobile_customers[[#This Row],[salary]]&gt;Q8562, "LOW SALARY" )</f>
        <v>HIGHER SALARY</v>
      </c>
      <c r="L8557" s="2" t="str">
        <f>LEFT(mobile_customers[[#This Row],[Credit_card_nos]], 4)&amp;"XXXXX"</f>
        <v>6762XXXXX</v>
      </c>
    </row>
    <row r="8558" spans="1:12" x14ac:dyDescent="0.3">
      <c r="A8558" t="s">
        <v>13</v>
      </c>
      <c r="B8558" s="3" t="s">
        <v>16541</v>
      </c>
      <c r="C8558" t="s">
        <v>16542</v>
      </c>
      <c r="D8558" t="s">
        <v>3440</v>
      </c>
      <c r="E8558">
        <v>39</v>
      </c>
      <c r="F8558">
        <v>65121</v>
      </c>
      <c r="G8558" t="s">
        <v>12</v>
      </c>
      <c r="H8558">
        <v>3590096194520217</v>
      </c>
      <c r="I8558" s="5" t="str">
        <f t="shared" si="133"/>
        <v>3590096194520220</v>
      </c>
      <c r="J8558" t="str">
        <f>INDEX(Age_grp[Age], MATCH(mobile_customers[[#This Row],[age]],Age_grp[Value]))</f>
        <v>30 - 40</v>
      </c>
      <c r="K8558" s="2" t="str">
        <f>_xlfn.IFS(mobile_customers[[#This Row],[salary]]&gt;=Q8561,"HIGHER SALARY", mobile_customers[[#This Row],[salary]]&gt;=Q8562,"HIGHER MID RANGE SALARY",  mobile_customers[[#This Row],[salary]]&lt;Q8562,"MID RANGE SALARY", mobile_customers[[#This Row],[salary]]&gt;Q8563, "LOW SALARY" )</f>
        <v>HIGHER SALARY</v>
      </c>
      <c r="L8558" s="2" t="str">
        <f>LEFT(mobile_customers[[#This Row],[Credit_card_nos]], 4)&amp;"XXXXX"</f>
        <v>3590XXXXX</v>
      </c>
    </row>
    <row r="8559" spans="1:12" x14ac:dyDescent="0.3">
      <c r="A8559" t="s">
        <v>13</v>
      </c>
      <c r="B8559" s="3" t="s">
        <v>16543</v>
      </c>
      <c r="C8559" t="s">
        <v>16544</v>
      </c>
      <c r="D8559" t="s">
        <v>902</v>
      </c>
      <c r="E8559">
        <v>49</v>
      </c>
      <c r="F8559">
        <v>235629</v>
      </c>
      <c r="G8559" t="s">
        <v>94</v>
      </c>
      <c r="H8559">
        <v>4495264861645501</v>
      </c>
      <c r="I8559" s="5" t="str">
        <f t="shared" si="133"/>
        <v>4495264861645500</v>
      </c>
      <c r="J8559" t="str">
        <f>INDEX(Age_grp[Age], MATCH(mobile_customers[[#This Row],[age]],Age_grp[Value]))</f>
        <v>40 - 50</v>
      </c>
      <c r="K8559" s="2" t="str">
        <f>_xlfn.IFS(mobile_customers[[#This Row],[salary]]&gt;=Q8562,"HIGHER SALARY", mobile_customers[[#This Row],[salary]]&gt;=Q8563,"HIGHER MID RANGE SALARY",  mobile_customers[[#This Row],[salary]]&lt;Q8563,"MID RANGE SALARY", mobile_customers[[#This Row],[salary]]&gt;Q8564, "LOW SALARY" )</f>
        <v>HIGHER SALARY</v>
      </c>
      <c r="L8559" s="2" t="str">
        <f>LEFT(mobile_customers[[#This Row],[Credit_card_nos]], 4)&amp;"XXXXX"</f>
        <v>4495XXXXX</v>
      </c>
    </row>
    <row r="8560" spans="1:12" x14ac:dyDescent="0.3">
      <c r="A8560" t="s">
        <v>8</v>
      </c>
      <c r="B8560" s="3" t="s">
        <v>16545</v>
      </c>
      <c r="C8560" t="s">
        <v>16546</v>
      </c>
      <c r="D8560" t="s">
        <v>1632</v>
      </c>
      <c r="E8560">
        <v>29</v>
      </c>
      <c r="F8560">
        <v>122225</v>
      </c>
      <c r="G8560" t="s">
        <v>28</v>
      </c>
      <c r="H8560">
        <v>30207732807750</v>
      </c>
      <c r="I8560" s="5" t="str">
        <f t="shared" si="133"/>
        <v>30207732807750</v>
      </c>
      <c r="J8560" t="str">
        <f>INDEX(Age_grp[Age], MATCH(mobile_customers[[#This Row],[age]],Age_grp[Value]))</f>
        <v>20 - 30</v>
      </c>
      <c r="K8560" s="2" t="str">
        <f>_xlfn.IFS(mobile_customers[[#This Row],[salary]]&gt;=Q8563,"HIGHER SALARY", mobile_customers[[#This Row],[salary]]&gt;=Q8564,"HIGHER MID RANGE SALARY",  mobile_customers[[#This Row],[salary]]&lt;Q8564,"MID RANGE SALARY", mobile_customers[[#This Row],[salary]]&gt;Q8565, "LOW SALARY" )</f>
        <v>HIGHER SALARY</v>
      </c>
      <c r="L8560" s="2" t="str">
        <f>LEFT(mobile_customers[[#This Row],[Credit_card_nos]], 4)&amp;"XXXXX"</f>
        <v>3020XXXXX</v>
      </c>
    </row>
    <row r="8561" spans="1:12" x14ac:dyDescent="0.3">
      <c r="A8561" t="s">
        <v>8</v>
      </c>
      <c r="B8561" s="3" t="s">
        <v>16547</v>
      </c>
      <c r="C8561" t="s">
        <v>16548</v>
      </c>
      <c r="D8561" t="s">
        <v>3210</v>
      </c>
      <c r="E8561">
        <v>34</v>
      </c>
      <c r="F8561">
        <v>165007</v>
      </c>
      <c r="G8561" t="s">
        <v>17</v>
      </c>
      <c r="H8561">
        <v>502035067474</v>
      </c>
      <c r="I8561" s="5" t="str">
        <f t="shared" si="133"/>
        <v>502035067474</v>
      </c>
      <c r="J8561" t="str">
        <f>INDEX(Age_grp[Age], MATCH(mobile_customers[[#This Row],[age]],Age_grp[Value]))</f>
        <v>30 - 40</v>
      </c>
      <c r="K8561" s="2" t="str">
        <f>_xlfn.IFS(mobile_customers[[#This Row],[salary]]&gt;=Q8564,"HIGHER SALARY", mobile_customers[[#This Row],[salary]]&gt;=Q8565,"HIGHER MID RANGE SALARY",  mobile_customers[[#This Row],[salary]]&lt;Q8565,"MID RANGE SALARY", mobile_customers[[#This Row],[salary]]&gt;Q8566, "LOW SALARY" )</f>
        <v>HIGHER SALARY</v>
      </c>
      <c r="L8561" s="2" t="str">
        <f>LEFT(mobile_customers[[#This Row],[Credit_card_nos]], 4)&amp;"XXXXX"</f>
        <v>5020XXXXX</v>
      </c>
    </row>
    <row r="8562" spans="1:12" x14ac:dyDescent="0.3">
      <c r="A8562" t="s">
        <v>13</v>
      </c>
      <c r="B8562" s="3" t="s">
        <v>16549</v>
      </c>
      <c r="C8562" t="s">
        <v>16550</v>
      </c>
      <c r="D8562" t="s">
        <v>3013</v>
      </c>
      <c r="E8562">
        <v>37</v>
      </c>
      <c r="F8562">
        <v>244885</v>
      </c>
      <c r="G8562" t="s">
        <v>28</v>
      </c>
      <c r="H8562">
        <v>6011061791076280</v>
      </c>
      <c r="I8562" s="5" t="str">
        <f t="shared" si="133"/>
        <v>6011061791076280</v>
      </c>
      <c r="J8562" t="str">
        <f>INDEX(Age_grp[Age], MATCH(mobile_customers[[#This Row],[age]],Age_grp[Value]))</f>
        <v>30 - 40</v>
      </c>
      <c r="K8562" s="2" t="str">
        <f>_xlfn.IFS(mobile_customers[[#This Row],[salary]]&gt;=Q8565,"HIGHER SALARY", mobile_customers[[#This Row],[salary]]&gt;=Q8566,"HIGHER MID RANGE SALARY",  mobile_customers[[#This Row],[salary]]&lt;Q8566,"MID RANGE SALARY", mobile_customers[[#This Row],[salary]]&gt;Q8567, "LOW SALARY" )</f>
        <v>HIGHER SALARY</v>
      </c>
      <c r="L8562" s="2" t="str">
        <f>LEFT(mobile_customers[[#This Row],[Credit_card_nos]], 4)&amp;"XXXXX"</f>
        <v>6011XXXXX</v>
      </c>
    </row>
    <row r="8563" spans="1:12" x14ac:dyDescent="0.3">
      <c r="A8563" t="s">
        <v>13</v>
      </c>
      <c r="B8563" s="3" t="s">
        <v>16551</v>
      </c>
      <c r="C8563" t="s">
        <v>16552</v>
      </c>
      <c r="D8563" t="s">
        <v>1606</v>
      </c>
      <c r="E8563">
        <v>39</v>
      </c>
      <c r="F8563">
        <v>52201</v>
      </c>
      <c r="G8563" t="s">
        <v>81</v>
      </c>
      <c r="H8563">
        <v>375655364493781</v>
      </c>
      <c r="I8563" s="5" t="str">
        <f t="shared" si="133"/>
        <v>375655364493781</v>
      </c>
      <c r="J8563" t="str">
        <f>INDEX(Age_grp[Age], MATCH(mobile_customers[[#This Row],[age]],Age_grp[Value]))</f>
        <v>30 - 40</v>
      </c>
      <c r="K8563" s="2" t="str">
        <f>_xlfn.IFS(mobile_customers[[#This Row],[salary]]&gt;=Q8566,"HIGHER SALARY", mobile_customers[[#This Row],[salary]]&gt;=Q8567,"HIGHER MID RANGE SALARY",  mobile_customers[[#This Row],[salary]]&lt;Q8567,"MID RANGE SALARY", mobile_customers[[#This Row],[salary]]&gt;Q8568, "LOW SALARY" )</f>
        <v>HIGHER SALARY</v>
      </c>
      <c r="L8563" s="2" t="str">
        <f>LEFT(mobile_customers[[#This Row],[Credit_card_nos]], 4)&amp;"XXXXX"</f>
        <v>3756XXXXX</v>
      </c>
    </row>
    <row r="8564" spans="1:12" x14ac:dyDescent="0.3">
      <c r="A8564" t="s">
        <v>13</v>
      </c>
      <c r="B8564" s="3" t="s">
        <v>16553</v>
      </c>
      <c r="C8564" t="s">
        <v>16554</v>
      </c>
      <c r="D8564" t="s">
        <v>222</v>
      </c>
      <c r="E8564">
        <v>39</v>
      </c>
      <c r="F8564">
        <v>208286</v>
      </c>
      <c r="G8564" t="s">
        <v>21</v>
      </c>
      <c r="H8564">
        <v>4895987616703623</v>
      </c>
      <c r="I8564" s="5" t="str">
        <f t="shared" si="133"/>
        <v>4895987616703620</v>
      </c>
      <c r="J8564" t="str">
        <f>INDEX(Age_grp[Age], MATCH(mobile_customers[[#This Row],[age]],Age_grp[Value]))</f>
        <v>30 - 40</v>
      </c>
      <c r="K8564" s="2" t="str">
        <f>_xlfn.IFS(mobile_customers[[#This Row],[salary]]&gt;=Q8567,"HIGHER SALARY", mobile_customers[[#This Row],[salary]]&gt;=Q8568,"HIGHER MID RANGE SALARY",  mobile_customers[[#This Row],[salary]]&lt;Q8568,"MID RANGE SALARY", mobile_customers[[#This Row],[salary]]&gt;Q8569, "LOW SALARY" )</f>
        <v>HIGHER SALARY</v>
      </c>
      <c r="L8564" s="2" t="str">
        <f>LEFT(mobile_customers[[#This Row],[Credit_card_nos]], 4)&amp;"XXXXX"</f>
        <v>4895XXXXX</v>
      </c>
    </row>
    <row r="8565" spans="1:12" x14ac:dyDescent="0.3">
      <c r="A8565" t="s">
        <v>8</v>
      </c>
      <c r="B8565" s="3" t="s">
        <v>3359</v>
      </c>
      <c r="C8565" t="s">
        <v>9647</v>
      </c>
      <c r="D8565" t="s">
        <v>1449</v>
      </c>
      <c r="E8565">
        <v>53</v>
      </c>
      <c r="F8565">
        <v>47606</v>
      </c>
      <c r="G8565" t="s">
        <v>21</v>
      </c>
      <c r="H8565">
        <v>675976343623</v>
      </c>
      <c r="I8565" s="5" t="str">
        <f t="shared" si="133"/>
        <v>675976343623</v>
      </c>
      <c r="J8565" t="str">
        <f>INDEX(Age_grp[Age], MATCH(mobile_customers[[#This Row],[age]],Age_grp[Value]))</f>
        <v>50 - 60</v>
      </c>
      <c r="K8565" s="2" t="str">
        <f>_xlfn.IFS(mobile_customers[[#This Row],[salary]]&gt;=Q8568,"HIGHER SALARY", mobile_customers[[#This Row],[salary]]&gt;=Q8569,"HIGHER MID RANGE SALARY",  mobile_customers[[#This Row],[salary]]&lt;Q8569,"MID RANGE SALARY", mobile_customers[[#This Row],[salary]]&gt;Q8570, "LOW SALARY" )</f>
        <v>HIGHER SALARY</v>
      </c>
      <c r="L8565" s="2" t="str">
        <f>LEFT(mobile_customers[[#This Row],[Credit_card_nos]], 4)&amp;"XXXXX"</f>
        <v>6759XXXXX</v>
      </c>
    </row>
    <row r="8566" spans="1:12" x14ac:dyDescent="0.3">
      <c r="A8566" t="s">
        <v>13</v>
      </c>
      <c r="B8566" s="3" t="s">
        <v>16555</v>
      </c>
      <c r="C8566" t="s">
        <v>16556</v>
      </c>
      <c r="D8566" t="s">
        <v>1211</v>
      </c>
      <c r="E8566">
        <v>21</v>
      </c>
      <c r="F8566">
        <v>188713</v>
      </c>
      <c r="G8566" t="s">
        <v>21</v>
      </c>
      <c r="H8566">
        <v>4833789161965986</v>
      </c>
      <c r="I8566" s="5" t="str">
        <f t="shared" si="133"/>
        <v>4833789161965990</v>
      </c>
      <c r="J8566" t="str">
        <f>INDEX(Age_grp[Age], MATCH(mobile_customers[[#This Row],[age]],Age_grp[Value]))</f>
        <v>20 - 30</v>
      </c>
      <c r="K8566" s="2" t="str">
        <f>_xlfn.IFS(mobile_customers[[#This Row],[salary]]&gt;=Q8569,"HIGHER SALARY", mobile_customers[[#This Row],[salary]]&gt;=Q8570,"HIGHER MID RANGE SALARY",  mobile_customers[[#This Row],[salary]]&lt;Q8570,"MID RANGE SALARY", mobile_customers[[#This Row],[salary]]&gt;Q8571, "LOW SALARY" )</f>
        <v>HIGHER SALARY</v>
      </c>
      <c r="L8566" s="2" t="str">
        <f>LEFT(mobile_customers[[#This Row],[Credit_card_nos]], 4)&amp;"XXXXX"</f>
        <v>4833XXXXX</v>
      </c>
    </row>
    <row r="8567" spans="1:12" x14ac:dyDescent="0.3">
      <c r="A8567" t="s">
        <v>8</v>
      </c>
      <c r="B8567" s="3" t="s">
        <v>16557</v>
      </c>
      <c r="C8567" t="s">
        <v>16558</v>
      </c>
      <c r="D8567" t="s">
        <v>1973</v>
      </c>
      <c r="E8567">
        <v>19</v>
      </c>
      <c r="F8567">
        <v>179006</v>
      </c>
      <c r="G8567" t="s">
        <v>21</v>
      </c>
      <c r="H8567">
        <v>30107489345352</v>
      </c>
      <c r="I8567" s="5" t="str">
        <f t="shared" si="133"/>
        <v>30107489345352</v>
      </c>
      <c r="J8567" t="str">
        <f>INDEX(Age_grp[Age], MATCH(mobile_customers[[#This Row],[age]],Age_grp[Value]))</f>
        <v>"10 - 20</v>
      </c>
      <c r="K8567" s="2" t="str">
        <f>_xlfn.IFS(mobile_customers[[#This Row],[salary]]&gt;=Q8570,"HIGHER SALARY", mobile_customers[[#This Row],[salary]]&gt;=Q8571,"HIGHER MID RANGE SALARY",  mobile_customers[[#This Row],[salary]]&lt;Q8571,"MID RANGE SALARY", mobile_customers[[#This Row],[salary]]&gt;Q8572, "LOW SALARY" )</f>
        <v>HIGHER SALARY</v>
      </c>
      <c r="L8567" s="2" t="str">
        <f>LEFT(mobile_customers[[#This Row],[Credit_card_nos]], 4)&amp;"XXXXX"</f>
        <v>3010XXXXX</v>
      </c>
    </row>
    <row r="8568" spans="1:12" x14ac:dyDescent="0.3">
      <c r="A8568" t="s">
        <v>13</v>
      </c>
      <c r="B8568" s="3" t="s">
        <v>16559</v>
      </c>
      <c r="C8568" t="s">
        <v>16560</v>
      </c>
      <c r="D8568" t="s">
        <v>1372</v>
      </c>
      <c r="E8568">
        <v>59</v>
      </c>
      <c r="F8568">
        <v>209442</v>
      </c>
      <c r="G8568" t="s">
        <v>21</v>
      </c>
      <c r="H8568">
        <v>2288854969457869</v>
      </c>
      <c r="I8568" s="5" t="str">
        <f t="shared" si="133"/>
        <v>2288854969457870</v>
      </c>
      <c r="J8568" t="str">
        <f>INDEX(Age_grp[Age], MATCH(mobile_customers[[#This Row],[age]],Age_grp[Value]))</f>
        <v>50 - 60</v>
      </c>
      <c r="K8568" s="2" t="str">
        <f>_xlfn.IFS(mobile_customers[[#This Row],[salary]]&gt;=Q8571,"HIGHER SALARY", mobile_customers[[#This Row],[salary]]&gt;=Q8572,"HIGHER MID RANGE SALARY",  mobile_customers[[#This Row],[salary]]&lt;Q8572,"MID RANGE SALARY", mobile_customers[[#This Row],[salary]]&gt;Q8573, "LOW SALARY" )</f>
        <v>HIGHER SALARY</v>
      </c>
      <c r="L8568" s="2" t="str">
        <f>LEFT(mobile_customers[[#This Row],[Credit_card_nos]], 4)&amp;"XXXXX"</f>
        <v>2288XXXXX</v>
      </c>
    </row>
    <row r="8569" spans="1:12" x14ac:dyDescent="0.3">
      <c r="A8569" t="s">
        <v>13</v>
      </c>
      <c r="B8569" s="3" t="s">
        <v>16561</v>
      </c>
      <c r="C8569" t="s">
        <v>16562</v>
      </c>
      <c r="D8569" t="s">
        <v>3435</v>
      </c>
      <c r="E8569">
        <v>33</v>
      </c>
      <c r="F8569">
        <v>57142</v>
      </c>
      <c r="G8569" t="s">
        <v>12</v>
      </c>
      <c r="H8569">
        <v>213133003186568</v>
      </c>
      <c r="I8569" s="5" t="str">
        <f t="shared" si="133"/>
        <v>213133003186568</v>
      </c>
      <c r="J8569" t="str">
        <f>INDEX(Age_grp[Age], MATCH(mobile_customers[[#This Row],[age]],Age_grp[Value]))</f>
        <v>30 - 40</v>
      </c>
      <c r="K8569" s="2" t="str">
        <f>_xlfn.IFS(mobile_customers[[#This Row],[salary]]&gt;=Q8572,"HIGHER SALARY", mobile_customers[[#This Row],[salary]]&gt;=Q8573,"HIGHER MID RANGE SALARY",  mobile_customers[[#This Row],[salary]]&lt;Q8573,"MID RANGE SALARY", mobile_customers[[#This Row],[salary]]&gt;Q8574, "LOW SALARY" )</f>
        <v>HIGHER SALARY</v>
      </c>
      <c r="L8569" s="2" t="str">
        <f>LEFT(mobile_customers[[#This Row],[Credit_card_nos]], 4)&amp;"XXXXX"</f>
        <v>2131XXXXX</v>
      </c>
    </row>
    <row r="8570" spans="1:12" x14ac:dyDescent="0.3">
      <c r="A8570" t="s">
        <v>13</v>
      </c>
      <c r="B8570" s="3" t="s">
        <v>16563</v>
      </c>
      <c r="C8570" t="s">
        <v>6702</v>
      </c>
      <c r="D8570" t="s">
        <v>1817</v>
      </c>
      <c r="E8570">
        <v>65</v>
      </c>
      <c r="F8570">
        <v>146350</v>
      </c>
      <c r="G8570" t="s">
        <v>28</v>
      </c>
      <c r="H8570">
        <v>503891824776</v>
      </c>
      <c r="I8570" s="5" t="str">
        <f t="shared" si="133"/>
        <v>503891824776</v>
      </c>
      <c r="J8570" t="str">
        <f>INDEX(Age_grp[Age], MATCH(mobile_customers[[#This Row],[age]],Age_grp[Value]))</f>
        <v>60 - 70</v>
      </c>
      <c r="K8570" s="2" t="str">
        <f>_xlfn.IFS(mobile_customers[[#This Row],[salary]]&gt;=Q8573,"HIGHER SALARY", mobile_customers[[#This Row],[salary]]&gt;=Q8574,"HIGHER MID RANGE SALARY",  mobile_customers[[#This Row],[salary]]&lt;Q8574,"MID RANGE SALARY", mobile_customers[[#This Row],[salary]]&gt;Q8575, "LOW SALARY" )</f>
        <v>HIGHER SALARY</v>
      </c>
      <c r="L8570" s="2" t="str">
        <f>LEFT(mobile_customers[[#This Row],[Credit_card_nos]], 4)&amp;"XXXXX"</f>
        <v>5038XXXXX</v>
      </c>
    </row>
    <row r="8571" spans="1:12" x14ac:dyDescent="0.3">
      <c r="A8571" t="s">
        <v>8</v>
      </c>
      <c r="B8571" s="3" t="s">
        <v>16564</v>
      </c>
      <c r="C8571" t="s">
        <v>16565</v>
      </c>
      <c r="D8571" t="s">
        <v>1805</v>
      </c>
      <c r="E8571">
        <v>55</v>
      </c>
      <c r="F8571">
        <v>63249</v>
      </c>
      <c r="G8571" t="s">
        <v>28</v>
      </c>
      <c r="H8571">
        <v>503896046920</v>
      </c>
      <c r="I8571" s="5" t="str">
        <f t="shared" si="133"/>
        <v>503896046920</v>
      </c>
      <c r="J8571" t="str">
        <f>INDEX(Age_grp[Age], MATCH(mobile_customers[[#This Row],[age]],Age_grp[Value]))</f>
        <v>50 - 60</v>
      </c>
      <c r="K8571" s="2" t="str">
        <f>_xlfn.IFS(mobile_customers[[#This Row],[salary]]&gt;=Q8574,"HIGHER SALARY", mobile_customers[[#This Row],[salary]]&gt;=Q8575,"HIGHER MID RANGE SALARY",  mobile_customers[[#This Row],[salary]]&lt;Q8575,"MID RANGE SALARY", mobile_customers[[#This Row],[salary]]&gt;Q8576, "LOW SALARY" )</f>
        <v>HIGHER SALARY</v>
      </c>
      <c r="L8571" s="2" t="str">
        <f>LEFT(mobile_customers[[#This Row],[Credit_card_nos]], 4)&amp;"XXXXX"</f>
        <v>5038XXXXX</v>
      </c>
    </row>
    <row r="8572" spans="1:12" x14ac:dyDescent="0.3">
      <c r="A8572" t="s">
        <v>8</v>
      </c>
      <c r="B8572" s="3" t="s">
        <v>16566</v>
      </c>
      <c r="C8572" t="s">
        <v>16567</v>
      </c>
      <c r="D8572" t="s">
        <v>2953</v>
      </c>
      <c r="E8572">
        <v>59</v>
      </c>
      <c r="F8572">
        <v>95186</v>
      </c>
      <c r="G8572" t="s">
        <v>17</v>
      </c>
      <c r="H8572">
        <v>4539285477934</v>
      </c>
      <c r="I8572" s="5" t="str">
        <f t="shared" si="133"/>
        <v>4539285477934</v>
      </c>
      <c r="J8572" t="str">
        <f>INDEX(Age_grp[Age], MATCH(mobile_customers[[#This Row],[age]],Age_grp[Value]))</f>
        <v>50 - 60</v>
      </c>
      <c r="K8572" s="2" t="str">
        <f>_xlfn.IFS(mobile_customers[[#This Row],[salary]]&gt;=Q8575,"HIGHER SALARY", mobile_customers[[#This Row],[salary]]&gt;=Q8576,"HIGHER MID RANGE SALARY",  mobile_customers[[#This Row],[salary]]&lt;Q8576,"MID RANGE SALARY", mobile_customers[[#This Row],[salary]]&gt;Q8577, "LOW SALARY" )</f>
        <v>HIGHER SALARY</v>
      </c>
      <c r="L8572" s="2" t="str">
        <f>LEFT(mobile_customers[[#This Row],[Credit_card_nos]], 4)&amp;"XXXXX"</f>
        <v>4539XXXXX</v>
      </c>
    </row>
    <row r="8573" spans="1:12" x14ac:dyDescent="0.3">
      <c r="A8573" t="s">
        <v>8</v>
      </c>
      <c r="B8573" s="3" t="s">
        <v>16568</v>
      </c>
      <c r="C8573" t="s">
        <v>16569</v>
      </c>
      <c r="D8573" t="s">
        <v>2001</v>
      </c>
      <c r="E8573">
        <v>25</v>
      </c>
      <c r="F8573">
        <v>184637</v>
      </c>
      <c r="G8573" t="s">
        <v>28</v>
      </c>
      <c r="H8573">
        <v>213142859912480</v>
      </c>
      <c r="I8573" s="5" t="str">
        <f t="shared" si="133"/>
        <v>213142859912480</v>
      </c>
      <c r="J8573" t="str">
        <f>INDEX(Age_grp[Age], MATCH(mobile_customers[[#This Row],[age]],Age_grp[Value]))</f>
        <v>20 - 30</v>
      </c>
      <c r="K8573" s="2" t="str">
        <f>_xlfn.IFS(mobile_customers[[#This Row],[salary]]&gt;=Q8576,"HIGHER SALARY", mobile_customers[[#This Row],[salary]]&gt;=Q8577,"HIGHER MID RANGE SALARY",  mobile_customers[[#This Row],[salary]]&lt;Q8577,"MID RANGE SALARY", mobile_customers[[#This Row],[salary]]&gt;Q8578, "LOW SALARY" )</f>
        <v>HIGHER SALARY</v>
      </c>
      <c r="L8573" s="2" t="str">
        <f>LEFT(mobile_customers[[#This Row],[Credit_card_nos]], 4)&amp;"XXXXX"</f>
        <v>2131XXXXX</v>
      </c>
    </row>
    <row r="8574" spans="1:12" x14ac:dyDescent="0.3">
      <c r="A8574" t="s">
        <v>8</v>
      </c>
      <c r="B8574" s="3" t="s">
        <v>16570</v>
      </c>
      <c r="C8574" t="s">
        <v>16571</v>
      </c>
      <c r="D8574" t="s">
        <v>2933</v>
      </c>
      <c r="E8574">
        <v>44</v>
      </c>
      <c r="F8574">
        <v>133171</v>
      </c>
      <c r="G8574" t="s">
        <v>28</v>
      </c>
      <c r="H8574">
        <v>36721894805273</v>
      </c>
      <c r="I8574" s="5" t="str">
        <f t="shared" si="133"/>
        <v>36721894805273</v>
      </c>
      <c r="J8574" t="str">
        <f>INDEX(Age_grp[Age], MATCH(mobile_customers[[#This Row],[age]],Age_grp[Value]))</f>
        <v>40 - 50</v>
      </c>
      <c r="K8574" s="2" t="str">
        <f>_xlfn.IFS(mobile_customers[[#This Row],[salary]]&gt;=Q8577,"HIGHER SALARY", mobile_customers[[#This Row],[salary]]&gt;=Q8578,"HIGHER MID RANGE SALARY",  mobile_customers[[#This Row],[salary]]&lt;Q8578,"MID RANGE SALARY", mobile_customers[[#This Row],[salary]]&gt;Q8579, "LOW SALARY" )</f>
        <v>HIGHER SALARY</v>
      </c>
      <c r="L8574" s="2" t="str">
        <f>LEFT(mobile_customers[[#This Row],[Credit_card_nos]], 4)&amp;"XXXXX"</f>
        <v>3672XXXXX</v>
      </c>
    </row>
    <row r="8575" spans="1:12" x14ac:dyDescent="0.3">
      <c r="A8575" t="s">
        <v>8</v>
      </c>
      <c r="B8575" s="3" t="s">
        <v>16572</v>
      </c>
      <c r="C8575" t="s">
        <v>16573</v>
      </c>
      <c r="D8575" t="s">
        <v>162</v>
      </c>
      <c r="E8575">
        <v>33</v>
      </c>
      <c r="F8575">
        <v>215948</v>
      </c>
      <c r="G8575" t="s">
        <v>17</v>
      </c>
      <c r="H8575">
        <v>4.499732565638142E+18</v>
      </c>
      <c r="I8575" s="5" t="str">
        <f t="shared" si="133"/>
        <v>4499732565638140000</v>
      </c>
      <c r="J8575" t="str">
        <f>INDEX(Age_grp[Age], MATCH(mobile_customers[[#This Row],[age]],Age_grp[Value]))</f>
        <v>30 - 40</v>
      </c>
      <c r="K8575" s="2" t="str">
        <f>_xlfn.IFS(mobile_customers[[#This Row],[salary]]&gt;=Q8578,"HIGHER SALARY", mobile_customers[[#This Row],[salary]]&gt;=Q8579,"HIGHER MID RANGE SALARY",  mobile_customers[[#This Row],[salary]]&lt;Q8579,"MID RANGE SALARY", mobile_customers[[#This Row],[salary]]&gt;Q8580, "LOW SALARY" )</f>
        <v>HIGHER SALARY</v>
      </c>
      <c r="L8575" s="2" t="str">
        <f>LEFT(mobile_customers[[#This Row],[Credit_card_nos]], 4)&amp;"XXXXX"</f>
        <v>4499XXXXX</v>
      </c>
    </row>
    <row r="8576" spans="1:12" x14ac:dyDescent="0.3">
      <c r="A8576" t="s">
        <v>13</v>
      </c>
      <c r="B8576" s="3" t="s">
        <v>16574</v>
      </c>
      <c r="C8576" t="s">
        <v>16575</v>
      </c>
      <c r="D8576" t="s">
        <v>5177</v>
      </c>
      <c r="E8576">
        <v>54</v>
      </c>
      <c r="F8576">
        <v>133998</v>
      </c>
      <c r="G8576" t="s">
        <v>81</v>
      </c>
      <c r="H8576">
        <v>341458033122282</v>
      </c>
      <c r="I8576" s="5" t="str">
        <f t="shared" si="133"/>
        <v>341458033122282</v>
      </c>
      <c r="J8576" t="str">
        <f>INDEX(Age_grp[Age], MATCH(mobile_customers[[#This Row],[age]],Age_grp[Value]))</f>
        <v>50 - 60</v>
      </c>
      <c r="K8576" s="2" t="str">
        <f>_xlfn.IFS(mobile_customers[[#This Row],[salary]]&gt;=Q8579,"HIGHER SALARY", mobile_customers[[#This Row],[salary]]&gt;=Q8580,"HIGHER MID RANGE SALARY",  mobile_customers[[#This Row],[salary]]&lt;Q8580,"MID RANGE SALARY", mobile_customers[[#This Row],[salary]]&gt;Q8581, "LOW SALARY" )</f>
        <v>HIGHER SALARY</v>
      </c>
      <c r="L8576" s="2" t="str">
        <f>LEFT(mobile_customers[[#This Row],[Credit_card_nos]], 4)&amp;"XXXXX"</f>
        <v>3414XXXXX</v>
      </c>
    </row>
    <row r="8577" spans="1:12" x14ac:dyDescent="0.3">
      <c r="A8577" t="s">
        <v>13</v>
      </c>
      <c r="B8577" s="3" t="s">
        <v>16576</v>
      </c>
      <c r="C8577" t="s">
        <v>16577</v>
      </c>
      <c r="D8577" t="s">
        <v>314</v>
      </c>
      <c r="E8577">
        <v>26</v>
      </c>
      <c r="F8577">
        <v>175186</v>
      </c>
      <c r="G8577" t="s">
        <v>21</v>
      </c>
      <c r="H8577">
        <v>4047148508638065</v>
      </c>
      <c r="I8577" s="5" t="str">
        <f t="shared" si="133"/>
        <v>4047148508638060</v>
      </c>
      <c r="J8577" t="str">
        <f>INDEX(Age_grp[Age], MATCH(mobile_customers[[#This Row],[age]],Age_grp[Value]))</f>
        <v>20 - 30</v>
      </c>
      <c r="K8577" s="2" t="str">
        <f>_xlfn.IFS(mobile_customers[[#This Row],[salary]]&gt;=Q8580,"HIGHER SALARY", mobile_customers[[#This Row],[salary]]&gt;=Q8581,"HIGHER MID RANGE SALARY",  mobile_customers[[#This Row],[salary]]&lt;Q8581,"MID RANGE SALARY", mobile_customers[[#This Row],[salary]]&gt;Q8582, "LOW SALARY" )</f>
        <v>HIGHER SALARY</v>
      </c>
      <c r="L8577" s="2" t="str">
        <f>LEFT(mobile_customers[[#This Row],[Credit_card_nos]], 4)&amp;"XXXXX"</f>
        <v>4047XXXXX</v>
      </c>
    </row>
    <row r="8578" spans="1:12" x14ac:dyDescent="0.3">
      <c r="A8578" t="s">
        <v>13</v>
      </c>
      <c r="B8578" s="3" t="s">
        <v>16578</v>
      </c>
      <c r="C8578" t="s">
        <v>1438</v>
      </c>
      <c r="D8578" t="s">
        <v>2210</v>
      </c>
      <c r="E8578">
        <v>37</v>
      </c>
      <c r="F8578">
        <v>210606</v>
      </c>
      <c r="G8578" t="s">
        <v>12</v>
      </c>
      <c r="H8578">
        <v>30358963360777</v>
      </c>
      <c r="I8578" s="5" t="str">
        <f t="shared" ref="I8578:I8641" si="134">TEXT(H8578, "0")</f>
        <v>30358963360777</v>
      </c>
      <c r="J8578" t="str">
        <f>INDEX(Age_grp[Age], MATCH(mobile_customers[[#This Row],[age]],Age_grp[Value]))</f>
        <v>30 - 40</v>
      </c>
      <c r="K8578" s="2" t="str">
        <f>_xlfn.IFS(mobile_customers[[#This Row],[salary]]&gt;=Q8581,"HIGHER SALARY", mobile_customers[[#This Row],[salary]]&gt;=Q8582,"HIGHER MID RANGE SALARY",  mobile_customers[[#This Row],[salary]]&lt;Q8582,"MID RANGE SALARY", mobile_customers[[#This Row],[salary]]&gt;Q8583, "LOW SALARY" )</f>
        <v>HIGHER SALARY</v>
      </c>
      <c r="L8578" s="2" t="str">
        <f>LEFT(mobile_customers[[#This Row],[Credit_card_nos]], 4)&amp;"XXXXX"</f>
        <v>3035XXXXX</v>
      </c>
    </row>
    <row r="8579" spans="1:12" x14ac:dyDescent="0.3">
      <c r="A8579" t="s">
        <v>13</v>
      </c>
      <c r="B8579" s="3" t="s">
        <v>16579</v>
      </c>
      <c r="C8579" t="s">
        <v>16580</v>
      </c>
      <c r="D8579" t="s">
        <v>826</v>
      </c>
      <c r="E8579">
        <v>53</v>
      </c>
      <c r="F8579">
        <v>44741</v>
      </c>
      <c r="G8579" t="s">
        <v>12</v>
      </c>
      <c r="H8579">
        <v>378249863730476</v>
      </c>
      <c r="I8579" s="5" t="str">
        <f t="shared" si="134"/>
        <v>378249863730476</v>
      </c>
      <c r="J8579" t="str">
        <f>INDEX(Age_grp[Age], MATCH(mobile_customers[[#This Row],[age]],Age_grp[Value]))</f>
        <v>50 - 60</v>
      </c>
      <c r="K8579" s="2" t="str">
        <f>_xlfn.IFS(mobile_customers[[#This Row],[salary]]&gt;=Q8582,"HIGHER SALARY", mobile_customers[[#This Row],[salary]]&gt;=Q8583,"HIGHER MID RANGE SALARY",  mobile_customers[[#This Row],[salary]]&lt;Q8583,"MID RANGE SALARY", mobile_customers[[#This Row],[salary]]&gt;Q8584, "LOW SALARY" )</f>
        <v>HIGHER SALARY</v>
      </c>
      <c r="L8579" s="2" t="str">
        <f>LEFT(mobile_customers[[#This Row],[Credit_card_nos]], 4)&amp;"XXXXX"</f>
        <v>3782XXXXX</v>
      </c>
    </row>
    <row r="8580" spans="1:12" x14ac:dyDescent="0.3">
      <c r="A8580" t="s">
        <v>13</v>
      </c>
      <c r="B8580" s="3" t="s">
        <v>16581</v>
      </c>
      <c r="C8580" t="s">
        <v>16582</v>
      </c>
      <c r="D8580" t="s">
        <v>1193</v>
      </c>
      <c r="E8580">
        <v>59</v>
      </c>
      <c r="F8580">
        <v>227732</v>
      </c>
      <c r="G8580" t="s">
        <v>32</v>
      </c>
      <c r="H8580">
        <v>2268427445114422</v>
      </c>
      <c r="I8580" s="5" t="str">
        <f t="shared" si="134"/>
        <v>2268427445114420</v>
      </c>
      <c r="J8580" t="str">
        <f>INDEX(Age_grp[Age], MATCH(mobile_customers[[#This Row],[age]],Age_grp[Value]))</f>
        <v>50 - 60</v>
      </c>
      <c r="K8580" s="2" t="str">
        <f>_xlfn.IFS(mobile_customers[[#This Row],[salary]]&gt;=Q8583,"HIGHER SALARY", mobile_customers[[#This Row],[salary]]&gt;=Q8584,"HIGHER MID RANGE SALARY",  mobile_customers[[#This Row],[salary]]&lt;Q8584,"MID RANGE SALARY", mobile_customers[[#This Row],[salary]]&gt;Q8585, "LOW SALARY" )</f>
        <v>HIGHER SALARY</v>
      </c>
      <c r="L8580" s="2" t="str">
        <f>LEFT(mobile_customers[[#This Row],[Credit_card_nos]], 4)&amp;"XXXXX"</f>
        <v>2268XXXXX</v>
      </c>
    </row>
    <row r="8581" spans="1:12" x14ac:dyDescent="0.3">
      <c r="A8581" t="s">
        <v>13</v>
      </c>
      <c r="B8581" s="3" t="s">
        <v>16583</v>
      </c>
      <c r="C8581" t="s">
        <v>16584</v>
      </c>
      <c r="D8581" t="s">
        <v>617</v>
      </c>
      <c r="E8581">
        <v>40</v>
      </c>
      <c r="F8581">
        <v>42200</v>
      </c>
      <c r="G8581" t="s">
        <v>28</v>
      </c>
      <c r="H8581">
        <v>4.6459993137081856E+18</v>
      </c>
      <c r="I8581" s="5" t="str">
        <f t="shared" si="134"/>
        <v>4645999313708190000</v>
      </c>
      <c r="J8581" t="str">
        <f>INDEX(Age_grp[Age], MATCH(mobile_customers[[#This Row],[age]],Age_grp[Value]))</f>
        <v>40 - 50</v>
      </c>
      <c r="K8581" s="2" t="str">
        <f>_xlfn.IFS(mobile_customers[[#This Row],[salary]]&gt;=Q8584,"HIGHER SALARY", mobile_customers[[#This Row],[salary]]&gt;=Q8585,"HIGHER MID RANGE SALARY",  mobile_customers[[#This Row],[salary]]&lt;Q8585,"MID RANGE SALARY", mobile_customers[[#This Row],[salary]]&gt;Q8586, "LOW SALARY" )</f>
        <v>HIGHER SALARY</v>
      </c>
      <c r="L8581" s="2" t="str">
        <f>LEFT(mobile_customers[[#This Row],[Credit_card_nos]], 4)&amp;"XXXXX"</f>
        <v>4645XXXXX</v>
      </c>
    </row>
    <row r="8582" spans="1:12" x14ac:dyDescent="0.3">
      <c r="A8582" t="s">
        <v>8</v>
      </c>
      <c r="B8582" s="3" t="s">
        <v>16585</v>
      </c>
      <c r="C8582" t="s">
        <v>12403</v>
      </c>
      <c r="D8582" t="s">
        <v>3388</v>
      </c>
      <c r="E8582">
        <v>36</v>
      </c>
      <c r="F8582">
        <v>118866</v>
      </c>
      <c r="G8582" t="s">
        <v>28</v>
      </c>
      <c r="H8582">
        <v>4578179637441359</v>
      </c>
      <c r="I8582" s="5" t="str">
        <f t="shared" si="134"/>
        <v>4578179637441360</v>
      </c>
      <c r="J8582" t="str">
        <f>INDEX(Age_grp[Age], MATCH(mobile_customers[[#This Row],[age]],Age_grp[Value]))</f>
        <v>30 - 40</v>
      </c>
      <c r="K8582" s="2" t="str">
        <f>_xlfn.IFS(mobile_customers[[#This Row],[salary]]&gt;=Q8585,"HIGHER SALARY", mobile_customers[[#This Row],[salary]]&gt;=Q8586,"HIGHER MID RANGE SALARY",  mobile_customers[[#This Row],[salary]]&lt;Q8586,"MID RANGE SALARY", mobile_customers[[#This Row],[salary]]&gt;Q8587, "LOW SALARY" )</f>
        <v>HIGHER SALARY</v>
      </c>
      <c r="L8582" s="2" t="str">
        <f>LEFT(mobile_customers[[#This Row],[Credit_card_nos]], 4)&amp;"XXXXX"</f>
        <v>4578XXXXX</v>
      </c>
    </row>
    <row r="8583" spans="1:12" x14ac:dyDescent="0.3">
      <c r="A8583" t="s">
        <v>13</v>
      </c>
      <c r="B8583" s="3" t="s">
        <v>16586</v>
      </c>
      <c r="C8583" t="s">
        <v>16587</v>
      </c>
      <c r="D8583" t="s">
        <v>6708</v>
      </c>
      <c r="E8583">
        <v>19</v>
      </c>
      <c r="F8583">
        <v>158469</v>
      </c>
      <c r="G8583" t="s">
        <v>28</v>
      </c>
      <c r="H8583">
        <v>377935939350593</v>
      </c>
      <c r="I8583" s="5" t="str">
        <f t="shared" si="134"/>
        <v>377935939350593</v>
      </c>
      <c r="J8583" t="str">
        <f>INDEX(Age_grp[Age], MATCH(mobile_customers[[#This Row],[age]],Age_grp[Value]))</f>
        <v>"10 - 20</v>
      </c>
      <c r="K8583" s="2" t="str">
        <f>_xlfn.IFS(mobile_customers[[#This Row],[salary]]&gt;=Q8586,"HIGHER SALARY", mobile_customers[[#This Row],[salary]]&gt;=Q8587,"HIGHER MID RANGE SALARY",  mobile_customers[[#This Row],[salary]]&lt;Q8587,"MID RANGE SALARY", mobile_customers[[#This Row],[salary]]&gt;Q8588, "LOW SALARY" )</f>
        <v>HIGHER SALARY</v>
      </c>
      <c r="L8583" s="2" t="str">
        <f>LEFT(mobile_customers[[#This Row],[Credit_card_nos]], 4)&amp;"XXXXX"</f>
        <v>3779XXXXX</v>
      </c>
    </row>
    <row r="8584" spans="1:12" x14ac:dyDescent="0.3">
      <c r="A8584" t="s">
        <v>13</v>
      </c>
      <c r="B8584" s="3" t="s">
        <v>16588</v>
      </c>
      <c r="C8584" t="s">
        <v>8813</v>
      </c>
      <c r="D8584" t="s">
        <v>2827</v>
      </c>
      <c r="E8584">
        <v>28</v>
      </c>
      <c r="F8584">
        <v>160027</v>
      </c>
      <c r="G8584" t="s">
        <v>21</v>
      </c>
      <c r="H8584">
        <v>378668266480928</v>
      </c>
      <c r="I8584" s="5" t="str">
        <f t="shared" si="134"/>
        <v>378668266480928</v>
      </c>
      <c r="J8584" t="str">
        <f>INDEX(Age_grp[Age], MATCH(mobile_customers[[#This Row],[age]],Age_grp[Value]))</f>
        <v>20 - 30</v>
      </c>
      <c r="K8584" s="2" t="str">
        <f>_xlfn.IFS(mobile_customers[[#This Row],[salary]]&gt;=Q8587,"HIGHER SALARY", mobile_customers[[#This Row],[salary]]&gt;=Q8588,"HIGHER MID RANGE SALARY",  mobile_customers[[#This Row],[salary]]&lt;Q8588,"MID RANGE SALARY", mobile_customers[[#This Row],[salary]]&gt;Q8589, "LOW SALARY" )</f>
        <v>HIGHER SALARY</v>
      </c>
      <c r="L8584" s="2" t="str">
        <f>LEFT(mobile_customers[[#This Row],[Credit_card_nos]], 4)&amp;"XXXXX"</f>
        <v>3786XXXXX</v>
      </c>
    </row>
    <row r="8585" spans="1:12" x14ac:dyDescent="0.3">
      <c r="A8585" t="s">
        <v>8</v>
      </c>
      <c r="B8585" s="3" t="s">
        <v>16589</v>
      </c>
      <c r="C8585" t="s">
        <v>16590</v>
      </c>
      <c r="D8585" t="s">
        <v>6736</v>
      </c>
      <c r="E8585">
        <v>22</v>
      </c>
      <c r="F8585">
        <v>173836</v>
      </c>
      <c r="G8585" t="s">
        <v>28</v>
      </c>
      <c r="H8585">
        <v>3531241332592999</v>
      </c>
      <c r="I8585" s="5" t="str">
        <f t="shared" si="134"/>
        <v>3531241332593000</v>
      </c>
      <c r="J8585" t="str">
        <f>INDEX(Age_grp[Age], MATCH(mobile_customers[[#This Row],[age]],Age_grp[Value]))</f>
        <v>20 - 30</v>
      </c>
      <c r="K8585" s="2" t="str">
        <f>_xlfn.IFS(mobile_customers[[#This Row],[salary]]&gt;=Q8588,"HIGHER SALARY", mobile_customers[[#This Row],[salary]]&gt;=Q8589,"HIGHER MID RANGE SALARY",  mobile_customers[[#This Row],[salary]]&lt;Q8589,"MID RANGE SALARY", mobile_customers[[#This Row],[salary]]&gt;Q8590, "LOW SALARY" )</f>
        <v>HIGHER SALARY</v>
      </c>
      <c r="L8585" s="2" t="str">
        <f>LEFT(mobile_customers[[#This Row],[Credit_card_nos]], 4)&amp;"XXXXX"</f>
        <v>3531XXXXX</v>
      </c>
    </row>
    <row r="8586" spans="1:12" x14ac:dyDescent="0.3">
      <c r="A8586" t="s">
        <v>8</v>
      </c>
      <c r="B8586" s="3" t="s">
        <v>16591</v>
      </c>
      <c r="C8586" t="s">
        <v>16592</v>
      </c>
      <c r="D8586" t="s">
        <v>2491</v>
      </c>
      <c r="E8586">
        <v>43</v>
      </c>
      <c r="F8586">
        <v>142108</v>
      </c>
      <c r="G8586" t="s">
        <v>65</v>
      </c>
      <c r="H8586">
        <v>2713062386091221</v>
      </c>
      <c r="I8586" s="5" t="str">
        <f t="shared" si="134"/>
        <v>2713062386091220</v>
      </c>
      <c r="J8586" t="str">
        <f>INDEX(Age_grp[Age], MATCH(mobile_customers[[#This Row],[age]],Age_grp[Value]))</f>
        <v>40 - 50</v>
      </c>
      <c r="K8586" s="2" t="str">
        <f>_xlfn.IFS(mobile_customers[[#This Row],[salary]]&gt;=Q8589,"HIGHER SALARY", mobile_customers[[#This Row],[salary]]&gt;=Q8590,"HIGHER MID RANGE SALARY",  mobile_customers[[#This Row],[salary]]&lt;Q8590,"MID RANGE SALARY", mobile_customers[[#This Row],[salary]]&gt;Q8591, "LOW SALARY" )</f>
        <v>HIGHER SALARY</v>
      </c>
      <c r="L8586" s="2" t="str">
        <f>LEFT(mobile_customers[[#This Row],[Credit_card_nos]], 4)&amp;"XXXXX"</f>
        <v>2713XXXXX</v>
      </c>
    </row>
    <row r="8587" spans="1:12" x14ac:dyDescent="0.3">
      <c r="A8587" t="s">
        <v>8</v>
      </c>
      <c r="B8587" s="3" t="s">
        <v>16593</v>
      </c>
      <c r="C8587" t="s">
        <v>6451</v>
      </c>
      <c r="D8587" t="s">
        <v>3164</v>
      </c>
      <c r="E8587">
        <v>59</v>
      </c>
      <c r="F8587">
        <v>124911</v>
      </c>
      <c r="G8587" t="s">
        <v>28</v>
      </c>
      <c r="H8587">
        <v>4167809049963155</v>
      </c>
      <c r="I8587" s="5" t="str">
        <f t="shared" si="134"/>
        <v>4167809049963150</v>
      </c>
      <c r="J8587" t="str">
        <f>INDEX(Age_grp[Age], MATCH(mobile_customers[[#This Row],[age]],Age_grp[Value]))</f>
        <v>50 - 60</v>
      </c>
      <c r="K8587" s="2" t="str">
        <f>_xlfn.IFS(mobile_customers[[#This Row],[salary]]&gt;=Q8590,"HIGHER SALARY", mobile_customers[[#This Row],[salary]]&gt;=Q8591,"HIGHER MID RANGE SALARY",  mobile_customers[[#This Row],[salary]]&lt;Q8591,"MID RANGE SALARY", mobile_customers[[#This Row],[salary]]&gt;Q8592, "LOW SALARY" )</f>
        <v>HIGHER SALARY</v>
      </c>
      <c r="L8587" s="2" t="str">
        <f>LEFT(mobile_customers[[#This Row],[Credit_card_nos]], 4)&amp;"XXXXX"</f>
        <v>4167XXXXX</v>
      </c>
    </row>
    <row r="8588" spans="1:12" x14ac:dyDescent="0.3">
      <c r="A8588" t="s">
        <v>8</v>
      </c>
      <c r="B8588" s="3" t="s">
        <v>16594</v>
      </c>
      <c r="C8588" t="s">
        <v>16595</v>
      </c>
      <c r="D8588" t="s">
        <v>1198</v>
      </c>
      <c r="E8588">
        <v>54</v>
      </c>
      <c r="F8588">
        <v>184556</v>
      </c>
      <c r="G8588" t="s">
        <v>21</v>
      </c>
      <c r="H8588">
        <v>3597715265608840</v>
      </c>
      <c r="I8588" s="5" t="str">
        <f t="shared" si="134"/>
        <v>3597715265608840</v>
      </c>
      <c r="J8588" t="str">
        <f>INDEX(Age_grp[Age], MATCH(mobile_customers[[#This Row],[age]],Age_grp[Value]))</f>
        <v>50 - 60</v>
      </c>
      <c r="K8588" s="2" t="str">
        <f>_xlfn.IFS(mobile_customers[[#This Row],[salary]]&gt;=Q8591,"HIGHER SALARY", mobile_customers[[#This Row],[salary]]&gt;=Q8592,"HIGHER MID RANGE SALARY",  mobile_customers[[#This Row],[salary]]&lt;Q8592,"MID RANGE SALARY", mobile_customers[[#This Row],[salary]]&gt;Q8593, "LOW SALARY" )</f>
        <v>HIGHER SALARY</v>
      </c>
      <c r="L8588" s="2" t="str">
        <f>LEFT(mobile_customers[[#This Row],[Credit_card_nos]], 4)&amp;"XXXXX"</f>
        <v>3597XXXXX</v>
      </c>
    </row>
    <row r="8589" spans="1:12" x14ac:dyDescent="0.3">
      <c r="A8589" t="s">
        <v>13</v>
      </c>
      <c r="B8589" s="3" t="s">
        <v>16596</v>
      </c>
      <c r="C8589" t="s">
        <v>16597</v>
      </c>
      <c r="D8589" t="s">
        <v>1314</v>
      </c>
      <c r="E8589">
        <v>59</v>
      </c>
      <c r="F8589">
        <v>159663</v>
      </c>
      <c r="G8589" t="s">
        <v>94</v>
      </c>
      <c r="H8589">
        <v>6011865093839579</v>
      </c>
      <c r="I8589" s="5" t="str">
        <f t="shared" si="134"/>
        <v>6011865093839580</v>
      </c>
      <c r="J8589" t="str">
        <f>INDEX(Age_grp[Age], MATCH(mobile_customers[[#This Row],[age]],Age_grp[Value]))</f>
        <v>50 - 60</v>
      </c>
      <c r="K8589" s="2" t="str">
        <f>_xlfn.IFS(mobile_customers[[#This Row],[salary]]&gt;=Q8592,"HIGHER SALARY", mobile_customers[[#This Row],[salary]]&gt;=Q8593,"HIGHER MID RANGE SALARY",  mobile_customers[[#This Row],[salary]]&lt;Q8593,"MID RANGE SALARY", mobile_customers[[#This Row],[salary]]&gt;Q8594, "LOW SALARY" )</f>
        <v>HIGHER SALARY</v>
      </c>
      <c r="L8589" s="2" t="str">
        <f>LEFT(mobile_customers[[#This Row],[Credit_card_nos]], 4)&amp;"XXXXX"</f>
        <v>6011XXXXX</v>
      </c>
    </row>
    <row r="8590" spans="1:12" x14ac:dyDescent="0.3">
      <c r="A8590" t="s">
        <v>8</v>
      </c>
      <c r="B8590" s="3" t="s">
        <v>16598</v>
      </c>
      <c r="C8590" t="s">
        <v>16599</v>
      </c>
      <c r="D8590" t="s">
        <v>105</v>
      </c>
      <c r="E8590">
        <v>25</v>
      </c>
      <c r="F8590">
        <v>53869</v>
      </c>
      <c r="G8590" t="s">
        <v>28</v>
      </c>
      <c r="H8590">
        <v>3592507605228230</v>
      </c>
      <c r="I8590" s="5" t="str">
        <f t="shared" si="134"/>
        <v>3592507605228230</v>
      </c>
      <c r="J8590" t="str">
        <f>INDEX(Age_grp[Age], MATCH(mobile_customers[[#This Row],[age]],Age_grp[Value]))</f>
        <v>20 - 30</v>
      </c>
      <c r="K8590" s="2" t="str">
        <f>_xlfn.IFS(mobile_customers[[#This Row],[salary]]&gt;=Q8593,"HIGHER SALARY", mobile_customers[[#This Row],[salary]]&gt;=Q8594,"HIGHER MID RANGE SALARY",  mobile_customers[[#This Row],[salary]]&lt;Q8594,"MID RANGE SALARY", mobile_customers[[#This Row],[salary]]&gt;Q8595, "LOW SALARY" )</f>
        <v>HIGHER SALARY</v>
      </c>
      <c r="L8590" s="2" t="str">
        <f>LEFT(mobile_customers[[#This Row],[Credit_card_nos]], 4)&amp;"XXXXX"</f>
        <v>3592XXXXX</v>
      </c>
    </row>
    <row r="8591" spans="1:12" x14ac:dyDescent="0.3">
      <c r="A8591" t="s">
        <v>13</v>
      </c>
      <c r="B8591" s="3" t="s">
        <v>16600</v>
      </c>
      <c r="C8591" t="s">
        <v>16601</v>
      </c>
      <c r="D8591" t="s">
        <v>153</v>
      </c>
      <c r="E8591">
        <v>32</v>
      </c>
      <c r="F8591">
        <v>116822</v>
      </c>
      <c r="G8591" t="s">
        <v>32</v>
      </c>
      <c r="H8591">
        <v>38425896034829</v>
      </c>
      <c r="I8591" s="5" t="str">
        <f t="shared" si="134"/>
        <v>38425896034829</v>
      </c>
      <c r="J8591" t="str">
        <f>INDEX(Age_grp[Age], MATCH(mobile_customers[[#This Row],[age]],Age_grp[Value]))</f>
        <v>30 - 40</v>
      </c>
      <c r="K8591" s="2" t="str">
        <f>_xlfn.IFS(mobile_customers[[#This Row],[salary]]&gt;=Q8594,"HIGHER SALARY", mobile_customers[[#This Row],[salary]]&gt;=Q8595,"HIGHER MID RANGE SALARY",  mobile_customers[[#This Row],[salary]]&lt;Q8595,"MID RANGE SALARY", mobile_customers[[#This Row],[salary]]&gt;Q8596, "LOW SALARY" )</f>
        <v>HIGHER SALARY</v>
      </c>
      <c r="L8591" s="2" t="str">
        <f>LEFT(mobile_customers[[#This Row],[Credit_card_nos]], 4)&amp;"XXXXX"</f>
        <v>3842XXXXX</v>
      </c>
    </row>
    <row r="8592" spans="1:12" x14ac:dyDescent="0.3">
      <c r="A8592" t="s">
        <v>13</v>
      </c>
      <c r="B8592" s="3" t="s">
        <v>16602</v>
      </c>
      <c r="C8592" t="s">
        <v>13083</v>
      </c>
      <c r="D8592" t="s">
        <v>416</v>
      </c>
      <c r="E8592">
        <v>56</v>
      </c>
      <c r="F8592">
        <v>196972</v>
      </c>
      <c r="G8592" t="s">
        <v>12</v>
      </c>
      <c r="H8592">
        <v>4235312706011002</v>
      </c>
      <c r="I8592" s="5" t="str">
        <f t="shared" si="134"/>
        <v>4235312706011000</v>
      </c>
      <c r="J8592" t="str">
        <f>INDEX(Age_grp[Age], MATCH(mobile_customers[[#This Row],[age]],Age_grp[Value]))</f>
        <v>50 - 60</v>
      </c>
      <c r="K8592" s="2" t="str">
        <f>_xlfn.IFS(mobile_customers[[#This Row],[salary]]&gt;=Q8595,"HIGHER SALARY", mobile_customers[[#This Row],[salary]]&gt;=Q8596,"HIGHER MID RANGE SALARY",  mobile_customers[[#This Row],[salary]]&lt;Q8596,"MID RANGE SALARY", mobile_customers[[#This Row],[salary]]&gt;Q8597, "LOW SALARY" )</f>
        <v>HIGHER SALARY</v>
      </c>
      <c r="L8592" s="2" t="str">
        <f>LEFT(mobile_customers[[#This Row],[Credit_card_nos]], 4)&amp;"XXXXX"</f>
        <v>4235XXXXX</v>
      </c>
    </row>
    <row r="8593" spans="1:12" x14ac:dyDescent="0.3">
      <c r="A8593" t="s">
        <v>13</v>
      </c>
      <c r="B8593" s="3" t="s">
        <v>16603</v>
      </c>
      <c r="C8593" t="s">
        <v>3333</v>
      </c>
      <c r="D8593" t="s">
        <v>361</v>
      </c>
      <c r="E8593">
        <v>61</v>
      </c>
      <c r="F8593">
        <v>46573</v>
      </c>
      <c r="G8593" t="s">
        <v>65</v>
      </c>
      <c r="H8593">
        <v>676305225150</v>
      </c>
      <c r="I8593" s="5" t="str">
        <f t="shared" si="134"/>
        <v>676305225150</v>
      </c>
      <c r="J8593" t="str">
        <f>INDEX(Age_grp[Age], MATCH(mobile_customers[[#This Row],[age]],Age_grp[Value]))</f>
        <v>60 - 70</v>
      </c>
      <c r="K8593" s="2" t="str">
        <f>_xlfn.IFS(mobile_customers[[#This Row],[salary]]&gt;=Q8596,"HIGHER SALARY", mobile_customers[[#This Row],[salary]]&gt;=Q8597,"HIGHER MID RANGE SALARY",  mobile_customers[[#This Row],[salary]]&lt;Q8597,"MID RANGE SALARY", mobile_customers[[#This Row],[salary]]&gt;Q8598, "LOW SALARY" )</f>
        <v>HIGHER SALARY</v>
      </c>
      <c r="L8593" s="2" t="str">
        <f>LEFT(mobile_customers[[#This Row],[Credit_card_nos]], 4)&amp;"XXXXX"</f>
        <v>6763XXXXX</v>
      </c>
    </row>
    <row r="8594" spans="1:12" x14ac:dyDescent="0.3">
      <c r="A8594" t="s">
        <v>8</v>
      </c>
      <c r="B8594" s="3" t="s">
        <v>16604</v>
      </c>
      <c r="C8594" t="s">
        <v>16605</v>
      </c>
      <c r="D8594" t="s">
        <v>329</v>
      </c>
      <c r="E8594">
        <v>32</v>
      </c>
      <c r="F8594">
        <v>117912</v>
      </c>
      <c r="G8594" t="s">
        <v>21</v>
      </c>
      <c r="H8594">
        <v>3538211214084079</v>
      </c>
      <c r="I8594" s="5" t="str">
        <f t="shared" si="134"/>
        <v>3538211214084080</v>
      </c>
      <c r="J8594" t="str">
        <f>INDEX(Age_grp[Age], MATCH(mobile_customers[[#This Row],[age]],Age_grp[Value]))</f>
        <v>30 - 40</v>
      </c>
      <c r="K8594" s="2" t="str">
        <f>_xlfn.IFS(mobile_customers[[#This Row],[salary]]&gt;=Q8597,"HIGHER SALARY", mobile_customers[[#This Row],[salary]]&gt;=Q8598,"HIGHER MID RANGE SALARY",  mobile_customers[[#This Row],[salary]]&lt;Q8598,"MID RANGE SALARY", mobile_customers[[#This Row],[salary]]&gt;Q8599, "LOW SALARY" )</f>
        <v>HIGHER SALARY</v>
      </c>
      <c r="L8594" s="2" t="str">
        <f>LEFT(mobile_customers[[#This Row],[Credit_card_nos]], 4)&amp;"XXXXX"</f>
        <v>3538XXXXX</v>
      </c>
    </row>
    <row r="8595" spans="1:12" x14ac:dyDescent="0.3">
      <c r="A8595" t="s">
        <v>8</v>
      </c>
      <c r="B8595" s="3" t="s">
        <v>16606</v>
      </c>
      <c r="C8595" t="s">
        <v>16607</v>
      </c>
      <c r="D8595" t="s">
        <v>1237</v>
      </c>
      <c r="E8595">
        <v>44</v>
      </c>
      <c r="F8595">
        <v>193149</v>
      </c>
      <c r="G8595" t="s">
        <v>39</v>
      </c>
      <c r="H8595">
        <v>4.5474778520077399E+18</v>
      </c>
      <c r="I8595" s="5" t="str">
        <f t="shared" si="134"/>
        <v>4547477852007740000</v>
      </c>
      <c r="J8595" t="str">
        <f>INDEX(Age_grp[Age], MATCH(mobile_customers[[#This Row],[age]],Age_grp[Value]))</f>
        <v>40 - 50</v>
      </c>
      <c r="K8595" s="2" t="str">
        <f>_xlfn.IFS(mobile_customers[[#This Row],[salary]]&gt;=Q8598,"HIGHER SALARY", mobile_customers[[#This Row],[salary]]&gt;=Q8599,"HIGHER MID RANGE SALARY",  mobile_customers[[#This Row],[salary]]&lt;Q8599,"MID RANGE SALARY", mobile_customers[[#This Row],[salary]]&gt;Q8600, "LOW SALARY" )</f>
        <v>HIGHER SALARY</v>
      </c>
      <c r="L8595" s="2" t="str">
        <f>LEFT(mobile_customers[[#This Row],[Credit_card_nos]], 4)&amp;"XXXXX"</f>
        <v>4547XXXXX</v>
      </c>
    </row>
    <row r="8596" spans="1:12" x14ac:dyDescent="0.3">
      <c r="A8596" t="s">
        <v>8</v>
      </c>
      <c r="B8596" s="3" t="s">
        <v>16608</v>
      </c>
      <c r="C8596" t="s">
        <v>16609</v>
      </c>
      <c r="D8596" t="s">
        <v>1074</v>
      </c>
      <c r="E8596">
        <v>18</v>
      </c>
      <c r="F8596">
        <v>210474</v>
      </c>
      <c r="G8596" t="s">
        <v>28</v>
      </c>
      <c r="H8596">
        <v>2262057356578632</v>
      </c>
      <c r="I8596" s="5" t="str">
        <f t="shared" si="134"/>
        <v>2262057356578630</v>
      </c>
      <c r="J8596" t="str">
        <f>INDEX(Age_grp[Age], MATCH(mobile_customers[[#This Row],[age]],Age_grp[Value]))</f>
        <v>"10 - 20</v>
      </c>
      <c r="K8596" s="2" t="str">
        <f>_xlfn.IFS(mobile_customers[[#This Row],[salary]]&gt;=Q8599,"HIGHER SALARY", mobile_customers[[#This Row],[salary]]&gt;=Q8600,"HIGHER MID RANGE SALARY",  mobile_customers[[#This Row],[salary]]&lt;Q8600,"MID RANGE SALARY", mobile_customers[[#This Row],[salary]]&gt;Q8601, "LOW SALARY" )</f>
        <v>HIGHER SALARY</v>
      </c>
      <c r="L8596" s="2" t="str">
        <f>LEFT(mobile_customers[[#This Row],[Credit_card_nos]], 4)&amp;"XXXXX"</f>
        <v>2262XXXXX</v>
      </c>
    </row>
    <row r="8597" spans="1:12" x14ac:dyDescent="0.3">
      <c r="A8597" t="s">
        <v>8</v>
      </c>
      <c r="B8597" s="3" t="s">
        <v>16610</v>
      </c>
      <c r="C8597" t="s">
        <v>16611</v>
      </c>
      <c r="D8597" t="s">
        <v>1459</v>
      </c>
      <c r="E8597">
        <v>30</v>
      </c>
      <c r="F8597">
        <v>185132</v>
      </c>
      <c r="G8597" t="s">
        <v>39</v>
      </c>
      <c r="H8597">
        <v>4660297325166</v>
      </c>
      <c r="I8597" s="5" t="str">
        <f t="shared" si="134"/>
        <v>4660297325166</v>
      </c>
      <c r="J8597" t="str">
        <f>INDEX(Age_grp[Age], MATCH(mobile_customers[[#This Row],[age]],Age_grp[Value]))</f>
        <v>30 - 40</v>
      </c>
      <c r="K8597" s="2" t="str">
        <f>_xlfn.IFS(mobile_customers[[#This Row],[salary]]&gt;=Q8600,"HIGHER SALARY", mobile_customers[[#This Row],[salary]]&gt;=Q8601,"HIGHER MID RANGE SALARY",  mobile_customers[[#This Row],[salary]]&lt;Q8601,"MID RANGE SALARY", mobile_customers[[#This Row],[salary]]&gt;Q8602, "LOW SALARY" )</f>
        <v>HIGHER SALARY</v>
      </c>
      <c r="L8597" s="2" t="str">
        <f>LEFT(mobile_customers[[#This Row],[Credit_card_nos]], 4)&amp;"XXXXX"</f>
        <v>4660XXXXX</v>
      </c>
    </row>
    <row r="8598" spans="1:12" x14ac:dyDescent="0.3">
      <c r="A8598" t="s">
        <v>8</v>
      </c>
      <c r="B8598" s="3" t="s">
        <v>16612</v>
      </c>
      <c r="C8598" t="s">
        <v>16613</v>
      </c>
      <c r="D8598" t="s">
        <v>3273</v>
      </c>
      <c r="E8598">
        <v>64</v>
      </c>
      <c r="F8598">
        <v>100629</v>
      </c>
      <c r="G8598" t="s">
        <v>21</v>
      </c>
      <c r="H8598">
        <v>6574764623377813</v>
      </c>
      <c r="I8598" s="5" t="str">
        <f t="shared" si="134"/>
        <v>6574764623377810</v>
      </c>
      <c r="J8598" t="str">
        <f>INDEX(Age_grp[Age], MATCH(mobile_customers[[#This Row],[age]],Age_grp[Value]))</f>
        <v>60 - 70</v>
      </c>
      <c r="K8598" s="2" t="str">
        <f>_xlfn.IFS(mobile_customers[[#This Row],[salary]]&gt;=Q8601,"HIGHER SALARY", mobile_customers[[#This Row],[salary]]&gt;=Q8602,"HIGHER MID RANGE SALARY",  mobile_customers[[#This Row],[salary]]&lt;Q8602,"MID RANGE SALARY", mobile_customers[[#This Row],[salary]]&gt;Q8603, "LOW SALARY" )</f>
        <v>HIGHER SALARY</v>
      </c>
      <c r="L8598" s="2" t="str">
        <f>LEFT(mobile_customers[[#This Row],[Credit_card_nos]], 4)&amp;"XXXXX"</f>
        <v>6574XXXXX</v>
      </c>
    </row>
    <row r="8599" spans="1:12" x14ac:dyDescent="0.3">
      <c r="A8599" t="s">
        <v>13</v>
      </c>
      <c r="B8599" s="3" t="s">
        <v>16614</v>
      </c>
      <c r="C8599" t="s">
        <v>1465</v>
      </c>
      <c r="D8599" t="s">
        <v>1028</v>
      </c>
      <c r="E8599">
        <v>22</v>
      </c>
      <c r="F8599">
        <v>50121</v>
      </c>
      <c r="G8599" t="s">
        <v>17</v>
      </c>
      <c r="H8599">
        <v>3522370625731013</v>
      </c>
      <c r="I8599" s="5" t="str">
        <f t="shared" si="134"/>
        <v>3522370625731010</v>
      </c>
      <c r="J8599" t="str">
        <f>INDEX(Age_grp[Age], MATCH(mobile_customers[[#This Row],[age]],Age_grp[Value]))</f>
        <v>20 - 30</v>
      </c>
      <c r="K8599" s="2" t="str">
        <f>_xlfn.IFS(mobile_customers[[#This Row],[salary]]&gt;=Q8602,"HIGHER SALARY", mobile_customers[[#This Row],[salary]]&gt;=Q8603,"HIGHER MID RANGE SALARY",  mobile_customers[[#This Row],[salary]]&lt;Q8603,"MID RANGE SALARY", mobile_customers[[#This Row],[salary]]&gt;Q8604, "LOW SALARY" )</f>
        <v>HIGHER SALARY</v>
      </c>
      <c r="L8599" s="2" t="str">
        <f>LEFT(mobile_customers[[#This Row],[Credit_card_nos]], 4)&amp;"XXXXX"</f>
        <v>3522XXXXX</v>
      </c>
    </row>
    <row r="8600" spans="1:12" x14ac:dyDescent="0.3">
      <c r="A8600" t="s">
        <v>8</v>
      </c>
      <c r="B8600" s="3" t="s">
        <v>16615</v>
      </c>
      <c r="C8600" t="s">
        <v>16616</v>
      </c>
      <c r="D8600" t="s">
        <v>194</v>
      </c>
      <c r="E8600">
        <v>54</v>
      </c>
      <c r="F8600">
        <v>114955</v>
      </c>
      <c r="G8600" t="s">
        <v>21</v>
      </c>
      <c r="H8600">
        <v>4192508162323481</v>
      </c>
      <c r="I8600" s="5" t="str">
        <f t="shared" si="134"/>
        <v>4192508162323480</v>
      </c>
      <c r="J8600" t="str">
        <f>INDEX(Age_grp[Age], MATCH(mobile_customers[[#This Row],[age]],Age_grp[Value]))</f>
        <v>50 - 60</v>
      </c>
      <c r="K8600" s="2" t="str">
        <f>_xlfn.IFS(mobile_customers[[#This Row],[salary]]&gt;=Q8603,"HIGHER SALARY", mobile_customers[[#This Row],[salary]]&gt;=Q8604,"HIGHER MID RANGE SALARY",  mobile_customers[[#This Row],[salary]]&lt;Q8604,"MID RANGE SALARY", mobile_customers[[#This Row],[salary]]&gt;Q8605, "LOW SALARY" )</f>
        <v>HIGHER SALARY</v>
      </c>
      <c r="L8600" s="2" t="str">
        <f>LEFT(mobile_customers[[#This Row],[Credit_card_nos]], 4)&amp;"XXXXX"</f>
        <v>4192XXXXX</v>
      </c>
    </row>
    <row r="8601" spans="1:12" x14ac:dyDescent="0.3">
      <c r="A8601" t="s">
        <v>13</v>
      </c>
      <c r="B8601" s="3" t="s">
        <v>16617</v>
      </c>
      <c r="C8601" t="s">
        <v>16618</v>
      </c>
      <c r="D8601" t="s">
        <v>1108</v>
      </c>
      <c r="E8601">
        <v>62</v>
      </c>
      <c r="F8601">
        <v>50277</v>
      </c>
      <c r="G8601" t="s">
        <v>39</v>
      </c>
      <c r="H8601">
        <v>675981259582</v>
      </c>
      <c r="I8601" s="5" t="str">
        <f t="shared" si="134"/>
        <v>675981259582</v>
      </c>
      <c r="J8601" t="str">
        <f>INDEX(Age_grp[Age], MATCH(mobile_customers[[#This Row],[age]],Age_grp[Value]))</f>
        <v>60 - 70</v>
      </c>
      <c r="K8601" s="2" t="str">
        <f>_xlfn.IFS(mobile_customers[[#This Row],[salary]]&gt;=Q8604,"HIGHER SALARY", mobile_customers[[#This Row],[salary]]&gt;=Q8605,"HIGHER MID RANGE SALARY",  mobile_customers[[#This Row],[salary]]&lt;Q8605,"MID RANGE SALARY", mobile_customers[[#This Row],[salary]]&gt;Q8606, "LOW SALARY" )</f>
        <v>HIGHER SALARY</v>
      </c>
      <c r="L8601" s="2" t="str">
        <f>LEFT(mobile_customers[[#This Row],[Credit_card_nos]], 4)&amp;"XXXXX"</f>
        <v>6759XXXXX</v>
      </c>
    </row>
    <row r="8602" spans="1:12" x14ac:dyDescent="0.3">
      <c r="A8602" t="s">
        <v>13</v>
      </c>
      <c r="B8602" s="3" t="s">
        <v>16619</v>
      </c>
      <c r="C8602" t="s">
        <v>11450</v>
      </c>
      <c r="D8602" t="s">
        <v>962</v>
      </c>
      <c r="E8602">
        <v>53</v>
      </c>
      <c r="F8602">
        <v>185714</v>
      </c>
      <c r="G8602" t="s">
        <v>17</v>
      </c>
      <c r="H8602">
        <v>675997308019</v>
      </c>
      <c r="I8602" s="5" t="str">
        <f t="shared" si="134"/>
        <v>675997308019</v>
      </c>
      <c r="J8602" t="str">
        <f>INDEX(Age_grp[Age], MATCH(mobile_customers[[#This Row],[age]],Age_grp[Value]))</f>
        <v>50 - 60</v>
      </c>
      <c r="K8602" s="2" t="str">
        <f>_xlfn.IFS(mobile_customers[[#This Row],[salary]]&gt;=Q8605,"HIGHER SALARY", mobile_customers[[#This Row],[salary]]&gt;=Q8606,"HIGHER MID RANGE SALARY",  mobile_customers[[#This Row],[salary]]&lt;Q8606,"MID RANGE SALARY", mobile_customers[[#This Row],[salary]]&gt;Q8607, "LOW SALARY" )</f>
        <v>HIGHER SALARY</v>
      </c>
      <c r="L8602" s="2" t="str">
        <f>LEFT(mobile_customers[[#This Row],[Credit_card_nos]], 4)&amp;"XXXXX"</f>
        <v>6759XXXXX</v>
      </c>
    </row>
    <row r="8603" spans="1:12" x14ac:dyDescent="0.3">
      <c r="A8603" t="s">
        <v>8</v>
      </c>
      <c r="B8603" s="3" t="s">
        <v>16620</v>
      </c>
      <c r="C8603" t="s">
        <v>16621</v>
      </c>
      <c r="D8603" t="s">
        <v>3388</v>
      </c>
      <c r="E8603">
        <v>23</v>
      </c>
      <c r="F8603">
        <v>147860</v>
      </c>
      <c r="G8603" t="s">
        <v>39</v>
      </c>
      <c r="H8603">
        <v>4611522474899</v>
      </c>
      <c r="I8603" s="5" t="str">
        <f t="shared" si="134"/>
        <v>4611522474899</v>
      </c>
      <c r="J8603" t="str">
        <f>INDEX(Age_grp[Age], MATCH(mobile_customers[[#This Row],[age]],Age_grp[Value]))</f>
        <v>20 - 30</v>
      </c>
      <c r="K8603" s="2" t="str">
        <f>_xlfn.IFS(mobile_customers[[#This Row],[salary]]&gt;=Q8606,"HIGHER SALARY", mobile_customers[[#This Row],[salary]]&gt;=Q8607,"HIGHER MID RANGE SALARY",  mobile_customers[[#This Row],[salary]]&lt;Q8607,"MID RANGE SALARY", mobile_customers[[#This Row],[salary]]&gt;Q8608, "LOW SALARY" )</f>
        <v>HIGHER SALARY</v>
      </c>
      <c r="L8603" s="2" t="str">
        <f>LEFT(mobile_customers[[#This Row],[Credit_card_nos]], 4)&amp;"XXXXX"</f>
        <v>4611XXXXX</v>
      </c>
    </row>
    <row r="8604" spans="1:12" x14ac:dyDescent="0.3">
      <c r="A8604" t="s">
        <v>8</v>
      </c>
      <c r="B8604" s="3" t="s">
        <v>16622</v>
      </c>
      <c r="C8604" t="s">
        <v>16623</v>
      </c>
      <c r="D8604" t="s">
        <v>2777</v>
      </c>
      <c r="E8604">
        <v>61</v>
      </c>
      <c r="F8604">
        <v>113085</v>
      </c>
      <c r="G8604" t="s">
        <v>17</v>
      </c>
      <c r="H8604">
        <v>3530375802544014</v>
      </c>
      <c r="I8604" s="5" t="str">
        <f t="shared" si="134"/>
        <v>3530375802544010</v>
      </c>
      <c r="J8604" t="str">
        <f>INDEX(Age_grp[Age], MATCH(mobile_customers[[#This Row],[age]],Age_grp[Value]))</f>
        <v>60 - 70</v>
      </c>
      <c r="K8604" s="2" t="str">
        <f>_xlfn.IFS(mobile_customers[[#This Row],[salary]]&gt;=Q8607,"HIGHER SALARY", mobile_customers[[#This Row],[salary]]&gt;=Q8608,"HIGHER MID RANGE SALARY",  mobile_customers[[#This Row],[salary]]&lt;Q8608,"MID RANGE SALARY", mobile_customers[[#This Row],[salary]]&gt;Q8609, "LOW SALARY" )</f>
        <v>HIGHER SALARY</v>
      </c>
      <c r="L8604" s="2" t="str">
        <f>LEFT(mobile_customers[[#This Row],[Credit_card_nos]], 4)&amp;"XXXXX"</f>
        <v>3530XXXXX</v>
      </c>
    </row>
    <row r="8605" spans="1:12" x14ac:dyDescent="0.3">
      <c r="A8605" t="s">
        <v>13</v>
      </c>
      <c r="B8605" s="3" t="s">
        <v>16624</v>
      </c>
      <c r="C8605" t="s">
        <v>16625</v>
      </c>
      <c r="D8605" t="s">
        <v>2411</v>
      </c>
      <c r="E8605">
        <v>35</v>
      </c>
      <c r="F8605">
        <v>242882</v>
      </c>
      <c r="G8605" t="s">
        <v>28</v>
      </c>
      <c r="H8605">
        <v>30450246681747</v>
      </c>
      <c r="I8605" s="5" t="str">
        <f t="shared" si="134"/>
        <v>30450246681747</v>
      </c>
      <c r="J8605" t="str">
        <f>INDEX(Age_grp[Age], MATCH(mobile_customers[[#This Row],[age]],Age_grp[Value]))</f>
        <v>30 - 40</v>
      </c>
      <c r="K8605" s="2" t="str">
        <f>_xlfn.IFS(mobile_customers[[#This Row],[salary]]&gt;=Q8608,"HIGHER SALARY", mobile_customers[[#This Row],[salary]]&gt;=Q8609,"HIGHER MID RANGE SALARY",  mobile_customers[[#This Row],[salary]]&lt;Q8609,"MID RANGE SALARY", mobile_customers[[#This Row],[salary]]&gt;Q8610, "LOW SALARY" )</f>
        <v>HIGHER SALARY</v>
      </c>
      <c r="L8605" s="2" t="str">
        <f>LEFT(mobile_customers[[#This Row],[Credit_card_nos]], 4)&amp;"XXXXX"</f>
        <v>3045XXXXX</v>
      </c>
    </row>
    <row r="8606" spans="1:12" x14ac:dyDescent="0.3">
      <c r="A8606" t="s">
        <v>13</v>
      </c>
      <c r="B8606" s="3" t="s">
        <v>16626</v>
      </c>
      <c r="C8606" t="s">
        <v>16627</v>
      </c>
      <c r="D8606" t="s">
        <v>714</v>
      </c>
      <c r="E8606">
        <v>19</v>
      </c>
      <c r="F8606">
        <v>223339</v>
      </c>
      <c r="G8606" t="s">
        <v>39</v>
      </c>
      <c r="H8606">
        <v>4248571435305</v>
      </c>
      <c r="I8606" s="5" t="str">
        <f t="shared" si="134"/>
        <v>4248571435305</v>
      </c>
      <c r="J8606" t="str">
        <f>INDEX(Age_grp[Age], MATCH(mobile_customers[[#This Row],[age]],Age_grp[Value]))</f>
        <v>"10 - 20</v>
      </c>
      <c r="K8606" s="2" t="str">
        <f>_xlfn.IFS(mobile_customers[[#This Row],[salary]]&gt;=Q8609,"HIGHER SALARY", mobile_customers[[#This Row],[salary]]&gt;=Q8610,"HIGHER MID RANGE SALARY",  mobile_customers[[#This Row],[salary]]&lt;Q8610,"MID RANGE SALARY", mobile_customers[[#This Row],[salary]]&gt;Q8611, "LOW SALARY" )</f>
        <v>HIGHER SALARY</v>
      </c>
      <c r="L8606" s="2" t="str">
        <f>LEFT(mobile_customers[[#This Row],[Credit_card_nos]], 4)&amp;"XXXXX"</f>
        <v>4248XXXXX</v>
      </c>
    </row>
    <row r="8607" spans="1:12" x14ac:dyDescent="0.3">
      <c r="A8607" t="s">
        <v>8</v>
      </c>
      <c r="B8607" s="3" t="s">
        <v>16628</v>
      </c>
      <c r="C8607" t="s">
        <v>16629</v>
      </c>
      <c r="D8607" t="s">
        <v>1334</v>
      </c>
      <c r="E8607">
        <v>22</v>
      </c>
      <c r="F8607">
        <v>113351</v>
      </c>
      <c r="G8607" t="s">
        <v>39</v>
      </c>
      <c r="H8607">
        <v>3540916454650019</v>
      </c>
      <c r="I8607" s="5" t="str">
        <f t="shared" si="134"/>
        <v>3540916454650020</v>
      </c>
      <c r="J8607" t="str">
        <f>INDEX(Age_grp[Age], MATCH(mobile_customers[[#This Row],[age]],Age_grp[Value]))</f>
        <v>20 - 30</v>
      </c>
      <c r="K8607" s="2" t="str">
        <f>_xlfn.IFS(mobile_customers[[#This Row],[salary]]&gt;=Q8610,"HIGHER SALARY", mobile_customers[[#This Row],[salary]]&gt;=Q8611,"HIGHER MID RANGE SALARY",  mobile_customers[[#This Row],[salary]]&lt;Q8611,"MID RANGE SALARY", mobile_customers[[#This Row],[salary]]&gt;Q8612, "LOW SALARY" )</f>
        <v>HIGHER SALARY</v>
      </c>
      <c r="L8607" s="2" t="str">
        <f>LEFT(mobile_customers[[#This Row],[Credit_card_nos]], 4)&amp;"XXXXX"</f>
        <v>3540XXXXX</v>
      </c>
    </row>
    <row r="8608" spans="1:12" x14ac:dyDescent="0.3">
      <c r="A8608" t="s">
        <v>13</v>
      </c>
      <c r="B8608" s="3" t="s">
        <v>16630</v>
      </c>
      <c r="C8608" t="s">
        <v>12348</v>
      </c>
      <c r="D8608" t="s">
        <v>2575</v>
      </c>
      <c r="E8608">
        <v>50</v>
      </c>
      <c r="F8608">
        <v>161480</v>
      </c>
      <c r="G8608" t="s">
        <v>32</v>
      </c>
      <c r="H8608">
        <v>3552432642935515</v>
      </c>
      <c r="I8608" s="5" t="str">
        <f t="shared" si="134"/>
        <v>3552432642935510</v>
      </c>
      <c r="J8608" t="str">
        <f>INDEX(Age_grp[Age], MATCH(mobile_customers[[#This Row],[age]],Age_grp[Value]))</f>
        <v>50 - 60</v>
      </c>
      <c r="K8608" s="2" t="str">
        <f>_xlfn.IFS(mobile_customers[[#This Row],[salary]]&gt;=Q8611,"HIGHER SALARY", mobile_customers[[#This Row],[salary]]&gt;=Q8612,"HIGHER MID RANGE SALARY",  mobile_customers[[#This Row],[salary]]&lt;Q8612,"MID RANGE SALARY", mobile_customers[[#This Row],[salary]]&gt;Q8613, "LOW SALARY" )</f>
        <v>HIGHER SALARY</v>
      </c>
      <c r="L8608" s="2" t="str">
        <f>LEFT(mobile_customers[[#This Row],[Credit_card_nos]], 4)&amp;"XXXXX"</f>
        <v>3552XXXXX</v>
      </c>
    </row>
    <row r="8609" spans="1:12" x14ac:dyDescent="0.3">
      <c r="A8609" t="s">
        <v>13</v>
      </c>
      <c r="B8609" s="3" t="s">
        <v>16631</v>
      </c>
      <c r="C8609" t="s">
        <v>16632</v>
      </c>
      <c r="D8609" t="s">
        <v>2859</v>
      </c>
      <c r="E8609">
        <v>49</v>
      </c>
      <c r="F8609">
        <v>192973</v>
      </c>
      <c r="G8609" t="s">
        <v>21</v>
      </c>
      <c r="H8609">
        <v>3568770306076932</v>
      </c>
      <c r="I8609" s="5" t="str">
        <f t="shared" si="134"/>
        <v>3568770306076930</v>
      </c>
      <c r="J8609" t="str">
        <f>INDEX(Age_grp[Age], MATCH(mobile_customers[[#This Row],[age]],Age_grp[Value]))</f>
        <v>40 - 50</v>
      </c>
      <c r="K8609" s="2" t="str">
        <f>_xlfn.IFS(mobile_customers[[#This Row],[salary]]&gt;=Q8612,"HIGHER SALARY", mobile_customers[[#This Row],[salary]]&gt;=Q8613,"HIGHER MID RANGE SALARY",  mobile_customers[[#This Row],[salary]]&lt;Q8613,"MID RANGE SALARY", mobile_customers[[#This Row],[salary]]&gt;Q8614, "LOW SALARY" )</f>
        <v>HIGHER SALARY</v>
      </c>
      <c r="L8609" s="2" t="str">
        <f>LEFT(mobile_customers[[#This Row],[Credit_card_nos]], 4)&amp;"XXXXX"</f>
        <v>3568XXXXX</v>
      </c>
    </row>
    <row r="8610" spans="1:12" x14ac:dyDescent="0.3">
      <c r="A8610" t="s">
        <v>8</v>
      </c>
      <c r="B8610" s="3" t="s">
        <v>16633</v>
      </c>
      <c r="C8610" t="s">
        <v>16634</v>
      </c>
      <c r="D8610" t="s">
        <v>261</v>
      </c>
      <c r="E8610">
        <v>62</v>
      </c>
      <c r="F8610">
        <v>181313</v>
      </c>
      <c r="G8610" t="s">
        <v>21</v>
      </c>
      <c r="H8610">
        <v>2336546128487884</v>
      </c>
      <c r="I8610" s="5" t="str">
        <f t="shared" si="134"/>
        <v>2336546128487880</v>
      </c>
      <c r="J8610" t="str">
        <f>INDEX(Age_grp[Age], MATCH(mobile_customers[[#This Row],[age]],Age_grp[Value]))</f>
        <v>60 - 70</v>
      </c>
      <c r="K8610" s="2" t="str">
        <f>_xlfn.IFS(mobile_customers[[#This Row],[salary]]&gt;=Q8613,"HIGHER SALARY", mobile_customers[[#This Row],[salary]]&gt;=Q8614,"HIGHER MID RANGE SALARY",  mobile_customers[[#This Row],[salary]]&lt;Q8614,"MID RANGE SALARY", mobile_customers[[#This Row],[salary]]&gt;Q8615, "LOW SALARY" )</f>
        <v>HIGHER SALARY</v>
      </c>
      <c r="L8610" s="2" t="str">
        <f>LEFT(mobile_customers[[#This Row],[Credit_card_nos]], 4)&amp;"XXXXX"</f>
        <v>2336XXXXX</v>
      </c>
    </row>
    <row r="8611" spans="1:12" x14ac:dyDescent="0.3">
      <c r="A8611" t="s">
        <v>8</v>
      </c>
      <c r="B8611" s="3" t="s">
        <v>16635</v>
      </c>
      <c r="C8611" t="s">
        <v>16636</v>
      </c>
      <c r="D8611" t="s">
        <v>1317</v>
      </c>
      <c r="E8611">
        <v>55</v>
      </c>
      <c r="F8611">
        <v>125193</v>
      </c>
      <c r="G8611" t="s">
        <v>12</v>
      </c>
      <c r="H8611">
        <v>341138387544758</v>
      </c>
      <c r="I8611" s="5" t="str">
        <f t="shared" si="134"/>
        <v>341138387544758</v>
      </c>
      <c r="J8611" t="str">
        <f>INDEX(Age_grp[Age], MATCH(mobile_customers[[#This Row],[age]],Age_grp[Value]))</f>
        <v>50 - 60</v>
      </c>
      <c r="K8611" s="2" t="str">
        <f>_xlfn.IFS(mobile_customers[[#This Row],[salary]]&gt;=Q8614,"HIGHER SALARY", mobile_customers[[#This Row],[salary]]&gt;=Q8615,"HIGHER MID RANGE SALARY",  mobile_customers[[#This Row],[salary]]&lt;Q8615,"MID RANGE SALARY", mobile_customers[[#This Row],[salary]]&gt;Q8616, "LOW SALARY" )</f>
        <v>HIGHER SALARY</v>
      </c>
      <c r="L8611" s="2" t="str">
        <f>LEFT(mobile_customers[[#This Row],[Credit_card_nos]], 4)&amp;"XXXXX"</f>
        <v>3411XXXXX</v>
      </c>
    </row>
    <row r="8612" spans="1:12" x14ac:dyDescent="0.3">
      <c r="A8612" t="s">
        <v>8</v>
      </c>
      <c r="B8612" s="3" t="s">
        <v>16637</v>
      </c>
      <c r="C8612" t="s">
        <v>16638</v>
      </c>
      <c r="D8612" t="s">
        <v>1489</v>
      </c>
      <c r="E8612">
        <v>32</v>
      </c>
      <c r="F8612">
        <v>216705</v>
      </c>
      <c r="G8612" t="s">
        <v>28</v>
      </c>
      <c r="H8612">
        <v>36577740426908</v>
      </c>
      <c r="I8612" s="5" t="str">
        <f t="shared" si="134"/>
        <v>36577740426908</v>
      </c>
      <c r="J8612" t="str">
        <f>INDEX(Age_grp[Age], MATCH(mobile_customers[[#This Row],[age]],Age_grp[Value]))</f>
        <v>30 - 40</v>
      </c>
      <c r="K8612" s="2" t="str">
        <f>_xlfn.IFS(mobile_customers[[#This Row],[salary]]&gt;=Q8615,"HIGHER SALARY", mobile_customers[[#This Row],[salary]]&gt;=Q8616,"HIGHER MID RANGE SALARY",  mobile_customers[[#This Row],[salary]]&lt;Q8616,"MID RANGE SALARY", mobile_customers[[#This Row],[salary]]&gt;Q8617, "LOW SALARY" )</f>
        <v>HIGHER SALARY</v>
      </c>
      <c r="L8612" s="2" t="str">
        <f>LEFT(mobile_customers[[#This Row],[Credit_card_nos]], 4)&amp;"XXXXX"</f>
        <v>3657XXXXX</v>
      </c>
    </row>
    <row r="8613" spans="1:12" x14ac:dyDescent="0.3">
      <c r="A8613" t="s">
        <v>8</v>
      </c>
      <c r="B8613" s="3" t="s">
        <v>11535</v>
      </c>
      <c r="C8613" t="s">
        <v>16639</v>
      </c>
      <c r="D8613" t="s">
        <v>1380</v>
      </c>
      <c r="E8613">
        <v>33</v>
      </c>
      <c r="F8613">
        <v>22621</v>
      </c>
      <c r="G8613" t="s">
        <v>28</v>
      </c>
      <c r="H8613">
        <v>4180015358249060</v>
      </c>
      <c r="I8613" s="5" t="str">
        <f t="shared" si="134"/>
        <v>4180015358249060</v>
      </c>
      <c r="J8613" t="str">
        <f>INDEX(Age_grp[Age], MATCH(mobile_customers[[#This Row],[age]],Age_grp[Value]))</f>
        <v>30 - 40</v>
      </c>
      <c r="K8613" s="2" t="str">
        <f>_xlfn.IFS(mobile_customers[[#This Row],[salary]]&gt;=Q8616,"HIGHER SALARY", mobile_customers[[#This Row],[salary]]&gt;=Q8617,"HIGHER MID RANGE SALARY",  mobile_customers[[#This Row],[salary]]&lt;Q8617,"MID RANGE SALARY", mobile_customers[[#This Row],[salary]]&gt;Q8618, "LOW SALARY" )</f>
        <v>HIGHER SALARY</v>
      </c>
      <c r="L8613" s="2" t="str">
        <f>LEFT(mobile_customers[[#This Row],[Credit_card_nos]], 4)&amp;"XXXXX"</f>
        <v>4180XXXXX</v>
      </c>
    </row>
    <row r="8614" spans="1:12" x14ac:dyDescent="0.3">
      <c r="A8614" t="s">
        <v>8</v>
      </c>
      <c r="B8614" s="3" t="s">
        <v>16640</v>
      </c>
      <c r="C8614" t="s">
        <v>16641</v>
      </c>
      <c r="D8614" t="s">
        <v>2025</v>
      </c>
      <c r="E8614">
        <v>38</v>
      </c>
      <c r="F8614">
        <v>31440</v>
      </c>
      <c r="G8614" t="s">
        <v>21</v>
      </c>
      <c r="H8614">
        <v>4.7612153649241129E+18</v>
      </c>
      <c r="I8614" s="5" t="str">
        <f t="shared" si="134"/>
        <v>4761215364924110000</v>
      </c>
      <c r="J8614" t="str">
        <f>INDEX(Age_grp[Age], MATCH(mobile_customers[[#This Row],[age]],Age_grp[Value]))</f>
        <v>30 - 40</v>
      </c>
      <c r="K8614" s="2" t="str">
        <f>_xlfn.IFS(mobile_customers[[#This Row],[salary]]&gt;=Q8617,"HIGHER SALARY", mobile_customers[[#This Row],[salary]]&gt;=Q8618,"HIGHER MID RANGE SALARY",  mobile_customers[[#This Row],[salary]]&lt;Q8618,"MID RANGE SALARY", mobile_customers[[#This Row],[salary]]&gt;Q8619, "LOW SALARY" )</f>
        <v>HIGHER SALARY</v>
      </c>
      <c r="L8614" s="2" t="str">
        <f>LEFT(mobile_customers[[#This Row],[Credit_card_nos]], 4)&amp;"XXXXX"</f>
        <v>4761XXXXX</v>
      </c>
    </row>
    <row r="8615" spans="1:12" x14ac:dyDescent="0.3">
      <c r="A8615" t="s">
        <v>8</v>
      </c>
      <c r="B8615" s="3" t="s">
        <v>16642</v>
      </c>
      <c r="C8615" t="s">
        <v>3987</v>
      </c>
      <c r="D8615" t="s">
        <v>3106</v>
      </c>
      <c r="E8615">
        <v>45</v>
      </c>
      <c r="F8615">
        <v>87797</v>
      </c>
      <c r="G8615" t="s">
        <v>94</v>
      </c>
      <c r="H8615">
        <v>3552565116701481</v>
      </c>
      <c r="I8615" s="5" t="str">
        <f t="shared" si="134"/>
        <v>3552565116701480</v>
      </c>
      <c r="J8615" t="str">
        <f>INDEX(Age_grp[Age], MATCH(mobile_customers[[#This Row],[age]],Age_grp[Value]))</f>
        <v>40 - 50</v>
      </c>
      <c r="K8615" s="2" t="str">
        <f>_xlfn.IFS(mobile_customers[[#This Row],[salary]]&gt;=Q8618,"HIGHER SALARY", mobile_customers[[#This Row],[salary]]&gt;=Q8619,"HIGHER MID RANGE SALARY",  mobile_customers[[#This Row],[salary]]&lt;Q8619,"MID RANGE SALARY", mobile_customers[[#This Row],[salary]]&gt;Q8620, "LOW SALARY" )</f>
        <v>HIGHER SALARY</v>
      </c>
      <c r="L8615" s="2" t="str">
        <f>LEFT(mobile_customers[[#This Row],[Credit_card_nos]], 4)&amp;"XXXXX"</f>
        <v>3552XXXXX</v>
      </c>
    </row>
    <row r="8616" spans="1:12" x14ac:dyDescent="0.3">
      <c r="A8616" t="s">
        <v>13</v>
      </c>
      <c r="B8616" s="3" t="s">
        <v>16643</v>
      </c>
      <c r="C8616" t="s">
        <v>5221</v>
      </c>
      <c r="D8616" t="s">
        <v>403</v>
      </c>
      <c r="E8616">
        <v>28</v>
      </c>
      <c r="F8616">
        <v>237847</v>
      </c>
      <c r="G8616" t="s">
        <v>21</v>
      </c>
      <c r="H8616">
        <v>4914202702502633</v>
      </c>
      <c r="I8616" s="5" t="str">
        <f t="shared" si="134"/>
        <v>4914202702502630</v>
      </c>
      <c r="J8616" t="str">
        <f>INDEX(Age_grp[Age], MATCH(mobile_customers[[#This Row],[age]],Age_grp[Value]))</f>
        <v>20 - 30</v>
      </c>
      <c r="K8616" s="2" t="str">
        <f>_xlfn.IFS(mobile_customers[[#This Row],[salary]]&gt;=Q8619,"HIGHER SALARY", mobile_customers[[#This Row],[salary]]&gt;=Q8620,"HIGHER MID RANGE SALARY",  mobile_customers[[#This Row],[salary]]&lt;Q8620,"MID RANGE SALARY", mobile_customers[[#This Row],[salary]]&gt;Q8621, "LOW SALARY" )</f>
        <v>HIGHER SALARY</v>
      </c>
      <c r="L8616" s="2" t="str">
        <f>LEFT(mobile_customers[[#This Row],[Credit_card_nos]], 4)&amp;"XXXXX"</f>
        <v>4914XXXXX</v>
      </c>
    </row>
    <row r="8617" spans="1:12" x14ac:dyDescent="0.3">
      <c r="A8617" t="s">
        <v>8</v>
      </c>
      <c r="B8617" s="3" t="s">
        <v>16644</v>
      </c>
      <c r="C8617" t="s">
        <v>16645</v>
      </c>
      <c r="D8617" t="s">
        <v>217</v>
      </c>
      <c r="E8617">
        <v>64</v>
      </c>
      <c r="F8617">
        <v>172809</v>
      </c>
      <c r="G8617" t="s">
        <v>28</v>
      </c>
      <c r="H8617">
        <v>3581408954318453</v>
      </c>
      <c r="I8617" s="5" t="str">
        <f t="shared" si="134"/>
        <v>3581408954318450</v>
      </c>
      <c r="J8617" t="str">
        <f>INDEX(Age_grp[Age], MATCH(mobile_customers[[#This Row],[age]],Age_grp[Value]))</f>
        <v>60 - 70</v>
      </c>
      <c r="K8617" s="2" t="str">
        <f>_xlfn.IFS(mobile_customers[[#This Row],[salary]]&gt;=Q8620,"HIGHER SALARY", mobile_customers[[#This Row],[salary]]&gt;=Q8621,"HIGHER MID RANGE SALARY",  mobile_customers[[#This Row],[salary]]&lt;Q8621,"MID RANGE SALARY", mobile_customers[[#This Row],[salary]]&gt;Q8622, "LOW SALARY" )</f>
        <v>HIGHER SALARY</v>
      </c>
      <c r="L8617" s="2" t="str">
        <f>LEFT(mobile_customers[[#This Row],[Credit_card_nos]], 4)&amp;"XXXXX"</f>
        <v>3581XXXXX</v>
      </c>
    </row>
    <row r="8618" spans="1:12" x14ac:dyDescent="0.3">
      <c r="A8618" t="s">
        <v>13</v>
      </c>
      <c r="B8618" s="3" t="s">
        <v>16646</v>
      </c>
      <c r="C8618" t="s">
        <v>9647</v>
      </c>
      <c r="D8618" t="s">
        <v>1424</v>
      </c>
      <c r="E8618">
        <v>28</v>
      </c>
      <c r="F8618">
        <v>148015</v>
      </c>
      <c r="G8618" t="s">
        <v>21</v>
      </c>
      <c r="H8618">
        <v>6011604496972392</v>
      </c>
      <c r="I8618" s="5" t="str">
        <f t="shared" si="134"/>
        <v>6011604496972390</v>
      </c>
      <c r="J8618" t="str">
        <f>INDEX(Age_grp[Age], MATCH(mobile_customers[[#This Row],[age]],Age_grp[Value]))</f>
        <v>20 - 30</v>
      </c>
      <c r="K8618" s="2" t="str">
        <f>_xlfn.IFS(mobile_customers[[#This Row],[salary]]&gt;=Q8621,"HIGHER SALARY", mobile_customers[[#This Row],[salary]]&gt;=Q8622,"HIGHER MID RANGE SALARY",  mobile_customers[[#This Row],[salary]]&lt;Q8622,"MID RANGE SALARY", mobile_customers[[#This Row],[salary]]&gt;Q8623, "LOW SALARY" )</f>
        <v>HIGHER SALARY</v>
      </c>
      <c r="L8618" s="2" t="str">
        <f>LEFT(mobile_customers[[#This Row],[Credit_card_nos]], 4)&amp;"XXXXX"</f>
        <v>6011XXXXX</v>
      </c>
    </row>
    <row r="8619" spans="1:12" x14ac:dyDescent="0.3">
      <c r="A8619" t="s">
        <v>8</v>
      </c>
      <c r="B8619" s="3" t="s">
        <v>16647</v>
      </c>
      <c r="C8619" t="s">
        <v>16648</v>
      </c>
      <c r="D8619" t="s">
        <v>182</v>
      </c>
      <c r="E8619">
        <v>41</v>
      </c>
      <c r="F8619">
        <v>49069</v>
      </c>
      <c r="G8619" t="s">
        <v>94</v>
      </c>
      <c r="H8619">
        <v>4125148508164638</v>
      </c>
      <c r="I8619" s="5" t="str">
        <f t="shared" si="134"/>
        <v>4125148508164640</v>
      </c>
      <c r="J8619" t="str">
        <f>INDEX(Age_grp[Age], MATCH(mobile_customers[[#This Row],[age]],Age_grp[Value]))</f>
        <v>40 - 50</v>
      </c>
      <c r="K8619" s="2" t="str">
        <f>_xlfn.IFS(mobile_customers[[#This Row],[salary]]&gt;=Q8622,"HIGHER SALARY", mobile_customers[[#This Row],[salary]]&gt;=Q8623,"HIGHER MID RANGE SALARY",  mobile_customers[[#This Row],[salary]]&lt;Q8623,"MID RANGE SALARY", mobile_customers[[#This Row],[salary]]&gt;Q8624, "LOW SALARY" )</f>
        <v>HIGHER SALARY</v>
      </c>
      <c r="L8619" s="2" t="str">
        <f>LEFT(mobile_customers[[#This Row],[Credit_card_nos]], 4)&amp;"XXXXX"</f>
        <v>4125XXXXX</v>
      </c>
    </row>
    <row r="8620" spans="1:12" x14ac:dyDescent="0.3">
      <c r="A8620" t="s">
        <v>8</v>
      </c>
      <c r="B8620" s="3" t="s">
        <v>16649</v>
      </c>
      <c r="C8620" t="s">
        <v>1374</v>
      </c>
      <c r="D8620" t="s">
        <v>2517</v>
      </c>
      <c r="E8620">
        <v>39</v>
      </c>
      <c r="F8620">
        <v>46585</v>
      </c>
      <c r="G8620" t="s">
        <v>17</v>
      </c>
      <c r="H8620">
        <v>379706703568001</v>
      </c>
      <c r="I8620" s="5" t="str">
        <f t="shared" si="134"/>
        <v>379706703568001</v>
      </c>
      <c r="J8620" t="str">
        <f>INDEX(Age_grp[Age], MATCH(mobile_customers[[#This Row],[age]],Age_grp[Value]))</f>
        <v>30 - 40</v>
      </c>
      <c r="K8620" s="2" t="str">
        <f>_xlfn.IFS(mobile_customers[[#This Row],[salary]]&gt;=Q8623,"HIGHER SALARY", mobile_customers[[#This Row],[salary]]&gt;=Q8624,"HIGHER MID RANGE SALARY",  mobile_customers[[#This Row],[salary]]&lt;Q8624,"MID RANGE SALARY", mobile_customers[[#This Row],[salary]]&gt;Q8625, "LOW SALARY" )</f>
        <v>HIGHER SALARY</v>
      </c>
      <c r="L8620" s="2" t="str">
        <f>LEFT(mobile_customers[[#This Row],[Credit_card_nos]], 4)&amp;"XXXXX"</f>
        <v>3797XXXXX</v>
      </c>
    </row>
    <row r="8621" spans="1:12" x14ac:dyDescent="0.3">
      <c r="A8621" t="s">
        <v>8</v>
      </c>
      <c r="B8621" s="3" t="s">
        <v>16650</v>
      </c>
      <c r="C8621" t="s">
        <v>16651</v>
      </c>
      <c r="D8621" t="s">
        <v>2777</v>
      </c>
      <c r="E8621">
        <v>37</v>
      </c>
      <c r="F8621">
        <v>37826</v>
      </c>
      <c r="G8621" t="s">
        <v>39</v>
      </c>
      <c r="H8621">
        <v>3592546483679775</v>
      </c>
      <c r="I8621" s="5" t="str">
        <f t="shared" si="134"/>
        <v>3592546483679770</v>
      </c>
      <c r="J8621" t="str">
        <f>INDEX(Age_grp[Age], MATCH(mobile_customers[[#This Row],[age]],Age_grp[Value]))</f>
        <v>30 - 40</v>
      </c>
      <c r="K8621" s="2" t="str">
        <f>_xlfn.IFS(mobile_customers[[#This Row],[salary]]&gt;=Q8624,"HIGHER SALARY", mobile_customers[[#This Row],[salary]]&gt;=Q8625,"HIGHER MID RANGE SALARY",  mobile_customers[[#This Row],[salary]]&lt;Q8625,"MID RANGE SALARY", mobile_customers[[#This Row],[salary]]&gt;Q8626, "LOW SALARY" )</f>
        <v>HIGHER SALARY</v>
      </c>
      <c r="L8621" s="2" t="str">
        <f>LEFT(mobile_customers[[#This Row],[Credit_card_nos]], 4)&amp;"XXXXX"</f>
        <v>3592XXXXX</v>
      </c>
    </row>
    <row r="8622" spans="1:12" x14ac:dyDescent="0.3">
      <c r="A8622" t="s">
        <v>8</v>
      </c>
      <c r="B8622" s="3" t="s">
        <v>16652</v>
      </c>
      <c r="C8622" t="s">
        <v>16653</v>
      </c>
      <c r="D8622" t="s">
        <v>596</v>
      </c>
      <c r="E8622">
        <v>29</v>
      </c>
      <c r="F8622">
        <v>182477</v>
      </c>
      <c r="G8622" t="s">
        <v>28</v>
      </c>
      <c r="H8622">
        <v>4837349810557</v>
      </c>
      <c r="I8622" s="5" t="str">
        <f t="shared" si="134"/>
        <v>4837349810557</v>
      </c>
      <c r="J8622" t="str">
        <f>INDEX(Age_grp[Age], MATCH(mobile_customers[[#This Row],[age]],Age_grp[Value]))</f>
        <v>20 - 30</v>
      </c>
      <c r="K8622" s="2" t="str">
        <f>_xlfn.IFS(mobile_customers[[#This Row],[salary]]&gt;=Q8625,"HIGHER SALARY", mobile_customers[[#This Row],[salary]]&gt;=Q8626,"HIGHER MID RANGE SALARY",  mobile_customers[[#This Row],[salary]]&lt;Q8626,"MID RANGE SALARY", mobile_customers[[#This Row],[salary]]&gt;Q8627, "LOW SALARY" )</f>
        <v>HIGHER SALARY</v>
      </c>
      <c r="L8622" s="2" t="str">
        <f>LEFT(mobile_customers[[#This Row],[Credit_card_nos]], 4)&amp;"XXXXX"</f>
        <v>4837XXXXX</v>
      </c>
    </row>
    <row r="8623" spans="1:12" x14ac:dyDescent="0.3">
      <c r="A8623" t="s">
        <v>8</v>
      </c>
      <c r="B8623" s="3" t="s">
        <v>16654</v>
      </c>
      <c r="C8623" t="s">
        <v>16655</v>
      </c>
      <c r="D8623" t="s">
        <v>1069</v>
      </c>
      <c r="E8623">
        <v>22</v>
      </c>
      <c r="F8623">
        <v>77955</v>
      </c>
      <c r="G8623" t="s">
        <v>49</v>
      </c>
      <c r="H8623">
        <v>4568105258445314</v>
      </c>
      <c r="I8623" s="5" t="str">
        <f t="shared" si="134"/>
        <v>4568105258445310</v>
      </c>
      <c r="J8623" t="str">
        <f>INDEX(Age_grp[Age], MATCH(mobile_customers[[#This Row],[age]],Age_grp[Value]))</f>
        <v>20 - 30</v>
      </c>
      <c r="K8623" s="2" t="str">
        <f>_xlfn.IFS(mobile_customers[[#This Row],[salary]]&gt;=Q8626,"HIGHER SALARY", mobile_customers[[#This Row],[salary]]&gt;=Q8627,"HIGHER MID RANGE SALARY",  mobile_customers[[#This Row],[salary]]&lt;Q8627,"MID RANGE SALARY", mobile_customers[[#This Row],[salary]]&gt;Q8628, "LOW SALARY" )</f>
        <v>HIGHER SALARY</v>
      </c>
      <c r="L8623" s="2" t="str">
        <f>LEFT(mobile_customers[[#This Row],[Credit_card_nos]], 4)&amp;"XXXXX"</f>
        <v>4568XXXXX</v>
      </c>
    </row>
    <row r="8624" spans="1:12" x14ac:dyDescent="0.3">
      <c r="A8624" t="s">
        <v>13</v>
      </c>
      <c r="B8624" s="3" t="s">
        <v>16656</v>
      </c>
      <c r="C8624" t="s">
        <v>16657</v>
      </c>
      <c r="D8624" t="s">
        <v>3140</v>
      </c>
      <c r="E8624">
        <v>65</v>
      </c>
      <c r="F8624">
        <v>88356</v>
      </c>
      <c r="G8624" t="s">
        <v>65</v>
      </c>
      <c r="H8624">
        <v>4698334439839715</v>
      </c>
      <c r="I8624" s="5" t="str">
        <f t="shared" si="134"/>
        <v>4698334439839710</v>
      </c>
      <c r="J8624" t="str">
        <f>INDEX(Age_grp[Age], MATCH(mobile_customers[[#This Row],[age]],Age_grp[Value]))</f>
        <v>60 - 70</v>
      </c>
      <c r="K8624" s="2" t="str">
        <f>_xlfn.IFS(mobile_customers[[#This Row],[salary]]&gt;=Q8627,"HIGHER SALARY", mobile_customers[[#This Row],[salary]]&gt;=Q8628,"HIGHER MID RANGE SALARY",  mobile_customers[[#This Row],[salary]]&lt;Q8628,"MID RANGE SALARY", mobile_customers[[#This Row],[salary]]&gt;Q8629, "LOW SALARY" )</f>
        <v>HIGHER SALARY</v>
      </c>
      <c r="L8624" s="2" t="str">
        <f>LEFT(mobile_customers[[#This Row],[Credit_card_nos]], 4)&amp;"XXXXX"</f>
        <v>4698XXXXX</v>
      </c>
    </row>
    <row r="8625" spans="1:12" x14ac:dyDescent="0.3">
      <c r="A8625" t="s">
        <v>8</v>
      </c>
      <c r="B8625" s="3" t="s">
        <v>16658</v>
      </c>
      <c r="C8625" t="s">
        <v>16331</v>
      </c>
      <c r="D8625" t="s">
        <v>741</v>
      </c>
      <c r="E8625">
        <v>48</v>
      </c>
      <c r="F8625">
        <v>39588</v>
      </c>
      <c r="G8625" t="s">
        <v>12</v>
      </c>
      <c r="H8625">
        <v>30444933155982</v>
      </c>
      <c r="I8625" s="5" t="str">
        <f t="shared" si="134"/>
        <v>30444933155982</v>
      </c>
      <c r="J8625" t="str">
        <f>INDEX(Age_grp[Age], MATCH(mobile_customers[[#This Row],[age]],Age_grp[Value]))</f>
        <v>40 - 50</v>
      </c>
      <c r="K8625" s="2" t="str">
        <f>_xlfn.IFS(mobile_customers[[#This Row],[salary]]&gt;=Q8628,"HIGHER SALARY", mobile_customers[[#This Row],[salary]]&gt;=Q8629,"HIGHER MID RANGE SALARY",  mobile_customers[[#This Row],[salary]]&lt;Q8629,"MID RANGE SALARY", mobile_customers[[#This Row],[salary]]&gt;Q8630, "LOW SALARY" )</f>
        <v>HIGHER SALARY</v>
      </c>
      <c r="L8625" s="2" t="str">
        <f>LEFT(mobile_customers[[#This Row],[Credit_card_nos]], 4)&amp;"XXXXX"</f>
        <v>3044XXXXX</v>
      </c>
    </row>
    <row r="8626" spans="1:12" x14ac:dyDescent="0.3">
      <c r="A8626" t="s">
        <v>8</v>
      </c>
      <c r="B8626" s="3" t="s">
        <v>16659</v>
      </c>
      <c r="C8626" t="s">
        <v>16660</v>
      </c>
      <c r="D8626" t="s">
        <v>1126</v>
      </c>
      <c r="E8626">
        <v>35</v>
      </c>
      <c r="F8626">
        <v>142646</v>
      </c>
      <c r="G8626" t="s">
        <v>39</v>
      </c>
      <c r="H8626">
        <v>566603956574</v>
      </c>
      <c r="I8626" s="5" t="str">
        <f t="shared" si="134"/>
        <v>566603956574</v>
      </c>
      <c r="J8626" t="str">
        <f>INDEX(Age_grp[Age], MATCH(mobile_customers[[#This Row],[age]],Age_grp[Value]))</f>
        <v>30 - 40</v>
      </c>
      <c r="K8626" s="2" t="str">
        <f>_xlfn.IFS(mobile_customers[[#This Row],[salary]]&gt;=Q8629,"HIGHER SALARY", mobile_customers[[#This Row],[salary]]&gt;=Q8630,"HIGHER MID RANGE SALARY",  mobile_customers[[#This Row],[salary]]&lt;Q8630,"MID RANGE SALARY", mobile_customers[[#This Row],[salary]]&gt;Q8631, "LOW SALARY" )</f>
        <v>HIGHER SALARY</v>
      </c>
      <c r="L8626" s="2" t="str">
        <f>LEFT(mobile_customers[[#This Row],[Credit_card_nos]], 4)&amp;"XXXXX"</f>
        <v>5666XXXXX</v>
      </c>
    </row>
    <row r="8627" spans="1:12" x14ac:dyDescent="0.3">
      <c r="A8627" t="s">
        <v>13</v>
      </c>
      <c r="B8627" s="3" t="s">
        <v>16661</v>
      </c>
      <c r="C8627" t="s">
        <v>16662</v>
      </c>
      <c r="D8627" t="s">
        <v>875</v>
      </c>
      <c r="E8627">
        <v>53</v>
      </c>
      <c r="F8627">
        <v>107017</v>
      </c>
      <c r="G8627" t="s">
        <v>65</v>
      </c>
      <c r="H8627">
        <v>213171622127951</v>
      </c>
      <c r="I8627" s="5" t="str">
        <f t="shared" si="134"/>
        <v>213171622127951</v>
      </c>
      <c r="J8627" t="str">
        <f>INDEX(Age_grp[Age], MATCH(mobile_customers[[#This Row],[age]],Age_grp[Value]))</f>
        <v>50 - 60</v>
      </c>
      <c r="K8627" s="2" t="str">
        <f>_xlfn.IFS(mobile_customers[[#This Row],[salary]]&gt;=Q8630,"HIGHER SALARY", mobile_customers[[#This Row],[salary]]&gt;=Q8631,"HIGHER MID RANGE SALARY",  mobile_customers[[#This Row],[salary]]&lt;Q8631,"MID RANGE SALARY", mobile_customers[[#This Row],[salary]]&gt;Q8632, "LOW SALARY" )</f>
        <v>HIGHER SALARY</v>
      </c>
      <c r="L8627" s="2" t="str">
        <f>LEFT(mobile_customers[[#This Row],[Credit_card_nos]], 4)&amp;"XXXXX"</f>
        <v>2131XXXXX</v>
      </c>
    </row>
    <row r="8628" spans="1:12" x14ac:dyDescent="0.3">
      <c r="A8628" t="s">
        <v>8</v>
      </c>
      <c r="B8628" s="3" t="s">
        <v>16663</v>
      </c>
      <c r="C8628" t="s">
        <v>16664</v>
      </c>
      <c r="D8628" t="s">
        <v>2161</v>
      </c>
      <c r="E8628">
        <v>60</v>
      </c>
      <c r="F8628">
        <v>77961</v>
      </c>
      <c r="G8628" t="s">
        <v>12</v>
      </c>
      <c r="H8628">
        <v>6526718603257626</v>
      </c>
      <c r="I8628" s="5" t="str">
        <f t="shared" si="134"/>
        <v>6526718603257630</v>
      </c>
      <c r="J8628" t="str">
        <f>INDEX(Age_grp[Age], MATCH(mobile_customers[[#This Row],[age]],Age_grp[Value]))</f>
        <v>60 - 70</v>
      </c>
      <c r="K8628" s="2" t="str">
        <f>_xlfn.IFS(mobile_customers[[#This Row],[salary]]&gt;=Q8631,"HIGHER SALARY", mobile_customers[[#This Row],[salary]]&gt;=Q8632,"HIGHER MID RANGE SALARY",  mobile_customers[[#This Row],[salary]]&lt;Q8632,"MID RANGE SALARY", mobile_customers[[#This Row],[salary]]&gt;Q8633, "LOW SALARY" )</f>
        <v>HIGHER SALARY</v>
      </c>
      <c r="L8628" s="2" t="str">
        <f>LEFT(mobile_customers[[#This Row],[Credit_card_nos]], 4)&amp;"XXXXX"</f>
        <v>6526XXXXX</v>
      </c>
    </row>
    <row r="8629" spans="1:12" x14ac:dyDescent="0.3">
      <c r="A8629" t="s">
        <v>8</v>
      </c>
      <c r="B8629" s="3" t="s">
        <v>16665</v>
      </c>
      <c r="C8629" t="s">
        <v>16666</v>
      </c>
      <c r="D8629" t="s">
        <v>1031</v>
      </c>
      <c r="E8629">
        <v>57</v>
      </c>
      <c r="F8629">
        <v>148265</v>
      </c>
      <c r="G8629" t="s">
        <v>94</v>
      </c>
      <c r="H8629">
        <v>213155187717702</v>
      </c>
      <c r="I8629" s="5" t="str">
        <f t="shared" si="134"/>
        <v>213155187717702</v>
      </c>
      <c r="J8629" t="str">
        <f>INDEX(Age_grp[Age], MATCH(mobile_customers[[#This Row],[age]],Age_grp[Value]))</f>
        <v>50 - 60</v>
      </c>
      <c r="K8629" s="2" t="str">
        <f>_xlfn.IFS(mobile_customers[[#This Row],[salary]]&gt;=Q8632,"HIGHER SALARY", mobile_customers[[#This Row],[salary]]&gt;=Q8633,"HIGHER MID RANGE SALARY",  mobile_customers[[#This Row],[salary]]&lt;Q8633,"MID RANGE SALARY", mobile_customers[[#This Row],[salary]]&gt;Q8634, "LOW SALARY" )</f>
        <v>HIGHER SALARY</v>
      </c>
      <c r="L8629" s="2" t="str">
        <f>LEFT(mobile_customers[[#This Row],[Credit_card_nos]], 4)&amp;"XXXXX"</f>
        <v>2131XXXXX</v>
      </c>
    </row>
    <row r="8630" spans="1:12" x14ac:dyDescent="0.3">
      <c r="A8630" t="s">
        <v>8</v>
      </c>
      <c r="B8630" s="3" t="s">
        <v>16667</v>
      </c>
      <c r="C8630" t="s">
        <v>16668</v>
      </c>
      <c r="D8630" t="s">
        <v>1154</v>
      </c>
      <c r="E8630">
        <v>62</v>
      </c>
      <c r="F8630">
        <v>219268</v>
      </c>
      <c r="G8630" t="s">
        <v>65</v>
      </c>
      <c r="H8630">
        <v>2720326836660377</v>
      </c>
      <c r="I8630" s="5" t="str">
        <f t="shared" si="134"/>
        <v>2720326836660380</v>
      </c>
      <c r="J8630" t="str">
        <f>INDEX(Age_grp[Age], MATCH(mobile_customers[[#This Row],[age]],Age_grp[Value]))</f>
        <v>60 - 70</v>
      </c>
      <c r="K8630" s="2" t="str">
        <f>_xlfn.IFS(mobile_customers[[#This Row],[salary]]&gt;=Q8633,"HIGHER SALARY", mobile_customers[[#This Row],[salary]]&gt;=Q8634,"HIGHER MID RANGE SALARY",  mobile_customers[[#This Row],[salary]]&lt;Q8634,"MID RANGE SALARY", mobile_customers[[#This Row],[salary]]&gt;Q8635, "LOW SALARY" )</f>
        <v>HIGHER SALARY</v>
      </c>
      <c r="L8630" s="2" t="str">
        <f>LEFT(mobile_customers[[#This Row],[Credit_card_nos]], 4)&amp;"XXXXX"</f>
        <v>2720XXXXX</v>
      </c>
    </row>
    <row r="8631" spans="1:12" x14ac:dyDescent="0.3">
      <c r="A8631" t="s">
        <v>8</v>
      </c>
      <c r="B8631" s="3" t="s">
        <v>16669</v>
      </c>
      <c r="C8631" t="s">
        <v>16670</v>
      </c>
      <c r="D8631" t="s">
        <v>750</v>
      </c>
      <c r="E8631">
        <v>45</v>
      </c>
      <c r="F8631">
        <v>154776</v>
      </c>
      <c r="G8631" t="s">
        <v>39</v>
      </c>
      <c r="H8631">
        <v>4170688642318248</v>
      </c>
      <c r="I8631" s="5" t="str">
        <f t="shared" si="134"/>
        <v>4170688642318250</v>
      </c>
      <c r="J8631" t="str">
        <f>INDEX(Age_grp[Age], MATCH(mobile_customers[[#This Row],[age]],Age_grp[Value]))</f>
        <v>40 - 50</v>
      </c>
      <c r="K8631" s="2" t="str">
        <f>_xlfn.IFS(mobile_customers[[#This Row],[salary]]&gt;=Q8634,"HIGHER SALARY", mobile_customers[[#This Row],[salary]]&gt;=Q8635,"HIGHER MID RANGE SALARY",  mobile_customers[[#This Row],[salary]]&lt;Q8635,"MID RANGE SALARY", mobile_customers[[#This Row],[salary]]&gt;Q8636, "LOW SALARY" )</f>
        <v>HIGHER SALARY</v>
      </c>
      <c r="L8631" s="2" t="str">
        <f>LEFT(mobile_customers[[#This Row],[Credit_card_nos]], 4)&amp;"XXXXX"</f>
        <v>4170XXXXX</v>
      </c>
    </row>
    <row r="8632" spans="1:12" x14ac:dyDescent="0.3">
      <c r="A8632" t="s">
        <v>13</v>
      </c>
      <c r="B8632" s="3" t="s">
        <v>12062</v>
      </c>
      <c r="C8632" t="s">
        <v>16671</v>
      </c>
      <c r="D8632" t="s">
        <v>2102</v>
      </c>
      <c r="E8632">
        <v>34</v>
      </c>
      <c r="F8632">
        <v>174852</v>
      </c>
      <c r="G8632" t="s">
        <v>49</v>
      </c>
      <c r="H8632">
        <v>4050852967539</v>
      </c>
      <c r="I8632" s="5" t="str">
        <f t="shared" si="134"/>
        <v>4050852967539</v>
      </c>
      <c r="J8632" t="str">
        <f>INDEX(Age_grp[Age], MATCH(mobile_customers[[#This Row],[age]],Age_grp[Value]))</f>
        <v>30 - 40</v>
      </c>
      <c r="K8632" s="2" t="str">
        <f>_xlfn.IFS(mobile_customers[[#This Row],[salary]]&gt;=Q8635,"HIGHER SALARY", mobile_customers[[#This Row],[salary]]&gt;=Q8636,"HIGHER MID RANGE SALARY",  mobile_customers[[#This Row],[salary]]&lt;Q8636,"MID RANGE SALARY", mobile_customers[[#This Row],[salary]]&gt;Q8637, "LOW SALARY" )</f>
        <v>HIGHER SALARY</v>
      </c>
      <c r="L8632" s="2" t="str">
        <f>LEFT(mobile_customers[[#This Row],[Credit_card_nos]], 4)&amp;"XXXXX"</f>
        <v>4050XXXXX</v>
      </c>
    </row>
    <row r="8633" spans="1:12" x14ac:dyDescent="0.3">
      <c r="A8633" t="s">
        <v>13</v>
      </c>
      <c r="B8633" s="3" t="s">
        <v>16672</v>
      </c>
      <c r="C8633" t="s">
        <v>16673</v>
      </c>
      <c r="D8633" t="s">
        <v>1765</v>
      </c>
      <c r="E8633">
        <v>31</v>
      </c>
      <c r="F8633">
        <v>204794</v>
      </c>
      <c r="G8633" t="s">
        <v>28</v>
      </c>
      <c r="H8633">
        <v>4130748107233</v>
      </c>
      <c r="I8633" s="5" t="str">
        <f t="shared" si="134"/>
        <v>4130748107233</v>
      </c>
      <c r="J8633" t="str">
        <f>INDEX(Age_grp[Age], MATCH(mobile_customers[[#This Row],[age]],Age_grp[Value]))</f>
        <v>30 - 40</v>
      </c>
      <c r="K8633" s="2" t="str">
        <f>_xlfn.IFS(mobile_customers[[#This Row],[salary]]&gt;=Q8636,"HIGHER SALARY", mobile_customers[[#This Row],[salary]]&gt;=Q8637,"HIGHER MID RANGE SALARY",  mobile_customers[[#This Row],[salary]]&lt;Q8637,"MID RANGE SALARY", mobile_customers[[#This Row],[salary]]&gt;Q8638, "LOW SALARY" )</f>
        <v>HIGHER SALARY</v>
      </c>
      <c r="L8633" s="2" t="str">
        <f>LEFT(mobile_customers[[#This Row],[Credit_card_nos]], 4)&amp;"XXXXX"</f>
        <v>4130XXXXX</v>
      </c>
    </row>
    <row r="8634" spans="1:12" x14ac:dyDescent="0.3">
      <c r="A8634" t="s">
        <v>8</v>
      </c>
      <c r="B8634" s="3" t="s">
        <v>16674</v>
      </c>
      <c r="C8634" t="s">
        <v>16675</v>
      </c>
      <c r="D8634" t="s">
        <v>1472</v>
      </c>
      <c r="E8634">
        <v>40</v>
      </c>
      <c r="F8634">
        <v>206888</v>
      </c>
      <c r="G8634" t="s">
        <v>17</v>
      </c>
      <c r="H8634">
        <v>30083339574840</v>
      </c>
      <c r="I8634" s="5" t="str">
        <f t="shared" si="134"/>
        <v>30083339574840</v>
      </c>
      <c r="J8634" t="str">
        <f>INDEX(Age_grp[Age], MATCH(mobile_customers[[#This Row],[age]],Age_grp[Value]))</f>
        <v>40 - 50</v>
      </c>
      <c r="K8634" s="2" t="str">
        <f>_xlfn.IFS(mobile_customers[[#This Row],[salary]]&gt;=Q8637,"HIGHER SALARY", mobile_customers[[#This Row],[salary]]&gt;=Q8638,"HIGHER MID RANGE SALARY",  mobile_customers[[#This Row],[salary]]&lt;Q8638,"MID RANGE SALARY", mobile_customers[[#This Row],[salary]]&gt;Q8639, "LOW SALARY" )</f>
        <v>HIGHER SALARY</v>
      </c>
      <c r="L8634" s="2" t="str">
        <f>LEFT(mobile_customers[[#This Row],[Credit_card_nos]], 4)&amp;"XXXXX"</f>
        <v>3008XXXXX</v>
      </c>
    </row>
    <row r="8635" spans="1:12" x14ac:dyDescent="0.3">
      <c r="A8635" t="s">
        <v>8</v>
      </c>
      <c r="B8635" s="3" t="s">
        <v>16676</v>
      </c>
      <c r="C8635" t="s">
        <v>1759</v>
      </c>
      <c r="D8635" t="s">
        <v>2274</v>
      </c>
      <c r="E8635">
        <v>45</v>
      </c>
      <c r="F8635">
        <v>167206</v>
      </c>
      <c r="G8635" t="s">
        <v>39</v>
      </c>
      <c r="H8635">
        <v>4320293039853</v>
      </c>
      <c r="I8635" s="5" t="str">
        <f t="shared" si="134"/>
        <v>4320293039853</v>
      </c>
      <c r="J8635" t="str">
        <f>INDEX(Age_grp[Age], MATCH(mobile_customers[[#This Row],[age]],Age_grp[Value]))</f>
        <v>40 - 50</v>
      </c>
      <c r="K8635" s="2" t="str">
        <f>_xlfn.IFS(mobile_customers[[#This Row],[salary]]&gt;=Q8638,"HIGHER SALARY", mobile_customers[[#This Row],[salary]]&gt;=Q8639,"HIGHER MID RANGE SALARY",  mobile_customers[[#This Row],[salary]]&lt;Q8639,"MID RANGE SALARY", mobile_customers[[#This Row],[salary]]&gt;Q8640, "LOW SALARY" )</f>
        <v>HIGHER SALARY</v>
      </c>
      <c r="L8635" s="2" t="str">
        <f>LEFT(mobile_customers[[#This Row],[Credit_card_nos]], 4)&amp;"XXXXX"</f>
        <v>4320XXXXX</v>
      </c>
    </row>
    <row r="8636" spans="1:12" x14ac:dyDescent="0.3">
      <c r="A8636" t="s">
        <v>13</v>
      </c>
      <c r="B8636" s="3" t="s">
        <v>16677</v>
      </c>
      <c r="C8636" t="s">
        <v>16678</v>
      </c>
      <c r="D8636" t="s">
        <v>2147</v>
      </c>
      <c r="E8636">
        <v>50</v>
      </c>
      <c r="F8636">
        <v>68558</v>
      </c>
      <c r="G8636" t="s">
        <v>12</v>
      </c>
      <c r="H8636">
        <v>3550401478360074</v>
      </c>
      <c r="I8636" s="5" t="str">
        <f t="shared" si="134"/>
        <v>3550401478360070</v>
      </c>
      <c r="J8636" t="str">
        <f>INDEX(Age_grp[Age], MATCH(mobile_customers[[#This Row],[age]],Age_grp[Value]))</f>
        <v>50 - 60</v>
      </c>
      <c r="K8636" s="2" t="str">
        <f>_xlfn.IFS(mobile_customers[[#This Row],[salary]]&gt;=Q8639,"HIGHER SALARY", mobile_customers[[#This Row],[salary]]&gt;=Q8640,"HIGHER MID RANGE SALARY",  mobile_customers[[#This Row],[salary]]&lt;Q8640,"MID RANGE SALARY", mobile_customers[[#This Row],[salary]]&gt;Q8641, "LOW SALARY" )</f>
        <v>HIGHER SALARY</v>
      </c>
      <c r="L8636" s="2" t="str">
        <f>LEFT(mobile_customers[[#This Row],[Credit_card_nos]], 4)&amp;"XXXXX"</f>
        <v>3550XXXXX</v>
      </c>
    </row>
    <row r="8637" spans="1:12" x14ac:dyDescent="0.3">
      <c r="A8637" t="s">
        <v>13</v>
      </c>
      <c r="B8637" s="3" t="s">
        <v>16679</v>
      </c>
      <c r="C8637" t="s">
        <v>16680</v>
      </c>
      <c r="D8637" t="s">
        <v>1852</v>
      </c>
      <c r="E8637">
        <v>49</v>
      </c>
      <c r="F8637">
        <v>197609</v>
      </c>
      <c r="G8637" t="s">
        <v>12</v>
      </c>
      <c r="H8637">
        <v>502007541068</v>
      </c>
      <c r="I8637" s="5" t="str">
        <f t="shared" si="134"/>
        <v>502007541068</v>
      </c>
      <c r="J8637" t="str">
        <f>INDEX(Age_grp[Age], MATCH(mobile_customers[[#This Row],[age]],Age_grp[Value]))</f>
        <v>40 - 50</v>
      </c>
      <c r="K8637" s="2" t="str">
        <f>_xlfn.IFS(mobile_customers[[#This Row],[salary]]&gt;=Q8640,"HIGHER SALARY", mobile_customers[[#This Row],[salary]]&gt;=Q8641,"HIGHER MID RANGE SALARY",  mobile_customers[[#This Row],[salary]]&lt;Q8641,"MID RANGE SALARY", mobile_customers[[#This Row],[salary]]&gt;Q8642, "LOW SALARY" )</f>
        <v>HIGHER SALARY</v>
      </c>
      <c r="L8637" s="2" t="str">
        <f>LEFT(mobile_customers[[#This Row],[Credit_card_nos]], 4)&amp;"XXXXX"</f>
        <v>5020XXXXX</v>
      </c>
    </row>
    <row r="8638" spans="1:12" x14ac:dyDescent="0.3">
      <c r="A8638" t="s">
        <v>8</v>
      </c>
      <c r="B8638" s="3" t="s">
        <v>16681</v>
      </c>
      <c r="C8638" t="s">
        <v>16682</v>
      </c>
      <c r="D8638" t="s">
        <v>761</v>
      </c>
      <c r="E8638">
        <v>57</v>
      </c>
      <c r="F8638">
        <v>97701</v>
      </c>
      <c r="G8638" t="s">
        <v>32</v>
      </c>
      <c r="H8638">
        <v>6011299912723964</v>
      </c>
      <c r="I8638" s="5" t="str">
        <f t="shared" si="134"/>
        <v>6011299912723960</v>
      </c>
      <c r="J8638" t="str">
        <f>INDEX(Age_grp[Age], MATCH(mobile_customers[[#This Row],[age]],Age_grp[Value]))</f>
        <v>50 - 60</v>
      </c>
      <c r="K8638" s="2" t="str">
        <f>_xlfn.IFS(mobile_customers[[#This Row],[salary]]&gt;=Q8641,"HIGHER SALARY", mobile_customers[[#This Row],[salary]]&gt;=Q8642,"HIGHER MID RANGE SALARY",  mobile_customers[[#This Row],[salary]]&lt;Q8642,"MID RANGE SALARY", mobile_customers[[#This Row],[salary]]&gt;Q8643, "LOW SALARY" )</f>
        <v>HIGHER SALARY</v>
      </c>
      <c r="L8638" s="2" t="str">
        <f>LEFT(mobile_customers[[#This Row],[Credit_card_nos]], 4)&amp;"XXXXX"</f>
        <v>6011XXXXX</v>
      </c>
    </row>
    <row r="8639" spans="1:12" x14ac:dyDescent="0.3">
      <c r="A8639" t="s">
        <v>13</v>
      </c>
      <c r="B8639" s="3" t="s">
        <v>16683</v>
      </c>
      <c r="C8639" t="s">
        <v>16684</v>
      </c>
      <c r="D8639" t="s">
        <v>147</v>
      </c>
      <c r="E8639">
        <v>64</v>
      </c>
      <c r="F8639">
        <v>123294</v>
      </c>
      <c r="G8639" t="s">
        <v>21</v>
      </c>
      <c r="H8639">
        <v>4999757033203</v>
      </c>
      <c r="I8639" s="5" t="str">
        <f t="shared" si="134"/>
        <v>4999757033203</v>
      </c>
      <c r="J8639" t="str">
        <f>INDEX(Age_grp[Age], MATCH(mobile_customers[[#This Row],[age]],Age_grp[Value]))</f>
        <v>60 - 70</v>
      </c>
      <c r="K8639" s="2" t="str">
        <f>_xlfn.IFS(mobile_customers[[#This Row],[salary]]&gt;=Q8642,"HIGHER SALARY", mobile_customers[[#This Row],[salary]]&gt;=Q8643,"HIGHER MID RANGE SALARY",  mobile_customers[[#This Row],[salary]]&lt;Q8643,"MID RANGE SALARY", mobile_customers[[#This Row],[salary]]&gt;Q8644, "LOW SALARY" )</f>
        <v>HIGHER SALARY</v>
      </c>
      <c r="L8639" s="2" t="str">
        <f>LEFT(mobile_customers[[#This Row],[Credit_card_nos]], 4)&amp;"XXXXX"</f>
        <v>4999XXXXX</v>
      </c>
    </row>
    <row r="8640" spans="1:12" x14ac:dyDescent="0.3">
      <c r="A8640" t="s">
        <v>8</v>
      </c>
      <c r="B8640" s="3" t="s">
        <v>16685</v>
      </c>
      <c r="C8640" t="s">
        <v>16686</v>
      </c>
      <c r="D8640" t="s">
        <v>753</v>
      </c>
      <c r="E8640">
        <v>57</v>
      </c>
      <c r="F8640">
        <v>216172</v>
      </c>
      <c r="G8640" t="s">
        <v>21</v>
      </c>
      <c r="H8640">
        <v>4460648638302902</v>
      </c>
      <c r="I8640" s="5" t="str">
        <f t="shared" si="134"/>
        <v>4460648638302900</v>
      </c>
      <c r="J8640" t="str">
        <f>INDEX(Age_grp[Age], MATCH(mobile_customers[[#This Row],[age]],Age_grp[Value]))</f>
        <v>50 - 60</v>
      </c>
      <c r="K8640" s="2" t="str">
        <f>_xlfn.IFS(mobile_customers[[#This Row],[salary]]&gt;=Q8643,"HIGHER SALARY", mobile_customers[[#This Row],[salary]]&gt;=Q8644,"HIGHER MID RANGE SALARY",  mobile_customers[[#This Row],[salary]]&lt;Q8644,"MID RANGE SALARY", mobile_customers[[#This Row],[salary]]&gt;Q8645, "LOW SALARY" )</f>
        <v>HIGHER SALARY</v>
      </c>
      <c r="L8640" s="2" t="str">
        <f>LEFT(mobile_customers[[#This Row],[Credit_card_nos]], 4)&amp;"XXXXX"</f>
        <v>4460XXXXX</v>
      </c>
    </row>
    <row r="8641" spans="1:12" x14ac:dyDescent="0.3">
      <c r="A8641" t="s">
        <v>8</v>
      </c>
      <c r="B8641" s="3" t="s">
        <v>16687</v>
      </c>
      <c r="C8641" t="s">
        <v>16688</v>
      </c>
      <c r="D8641" t="s">
        <v>3513</v>
      </c>
      <c r="E8641">
        <v>25</v>
      </c>
      <c r="F8641">
        <v>104202</v>
      </c>
      <c r="G8641" t="s">
        <v>12</v>
      </c>
      <c r="H8641">
        <v>180033635371472</v>
      </c>
      <c r="I8641" s="5" t="str">
        <f t="shared" si="134"/>
        <v>180033635371472</v>
      </c>
      <c r="J8641" t="str">
        <f>INDEX(Age_grp[Age], MATCH(mobile_customers[[#This Row],[age]],Age_grp[Value]))</f>
        <v>20 - 30</v>
      </c>
      <c r="K8641" s="2" t="str">
        <f>_xlfn.IFS(mobile_customers[[#This Row],[salary]]&gt;=Q8644,"HIGHER SALARY", mobile_customers[[#This Row],[salary]]&gt;=Q8645,"HIGHER MID RANGE SALARY",  mobile_customers[[#This Row],[salary]]&lt;Q8645,"MID RANGE SALARY", mobile_customers[[#This Row],[salary]]&gt;Q8646, "LOW SALARY" )</f>
        <v>HIGHER SALARY</v>
      </c>
      <c r="L8641" s="2" t="str">
        <f>LEFT(mobile_customers[[#This Row],[Credit_card_nos]], 4)&amp;"XXXXX"</f>
        <v>1800XXXXX</v>
      </c>
    </row>
    <row r="8642" spans="1:12" x14ac:dyDescent="0.3">
      <c r="A8642" t="s">
        <v>8</v>
      </c>
      <c r="B8642" s="3" t="s">
        <v>16689</v>
      </c>
      <c r="C8642" t="s">
        <v>16690</v>
      </c>
      <c r="D8642" t="s">
        <v>1034</v>
      </c>
      <c r="E8642">
        <v>26</v>
      </c>
      <c r="F8642">
        <v>151325</v>
      </c>
      <c r="G8642" t="s">
        <v>17</v>
      </c>
      <c r="H8642">
        <v>30264131215275</v>
      </c>
      <c r="I8642" s="5" t="str">
        <f t="shared" ref="I8642:I8705" si="135">TEXT(H8642, "0")</f>
        <v>30264131215275</v>
      </c>
      <c r="J8642" t="str">
        <f>INDEX(Age_grp[Age], MATCH(mobile_customers[[#This Row],[age]],Age_grp[Value]))</f>
        <v>20 - 30</v>
      </c>
      <c r="K8642" s="2" t="str">
        <f>_xlfn.IFS(mobile_customers[[#This Row],[salary]]&gt;=Q8645,"HIGHER SALARY", mobile_customers[[#This Row],[salary]]&gt;=Q8646,"HIGHER MID RANGE SALARY",  mobile_customers[[#This Row],[salary]]&lt;Q8646,"MID RANGE SALARY", mobile_customers[[#This Row],[salary]]&gt;Q8647, "LOW SALARY" )</f>
        <v>HIGHER SALARY</v>
      </c>
      <c r="L8642" s="2" t="str">
        <f>LEFT(mobile_customers[[#This Row],[Credit_card_nos]], 4)&amp;"XXXXX"</f>
        <v>3026XXXXX</v>
      </c>
    </row>
    <row r="8643" spans="1:12" x14ac:dyDescent="0.3">
      <c r="A8643" t="s">
        <v>13</v>
      </c>
      <c r="B8643" s="3" t="s">
        <v>16691</v>
      </c>
      <c r="C8643" t="s">
        <v>16692</v>
      </c>
      <c r="D8643" t="s">
        <v>442</v>
      </c>
      <c r="E8643">
        <v>36</v>
      </c>
      <c r="F8643">
        <v>126288</v>
      </c>
      <c r="G8643" t="s">
        <v>21</v>
      </c>
      <c r="H8643">
        <v>639068720700</v>
      </c>
      <c r="I8643" s="5" t="str">
        <f t="shared" si="135"/>
        <v>639068720700</v>
      </c>
      <c r="J8643" t="str">
        <f>INDEX(Age_grp[Age], MATCH(mobile_customers[[#This Row],[age]],Age_grp[Value]))</f>
        <v>30 - 40</v>
      </c>
      <c r="K8643" s="2" t="str">
        <f>_xlfn.IFS(mobile_customers[[#This Row],[salary]]&gt;=Q8646,"HIGHER SALARY", mobile_customers[[#This Row],[salary]]&gt;=Q8647,"HIGHER MID RANGE SALARY",  mobile_customers[[#This Row],[salary]]&lt;Q8647,"MID RANGE SALARY", mobile_customers[[#This Row],[salary]]&gt;Q8648, "LOW SALARY" )</f>
        <v>HIGHER SALARY</v>
      </c>
      <c r="L8643" s="2" t="str">
        <f>LEFT(mobile_customers[[#This Row],[Credit_card_nos]], 4)&amp;"XXXXX"</f>
        <v>6390XXXXX</v>
      </c>
    </row>
    <row r="8644" spans="1:12" x14ac:dyDescent="0.3">
      <c r="A8644" t="s">
        <v>8</v>
      </c>
      <c r="B8644" s="3" t="s">
        <v>16693</v>
      </c>
      <c r="C8644" t="s">
        <v>16694</v>
      </c>
      <c r="D8644" t="s">
        <v>814</v>
      </c>
      <c r="E8644">
        <v>26</v>
      </c>
      <c r="F8644">
        <v>234213</v>
      </c>
      <c r="G8644" t="s">
        <v>21</v>
      </c>
      <c r="H8644">
        <v>4501825629468253</v>
      </c>
      <c r="I8644" s="5" t="str">
        <f t="shared" si="135"/>
        <v>4501825629468250</v>
      </c>
      <c r="J8644" t="str">
        <f>INDEX(Age_grp[Age], MATCH(mobile_customers[[#This Row],[age]],Age_grp[Value]))</f>
        <v>20 - 30</v>
      </c>
      <c r="K8644" s="2" t="str">
        <f>_xlfn.IFS(mobile_customers[[#This Row],[salary]]&gt;=Q8647,"HIGHER SALARY", mobile_customers[[#This Row],[salary]]&gt;=Q8648,"HIGHER MID RANGE SALARY",  mobile_customers[[#This Row],[salary]]&lt;Q8648,"MID RANGE SALARY", mobile_customers[[#This Row],[salary]]&gt;Q8649, "LOW SALARY" )</f>
        <v>HIGHER SALARY</v>
      </c>
      <c r="L8644" s="2" t="str">
        <f>LEFT(mobile_customers[[#This Row],[Credit_card_nos]], 4)&amp;"XXXXX"</f>
        <v>4501XXXXX</v>
      </c>
    </row>
    <row r="8645" spans="1:12" x14ac:dyDescent="0.3">
      <c r="A8645" t="s">
        <v>13</v>
      </c>
      <c r="B8645" s="3" t="s">
        <v>923</v>
      </c>
      <c r="C8645" t="s">
        <v>16695</v>
      </c>
      <c r="D8645" t="s">
        <v>2933</v>
      </c>
      <c r="E8645">
        <v>57</v>
      </c>
      <c r="F8645">
        <v>195216</v>
      </c>
      <c r="G8645" t="s">
        <v>28</v>
      </c>
      <c r="H8645">
        <v>3574311601202212</v>
      </c>
      <c r="I8645" s="5" t="str">
        <f t="shared" si="135"/>
        <v>3574311601202210</v>
      </c>
      <c r="J8645" t="str">
        <f>INDEX(Age_grp[Age], MATCH(mobile_customers[[#This Row],[age]],Age_grp[Value]))</f>
        <v>50 - 60</v>
      </c>
      <c r="K8645" s="2" t="str">
        <f>_xlfn.IFS(mobile_customers[[#This Row],[salary]]&gt;=Q8648,"HIGHER SALARY", mobile_customers[[#This Row],[salary]]&gt;=Q8649,"HIGHER MID RANGE SALARY",  mobile_customers[[#This Row],[salary]]&lt;Q8649,"MID RANGE SALARY", mobile_customers[[#This Row],[salary]]&gt;Q8650, "LOW SALARY" )</f>
        <v>HIGHER SALARY</v>
      </c>
      <c r="L8645" s="2" t="str">
        <f>LEFT(mobile_customers[[#This Row],[Credit_card_nos]], 4)&amp;"XXXXX"</f>
        <v>3574XXXXX</v>
      </c>
    </row>
    <row r="8646" spans="1:12" x14ac:dyDescent="0.3">
      <c r="A8646" t="s">
        <v>13</v>
      </c>
      <c r="B8646" s="3" t="s">
        <v>16696</v>
      </c>
      <c r="C8646" t="s">
        <v>16697</v>
      </c>
      <c r="D8646" t="s">
        <v>1135</v>
      </c>
      <c r="E8646">
        <v>45</v>
      </c>
      <c r="F8646">
        <v>83045</v>
      </c>
      <c r="G8646" t="s">
        <v>17</v>
      </c>
      <c r="H8646">
        <v>38899377405635</v>
      </c>
      <c r="I8646" s="5" t="str">
        <f t="shared" si="135"/>
        <v>38899377405635</v>
      </c>
      <c r="J8646" t="str">
        <f>INDEX(Age_grp[Age], MATCH(mobile_customers[[#This Row],[age]],Age_grp[Value]))</f>
        <v>40 - 50</v>
      </c>
      <c r="K8646" s="2" t="str">
        <f>_xlfn.IFS(mobile_customers[[#This Row],[salary]]&gt;=Q8649,"HIGHER SALARY", mobile_customers[[#This Row],[salary]]&gt;=Q8650,"HIGHER MID RANGE SALARY",  mobile_customers[[#This Row],[salary]]&lt;Q8650,"MID RANGE SALARY", mobile_customers[[#This Row],[salary]]&gt;Q8651, "LOW SALARY" )</f>
        <v>HIGHER SALARY</v>
      </c>
      <c r="L8646" s="2" t="str">
        <f>LEFT(mobile_customers[[#This Row],[Credit_card_nos]], 4)&amp;"XXXXX"</f>
        <v>3889XXXXX</v>
      </c>
    </row>
    <row r="8647" spans="1:12" x14ac:dyDescent="0.3">
      <c r="A8647" t="s">
        <v>13</v>
      </c>
      <c r="B8647" s="3" t="s">
        <v>16698</v>
      </c>
      <c r="C8647" t="s">
        <v>16699</v>
      </c>
      <c r="D8647" t="s">
        <v>2973</v>
      </c>
      <c r="E8647">
        <v>49</v>
      </c>
      <c r="F8647">
        <v>79127</v>
      </c>
      <c r="G8647" t="s">
        <v>21</v>
      </c>
      <c r="H8647">
        <v>4.2685848246001464E+18</v>
      </c>
      <c r="I8647" s="5" t="str">
        <f t="shared" si="135"/>
        <v>4268584824600150000</v>
      </c>
      <c r="J8647" t="str">
        <f>INDEX(Age_grp[Age], MATCH(mobile_customers[[#This Row],[age]],Age_grp[Value]))</f>
        <v>40 - 50</v>
      </c>
      <c r="K8647" s="2" t="str">
        <f>_xlfn.IFS(mobile_customers[[#This Row],[salary]]&gt;=Q8650,"HIGHER SALARY", mobile_customers[[#This Row],[salary]]&gt;=Q8651,"HIGHER MID RANGE SALARY",  mobile_customers[[#This Row],[salary]]&lt;Q8651,"MID RANGE SALARY", mobile_customers[[#This Row],[salary]]&gt;Q8652, "LOW SALARY" )</f>
        <v>HIGHER SALARY</v>
      </c>
      <c r="L8647" s="2" t="str">
        <f>LEFT(mobile_customers[[#This Row],[Credit_card_nos]], 4)&amp;"XXXXX"</f>
        <v>4268XXXXX</v>
      </c>
    </row>
    <row r="8648" spans="1:12" x14ac:dyDescent="0.3">
      <c r="A8648" t="s">
        <v>13</v>
      </c>
      <c r="B8648" s="3" t="s">
        <v>16700</v>
      </c>
      <c r="C8648" t="s">
        <v>16701</v>
      </c>
      <c r="D8648" t="s">
        <v>1412</v>
      </c>
      <c r="E8648">
        <v>52</v>
      </c>
      <c r="F8648">
        <v>25737</v>
      </c>
      <c r="G8648" t="s">
        <v>49</v>
      </c>
      <c r="H8648">
        <v>3523789013249792</v>
      </c>
      <c r="I8648" s="5" t="str">
        <f t="shared" si="135"/>
        <v>3523789013249790</v>
      </c>
      <c r="J8648" t="str">
        <f>INDEX(Age_grp[Age], MATCH(mobile_customers[[#This Row],[age]],Age_grp[Value]))</f>
        <v>50 - 60</v>
      </c>
      <c r="K8648" s="2" t="str">
        <f>_xlfn.IFS(mobile_customers[[#This Row],[salary]]&gt;=Q8651,"HIGHER SALARY", mobile_customers[[#This Row],[salary]]&gt;=Q8652,"HIGHER MID RANGE SALARY",  mobile_customers[[#This Row],[salary]]&lt;Q8652,"MID RANGE SALARY", mobile_customers[[#This Row],[salary]]&gt;Q8653, "LOW SALARY" )</f>
        <v>HIGHER SALARY</v>
      </c>
      <c r="L8648" s="2" t="str">
        <f>LEFT(mobile_customers[[#This Row],[Credit_card_nos]], 4)&amp;"XXXXX"</f>
        <v>3523XXXXX</v>
      </c>
    </row>
    <row r="8649" spans="1:12" x14ac:dyDescent="0.3">
      <c r="A8649" t="s">
        <v>13</v>
      </c>
      <c r="B8649" s="3" t="s">
        <v>4222</v>
      </c>
      <c r="C8649" t="s">
        <v>10696</v>
      </c>
      <c r="D8649" t="s">
        <v>1595</v>
      </c>
      <c r="E8649">
        <v>27</v>
      </c>
      <c r="F8649">
        <v>39556</v>
      </c>
      <c r="G8649" t="s">
        <v>49</v>
      </c>
      <c r="H8649">
        <v>4198584251638232</v>
      </c>
      <c r="I8649" s="5" t="str">
        <f t="shared" si="135"/>
        <v>4198584251638230</v>
      </c>
      <c r="J8649" t="str">
        <f>INDEX(Age_grp[Age], MATCH(mobile_customers[[#This Row],[age]],Age_grp[Value]))</f>
        <v>20 - 30</v>
      </c>
      <c r="K8649" s="2" t="str">
        <f>_xlfn.IFS(mobile_customers[[#This Row],[salary]]&gt;=Q8652,"HIGHER SALARY", mobile_customers[[#This Row],[salary]]&gt;=Q8653,"HIGHER MID RANGE SALARY",  mobile_customers[[#This Row],[salary]]&lt;Q8653,"MID RANGE SALARY", mobile_customers[[#This Row],[salary]]&gt;Q8654, "LOW SALARY" )</f>
        <v>HIGHER SALARY</v>
      </c>
      <c r="L8649" s="2" t="str">
        <f>LEFT(mobile_customers[[#This Row],[Credit_card_nos]], 4)&amp;"XXXXX"</f>
        <v>4198XXXXX</v>
      </c>
    </row>
    <row r="8650" spans="1:12" x14ac:dyDescent="0.3">
      <c r="A8650" t="s">
        <v>8</v>
      </c>
      <c r="B8650" s="3" t="s">
        <v>16702</v>
      </c>
      <c r="C8650" t="s">
        <v>477</v>
      </c>
      <c r="D8650" t="s">
        <v>1427</v>
      </c>
      <c r="E8650">
        <v>41</v>
      </c>
      <c r="F8650">
        <v>107891</v>
      </c>
      <c r="G8650" t="s">
        <v>17</v>
      </c>
      <c r="H8650">
        <v>4694402939213279</v>
      </c>
      <c r="I8650" s="5" t="str">
        <f t="shared" si="135"/>
        <v>4694402939213280</v>
      </c>
      <c r="J8650" t="str">
        <f>INDEX(Age_grp[Age], MATCH(mobile_customers[[#This Row],[age]],Age_grp[Value]))</f>
        <v>40 - 50</v>
      </c>
      <c r="K8650" s="2" t="str">
        <f>_xlfn.IFS(mobile_customers[[#This Row],[salary]]&gt;=Q8653,"HIGHER SALARY", mobile_customers[[#This Row],[salary]]&gt;=Q8654,"HIGHER MID RANGE SALARY",  mobile_customers[[#This Row],[salary]]&lt;Q8654,"MID RANGE SALARY", mobile_customers[[#This Row],[salary]]&gt;Q8655, "LOW SALARY" )</f>
        <v>HIGHER SALARY</v>
      </c>
      <c r="L8650" s="2" t="str">
        <f>LEFT(mobile_customers[[#This Row],[Credit_card_nos]], 4)&amp;"XXXXX"</f>
        <v>4694XXXXX</v>
      </c>
    </row>
    <row r="8651" spans="1:12" x14ac:dyDescent="0.3">
      <c r="A8651" t="s">
        <v>8</v>
      </c>
      <c r="B8651" s="3" t="s">
        <v>16703</v>
      </c>
      <c r="C8651" t="s">
        <v>8525</v>
      </c>
      <c r="D8651" t="s">
        <v>934</v>
      </c>
      <c r="E8651">
        <v>56</v>
      </c>
      <c r="F8651">
        <v>177340</v>
      </c>
      <c r="G8651" t="s">
        <v>17</v>
      </c>
      <c r="H8651">
        <v>4130447201771084</v>
      </c>
      <c r="I8651" s="5" t="str">
        <f t="shared" si="135"/>
        <v>4130447201771080</v>
      </c>
      <c r="J8651" t="str">
        <f>INDEX(Age_grp[Age], MATCH(mobile_customers[[#This Row],[age]],Age_grp[Value]))</f>
        <v>50 - 60</v>
      </c>
      <c r="K8651" s="2" t="str">
        <f>_xlfn.IFS(mobile_customers[[#This Row],[salary]]&gt;=Q8654,"HIGHER SALARY", mobile_customers[[#This Row],[salary]]&gt;=Q8655,"HIGHER MID RANGE SALARY",  mobile_customers[[#This Row],[salary]]&lt;Q8655,"MID RANGE SALARY", mobile_customers[[#This Row],[salary]]&gt;Q8656, "LOW SALARY" )</f>
        <v>HIGHER SALARY</v>
      </c>
      <c r="L8651" s="2" t="str">
        <f>LEFT(mobile_customers[[#This Row],[Credit_card_nos]], 4)&amp;"XXXXX"</f>
        <v>4130XXXXX</v>
      </c>
    </row>
    <row r="8652" spans="1:12" x14ac:dyDescent="0.3">
      <c r="A8652" t="s">
        <v>8</v>
      </c>
      <c r="B8652" s="3" t="s">
        <v>16704</v>
      </c>
      <c r="C8652" t="s">
        <v>16705</v>
      </c>
      <c r="D8652" t="s">
        <v>1964</v>
      </c>
      <c r="E8652">
        <v>27</v>
      </c>
      <c r="F8652">
        <v>114793</v>
      </c>
      <c r="G8652" t="s">
        <v>21</v>
      </c>
      <c r="H8652">
        <v>2702796215770967</v>
      </c>
      <c r="I8652" s="5" t="str">
        <f t="shared" si="135"/>
        <v>2702796215770970</v>
      </c>
      <c r="J8652" t="str">
        <f>INDEX(Age_grp[Age], MATCH(mobile_customers[[#This Row],[age]],Age_grp[Value]))</f>
        <v>20 - 30</v>
      </c>
      <c r="K8652" s="2" t="str">
        <f>_xlfn.IFS(mobile_customers[[#This Row],[salary]]&gt;=Q8655,"HIGHER SALARY", mobile_customers[[#This Row],[salary]]&gt;=Q8656,"HIGHER MID RANGE SALARY",  mobile_customers[[#This Row],[salary]]&lt;Q8656,"MID RANGE SALARY", mobile_customers[[#This Row],[salary]]&gt;Q8657, "LOW SALARY" )</f>
        <v>HIGHER SALARY</v>
      </c>
      <c r="L8652" s="2" t="str">
        <f>LEFT(mobile_customers[[#This Row],[Credit_card_nos]], 4)&amp;"XXXXX"</f>
        <v>2702XXXXX</v>
      </c>
    </row>
    <row r="8653" spans="1:12" x14ac:dyDescent="0.3">
      <c r="A8653" t="s">
        <v>8</v>
      </c>
      <c r="B8653" s="3" t="s">
        <v>16706</v>
      </c>
      <c r="C8653" t="s">
        <v>16707</v>
      </c>
      <c r="D8653" t="s">
        <v>2217</v>
      </c>
      <c r="E8653">
        <v>53</v>
      </c>
      <c r="F8653">
        <v>79174</v>
      </c>
      <c r="G8653" t="s">
        <v>17</v>
      </c>
      <c r="H8653">
        <v>3597373331060008</v>
      </c>
      <c r="I8653" s="5" t="str">
        <f t="shared" si="135"/>
        <v>3597373331060010</v>
      </c>
      <c r="J8653" t="str">
        <f>INDEX(Age_grp[Age], MATCH(mobile_customers[[#This Row],[age]],Age_grp[Value]))</f>
        <v>50 - 60</v>
      </c>
      <c r="K8653" s="2" t="str">
        <f>_xlfn.IFS(mobile_customers[[#This Row],[salary]]&gt;=Q8656,"HIGHER SALARY", mobile_customers[[#This Row],[salary]]&gt;=Q8657,"HIGHER MID RANGE SALARY",  mobile_customers[[#This Row],[salary]]&lt;Q8657,"MID RANGE SALARY", mobile_customers[[#This Row],[salary]]&gt;Q8658, "LOW SALARY" )</f>
        <v>HIGHER SALARY</v>
      </c>
      <c r="L8653" s="2" t="str">
        <f>LEFT(mobile_customers[[#This Row],[Credit_card_nos]], 4)&amp;"XXXXX"</f>
        <v>3597XXXXX</v>
      </c>
    </row>
    <row r="8654" spans="1:12" x14ac:dyDescent="0.3">
      <c r="A8654" t="s">
        <v>13</v>
      </c>
      <c r="B8654" s="3" t="s">
        <v>16708</v>
      </c>
      <c r="C8654" t="s">
        <v>16709</v>
      </c>
      <c r="D8654" t="s">
        <v>620</v>
      </c>
      <c r="E8654">
        <v>45</v>
      </c>
      <c r="F8654">
        <v>78223</v>
      </c>
      <c r="G8654" t="s">
        <v>12</v>
      </c>
      <c r="H8654">
        <v>6011377564225866</v>
      </c>
      <c r="I8654" s="5" t="str">
        <f t="shared" si="135"/>
        <v>6011377564225870</v>
      </c>
      <c r="J8654" t="str">
        <f>INDEX(Age_grp[Age], MATCH(mobile_customers[[#This Row],[age]],Age_grp[Value]))</f>
        <v>40 - 50</v>
      </c>
      <c r="K8654" s="2" t="str">
        <f>_xlfn.IFS(mobile_customers[[#This Row],[salary]]&gt;=Q8657,"HIGHER SALARY", mobile_customers[[#This Row],[salary]]&gt;=Q8658,"HIGHER MID RANGE SALARY",  mobile_customers[[#This Row],[salary]]&lt;Q8658,"MID RANGE SALARY", mobile_customers[[#This Row],[salary]]&gt;Q8659, "LOW SALARY" )</f>
        <v>HIGHER SALARY</v>
      </c>
      <c r="L8654" s="2" t="str">
        <f>LEFT(mobile_customers[[#This Row],[Credit_card_nos]], 4)&amp;"XXXXX"</f>
        <v>6011XXXXX</v>
      </c>
    </row>
    <row r="8655" spans="1:12" x14ac:dyDescent="0.3">
      <c r="A8655" t="s">
        <v>13</v>
      </c>
      <c r="B8655" s="3" t="s">
        <v>16710</v>
      </c>
      <c r="C8655" t="s">
        <v>16711</v>
      </c>
      <c r="D8655" t="s">
        <v>1031</v>
      </c>
      <c r="E8655">
        <v>54</v>
      </c>
      <c r="F8655">
        <v>62084</v>
      </c>
      <c r="G8655" t="s">
        <v>39</v>
      </c>
      <c r="H8655">
        <v>3549963831484515</v>
      </c>
      <c r="I8655" s="5" t="str">
        <f t="shared" si="135"/>
        <v>3549963831484510</v>
      </c>
      <c r="J8655" t="str">
        <f>INDEX(Age_grp[Age], MATCH(mobile_customers[[#This Row],[age]],Age_grp[Value]))</f>
        <v>50 - 60</v>
      </c>
      <c r="K8655" s="2" t="str">
        <f>_xlfn.IFS(mobile_customers[[#This Row],[salary]]&gt;=Q8658,"HIGHER SALARY", mobile_customers[[#This Row],[salary]]&gt;=Q8659,"HIGHER MID RANGE SALARY",  mobile_customers[[#This Row],[salary]]&lt;Q8659,"MID RANGE SALARY", mobile_customers[[#This Row],[salary]]&gt;Q8660, "LOW SALARY" )</f>
        <v>HIGHER SALARY</v>
      </c>
      <c r="L8655" s="2" t="str">
        <f>LEFT(mobile_customers[[#This Row],[Credit_card_nos]], 4)&amp;"XXXXX"</f>
        <v>3549XXXXX</v>
      </c>
    </row>
    <row r="8656" spans="1:12" x14ac:dyDescent="0.3">
      <c r="A8656" t="s">
        <v>13</v>
      </c>
      <c r="B8656" s="3" t="s">
        <v>16712</v>
      </c>
      <c r="C8656" t="s">
        <v>16713</v>
      </c>
      <c r="D8656" t="s">
        <v>1190</v>
      </c>
      <c r="E8656">
        <v>35</v>
      </c>
      <c r="F8656">
        <v>132381</v>
      </c>
      <c r="G8656" t="s">
        <v>94</v>
      </c>
      <c r="H8656">
        <v>3543987654375969</v>
      </c>
      <c r="I8656" s="5" t="str">
        <f t="shared" si="135"/>
        <v>3543987654375970</v>
      </c>
      <c r="J8656" t="str">
        <f>INDEX(Age_grp[Age], MATCH(mobile_customers[[#This Row],[age]],Age_grp[Value]))</f>
        <v>30 - 40</v>
      </c>
      <c r="K8656" s="2" t="str">
        <f>_xlfn.IFS(mobile_customers[[#This Row],[salary]]&gt;=Q8659,"HIGHER SALARY", mobile_customers[[#This Row],[salary]]&gt;=Q8660,"HIGHER MID RANGE SALARY",  mobile_customers[[#This Row],[salary]]&lt;Q8660,"MID RANGE SALARY", mobile_customers[[#This Row],[salary]]&gt;Q8661, "LOW SALARY" )</f>
        <v>HIGHER SALARY</v>
      </c>
      <c r="L8656" s="2" t="str">
        <f>LEFT(mobile_customers[[#This Row],[Credit_card_nos]], 4)&amp;"XXXXX"</f>
        <v>3543XXXXX</v>
      </c>
    </row>
    <row r="8657" spans="1:12" x14ac:dyDescent="0.3">
      <c r="A8657" t="s">
        <v>8</v>
      </c>
      <c r="B8657" s="3" t="s">
        <v>16714</v>
      </c>
      <c r="C8657" t="s">
        <v>16715</v>
      </c>
      <c r="D8657" t="s">
        <v>424</v>
      </c>
      <c r="E8657">
        <v>30</v>
      </c>
      <c r="F8657">
        <v>217461</v>
      </c>
      <c r="G8657" t="s">
        <v>28</v>
      </c>
      <c r="H8657">
        <v>4088001378521</v>
      </c>
      <c r="I8657" s="5" t="str">
        <f t="shared" si="135"/>
        <v>4088001378521</v>
      </c>
      <c r="J8657" t="str">
        <f>INDEX(Age_grp[Age], MATCH(mobile_customers[[#This Row],[age]],Age_grp[Value]))</f>
        <v>30 - 40</v>
      </c>
      <c r="K8657" s="2" t="str">
        <f>_xlfn.IFS(mobile_customers[[#This Row],[salary]]&gt;=Q8660,"HIGHER SALARY", mobile_customers[[#This Row],[salary]]&gt;=Q8661,"HIGHER MID RANGE SALARY",  mobile_customers[[#This Row],[salary]]&lt;Q8661,"MID RANGE SALARY", mobile_customers[[#This Row],[salary]]&gt;Q8662, "LOW SALARY" )</f>
        <v>HIGHER SALARY</v>
      </c>
      <c r="L8657" s="2" t="str">
        <f>LEFT(mobile_customers[[#This Row],[Credit_card_nos]], 4)&amp;"XXXXX"</f>
        <v>4088XXXXX</v>
      </c>
    </row>
    <row r="8658" spans="1:12" x14ac:dyDescent="0.3">
      <c r="A8658" t="s">
        <v>13</v>
      </c>
      <c r="B8658" s="3" t="s">
        <v>16716</v>
      </c>
      <c r="C8658" t="s">
        <v>16717</v>
      </c>
      <c r="D8658" t="s">
        <v>1006</v>
      </c>
      <c r="E8658">
        <v>48</v>
      </c>
      <c r="F8658">
        <v>81173</v>
      </c>
      <c r="G8658" t="s">
        <v>28</v>
      </c>
      <c r="H8658">
        <v>5505766317472830</v>
      </c>
      <c r="I8658" s="5" t="str">
        <f t="shared" si="135"/>
        <v>5505766317472830</v>
      </c>
      <c r="J8658" t="str">
        <f>INDEX(Age_grp[Age], MATCH(mobile_customers[[#This Row],[age]],Age_grp[Value]))</f>
        <v>40 - 50</v>
      </c>
      <c r="K8658" s="2" t="str">
        <f>_xlfn.IFS(mobile_customers[[#This Row],[salary]]&gt;=Q8661,"HIGHER SALARY", mobile_customers[[#This Row],[salary]]&gt;=Q8662,"HIGHER MID RANGE SALARY",  mobile_customers[[#This Row],[salary]]&lt;Q8662,"MID RANGE SALARY", mobile_customers[[#This Row],[salary]]&gt;Q8663, "LOW SALARY" )</f>
        <v>HIGHER SALARY</v>
      </c>
      <c r="L8658" s="2" t="str">
        <f>LEFT(mobile_customers[[#This Row],[Credit_card_nos]], 4)&amp;"XXXXX"</f>
        <v>5505XXXXX</v>
      </c>
    </row>
    <row r="8659" spans="1:12" x14ac:dyDescent="0.3">
      <c r="A8659" t="s">
        <v>8</v>
      </c>
      <c r="B8659" s="3" t="s">
        <v>16718</v>
      </c>
      <c r="C8659" t="s">
        <v>13299</v>
      </c>
      <c r="D8659" t="s">
        <v>208</v>
      </c>
      <c r="E8659">
        <v>38</v>
      </c>
      <c r="F8659">
        <v>102812</v>
      </c>
      <c r="G8659" t="s">
        <v>21</v>
      </c>
      <c r="H8659">
        <v>582804188099</v>
      </c>
      <c r="I8659" s="5" t="str">
        <f t="shared" si="135"/>
        <v>582804188099</v>
      </c>
      <c r="J8659" t="str">
        <f>INDEX(Age_grp[Age], MATCH(mobile_customers[[#This Row],[age]],Age_grp[Value]))</f>
        <v>30 - 40</v>
      </c>
      <c r="K8659" s="2" t="str">
        <f>_xlfn.IFS(mobile_customers[[#This Row],[salary]]&gt;=Q8662,"HIGHER SALARY", mobile_customers[[#This Row],[salary]]&gt;=Q8663,"HIGHER MID RANGE SALARY",  mobile_customers[[#This Row],[salary]]&lt;Q8663,"MID RANGE SALARY", mobile_customers[[#This Row],[salary]]&gt;Q8664, "LOW SALARY" )</f>
        <v>HIGHER SALARY</v>
      </c>
      <c r="L8659" s="2" t="str">
        <f>LEFT(mobile_customers[[#This Row],[Credit_card_nos]], 4)&amp;"XXXXX"</f>
        <v>5828XXXXX</v>
      </c>
    </row>
    <row r="8660" spans="1:12" x14ac:dyDescent="0.3">
      <c r="A8660" t="s">
        <v>8</v>
      </c>
      <c r="B8660" s="3" t="s">
        <v>16719</v>
      </c>
      <c r="C8660" t="s">
        <v>16720</v>
      </c>
      <c r="D8660" t="s">
        <v>35</v>
      </c>
      <c r="E8660">
        <v>40</v>
      </c>
      <c r="F8660">
        <v>67014</v>
      </c>
      <c r="G8660" t="s">
        <v>94</v>
      </c>
      <c r="H8660">
        <v>4687968421347</v>
      </c>
      <c r="I8660" s="5" t="str">
        <f t="shared" si="135"/>
        <v>4687968421347</v>
      </c>
      <c r="J8660" t="str">
        <f>INDEX(Age_grp[Age], MATCH(mobile_customers[[#This Row],[age]],Age_grp[Value]))</f>
        <v>40 - 50</v>
      </c>
      <c r="K8660" s="2" t="str">
        <f>_xlfn.IFS(mobile_customers[[#This Row],[salary]]&gt;=Q8663,"HIGHER SALARY", mobile_customers[[#This Row],[salary]]&gt;=Q8664,"HIGHER MID RANGE SALARY",  mobile_customers[[#This Row],[salary]]&lt;Q8664,"MID RANGE SALARY", mobile_customers[[#This Row],[salary]]&gt;Q8665, "LOW SALARY" )</f>
        <v>HIGHER SALARY</v>
      </c>
      <c r="L8660" s="2" t="str">
        <f>LEFT(mobile_customers[[#This Row],[Credit_card_nos]], 4)&amp;"XXXXX"</f>
        <v>4687XXXXX</v>
      </c>
    </row>
    <row r="8661" spans="1:12" x14ac:dyDescent="0.3">
      <c r="A8661" t="s">
        <v>13</v>
      </c>
      <c r="B8661" s="3" t="s">
        <v>16721</v>
      </c>
      <c r="C8661" t="s">
        <v>14627</v>
      </c>
      <c r="D8661" t="s">
        <v>3424</v>
      </c>
      <c r="E8661">
        <v>24</v>
      </c>
      <c r="F8661">
        <v>37010</v>
      </c>
      <c r="G8661" t="s">
        <v>65</v>
      </c>
      <c r="H8661">
        <v>5161580959667135</v>
      </c>
      <c r="I8661" s="5" t="str">
        <f t="shared" si="135"/>
        <v>5161580959667130</v>
      </c>
      <c r="J8661" t="str">
        <f>INDEX(Age_grp[Age], MATCH(mobile_customers[[#This Row],[age]],Age_grp[Value]))</f>
        <v>20 - 30</v>
      </c>
      <c r="K8661" s="2" t="str">
        <f>_xlfn.IFS(mobile_customers[[#This Row],[salary]]&gt;=Q8664,"HIGHER SALARY", mobile_customers[[#This Row],[salary]]&gt;=Q8665,"HIGHER MID RANGE SALARY",  mobile_customers[[#This Row],[salary]]&lt;Q8665,"MID RANGE SALARY", mobile_customers[[#This Row],[salary]]&gt;Q8666, "LOW SALARY" )</f>
        <v>HIGHER SALARY</v>
      </c>
      <c r="L8661" s="2" t="str">
        <f>LEFT(mobile_customers[[#This Row],[Credit_card_nos]], 4)&amp;"XXXXX"</f>
        <v>5161XXXXX</v>
      </c>
    </row>
    <row r="8662" spans="1:12" x14ac:dyDescent="0.3">
      <c r="A8662" t="s">
        <v>8</v>
      </c>
      <c r="B8662" s="3" t="s">
        <v>16722</v>
      </c>
      <c r="C8662" t="s">
        <v>16723</v>
      </c>
      <c r="D8662" t="s">
        <v>84</v>
      </c>
      <c r="E8662">
        <v>58</v>
      </c>
      <c r="F8662">
        <v>196658</v>
      </c>
      <c r="G8662" t="s">
        <v>81</v>
      </c>
      <c r="H8662">
        <v>4253294080842</v>
      </c>
      <c r="I8662" s="5" t="str">
        <f t="shared" si="135"/>
        <v>4253294080842</v>
      </c>
      <c r="J8662" t="str">
        <f>INDEX(Age_grp[Age], MATCH(mobile_customers[[#This Row],[age]],Age_grp[Value]))</f>
        <v>50 - 60</v>
      </c>
      <c r="K8662" s="2" t="str">
        <f>_xlfn.IFS(mobile_customers[[#This Row],[salary]]&gt;=Q8665,"HIGHER SALARY", mobile_customers[[#This Row],[salary]]&gt;=Q8666,"HIGHER MID RANGE SALARY",  mobile_customers[[#This Row],[salary]]&lt;Q8666,"MID RANGE SALARY", mobile_customers[[#This Row],[salary]]&gt;Q8667, "LOW SALARY" )</f>
        <v>HIGHER SALARY</v>
      </c>
      <c r="L8662" s="2" t="str">
        <f>LEFT(mobile_customers[[#This Row],[Credit_card_nos]], 4)&amp;"XXXXX"</f>
        <v>4253XXXXX</v>
      </c>
    </row>
    <row r="8663" spans="1:12" x14ac:dyDescent="0.3">
      <c r="A8663" t="s">
        <v>13</v>
      </c>
      <c r="B8663" s="3" t="s">
        <v>16724</v>
      </c>
      <c r="C8663" t="s">
        <v>16725</v>
      </c>
      <c r="D8663" t="s">
        <v>859</v>
      </c>
      <c r="E8663">
        <v>46</v>
      </c>
      <c r="F8663">
        <v>187462</v>
      </c>
      <c r="G8663" t="s">
        <v>28</v>
      </c>
      <c r="H8663">
        <v>30499090611706</v>
      </c>
      <c r="I8663" s="5" t="str">
        <f t="shared" si="135"/>
        <v>30499090611706</v>
      </c>
      <c r="J8663" t="str">
        <f>INDEX(Age_grp[Age], MATCH(mobile_customers[[#This Row],[age]],Age_grp[Value]))</f>
        <v>40 - 50</v>
      </c>
      <c r="K8663" s="2" t="str">
        <f>_xlfn.IFS(mobile_customers[[#This Row],[salary]]&gt;=Q8666,"HIGHER SALARY", mobile_customers[[#This Row],[salary]]&gt;=Q8667,"HIGHER MID RANGE SALARY",  mobile_customers[[#This Row],[salary]]&lt;Q8667,"MID RANGE SALARY", mobile_customers[[#This Row],[salary]]&gt;Q8668, "LOW SALARY" )</f>
        <v>HIGHER SALARY</v>
      </c>
      <c r="L8663" s="2" t="str">
        <f>LEFT(mobile_customers[[#This Row],[Credit_card_nos]], 4)&amp;"XXXXX"</f>
        <v>3049XXXXX</v>
      </c>
    </row>
    <row r="8664" spans="1:12" x14ac:dyDescent="0.3">
      <c r="A8664" t="s">
        <v>13</v>
      </c>
      <c r="B8664" s="3" t="s">
        <v>16726</v>
      </c>
      <c r="C8664" t="s">
        <v>16727</v>
      </c>
      <c r="D8664" t="s">
        <v>1302</v>
      </c>
      <c r="E8664">
        <v>49</v>
      </c>
      <c r="F8664">
        <v>141541</v>
      </c>
      <c r="G8664" t="s">
        <v>39</v>
      </c>
      <c r="H8664">
        <v>180036763129703</v>
      </c>
      <c r="I8664" s="5" t="str">
        <f t="shared" si="135"/>
        <v>180036763129703</v>
      </c>
      <c r="J8664" t="str">
        <f>INDEX(Age_grp[Age], MATCH(mobile_customers[[#This Row],[age]],Age_grp[Value]))</f>
        <v>40 - 50</v>
      </c>
      <c r="K8664" s="2" t="str">
        <f>_xlfn.IFS(mobile_customers[[#This Row],[salary]]&gt;=Q8667,"HIGHER SALARY", mobile_customers[[#This Row],[salary]]&gt;=Q8668,"HIGHER MID RANGE SALARY",  mobile_customers[[#This Row],[salary]]&lt;Q8668,"MID RANGE SALARY", mobile_customers[[#This Row],[salary]]&gt;Q8669, "LOW SALARY" )</f>
        <v>HIGHER SALARY</v>
      </c>
      <c r="L8664" s="2" t="str">
        <f>LEFT(mobile_customers[[#This Row],[Credit_card_nos]], 4)&amp;"XXXXX"</f>
        <v>1800XXXXX</v>
      </c>
    </row>
    <row r="8665" spans="1:12" x14ac:dyDescent="0.3">
      <c r="A8665" t="s">
        <v>13</v>
      </c>
      <c r="B8665" s="3" t="s">
        <v>16728</v>
      </c>
      <c r="C8665" t="s">
        <v>16729</v>
      </c>
      <c r="D8665" t="s">
        <v>211</v>
      </c>
      <c r="E8665">
        <v>59</v>
      </c>
      <c r="F8665">
        <v>33140</v>
      </c>
      <c r="G8665" t="s">
        <v>12</v>
      </c>
      <c r="H8665">
        <v>6551439779024272</v>
      </c>
      <c r="I8665" s="5" t="str">
        <f t="shared" si="135"/>
        <v>6551439779024270</v>
      </c>
      <c r="J8665" t="str">
        <f>INDEX(Age_grp[Age], MATCH(mobile_customers[[#This Row],[age]],Age_grp[Value]))</f>
        <v>50 - 60</v>
      </c>
      <c r="K8665" s="2" t="str">
        <f>_xlfn.IFS(mobile_customers[[#This Row],[salary]]&gt;=Q8668,"HIGHER SALARY", mobile_customers[[#This Row],[salary]]&gt;=Q8669,"HIGHER MID RANGE SALARY",  mobile_customers[[#This Row],[salary]]&lt;Q8669,"MID RANGE SALARY", mobile_customers[[#This Row],[salary]]&gt;Q8670, "LOW SALARY" )</f>
        <v>HIGHER SALARY</v>
      </c>
      <c r="L8665" s="2" t="str">
        <f>LEFT(mobile_customers[[#This Row],[Credit_card_nos]], 4)&amp;"XXXXX"</f>
        <v>6551XXXXX</v>
      </c>
    </row>
    <row r="8666" spans="1:12" x14ac:dyDescent="0.3">
      <c r="A8666" t="s">
        <v>8</v>
      </c>
      <c r="B8666" s="3" t="s">
        <v>16730</v>
      </c>
      <c r="C8666" t="s">
        <v>16731</v>
      </c>
      <c r="D8666" t="s">
        <v>1132</v>
      </c>
      <c r="E8666">
        <v>20</v>
      </c>
      <c r="F8666">
        <v>62988</v>
      </c>
      <c r="G8666" t="s">
        <v>81</v>
      </c>
      <c r="H8666">
        <v>3505122946241318</v>
      </c>
      <c r="I8666" s="5" t="str">
        <f t="shared" si="135"/>
        <v>3505122946241320</v>
      </c>
      <c r="J8666" t="str">
        <f>INDEX(Age_grp[Age], MATCH(mobile_customers[[#This Row],[age]],Age_grp[Value]))</f>
        <v>20 - 30</v>
      </c>
      <c r="K8666" s="2" t="str">
        <f>_xlfn.IFS(mobile_customers[[#This Row],[salary]]&gt;=Q8669,"HIGHER SALARY", mobile_customers[[#This Row],[salary]]&gt;=Q8670,"HIGHER MID RANGE SALARY",  mobile_customers[[#This Row],[salary]]&lt;Q8670,"MID RANGE SALARY", mobile_customers[[#This Row],[salary]]&gt;Q8671, "LOW SALARY" )</f>
        <v>HIGHER SALARY</v>
      </c>
      <c r="L8666" s="2" t="str">
        <f>LEFT(mobile_customers[[#This Row],[Credit_card_nos]], 4)&amp;"XXXXX"</f>
        <v>3505XXXXX</v>
      </c>
    </row>
    <row r="8667" spans="1:12" x14ac:dyDescent="0.3">
      <c r="A8667" t="s">
        <v>13</v>
      </c>
      <c r="B8667" s="3" t="s">
        <v>16732</v>
      </c>
      <c r="C8667" t="s">
        <v>16733</v>
      </c>
      <c r="D8667" t="s">
        <v>353</v>
      </c>
      <c r="E8667">
        <v>65</v>
      </c>
      <c r="F8667">
        <v>23288</v>
      </c>
      <c r="G8667" t="s">
        <v>39</v>
      </c>
      <c r="H8667">
        <v>4.2531910090018007E+18</v>
      </c>
      <c r="I8667" s="5" t="str">
        <f t="shared" si="135"/>
        <v>4253191009001800000</v>
      </c>
      <c r="J8667" t="str">
        <f>INDEX(Age_grp[Age], MATCH(mobile_customers[[#This Row],[age]],Age_grp[Value]))</f>
        <v>60 - 70</v>
      </c>
      <c r="K8667" s="2" t="str">
        <f>_xlfn.IFS(mobile_customers[[#This Row],[salary]]&gt;=Q8670,"HIGHER SALARY", mobile_customers[[#This Row],[salary]]&gt;=Q8671,"HIGHER MID RANGE SALARY",  mobile_customers[[#This Row],[salary]]&lt;Q8671,"MID RANGE SALARY", mobile_customers[[#This Row],[salary]]&gt;Q8672, "LOW SALARY" )</f>
        <v>HIGHER SALARY</v>
      </c>
      <c r="L8667" s="2" t="str">
        <f>LEFT(mobile_customers[[#This Row],[Credit_card_nos]], 4)&amp;"XXXXX"</f>
        <v>4253XXXXX</v>
      </c>
    </row>
    <row r="8668" spans="1:12" x14ac:dyDescent="0.3">
      <c r="A8668" t="s">
        <v>13</v>
      </c>
      <c r="B8668" s="3" t="s">
        <v>16734</v>
      </c>
      <c r="C8668" t="s">
        <v>16735</v>
      </c>
      <c r="D8668" t="s">
        <v>2019</v>
      </c>
      <c r="E8668">
        <v>39</v>
      </c>
      <c r="F8668">
        <v>96128</v>
      </c>
      <c r="G8668" t="s">
        <v>32</v>
      </c>
      <c r="H8668">
        <v>4889935459117797</v>
      </c>
      <c r="I8668" s="5" t="str">
        <f t="shared" si="135"/>
        <v>4889935459117800</v>
      </c>
      <c r="J8668" t="str">
        <f>INDEX(Age_grp[Age], MATCH(mobile_customers[[#This Row],[age]],Age_grp[Value]))</f>
        <v>30 - 40</v>
      </c>
      <c r="K8668" s="2" t="str">
        <f>_xlfn.IFS(mobile_customers[[#This Row],[salary]]&gt;=Q8671,"HIGHER SALARY", mobile_customers[[#This Row],[salary]]&gt;=Q8672,"HIGHER MID RANGE SALARY",  mobile_customers[[#This Row],[salary]]&lt;Q8672,"MID RANGE SALARY", mobile_customers[[#This Row],[salary]]&gt;Q8673, "LOW SALARY" )</f>
        <v>HIGHER SALARY</v>
      </c>
      <c r="L8668" s="2" t="str">
        <f>LEFT(mobile_customers[[#This Row],[Credit_card_nos]], 4)&amp;"XXXXX"</f>
        <v>4889XXXXX</v>
      </c>
    </row>
    <row r="8669" spans="1:12" x14ac:dyDescent="0.3">
      <c r="A8669" t="s">
        <v>13</v>
      </c>
      <c r="B8669" s="3" t="s">
        <v>16736</v>
      </c>
      <c r="C8669" t="s">
        <v>16737</v>
      </c>
      <c r="D8669" t="s">
        <v>4012</v>
      </c>
      <c r="E8669">
        <v>36</v>
      </c>
      <c r="F8669">
        <v>114964</v>
      </c>
      <c r="G8669" t="s">
        <v>65</v>
      </c>
      <c r="H8669">
        <v>30473157857536</v>
      </c>
      <c r="I8669" s="5" t="str">
        <f t="shared" si="135"/>
        <v>30473157857536</v>
      </c>
      <c r="J8669" t="str">
        <f>INDEX(Age_grp[Age], MATCH(mobile_customers[[#This Row],[age]],Age_grp[Value]))</f>
        <v>30 - 40</v>
      </c>
      <c r="K8669" s="2" t="str">
        <f>_xlfn.IFS(mobile_customers[[#This Row],[salary]]&gt;=Q8672,"HIGHER SALARY", mobile_customers[[#This Row],[salary]]&gt;=Q8673,"HIGHER MID RANGE SALARY",  mobile_customers[[#This Row],[salary]]&lt;Q8673,"MID RANGE SALARY", mobile_customers[[#This Row],[salary]]&gt;Q8674, "LOW SALARY" )</f>
        <v>HIGHER SALARY</v>
      </c>
      <c r="L8669" s="2" t="str">
        <f>LEFT(mobile_customers[[#This Row],[Credit_card_nos]], 4)&amp;"XXXXX"</f>
        <v>3047XXXXX</v>
      </c>
    </row>
    <row r="8670" spans="1:12" x14ac:dyDescent="0.3">
      <c r="A8670" t="s">
        <v>13</v>
      </c>
      <c r="B8670" s="3" t="s">
        <v>16738</v>
      </c>
      <c r="C8670" t="s">
        <v>16739</v>
      </c>
      <c r="D8670" t="s">
        <v>385</v>
      </c>
      <c r="E8670">
        <v>33</v>
      </c>
      <c r="F8670">
        <v>21730</v>
      </c>
      <c r="G8670" t="s">
        <v>28</v>
      </c>
      <c r="H8670">
        <v>4345286925393119</v>
      </c>
      <c r="I8670" s="5" t="str">
        <f t="shared" si="135"/>
        <v>4345286925393120</v>
      </c>
      <c r="J8670" t="str">
        <f>INDEX(Age_grp[Age], MATCH(mobile_customers[[#This Row],[age]],Age_grp[Value]))</f>
        <v>30 - 40</v>
      </c>
      <c r="K8670" s="2" t="str">
        <f>_xlfn.IFS(mobile_customers[[#This Row],[salary]]&gt;=Q8673,"HIGHER SALARY", mobile_customers[[#This Row],[salary]]&gt;=Q8674,"HIGHER MID RANGE SALARY",  mobile_customers[[#This Row],[salary]]&lt;Q8674,"MID RANGE SALARY", mobile_customers[[#This Row],[salary]]&gt;Q8675, "LOW SALARY" )</f>
        <v>HIGHER SALARY</v>
      </c>
      <c r="L8670" s="2" t="str">
        <f>LEFT(mobile_customers[[#This Row],[Credit_card_nos]], 4)&amp;"XXXXX"</f>
        <v>4345XXXXX</v>
      </c>
    </row>
    <row r="8671" spans="1:12" x14ac:dyDescent="0.3">
      <c r="A8671" t="s">
        <v>13</v>
      </c>
      <c r="B8671" s="3" t="s">
        <v>16740</v>
      </c>
      <c r="C8671" t="s">
        <v>16741</v>
      </c>
      <c r="D8671" t="s">
        <v>1358</v>
      </c>
      <c r="E8671">
        <v>40</v>
      </c>
      <c r="F8671">
        <v>198963</v>
      </c>
      <c r="G8671" t="s">
        <v>28</v>
      </c>
      <c r="H8671">
        <v>2711882167031795</v>
      </c>
      <c r="I8671" s="5" t="str">
        <f t="shared" si="135"/>
        <v>2711882167031790</v>
      </c>
      <c r="J8671" t="str">
        <f>INDEX(Age_grp[Age], MATCH(mobile_customers[[#This Row],[age]],Age_grp[Value]))</f>
        <v>40 - 50</v>
      </c>
      <c r="K8671" s="2" t="str">
        <f>_xlfn.IFS(mobile_customers[[#This Row],[salary]]&gt;=Q8674,"HIGHER SALARY", mobile_customers[[#This Row],[salary]]&gt;=Q8675,"HIGHER MID RANGE SALARY",  mobile_customers[[#This Row],[salary]]&lt;Q8675,"MID RANGE SALARY", mobile_customers[[#This Row],[salary]]&gt;Q8676, "LOW SALARY" )</f>
        <v>HIGHER SALARY</v>
      </c>
      <c r="L8671" s="2" t="str">
        <f>LEFT(mobile_customers[[#This Row],[Credit_card_nos]], 4)&amp;"XXXXX"</f>
        <v>2711XXXXX</v>
      </c>
    </row>
    <row r="8672" spans="1:12" x14ac:dyDescent="0.3">
      <c r="A8672" t="s">
        <v>13</v>
      </c>
      <c r="B8672" s="3" t="s">
        <v>16742</v>
      </c>
      <c r="C8672" t="s">
        <v>10851</v>
      </c>
      <c r="D8672" t="s">
        <v>1572</v>
      </c>
      <c r="E8672">
        <v>25</v>
      </c>
      <c r="F8672">
        <v>211365</v>
      </c>
      <c r="G8672" t="s">
        <v>65</v>
      </c>
      <c r="H8672">
        <v>2710493871237511</v>
      </c>
      <c r="I8672" s="5" t="str">
        <f t="shared" si="135"/>
        <v>2710493871237510</v>
      </c>
      <c r="J8672" t="str">
        <f>INDEX(Age_grp[Age], MATCH(mobile_customers[[#This Row],[age]],Age_grp[Value]))</f>
        <v>20 - 30</v>
      </c>
      <c r="K8672" s="2" t="str">
        <f>_xlfn.IFS(mobile_customers[[#This Row],[salary]]&gt;=Q8675,"HIGHER SALARY", mobile_customers[[#This Row],[salary]]&gt;=Q8676,"HIGHER MID RANGE SALARY",  mobile_customers[[#This Row],[salary]]&lt;Q8676,"MID RANGE SALARY", mobile_customers[[#This Row],[salary]]&gt;Q8677, "LOW SALARY" )</f>
        <v>HIGHER SALARY</v>
      </c>
      <c r="L8672" s="2" t="str">
        <f>LEFT(mobile_customers[[#This Row],[Credit_card_nos]], 4)&amp;"XXXXX"</f>
        <v>2710XXXXX</v>
      </c>
    </row>
    <row r="8673" spans="1:12" x14ac:dyDescent="0.3">
      <c r="A8673" t="s">
        <v>13</v>
      </c>
      <c r="B8673" s="3" t="s">
        <v>16743</v>
      </c>
      <c r="C8673" t="s">
        <v>16744</v>
      </c>
      <c r="D8673" t="s">
        <v>1421</v>
      </c>
      <c r="E8673">
        <v>46</v>
      </c>
      <c r="F8673">
        <v>37238</v>
      </c>
      <c r="G8673" t="s">
        <v>28</v>
      </c>
      <c r="H8673">
        <v>4117237594141897</v>
      </c>
      <c r="I8673" s="5" t="str">
        <f t="shared" si="135"/>
        <v>4117237594141900</v>
      </c>
      <c r="J8673" t="str">
        <f>INDEX(Age_grp[Age], MATCH(mobile_customers[[#This Row],[age]],Age_grp[Value]))</f>
        <v>40 - 50</v>
      </c>
      <c r="K8673" s="2" t="str">
        <f>_xlfn.IFS(mobile_customers[[#This Row],[salary]]&gt;=Q8676,"HIGHER SALARY", mobile_customers[[#This Row],[salary]]&gt;=Q8677,"HIGHER MID RANGE SALARY",  mobile_customers[[#This Row],[salary]]&lt;Q8677,"MID RANGE SALARY", mobile_customers[[#This Row],[salary]]&gt;Q8678, "LOW SALARY" )</f>
        <v>HIGHER SALARY</v>
      </c>
      <c r="L8673" s="2" t="str">
        <f>LEFT(mobile_customers[[#This Row],[Credit_card_nos]], 4)&amp;"XXXXX"</f>
        <v>4117XXXXX</v>
      </c>
    </row>
    <row r="8674" spans="1:12" x14ac:dyDescent="0.3">
      <c r="A8674" t="s">
        <v>8</v>
      </c>
      <c r="B8674" s="3" t="s">
        <v>16745</v>
      </c>
      <c r="C8674" t="s">
        <v>16746</v>
      </c>
      <c r="D8674" t="s">
        <v>317</v>
      </c>
      <c r="E8674">
        <v>33</v>
      </c>
      <c r="F8674">
        <v>183855</v>
      </c>
      <c r="G8674" t="s">
        <v>65</v>
      </c>
      <c r="H8674">
        <v>4828109986050145</v>
      </c>
      <c r="I8674" s="5" t="str">
        <f t="shared" si="135"/>
        <v>4828109986050140</v>
      </c>
      <c r="J8674" t="str">
        <f>INDEX(Age_grp[Age], MATCH(mobile_customers[[#This Row],[age]],Age_grp[Value]))</f>
        <v>30 - 40</v>
      </c>
      <c r="K8674" s="2" t="str">
        <f>_xlfn.IFS(mobile_customers[[#This Row],[salary]]&gt;=Q8677,"HIGHER SALARY", mobile_customers[[#This Row],[salary]]&gt;=Q8678,"HIGHER MID RANGE SALARY",  mobile_customers[[#This Row],[salary]]&lt;Q8678,"MID RANGE SALARY", mobile_customers[[#This Row],[salary]]&gt;Q8679, "LOW SALARY" )</f>
        <v>HIGHER SALARY</v>
      </c>
      <c r="L8674" s="2" t="str">
        <f>LEFT(mobile_customers[[#This Row],[Credit_card_nos]], 4)&amp;"XXXXX"</f>
        <v>4828XXXXX</v>
      </c>
    </row>
    <row r="8675" spans="1:12" x14ac:dyDescent="0.3">
      <c r="A8675" t="s">
        <v>8</v>
      </c>
      <c r="B8675" s="3" t="s">
        <v>16747</v>
      </c>
      <c r="C8675" t="s">
        <v>16748</v>
      </c>
      <c r="D8675" t="s">
        <v>1427</v>
      </c>
      <c r="E8675">
        <v>61</v>
      </c>
      <c r="F8675">
        <v>41189</v>
      </c>
      <c r="G8675" t="s">
        <v>21</v>
      </c>
      <c r="H8675">
        <v>342579069245637</v>
      </c>
      <c r="I8675" s="5" t="str">
        <f t="shared" si="135"/>
        <v>342579069245637</v>
      </c>
      <c r="J8675" t="str">
        <f>INDEX(Age_grp[Age], MATCH(mobile_customers[[#This Row],[age]],Age_grp[Value]))</f>
        <v>60 - 70</v>
      </c>
      <c r="K8675" s="2" t="str">
        <f>_xlfn.IFS(mobile_customers[[#This Row],[salary]]&gt;=Q8678,"HIGHER SALARY", mobile_customers[[#This Row],[salary]]&gt;=Q8679,"HIGHER MID RANGE SALARY",  mobile_customers[[#This Row],[salary]]&lt;Q8679,"MID RANGE SALARY", mobile_customers[[#This Row],[salary]]&gt;Q8680, "LOW SALARY" )</f>
        <v>HIGHER SALARY</v>
      </c>
      <c r="L8675" s="2" t="str">
        <f>LEFT(mobile_customers[[#This Row],[Credit_card_nos]], 4)&amp;"XXXXX"</f>
        <v>3425XXXXX</v>
      </c>
    </row>
    <row r="8676" spans="1:12" x14ac:dyDescent="0.3">
      <c r="A8676" t="s">
        <v>13</v>
      </c>
      <c r="B8676" s="3" t="s">
        <v>16749</v>
      </c>
      <c r="C8676" t="s">
        <v>16750</v>
      </c>
      <c r="D8676" t="s">
        <v>99</v>
      </c>
      <c r="E8676">
        <v>39</v>
      </c>
      <c r="F8676">
        <v>74581</v>
      </c>
      <c r="G8676" t="s">
        <v>21</v>
      </c>
      <c r="H8676">
        <v>4253121093460681</v>
      </c>
      <c r="I8676" s="5" t="str">
        <f t="shared" si="135"/>
        <v>4253121093460680</v>
      </c>
      <c r="J8676" t="str">
        <f>INDEX(Age_grp[Age], MATCH(mobile_customers[[#This Row],[age]],Age_grp[Value]))</f>
        <v>30 - 40</v>
      </c>
      <c r="K8676" s="2" t="str">
        <f>_xlfn.IFS(mobile_customers[[#This Row],[salary]]&gt;=Q8679,"HIGHER SALARY", mobile_customers[[#This Row],[salary]]&gt;=Q8680,"HIGHER MID RANGE SALARY",  mobile_customers[[#This Row],[salary]]&lt;Q8680,"MID RANGE SALARY", mobile_customers[[#This Row],[salary]]&gt;Q8681, "LOW SALARY" )</f>
        <v>HIGHER SALARY</v>
      </c>
      <c r="L8676" s="2" t="str">
        <f>LEFT(mobile_customers[[#This Row],[Credit_card_nos]], 4)&amp;"XXXXX"</f>
        <v>4253XXXXX</v>
      </c>
    </row>
    <row r="8677" spans="1:12" x14ac:dyDescent="0.3">
      <c r="A8677" t="s">
        <v>13</v>
      </c>
      <c r="B8677" s="3" t="s">
        <v>16751</v>
      </c>
      <c r="C8677" t="s">
        <v>292</v>
      </c>
      <c r="D8677" t="s">
        <v>1063</v>
      </c>
      <c r="E8677">
        <v>30</v>
      </c>
      <c r="F8677">
        <v>161132</v>
      </c>
      <c r="G8677" t="s">
        <v>81</v>
      </c>
      <c r="H8677">
        <v>3547106072392789</v>
      </c>
      <c r="I8677" s="5" t="str">
        <f t="shared" si="135"/>
        <v>3547106072392790</v>
      </c>
      <c r="J8677" t="str">
        <f>INDEX(Age_grp[Age], MATCH(mobile_customers[[#This Row],[age]],Age_grp[Value]))</f>
        <v>30 - 40</v>
      </c>
      <c r="K8677" s="2" t="str">
        <f>_xlfn.IFS(mobile_customers[[#This Row],[salary]]&gt;=Q8680,"HIGHER SALARY", mobile_customers[[#This Row],[salary]]&gt;=Q8681,"HIGHER MID RANGE SALARY",  mobile_customers[[#This Row],[salary]]&lt;Q8681,"MID RANGE SALARY", mobile_customers[[#This Row],[salary]]&gt;Q8682, "LOW SALARY" )</f>
        <v>HIGHER SALARY</v>
      </c>
      <c r="L8677" s="2" t="str">
        <f>LEFT(mobile_customers[[#This Row],[Credit_card_nos]], 4)&amp;"XXXXX"</f>
        <v>3547XXXXX</v>
      </c>
    </row>
    <row r="8678" spans="1:12" x14ac:dyDescent="0.3">
      <c r="A8678" t="s">
        <v>8</v>
      </c>
      <c r="B8678" s="3" t="s">
        <v>16752</v>
      </c>
      <c r="C8678" t="s">
        <v>8236</v>
      </c>
      <c r="D8678" t="s">
        <v>240</v>
      </c>
      <c r="E8678">
        <v>40</v>
      </c>
      <c r="F8678">
        <v>76664</v>
      </c>
      <c r="G8678" t="s">
        <v>21</v>
      </c>
      <c r="H8678">
        <v>3588248690705867</v>
      </c>
      <c r="I8678" s="5" t="str">
        <f t="shared" si="135"/>
        <v>3588248690705870</v>
      </c>
      <c r="J8678" t="str">
        <f>INDEX(Age_grp[Age], MATCH(mobile_customers[[#This Row],[age]],Age_grp[Value]))</f>
        <v>40 - 50</v>
      </c>
      <c r="K8678" s="2" t="str">
        <f>_xlfn.IFS(mobile_customers[[#This Row],[salary]]&gt;=Q8681,"HIGHER SALARY", mobile_customers[[#This Row],[salary]]&gt;=Q8682,"HIGHER MID RANGE SALARY",  mobile_customers[[#This Row],[salary]]&lt;Q8682,"MID RANGE SALARY", mobile_customers[[#This Row],[salary]]&gt;Q8683, "LOW SALARY" )</f>
        <v>HIGHER SALARY</v>
      </c>
      <c r="L8678" s="2" t="str">
        <f>LEFT(mobile_customers[[#This Row],[Credit_card_nos]], 4)&amp;"XXXXX"</f>
        <v>3588XXXXX</v>
      </c>
    </row>
    <row r="8679" spans="1:12" x14ac:dyDescent="0.3">
      <c r="A8679" t="s">
        <v>13</v>
      </c>
      <c r="B8679" s="3" t="s">
        <v>16753</v>
      </c>
      <c r="C8679" t="s">
        <v>16754</v>
      </c>
      <c r="D8679" t="s">
        <v>225</v>
      </c>
      <c r="E8679">
        <v>29</v>
      </c>
      <c r="F8679">
        <v>30126</v>
      </c>
      <c r="G8679" t="s">
        <v>21</v>
      </c>
      <c r="H8679">
        <v>4718493753449</v>
      </c>
      <c r="I8679" s="5" t="str">
        <f t="shared" si="135"/>
        <v>4718493753449</v>
      </c>
      <c r="J8679" t="str">
        <f>INDEX(Age_grp[Age], MATCH(mobile_customers[[#This Row],[age]],Age_grp[Value]))</f>
        <v>20 - 30</v>
      </c>
      <c r="K8679" s="2" t="str">
        <f>_xlfn.IFS(mobile_customers[[#This Row],[salary]]&gt;=Q8682,"HIGHER SALARY", mobile_customers[[#This Row],[salary]]&gt;=Q8683,"HIGHER MID RANGE SALARY",  mobile_customers[[#This Row],[salary]]&lt;Q8683,"MID RANGE SALARY", mobile_customers[[#This Row],[salary]]&gt;Q8684, "LOW SALARY" )</f>
        <v>HIGHER SALARY</v>
      </c>
      <c r="L8679" s="2" t="str">
        <f>LEFT(mobile_customers[[#This Row],[Credit_card_nos]], 4)&amp;"XXXXX"</f>
        <v>4718XXXXX</v>
      </c>
    </row>
    <row r="8680" spans="1:12" x14ac:dyDescent="0.3">
      <c r="A8680" t="s">
        <v>13</v>
      </c>
      <c r="B8680" s="3" t="s">
        <v>16755</v>
      </c>
      <c r="C8680" t="s">
        <v>16756</v>
      </c>
      <c r="D8680" t="s">
        <v>2820</v>
      </c>
      <c r="E8680">
        <v>63</v>
      </c>
      <c r="F8680">
        <v>200739</v>
      </c>
      <c r="G8680" t="s">
        <v>12</v>
      </c>
      <c r="H8680">
        <v>4822001388335420</v>
      </c>
      <c r="I8680" s="5" t="str">
        <f t="shared" si="135"/>
        <v>4822001388335420</v>
      </c>
      <c r="J8680" t="str">
        <f>INDEX(Age_grp[Age], MATCH(mobile_customers[[#This Row],[age]],Age_grp[Value]))</f>
        <v>60 - 70</v>
      </c>
      <c r="K8680" s="2" t="str">
        <f>_xlfn.IFS(mobile_customers[[#This Row],[salary]]&gt;=Q8683,"HIGHER SALARY", mobile_customers[[#This Row],[salary]]&gt;=Q8684,"HIGHER MID RANGE SALARY",  mobile_customers[[#This Row],[salary]]&lt;Q8684,"MID RANGE SALARY", mobile_customers[[#This Row],[salary]]&gt;Q8685, "LOW SALARY" )</f>
        <v>HIGHER SALARY</v>
      </c>
      <c r="L8680" s="2" t="str">
        <f>LEFT(mobile_customers[[#This Row],[Credit_card_nos]], 4)&amp;"XXXXX"</f>
        <v>4822XXXXX</v>
      </c>
    </row>
    <row r="8681" spans="1:12" x14ac:dyDescent="0.3">
      <c r="A8681" t="s">
        <v>8</v>
      </c>
      <c r="B8681" s="3" t="s">
        <v>16757</v>
      </c>
      <c r="C8681" t="s">
        <v>16758</v>
      </c>
      <c r="D8681" t="s">
        <v>859</v>
      </c>
      <c r="E8681">
        <v>54</v>
      </c>
      <c r="F8681">
        <v>201508</v>
      </c>
      <c r="G8681" t="s">
        <v>32</v>
      </c>
      <c r="H8681">
        <v>4508702606287126</v>
      </c>
      <c r="I8681" s="5" t="str">
        <f t="shared" si="135"/>
        <v>4508702606287130</v>
      </c>
      <c r="J8681" t="str">
        <f>INDEX(Age_grp[Age], MATCH(mobile_customers[[#This Row],[age]],Age_grp[Value]))</f>
        <v>50 - 60</v>
      </c>
      <c r="K8681" s="2" t="str">
        <f>_xlfn.IFS(mobile_customers[[#This Row],[salary]]&gt;=Q8684,"HIGHER SALARY", mobile_customers[[#This Row],[salary]]&gt;=Q8685,"HIGHER MID RANGE SALARY",  mobile_customers[[#This Row],[salary]]&lt;Q8685,"MID RANGE SALARY", mobile_customers[[#This Row],[salary]]&gt;Q8686, "LOW SALARY" )</f>
        <v>HIGHER SALARY</v>
      </c>
      <c r="L8681" s="2" t="str">
        <f>LEFT(mobile_customers[[#This Row],[Credit_card_nos]], 4)&amp;"XXXXX"</f>
        <v>4508XXXXX</v>
      </c>
    </row>
    <row r="8682" spans="1:12" x14ac:dyDescent="0.3">
      <c r="A8682" t="s">
        <v>8</v>
      </c>
      <c r="B8682" s="3" t="s">
        <v>16759</v>
      </c>
      <c r="C8682" t="s">
        <v>16760</v>
      </c>
      <c r="D8682" t="s">
        <v>2262</v>
      </c>
      <c r="E8682">
        <v>29</v>
      </c>
      <c r="F8682">
        <v>231245</v>
      </c>
      <c r="G8682" t="s">
        <v>17</v>
      </c>
      <c r="H8682">
        <v>4744532879574122</v>
      </c>
      <c r="I8682" s="5" t="str">
        <f t="shared" si="135"/>
        <v>4744532879574120</v>
      </c>
      <c r="J8682" t="str">
        <f>INDEX(Age_grp[Age], MATCH(mobile_customers[[#This Row],[age]],Age_grp[Value]))</f>
        <v>20 - 30</v>
      </c>
      <c r="K8682" s="2" t="str">
        <f>_xlfn.IFS(mobile_customers[[#This Row],[salary]]&gt;=Q8685,"HIGHER SALARY", mobile_customers[[#This Row],[salary]]&gt;=Q8686,"HIGHER MID RANGE SALARY",  mobile_customers[[#This Row],[salary]]&lt;Q8686,"MID RANGE SALARY", mobile_customers[[#This Row],[salary]]&gt;Q8687, "LOW SALARY" )</f>
        <v>HIGHER SALARY</v>
      </c>
      <c r="L8682" s="2" t="str">
        <f>LEFT(mobile_customers[[#This Row],[Credit_card_nos]], 4)&amp;"XXXXX"</f>
        <v>4744XXXXX</v>
      </c>
    </row>
    <row r="8683" spans="1:12" x14ac:dyDescent="0.3">
      <c r="A8683" t="s">
        <v>13</v>
      </c>
      <c r="B8683" s="3" t="s">
        <v>16761</v>
      </c>
      <c r="C8683" t="s">
        <v>16762</v>
      </c>
      <c r="D8683" t="s">
        <v>1867</v>
      </c>
      <c r="E8683">
        <v>51</v>
      </c>
      <c r="F8683">
        <v>142925</v>
      </c>
      <c r="G8683" t="s">
        <v>17</v>
      </c>
      <c r="H8683">
        <v>6011756557667582</v>
      </c>
      <c r="I8683" s="5" t="str">
        <f t="shared" si="135"/>
        <v>6011756557667580</v>
      </c>
      <c r="J8683" t="str">
        <f>INDEX(Age_grp[Age], MATCH(mobile_customers[[#This Row],[age]],Age_grp[Value]))</f>
        <v>50 - 60</v>
      </c>
      <c r="K8683" s="2" t="str">
        <f>_xlfn.IFS(mobile_customers[[#This Row],[salary]]&gt;=Q8686,"HIGHER SALARY", mobile_customers[[#This Row],[salary]]&gt;=Q8687,"HIGHER MID RANGE SALARY",  mobile_customers[[#This Row],[salary]]&lt;Q8687,"MID RANGE SALARY", mobile_customers[[#This Row],[salary]]&gt;Q8688, "LOW SALARY" )</f>
        <v>HIGHER SALARY</v>
      </c>
      <c r="L8683" s="2" t="str">
        <f>LEFT(mobile_customers[[#This Row],[Credit_card_nos]], 4)&amp;"XXXXX"</f>
        <v>6011XXXXX</v>
      </c>
    </row>
    <row r="8684" spans="1:12" x14ac:dyDescent="0.3">
      <c r="A8684" t="s">
        <v>8</v>
      </c>
      <c r="B8684" s="3" t="s">
        <v>16763</v>
      </c>
      <c r="C8684" t="s">
        <v>16764</v>
      </c>
      <c r="D8684" t="s">
        <v>1096</v>
      </c>
      <c r="E8684">
        <v>47</v>
      </c>
      <c r="F8684">
        <v>149722</v>
      </c>
      <c r="G8684" t="s">
        <v>28</v>
      </c>
      <c r="H8684">
        <v>6522051539239466</v>
      </c>
      <c r="I8684" s="5" t="str">
        <f t="shared" si="135"/>
        <v>6522051539239470</v>
      </c>
      <c r="J8684" t="str">
        <f>INDEX(Age_grp[Age], MATCH(mobile_customers[[#This Row],[age]],Age_grp[Value]))</f>
        <v>40 - 50</v>
      </c>
      <c r="K8684" s="2" t="str">
        <f>_xlfn.IFS(mobile_customers[[#This Row],[salary]]&gt;=Q8687,"HIGHER SALARY", mobile_customers[[#This Row],[salary]]&gt;=Q8688,"HIGHER MID RANGE SALARY",  mobile_customers[[#This Row],[salary]]&lt;Q8688,"MID RANGE SALARY", mobile_customers[[#This Row],[salary]]&gt;Q8689, "LOW SALARY" )</f>
        <v>HIGHER SALARY</v>
      </c>
      <c r="L8684" s="2" t="str">
        <f>LEFT(mobile_customers[[#This Row],[Credit_card_nos]], 4)&amp;"XXXXX"</f>
        <v>6522XXXXX</v>
      </c>
    </row>
    <row r="8685" spans="1:12" x14ac:dyDescent="0.3">
      <c r="A8685" t="s">
        <v>8</v>
      </c>
      <c r="B8685" s="3" t="s">
        <v>16765</v>
      </c>
      <c r="C8685" t="s">
        <v>16766</v>
      </c>
      <c r="D8685" t="s">
        <v>3499</v>
      </c>
      <c r="E8685">
        <v>45</v>
      </c>
      <c r="F8685">
        <v>242237</v>
      </c>
      <c r="G8685" t="s">
        <v>12</v>
      </c>
      <c r="H8685">
        <v>30594576696211</v>
      </c>
      <c r="I8685" s="5" t="str">
        <f t="shared" si="135"/>
        <v>30594576696211</v>
      </c>
      <c r="J8685" t="str">
        <f>INDEX(Age_grp[Age], MATCH(mobile_customers[[#This Row],[age]],Age_grp[Value]))</f>
        <v>40 - 50</v>
      </c>
      <c r="K8685" s="2" t="str">
        <f>_xlfn.IFS(mobile_customers[[#This Row],[salary]]&gt;=Q8688,"HIGHER SALARY", mobile_customers[[#This Row],[salary]]&gt;=Q8689,"HIGHER MID RANGE SALARY",  mobile_customers[[#This Row],[salary]]&lt;Q8689,"MID RANGE SALARY", mobile_customers[[#This Row],[salary]]&gt;Q8690, "LOW SALARY" )</f>
        <v>HIGHER SALARY</v>
      </c>
      <c r="L8685" s="2" t="str">
        <f>LEFT(mobile_customers[[#This Row],[Credit_card_nos]], 4)&amp;"XXXXX"</f>
        <v>3059XXXXX</v>
      </c>
    </row>
    <row r="8686" spans="1:12" x14ac:dyDescent="0.3">
      <c r="A8686" t="s">
        <v>13</v>
      </c>
      <c r="B8686" s="3" t="s">
        <v>16767</v>
      </c>
      <c r="C8686" t="s">
        <v>16768</v>
      </c>
      <c r="D8686" t="s">
        <v>2538</v>
      </c>
      <c r="E8686">
        <v>64</v>
      </c>
      <c r="F8686">
        <v>173547</v>
      </c>
      <c r="G8686" t="s">
        <v>94</v>
      </c>
      <c r="H8686">
        <v>180094022164359</v>
      </c>
      <c r="I8686" s="5" t="str">
        <f t="shared" si="135"/>
        <v>180094022164359</v>
      </c>
      <c r="J8686" t="str">
        <f>INDEX(Age_grp[Age], MATCH(mobile_customers[[#This Row],[age]],Age_grp[Value]))</f>
        <v>60 - 70</v>
      </c>
      <c r="K8686" s="2" t="str">
        <f>_xlfn.IFS(mobile_customers[[#This Row],[salary]]&gt;=Q8689,"HIGHER SALARY", mobile_customers[[#This Row],[salary]]&gt;=Q8690,"HIGHER MID RANGE SALARY",  mobile_customers[[#This Row],[salary]]&lt;Q8690,"MID RANGE SALARY", mobile_customers[[#This Row],[salary]]&gt;Q8691, "LOW SALARY" )</f>
        <v>HIGHER SALARY</v>
      </c>
      <c r="L8686" s="2" t="str">
        <f>LEFT(mobile_customers[[#This Row],[Credit_card_nos]], 4)&amp;"XXXXX"</f>
        <v>1800XXXXX</v>
      </c>
    </row>
    <row r="8687" spans="1:12" x14ac:dyDescent="0.3">
      <c r="A8687" t="s">
        <v>8</v>
      </c>
      <c r="B8687" s="3" t="s">
        <v>16769</v>
      </c>
      <c r="C8687" t="s">
        <v>16770</v>
      </c>
      <c r="D8687" t="s">
        <v>1162</v>
      </c>
      <c r="E8687">
        <v>20</v>
      </c>
      <c r="F8687">
        <v>223567</v>
      </c>
      <c r="G8687" t="s">
        <v>21</v>
      </c>
      <c r="H8687">
        <v>502014413590</v>
      </c>
      <c r="I8687" s="5" t="str">
        <f t="shared" si="135"/>
        <v>502014413590</v>
      </c>
      <c r="J8687" t="str">
        <f>INDEX(Age_grp[Age], MATCH(mobile_customers[[#This Row],[age]],Age_grp[Value]))</f>
        <v>20 - 30</v>
      </c>
      <c r="K8687" s="2" t="str">
        <f>_xlfn.IFS(mobile_customers[[#This Row],[salary]]&gt;=Q8690,"HIGHER SALARY", mobile_customers[[#This Row],[salary]]&gt;=Q8691,"HIGHER MID RANGE SALARY",  mobile_customers[[#This Row],[salary]]&lt;Q8691,"MID RANGE SALARY", mobile_customers[[#This Row],[salary]]&gt;Q8692, "LOW SALARY" )</f>
        <v>HIGHER SALARY</v>
      </c>
      <c r="L8687" s="2" t="str">
        <f>LEFT(mobile_customers[[#This Row],[Credit_card_nos]], 4)&amp;"XXXXX"</f>
        <v>5020XXXXX</v>
      </c>
    </row>
    <row r="8688" spans="1:12" x14ac:dyDescent="0.3">
      <c r="A8688" t="s">
        <v>13</v>
      </c>
      <c r="B8688" s="3" t="s">
        <v>16771</v>
      </c>
      <c r="C8688" t="s">
        <v>16772</v>
      </c>
      <c r="D8688" t="s">
        <v>270</v>
      </c>
      <c r="E8688">
        <v>42</v>
      </c>
      <c r="F8688">
        <v>162368</v>
      </c>
      <c r="G8688" t="s">
        <v>12</v>
      </c>
      <c r="H8688">
        <v>36958797267124</v>
      </c>
      <c r="I8688" s="5" t="str">
        <f t="shared" si="135"/>
        <v>36958797267124</v>
      </c>
      <c r="J8688" t="str">
        <f>INDEX(Age_grp[Age], MATCH(mobile_customers[[#This Row],[age]],Age_grp[Value]))</f>
        <v>40 - 50</v>
      </c>
      <c r="K8688" s="2" t="str">
        <f>_xlfn.IFS(mobile_customers[[#This Row],[salary]]&gt;=Q8691,"HIGHER SALARY", mobile_customers[[#This Row],[salary]]&gt;=Q8692,"HIGHER MID RANGE SALARY",  mobile_customers[[#This Row],[salary]]&lt;Q8692,"MID RANGE SALARY", mobile_customers[[#This Row],[salary]]&gt;Q8693, "LOW SALARY" )</f>
        <v>HIGHER SALARY</v>
      </c>
      <c r="L8688" s="2" t="str">
        <f>LEFT(mobile_customers[[#This Row],[Credit_card_nos]], 4)&amp;"XXXXX"</f>
        <v>3695XXXXX</v>
      </c>
    </row>
    <row r="8689" spans="1:12" x14ac:dyDescent="0.3">
      <c r="A8689" t="s">
        <v>13</v>
      </c>
      <c r="B8689" s="3" t="s">
        <v>16773</v>
      </c>
      <c r="C8689" t="s">
        <v>16774</v>
      </c>
      <c r="D8689" t="s">
        <v>2336</v>
      </c>
      <c r="E8689">
        <v>27</v>
      </c>
      <c r="F8689">
        <v>193313</v>
      </c>
      <c r="G8689" t="s">
        <v>81</v>
      </c>
      <c r="H8689">
        <v>30370932161988</v>
      </c>
      <c r="I8689" s="5" t="str">
        <f t="shared" si="135"/>
        <v>30370932161988</v>
      </c>
      <c r="J8689" t="str">
        <f>INDEX(Age_grp[Age], MATCH(mobile_customers[[#This Row],[age]],Age_grp[Value]))</f>
        <v>20 - 30</v>
      </c>
      <c r="K8689" s="2" t="str">
        <f>_xlfn.IFS(mobile_customers[[#This Row],[salary]]&gt;=Q8692,"HIGHER SALARY", mobile_customers[[#This Row],[salary]]&gt;=Q8693,"HIGHER MID RANGE SALARY",  mobile_customers[[#This Row],[salary]]&lt;Q8693,"MID RANGE SALARY", mobile_customers[[#This Row],[salary]]&gt;Q8694, "LOW SALARY" )</f>
        <v>HIGHER SALARY</v>
      </c>
      <c r="L8689" s="2" t="str">
        <f>LEFT(mobile_customers[[#This Row],[Credit_card_nos]], 4)&amp;"XXXXX"</f>
        <v>3037XXXXX</v>
      </c>
    </row>
    <row r="8690" spans="1:12" x14ac:dyDescent="0.3">
      <c r="A8690" t="s">
        <v>8</v>
      </c>
      <c r="B8690" s="3" t="s">
        <v>16775</v>
      </c>
      <c r="C8690" t="s">
        <v>16636</v>
      </c>
      <c r="D8690" t="s">
        <v>3633</v>
      </c>
      <c r="E8690">
        <v>42</v>
      </c>
      <c r="F8690">
        <v>155701</v>
      </c>
      <c r="G8690" t="s">
        <v>65</v>
      </c>
      <c r="H8690">
        <v>213181965298756</v>
      </c>
      <c r="I8690" s="5" t="str">
        <f t="shared" si="135"/>
        <v>213181965298756</v>
      </c>
      <c r="J8690" t="str">
        <f>INDEX(Age_grp[Age], MATCH(mobile_customers[[#This Row],[age]],Age_grp[Value]))</f>
        <v>40 - 50</v>
      </c>
      <c r="K8690" s="2" t="str">
        <f>_xlfn.IFS(mobile_customers[[#This Row],[salary]]&gt;=Q8693,"HIGHER SALARY", mobile_customers[[#This Row],[salary]]&gt;=Q8694,"HIGHER MID RANGE SALARY",  mobile_customers[[#This Row],[salary]]&lt;Q8694,"MID RANGE SALARY", mobile_customers[[#This Row],[salary]]&gt;Q8695, "LOW SALARY" )</f>
        <v>HIGHER SALARY</v>
      </c>
      <c r="L8690" s="2" t="str">
        <f>LEFT(mobile_customers[[#This Row],[Credit_card_nos]], 4)&amp;"XXXXX"</f>
        <v>2131XXXXX</v>
      </c>
    </row>
    <row r="8691" spans="1:12" x14ac:dyDescent="0.3">
      <c r="A8691" t="s">
        <v>13</v>
      </c>
      <c r="B8691" s="3" t="s">
        <v>16776</v>
      </c>
      <c r="C8691" t="s">
        <v>813</v>
      </c>
      <c r="D8691" t="s">
        <v>1666</v>
      </c>
      <c r="E8691">
        <v>29</v>
      </c>
      <c r="F8691">
        <v>154604</v>
      </c>
      <c r="G8691" t="s">
        <v>49</v>
      </c>
      <c r="H8691">
        <v>4758225029601</v>
      </c>
      <c r="I8691" s="5" t="str">
        <f t="shared" si="135"/>
        <v>4758225029601</v>
      </c>
      <c r="J8691" t="str">
        <f>INDEX(Age_grp[Age], MATCH(mobile_customers[[#This Row],[age]],Age_grp[Value]))</f>
        <v>20 - 30</v>
      </c>
      <c r="K8691" s="2" t="str">
        <f>_xlfn.IFS(mobile_customers[[#This Row],[salary]]&gt;=Q8694,"HIGHER SALARY", mobile_customers[[#This Row],[salary]]&gt;=Q8695,"HIGHER MID RANGE SALARY",  mobile_customers[[#This Row],[salary]]&lt;Q8695,"MID RANGE SALARY", mobile_customers[[#This Row],[salary]]&gt;Q8696, "LOW SALARY" )</f>
        <v>HIGHER SALARY</v>
      </c>
      <c r="L8691" s="2" t="str">
        <f>LEFT(mobile_customers[[#This Row],[Credit_card_nos]], 4)&amp;"XXXXX"</f>
        <v>4758XXXXX</v>
      </c>
    </row>
    <row r="8692" spans="1:12" x14ac:dyDescent="0.3">
      <c r="A8692" t="s">
        <v>13</v>
      </c>
      <c r="B8692" s="3" t="s">
        <v>16777</v>
      </c>
      <c r="C8692" t="s">
        <v>16778</v>
      </c>
      <c r="D8692" t="s">
        <v>1121</v>
      </c>
      <c r="E8692">
        <v>46</v>
      </c>
      <c r="F8692">
        <v>22452</v>
      </c>
      <c r="G8692" t="s">
        <v>28</v>
      </c>
      <c r="H8692">
        <v>4.6481353591894016E+18</v>
      </c>
      <c r="I8692" s="5" t="str">
        <f t="shared" si="135"/>
        <v>4648135359189400000</v>
      </c>
      <c r="J8692" t="str">
        <f>INDEX(Age_grp[Age], MATCH(mobile_customers[[#This Row],[age]],Age_grp[Value]))</f>
        <v>40 - 50</v>
      </c>
      <c r="K8692" s="2" t="str">
        <f>_xlfn.IFS(mobile_customers[[#This Row],[salary]]&gt;=Q8695,"HIGHER SALARY", mobile_customers[[#This Row],[salary]]&gt;=Q8696,"HIGHER MID RANGE SALARY",  mobile_customers[[#This Row],[salary]]&lt;Q8696,"MID RANGE SALARY", mobile_customers[[#This Row],[salary]]&gt;Q8697, "LOW SALARY" )</f>
        <v>HIGHER SALARY</v>
      </c>
      <c r="L8692" s="2" t="str">
        <f>LEFT(mobile_customers[[#This Row],[Credit_card_nos]], 4)&amp;"XXXXX"</f>
        <v>4648XXXXX</v>
      </c>
    </row>
    <row r="8693" spans="1:12" x14ac:dyDescent="0.3">
      <c r="A8693" t="s">
        <v>8</v>
      </c>
      <c r="B8693" s="3" t="s">
        <v>16779</v>
      </c>
      <c r="C8693" t="s">
        <v>6238</v>
      </c>
      <c r="D8693" t="s">
        <v>1380</v>
      </c>
      <c r="E8693">
        <v>37</v>
      </c>
      <c r="F8693">
        <v>241096</v>
      </c>
      <c r="G8693" t="s">
        <v>32</v>
      </c>
      <c r="H8693">
        <v>565534821345</v>
      </c>
      <c r="I8693" s="5" t="str">
        <f t="shared" si="135"/>
        <v>565534821345</v>
      </c>
      <c r="J8693" t="str">
        <f>INDEX(Age_grp[Age], MATCH(mobile_customers[[#This Row],[age]],Age_grp[Value]))</f>
        <v>30 - 40</v>
      </c>
      <c r="K8693" s="2" t="str">
        <f>_xlfn.IFS(mobile_customers[[#This Row],[salary]]&gt;=Q8696,"HIGHER SALARY", mobile_customers[[#This Row],[salary]]&gt;=Q8697,"HIGHER MID RANGE SALARY",  mobile_customers[[#This Row],[salary]]&lt;Q8697,"MID RANGE SALARY", mobile_customers[[#This Row],[salary]]&gt;Q8698, "LOW SALARY" )</f>
        <v>HIGHER SALARY</v>
      </c>
      <c r="L8693" s="2" t="str">
        <f>LEFT(mobile_customers[[#This Row],[Credit_card_nos]], 4)&amp;"XXXXX"</f>
        <v>5655XXXXX</v>
      </c>
    </row>
    <row r="8694" spans="1:12" x14ac:dyDescent="0.3">
      <c r="A8694" t="s">
        <v>8</v>
      </c>
      <c r="B8694" s="3" t="s">
        <v>16780</v>
      </c>
      <c r="C8694" t="s">
        <v>16781</v>
      </c>
      <c r="D8694" t="s">
        <v>931</v>
      </c>
      <c r="E8694">
        <v>32</v>
      </c>
      <c r="F8694">
        <v>156397</v>
      </c>
      <c r="G8694" t="s">
        <v>28</v>
      </c>
      <c r="H8694">
        <v>3519334696459750</v>
      </c>
      <c r="I8694" s="5" t="str">
        <f t="shared" si="135"/>
        <v>3519334696459750</v>
      </c>
      <c r="J8694" t="str">
        <f>INDEX(Age_grp[Age], MATCH(mobile_customers[[#This Row],[age]],Age_grp[Value]))</f>
        <v>30 - 40</v>
      </c>
      <c r="K8694" s="2" t="str">
        <f>_xlfn.IFS(mobile_customers[[#This Row],[salary]]&gt;=Q8697,"HIGHER SALARY", mobile_customers[[#This Row],[salary]]&gt;=Q8698,"HIGHER MID RANGE SALARY",  mobile_customers[[#This Row],[salary]]&lt;Q8698,"MID RANGE SALARY", mobile_customers[[#This Row],[salary]]&gt;Q8699, "LOW SALARY" )</f>
        <v>HIGHER SALARY</v>
      </c>
      <c r="L8694" s="2" t="str">
        <f>LEFT(mobile_customers[[#This Row],[Credit_card_nos]], 4)&amp;"XXXXX"</f>
        <v>3519XXXXX</v>
      </c>
    </row>
    <row r="8695" spans="1:12" x14ac:dyDescent="0.3">
      <c r="A8695" t="s">
        <v>8</v>
      </c>
      <c r="B8695" s="3" t="s">
        <v>16782</v>
      </c>
      <c r="C8695" t="s">
        <v>16783</v>
      </c>
      <c r="D8695" t="s">
        <v>596</v>
      </c>
      <c r="E8695">
        <v>46</v>
      </c>
      <c r="F8695">
        <v>61041</v>
      </c>
      <c r="G8695" t="s">
        <v>28</v>
      </c>
      <c r="H8695">
        <v>4494326449376130</v>
      </c>
      <c r="I8695" s="5" t="str">
        <f t="shared" si="135"/>
        <v>4494326449376130</v>
      </c>
      <c r="J8695" t="str">
        <f>INDEX(Age_grp[Age], MATCH(mobile_customers[[#This Row],[age]],Age_grp[Value]))</f>
        <v>40 - 50</v>
      </c>
      <c r="K8695" s="2" t="str">
        <f>_xlfn.IFS(mobile_customers[[#This Row],[salary]]&gt;=Q8698,"HIGHER SALARY", mobile_customers[[#This Row],[salary]]&gt;=Q8699,"HIGHER MID RANGE SALARY",  mobile_customers[[#This Row],[salary]]&lt;Q8699,"MID RANGE SALARY", mobile_customers[[#This Row],[salary]]&gt;Q8700, "LOW SALARY" )</f>
        <v>HIGHER SALARY</v>
      </c>
      <c r="L8695" s="2" t="str">
        <f>LEFT(mobile_customers[[#This Row],[Credit_card_nos]], 4)&amp;"XXXXX"</f>
        <v>4494XXXXX</v>
      </c>
    </row>
    <row r="8696" spans="1:12" x14ac:dyDescent="0.3">
      <c r="A8696" t="s">
        <v>8</v>
      </c>
      <c r="B8696" s="3" t="s">
        <v>16784</v>
      </c>
      <c r="C8696" t="s">
        <v>16785</v>
      </c>
      <c r="D8696" t="s">
        <v>1206</v>
      </c>
      <c r="E8696">
        <v>57</v>
      </c>
      <c r="F8696">
        <v>162731</v>
      </c>
      <c r="G8696" t="s">
        <v>65</v>
      </c>
      <c r="H8696">
        <v>2321489122885224</v>
      </c>
      <c r="I8696" s="5" t="str">
        <f t="shared" si="135"/>
        <v>2321489122885220</v>
      </c>
      <c r="J8696" t="str">
        <f>INDEX(Age_grp[Age], MATCH(mobile_customers[[#This Row],[age]],Age_grp[Value]))</f>
        <v>50 - 60</v>
      </c>
      <c r="K8696" s="2" t="str">
        <f>_xlfn.IFS(mobile_customers[[#This Row],[salary]]&gt;=Q8699,"HIGHER SALARY", mobile_customers[[#This Row],[salary]]&gt;=Q8700,"HIGHER MID RANGE SALARY",  mobile_customers[[#This Row],[salary]]&lt;Q8700,"MID RANGE SALARY", mobile_customers[[#This Row],[salary]]&gt;Q8701, "LOW SALARY" )</f>
        <v>HIGHER SALARY</v>
      </c>
      <c r="L8696" s="2" t="str">
        <f>LEFT(mobile_customers[[#This Row],[Credit_card_nos]], 4)&amp;"XXXXX"</f>
        <v>2321XXXXX</v>
      </c>
    </row>
    <row r="8697" spans="1:12" x14ac:dyDescent="0.3">
      <c r="A8697" t="s">
        <v>8</v>
      </c>
      <c r="B8697" s="3" t="s">
        <v>16786</v>
      </c>
      <c r="C8697" t="s">
        <v>16787</v>
      </c>
      <c r="D8697" t="s">
        <v>609</v>
      </c>
      <c r="E8697">
        <v>32</v>
      </c>
      <c r="F8697">
        <v>234050</v>
      </c>
      <c r="G8697" t="s">
        <v>17</v>
      </c>
      <c r="H8697">
        <v>5515949321224490</v>
      </c>
      <c r="I8697" s="5" t="str">
        <f t="shared" si="135"/>
        <v>5515949321224490</v>
      </c>
      <c r="J8697" t="str">
        <f>INDEX(Age_grp[Age], MATCH(mobile_customers[[#This Row],[age]],Age_grp[Value]))</f>
        <v>30 - 40</v>
      </c>
      <c r="K8697" s="2" t="str">
        <f>_xlfn.IFS(mobile_customers[[#This Row],[salary]]&gt;=Q8700,"HIGHER SALARY", mobile_customers[[#This Row],[salary]]&gt;=Q8701,"HIGHER MID RANGE SALARY",  mobile_customers[[#This Row],[salary]]&lt;Q8701,"MID RANGE SALARY", mobile_customers[[#This Row],[salary]]&gt;Q8702, "LOW SALARY" )</f>
        <v>HIGHER SALARY</v>
      </c>
      <c r="L8697" s="2" t="str">
        <f>LEFT(mobile_customers[[#This Row],[Credit_card_nos]], 4)&amp;"XXXXX"</f>
        <v>5515XXXXX</v>
      </c>
    </row>
    <row r="8698" spans="1:12" x14ac:dyDescent="0.3">
      <c r="A8698" t="s">
        <v>8</v>
      </c>
      <c r="B8698" s="3" t="s">
        <v>16788</v>
      </c>
      <c r="C8698" t="s">
        <v>16789</v>
      </c>
      <c r="D8698" t="s">
        <v>864</v>
      </c>
      <c r="E8698">
        <v>38</v>
      </c>
      <c r="F8698">
        <v>147439</v>
      </c>
      <c r="G8698" t="s">
        <v>28</v>
      </c>
      <c r="H8698">
        <v>2444036223490107</v>
      </c>
      <c r="I8698" s="5" t="str">
        <f t="shared" si="135"/>
        <v>2444036223490110</v>
      </c>
      <c r="J8698" t="str">
        <f>INDEX(Age_grp[Age], MATCH(mobile_customers[[#This Row],[age]],Age_grp[Value]))</f>
        <v>30 - 40</v>
      </c>
      <c r="K8698" s="2" t="str">
        <f>_xlfn.IFS(mobile_customers[[#This Row],[salary]]&gt;=Q8701,"HIGHER SALARY", mobile_customers[[#This Row],[salary]]&gt;=Q8702,"HIGHER MID RANGE SALARY",  mobile_customers[[#This Row],[salary]]&lt;Q8702,"MID RANGE SALARY", mobile_customers[[#This Row],[salary]]&gt;Q8703, "LOW SALARY" )</f>
        <v>HIGHER SALARY</v>
      </c>
      <c r="L8698" s="2" t="str">
        <f>LEFT(mobile_customers[[#This Row],[Credit_card_nos]], 4)&amp;"XXXXX"</f>
        <v>2444XXXXX</v>
      </c>
    </row>
    <row r="8699" spans="1:12" x14ac:dyDescent="0.3">
      <c r="A8699" t="s">
        <v>13</v>
      </c>
      <c r="B8699" s="3" t="s">
        <v>16790</v>
      </c>
      <c r="C8699" t="s">
        <v>16791</v>
      </c>
      <c r="D8699" t="s">
        <v>5046</v>
      </c>
      <c r="E8699">
        <v>46</v>
      </c>
      <c r="F8699">
        <v>209191</v>
      </c>
      <c r="G8699" t="s">
        <v>21</v>
      </c>
      <c r="H8699">
        <v>2720365526361755</v>
      </c>
      <c r="I8699" s="5" t="str">
        <f t="shared" si="135"/>
        <v>2720365526361750</v>
      </c>
      <c r="J8699" t="str">
        <f>INDEX(Age_grp[Age], MATCH(mobile_customers[[#This Row],[age]],Age_grp[Value]))</f>
        <v>40 - 50</v>
      </c>
      <c r="K8699" s="2" t="str">
        <f>_xlfn.IFS(mobile_customers[[#This Row],[salary]]&gt;=Q8702,"HIGHER SALARY", mobile_customers[[#This Row],[salary]]&gt;=Q8703,"HIGHER MID RANGE SALARY",  mobile_customers[[#This Row],[salary]]&lt;Q8703,"MID RANGE SALARY", mobile_customers[[#This Row],[salary]]&gt;Q8704, "LOW SALARY" )</f>
        <v>HIGHER SALARY</v>
      </c>
      <c r="L8699" s="2" t="str">
        <f>LEFT(mobile_customers[[#This Row],[Credit_card_nos]], 4)&amp;"XXXXX"</f>
        <v>2720XXXXX</v>
      </c>
    </row>
    <row r="8700" spans="1:12" x14ac:dyDescent="0.3">
      <c r="A8700" t="s">
        <v>13</v>
      </c>
      <c r="B8700" s="3" t="s">
        <v>16792</v>
      </c>
      <c r="C8700" t="s">
        <v>16793</v>
      </c>
      <c r="D8700" t="s">
        <v>74</v>
      </c>
      <c r="E8700">
        <v>61</v>
      </c>
      <c r="F8700">
        <v>132050</v>
      </c>
      <c r="G8700" t="s">
        <v>49</v>
      </c>
      <c r="H8700">
        <v>4413069012568455</v>
      </c>
      <c r="I8700" s="5" t="str">
        <f t="shared" si="135"/>
        <v>4413069012568450</v>
      </c>
      <c r="J8700" t="str">
        <f>INDEX(Age_grp[Age], MATCH(mobile_customers[[#This Row],[age]],Age_grp[Value]))</f>
        <v>60 - 70</v>
      </c>
      <c r="K8700" s="2" t="str">
        <f>_xlfn.IFS(mobile_customers[[#This Row],[salary]]&gt;=Q8703,"HIGHER SALARY", mobile_customers[[#This Row],[salary]]&gt;=Q8704,"HIGHER MID RANGE SALARY",  mobile_customers[[#This Row],[salary]]&lt;Q8704,"MID RANGE SALARY", mobile_customers[[#This Row],[salary]]&gt;Q8705, "LOW SALARY" )</f>
        <v>HIGHER SALARY</v>
      </c>
      <c r="L8700" s="2" t="str">
        <f>LEFT(mobile_customers[[#This Row],[Credit_card_nos]], 4)&amp;"XXXXX"</f>
        <v>4413XXXXX</v>
      </c>
    </row>
    <row r="8701" spans="1:12" x14ac:dyDescent="0.3">
      <c r="A8701" t="s">
        <v>8</v>
      </c>
      <c r="B8701" s="3" t="s">
        <v>16794</v>
      </c>
      <c r="C8701" t="s">
        <v>16795</v>
      </c>
      <c r="D8701" t="s">
        <v>2459</v>
      </c>
      <c r="E8701">
        <v>46</v>
      </c>
      <c r="F8701">
        <v>51827</v>
      </c>
      <c r="G8701" t="s">
        <v>28</v>
      </c>
      <c r="H8701">
        <v>4.8792984861417667E+18</v>
      </c>
      <c r="I8701" s="5" t="str">
        <f t="shared" si="135"/>
        <v>4879298486141770000</v>
      </c>
      <c r="J8701" t="str">
        <f>INDEX(Age_grp[Age], MATCH(mobile_customers[[#This Row],[age]],Age_grp[Value]))</f>
        <v>40 - 50</v>
      </c>
      <c r="K8701" s="2" t="str">
        <f>_xlfn.IFS(mobile_customers[[#This Row],[salary]]&gt;=Q8704,"HIGHER SALARY", mobile_customers[[#This Row],[salary]]&gt;=Q8705,"HIGHER MID RANGE SALARY",  mobile_customers[[#This Row],[salary]]&lt;Q8705,"MID RANGE SALARY", mobile_customers[[#This Row],[salary]]&gt;Q8706, "LOW SALARY" )</f>
        <v>HIGHER SALARY</v>
      </c>
      <c r="L8701" s="2" t="str">
        <f>LEFT(mobile_customers[[#This Row],[Credit_card_nos]], 4)&amp;"XXXXX"</f>
        <v>4879XXXXX</v>
      </c>
    </row>
    <row r="8702" spans="1:12" x14ac:dyDescent="0.3">
      <c r="A8702" t="s">
        <v>13</v>
      </c>
      <c r="B8702" s="3" t="s">
        <v>16796</v>
      </c>
      <c r="C8702" t="s">
        <v>16797</v>
      </c>
      <c r="D8702" t="s">
        <v>1126</v>
      </c>
      <c r="E8702">
        <v>39</v>
      </c>
      <c r="F8702">
        <v>160548</v>
      </c>
      <c r="G8702" t="s">
        <v>17</v>
      </c>
      <c r="H8702">
        <v>213185450977337</v>
      </c>
      <c r="I8702" s="5" t="str">
        <f t="shared" si="135"/>
        <v>213185450977337</v>
      </c>
      <c r="J8702" t="str">
        <f>INDEX(Age_grp[Age], MATCH(mobile_customers[[#This Row],[age]],Age_grp[Value]))</f>
        <v>30 - 40</v>
      </c>
      <c r="K8702" s="2" t="str">
        <f>_xlfn.IFS(mobile_customers[[#This Row],[salary]]&gt;=Q8705,"HIGHER SALARY", mobile_customers[[#This Row],[salary]]&gt;=Q8706,"HIGHER MID RANGE SALARY",  mobile_customers[[#This Row],[salary]]&lt;Q8706,"MID RANGE SALARY", mobile_customers[[#This Row],[salary]]&gt;Q8707, "LOW SALARY" )</f>
        <v>HIGHER SALARY</v>
      </c>
      <c r="L8702" s="2" t="str">
        <f>LEFT(mobile_customers[[#This Row],[Credit_card_nos]], 4)&amp;"XXXXX"</f>
        <v>2131XXXXX</v>
      </c>
    </row>
    <row r="8703" spans="1:12" x14ac:dyDescent="0.3">
      <c r="A8703" t="s">
        <v>8</v>
      </c>
      <c r="B8703" s="3" t="s">
        <v>16798</v>
      </c>
      <c r="C8703" t="s">
        <v>16799</v>
      </c>
      <c r="D8703" t="s">
        <v>5738</v>
      </c>
      <c r="E8703">
        <v>18</v>
      </c>
      <c r="F8703">
        <v>137156</v>
      </c>
      <c r="G8703" t="s">
        <v>28</v>
      </c>
      <c r="H8703">
        <v>4815511659804</v>
      </c>
      <c r="I8703" s="5" t="str">
        <f t="shared" si="135"/>
        <v>4815511659804</v>
      </c>
      <c r="J8703" t="str">
        <f>INDEX(Age_grp[Age], MATCH(mobile_customers[[#This Row],[age]],Age_grp[Value]))</f>
        <v>"10 - 20</v>
      </c>
      <c r="K8703" s="2" t="str">
        <f>_xlfn.IFS(mobile_customers[[#This Row],[salary]]&gt;=Q8706,"HIGHER SALARY", mobile_customers[[#This Row],[salary]]&gt;=Q8707,"HIGHER MID RANGE SALARY",  mobile_customers[[#This Row],[salary]]&lt;Q8707,"MID RANGE SALARY", mobile_customers[[#This Row],[salary]]&gt;Q8708, "LOW SALARY" )</f>
        <v>HIGHER SALARY</v>
      </c>
      <c r="L8703" s="2" t="str">
        <f>LEFT(mobile_customers[[#This Row],[Credit_card_nos]], 4)&amp;"XXXXX"</f>
        <v>4815XXXXX</v>
      </c>
    </row>
    <row r="8704" spans="1:12" x14ac:dyDescent="0.3">
      <c r="A8704" t="s">
        <v>8</v>
      </c>
      <c r="B8704" s="3" t="s">
        <v>16800</v>
      </c>
      <c r="C8704" t="s">
        <v>16801</v>
      </c>
      <c r="D8704" t="s">
        <v>4331</v>
      </c>
      <c r="E8704">
        <v>36</v>
      </c>
      <c r="F8704">
        <v>243750</v>
      </c>
      <c r="G8704" t="s">
        <v>28</v>
      </c>
      <c r="H8704">
        <v>4241108581909357</v>
      </c>
      <c r="I8704" s="5" t="str">
        <f t="shared" si="135"/>
        <v>4241108581909360</v>
      </c>
      <c r="J8704" t="str">
        <f>INDEX(Age_grp[Age], MATCH(mobile_customers[[#This Row],[age]],Age_grp[Value]))</f>
        <v>30 - 40</v>
      </c>
      <c r="K8704" s="2" t="str">
        <f>_xlfn.IFS(mobile_customers[[#This Row],[salary]]&gt;=Q8707,"HIGHER SALARY", mobile_customers[[#This Row],[salary]]&gt;=Q8708,"HIGHER MID RANGE SALARY",  mobile_customers[[#This Row],[salary]]&lt;Q8708,"MID RANGE SALARY", mobile_customers[[#This Row],[salary]]&gt;Q8709, "LOW SALARY" )</f>
        <v>HIGHER SALARY</v>
      </c>
      <c r="L8704" s="2" t="str">
        <f>LEFT(mobile_customers[[#This Row],[Credit_card_nos]], 4)&amp;"XXXXX"</f>
        <v>4241XXXXX</v>
      </c>
    </row>
    <row r="8705" spans="1:12" x14ac:dyDescent="0.3">
      <c r="A8705" t="s">
        <v>13</v>
      </c>
      <c r="B8705" s="3" t="s">
        <v>16802</v>
      </c>
      <c r="C8705" t="s">
        <v>16803</v>
      </c>
      <c r="D8705" t="s">
        <v>141</v>
      </c>
      <c r="E8705">
        <v>52</v>
      </c>
      <c r="F8705">
        <v>94623</v>
      </c>
      <c r="G8705" t="s">
        <v>65</v>
      </c>
      <c r="H8705">
        <v>4130975071395733</v>
      </c>
      <c r="I8705" s="5" t="str">
        <f t="shared" si="135"/>
        <v>4130975071395730</v>
      </c>
      <c r="J8705" t="str">
        <f>INDEX(Age_grp[Age], MATCH(mobile_customers[[#This Row],[age]],Age_grp[Value]))</f>
        <v>50 - 60</v>
      </c>
      <c r="K8705" s="2" t="str">
        <f>_xlfn.IFS(mobile_customers[[#This Row],[salary]]&gt;=Q8708,"HIGHER SALARY", mobile_customers[[#This Row],[salary]]&gt;=Q8709,"HIGHER MID RANGE SALARY",  mobile_customers[[#This Row],[salary]]&lt;Q8709,"MID RANGE SALARY", mobile_customers[[#This Row],[salary]]&gt;Q8710, "LOW SALARY" )</f>
        <v>HIGHER SALARY</v>
      </c>
      <c r="L8705" s="2" t="str">
        <f>LEFT(mobile_customers[[#This Row],[Credit_card_nos]], 4)&amp;"XXXXX"</f>
        <v>4130XXXXX</v>
      </c>
    </row>
    <row r="8706" spans="1:12" x14ac:dyDescent="0.3">
      <c r="A8706" t="s">
        <v>8</v>
      </c>
      <c r="B8706" s="3" t="s">
        <v>16804</v>
      </c>
      <c r="C8706" t="s">
        <v>16805</v>
      </c>
      <c r="D8706" t="s">
        <v>662</v>
      </c>
      <c r="E8706">
        <v>45</v>
      </c>
      <c r="F8706">
        <v>200723</v>
      </c>
      <c r="G8706" t="s">
        <v>28</v>
      </c>
      <c r="H8706">
        <v>2266827814434131</v>
      </c>
      <c r="I8706" s="5" t="str">
        <f t="shared" ref="I8706:I8769" si="136">TEXT(H8706, "0")</f>
        <v>2266827814434130</v>
      </c>
      <c r="J8706" t="str">
        <f>INDEX(Age_grp[Age], MATCH(mobile_customers[[#This Row],[age]],Age_grp[Value]))</f>
        <v>40 - 50</v>
      </c>
      <c r="K8706" s="2" t="str">
        <f>_xlfn.IFS(mobile_customers[[#This Row],[salary]]&gt;=Q8709,"HIGHER SALARY", mobile_customers[[#This Row],[salary]]&gt;=Q8710,"HIGHER MID RANGE SALARY",  mobile_customers[[#This Row],[salary]]&lt;Q8710,"MID RANGE SALARY", mobile_customers[[#This Row],[salary]]&gt;Q8711, "LOW SALARY" )</f>
        <v>HIGHER SALARY</v>
      </c>
      <c r="L8706" s="2" t="str">
        <f>LEFT(mobile_customers[[#This Row],[Credit_card_nos]], 4)&amp;"XXXXX"</f>
        <v>2266XXXXX</v>
      </c>
    </row>
    <row r="8707" spans="1:12" x14ac:dyDescent="0.3">
      <c r="A8707" t="s">
        <v>13</v>
      </c>
      <c r="B8707" s="3" t="s">
        <v>16806</v>
      </c>
      <c r="C8707" t="s">
        <v>16807</v>
      </c>
      <c r="D8707" t="s">
        <v>1028</v>
      </c>
      <c r="E8707">
        <v>64</v>
      </c>
      <c r="F8707">
        <v>132122</v>
      </c>
      <c r="G8707" t="s">
        <v>39</v>
      </c>
      <c r="H8707">
        <v>4941398270701255</v>
      </c>
      <c r="I8707" s="5" t="str">
        <f t="shared" si="136"/>
        <v>4941398270701250</v>
      </c>
      <c r="J8707" t="str">
        <f>INDEX(Age_grp[Age], MATCH(mobile_customers[[#This Row],[age]],Age_grp[Value]))</f>
        <v>60 - 70</v>
      </c>
      <c r="K8707" s="2" t="str">
        <f>_xlfn.IFS(mobile_customers[[#This Row],[salary]]&gt;=Q8710,"HIGHER SALARY", mobile_customers[[#This Row],[salary]]&gt;=Q8711,"HIGHER MID RANGE SALARY",  mobile_customers[[#This Row],[salary]]&lt;Q8711,"MID RANGE SALARY", mobile_customers[[#This Row],[salary]]&gt;Q8712, "LOW SALARY" )</f>
        <v>HIGHER SALARY</v>
      </c>
      <c r="L8707" s="2" t="str">
        <f>LEFT(mobile_customers[[#This Row],[Credit_card_nos]], 4)&amp;"XXXXX"</f>
        <v>4941XXXXX</v>
      </c>
    </row>
    <row r="8708" spans="1:12" x14ac:dyDescent="0.3">
      <c r="A8708" t="s">
        <v>8</v>
      </c>
      <c r="B8708" s="3" t="s">
        <v>16808</v>
      </c>
      <c r="C8708" t="s">
        <v>12319</v>
      </c>
      <c r="D8708" t="s">
        <v>922</v>
      </c>
      <c r="E8708">
        <v>47</v>
      </c>
      <c r="F8708">
        <v>226460</v>
      </c>
      <c r="G8708" t="s">
        <v>39</v>
      </c>
      <c r="H8708">
        <v>4042079125525994</v>
      </c>
      <c r="I8708" s="5" t="str">
        <f t="shared" si="136"/>
        <v>4042079125525990</v>
      </c>
      <c r="J8708" t="str">
        <f>INDEX(Age_grp[Age], MATCH(mobile_customers[[#This Row],[age]],Age_grp[Value]))</f>
        <v>40 - 50</v>
      </c>
      <c r="K8708" s="2" t="str">
        <f>_xlfn.IFS(mobile_customers[[#This Row],[salary]]&gt;=Q8711,"HIGHER SALARY", mobile_customers[[#This Row],[salary]]&gt;=Q8712,"HIGHER MID RANGE SALARY",  mobile_customers[[#This Row],[salary]]&lt;Q8712,"MID RANGE SALARY", mobile_customers[[#This Row],[salary]]&gt;Q8713, "LOW SALARY" )</f>
        <v>HIGHER SALARY</v>
      </c>
      <c r="L8708" s="2" t="str">
        <f>LEFT(mobile_customers[[#This Row],[Credit_card_nos]], 4)&amp;"XXXXX"</f>
        <v>4042XXXXX</v>
      </c>
    </row>
    <row r="8709" spans="1:12" x14ac:dyDescent="0.3">
      <c r="A8709" t="s">
        <v>8</v>
      </c>
      <c r="B8709" s="3" t="s">
        <v>16809</v>
      </c>
      <c r="C8709" t="s">
        <v>14794</v>
      </c>
      <c r="D8709" t="s">
        <v>703</v>
      </c>
      <c r="E8709">
        <v>46</v>
      </c>
      <c r="F8709">
        <v>63456</v>
      </c>
      <c r="G8709" t="s">
        <v>12</v>
      </c>
      <c r="H8709">
        <v>6507956659914756</v>
      </c>
      <c r="I8709" s="5" t="str">
        <f t="shared" si="136"/>
        <v>6507956659914760</v>
      </c>
      <c r="J8709" t="str">
        <f>INDEX(Age_grp[Age], MATCH(mobile_customers[[#This Row],[age]],Age_grp[Value]))</f>
        <v>40 - 50</v>
      </c>
      <c r="K8709" s="2" t="str">
        <f>_xlfn.IFS(mobile_customers[[#This Row],[salary]]&gt;=Q8712,"HIGHER SALARY", mobile_customers[[#This Row],[salary]]&gt;=Q8713,"HIGHER MID RANGE SALARY",  mobile_customers[[#This Row],[salary]]&lt;Q8713,"MID RANGE SALARY", mobile_customers[[#This Row],[salary]]&gt;Q8714, "LOW SALARY" )</f>
        <v>HIGHER SALARY</v>
      </c>
      <c r="L8709" s="2" t="str">
        <f>LEFT(mobile_customers[[#This Row],[Credit_card_nos]], 4)&amp;"XXXXX"</f>
        <v>6507XXXXX</v>
      </c>
    </row>
    <row r="8710" spans="1:12" x14ac:dyDescent="0.3">
      <c r="A8710" t="s">
        <v>13</v>
      </c>
      <c r="B8710" s="3" t="s">
        <v>16810</v>
      </c>
      <c r="C8710" t="s">
        <v>16811</v>
      </c>
      <c r="D8710" t="s">
        <v>1787</v>
      </c>
      <c r="E8710">
        <v>54</v>
      </c>
      <c r="F8710">
        <v>86488</v>
      </c>
      <c r="G8710" t="s">
        <v>49</v>
      </c>
      <c r="H8710">
        <v>3549646484222775</v>
      </c>
      <c r="I8710" s="5" t="str">
        <f t="shared" si="136"/>
        <v>3549646484222770</v>
      </c>
      <c r="J8710" t="str">
        <f>INDEX(Age_grp[Age], MATCH(mobile_customers[[#This Row],[age]],Age_grp[Value]))</f>
        <v>50 - 60</v>
      </c>
      <c r="K8710" s="2" t="str">
        <f>_xlfn.IFS(mobile_customers[[#This Row],[salary]]&gt;=Q8713,"HIGHER SALARY", mobile_customers[[#This Row],[salary]]&gt;=Q8714,"HIGHER MID RANGE SALARY",  mobile_customers[[#This Row],[salary]]&lt;Q8714,"MID RANGE SALARY", mobile_customers[[#This Row],[salary]]&gt;Q8715, "LOW SALARY" )</f>
        <v>HIGHER SALARY</v>
      </c>
      <c r="L8710" s="2" t="str">
        <f>LEFT(mobile_customers[[#This Row],[Credit_card_nos]], 4)&amp;"XXXXX"</f>
        <v>3549XXXXX</v>
      </c>
    </row>
    <row r="8711" spans="1:12" x14ac:dyDescent="0.3">
      <c r="A8711" t="s">
        <v>8</v>
      </c>
      <c r="B8711" s="3" t="s">
        <v>16812</v>
      </c>
      <c r="C8711" t="s">
        <v>16813</v>
      </c>
      <c r="D8711" t="s">
        <v>1577</v>
      </c>
      <c r="E8711">
        <v>19</v>
      </c>
      <c r="F8711">
        <v>232187</v>
      </c>
      <c r="G8711" t="s">
        <v>21</v>
      </c>
      <c r="H8711">
        <v>3534484727582020</v>
      </c>
      <c r="I8711" s="5" t="str">
        <f t="shared" si="136"/>
        <v>3534484727582020</v>
      </c>
      <c r="J8711" t="str">
        <f>INDEX(Age_grp[Age], MATCH(mobile_customers[[#This Row],[age]],Age_grp[Value]))</f>
        <v>"10 - 20</v>
      </c>
      <c r="K8711" s="2" t="str">
        <f>_xlfn.IFS(mobile_customers[[#This Row],[salary]]&gt;=Q8714,"HIGHER SALARY", mobile_customers[[#This Row],[salary]]&gt;=Q8715,"HIGHER MID RANGE SALARY",  mobile_customers[[#This Row],[salary]]&lt;Q8715,"MID RANGE SALARY", mobile_customers[[#This Row],[salary]]&gt;Q8716, "LOW SALARY" )</f>
        <v>HIGHER SALARY</v>
      </c>
      <c r="L8711" s="2" t="str">
        <f>LEFT(mobile_customers[[#This Row],[Credit_card_nos]], 4)&amp;"XXXXX"</f>
        <v>3534XXXXX</v>
      </c>
    </row>
    <row r="8712" spans="1:12" x14ac:dyDescent="0.3">
      <c r="A8712" t="s">
        <v>8</v>
      </c>
      <c r="B8712" s="3" t="s">
        <v>3894</v>
      </c>
      <c r="C8712" t="s">
        <v>16814</v>
      </c>
      <c r="D8712" t="s">
        <v>182</v>
      </c>
      <c r="E8712">
        <v>32</v>
      </c>
      <c r="F8712">
        <v>103251</v>
      </c>
      <c r="G8712" t="s">
        <v>65</v>
      </c>
      <c r="H8712">
        <v>3532598499883530</v>
      </c>
      <c r="I8712" s="5" t="str">
        <f t="shared" si="136"/>
        <v>3532598499883530</v>
      </c>
      <c r="J8712" t="str">
        <f>INDEX(Age_grp[Age], MATCH(mobile_customers[[#This Row],[age]],Age_grp[Value]))</f>
        <v>30 - 40</v>
      </c>
      <c r="K8712" s="2" t="str">
        <f>_xlfn.IFS(mobile_customers[[#This Row],[salary]]&gt;=Q8715,"HIGHER SALARY", mobile_customers[[#This Row],[salary]]&gt;=Q8716,"HIGHER MID RANGE SALARY",  mobile_customers[[#This Row],[salary]]&lt;Q8716,"MID RANGE SALARY", mobile_customers[[#This Row],[salary]]&gt;Q8717, "LOW SALARY" )</f>
        <v>HIGHER SALARY</v>
      </c>
      <c r="L8712" s="2" t="str">
        <f>LEFT(mobile_customers[[#This Row],[Credit_card_nos]], 4)&amp;"XXXXX"</f>
        <v>3532XXXXX</v>
      </c>
    </row>
    <row r="8713" spans="1:12" x14ac:dyDescent="0.3">
      <c r="A8713" t="s">
        <v>13</v>
      </c>
      <c r="B8713" s="3" t="s">
        <v>16815</v>
      </c>
      <c r="C8713" t="s">
        <v>16816</v>
      </c>
      <c r="D8713" t="s">
        <v>1913</v>
      </c>
      <c r="E8713">
        <v>30</v>
      </c>
      <c r="F8713">
        <v>231775</v>
      </c>
      <c r="G8713" t="s">
        <v>28</v>
      </c>
      <c r="H8713">
        <v>676151773451</v>
      </c>
      <c r="I8713" s="5" t="str">
        <f t="shared" si="136"/>
        <v>676151773451</v>
      </c>
      <c r="J8713" t="str">
        <f>INDEX(Age_grp[Age], MATCH(mobile_customers[[#This Row],[age]],Age_grp[Value]))</f>
        <v>30 - 40</v>
      </c>
      <c r="K8713" s="2" t="str">
        <f>_xlfn.IFS(mobile_customers[[#This Row],[salary]]&gt;=Q8716,"HIGHER SALARY", mobile_customers[[#This Row],[salary]]&gt;=Q8717,"HIGHER MID RANGE SALARY",  mobile_customers[[#This Row],[salary]]&lt;Q8717,"MID RANGE SALARY", mobile_customers[[#This Row],[salary]]&gt;Q8718, "LOW SALARY" )</f>
        <v>HIGHER SALARY</v>
      </c>
      <c r="L8713" s="2" t="str">
        <f>LEFT(mobile_customers[[#This Row],[Credit_card_nos]], 4)&amp;"XXXXX"</f>
        <v>6761XXXXX</v>
      </c>
    </row>
    <row r="8714" spans="1:12" x14ac:dyDescent="0.3">
      <c r="A8714" t="s">
        <v>8</v>
      </c>
      <c r="B8714" s="3" t="s">
        <v>16817</v>
      </c>
      <c r="C8714" t="s">
        <v>3392</v>
      </c>
      <c r="D8714" t="s">
        <v>1334</v>
      </c>
      <c r="E8714">
        <v>56</v>
      </c>
      <c r="F8714">
        <v>190270</v>
      </c>
      <c r="G8714" t="s">
        <v>49</v>
      </c>
      <c r="H8714">
        <v>2720061531064530</v>
      </c>
      <c r="I8714" s="5" t="str">
        <f t="shared" si="136"/>
        <v>2720061531064530</v>
      </c>
      <c r="J8714" t="str">
        <f>INDEX(Age_grp[Age], MATCH(mobile_customers[[#This Row],[age]],Age_grp[Value]))</f>
        <v>50 - 60</v>
      </c>
      <c r="K8714" s="2" t="str">
        <f>_xlfn.IFS(mobile_customers[[#This Row],[salary]]&gt;=Q8717,"HIGHER SALARY", mobile_customers[[#This Row],[salary]]&gt;=Q8718,"HIGHER MID RANGE SALARY",  mobile_customers[[#This Row],[salary]]&lt;Q8718,"MID RANGE SALARY", mobile_customers[[#This Row],[salary]]&gt;Q8719, "LOW SALARY" )</f>
        <v>HIGHER SALARY</v>
      </c>
      <c r="L8714" s="2" t="str">
        <f>LEFT(mobile_customers[[#This Row],[Credit_card_nos]], 4)&amp;"XXXXX"</f>
        <v>2720XXXXX</v>
      </c>
    </row>
    <row r="8715" spans="1:12" x14ac:dyDescent="0.3">
      <c r="A8715" t="s">
        <v>8</v>
      </c>
      <c r="B8715" s="3" t="s">
        <v>16818</v>
      </c>
      <c r="C8715" t="s">
        <v>16819</v>
      </c>
      <c r="D8715" t="s">
        <v>5868</v>
      </c>
      <c r="E8715">
        <v>64</v>
      </c>
      <c r="F8715">
        <v>140320</v>
      </c>
      <c r="G8715" t="s">
        <v>28</v>
      </c>
      <c r="H8715">
        <v>4481693132933195</v>
      </c>
      <c r="I8715" s="5" t="str">
        <f t="shared" si="136"/>
        <v>4481693132933190</v>
      </c>
      <c r="J8715" t="str">
        <f>INDEX(Age_grp[Age], MATCH(mobile_customers[[#This Row],[age]],Age_grp[Value]))</f>
        <v>60 - 70</v>
      </c>
      <c r="K8715" s="2" t="str">
        <f>_xlfn.IFS(mobile_customers[[#This Row],[salary]]&gt;=Q8718,"HIGHER SALARY", mobile_customers[[#This Row],[salary]]&gt;=Q8719,"HIGHER MID RANGE SALARY",  mobile_customers[[#This Row],[salary]]&lt;Q8719,"MID RANGE SALARY", mobile_customers[[#This Row],[salary]]&gt;Q8720, "LOW SALARY" )</f>
        <v>HIGHER SALARY</v>
      </c>
      <c r="L8715" s="2" t="str">
        <f>LEFT(mobile_customers[[#This Row],[Credit_card_nos]], 4)&amp;"XXXXX"</f>
        <v>4481XXXXX</v>
      </c>
    </row>
    <row r="8716" spans="1:12" x14ac:dyDescent="0.3">
      <c r="A8716" t="s">
        <v>13</v>
      </c>
      <c r="B8716" s="3" t="s">
        <v>16820</v>
      </c>
      <c r="C8716" t="s">
        <v>16821</v>
      </c>
      <c r="D8716" t="s">
        <v>3093</v>
      </c>
      <c r="E8716">
        <v>34</v>
      </c>
      <c r="F8716">
        <v>126046</v>
      </c>
      <c r="G8716" t="s">
        <v>94</v>
      </c>
      <c r="H8716">
        <v>4.6036193175510354E+18</v>
      </c>
      <c r="I8716" s="5" t="str">
        <f t="shared" si="136"/>
        <v>4603619317551040000</v>
      </c>
      <c r="J8716" t="str">
        <f>INDEX(Age_grp[Age], MATCH(mobile_customers[[#This Row],[age]],Age_grp[Value]))</f>
        <v>30 - 40</v>
      </c>
      <c r="K8716" s="2" t="str">
        <f>_xlfn.IFS(mobile_customers[[#This Row],[salary]]&gt;=Q8719,"HIGHER SALARY", mobile_customers[[#This Row],[salary]]&gt;=Q8720,"HIGHER MID RANGE SALARY",  mobile_customers[[#This Row],[salary]]&lt;Q8720,"MID RANGE SALARY", mobile_customers[[#This Row],[salary]]&gt;Q8721, "LOW SALARY" )</f>
        <v>HIGHER SALARY</v>
      </c>
      <c r="L8716" s="2" t="str">
        <f>LEFT(mobile_customers[[#This Row],[Credit_card_nos]], 4)&amp;"XXXXX"</f>
        <v>4603XXXXX</v>
      </c>
    </row>
    <row r="8717" spans="1:12" x14ac:dyDescent="0.3">
      <c r="A8717" t="s">
        <v>13</v>
      </c>
      <c r="B8717" s="3" t="s">
        <v>16822</v>
      </c>
      <c r="C8717" t="s">
        <v>16823</v>
      </c>
      <c r="D8717" t="s">
        <v>3513</v>
      </c>
      <c r="E8717">
        <v>19</v>
      </c>
      <c r="F8717">
        <v>181816</v>
      </c>
      <c r="G8717" t="s">
        <v>94</v>
      </c>
      <c r="H8717">
        <v>3532409793415815</v>
      </c>
      <c r="I8717" s="5" t="str">
        <f t="shared" si="136"/>
        <v>3532409793415810</v>
      </c>
      <c r="J8717" t="str">
        <f>INDEX(Age_grp[Age], MATCH(mobile_customers[[#This Row],[age]],Age_grp[Value]))</f>
        <v>"10 - 20</v>
      </c>
      <c r="K8717" s="2" t="str">
        <f>_xlfn.IFS(mobile_customers[[#This Row],[salary]]&gt;=Q8720,"HIGHER SALARY", mobile_customers[[#This Row],[salary]]&gt;=Q8721,"HIGHER MID RANGE SALARY",  mobile_customers[[#This Row],[salary]]&lt;Q8721,"MID RANGE SALARY", mobile_customers[[#This Row],[salary]]&gt;Q8722, "LOW SALARY" )</f>
        <v>HIGHER SALARY</v>
      </c>
      <c r="L8717" s="2" t="str">
        <f>LEFT(mobile_customers[[#This Row],[Credit_card_nos]], 4)&amp;"XXXXX"</f>
        <v>3532XXXXX</v>
      </c>
    </row>
    <row r="8718" spans="1:12" x14ac:dyDescent="0.3">
      <c r="A8718" t="s">
        <v>8</v>
      </c>
      <c r="B8718" s="3" t="s">
        <v>16824</v>
      </c>
      <c r="C8718" t="s">
        <v>16825</v>
      </c>
      <c r="D8718" t="s">
        <v>1787</v>
      </c>
      <c r="E8718">
        <v>35</v>
      </c>
      <c r="F8718">
        <v>201048</v>
      </c>
      <c r="G8718" t="s">
        <v>21</v>
      </c>
      <c r="H8718">
        <v>630455993406</v>
      </c>
      <c r="I8718" s="5" t="str">
        <f t="shared" si="136"/>
        <v>630455993406</v>
      </c>
      <c r="J8718" t="str">
        <f>INDEX(Age_grp[Age], MATCH(mobile_customers[[#This Row],[age]],Age_grp[Value]))</f>
        <v>30 - 40</v>
      </c>
      <c r="K8718" s="2" t="str">
        <f>_xlfn.IFS(mobile_customers[[#This Row],[salary]]&gt;=Q8721,"HIGHER SALARY", mobile_customers[[#This Row],[salary]]&gt;=Q8722,"HIGHER MID RANGE SALARY",  mobile_customers[[#This Row],[salary]]&lt;Q8722,"MID RANGE SALARY", mobile_customers[[#This Row],[salary]]&gt;Q8723, "LOW SALARY" )</f>
        <v>HIGHER SALARY</v>
      </c>
      <c r="L8718" s="2" t="str">
        <f>LEFT(mobile_customers[[#This Row],[Credit_card_nos]], 4)&amp;"XXXXX"</f>
        <v>6304XXXXX</v>
      </c>
    </row>
    <row r="8719" spans="1:12" x14ac:dyDescent="0.3">
      <c r="A8719" t="s">
        <v>8</v>
      </c>
      <c r="B8719" s="3" t="s">
        <v>16826</v>
      </c>
      <c r="C8719" t="s">
        <v>9143</v>
      </c>
      <c r="D8719" t="s">
        <v>406</v>
      </c>
      <c r="E8719">
        <v>50</v>
      </c>
      <c r="F8719">
        <v>242901</v>
      </c>
      <c r="G8719" t="s">
        <v>49</v>
      </c>
      <c r="H8719">
        <v>6531626070412371</v>
      </c>
      <c r="I8719" s="5" t="str">
        <f t="shared" si="136"/>
        <v>6531626070412370</v>
      </c>
      <c r="J8719" t="str">
        <f>INDEX(Age_grp[Age], MATCH(mobile_customers[[#This Row],[age]],Age_grp[Value]))</f>
        <v>50 - 60</v>
      </c>
      <c r="K8719" s="2" t="str">
        <f>_xlfn.IFS(mobile_customers[[#This Row],[salary]]&gt;=Q8722,"HIGHER SALARY", mobile_customers[[#This Row],[salary]]&gt;=Q8723,"HIGHER MID RANGE SALARY",  mobile_customers[[#This Row],[salary]]&lt;Q8723,"MID RANGE SALARY", mobile_customers[[#This Row],[salary]]&gt;Q8724, "LOW SALARY" )</f>
        <v>HIGHER SALARY</v>
      </c>
      <c r="L8719" s="2" t="str">
        <f>LEFT(mobile_customers[[#This Row],[Credit_card_nos]], 4)&amp;"XXXXX"</f>
        <v>6531XXXXX</v>
      </c>
    </row>
    <row r="8720" spans="1:12" x14ac:dyDescent="0.3">
      <c r="A8720" t="s">
        <v>8</v>
      </c>
      <c r="B8720" s="3" t="s">
        <v>16827</v>
      </c>
      <c r="C8720" t="s">
        <v>16828</v>
      </c>
      <c r="D8720" t="s">
        <v>487</v>
      </c>
      <c r="E8720">
        <v>49</v>
      </c>
      <c r="F8720">
        <v>164154</v>
      </c>
      <c r="G8720" t="s">
        <v>32</v>
      </c>
      <c r="H8720">
        <v>4763428202163152</v>
      </c>
      <c r="I8720" s="5" t="str">
        <f t="shared" si="136"/>
        <v>4763428202163150</v>
      </c>
      <c r="J8720" t="str">
        <f>INDEX(Age_grp[Age], MATCH(mobile_customers[[#This Row],[age]],Age_grp[Value]))</f>
        <v>40 - 50</v>
      </c>
      <c r="K8720" s="2" t="str">
        <f>_xlfn.IFS(mobile_customers[[#This Row],[salary]]&gt;=Q8723,"HIGHER SALARY", mobile_customers[[#This Row],[salary]]&gt;=Q8724,"HIGHER MID RANGE SALARY",  mobile_customers[[#This Row],[salary]]&lt;Q8724,"MID RANGE SALARY", mobile_customers[[#This Row],[salary]]&gt;Q8725, "LOW SALARY" )</f>
        <v>HIGHER SALARY</v>
      </c>
      <c r="L8720" s="2" t="str">
        <f>LEFT(mobile_customers[[#This Row],[Credit_card_nos]], 4)&amp;"XXXXX"</f>
        <v>4763XXXXX</v>
      </c>
    </row>
    <row r="8721" spans="1:12" x14ac:dyDescent="0.3">
      <c r="A8721" t="s">
        <v>8</v>
      </c>
      <c r="B8721" s="3" t="s">
        <v>16829</v>
      </c>
      <c r="C8721" t="s">
        <v>16830</v>
      </c>
      <c r="D8721" t="s">
        <v>1377</v>
      </c>
      <c r="E8721">
        <v>40</v>
      </c>
      <c r="F8721">
        <v>188786</v>
      </c>
      <c r="G8721" t="s">
        <v>81</v>
      </c>
      <c r="H8721">
        <v>341165050596526</v>
      </c>
      <c r="I8721" s="5" t="str">
        <f t="shared" si="136"/>
        <v>341165050596526</v>
      </c>
      <c r="J8721" t="str">
        <f>INDEX(Age_grp[Age], MATCH(mobile_customers[[#This Row],[age]],Age_grp[Value]))</f>
        <v>40 - 50</v>
      </c>
      <c r="K8721" s="2" t="str">
        <f>_xlfn.IFS(mobile_customers[[#This Row],[salary]]&gt;=Q8724,"HIGHER SALARY", mobile_customers[[#This Row],[salary]]&gt;=Q8725,"HIGHER MID RANGE SALARY",  mobile_customers[[#This Row],[salary]]&lt;Q8725,"MID RANGE SALARY", mobile_customers[[#This Row],[salary]]&gt;Q8726, "LOW SALARY" )</f>
        <v>HIGHER SALARY</v>
      </c>
      <c r="L8721" s="2" t="str">
        <f>LEFT(mobile_customers[[#This Row],[Credit_card_nos]], 4)&amp;"XXXXX"</f>
        <v>3411XXXXX</v>
      </c>
    </row>
    <row r="8722" spans="1:12" x14ac:dyDescent="0.3">
      <c r="A8722" t="s">
        <v>8</v>
      </c>
      <c r="B8722" s="3" t="s">
        <v>16831</v>
      </c>
      <c r="C8722" t="s">
        <v>16832</v>
      </c>
      <c r="D8722" t="s">
        <v>3106</v>
      </c>
      <c r="E8722">
        <v>25</v>
      </c>
      <c r="F8722">
        <v>180569</v>
      </c>
      <c r="G8722" t="s">
        <v>94</v>
      </c>
      <c r="H8722">
        <v>4750406455823586</v>
      </c>
      <c r="I8722" s="5" t="str">
        <f t="shared" si="136"/>
        <v>4750406455823590</v>
      </c>
      <c r="J8722" t="str">
        <f>INDEX(Age_grp[Age], MATCH(mobile_customers[[#This Row],[age]],Age_grp[Value]))</f>
        <v>20 - 30</v>
      </c>
      <c r="K8722" s="2" t="str">
        <f>_xlfn.IFS(mobile_customers[[#This Row],[salary]]&gt;=Q8725,"HIGHER SALARY", mobile_customers[[#This Row],[salary]]&gt;=Q8726,"HIGHER MID RANGE SALARY",  mobile_customers[[#This Row],[salary]]&lt;Q8726,"MID RANGE SALARY", mobile_customers[[#This Row],[salary]]&gt;Q8727, "LOW SALARY" )</f>
        <v>HIGHER SALARY</v>
      </c>
      <c r="L8722" s="2" t="str">
        <f>LEFT(mobile_customers[[#This Row],[Credit_card_nos]], 4)&amp;"XXXXX"</f>
        <v>4750XXXXX</v>
      </c>
    </row>
    <row r="8723" spans="1:12" x14ac:dyDescent="0.3">
      <c r="A8723" t="s">
        <v>8</v>
      </c>
      <c r="B8723" s="3" t="s">
        <v>3691</v>
      </c>
      <c r="C8723" t="s">
        <v>16520</v>
      </c>
      <c r="D8723" t="s">
        <v>1487</v>
      </c>
      <c r="E8723">
        <v>44</v>
      </c>
      <c r="F8723">
        <v>188063</v>
      </c>
      <c r="G8723" t="s">
        <v>21</v>
      </c>
      <c r="H8723">
        <v>4810551815341320</v>
      </c>
      <c r="I8723" s="5" t="str">
        <f t="shared" si="136"/>
        <v>4810551815341320</v>
      </c>
      <c r="J8723" t="str">
        <f>INDEX(Age_grp[Age], MATCH(mobile_customers[[#This Row],[age]],Age_grp[Value]))</f>
        <v>40 - 50</v>
      </c>
      <c r="K8723" s="2" t="str">
        <f>_xlfn.IFS(mobile_customers[[#This Row],[salary]]&gt;=Q8726,"HIGHER SALARY", mobile_customers[[#This Row],[salary]]&gt;=Q8727,"HIGHER MID RANGE SALARY",  mobile_customers[[#This Row],[salary]]&lt;Q8727,"MID RANGE SALARY", mobile_customers[[#This Row],[salary]]&gt;Q8728, "LOW SALARY" )</f>
        <v>HIGHER SALARY</v>
      </c>
      <c r="L8723" s="2" t="str">
        <f>LEFT(mobile_customers[[#This Row],[Credit_card_nos]], 4)&amp;"XXXXX"</f>
        <v>4810XXXXX</v>
      </c>
    </row>
    <row r="8724" spans="1:12" x14ac:dyDescent="0.3">
      <c r="A8724" t="s">
        <v>13</v>
      </c>
      <c r="B8724" s="3" t="s">
        <v>16833</v>
      </c>
      <c r="C8724" t="s">
        <v>16834</v>
      </c>
      <c r="D8724" t="s">
        <v>48</v>
      </c>
      <c r="E8724">
        <v>26</v>
      </c>
      <c r="F8724">
        <v>143581</v>
      </c>
      <c r="G8724" t="s">
        <v>65</v>
      </c>
      <c r="H8724">
        <v>4525140174300717</v>
      </c>
      <c r="I8724" s="5" t="str">
        <f t="shared" si="136"/>
        <v>4525140174300720</v>
      </c>
      <c r="J8724" t="str">
        <f>INDEX(Age_grp[Age], MATCH(mobile_customers[[#This Row],[age]],Age_grp[Value]))</f>
        <v>20 - 30</v>
      </c>
      <c r="K8724" s="2" t="str">
        <f>_xlfn.IFS(mobile_customers[[#This Row],[salary]]&gt;=Q8727,"HIGHER SALARY", mobile_customers[[#This Row],[salary]]&gt;=Q8728,"HIGHER MID RANGE SALARY",  mobile_customers[[#This Row],[salary]]&lt;Q8728,"MID RANGE SALARY", mobile_customers[[#This Row],[salary]]&gt;Q8729, "LOW SALARY" )</f>
        <v>HIGHER SALARY</v>
      </c>
      <c r="L8724" s="2" t="str">
        <f>LEFT(mobile_customers[[#This Row],[Credit_card_nos]], 4)&amp;"XXXXX"</f>
        <v>4525XXXXX</v>
      </c>
    </row>
    <row r="8725" spans="1:12" x14ac:dyDescent="0.3">
      <c r="A8725" t="s">
        <v>13</v>
      </c>
      <c r="B8725" s="3" t="s">
        <v>16835</v>
      </c>
      <c r="C8725" t="s">
        <v>16836</v>
      </c>
      <c r="D8725" t="s">
        <v>1372</v>
      </c>
      <c r="E8725">
        <v>57</v>
      </c>
      <c r="F8725">
        <v>185995</v>
      </c>
      <c r="G8725" t="s">
        <v>49</v>
      </c>
      <c r="H8725">
        <v>3502383218868765</v>
      </c>
      <c r="I8725" s="5" t="str">
        <f t="shared" si="136"/>
        <v>3502383218868760</v>
      </c>
      <c r="J8725" t="str">
        <f>INDEX(Age_grp[Age], MATCH(mobile_customers[[#This Row],[age]],Age_grp[Value]))</f>
        <v>50 - 60</v>
      </c>
      <c r="K8725" s="2" t="str">
        <f>_xlfn.IFS(mobile_customers[[#This Row],[salary]]&gt;=Q8728,"HIGHER SALARY", mobile_customers[[#This Row],[salary]]&gt;=Q8729,"HIGHER MID RANGE SALARY",  mobile_customers[[#This Row],[salary]]&lt;Q8729,"MID RANGE SALARY", mobile_customers[[#This Row],[salary]]&gt;Q8730, "LOW SALARY" )</f>
        <v>HIGHER SALARY</v>
      </c>
      <c r="L8725" s="2" t="str">
        <f>LEFT(mobile_customers[[#This Row],[Credit_card_nos]], 4)&amp;"XXXXX"</f>
        <v>3502XXXXX</v>
      </c>
    </row>
    <row r="8726" spans="1:12" x14ac:dyDescent="0.3">
      <c r="A8726" t="s">
        <v>8</v>
      </c>
      <c r="B8726" s="3" t="s">
        <v>16837</v>
      </c>
      <c r="C8726" t="s">
        <v>16838</v>
      </c>
      <c r="D8726" t="s">
        <v>524</v>
      </c>
      <c r="E8726">
        <v>47</v>
      </c>
      <c r="F8726">
        <v>196006</v>
      </c>
      <c r="G8726" t="s">
        <v>21</v>
      </c>
      <c r="H8726">
        <v>675930506893</v>
      </c>
      <c r="I8726" s="5" t="str">
        <f t="shared" si="136"/>
        <v>675930506893</v>
      </c>
      <c r="J8726" t="str">
        <f>INDEX(Age_grp[Age], MATCH(mobile_customers[[#This Row],[age]],Age_grp[Value]))</f>
        <v>40 - 50</v>
      </c>
      <c r="K8726" s="2" t="str">
        <f>_xlfn.IFS(mobile_customers[[#This Row],[salary]]&gt;=Q8729,"HIGHER SALARY", mobile_customers[[#This Row],[salary]]&gt;=Q8730,"HIGHER MID RANGE SALARY",  mobile_customers[[#This Row],[salary]]&lt;Q8730,"MID RANGE SALARY", mobile_customers[[#This Row],[salary]]&gt;Q8731, "LOW SALARY" )</f>
        <v>HIGHER SALARY</v>
      </c>
      <c r="L8726" s="2" t="str">
        <f>LEFT(mobile_customers[[#This Row],[Credit_card_nos]], 4)&amp;"XXXXX"</f>
        <v>6759XXXXX</v>
      </c>
    </row>
    <row r="8727" spans="1:12" x14ac:dyDescent="0.3">
      <c r="A8727" t="s">
        <v>8</v>
      </c>
      <c r="B8727" s="3" t="s">
        <v>16839</v>
      </c>
      <c r="C8727" t="s">
        <v>16840</v>
      </c>
      <c r="D8727" t="s">
        <v>2115</v>
      </c>
      <c r="E8727">
        <v>58</v>
      </c>
      <c r="F8727">
        <v>202216</v>
      </c>
      <c r="G8727" t="s">
        <v>28</v>
      </c>
      <c r="H8727">
        <v>5343618238245959</v>
      </c>
      <c r="I8727" s="5" t="str">
        <f t="shared" si="136"/>
        <v>5343618238245960</v>
      </c>
      <c r="J8727" t="str">
        <f>INDEX(Age_grp[Age], MATCH(mobile_customers[[#This Row],[age]],Age_grp[Value]))</f>
        <v>50 - 60</v>
      </c>
      <c r="K8727" s="2" t="str">
        <f>_xlfn.IFS(mobile_customers[[#This Row],[salary]]&gt;=Q8730,"HIGHER SALARY", mobile_customers[[#This Row],[salary]]&gt;=Q8731,"HIGHER MID RANGE SALARY",  mobile_customers[[#This Row],[salary]]&lt;Q8731,"MID RANGE SALARY", mobile_customers[[#This Row],[salary]]&gt;Q8732, "LOW SALARY" )</f>
        <v>HIGHER SALARY</v>
      </c>
      <c r="L8727" s="2" t="str">
        <f>LEFT(mobile_customers[[#This Row],[Credit_card_nos]], 4)&amp;"XXXXX"</f>
        <v>5343XXXXX</v>
      </c>
    </row>
    <row r="8728" spans="1:12" x14ac:dyDescent="0.3">
      <c r="A8728" t="s">
        <v>8</v>
      </c>
      <c r="B8728" s="3" t="s">
        <v>16841</v>
      </c>
      <c r="C8728" t="s">
        <v>16842</v>
      </c>
      <c r="D8728" t="s">
        <v>2390</v>
      </c>
      <c r="E8728">
        <v>64</v>
      </c>
      <c r="F8728">
        <v>108326</v>
      </c>
      <c r="G8728" t="s">
        <v>81</v>
      </c>
      <c r="H8728">
        <v>2720899453936213</v>
      </c>
      <c r="I8728" s="5" t="str">
        <f t="shared" si="136"/>
        <v>2720899453936210</v>
      </c>
      <c r="J8728" t="str">
        <f>INDEX(Age_grp[Age], MATCH(mobile_customers[[#This Row],[age]],Age_grp[Value]))</f>
        <v>60 - 70</v>
      </c>
      <c r="K8728" s="2" t="str">
        <f>_xlfn.IFS(mobile_customers[[#This Row],[salary]]&gt;=Q8731,"HIGHER SALARY", mobile_customers[[#This Row],[salary]]&gt;=Q8732,"HIGHER MID RANGE SALARY",  mobile_customers[[#This Row],[salary]]&lt;Q8732,"MID RANGE SALARY", mobile_customers[[#This Row],[salary]]&gt;Q8733, "LOW SALARY" )</f>
        <v>HIGHER SALARY</v>
      </c>
      <c r="L8728" s="2" t="str">
        <f>LEFT(mobile_customers[[#This Row],[Credit_card_nos]], 4)&amp;"XXXXX"</f>
        <v>2720XXXXX</v>
      </c>
    </row>
    <row r="8729" spans="1:12" x14ac:dyDescent="0.3">
      <c r="A8729" t="s">
        <v>8</v>
      </c>
      <c r="B8729" s="3" t="s">
        <v>16843</v>
      </c>
      <c r="C8729" t="s">
        <v>16844</v>
      </c>
      <c r="D8729" t="s">
        <v>609</v>
      </c>
      <c r="E8729">
        <v>33</v>
      </c>
      <c r="F8729">
        <v>129732</v>
      </c>
      <c r="G8729" t="s">
        <v>81</v>
      </c>
      <c r="H8729">
        <v>4.8160441594051799E+18</v>
      </c>
      <c r="I8729" s="5" t="str">
        <f t="shared" si="136"/>
        <v>4816044159405180000</v>
      </c>
      <c r="J8729" t="str">
        <f>INDEX(Age_grp[Age], MATCH(mobile_customers[[#This Row],[age]],Age_grp[Value]))</f>
        <v>30 - 40</v>
      </c>
      <c r="K8729" s="2" t="str">
        <f>_xlfn.IFS(mobile_customers[[#This Row],[salary]]&gt;=Q8732,"HIGHER SALARY", mobile_customers[[#This Row],[salary]]&gt;=Q8733,"HIGHER MID RANGE SALARY",  mobile_customers[[#This Row],[salary]]&lt;Q8733,"MID RANGE SALARY", mobile_customers[[#This Row],[salary]]&gt;Q8734, "LOW SALARY" )</f>
        <v>HIGHER SALARY</v>
      </c>
      <c r="L8729" s="2" t="str">
        <f>LEFT(mobile_customers[[#This Row],[Credit_card_nos]], 4)&amp;"XXXXX"</f>
        <v>4816XXXXX</v>
      </c>
    </row>
    <row r="8730" spans="1:12" x14ac:dyDescent="0.3">
      <c r="A8730" t="s">
        <v>8</v>
      </c>
      <c r="B8730" s="3" t="s">
        <v>16845</v>
      </c>
      <c r="C8730" t="s">
        <v>16846</v>
      </c>
      <c r="D8730" t="s">
        <v>1507</v>
      </c>
      <c r="E8730">
        <v>41</v>
      </c>
      <c r="F8730">
        <v>212121</v>
      </c>
      <c r="G8730" t="s">
        <v>65</v>
      </c>
      <c r="H8730">
        <v>4.827303314464297E+18</v>
      </c>
      <c r="I8730" s="5" t="str">
        <f t="shared" si="136"/>
        <v>4827303314464300000</v>
      </c>
      <c r="J8730" t="str">
        <f>INDEX(Age_grp[Age], MATCH(mobile_customers[[#This Row],[age]],Age_grp[Value]))</f>
        <v>40 - 50</v>
      </c>
      <c r="K8730" s="2" t="str">
        <f>_xlfn.IFS(mobile_customers[[#This Row],[salary]]&gt;=Q8733,"HIGHER SALARY", mobile_customers[[#This Row],[salary]]&gt;=Q8734,"HIGHER MID RANGE SALARY",  mobile_customers[[#This Row],[salary]]&lt;Q8734,"MID RANGE SALARY", mobile_customers[[#This Row],[salary]]&gt;Q8735, "LOW SALARY" )</f>
        <v>HIGHER SALARY</v>
      </c>
      <c r="L8730" s="2" t="str">
        <f>LEFT(mobile_customers[[#This Row],[Credit_card_nos]], 4)&amp;"XXXXX"</f>
        <v>4827XXXXX</v>
      </c>
    </row>
    <row r="8731" spans="1:12" x14ac:dyDescent="0.3">
      <c r="A8731" t="s">
        <v>8</v>
      </c>
      <c r="B8731" s="3" t="s">
        <v>16847</v>
      </c>
      <c r="C8731" t="s">
        <v>16848</v>
      </c>
      <c r="D8731" t="s">
        <v>267</v>
      </c>
      <c r="E8731">
        <v>55</v>
      </c>
      <c r="F8731">
        <v>193040</v>
      </c>
      <c r="G8731" t="s">
        <v>17</v>
      </c>
      <c r="H8731">
        <v>501864720880</v>
      </c>
      <c r="I8731" s="5" t="str">
        <f t="shared" si="136"/>
        <v>501864720880</v>
      </c>
      <c r="J8731" t="str">
        <f>INDEX(Age_grp[Age], MATCH(mobile_customers[[#This Row],[age]],Age_grp[Value]))</f>
        <v>50 - 60</v>
      </c>
      <c r="K8731" s="2" t="str">
        <f>_xlfn.IFS(mobile_customers[[#This Row],[salary]]&gt;=Q8734,"HIGHER SALARY", mobile_customers[[#This Row],[salary]]&gt;=Q8735,"HIGHER MID RANGE SALARY",  mobile_customers[[#This Row],[salary]]&lt;Q8735,"MID RANGE SALARY", mobile_customers[[#This Row],[salary]]&gt;Q8736, "LOW SALARY" )</f>
        <v>HIGHER SALARY</v>
      </c>
      <c r="L8731" s="2" t="str">
        <f>LEFT(mobile_customers[[#This Row],[Credit_card_nos]], 4)&amp;"XXXXX"</f>
        <v>5018XXXXX</v>
      </c>
    </row>
    <row r="8732" spans="1:12" x14ac:dyDescent="0.3">
      <c r="A8732" t="s">
        <v>8</v>
      </c>
      <c r="B8732" s="3" t="s">
        <v>16849</v>
      </c>
      <c r="C8732" t="s">
        <v>16850</v>
      </c>
      <c r="D8732" t="s">
        <v>2001</v>
      </c>
      <c r="E8732">
        <v>18</v>
      </c>
      <c r="F8732">
        <v>161965</v>
      </c>
      <c r="G8732" t="s">
        <v>17</v>
      </c>
      <c r="H8732">
        <v>4087960771125427</v>
      </c>
      <c r="I8732" s="5" t="str">
        <f t="shared" si="136"/>
        <v>4087960771125430</v>
      </c>
      <c r="J8732" t="str">
        <f>INDEX(Age_grp[Age], MATCH(mobile_customers[[#This Row],[age]],Age_grp[Value]))</f>
        <v>"10 - 20</v>
      </c>
      <c r="K8732" s="2" t="str">
        <f>_xlfn.IFS(mobile_customers[[#This Row],[salary]]&gt;=Q8735,"HIGHER SALARY", mobile_customers[[#This Row],[salary]]&gt;=Q8736,"HIGHER MID RANGE SALARY",  mobile_customers[[#This Row],[salary]]&lt;Q8736,"MID RANGE SALARY", mobile_customers[[#This Row],[salary]]&gt;Q8737, "LOW SALARY" )</f>
        <v>HIGHER SALARY</v>
      </c>
      <c r="L8732" s="2" t="str">
        <f>LEFT(mobile_customers[[#This Row],[Credit_card_nos]], 4)&amp;"XXXXX"</f>
        <v>4087XXXXX</v>
      </c>
    </row>
    <row r="8733" spans="1:12" x14ac:dyDescent="0.3">
      <c r="A8733" t="s">
        <v>13</v>
      </c>
      <c r="B8733" s="3" t="s">
        <v>16851</v>
      </c>
      <c r="C8733" t="s">
        <v>16852</v>
      </c>
      <c r="D8733" t="s">
        <v>451</v>
      </c>
      <c r="E8733">
        <v>42</v>
      </c>
      <c r="F8733">
        <v>198254</v>
      </c>
      <c r="G8733" t="s">
        <v>49</v>
      </c>
      <c r="H8733">
        <v>4041291023534850</v>
      </c>
      <c r="I8733" s="5" t="str">
        <f t="shared" si="136"/>
        <v>4041291023534850</v>
      </c>
      <c r="J8733" t="str">
        <f>INDEX(Age_grp[Age], MATCH(mobile_customers[[#This Row],[age]],Age_grp[Value]))</f>
        <v>40 - 50</v>
      </c>
      <c r="K8733" s="2" t="str">
        <f>_xlfn.IFS(mobile_customers[[#This Row],[salary]]&gt;=Q8736,"HIGHER SALARY", mobile_customers[[#This Row],[salary]]&gt;=Q8737,"HIGHER MID RANGE SALARY",  mobile_customers[[#This Row],[salary]]&lt;Q8737,"MID RANGE SALARY", mobile_customers[[#This Row],[salary]]&gt;Q8738, "LOW SALARY" )</f>
        <v>HIGHER SALARY</v>
      </c>
      <c r="L8733" s="2" t="str">
        <f>LEFT(mobile_customers[[#This Row],[Credit_card_nos]], 4)&amp;"XXXXX"</f>
        <v>4041XXXXX</v>
      </c>
    </row>
    <row r="8734" spans="1:12" x14ac:dyDescent="0.3">
      <c r="A8734" t="s">
        <v>13</v>
      </c>
      <c r="B8734" s="3" t="s">
        <v>16853</v>
      </c>
      <c r="C8734" t="s">
        <v>4560</v>
      </c>
      <c r="D8734" t="s">
        <v>1617</v>
      </c>
      <c r="E8734">
        <v>25</v>
      </c>
      <c r="F8734">
        <v>38541</v>
      </c>
      <c r="G8734" t="s">
        <v>39</v>
      </c>
      <c r="H8734">
        <v>3505341710300288</v>
      </c>
      <c r="I8734" s="5" t="str">
        <f t="shared" si="136"/>
        <v>3505341710300290</v>
      </c>
      <c r="J8734" t="str">
        <f>INDEX(Age_grp[Age], MATCH(mobile_customers[[#This Row],[age]],Age_grp[Value]))</f>
        <v>20 - 30</v>
      </c>
      <c r="K8734" s="2" t="str">
        <f>_xlfn.IFS(mobile_customers[[#This Row],[salary]]&gt;=Q8737,"HIGHER SALARY", mobile_customers[[#This Row],[salary]]&gt;=Q8738,"HIGHER MID RANGE SALARY",  mobile_customers[[#This Row],[salary]]&lt;Q8738,"MID RANGE SALARY", mobile_customers[[#This Row],[salary]]&gt;Q8739, "LOW SALARY" )</f>
        <v>HIGHER SALARY</v>
      </c>
      <c r="L8734" s="2" t="str">
        <f>LEFT(mobile_customers[[#This Row],[Credit_card_nos]], 4)&amp;"XXXXX"</f>
        <v>3505XXXXX</v>
      </c>
    </row>
    <row r="8735" spans="1:12" x14ac:dyDescent="0.3">
      <c r="A8735" t="s">
        <v>13</v>
      </c>
      <c r="B8735" s="3" t="s">
        <v>16854</v>
      </c>
      <c r="C8735" t="s">
        <v>16855</v>
      </c>
      <c r="D8735" t="s">
        <v>1174</v>
      </c>
      <c r="E8735">
        <v>32</v>
      </c>
      <c r="F8735">
        <v>164023</v>
      </c>
      <c r="G8735" t="s">
        <v>28</v>
      </c>
      <c r="H8735">
        <v>213180823470482</v>
      </c>
      <c r="I8735" s="5" t="str">
        <f t="shared" si="136"/>
        <v>213180823470482</v>
      </c>
      <c r="J8735" t="str">
        <f>INDEX(Age_grp[Age], MATCH(mobile_customers[[#This Row],[age]],Age_grp[Value]))</f>
        <v>30 - 40</v>
      </c>
      <c r="K8735" s="2" t="str">
        <f>_xlfn.IFS(mobile_customers[[#This Row],[salary]]&gt;=Q8738,"HIGHER SALARY", mobile_customers[[#This Row],[salary]]&gt;=Q8739,"HIGHER MID RANGE SALARY",  mobile_customers[[#This Row],[salary]]&lt;Q8739,"MID RANGE SALARY", mobile_customers[[#This Row],[salary]]&gt;Q8740, "LOW SALARY" )</f>
        <v>HIGHER SALARY</v>
      </c>
      <c r="L8735" s="2" t="str">
        <f>LEFT(mobile_customers[[#This Row],[Credit_card_nos]], 4)&amp;"XXXXX"</f>
        <v>2131XXXXX</v>
      </c>
    </row>
    <row r="8736" spans="1:12" x14ac:dyDescent="0.3">
      <c r="A8736" t="s">
        <v>8</v>
      </c>
      <c r="B8736" s="3" t="s">
        <v>16856</v>
      </c>
      <c r="C8736" t="s">
        <v>4875</v>
      </c>
      <c r="D8736" t="s">
        <v>1913</v>
      </c>
      <c r="E8736">
        <v>36</v>
      </c>
      <c r="F8736">
        <v>175818</v>
      </c>
      <c r="G8736" t="s">
        <v>94</v>
      </c>
      <c r="H8736">
        <v>213187482787627</v>
      </c>
      <c r="I8736" s="5" t="str">
        <f t="shared" si="136"/>
        <v>213187482787627</v>
      </c>
      <c r="J8736" t="str">
        <f>INDEX(Age_grp[Age], MATCH(mobile_customers[[#This Row],[age]],Age_grp[Value]))</f>
        <v>30 - 40</v>
      </c>
      <c r="K8736" s="2" t="str">
        <f>_xlfn.IFS(mobile_customers[[#This Row],[salary]]&gt;=Q8739,"HIGHER SALARY", mobile_customers[[#This Row],[salary]]&gt;=Q8740,"HIGHER MID RANGE SALARY",  mobile_customers[[#This Row],[salary]]&lt;Q8740,"MID RANGE SALARY", mobile_customers[[#This Row],[salary]]&gt;Q8741, "LOW SALARY" )</f>
        <v>HIGHER SALARY</v>
      </c>
      <c r="L8736" s="2" t="str">
        <f>LEFT(mobile_customers[[#This Row],[Credit_card_nos]], 4)&amp;"XXXXX"</f>
        <v>2131XXXXX</v>
      </c>
    </row>
    <row r="8737" spans="1:12" x14ac:dyDescent="0.3">
      <c r="A8737" t="s">
        <v>8</v>
      </c>
      <c r="B8737" s="3" t="s">
        <v>16857</v>
      </c>
      <c r="C8737" t="s">
        <v>16858</v>
      </c>
      <c r="D8737" t="s">
        <v>2237</v>
      </c>
      <c r="E8737">
        <v>58</v>
      </c>
      <c r="F8737">
        <v>119652</v>
      </c>
      <c r="G8737" t="s">
        <v>21</v>
      </c>
      <c r="H8737">
        <v>4.8904317906713846E+18</v>
      </c>
      <c r="I8737" s="5" t="str">
        <f t="shared" si="136"/>
        <v>4890431790671380000</v>
      </c>
      <c r="J8737" t="str">
        <f>INDEX(Age_grp[Age], MATCH(mobile_customers[[#This Row],[age]],Age_grp[Value]))</f>
        <v>50 - 60</v>
      </c>
      <c r="K8737" s="2" t="str">
        <f>_xlfn.IFS(mobile_customers[[#This Row],[salary]]&gt;=Q8740,"HIGHER SALARY", mobile_customers[[#This Row],[salary]]&gt;=Q8741,"HIGHER MID RANGE SALARY",  mobile_customers[[#This Row],[salary]]&lt;Q8741,"MID RANGE SALARY", mobile_customers[[#This Row],[salary]]&gt;Q8742, "LOW SALARY" )</f>
        <v>HIGHER SALARY</v>
      </c>
      <c r="L8737" s="2" t="str">
        <f>LEFT(mobile_customers[[#This Row],[Credit_card_nos]], 4)&amp;"XXXXX"</f>
        <v>4890XXXXX</v>
      </c>
    </row>
    <row r="8738" spans="1:12" x14ac:dyDescent="0.3">
      <c r="A8738" t="s">
        <v>8</v>
      </c>
      <c r="B8738" s="3" t="s">
        <v>16859</v>
      </c>
      <c r="C8738" t="s">
        <v>16860</v>
      </c>
      <c r="D8738" t="s">
        <v>2169</v>
      </c>
      <c r="E8738">
        <v>49</v>
      </c>
      <c r="F8738">
        <v>36916</v>
      </c>
      <c r="G8738" t="s">
        <v>21</v>
      </c>
      <c r="H8738">
        <v>30325773841288</v>
      </c>
      <c r="I8738" s="5" t="str">
        <f t="shared" si="136"/>
        <v>30325773841288</v>
      </c>
      <c r="J8738" t="str">
        <f>INDEX(Age_grp[Age], MATCH(mobile_customers[[#This Row],[age]],Age_grp[Value]))</f>
        <v>40 - 50</v>
      </c>
      <c r="K8738" s="2" t="str">
        <f>_xlfn.IFS(mobile_customers[[#This Row],[salary]]&gt;=Q8741,"HIGHER SALARY", mobile_customers[[#This Row],[salary]]&gt;=Q8742,"HIGHER MID RANGE SALARY",  mobile_customers[[#This Row],[salary]]&lt;Q8742,"MID RANGE SALARY", mobile_customers[[#This Row],[salary]]&gt;Q8743, "LOW SALARY" )</f>
        <v>HIGHER SALARY</v>
      </c>
      <c r="L8738" s="2" t="str">
        <f>LEFT(mobile_customers[[#This Row],[Credit_card_nos]], 4)&amp;"XXXXX"</f>
        <v>3032XXXXX</v>
      </c>
    </row>
    <row r="8739" spans="1:12" x14ac:dyDescent="0.3">
      <c r="A8739" t="s">
        <v>13</v>
      </c>
      <c r="B8739" s="3" t="s">
        <v>16861</v>
      </c>
      <c r="C8739" t="s">
        <v>16862</v>
      </c>
      <c r="D8739" t="s">
        <v>1507</v>
      </c>
      <c r="E8739">
        <v>47</v>
      </c>
      <c r="F8739">
        <v>147717</v>
      </c>
      <c r="G8739" t="s">
        <v>17</v>
      </c>
      <c r="H8739">
        <v>180056712254709</v>
      </c>
      <c r="I8739" s="5" t="str">
        <f t="shared" si="136"/>
        <v>180056712254709</v>
      </c>
      <c r="J8739" t="str">
        <f>INDEX(Age_grp[Age], MATCH(mobile_customers[[#This Row],[age]],Age_grp[Value]))</f>
        <v>40 - 50</v>
      </c>
      <c r="K8739" s="2" t="str">
        <f>_xlfn.IFS(mobile_customers[[#This Row],[salary]]&gt;=Q8742,"HIGHER SALARY", mobile_customers[[#This Row],[salary]]&gt;=Q8743,"HIGHER MID RANGE SALARY",  mobile_customers[[#This Row],[salary]]&lt;Q8743,"MID RANGE SALARY", mobile_customers[[#This Row],[salary]]&gt;Q8744, "LOW SALARY" )</f>
        <v>HIGHER SALARY</v>
      </c>
      <c r="L8739" s="2" t="str">
        <f>LEFT(mobile_customers[[#This Row],[Credit_card_nos]], 4)&amp;"XXXXX"</f>
        <v>1800XXXXX</v>
      </c>
    </row>
    <row r="8740" spans="1:12" x14ac:dyDescent="0.3">
      <c r="A8740" t="s">
        <v>8</v>
      </c>
      <c r="B8740" s="3" t="s">
        <v>16863</v>
      </c>
      <c r="C8740" t="s">
        <v>16864</v>
      </c>
      <c r="D8740" t="s">
        <v>1317</v>
      </c>
      <c r="E8740">
        <v>61</v>
      </c>
      <c r="F8740">
        <v>137320</v>
      </c>
      <c r="G8740" t="s">
        <v>21</v>
      </c>
      <c r="H8740">
        <v>4.3160485222202762E+18</v>
      </c>
      <c r="I8740" s="5" t="str">
        <f t="shared" si="136"/>
        <v>4316048522220280000</v>
      </c>
      <c r="J8740" t="str">
        <f>INDEX(Age_grp[Age], MATCH(mobile_customers[[#This Row],[age]],Age_grp[Value]))</f>
        <v>60 - 70</v>
      </c>
      <c r="K8740" s="2" t="str">
        <f>_xlfn.IFS(mobile_customers[[#This Row],[salary]]&gt;=Q8743,"HIGHER SALARY", mobile_customers[[#This Row],[salary]]&gt;=Q8744,"HIGHER MID RANGE SALARY",  mobile_customers[[#This Row],[salary]]&lt;Q8744,"MID RANGE SALARY", mobile_customers[[#This Row],[salary]]&gt;Q8745, "LOW SALARY" )</f>
        <v>HIGHER SALARY</v>
      </c>
      <c r="L8740" s="2" t="str">
        <f>LEFT(mobile_customers[[#This Row],[Credit_card_nos]], 4)&amp;"XXXXX"</f>
        <v>4316XXXXX</v>
      </c>
    </row>
    <row r="8741" spans="1:12" x14ac:dyDescent="0.3">
      <c r="A8741" t="s">
        <v>8</v>
      </c>
      <c r="B8741" s="3" t="s">
        <v>16865</v>
      </c>
      <c r="C8741" t="s">
        <v>1085</v>
      </c>
      <c r="D8741" t="s">
        <v>1126</v>
      </c>
      <c r="E8741">
        <v>23</v>
      </c>
      <c r="F8741">
        <v>47282</v>
      </c>
      <c r="G8741" t="s">
        <v>21</v>
      </c>
      <c r="H8741">
        <v>378350828526445</v>
      </c>
      <c r="I8741" s="5" t="str">
        <f t="shared" si="136"/>
        <v>378350828526445</v>
      </c>
      <c r="J8741" t="str">
        <f>INDEX(Age_grp[Age], MATCH(mobile_customers[[#This Row],[age]],Age_grp[Value]))</f>
        <v>20 - 30</v>
      </c>
      <c r="K8741" s="2" t="str">
        <f>_xlfn.IFS(mobile_customers[[#This Row],[salary]]&gt;=Q8744,"HIGHER SALARY", mobile_customers[[#This Row],[salary]]&gt;=Q8745,"HIGHER MID RANGE SALARY",  mobile_customers[[#This Row],[salary]]&lt;Q8745,"MID RANGE SALARY", mobile_customers[[#This Row],[salary]]&gt;Q8746, "LOW SALARY" )</f>
        <v>HIGHER SALARY</v>
      </c>
      <c r="L8741" s="2" t="str">
        <f>LEFT(mobile_customers[[#This Row],[Credit_card_nos]], 4)&amp;"XXXXX"</f>
        <v>3783XXXXX</v>
      </c>
    </row>
    <row r="8742" spans="1:12" x14ac:dyDescent="0.3">
      <c r="A8742" t="s">
        <v>8</v>
      </c>
      <c r="B8742" s="3" t="s">
        <v>16866</v>
      </c>
      <c r="C8742" t="s">
        <v>16867</v>
      </c>
      <c r="D8742" t="s">
        <v>3347</v>
      </c>
      <c r="E8742">
        <v>30</v>
      </c>
      <c r="F8742">
        <v>131684</v>
      </c>
      <c r="G8742" t="s">
        <v>94</v>
      </c>
      <c r="H8742">
        <v>4037621841376</v>
      </c>
      <c r="I8742" s="5" t="str">
        <f t="shared" si="136"/>
        <v>4037621841376</v>
      </c>
      <c r="J8742" t="str">
        <f>INDEX(Age_grp[Age], MATCH(mobile_customers[[#This Row],[age]],Age_grp[Value]))</f>
        <v>30 - 40</v>
      </c>
      <c r="K8742" s="2" t="str">
        <f>_xlfn.IFS(mobile_customers[[#This Row],[salary]]&gt;=Q8745,"HIGHER SALARY", mobile_customers[[#This Row],[salary]]&gt;=Q8746,"HIGHER MID RANGE SALARY",  mobile_customers[[#This Row],[salary]]&lt;Q8746,"MID RANGE SALARY", mobile_customers[[#This Row],[salary]]&gt;Q8747, "LOW SALARY" )</f>
        <v>HIGHER SALARY</v>
      </c>
      <c r="L8742" s="2" t="str">
        <f>LEFT(mobile_customers[[#This Row],[Credit_card_nos]], 4)&amp;"XXXXX"</f>
        <v>4037XXXXX</v>
      </c>
    </row>
    <row r="8743" spans="1:12" x14ac:dyDescent="0.3">
      <c r="A8743" t="s">
        <v>13</v>
      </c>
      <c r="B8743" s="3" t="s">
        <v>16868</v>
      </c>
      <c r="C8743" t="s">
        <v>16869</v>
      </c>
      <c r="D8743" t="s">
        <v>631</v>
      </c>
      <c r="E8743">
        <v>47</v>
      </c>
      <c r="F8743">
        <v>33910</v>
      </c>
      <c r="G8743" t="s">
        <v>49</v>
      </c>
      <c r="H8743">
        <v>4363846819852897</v>
      </c>
      <c r="I8743" s="5" t="str">
        <f t="shared" si="136"/>
        <v>4363846819852900</v>
      </c>
      <c r="J8743" t="str">
        <f>INDEX(Age_grp[Age], MATCH(mobile_customers[[#This Row],[age]],Age_grp[Value]))</f>
        <v>40 - 50</v>
      </c>
      <c r="K8743" s="2" t="str">
        <f>_xlfn.IFS(mobile_customers[[#This Row],[salary]]&gt;=Q8746,"HIGHER SALARY", mobile_customers[[#This Row],[salary]]&gt;=Q8747,"HIGHER MID RANGE SALARY",  mobile_customers[[#This Row],[salary]]&lt;Q8747,"MID RANGE SALARY", mobile_customers[[#This Row],[salary]]&gt;Q8748, "LOW SALARY" )</f>
        <v>HIGHER SALARY</v>
      </c>
      <c r="L8743" s="2" t="str">
        <f>LEFT(mobile_customers[[#This Row],[Credit_card_nos]], 4)&amp;"XXXXX"</f>
        <v>4363XXXXX</v>
      </c>
    </row>
    <row r="8744" spans="1:12" x14ac:dyDescent="0.3">
      <c r="A8744" t="s">
        <v>8</v>
      </c>
      <c r="B8744" s="3" t="s">
        <v>16870</v>
      </c>
      <c r="C8744" t="s">
        <v>16871</v>
      </c>
      <c r="D8744" t="s">
        <v>5143</v>
      </c>
      <c r="E8744">
        <v>29</v>
      </c>
      <c r="F8744">
        <v>134590</v>
      </c>
      <c r="G8744" t="s">
        <v>28</v>
      </c>
      <c r="H8744">
        <v>3574630519740603</v>
      </c>
      <c r="I8744" s="5" t="str">
        <f t="shared" si="136"/>
        <v>3574630519740600</v>
      </c>
      <c r="J8744" t="str">
        <f>INDEX(Age_grp[Age], MATCH(mobile_customers[[#This Row],[age]],Age_grp[Value]))</f>
        <v>20 - 30</v>
      </c>
      <c r="K8744" s="2" t="str">
        <f>_xlfn.IFS(mobile_customers[[#This Row],[salary]]&gt;=Q8747,"HIGHER SALARY", mobile_customers[[#This Row],[salary]]&gt;=Q8748,"HIGHER MID RANGE SALARY",  mobile_customers[[#This Row],[salary]]&lt;Q8748,"MID RANGE SALARY", mobile_customers[[#This Row],[salary]]&gt;Q8749, "LOW SALARY" )</f>
        <v>HIGHER SALARY</v>
      </c>
      <c r="L8744" s="2" t="str">
        <f>LEFT(mobile_customers[[#This Row],[Credit_card_nos]], 4)&amp;"XXXXX"</f>
        <v>3574XXXXX</v>
      </c>
    </row>
    <row r="8745" spans="1:12" x14ac:dyDescent="0.3">
      <c r="A8745" t="s">
        <v>8</v>
      </c>
      <c r="B8745" s="3" t="s">
        <v>16872</v>
      </c>
      <c r="C8745" t="s">
        <v>16873</v>
      </c>
      <c r="D8745" t="s">
        <v>1126</v>
      </c>
      <c r="E8745">
        <v>56</v>
      </c>
      <c r="F8745">
        <v>230418</v>
      </c>
      <c r="G8745" t="s">
        <v>21</v>
      </c>
      <c r="H8745">
        <v>2717314999665727</v>
      </c>
      <c r="I8745" s="5" t="str">
        <f t="shared" si="136"/>
        <v>2717314999665730</v>
      </c>
      <c r="J8745" t="str">
        <f>INDEX(Age_grp[Age], MATCH(mobile_customers[[#This Row],[age]],Age_grp[Value]))</f>
        <v>50 - 60</v>
      </c>
      <c r="K8745" s="2" t="str">
        <f>_xlfn.IFS(mobile_customers[[#This Row],[salary]]&gt;=Q8748,"HIGHER SALARY", mobile_customers[[#This Row],[salary]]&gt;=Q8749,"HIGHER MID RANGE SALARY",  mobile_customers[[#This Row],[salary]]&lt;Q8749,"MID RANGE SALARY", mobile_customers[[#This Row],[salary]]&gt;Q8750, "LOW SALARY" )</f>
        <v>HIGHER SALARY</v>
      </c>
      <c r="L8745" s="2" t="str">
        <f>LEFT(mobile_customers[[#This Row],[Credit_card_nos]], 4)&amp;"XXXXX"</f>
        <v>2717XXXXX</v>
      </c>
    </row>
    <row r="8746" spans="1:12" x14ac:dyDescent="0.3">
      <c r="A8746" t="s">
        <v>13</v>
      </c>
      <c r="B8746" s="3" t="s">
        <v>16874</v>
      </c>
      <c r="C8746" t="s">
        <v>16875</v>
      </c>
      <c r="D8746" t="s">
        <v>641</v>
      </c>
      <c r="E8746">
        <v>18</v>
      </c>
      <c r="F8746">
        <v>101287</v>
      </c>
      <c r="G8746" t="s">
        <v>28</v>
      </c>
      <c r="H8746">
        <v>3503440867937868</v>
      </c>
      <c r="I8746" s="5" t="str">
        <f t="shared" si="136"/>
        <v>3503440867937870</v>
      </c>
      <c r="J8746" t="str">
        <f>INDEX(Age_grp[Age], MATCH(mobile_customers[[#This Row],[age]],Age_grp[Value]))</f>
        <v>"10 - 20</v>
      </c>
      <c r="K8746" s="2" t="str">
        <f>_xlfn.IFS(mobile_customers[[#This Row],[salary]]&gt;=Q8749,"HIGHER SALARY", mobile_customers[[#This Row],[salary]]&gt;=Q8750,"HIGHER MID RANGE SALARY",  mobile_customers[[#This Row],[salary]]&lt;Q8750,"MID RANGE SALARY", mobile_customers[[#This Row],[salary]]&gt;Q8751, "LOW SALARY" )</f>
        <v>HIGHER SALARY</v>
      </c>
      <c r="L8746" s="2" t="str">
        <f>LEFT(mobile_customers[[#This Row],[Credit_card_nos]], 4)&amp;"XXXXX"</f>
        <v>3503XXXXX</v>
      </c>
    </row>
    <row r="8747" spans="1:12" x14ac:dyDescent="0.3">
      <c r="A8747" t="s">
        <v>8</v>
      </c>
      <c r="B8747" s="3" t="s">
        <v>16876</v>
      </c>
      <c r="C8747" t="s">
        <v>16877</v>
      </c>
      <c r="D8747" t="s">
        <v>1198</v>
      </c>
      <c r="E8747">
        <v>29</v>
      </c>
      <c r="F8747">
        <v>197789</v>
      </c>
      <c r="G8747" t="s">
        <v>94</v>
      </c>
      <c r="H8747">
        <v>5105863420929931</v>
      </c>
      <c r="I8747" s="5" t="str">
        <f t="shared" si="136"/>
        <v>5105863420929930</v>
      </c>
      <c r="J8747" t="str">
        <f>INDEX(Age_grp[Age], MATCH(mobile_customers[[#This Row],[age]],Age_grp[Value]))</f>
        <v>20 - 30</v>
      </c>
      <c r="K8747" s="2" t="str">
        <f>_xlfn.IFS(mobile_customers[[#This Row],[salary]]&gt;=Q8750,"HIGHER SALARY", mobile_customers[[#This Row],[salary]]&gt;=Q8751,"HIGHER MID RANGE SALARY",  mobile_customers[[#This Row],[salary]]&lt;Q8751,"MID RANGE SALARY", mobile_customers[[#This Row],[salary]]&gt;Q8752, "LOW SALARY" )</f>
        <v>HIGHER SALARY</v>
      </c>
      <c r="L8747" s="2" t="str">
        <f>LEFT(mobile_customers[[#This Row],[Credit_card_nos]], 4)&amp;"XXXXX"</f>
        <v>5105XXXXX</v>
      </c>
    </row>
    <row r="8748" spans="1:12" x14ac:dyDescent="0.3">
      <c r="A8748" t="s">
        <v>8</v>
      </c>
      <c r="B8748" s="3" t="s">
        <v>16878</v>
      </c>
      <c r="C8748" t="s">
        <v>16879</v>
      </c>
      <c r="D8748" t="s">
        <v>394</v>
      </c>
      <c r="E8748">
        <v>60</v>
      </c>
      <c r="F8748">
        <v>31692</v>
      </c>
      <c r="G8748" t="s">
        <v>39</v>
      </c>
      <c r="H8748">
        <v>4.1467959756841298E+18</v>
      </c>
      <c r="I8748" s="5" t="str">
        <f t="shared" si="136"/>
        <v>4146795975684130000</v>
      </c>
      <c r="J8748" t="str">
        <f>INDEX(Age_grp[Age], MATCH(mobile_customers[[#This Row],[age]],Age_grp[Value]))</f>
        <v>60 - 70</v>
      </c>
      <c r="K8748" s="2" t="str">
        <f>_xlfn.IFS(mobile_customers[[#This Row],[salary]]&gt;=Q8751,"HIGHER SALARY", mobile_customers[[#This Row],[salary]]&gt;=Q8752,"HIGHER MID RANGE SALARY",  mobile_customers[[#This Row],[salary]]&lt;Q8752,"MID RANGE SALARY", mobile_customers[[#This Row],[salary]]&gt;Q8753, "LOW SALARY" )</f>
        <v>HIGHER SALARY</v>
      </c>
      <c r="L8748" s="2" t="str">
        <f>LEFT(mobile_customers[[#This Row],[Credit_card_nos]], 4)&amp;"XXXXX"</f>
        <v>4146XXXXX</v>
      </c>
    </row>
    <row r="8749" spans="1:12" x14ac:dyDescent="0.3">
      <c r="A8749" t="s">
        <v>8</v>
      </c>
      <c r="B8749" s="3" t="s">
        <v>16880</v>
      </c>
      <c r="C8749" t="s">
        <v>16881</v>
      </c>
      <c r="D8749" t="s">
        <v>261</v>
      </c>
      <c r="E8749">
        <v>18</v>
      </c>
      <c r="F8749">
        <v>90715</v>
      </c>
      <c r="G8749" t="s">
        <v>12</v>
      </c>
      <c r="H8749">
        <v>4564829866939</v>
      </c>
      <c r="I8749" s="5" t="str">
        <f t="shared" si="136"/>
        <v>4564829866939</v>
      </c>
      <c r="J8749" t="str">
        <f>INDEX(Age_grp[Age], MATCH(mobile_customers[[#This Row],[age]],Age_grp[Value]))</f>
        <v>"10 - 20</v>
      </c>
      <c r="K8749" s="2" t="str">
        <f>_xlfn.IFS(mobile_customers[[#This Row],[salary]]&gt;=Q8752,"HIGHER SALARY", mobile_customers[[#This Row],[salary]]&gt;=Q8753,"HIGHER MID RANGE SALARY",  mobile_customers[[#This Row],[salary]]&lt;Q8753,"MID RANGE SALARY", mobile_customers[[#This Row],[salary]]&gt;Q8754, "LOW SALARY" )</f>
        <v>HIGHER SALARY</v>
      </c>
      <c r="L8749" s="2" t="str">
        <f>LEFT(mobile_customers[[#This Row],[Credit_card_nos]], 4)&amp;"XXXXX"</f>
        <v>4564XXXXX</v>
      </c>
    </row>
    <row r="8750" spans="1:12" x14ac:dyDescent="0.3">
      <c r="A8750" t="s">
        <v>13</v>
      </c>
      <c r="B8750" s="3" t="s">
        <v>16882</v>
      </c>
      <c r="C8750" t="s">
        <v>16883</v>
      </c>
      <c r="D8750" t="s">
        <v>270</v>
      </c>
      <c r="E8750">
        <v>22</v>
      </c>
      <c r="F8750">
        <v>244057</v>
      </c>
      <c r="G8750" t="s">
        <v>39</v>
      </c>
      <c r="H8750">
        <v>570805815273</v>
      </c>
      <c r="I8750" s="5" t="str">
        <f t="shared" si="136"/>
        <v>570805815273</v>
      </c>
      <c r="J8750" t="str">
        <f>INDEX(Age_grp[Age], MATCH(mobile_customers[[#This Row],[age]],Age_grp[Value]))</f>
        <v>20 - 30</v>
      </c>
      <c r="K8750" s="2" t="str">
        <f>_xlfn.IFS(mobile_customers[[#This Row],[salary]]&gt;=Q8753,"HIGHER SALARY", mobile_customers[[#This Row],[salary]]&gt;=Q8754,"HIGHER MID RANGE SALARY",  mobile_customers[[#This Row],[salary]]&lt;Q8754,"MID RANGE SALARY", mobile_customers[[#This Row],[salary]]&gt;Q8755, "LOW SALARY" )</f>
        <v>HIGHER SALARY</v>
      </c>
      <c r="L8750" s="2" t="str">
        <f>LEFT(mobile_customers[[#This Row],[Credit_card_nos]], 4)&amp;"XXXXX"</f>
        <v>5708XXXXX</v>
      </c>
    </row>
    <row r="8751" spans="1:12" x14ac:dyDescent="0.3">
      <c r="A8751" t="s">
        <v>13</v>
      </c>
      <c r="B8751" s="3" t="s">
        <v>16884</v>
      </c>
      <c r="C8751" t="s">
        <v>16885</v>
      </c>
      <c r="D8751" t="s">
        <v>1468</v>
      </c>
      <c r="E8751">
        <v>22</v>
      </c>
      <c r="F8751">
        <v>199387</v>
      </c>
      <c r="G8751" t="s">
        <v>81</v>
      </c>
      <c r="H8751">
        <v>501814852775</v>
      </c>
      <c r="I8751" s="5" t="str">
        <f t="shared" si="136"/>
        <v>501814852775</v>
      </c>
      <c r="J8751" t="str">
        <f>INDEX(Age_grp[Age], MATCH(mobile_customers[[#This Row],[age]],Age_grp[Value]))</f>
        <v>20 - 30</v>
      </c>
      <c r="K8751" s="2" t="str">
        <f>_xlfn.IFS(mobile_customers[[#This Row],[salary]]&gt;=Q8754,"HIGHER SALARY", mobile_customers[[#This Row],[salary]]&gt;=Q8755,"HIGHER MID RANGE SALARY",  mobile_customers[[#This Row],[salary]]&lt;Q8755,"MID RANGE SALARY", mobile_customers[[#This Row],[salary]]&gt;Q8756, "LOW SALARY" )</f>
        <v>HIGHER SALARY</v>
      </c>
      <c r="L8751" s="2" t="str">
        <f>LEFT(mobile_customers[[#This Row],[Credit_card_nos]], 4)&amp;"XXXXX"</f>
        <v>5018XXXXX</v>
      </c>
    </row>
    <row r="8752" spans="1:12" x14ac:dyDescent="0.3">
      <c r="A8752" t="s">
        <v>8</v>
      </c>
      <c r="B8752" s="3" t="s">
        <v>10647</v>
      </c>
      <c r="C8752" t="s">
        <v>16886</v>
      </c>
      <c r="D8752" t="s">
        <v>3347</v>
      </c>
      <c r="E8752">
        <v>23</v>
      </c>
      <c r="F8752">
        <v>227247</v>
      </c>
      <c r="G8752" t="s">
        <v>39</v>
      </c>
      <c r="H8752">
        <v>4680238209840</v>
      </c>
      <c r="I8752" s="5" t="str">
        <f t="shared" si="136"/>
        <v>4680238209840</v>
      </c>
      <c r="J8752" t="str">
        <f>INDEX(Age_grp[Age], MATCH(mobile_customers[[#This Row],[age]],Age_grp[Value]))</f>
        <v>20 - 30</v>
      </c>
      <c r="K8752" s="2" t="str">
        <f>_xlfn.IFS(mobile_customers[[#This Row],[salary]]&gt;=Q8755,"HIGHER SALARY", mobile_customers[[#This Row],[salary]]&gt;=Q8756,"HIGHER MID RANGE SALARY",  mobile_customers[[#This Row],[salary]]&lt;Q8756,"MID RANGE SALARY", mobile_customers[[#This Row],[salary]]&gt;Q8757, "LOW SALARY" )</f>
        <v>HIGHER SALARY</v>
      </c>
      <c r="L8752" s="2" t="str">
        <f>LEFT(mobile_customers[[#This Row],[Credit_card_nos]], 4)&amp;"XXXXX"</f>
        <v>4680XXXXX</v>
      </c>
    </row>
    <row r="8753" spans="1:12" x14ac:dyDescent="0.3">
      <c r="A8753" t="s">
        <v>13</v>
      </c>
      <c r="B8753" s="3" t="s">
        <v>16887</v>
      </c>
      <c r="C8753" t="s">
        <v>16888</v>
      </c>
      <c r="D8753" t="s">
        <v>24</v>
      </c>
      <c r="E8753">
        <v>39</v>
      </c>
      <c r="F8753">
        <v>221811</v>
      </c>
      <c r="G8753" t="s">
        <v>17</v>
      </c>
      <c r="H8753">
        <v>6502076419842638</v>
      </c>
      <c r="I8753" s="5" t="str">
        <f t="shared" si="136"/>
        <v>6502076419842640</v>
      </c>
      <c r="J8753" t="str">
        <f>INDEX(Age_grp[Age], MATCH(mobile_customers[[#This Row],[age]],Age_grp[Value]))</f>
        <v>30 - 40</v>
      </c>
      <c r="K8753" s="2" t="str">
        <f>_xlfn.IFS(mobile_customers[[#This Row],[salary]]&gt;=Q8756,"HIGHER SALARY", mobile_customers[[#This Row],[salary]]&gt;=Q8757,"HIGHER MID RANGE SALARY",  mobile_customers[[#This Row],[salary]]&lt;Q8757,"MID RANGE SALARY", mobile_customers[[#This Row],[salary]]&gt;Q8758, "LOW SALARY" )</f>
        <v>HIGHER SALARY</v>
      </c>
      <c r="L8753" s="2" t="str">
        <f>LEFT(mobile_customers[[#This Row],[Credit_card_nos]], 4)&amp;"XXXXX"</f>
        <v>6502XXXXX</v>
      </c>
    </row>
    <row r="8754" spans="1:12" x14ac:dyDescent="0.3">
      <c r="A8754" t="s">
        <v>13</v>
      </c>
      <c r="B8754" s="3" t="s">
        <v>16889</v>
      </c>
      <c r="C8754" t="s">
        <v>16890</v>
      </c>
      <c r="D8754" t="s">
        <v>1948</v>
      </c>
      <c r="E8754">
        <v>63</v>
      </c>
      <c r="F8754">
        <v>183041</v>
      </c>
      <c r="G8754" t="s">
        <v>32</v>
      </c>
      <c r="H8754">
        <v>3528147611673969</v>
      </c>
      <c r="I8754" s="5" t="str">
        <f t="shared" si="136"/>
        <v>3528147611673970</v>
      </c>
      <c r="J8754" t="str">
        <f>INDEX(Age_grp[Age], MATCH(mobile_customers[[#This Row],[age]],Age_grp[Value]))</f>
        <v>60 - 70</v>
      </c>
      <c r="K8754" s="2" t="str">
        <f>_xlfn.IFS(mobile_customers[[#This Row],[salary]]&gt;=Q8757,"HIGHER SALARY", mobile_customers[[#This Row],[salary]]&gt;=Q8758,"HIGHER MID RANGE SALARY",  mobile_customers[[#This Row],[salary]]&lt;Q8758,"MID RANGE SALARY", mobile_customers[[#This Row],[salary]]&gt;Q8759, "LOW SALARY" )</f>
        <v>HIGHER SALARY</v>
      </c>
      <c r="L8754" s="2" t="str">
        <f>LEFT(mobile_customers[[#This Row],[Credit_card_nos]], 4)&amp;"XXXXX"</f>
        <v>3528XXXXX</v>
      </c>
    </row>
    <row r="8755" spans="1:12" x14ac:dyDescent="0.3">
      <c r="A8755" t="s">
        <v>13</v>
      </c>
      <c r="B8755" s="3" t="s">
        <v>16891</v>
      </c>
      <c r="C8755" t="s">
        <v>7762</v>
      </c>
      <c r="D8755" t="s">
        <v>211</v>
      </c>
      <c r="E8755">
        <v>64</v>
      </c>
      <c r="F8755">
        <v>70962</v>
      </c>
      <c r="G8755" t="s">
        <v>94</v>
      </c>
      <c r="H8755">
        <v>2238107146292654</v>
      </c>
      <c r="I8755" s="5" t="str">
        <f t="shared" si="136"/>
        <v>2238107146292650</v>
      </c>
      <c r="J8755" t="str">
        <f>INDEX(Age_grp[Age], MATCH(mobile_customers[[#This Row],[age]],Age_grp[Value]))</f>
        <v>60 - 70</v>
      </c>
      <c r="K8755" s="2" t="str">
        <f>_xlfn.IFS(mobile_customers[[#This Row],[salary]]&gt;=Q8758,"HIGHER SALARY", mobile_customers[[#This Row],[salary]]&gt;=Q8759,"HIGHER MID RANGE SALARY",  mobile_customers[[#This Row],[salary]]&lt;Q8759,"MID RANGE SALARY", mobile_customers[[#This Row],[salary]]&gt;Q8760, "LOW SALARY" )</f>
        <v>HIGHER SALARY</v>
      </c>
      <c r="L8755" s="2" t="str">
        <f>LEFT(mobile_customers[[#This Row],[Credit_card_nos]], 4)&amp;"XXXXX"</f>
        <v>2238XXXXX</v>
      </c>
    </row>
    <row r="8756" spans="1:12" x14ac:dyDescent="0.3">
      <c r="A8756" t="s">
        <v>8</v>
      </c>
      <c r="B8756" s="3" t="s">
        <v>16892</v>
      </c>
      <c r="C8756" t="s">
        <v>16893</v>
      </c>
      <c r="D8756" t="s">
        <v>311</v>
      </c>
      <c r="E8756">
        <v>22</v>
      </c>
      <c r="F8756">
        <v>101729</v>
      </c>
      <c r="G8756" t="s">
        <v>81</v>
      </c>
      <c r="H8756">
        <v>4909821031315</v>
      </c>
      <c r="I8756" s="5" t="str">
        <f t="shared" si="136"/>
        <v>4909821031315</v>
      </c>
      <c r="J8756" t="str">
        <f>INDEX(Age_grp[Age], MATCH(mobile_customers[[#This Row],[age]],Age_grp[Value]))</f>
        <v>20 - 30</v>
      </c>
      <c r="K8756" s="2" t="str">
        <f>_xlfn.IFS(mobile_customers[[#This Row],[salary]]&gt;=Q8759,"HIGHER SALARY", mobile_customers[[#This Row],[salary]]&gt;=Q8760,"HIGHER MID RANGE SALARY",  mobile_customers[[#This Row],[salary]]&lt;Q8760,"MID RANGE SALARY", mobile_customers[[#This Row],[salary]]&gt;Q8761, "LOW SALARY" )</f>
        <v>HIGHER SALARY</v>
      </c>
      <c r="L8756" s="2" t="str">
        <f>LEFT(mobile_customers[[#This Row],[Credit_card_nos]], 4)&amp;"XXXXX"</f>
        <v>4909XXXXX</v>
      </c>
    </row>
    <row r="8757" spans="1:12" x14ac:dyDescent="0.3">
      <c r="A8757" t="s">
        <v>8</v>
      </c>
      <c r="B8757" s="3" t="s">
        <v>16894</v>
      </c>
      <c r="C8757" t="s">
        <v>10469</v>
      </c>
      <c r="D8757" t="s">
        <v>843</v>
      </c>
      <c r="E8757">
        <v>38</v>
      </c>
      <c r="F8757">
        <v>101256</v>
      </c>
      <c r="G8757" t="s">
        <v>17</v>
      </c>
      <c r="H8757">
        <v>213172149445363</v>
      </c>
      <c r="I8757" s="5" t="str">
        <f t="shared" si="136"/>
        <v>213172149445363</v>
      </c>
      <c r="J8757" t="str">
        <f>INDEX(Age_grp[Age], MATCH(mobile_customers[[#This Row],[age]],Age_grp[Value]))</f>
        <v>30 - 40</v>
      </c>
      <c r="K8757" s="2" t="str">
        <f>_xlfn.IFS(mobile_customers[[#This Row],[salary]]&gt;=Q8760,"HIGHER SALARY", mobile_customers[[#This Row],[salary]]&gt;=Q8761,"HIGHER MID RANGE SALARY",  mobile_customers[[#This Row],[salary]]&lt;Q8761,"MID RANGE SALARY", mobile_customers[[#This Row],[salary]]&gt;Q8762, "LOW SALARY" )</f>
        <v>HIGHER SALARY</v>
      </c>
      <c r="L8757" s="2" t="str">
        <f>LEFT(mobile_customers[[#This Row],[Credit_card_nos]], 4)&amp;"XXXXX"</f>
        <v>2131XXXXX</v>
      </c>
    </row>
    <row r="8758" spans="1:12" x14ac:dyDescent="0.3">
      <c r="A8758" t="s">
        <v>13</v>
      </c>
      <c r="B8758" s="3" t="s">
        <v>16895</v>
      </c>
      <c r="C8758" t="s">
        <v>16896</v>
      </c>
      <c r="D8758" t="s">
        <v>2164</v>
      </c>
      <c r="E8758">
        <v>30</v>
      </c>
      <c r="F8758">
        <v>189632</v>
      </c>
      <c r="G8758" t="s">
        <v>21</v>
      </c>
      <c r="H8758">
        <v>578063662212</v>
      </c>
      <c r="I8758" s="5" t="str">
        <f t="shared" si="136"/>
        <v>578063662212</v>
      </c>
      <c r="J8758" t="str">
        <f>INDEX(Age_grp[Age], MATCH(mobile_customers[[#This Row],[age]],Age_grp[Value]))</f>
        <v>30 - 40</v>
      </c>
      <c r="K8758" s="2" t="str">
        <f>_xlfn.IFS(mobile_customers[[#This Row],[salary]]&gt;=Q8761,"HIGHER SALARY", mobile_customers[[#This Row],[salary]]&gt;=Q8762,"HIGHER MID RANGE SALARY",  mobile_customers[[#This Row],[salary]]&lt;Q8762,"MID RANGE SALARY", mobile_customers[[#This Row],[salary]]&gt;Q8763, "LOW SALARY" )</f>
        <v>HIGHER SALARY</v>
      </c>
      <c r="L8758" s="2" t="str">
        <f>LEFT(mobile_customers[[#This Row],[Credit_card_nos]], 4)&amp;"XXXXX"</f>
        <v>5780XXXXX</v>
      </c>
    </row>
    <row r="8759" spans="1:12" x14ac:dyDescent="0.3">
      <c r="A8759" t="s">
        <v>13</v>
      </c>
      <c r="B8759" s="3" t="s">
        <v>16897</v>
      </c>
      <c r="C8759" t="s">
        <v>16898</v>
      </c>
      <c r="D8759" t="s">
        <v>580</v>
      </c>
      <c r="E8759">
        <v>48</v>
      </c>
      <c r="F8759">
        <v>121844</v>
      </c>
      <c r="G8759" t="s">
        <v>81</v>
      </c>
      <c r="H8759">
        <v>180008306291506</v>
      </c>
      <c r="I8759" s="5" t="str">
        <f t="shared" si="136"/>
        <v>180008306291506</v>
      </c>
      <c r="J8759" t="str">
        <f>INDEX(Age_grp[Age], MATCH(mobile_customers[[#This Row],[age]],Age_grp[Value]))</f>
        <v>40 - 50</v>
      </c>
      <c r="K8759" s="2" t="str">
        <f>_xlfn.IFS(mobile_customers[[#This Row],[salary]]&gt;=Q8762,"HIGHER SALARY", mobile_customers[[#This Row],[salary]]&gt;=Q8763,"HIGHER MID RANGE SALARY",  mobile_customers[[#This Row],[salary]]&lt;Q8763,"MID RANGE SALARY", mobile_customers[[#This Row],[salary]]&gt;Q8764, "LOW SALARY" )</f>
        <v>HIGHER SALARY</v>
      </c>
      <c r="L8759" s="2" t="str">
        <f>LEFT(mobile_customers[[#This Row],[Credit_card_nos]], 4)&amp;"XXXXX"</f>
        <v>1800XXXXX</v>
      </c>
    </row>
    <row r="8760" spans="1:12" x14ac:dyDescent="0.3">
      <c r="A8760" t="s">
        <v>13</v>
      </c>
      <c r="B8760" s="3" t="s">
        <v>16899</v>
      </c>
      <c r="C8760" t="s">
        <v>16900</v>
      </c>
      <c r="D8760" t="s">
        <v>129</v>
      </c>
      <c r="E8760">
        <v>44</v>
      </c>
      <c r="F8760">
        <v>199357</v>
      </c>
      <c r="G8760" t="s">
        <v>21</v>
      </c>
      <c r="H8760">
        <v>30552749383851</v>
      </c>
      <c r="I8760" s="5" t="str">
        <f t="shared" si="136"/>
        <v>30552749383851</v>
      </c>
      <c r="J8760" t="str">
        <f>INDEX(Age_grp[Age], MATCH(mobile_customers[[#This Row],[age]],Age_grp[Value]))</f>
        <v>40 - 50</v>
      </c>
      <c r="K8760" s="2" t="str">
        <f>_xlfn.IFS(mobile_customers[[#This Row],[salary]]&gt;=Q8763,"HIGHER SALARY", mobile_customers[[#This Row],[salary]]&gt;=Q8764,"HIGHER MID RANGE SALARY",  mobile_customers[[#This Row],[salary]]&lt;Q8764,"MID RANGE SALARY", mobile_customers[[#This Row],[salary]]&gt;Q8765, "LOW SALARY" )</f>
        <v>HIGHER SALARY</v>
      </c>
      <c r="L8760" s="2" t="str">
        <f>LEFT(mobile_customers[[#This Row],[Credit_card_nos]], 4)&amp;"XXXXX"</f>
        <v>3055XXXXX</v>
      </c>
    </row>
    <row r="8761" spans="1:12" x14ac:dyDescent="0.3">
      <c r="A8761" t="s">
        <v>13</v>
      </c>
      <c r="B8761" s="3" t="s">
        <v>16901</v>
      </c>
      <c r="C8761" t="s">
        <v>16902</v>
      </c>
      <c r="D8761" t="s">
        <v>513</v>
      </c>
      <c r="E8761">
        <v>41</v>
      </c>
      <c r="F8761">
        <v>203926</v>
      </c>
      <c r="G8761" t="s">
        <v>32</v>
      </c>
      <c r="H8761">
        <v>6011502594385980</v>
      </c>
      <c r="I8761" s="5" t="str">
        <f t="shared" si="136"/>
        <v>6011502594385980</v>
      </c>
      <c r="J8761" t="str">
        <f>INDEX(Age_grp[Age], MATCH(mobile_customers[[#This Row],[age]],Age_grp[Value]))</f>
        <v>40 - 50</v>
      </c>
      <c r="K8761" s="2" t="str">
        <f>_xlfn.IFS(mobile_customers[[#This Row],[salary]]&gt;=Q8764,"HIGHER SALARY", mobile_customers[[#This Row],[salary]]&gt;=Q8765,"HIGHER MID RANGE SALARY",  mobile_customers[[#This Row],[salary]]&lt;Q8765,"MID RANGE SALARY", mobile_customers[[#This Row],[salary]]&gt;Q8766, "LOW SALARY" )</f>
        <v>HIGHER SALARY</v>
      </c>
      <c r="L8761" s="2" t="str">
        <f>LEFT(mobile_customers[[#This Row],[Credit_card_nos]], 4)&amp;"XXXXX"</f>
        <v>6011XXXXX</v>
      </c>
    </row>
    <row r="8762" spans="1:12" x14ac:dyDescent="0.3">
      <c r="A8762" t="s">
        <v>13</v>
      </c>
      <c r="B8762" s="3" t="s">
        <v>16903</v>
      </c>
      <c r="C8762" t="s">
        <v>16904</v>
      </c>
      <c r="D8762" t="s">
        <v>1217</v>
      </c>
      <c r="E8762">
        <v>19</v>
      </c>
      <c r="F8762">
        <v>136660</v>
      </c>
      <c r="G8762" t="s">
        <v>12</v>
      </c>
      <c r="H8762">
        <v>4127231512737009</v>
      </c>
      <c r="I8762" s="5" t="str">
        <f t="shared" si="136"/>
        <v>4127231512737010</v>
      </c>
      <c r="J8762" t="str">
        <f>INDEX(Age_grp[Age], MATCH(mobile_customers[[#This Row],[age]],Age_grp[Value]))</f>
        <v>"10 - 20</v>
      </c>
      <c r="K8762" s="2" t="str">
        <f>_xlfn.IFS(mobile_customers[[#This Row],[salary]]&gt;=Q8765,"HIGHER SALARY", mobile_customers[[#This Row],[salary]]&gt;=Q8766,"HIGHER MID RANGE SALARY",  mobile_customers[[#This Row],[salary]]&lt;Q8766,"MID RANGE SALARY", mobile_customers[[#This Row],[salary]]&gt;Q8767, "LOW SALARY" )</f>
        <v>HIGHER SALARY</v>
      </c>
      <c r="L8762" s="2" t="str">
        <f>LEFT(mobile_customers[[#This Row],[Credit_card_nos]], 4)&amp;"XXXXX"</f>
        <v>4127XXXXX</v>
      </c>
    </row>
    <row r="8763" spans="1:12" x14ac:dyDescent="0.3">
      <c r="A8763" t="s">
        <v>13</v>
      </c>
      <c r="B8763" s="3" t="s">
        <v>16905</v>
      </c>
      <c r="C8763" t="s">
        <v>1966</v>
      </c>
      <c r="D8763" t="s">
        <v>114</v>
      </c>
      <c r="E8763">
        <v>27</v>
      </c>
      <c r="F8763">
        <v>132386</v>
      </c>
      <c r="G8763" t="s">
        <v>49</v>
      </c>
      <c r="H8763">
        <v>6505346518455625</v>
      </c>
      <c r="I8763" s="5" t="str">
        <f t="shared" si="136"/>
        <v>6505346518455620</v>
      </c>
      <c r="J8763" t="str">
        <f>INDEX(Age_grp[Age], MATCH(mobile_customers[[#This Row],[age]],Age_grp[Value]))</f>
        <v>20 - 30</v>
      </c>
      <c r="K8763" s="2" t="str">
        <f>_xlfn.IFS(mobile_customers[[#This Row],[salary]]&gt;=Q8766,"HIGHER SALARY", mobile_customers[[#This Row],[salary]]&gt;=Q8767,"HIGHER MID RANGE SALARY",  mobile_customers[[#This Row],[salary]]&lt;Q8767,"MID RANGE SALARY", mobile_customers[[#This Row],[salary]]&gt;Q8768, "LOW SALARY" )</f>
        <v>HIGHER SALARY</v>
      </c>
      <c r="L8763" s="2" t="str">
        <f>LEFT(mobile_customers[[#This Row],[Credit_card_nos]], 4)&amp;"XXXXX"</f>
        <v>6505XXXXX</v>
      </c>
    </row>
    <row r="8764" spans="1:12" x14ac:dyDescent="0.3">
      <c r="A8764" t="s">
        <v>13</v>
      </c>
      <c r="B8764" s="3" t="s">
        <v>16906</v>
      </c>
      <c r="C8764" t="s">
        <v>6097</v>
      </c>
      <c r="D8764" t="s">
        <v>766</v>
      </c>
      <c r="E8764">
        <v>22</v>
      </c>
      <c r="F8764">
        <v>167315</v>
      </c>
      <c r="G8764" t="s">
        <v>28</v>
      </c>
      <c r="H8764">
        <v>2285934634151601</v>
      </c>
      <c r="I8764" s="5" t="str">
        <f t="shared" si="136"/>
        <v>2285934634151600</v>
      </c>
      <c r="J8764" t="str">
        <f>INDEX(Age_grp[Age], MATCH(mobile_customers[[#This Row],[age]],Age_grp[Value]))</f>
        <v>20 - 30</v>
      </c>
      <c r="K8764" s="2" t="str">
        <f>_xlfn.IFS(mobile_customers[[#This Row],[salary]]&gt;=Q8767,"HIGHER SALARY", mobile_customers[[#This Row],[salary]]&gt;=Q8768,"HIGHER MID RANGE SALARY",  mobile_customers[[#This Row],[salary]]&lt;Q8768,"MID RANGE SALARY", mobile_customers[[#This Row],[salary]]&gt;Q8769, "LOW SALARY" )</f>
        <v>HIGHER SALARY</v>
      </c>
      <c r="L8764" s="2" t="str">
        <f>LEFT(mobile_customers[[#This Row],[Credit_card_nos]], 4)&amp;"XXXXX"</f>
        <v>2285XXXXX</v>
      </c>
    </row>
    <row r="8765" spans="1:12" x14ac:dyDescent="0.3">
      <c r="A8765" t="s">
        <v>13</v>
      </c>
      <c r="B8765" s="3" t="s">
        <v>16907</v>
      </c>
      <c r="C8765" t="s">
        <v>16908</v>
      </c>
      <c r="D8765" t="s">
        <v>2041</v>
      </c>
      <c r="E8765">
        <v>43</v>
      </c>
      <c r="F8765">
        <v>171592</v>
      </c>
      <c r="G8765" t="s">
        <v>94</v>
      </c>
      <c r="H8765">
        <v>213118981478400</v>
      </c>
      <c r="I8765" s="5" t="str">
        <f t="shared" si="136"/>
        <v>213118981478400</v>
      </c>
      <c r="J8765" t="str">
        <f>INDEX(Age_grp[Age], MATCH(mobile_customers[[#This Row],[age]],Age_grp[Value]))</f>
        <v>40 - 50</v>
      </c>
      <c r="K8765" s="2" t="str">
        <f>_xlfn.IFS(mobile_customers[[#This Row],[salary]]&gt;=Q8768,"HIGHER SALARY", mobile_customers[[#This Row],[salary]]&gt;=Q8769,"HIGHER MID RANGE SALARY",  mobile_customers[[#This Row],[salary]]&lt;Q8769,"MID RANGE SALARY", mobile_customers[[#This Row],[salary]]&gt;Q8770, "LOW SALARY" )</f>
        <v>HIGHER SALARY</v>
      </c>
      <c r="L8765" s="2" t="str">
        <f>LEFT(mobile_customers[[#This Row],[Credit_card_nos]], 4)&amp;"XXXXX"</f>
        <v>2131XXXXX</v>
      </c>
    </row>
    <row r="8766" spans="1:12" x14ac:dyDescent="0.3">
      <c r="A8766" t="s">
        <v>13</v>
      </c>
      <c r="B8766" s="3" t="s">
        <v>16909</v>
      </c>
      <c r="C8766" t="s">
        <v>16910</v>
      </c>
      <c r="D8766" t="s">
        <v>558</v>
      </c>
      <c r="E8766">
        <v>45</v>
      </c>
      <c r="F8766">
        <v>234276</v>
      </c>
      <c r="G8766" t="s">
        <v>28</v>
      </c>
      <c r="H8766">
        <v>4922022498032920</v>
      </c>
      <c r="I8766" s="5" t="str">
        <f t="shared" si="136"/>
        <v>4922022498032920</v>
      </c>
      <c r="J8766" t="str">
        <f>INDEX(Age_grp[Age], MATCH(mobile_customers[[#This Row],[age]],Age_grp[Value]))</f>
        <v>40 - 50</v>
      </c>
      <c r="K8766" s="2" t="str">
        <f>_xlfn.IFS(mobile_customers[[#This Row],[salary]]&gt;=Q8769,"HIGHER SALARY", mobile_customers[[#This Row],[salary]]&gt;=Q8770,"HIGHER MID RANGE SALARY",  mobile_customers[[#This Row],[salary]]&lt;Q8770,"MID RANGE SALARY", mobile_customers[[#This Row],[salary]]&gt;Q8771, "LOW SALARY" )</f>
        <v>HIGHER SALARY</v>
      </c>
      <c r="L8766" s="2" t="str">
        <f>LEFT(mobile_customers[[#This Row],[Credit_card_nos]], 4)&amp;"XXXXX"</f>
        <v>4922XXXXX</v>
      </c>
    </row>
    <row r="8767" spans="1:12" x14ac:dyDescent="0.3">
      <c r="A8767" t="s">
        <v>13</v>
      </c>
      <c r="B8767" s="3" t="s">
        <v>16911</v>
      </c>
      <c r="C8767" t="s">
        <v>3832</v>
      </c>
      <c r="D8767" t="s">
        <v>38</v>
      </c>
      <c r="E8767">
        <v>26</v>
      </c>
      <c r="F8767">
        <v>33043</v>
      </c>
      <c r="G8767" t="s">
        <v>21</v>
      </c>
      <c r="H8767">
        <v>4.3008359440772547E+18</v>
      </c>
      <c r="I8767" s="5" t="str">
        <f t="shared" si="136"/>
        <v>4300835944077250000</v>
      </c>
      <c r="J8767" t="str">
        <f>INDEX(Age_grp[Age], MATCH(mobile_customers[[#This Row],[age]],Age_grp[Value]))</f>
        <v>20 - 30</v>
      </c>
      <c r="K8767" s="2" t="str">
        <f>_xlfn.IFS(mobile_customers[[#This Row],[salary]]&gt;=Q8770,"HIGHER SALARY", mobile_customers[[#This Row],[salary]]&gt;=Q8771,"HIGHER MID RANGE SALARY",  mobile_customers[[#This Row],[salary]]&lt;Q8771,"MID RANGE SALARY", mobile_customers[[#This Row],[salary]]&gt;Q8772, "LOW SALARY" )</f>
        <v>HIGHER SALARY</v>
      </c>
      <c r="L8767" s="2" t="str">
        <f>LEFT(mobile_customers[[#This Row],[Credit_card_nos]], 4)&amp;"XXXXX"</f>
        <v>4300XXXXX</v>
      </c>
    </row>
    <row r="8768" spans="1:12" x14ac:dyDescent="0.3">
      <c r="A8768" t="s">
        <v>8</v>
      </c>
      <c r="B8768" s="3" t="s">
        <v>16912</v>
      </c>
      <c r="C8768" t="s">
        <v>16913</v>
      </c>
      <c r="D8768" t="s">
        <v>1955</v>
      </c>
      <c r="E8768">
        <v>24</v>
      </c>
      <c r="F8768">
        <v>226323</v>
      </c>
      <c r="G8768" t="s">
        <v>17</v>
      </c>
      <c r="H8768">
        <v>2236635680773442</v>
      </c>
      <c r="I8768" s="5" t="str">
        <f t="shared" si="136"/>
        <v>2236635680773440</v>
      </c>
      <c r="J8768" t="str">
        <f>INDEX(Age_grp[Age], MATCH(mobile_customers[[#This Row],[age]],Age_grp[Value]))</f>
        <v>20 - 30</v>
      </c>
      <c r="K8768" s="2" t="str">
        <f>_xlfn.IFS(mobile_customers[[#This Row],[salary]]&gt;=Q8771,"HIGHER SALARY", mobile_customers[[#This Row],[salary]]&gt;=Q8772,"HIGHER MID RANGE SALARY",  mobile_customers[[#This Row],[salary]]&lt;Q8772,"MID RANGE SALARY", mobile_customers[[#This Row],[salary]]&gt;Q8773, "LOW SALARY" )</f>
        <v>HIGHER SALARY</v>
      </c>
      <c r="L8768" s="2" t="str">
        <f>LEFT(mobile_customers[[#This Row],[Credit_card_nos]], 4)&amp;"XXXXX"</f>
        <v>2236XXXXX</v>
      </c>
    </row>
    <row r="8769" spans="1:12" x14ac:dyDescent="0.3">
      <c r="A8769" t="s">
        <v>13</v>
      </c>
      <c r="B8769" s="3" t="s">
        <v>16914</v>
      </c>
      <c r="C8769" t="s">
        <v>16915</v>
      </c>
      <c r="D8769" t="s">
        <v>1171</v>
      </c>
      <c r="E8769">
        <v>22</v>
      </c>
      <c r="F8769">
        <v>244827</v>
      </c>
      <c r="G8769" t="s">
        <v>65</v>
      </c>
      <c r="H8769">
        <v>2298991613732434</v>
      </c>
      <c r="I8769" s="5" t="str">
        <f t="shared" si="136"/>
        <v>2298991613732430</v>
      </c>
      <c r="J8769" t="str">
        <f>INDEX(Age_grp[Age], MATCH(mobile_customers[[#This Row],[age]],Age_grp[Value]))</f>
        <v>20 - 30</v>
      </c>
      <c r="K8769" s="2" t="str">
        <f>_xlfn.IFS(mobile_customers[[#This Row],[salary]]&gt;=Q8772,"HIGHER SALARY", mobile_customers[[#This Row],[salary]]&gt;=Q8773,"HIGHER MID RANGE SALARY",  mobile_customers[[#This Row],[salary]]&lt;Q8773,"MID RANGE SALARY", mobile_customers[[#This Row],[salary]]&gt;Q8774, "LOW SALARY" )</f>
        <v>HIGHER SALARY</v>
      </c>
      <c r="L8769" s="2" t="str">
        <f>LEFT(mobile_customers[[#This Row],[Credit_card_nos]], 4)&amp;"XXXXX"</f>
        <v>2298XXXXX</v>
      </c>
    </row>
    <row r="8770" spans="1:12" x14ac:dyDescent="0.3">
      <c r="A8770" t="s">
        <v>13</v>
      </c>
      <c r="B8770" s="3" t="s">
        <v>16916</v>
      </c>
      <c r="C8770" t="s">
        <v>16917</v>
      </c>
      <c r="D8770" t="s">
        <v>561</v>
      </c>
      <c r="E8770">
        <v>43</v>
      </c>
      <c r="F8770">
        <v>179958</v>
      </c>
      <c r="G8770" t="s">
        <v>94</v>
      </c>
      <c r="H8770">
        <v>4.757932088092332E+18</v>
      </c>
      <c r="I8770" s="5" t="str">
        <f t="shared" ref="I8770:I8833" si="137">TEXT(H8770, "0")</f>
        <v>4757932088092330000</v>
      </c>
      <c r="J8770" t="str">
        <f>INDEX(Age_grp[Age], MATCH(mobile_customers[[#This Row],[age]],Age_grp[Value]))</f>
        <v>40 - 50</v>
      </c>
      <c r="K8770" s="2" t="str">
        <f>_xlfn.IFS(mobile_customers[[#This Row],[salary]]&gt;=Q8773,"HIGHER SALARY", mobile_customers[[#This Row],[salary]]&gt;=Q8774,"HIGHER MID RANGE SALARY",  mobile_customers[[#This Row],[salary]]&lt;Q8774,"MID RANGE SALARY", mobile_customers[[#This Row],[salary]]&gt;Q8775, "LOW SALARY" )</f>
        <v>HIGHER SALARY</v>
      </c>
      <c r="L8770" s="2" t="str">
        <f>LEFT(mobile_customers[[#This Row],[Credit_card_nos]], 4)&amp;"XXXXX"</f>
        <v>4757XXXXX</v>
      </c>
    </row>
    <row r="8771" spans="1:12" x14ac:dyDescent="0.3">
      <c r="A8771" t="s">
        <v>8</v>
      </c>
      <c r="B8771" s="3" t="s">
        <v>16918</v>
      </c>
      <c r="C8771" t="s">
        <v>16919</v>
      </c>
      <c r="D8771" t="s">
        <v>2873</v>
      </c>
      <c r="E8771">
        <v>49</v>
      </c>
      <c r="F8771">
        <v>197750</v>
      </c>
      <c r="G8771" t="s">
        <v>49</v>
      </c>
      <c r="H8771">
        <v>4351592008656665</v>
      </c>
      <c r="I8771" s="5" t="str">
        <f t="shared" si="137"/>
        <v>4351592008656660</v>
      </c>
      <c r="J8771" t="str">
        <f>INDEX(Age_grp[Age], MATCH(mobile_customers[[#This Row],[age]],Age_grp[Value]))</f>
        <v>40 - 50</v>
      </c>
      <c r="K8771" s="2" t="str">
        <f>_xlfn.IFS(mobile_customers[[#This Row],[salary]]&gt;=Q8774,"HIGHER SALARY", mobile_customers[[#This Row],[salary]]&gt;=Q8775,"HIGHER MID RANGE SALARY",  mobile_customers[[#This Row],[salary]]&lt;Q8775,"MID RANGE SALARY", mobile_customers[[#This Row],[salary]]&gt;Q8776, "LOW SALARY" )</f>
        <v>HIGHER SALARY</v>
      </c>
      <c r="L8771" s="2" t="str">
        <f>LEFT(mobile_customers[[#This Row],[Credit_card_nos]], 4)&amp;"XXXXX"</f>
        <v>4351XXXXX</v>
      </c>
    </row>
    <row r="8772" spans="1:12" x14ac:dyDescent="0.3">
      <c r="A8772" t="s">
        <v>8</v>
      </c>
      <c r="B8772" s="3" t="s">
        <v>16920</v>
      </c>
      <c r="C8772" t="s">
        <v>16921</v>
      </c>
      <c r="D8772" t="s">
        <v>295</v>
      </c>
      <c r="E8772">
        <v>48</v>
      </c>
      <c r="F8772">
        <v>198417</v>
      </c>
      <c r="G8772" t="s">
        <v>17</v>
      </c>
      <c r="H8772">
        <v>4952453645044</v>
      </c>
      <c r="I8772" s="5" t="str">
        <f t="shared" si="137"/>
        <v>4952453645044</v>
      </c>
      <c r="J8772" t="str">
        <f>INDEX(Age_grp[Age], MATCH(mobile_customers[[#This Row],[age]],Age_grp[Value]))</f>
        <v>40 - 50</v>
      </c>
      <c r="K8772" s="2" t="str">
        <f>_xlfn.IFS(mobile_customers[[#This Row],[salary]]&gt;=Q8775,"HIGHER SALARY", mobile_customers[[#This Row],[salary]]&gt;=Q8776,"HIGHER MID RANGE SALARY",  mobile_customers[[#This Row],[salary]]&lt;Q8776,"MID RANGE SALARY", mobile_customers[[#This Row],[salary]]&gt;Q8777, "LOW SALARY" )</f>
        <v>HIGHER SALARY</v>
      </c>
      <c r="L8772" s="2" t="str">
        <f>LEFT(mobile_customers[[#This Row],[Credit_card_nos]], 4)&amp;"XXXXX"</f>
        <v>4952XXXXX</v>
      </c>
    </row>
    <row r="8773" spans="1:12" x14ac:dyDescent="0.3">
      <c r="A8773" t="s">
        <v>13</v>
      </c>
      <c r="B8773" s="3" t="s">
        <v>16922</v>
      </c>
      <c r="C8773" t="s">
        <v>2723</v>
      </c>
      <c r="D8773" t="s">
        <v>442</v>
      </c>
      <c r="E8773">
        <v>18</v>
      </c>
      <c r="F8773">
        <v>100803</v>
      </c>
      <c r="G8773" t="s">
        <v>17</v>
      </c>
      <c r="H8773">
        <v>6011625302968183</v>
      </c>
      <c r="I8773" s="5" t="str">
        <f t="shared" si="137"/>
        <v>6011625302968180</v>
      </c>
      <c r="J8773" t="str">
        <f>INDEX(Age_grp[Age], MATCH(mobile_customers[[#This Row],[age]],Age_grp[Value]))</f>
        <v>"10 - 20</v>
      </c>
      <c r="K8773" s="2" t="str">
        <f>_xlfn.IFS(mobile_customers[[#This Row],[salary]]&gt;=Q8776,"HIGHER SALARY", mobile_customers[[#This Row],[salary]]&gt;=Q8777,"HIGHER MID RANGE SALARY",  mobile_customers[[#This Row],[salary]]&lt;Q8777,"MID RANGE SALARY", mobile_customers[[#This Row],[salary]]&gt;Q8778, "LOW SALARY" )</f>
        <v>HIGHER SALARY</v>
      </c>
      <c r="L8773" s="2" t="str">
        <f>LEFT(mobile_customers[[#This Row],[Credit_card_nos]], 4)&amp;"XXXXX"</f>
        <v>6011XXXXX</v>
      </c>
    </row>
    <row r="8774" spans="1:12" x14ac:dyDescent="0.3">
      <c r="A8774" t="s">
        <v>13</v>
      </c>
      <c r="B8774" s="3" t="s">
        <v>16923</v>
      </c>
      <c r="C8774" t="s">
        <v>16924</v>
      </c>
      <c r="D8774" t="s">
        <v>454</v>
      </c>
      <c r="E8774">
        <v>21</v>
      </c>
      <c r="F8774">
        <v>117377</v>
      </c>
      <c r="G8774" t="s">
        <v>81</v>
      </c>
      <c r="H8774">
        <v>4888146525615571</v>
      </c>
      <c r="I8774" s="5" t="str">
        <f t="shared" si="137"/>
        <v>4888146525615570</v>
      </c>
      <c r="J8774" t="str">
        <f>INDEX(Age_grp[Age], MATCH(mobile_customers[[#This Row],[age]],Age_grp[Value]))</f>
        <v>20 - 30</v>
      </c>
      <c r="K8774" s="2" t="str">
        <f>_xlfn.IFS(mobile_customers[[#This Row],[salary]]&gt;=Q8777,"HIGHER SALARY", mobile_customers[[#This Row],[salary]]&gt;=Q8778,"HIGHER MID RANGE SALARY",  mobile_customers[[#This Row],[salary]]&lt;Q8778,"MID RANGE SALARY", mobile_customers[[#This Row],[salary]]&gt;Q8779, "LOW SALARY" )</f>
        <v>HIGHER SALARY</v>
      </c>
      <c r="L8774" s="2" t="str">
        <f>LEFT(mobile_customers[[#This Row],[Credit_card_nos]], 4)&amp;"XXXXX"</f>
        <v>4888XXXXX</v>
      </c>
    </row>
    <row r="8775" spans="1:12" x14ac:dyDescent="0.3">
      <c r="A8775" t="s">
        <v>8</v>
      </c>
      <c r="B8775" s="3" t="s">
        <v>9273</v>
      </c>
      <c r="C8775" t="s">
        <v>16925</v>
      </c>
      <c r="D8775" t="s">
        <v>52</v>
      </c>
      <c r="E8775">
        <v>59</v>
      </c>
      <c r="F8775">
        <v>126927</v>
      </c>
      <c r="G8775" t="s">
        <v>17</v>
      </c>
      <c r="H8775">
        <v>213180994822792</v>
      </c>
      <c r="I8775" s="5" t="str">
        <f t="shared" si="137"/>
        <v>213180994822792</v>
      </c>
      <c r="J8775" t="str">
        <f>INDEX(Age_grp[Age], MATCH(mobile_customers[[#This Row],[age]],Age_grp[Value]))</f>
        <v>50 - 60</v>
      </c>
      <c r="K8775" s="2" t="str">
        <f>_xlfn.IFS(mobile_customers[[#This Row],[salary]]&gt;=Q8778,"HIGHER SALARY", mobile_customers[[#This Row],[salary]]&gt;=Q8779,"HIGHER MID RANGE SALARY",  mobile_customers[[#This Row],[salary]]&lt;Q8779,"MID RANGE SALARY", mobile_customers[[#This Row],[salary]]&gt;Q8780, "LOW SALARY" )</f>
        <v>HIGHER SALARY</v>
      </c>
      <c r="L8775" s="2" t="str">
        <f>LEFT(mobile_customers[[#This Row],[Credit_card_nos]], 4)&amp;"XXXXX"</f>
        <v>2131XXXXX</v>
      </c>
    </row>
    <row r="8776" spans="1:12" x14ac:dyDescent="0.3">
      <c r="A8776" t="s">
        <v>8</v>
      </c>
      <c r="B8776" s="3" t="s">
        <v>16926</v>
      </c>
      <c r="C8776" t="s">
        <v>16927</v>
      </c>
      <c r="D8776" t="s">
        <v>883</v>
      </c>
      <c r="E8776">
        <v>25</v>
      </c>
      <c r="F8776">
        <v>84126</v>
      </c>
      <c r="G8776" t="s">
        <v>94</v>
      </c>
      <c r="H8776">
        <v>3574635668047601</v>
      </c>
      <c r="I8776" s="5" t="str">
        <f t="shared" si="137"/>
        <v>3574635668047600</v>
      </c>
      <c r="J8776" t="str">
        <f>INDEX(Age_grp[Age], MATCH(mobile_customers[[#This Row],[age]],Age_grp[Value]))</f>
        <v>20 - 30</v>
      </c>
      <c r="K8776" s="2" t="str">
        <f>_xlfn.IFS(mobile_customers[[#This Row],[salary]]&gt;=Q8779,"HIGHER SALARY", mobile_customers[[#This Row],[salary]]&gt;=Q8780,"HIGHER MID RANGE SALARY",  mobile_customers[[#This Row],[salary]]&lt;Q8780,"MID RANGE SALARY", mobile_customers[[#This Row],[salary]]&gt;Q8781, "LOW SALARY" )</f>
        <v>HIGHER SALARY</v>
      </c>
      <c r="L8776" s="2" t="str">
        <f>LEFT(mobile_customers[[#This Row],[Credit_card_nos]], 4)&amp;"XXXXX"</f>
        <v>3574XXXXX</v>
      </c>
    </row>
    <row r="8777" spans="1:12" x14ac:dyDescent="0.3">
      <c r="A8777" t="s">
        <v>8</v>
      </c>
      <c r="B8777" s="3" t="s">
        <v>16928</v>
      </c>
      <c r="C8777" t="s">
        <v>16929</v>
      </c>
      <c r="D8777" t="s">
        <v>2156</v>
      </c>
      <c r="E8777">
        <v>20</v>
      </c>
      <c r="F8777">
        <v>218356</v>
      </c>
      <c r="G8777" t="s">
        <v>28</v>
      </c>
      <c r="H8777">
        <v>213153416235141</v>
      </c>
      <c r="I8777" s="5" t="str">
        <f t="shared" si="137"/>
        <v>213153416235141</v>
      </c>
      <c r="J8777" t="str">
        <f>INDEX(Age_grp[Age], MATCH(mobile_customers[[#This Row],[age]],Age_grp[Value]))</f>
        <v>20 - 30</v>
      </c>
      <c r="K8777" s="2" t="str">
        <f>_xlfn.IFS(mobile_customers[[#This Row],[salary]]&gt;=Q8780,"HIGHER SALARY", mobile_customers[[#This Row],[salary]]&gt;=Q8781,"HIGHER MID RANGE SALARY",  mobile_customers[[#This Row],[salary]]&lt;Q8781,"MID RANGE SALARY", mobile_customers[[#This Row],[salary]]&gt;Q8782, "LOW SALARY" )</f>
        <v>HIGHER SALARY</v>
      </c>
      <c r="L8777" s="2" t="str">
        <f>LEFT(mobile_customers[[#This Row],[Credit_card_nos]], 4)&amp;"XXXXX"</f>
        <v>2131XXXXX</v>
      </c>
    </row>
    <row r="8778" spans="1:12" x14ac:dyDescent="0.3">
      <c r="A8778" t="s">
        <v>8</v>
      </c>
      <c r="B8778" s="3" t="s">
        <v>16930</v>
      </c>
      <c r="C8778" t="s">
        <v>16931</v>
      </c>
      <c r="D8778" t="s">
        <v>811</v>
      </c>
      <c r="E8778">
        <v>28</v>
      </c>
      <c r="F8778">
        <v>232318</v>
      </c>
      <c r="G8778" t="s">
        <v>81</v>
      </c>
      <c r="H8778">
        <v>2664516337768780</v>
      </c>
      <c r="I8778" s="5" t="str">
        <f t="shared" si="137"/>
        <v>2664516337768780</v>
      </c>
      <c r="J8778" t="str">
        <f>INDEX(Age_grp[Age], MATCH(mobile_customers[[#This Row],[age]],Age_grp[Value]))</f>
        <v>20 - 30</v>
      </c>
      <c r="K8778" s="2" t="str">
        <f>_xlfn.IFS(mobile_customers[[#This Row],[salary]]&gt;=Q8781,"HIGHER SALARY", mobile_customers[[#This Row],[salary]]&gt;=Q8782,"HIGHER MID RANGE SALARY",  mobile_customers[[#This Row],[salary]]&lt;Q8782,"MID RANGE SALARY", mobile_customers[[#This Row],[salary]]&gt;Q8783, "LOW SALARY" )</f>
        <v>HIGHER SALARY</v>
      </c>
      <c r="L8778" s="2" t="str">
        <f>LEFT(mobile_customers[[#This Row],[Credit_card_nos]], 4)&amp;"XXXXX"</f>
        <v>2664XXXXX</v>
      </c>
    </row>
    <row r="8779" spans="1:12" x14ac:dyDescent="0.3">
      <c r="A8779" t="s">
        <v>8</v>
      </c>
      <c r="B8779" s="3" t="s">
        <v>11997</v>
      </c>
      <c r="C8779" t="s">
        <v>3180</v>
      </c>
      <c r="D8779" t="s">
        <v>1171</v>
      </c>
      <c r="E8779">
        <v>43</v>
      </c>
      <c r="F8779">
        <v>166583</v>
      </c>
      <c r="G8779" t="s">
        <v>39</v>
      </c>
      <c r="H8779">
        <v>6541482475067941</v>
      </c>
      <c r="I8779" s="5" t="str">
        <f t="shared" si="137"/>
        <v>6541482475067940</v>
      </c>
      <c r="J8779" t="str">
        <f>INDEX(Age_grp[Age], MATCH(mobile_customers[[#This Row],[age]],Age_grp[Value]))</f>
        <v>40 - 50</v>
      </c>
      <c r="K8779" s="2" t="str">
        <f>_xlfn.IFS(mobile_customers[[#This Row],[salary]]&gt;=Q8782,"HIGHER SALARY", mobile_customers[[#This Row],[salary]]&gt;=Q8783,"HIGHER MID RANGE SALARY",  mobile_customers[[#This Row],[salary]]&lt;Q8783,"MID RANGE SALARY", mobile_customers[[#This Row],[salary]]&gt;Q8784, "LOW SALARY" )</f>
        <v>HIGHER SALARY</v>
      </c>
      <c r="L8779" s="2" t="str">
        <f>LEFT(mobile_customers[[#This Row],[Credit_card_nos]], 4)&amp;"XXXXX"</f>
        <v>6541XXXXX</v>
      </c>
    </row>
    <row r="8780" spans="1:12" x14ac:dyDescent="0.3">
      <c r="A8780" t="s">
        <v>13</v>
      </c>
      <c r="B8780" s="3" t="s">
        <v>16932</v>
      </c>
      <c r="C8780" t="s">
        <v>16933</v>
      </c>
      <c r="D8780" t="s">
        <v>451</v>
      </c>
      <c r="E8780">
        <v>48</v>
      </c>
      <c r="F8780">
        <v>135106</v>
      </c>
      <c r="G8780" t="s">
        <v>39</v>
      </c>
      <c r="H8780">
        <v>4480500869953</v>
      </c>
      <c r="I8780" s="5" t="str">
        <f t="shared" si="137"/>
        <v>4480500869953</v>
      </c>
      <c r="J8780" t="str">
        <f>INDEX(Age_grp[Age], MATCH(mobile_customers[[#This Row],[age]],Age_grp[Value]))</f>
        <v>40 - 50</v>
      </c>
      <c r="K8780" s="2" t="str">
        <f>_xlfn.IFS(mobile_customers[[#This Row],[salary]]&gt;=Q8783,"HIGHER SALARY", mobile_customers[[#This Row],[salary]]&gt;=Q8784,"HIGHER MID RANGE SALARY",  mobile_customers[[#This Row],[salary]]&lt;Q8784,"MID RANGE SALARY", mobile_customers[[#This Row],[salary]]&gt;Q8785, "LOW SALARY" )</f>
        <v>HIGHER SALARY</v>
      </c>
      <c r="L8780" s="2" t="str">
        <f>LEFT(mobile_customers[[#This Row],[Credit_card_nos]], 4)&amp;"XXXXX"</f>
        <v>4480XXXXX</v>
      </c>
    </row>
    <row r="8781" spans="1:12" x14ac:dyDescent="0.3">
      <c r="A8781" t="s">
        <v>8</v>
      </c>
      <c r="B8781" s="3" t="s">
        <v>16934</v>
      </c>
      <c r="C8781" t="s">
        <v>16935</v>
      </c>
      <c r="D8781" t="s">
        <v>1190</v>
      </c>
      <c r="E8781">
        <v>43</v>
      </c>
      <c r="F8781">
        <v>121112</v>
      </c>
      <c r="G8781" t="s">
        <v>32</v>
      </c>
      <c r="H8781">
        <v>4.2251492166113782E+18</v>
      </c>
      <c r="I8781" s="5" t="str">
        <f t="shared" si="137"/>
        <v>4225149216611380000</v>
      </c>
      <c r="J8781" t="str">
        <f>INDEX(Age_grp[Age], MATCH(mobile_customers[[#This Row],[age]],Age_grp[Value]))</f>
        <v>40 - 50</v>
      </c>
      <c r="K8781" s="2" t="str">
        <f>_xlfn.IFS(mobile_customers[[#This Row],[salary]]&gt;=Q8784,"HIGHER SALARY", mobile_customers[[#This Row],[salary]]&gt;=Q8785,"HIGHER MID RANGE SALARY",  mobile_customers[[#This Row],[salary]]&lt;Q8785,"MID RANGE SALARY", mobile_customers[[#This Row],[salary]]&gt;Q8786, "LOW SALARY" )</f>
        <v>HIGHER SALARY</v>
      </c>
      <c r="L8781" s="2" t="str">
        <f>LEFT(mobile_customers[[#This Row],[Credit_card_nos]], 4)&amp;"XXXXX"</f>
        <v>4225XXXXX</v>
      </c>
    </row>
    <row r="8782" spans="1:12" x14ac:dyDescent="0.3">
      <c r="A8782" t="s">
        <v>8</v>
      </c>
      <c r="B8782" s="3" t="s">
        <v>16936</v>
      </c>
      <c r="C8782" t="s">
        <v>15337</v>
      </c>
      <c r="D8782" t="s">
        <v>3862</v>
      </c>
      <c r="E8782">
        <v>54</v>
      </c>
      <c r="F8782">
        <v>155685</v>
      </c>
      <c r="G8782" t="s">
        <v>49</v>
      </c>
      <c r="H8782">
        <v>4454832580281</v>
      </c>
      <c r="I8782" s="5" t="str">
        <f t="shared" si="137"/>
        <v>4454832580281</v>
      </c>
      <c r="J8782" t="str">
        <f>INDEX(Age_grp[Age], MATCH(mobile_customers[[#This Row],[age]],Age_grp[Value]))</f>
        <v>50 - 60</v>
      </c>
      <c r="K8782" s="2" t="str">
        <f>_xlfn.IFS(mobile_customers[[#This Row],[salary]]&gt;=Q8785,"HIGHER SALARY", mobile_customers[[#This Row],[salary]]&gt;=Q8786,"HIGHER MID RANGE SALARY",  mobile_customers[[#This Row],[salary]]&lt;Q8786,"MID RANGE SALARY", mobile_customers[[#This Row],[salary]]&gt;Q8787, "LOW SALARY" )</f>
        <v>HIGHER SALARY</v>
      </c>
      <c r="L8782" s="2" t="str">
        <f>LEFT(mobile_customers[[#This Row],[Credit_card_nos]], 4)&amp;"XXXXX"</f>
        <v>4454XXXXX</v>
      </c>
    </row>
    <row r="8783" spans="1:12" x14ac:dyDescent="0.3">
      <c r="A8783" t="s">
        <v>8</v>
      </c>
      <c r="B8783" s="3" t="s">
        <v>16937</v>
      </c>
      <c r="C8783" t="s">
        <v>371</v>
      </c>
      <c r="D8783" t="s">
        <v>620</v>
      </c>
      <c r="E8783">
        <v>56</v>
      </c>
      <c r="F8783">
        <v>221226</v>
      </c>
      <c r="G8783" t="s">
        <v>81</v>
      </c>
      <c r="H8783">
        <v>3575045601964426</v>
      </c>
      <c r="I8783" s="5" t="str">
        <f t="shared" si="137"/>
        <v>3575045601964430</v>
      </c>
      <c r="J8783" t="str">
        <f>INDEX(Age_grp[Age], MATCH(mobile_customers[[#This Row],[age]],Age_grp[Value]))</f>
        <v>50 - 60</v>
      </c>
      <c r="K8783" s="2" t="str">
        <f>_xlfn.IFS(mobile_customers[[#This Row],[salary]]&gt;=Q8786,"HIGHER SALARY", mobile_customers[[#This Row],[salary]]&gt;=Q8787,"HIGHER MID RANGE SALARY",  mobile_customers[[#This Row],[salary]]&lt;Q8787,"MID RANGE SALARY", mobile_customers[[#This Row],[salary]]&gt;Q8788, "LOW SALARY" )</f>
        <v>HIGHER SALARY</v>
      </c>
      <c r="L8783" s="2" t="str">
        <f>LEFT(mobile_customers[[#This Row],[Credit_card_nos]], 4)&amp;"XXXXX"</f>
        <v>3575XXXXX</v>
      </c>
    </row>
    <row r="8784" spans="1:12" x14ac:dyDescent="0.3">
      <c r="A8784" t="s">
        <v>8</v>
      </c>
      <c r="B8784" s="3" t="s">
        <v>16938</v>
      </c>
      <c r="C8784" t="s">
        <v>16939</v>
      </c>
      <c r="D8784" t="s">
        <v>2001</v>
      </c>
      <c r="E8784">
        <v>53</v>
      </c>
      <c r="F8784">
        <v>231444</v>
      </c>
      <c r="G8784" t="s">
        <v>94</v>
      </c>
      <c r="H8784">
        <v>4128539089566521</v>
      </c>
      <c r="I8784" s="5" t="str">
        <f t="shared" si="137"/>
        <v>4128539089566520</v>
      </c>
      <c r="J8784" t="str">
        <f>INDEX(Age_grp[Age], MATCH(mobile_customers[[#This Row],[age]],Age_grp[Value]))</f>
        <v>50 - 60</v>
      </c>
      <c r="K8784" s="2" t="str">
        <f>_xlfn.IFS(mobile_customers[[#This Row],[salary]]&gt;=Q8787,"HIGHER SALARY", mobile_customers[[#This Row],[salary]]&gt;=Q8788,"HIGHER MID RANGE SALARY",  mobile_customers[[#This Row],[salary]]&lt;Q8788,"MID RANGE SALARY", mobile_customers[[#This Row],[salary]]&gt;Q8789, "LOW SALARY" )</f>
        <v>HIGHER SALARY</v>
      </c>
      <c r="L8784" s="2" t="str">
        <f>LEFT(mobile_customers[[#This Row],[Credit_card_nos]], 4)&amp;"XXXXX"</f>
        <v>4128XXXXX</v>
      </c>
    </row>
    <row r="8785" spans="1:12" x14ac:dyDescent="0.3">
      <c r="A8785" t="s">
        <v>13</v>
      </c>
      <c r="B8785" s="3" t="s">
        <v>16940</v>
      </c>
      <c r="C8785" t="s">
        <v>797</v>
      </c>
      <c r="D8785" t="s">
        <v>1401</v>
      </c>
      <c r="E8785">
        <v>28</v>
      </c>
      <c r="F8785">
        <v>155531</v>
      </c>
      <c r="G8785" t="s">
        <v>17</v>
      </c>
      <c r="H8785">
        <v>30236120171743</v>
      </c>
      <c r="I8785" s="5" t="str">
        <f t="shared" si="137"/>
        <v>30236120171743</v>
      </c>
      <c r="J8785" t="str">
        <f>INDEX(Age_grp[Age], MATCH(mobile_customers[[#This Row],[age]],Age_grp[Value]))</f>
        <v>20 - 30</v>
      </c>
      <c r="K8785" s="2" t="str">
        <f>_xlfn.IFS(mobile_customers[[#This Row],[salary]]&gt;=Q8788,"HIGHER SALARY", mobile_customers[[#This Row],[salary]]&gt;=Q8789,"HIGHER MID RANGE SALARY",  mobile_customers[[#This Row],[salary]]&lt;Q8789,"MID RANGE SALARY", mobile_customers[[#This Row],[salary]]&gt;Q8790, "LOW SALARY" )</f>
        <v>HIGHER SALARY</v>
      </c>
      <c r="L8785" s="2" t="str">
        <f>LEFT(mobile_customers[[#This Row],[Credit_card_nos]], 4)&amp;"XXXXX"</f>
        <v>3023XXXXX</v>
      </c>
    </row>
    <row r="8786" spans="1:12" x14ac:dyDescent="0.3">
      <c r="A8786" t="s">
        <v>13</v>
      </c>
      <c r="B8786" s="3" t="s">
        <v>16941</v>
      </c>
      <c r="C8786" t="s">
        <v>16942</v>
      </c>
      <c r="D8786" t="s">
        <v>374</v>
      </c>
      <c r="E8786">
        <v>25</v>
      </c>
      <c r="F8786">
        <v>79889</v>
      </c>
      <c r="G8786" t="s">
        <v>32</v>
      </c>
      <c r="H8786">
        <v>4514641256674427</v>
      </c>
      <c r="I8786" s="5" t="str">
        <f t="shared" si="137"/>
        <v>4514641256674430</v>
      </c>
      <c r="J8786" t="str">
        <f>INDEX(Age_grp[Age], MATCH(mobile_customers[[#This Row],[age]],Age_grp[Value]))</f>
        <v>20 - 30</v>
      </c>
      <c r="K8786" s="2" t="str">
        <f>_xlfn.IFS(mobile_customers[[#This Row],[salary]]&gt;=Q8789,"HIGHER SALARY", mobile_customers[[#This Row],[salary]]&gt;=Q8790,"HIGHER MID RANGE SALARY",  mobile_customers[[#This Row],[salary]]&lt;Q8790,"MID RANGE SALARY", mobile_customers[[#This Row],[salary]]&gt;Q8791, "LOW SALARY" )</f>
        <v>HIGHER SALARY</v>
      </c>
      <c r="L8786" s="2" t="str">
        <f>LEFT(mobile_customers[[#This Row],[Credit_card_nos]], 4)&amp;"XXXXX"</f>
        <v>4514XXXXX</v>
      </c>
    </row>
    <row r="8787" spans="1:12" x14ac:dyDescent="0.3">
      <c r="A8787" t="s">
        <v>13</v>
      </c>
      <c r="B8787" s="3" t="s">
        <v>16943</v>
      </c>
      <c r="C8787" t="s">
        <v>16944</v>
      </c>
      <c r="D8787" t="s">
        <v>400</v>
      </c>
      <c r="E8787">
        <v>38</v>
      </c>
      <c r="F8787">
        <v>67866</v>
      </c>
      <c r="G8787" t="s">
        <v>65</v>
      </c>
      <c r="H8787">
        <v>4702688910357594</v>
      </c>
      <c r="I8787" s="5" t="str">
        <f t="shared" si="137"/>
        <v>4702688910357590</v>
      </c>
      <c r="J8787" t="str">
        <f>INDEX(Age_grp[Age], MATCH(mobile_customers[[#This Row],[age]],Age_grp[Value]))</f>
        <v>30 - 40</v>
      </c>
      <c r="K8787" s="2" t="str">
        <f>_xlfn.IFS(mobile_customers[[#This Row],[salary]]&gt;=Q8790,"HIGHER SALARY", mobile_customers[[#This Row],[salary]]&gt;=Q8791,"HIGHER MID RANGE SALARY",  mobile_customers[[#This Row],[salary]]&lt;Q8791,"MID RANGE SALARY", mobile_customers[[#This Row],[salary]]&gt;Q8792, "LOW SALARY" )</f>
        <v>HIGHER SALARY</v>
      </c>
      <c r="L8787" s="2" t="str">
        <f>LEFT(mobile_customers[[#This Row],[Credit_card_nos]], 4)&amp;"XXXXX"</f>
        <v>4702XXXXX</v>
      </c>
    </row>
    <row r="8788" spans="1:12" x14ac:dyDescent="0.3">
      <c r="A8788" t="s">
        <v>8</v>
      </c>
      <c r="B8788" s="3" t="s">
        <v>16945</v>
      </c>
      <c r="C8788" t="s">
        <v>16946</v>
      </c>
      <c r="D8788" t="s">
        <v>2161</v>
      </c>
      <c r="E8788">
        <v>30</v>
      </c>
      <c r="F8788">
        <v>111838</v>
      </c>
      <c r="G8788" t="s">
        <v>94</v>
      </c>
      <c r="H8788">
        <v>213160904084097</v>
      </c>
      <c r="I8788" s="5" t="str">
        <f t="shared" si="137"/>
        <v>213160904084097</v>
      </c>
      <c r="J8788" t="str">
        <f>INDEX(Age_grp[Age], MATCH(mobile_customers[[#This Row],[age]],Age_grp[Value]))</f>
        <v>30 - 40</v>
      </c>
      <c r="K8788" s="2" t="str">
        <f>_xlfn.IFS(mobile_customers[[#This Row],[salary]]&gt;=Q8791,"HIGHER SALARY", mobile_customers[[#This Row],[salary]]&gt;=Q8792,"HIGHER MID RANGE SALARY",  mobile_customers[[#This Row],[salary]]&lt;Q8792,"MID RANGE SALARY", mobile_customers[[#This Row],[salary]]&gt;Q8793, "LOW SALARY" )</f>
        <v>HIGHER SALARY</v>
      </c>
      <c r="L8788" s="2" t="str">
        <f>LEFT(mobile_customers[[#This Row],[Credit_card_nos]], 4)&amp;"XXXXX"</f>
        <v>2131XXXXX</v>
      </c>
    </row>
    <row r="8789" spans="1:12" x14ac:dyDescent="0.3">
      <c r="A8789" t="s">
        <v>13</v>
      </c>
      <c r="B8789" s="3" t="s">
        <v>16947</v>
      </c>
      <c r="C8789" t="s">
        <v>16948</v>
      </c>
      <c r="D8789" t="s">
        <v>3032</v>
      </c>
      <c r="E8789">
        <v>37</v>
      </c>
      <c r="F8789">
        <v>84395</v>
      </c>
      <c r="G8789" t="s">
        <v>81</v>
      </c>
      <c r="H8789">
        <v>4620326185932</v>
      </c>
      <c r="I8789" s="5" t="str">
        <f t="shared" si="137"/>
        <v>4620326185932</v>
      </c>
      <c r="J8789" t="str">
        <f>INDEX(Age_grp[Age], MATCH(mobile_customers[[#This Row],[age]],Age_grp[Value]))</f>
        <v>30 - 40</v>
      </c>
      <c r="K8789" s="2" t="str">
        <f>_xlfn.IFS(mobile_customers[[#This Row],[salary]]&gt;=Q8792,"HIGHER SALARY", mobile_customers[[#This Row],[salary]]&gt;=Q8793,"HIGHER MID RANGE SALARY",  mobile_customers[[#This Row],[salary]]&lt;Q8793,"MID RANGE SALARY", mobile_customers[[#This Row],[salary]]&gt;Q8794, "LOW SALARY" )</f>
        <v>HIGHER SALARY</v>
      </c>
      <c r="L8789" s="2" t="str">
        <f>LEFT(mobile_customers[[#This Row],[Credit_card_nos]], 4)&amp;"XXXXX"</f>
        <v>4620XXXXX</v>
      </c>
    </row>
    <row r="8790" spans="1:12" x14ac:dyDescent="0.3">
      <c r="A8790" t="s">
        <v>8</v>
      </c>
      <c r="B8790" s="3" t="s">
        <v>16949</v>
      </c>
      <c r="C8790" t="s">
        <v>16950</v>
      </c>
      <c r="D8790" t="s">
        <v>551</v>
      </c>
      <c r="E8790">
        <v>26</v>
      </c>
      <c r="F8790">
        <v>242310</v>
      </c>
      <c r="G8790" t="s">
        <v>49</v>
      </c>
      <c r="H8790">
        <v>676259910526</v>
      </c>
      <c r="I8790" s="5" t="str">
        <f t="shared" si="137"/>
        <v>676259910526</v>
      </c>
      <c r="J8790" t="str">
        <f>INDEX(Age_grp[Age], MATCH(mobile_customers[[#This Row],[age]],Age_grp[Value]))</f>
        <v>20 - 30</v>
      </c>
      <c r="K8790" s="2" t="str">
        <f>_xlfn.IFS(mobile_customers[[#This Row],[salary]]&gt;=Q8793,"HIGHER SALARY", mobile_customers[[#This Row],[salary]]&gt;=Q8794,"HIGHER MID RANGE SALARY",  mobile_customers[[#This Row],[salary]]&lt;Q8794,"MID RANGE SALARY", mobile_customers[[#This Row],[salary]]&gt;Q8795, "LOW SALARY" )</f>
        <v>HIGHER SALARY</v>
      </c>
      <c r="L8790" s="2" t="str">
        <f>LEFT(mobile_customers[[#This Row],[Credit_card_nos]], 4)&amp;"XXXXX"</f>
        <v>6762XXXXX</v>
      </c>
    </row>
    <row r="8791" spans="1:12" x14ac:dyDescent="0.3">
      <c r="A8791" t="s">
        <v>8</v>
      </c>
      <c r="B8791" s="3" t="s">
        <v>16951</v>
      </c>
      <c r="C8791" t="s">
        <v>16952</v>
      </c>
      <c r="D8791" t="s">
        <v>2810</v>
      </c>
      <c r="E8791">
        <v>29</v>
      </c>
      <c r="F8791">
        <v>132037</v>
      </c>
      <c r="G8791" t="s">
        <v>17</v>
      </c>
      <c r="H8791">
        <v>379248287032104</v>
      </c>
      <c r="I8791" s="5" t="str">
        <f t="shared" si="137"/>
        <v>379248287032104</v>
      </c>
      <c r="J8791" t="str">
        <f>INDEX(Age_grp[Age], MATCH(mobile_customers[[#This Row],[age]],Age_grp[Value]))</f>
        <v>20 - 30</v>
      </c>
      <c r="K8791" s="2" t="str">
        <f>_xlfn.IFS(mobile_customers[[#This Row],[salary]]&gt;=Q8794,"HIGHER SALARY", mobile_customers[[#This Row],[salary]]&gt;=Q8795,"HIGHER MID RANGE SALARY",  mobile_customers[[#This Row],[salary]]&lt;Q8795,"MID RANGE SALARY", mobile_customers[[#This Row],[salary]]&gt;Q8796, "LOW SALARY" )</f>
        <v>HIGHER SALARY</v>
      </c>
      <c r="L8791" s="2" t="str">
        <f>LEFT(mobile_customers[[#This Row],[Credit_card_nos]], 4)&amp;"XXXXX"</f>
        <v>3792XXXXX</v>
      </c>
    </row>
    <row r="8792" spans="1:12" x14ac:dyDescent="0.3">
      <c r="A8792" t="s">
        <v>13</v>
      </c>
      <c r="B8792" s="3" t="s">
        <v>16953</v>
      </c>
      <c r="C8792" t="s">
        <v>16954</v>
      </c>
      <c r="D8792" t="s">
        <v>631</v>
      </c>
      <c r="E8792">
        <v>32</v>
      </c>
      <c r="F8792">
        <v>131381</v>
      </c>
      <c r="G8792" t="s">
        <v>94</v>
      </c>
      <c r="H8792">
        <v>3508982291866846</v>
      </c>
      <c r="I8792" s="5" t="str">
        <f t="shared" si="137"/>
        <v>3508982291866850</v>
      </c>
      <c r="J8792" t="str">
        <f>INDEX(Age_grp[Age], MATCH(mobile_customers[[#This Row],[age]],Age_grp[Value]))</f>
        <v>30 - 40</v>
      </c>
      <c r="K8792" s="2" t="str">
        <f>_xlfn.IFS(mobile_customers[[#This Row],[salary]]&gt;=Q8795,"HIGHER SALARY", mobile_customers[[#This Row],[salary]]&gt;=Q8796,"HIGHER MID RANGE SALARY",  mobile_customers[[#This Row],[salary]]&lt;Q8796,"MID RANGE SALARY", mobile_customers[[#This Row],[salary]]&gt;Q8797, "LOW SALARY" )</f>
        <v>HIGHER SALARY</v>
      </c>
      <c r="L8792" s="2" t="str">
        <f>LEFT(mobile_customers[[#This Row],[Credit_card_nos]], 4)&amp;"XXXXX"</f>
        <v>3508XXXXX</v>
      </c>
    </row>
    <row r="8793" spans="1:12" x14ac:dyDescent="0.3">
      <c r="A8793" t="s">
        <v>8</v>
      </c>
      <c r="B8793" s="3" t="s">
        <v>16955</v>
      </c>
      <c r="C8793" t="s">
        <v>16956</v>
      </c>
      <c r="D8793" t="s">
        <v>1220</v>
      </c>
      <c r="E8793">
        <v>28</v>
      </c>
      <c r="F8793">
        <v>105682</v>
      </c>
      <c r="G8793" t="s">
        <v>21</v>
      </c>
      <c r="H8793">
        <v>213136866930477</v>
      </c>
      <c r="I8793" s="5" t="str">
        <f t="shared" si="137"/>
        <v>213136866930477</v>
      </c>
      <c r="J8793" t="str">
        <f>INDEX(Age_grp[Age], MATCH(mobile_customers[[#This Row],[age]],Age_grp[Value]))</f>
        <v>20 - 30</v>
      </c>
      <c r="K8793" s="2" t="str">
        <f>_xlfn.IFS(mobile_customers[[#This Row],[salary]]&gt;=Q8796,"HIGHER SALARY", mobile_customers[[#This Row],[salary]]&gt;=Q8797,"HIGHER MID RANGE SALARY",  mobile_customers[[#This Row],[salary]]&lt;Q8797,"MID RANGE SALARY", mobile_customers[[#This Row],[salary]]&gt;Q8798, "LOW SALARY" )</f>
        <v>HIGHER SALARY</v>
      </c>
      <c r="L8793" s="2" t="str">
        <f>LEFT(mobile_customers[[#This Row],[Credit_card_nos]], 4)&amp;"XXXXX"</f>
        <v>2131XXXXX</v>
      </c>
    </row>
    <row r="8794" spans="1:12" x14ac:dyDescent="0.3">
      <c r="A8794" t="s">
        <v>13</v>
      </c>
      <c r="B8794" s="3" t="s">
        <v>16957</v>
      </c>
      <c r="C8794" t="s">
        <v>16958</v>
      </c>
      <c r="D8794" t="s">
        <v>832</v>
      </c>
      <c r="E8794">
        <v>65</v>
      </c>
      <c r="F8794">
        <v>91433</v>
      </c>
      <c r="G8794" t="s">
        <v>94</v>
      </c>
      <c r="H8794">
        <v>30086223078414</v>
      </c>
      <c r="I8794" s="5" t="str">
        <f t="shared" si="137"/>
        <v>30086223078414</v>
      </c>
      <c r="J8794" t="str">
        <f>INDEX(Age_grp[Age], MATCH(mobile_customers[[#This Row],[age]],Age_grp[Value]))</f>
        <v>60 - 70</v>
      </c>
      <c r="K8794" s="2" t="str">
        <f>_xlfn.IFS(mobile_customers[[#This Row],[salary]]&gt;=Q8797,"HIGHER SALARY", mobile_customers[[#This Row],[salary]]&gt;=Q8798,"HIGHER MID RANGE SALARY",  mobile_customers[[#This Row],[salary]]&lt;Q8798,"MID RANGE SALARY", mobile_customers[[#This Row],[salary]]&gt;Q8799, "LOW SALARY" )</f>
        <v>HIGHER SALARY</v>
      </c>
      <c r="L8794" s="2" t="str">
        <f>LEFT(mobile_customers[[#This Row],[Credit_card_nos]], 4)&amp;"XXXXX"</f>
        <v>3008XXXXX</v>
      </c>
    </row>
    <row r="8795" spans="1:12" x14ac:dyDescent="0.3">
      <c r="A8795" t="s">
        <v>13</v>
      </c>
      <c r="B8795" s="3" t="s">
        <v>16959</v>
      </c>
      <c r="C8795" t="s">
        <v>16960</v>
      </c>
      <c r="D8795" t="s">
        <v>5293</v>
      </c>
      <c r="E8795">
        <v>52</v>
      </c>
      <c r="F8795">
        <v>185903</v>
      </c>
      <c r="G8795" t="s">
        <v>81</v>
      </c>
      <c r="H8795">
        <v>3599457397376636</v>
      </c>
      <c r="I8795" s="5" t="str">
        <f t="shared" si="137"/>
        <v>3599457397376640</v>
      </c>
      <c r="J8795" t="str">
        <f>INDEX(Age_grp[Age], MATCH(mobile_customers[[#This Row],[age]],Age_grp[Value]))</f>
        <v>50 - 60</v>
      </c>
      <c r="K8795" s="2" t="str">
        <f>_xlfn.IFS(mobile_customers[[#This Row],[salary]]&gt;=Q8798,"HIGHER SALARY", mobile_customers[[#This Row],[salary]]&gt;=Q8799,"HIGHER MID RANGE SALARY",  mobile_customers[[#This Row],[salary]]&lt;Q8799,"MID RANGE SALARY", mobile_customers[[#This Row],[salary]]&gt;Q8800, "LOW SALARY" )</f>
        <v>HIGHER SALARY</v>
      </c>
      <c r="L8795" s="2" t="str">
        <f>LEFT(mobile_customers[[#This Row],[Credit_card_nos]], 4)&amp;"XXXXX"</f>
        <v>3599XXXXX</v>
      </c>
    </row>
    <row r="8796" spans="1:12" x14ac:dyDescent="0.3">
      <c r="A8796" t="s">
        <v>8</v>
      </c>
      <c r="B8796" s="3" t="s">
        <v>16961</v>
      </c>
      <c r="C8796" t="s">
        <v>16962</v>
      </c>
      <c r="D8796" t="s">
        <v>2055</v>
      </c>
      <c r="E8796">
        <v>53</v>
      </c>
      <c r="F8796">
        <v>39867</v>
      </c>
      <c r="G8796" t="s">
        <v>17</v>
      </c>
      <c r="H8796">
        <v>4.1720366424813046E+18</v>
      </c>
      <c r="I8796" s="5" t="str">
        <f t="shared" si="137"/>
        <v>4172036642481300000</v>
      </c>
      <c r="J8796" t="str">
        <f>INDEX(Age_grp[Age], MATCH(mobile_customers[[#This Row],[age]],Age_grp[Value]))</f>
        <v>50 - 60</v>
      </c>
      <c r="K8796" s="2" t="str">
        <f>_xlfn.IFS(mobile_customers[[#This Row],[salary]]&gt;=Q8799,"HIGHER SALARY", mobile_customers[[#This Row],[salary]]&gt;=Q8800,"HIGHER MID RANGE SALARY",  mobile_customers[[#This Row],[salary]]&lt;Q8800,"MID RANGE SALARY", mobile_customers[[#This Row],[salary]]&gt;Q8801, "LOW SALARY" )</f>
        <v>HIGHER SALARY</v>
      </c>
      <c r="L8796" s="2" t="str">
        <f>LEFT(mobile_customers[[#This Row],[Credit_card_nos]], 4)&amp;"XXXXX"</f>
        <v>4172XXXXX</v>
      </c>
    </row>
    <row r="8797" spans="1:12" x14ac:dyDescent="0.3">
      <c r="A8797" t="s">
        <v>8</v>
      </c>
      <c r="B8797" s="3" t="s">
        <v>16963</v>
      </c>
      <c r="C8797" t="s">
        <v>16964</v>
      </c>
      <c r="D8797" t="s">
        <v>451</v>
      </c>
      <c r="E8797">
        <v>45</v>
      </c>
      <c r="F8797">
        <v>163234</v>
      </c>
      <c r="G8797" t="s">
        <v>28</v>
      </c>
      <c r="H8797">
        <v>4797524659667495</v>
      </c>
      <c r="I8797" s="5" t="str">
        <f t="shared" si="137"/>
        <v>4797524659667490</v>
      </c>
      <c r="J8797" t="str">
        <f>INDEX(Age_grp[Age], MATCH(mobile_customers[[#This Row],[age]],Age_grp[Value]))</f>
        <v>40 - 50</v>
      </c>
      <c r="K8797" s="2" t="str">
        <f>_xlfn.IFS(mobile_customers[[#This Row],[salary]]&gt;=Q8800,"HIGHER SALARY", mobile_customers[[#This Row],[salary]]&gt;=Q8801,"HIGHER MID RANGE SALARY",  mobile_customers[[#This Row],[salary]]&lt;Q8801,"MID RANGE SALARY", mobile_customers[[#This Row],[salary]]&gt;Q8802, "LOW SALARY" )</f>
        <v>HIGHER SALARY</v>
      </c>
      <c r="L8797" s="2" t="str">
        <f>LEFT(mobile_customers[[#This Row],[Credit_card_nos]], 4)&amp;"XXXXX"</f>
        <v>4797XXXXX</v>
      </c>
    </row>
    <row r="8798" spans="1:12" x14ac:dyDescent="0.3">
      <c r="A8798" t="s">
        <v>8</v>
      </c>
      <c r="B8798" s="3" t="s">
        <v>16965</v>
      </c>
      <c r="C8798" t="s">
        <v>16966</v>
      </c>
      <c r="D8798" t="s">
        <v>867</v>
      </c>
      <c r="E8798">
        <v>40</v>
      </c>
      <c r="F8798">
        <v>25952</v>
      </c>
      <c r="G8798" t="s">
        <v>28</v>
      </c>
      <c r="H8798">
        <v>6011571933898227</v>
      </c>
      <c r="I8798" s="5" t="str">
        <f t="shared" si="137"/>
        <v>6011571933898230</v>
      </c>
      <c r="J8798" t="str">
        <f>INDEX(Age_grp[Age], MATCH(mobile_customers[[#This Row],[age]],Age_grp[Value]))</f>
        <v>40 - 50</v>
      </c>
      <c r="K8798" s="2" t="str">
        <f>_xlfn.IFS(mobile_customers[[#This Row],[salary]]&gt;=Q8801,"HIGHER SALARY", mobile_customers[[#This Row],[salary]]&gt;=Q8802,"HIGHER MID RANGE SALARY",  mobile_customers[[#This Row],[salary]]&lt;Q8802,"MID RANGE SALARY", mobile_customers[[#This Row],[salary]]&gt;Q8803, "LOW SALARY" )</f>
        <v>HIGHER SALARY</v>
      </c>
      <c r="L8798" s="2" t="str">
        <f>LEFT(mobile_customers[[#This Row],[Credit_card_nos]], 4)&amp;"XXXXX"</f>
        <v>6011XXXXX</v>
      </c>
    </row>
    <row r="8799" spans="1:12" x14ac:dyDescent="0.3">
      <c r="A8799" t="s">
        <v>8</v>
      </c>
      <c r="B8799" s="3" t="s">
        <v>16967</v>
      </c>
      <c r="C8799" t="s">
        <v>16248</v>
      </c>
      <c r="D8799" t="s">
        <v>7150</v>
      </c>
      <c r="E8799">
        <v>26</v>
      </c>
      <c r="F8799">
        <v>146465</v>
      </c>
      <c r="G8799" t="s">
        <v>17</v>
      </c>
      <c r="H8799">
        <v>343061420240861</v>
      </c>
      <c r="I8799" s="5" t="str">
        <f t="shared" si="137"/>
        <v>343061420240861</v>
      </c>
      <c r="J8799" t="str">
        <f>INDEX(Age_grp[Age], MATCH(mobile_customers[[#This Row],[age]],Age_grp[Value]))</f>
        <v>20 - 30</v>
      </c>
      <c r="K8799" s="2" t="str">
        <f>_xlfn.IFS(mobile_customers[[#This Row],[salary]]&gt;=Q8802,"HIGHER SALARY", mobile_customers[[#This Row],[salary]]&gt;=Q8803,"HIGHER MID RANGE SALARY",  mobile_customers[[#This Row],[salary]]&lt;Q8803,"MID RANGE SALARY", mobile_customers[[#This Row],[salary]]&gt;Q8804, "LOW SALARY" )</f>
        <v>HIGHER SALARY</v>
      </c>
      <c r="L8799" s="2" t="str">
        <f>LEFT(mobile_customers[[#This Row],[Credit_card_nos]], 4)&amp;"XXXXX"</f>
        <v>3430XXXXX</v>
      </c>
    </row>
    <row r="8800" spans="1:12" x14ac:dyDescent="0.3">
      <c r="A8800" t="s">
        <v>8</v>
      </c>
      <c r="B8800" s="3" t="s">
        <v>16968</v>
      </c>
      <c r="C8800" t="s">
        <v>16969</v>
      </c>
      <c r="D8800" t="s">
        <v>255</v>
      </c>
      <c r="E8800">
        <v>63</v>
      </c>
      <c r="F8800">
        <v>173237</v>
      </c>
      <c r="G8800" t="s">
        <v>28</v>
      </c>
      <c r="H8800">
        <v>3591954000837408</v>
      </c>
      <c r="I8800" s="5" t="str">
        <f t="shared" si="137"/>
        <v>3591954000837410</v>
      </c>
      <c r="J8800" t="str">
        <f>INDEX(Age_grp[Age], MATCH(mobile_customers[[#This Row],[age]],Age_grp[Value]))</f>
        <v>60 - 70</v>
      </c>
      <c r="K8800" s="2" t="str">
        <f>_xlfn.IFS(mobile_customers[[#This Row],[salary]]&gt;=Q8803,"HIGHER SALARY", mobile_customers[[#This Row],[salary]]&gt;=Q8804,"HIGHER MID RANGE SALARY",  mobile_customers[[#This Row],[salary]]&lt;Q8804,"MID RANGE SALARY", mobile_customers[[#This Row],[salary]]&gt;Q8805, "LOW SALARY" )</f>
        <v>HIGHER SALARY</v>
      </c>
      <c r="L8800" s="2" t="str">
        <f>LEFT(mobile_customers[[#This Row],[Credit_card_nos]], 4)&amp;"XXXXX"</f>
        <v>3591XXXXX</v>
      </c>
    </row>
    <row r="8801" spans="1:12" x14ac:dyDescent="0.3">
      <c r="A8801" t="s">
        <v>13</v>
      </c>
      <c r="B8801" s="3" t="s">
        <v>16970</v>
      </c>
      <c r="C8801" t="s">
        <v>16971</v>
      </c>
      <c r="D8801" t="s">
        <v>1484</v>
      </c>
      <c r="E8801">
        <v>64</v>
      </c>
      <c r="F8801">
        <v>156934</v>
      </c>
      <c r="G8801" t="s">
        <v>32</v>
      </c>
      <c r="H8801">
        <v>4575072578380061</v>
      </c>
      <c r="I8801" s="5" t="str">
        <f t="shared" si="137"/>
        <v>4575072578380060</v>
      </c>
      <c r="J8801" t="str">
        <f>INDEX(Age_grp[Age], MATCH(mobile_customers[[#This Row],[age]],Age_grp[Value]))</f>
        <v>60 - 70</v>
      </c>
      <c r="K8801" s="2" t="str">
        <f>_xlfn.IFS(mobile_customers[[#This Row],[salary]]&gt;=Q8804,"HIGHER SALARY", mobile_customers[[#This Row],[salary]]&gt;=Q8805,"HIGHER MID RANGE SALARY",  mobile_customers[[#This Row],[salary]]&lt;Q8805,"MID RANGE SALARY", mobile_customers[[#This Row],[salary]]&gt;Q8806, "LOW SALARY" )</f>
        <v>HIGHER SALARY</v>
      </c>
      <c r="L8801" s="2" t="str">
        <f>LEFT(mobile_customers[[#This Row],[Credit_card_nos]], 4)&amp;"XXXXX"</f>
        <v>4575XXXXX</v>
      </c>
    </row>
    <row r="8802" spans="1:12" x14ac:dyDescent="0.3">
      <c r="A8802" t="s">
        <v>13</v>
      </c>
      <c r="B8802" s="3" t="s">
        <v>16972</v>
      </c>
      <c r="C8802" t="s">
        <v>5064</v>
      </c>
      <c r="D8802" t="s">
        <v>1006</v>
      </c>
      <c r="E8802">
        <v>35</v>
      </c>
      <c r="F8802">
        <v>85713</v>
      </c>
      <c r="G8802" t="s">
        <v>17</v>
      </c>
      <c r="H8802">
        <v>4066859472638</v>
      </c>
      <c r="I8802" s="5" t="str">
        <f t="shared" si="137"/>
        <v>4066859472638</v>
      </c>
      <c r="J8802" t="str">
        <f>INDEX(Age_grp[Age], MATCH(mobile_customers[[#This Row],[age]],Age_grp[Value]))</f>
        <v>30 - 40</v>
      </c>
      <c r="K8802" s="2" t="str">
        <f>_xlfn.IFS(mobile_customers[[#This Row],[salary]]&gt;=Q8805,"HIGHER SALARY", mobile_customers[[#This Row],[salary]]&gt;=Q8806,"HIGHER MID RANGE SALARY",  mobile_customers[[#This Row],[salary]]&lt;Q8806,"MID RANGE SALARY", mobile_customers[[#This Row],[salary]]&gt;Q8807, "LOW SALARY" )</f>
        <v>HIGHER SALARY</v>
      </c>
      <c r="L8802" s="2" t="str">
        <f>LEFT(mobile_customers[[#This Row],[Credit_card_nos]], 4)&amp;"XXXXX"</f>
        <v>4066XXXXX</v>
      </c>
    </row>
    <row r="8803" spans="1:12" x14ac:dyDescent="0.3">
      <c r="A8803" t="s">
        <v>13</v>
      </c>
      <c r="B8803" s="3" t="s">
        <v>16973</v>
      </c>
      <c r="C8803" t="s">
        <v>16974</v>
      </c>
      <c r="D8803" t="s">
        <v>802</v>
      </c>
      <c r="E8803">
        <v>45</v>
      </c>
      <c r="F8803">
        <v>52262</v>
      </c>
      <c r="G8803" t="s">
        <v>12</v>
      </c>
      <c r="H8803">
        <v>38046526183115</v>
      </c>
      <c r="I8803" s="5" t="str">
        <f t="shared" si="137"/>
        <v>38046526183115</v>
      </c>
      <c r="J8803" t="str">
        <f>INDEX(Age_grp[Age], MATCH(mobile_customers[[#This Row],[age]],Age_grp[Value]))</f>
        <v>40 - 50</v>
      </c>
      <c r="K8803" s="2" t="str">
        <f>_xlfn.IFS(mobile_customers[[#This Row],[salary]]&gt;=Q8806,"HIGHER SALARY", mobile_customers[[#This Row],[salary]]&gt;=Q8807,"HIGHER MID RANGE SALARY",  mobile_customers[[#This Row],[salary]]&lt;Q8807,"MID RANGE SALARY", mobile_customers[[#This Row],[salary]]&gt;Q8808, "LOW SALARY" )</f>
        <v>HIGHER SALARY</v>
      </c>
      <c r="L8803" s="2" t="str">
        <f>LEFT(mobile_customers[[#This Row],[Credit_card_nos]], 4)&amp;"XXXXX"</f>
        <v>3804XXXXX</v>
      </c>
    </row>
    <row r="8804" spans="1:12" x14ac:dyDescent="0.3">
      <c r="A8804" t="s">
        <v>8</v>
      </c>
      <c r="B8804" s="3" t="s">
        <v>16975</v>
      </c>
      <c r="C8804" t="s">
        <v>16976</v>
      </c>
      <c r="D8804" t="s">
        <v>840</v>
      </c>
      <c r="E8804">
        <v>29</v>
      </c>
      <c r="F8804">
        <v>38208</v>
      </c>
      <c r="G8804" t="s">
        <v>81</v>
      </c>
      <c r="H8804">
        <v>4589936145260556</v>
      </c>
      <c r="I8804" s="5" t="str">
        <f t="shared" si="137"/>
        <v>4589936145260560</v>
      </c>
      <c r="J8804" t="str">
        <f>INDEX(Age_grp[Age], MATCH(mobile_customers[[#This Row],[age]],Age_grp[Value]))</f>
        <v>20 - 30</v>
      </c>
      <c r="K8804" s="2" t="str">
        <f>_xlfn.IFS(mobile_customers[[#This Row],[salary]]&gt;=Q8807,"HIGHER SALARY", mobile_customers[[#This Row],[salary]]&gt;=Q8808,"HIGHER MID RANGE SALARY",  mobile_customers[[#This Row],[salary]]&lt;Q8808,"MID RANGE SALARY", mobile_customers[[#This Row],[salary]]&gt;Q8809, "LOW SALARY" )</f>
        <v>HIGHER SALARY</v>
      </c>
      <c r="L8804" s="2" t="str">
        <f>LEFT(mobile_customers[[#This Row],[Credit_card_nos]], 4)&amp;"XXXXX"</f>
        <v>4589XXXXX</v>
      </c>
    </row>
    <row r="8805" spans="1:12" x14ac:dyDescent="0.3">
      <c r="A8805" t="s">
        <v>13</v>
      </c>
      <c r="B8805" s="3" t="s">
        <v>16977</v>
      </c>
      <c r="C8805" t="s">
        <v>16978</v>
      </c>
      <c r="D8805" t="s">
        <v>1817</v>
      </c>
      <c r="E8805">
        <v>52</v>
      </c>
      <c r="F8805">
        <v>136880</v>
      </c>
      <c r="G8805" t="s">
        <v>49</v>
      </c>
      <c r="H8805">
        <v>4191050660359</v>
      </c>
      <c r="I8805" s="5" t="str">
        <f t="shared" si="137"/>
        <v>4191050660359</v>
      </c>
      <c r="J8805" t="str">
        <f>INDEX(Age_grp[Age], MATCH(mobile_customers[[#This Row],[age]],Age_grp[Value]))</f>
        <v>50 - 60</v>
      </c>
      <c r="K8805" s="2" t="str">
        <f>_xlfn.IFS(mobile_customers[[#This Row],[salary]]&gt;=Q8808,"HIGHER SALARY", mobile_customers[[#This Row],[salary]]&gt;=Q8809,"HIGHER MID RANGE SALARY",  mobile_customers[[#This Row],[salary]]&lt;Q8809,"MID RANGE SALARY", mobile_customers[[#This Row],[salary]]&gt;Q8810, "LOW SALARY" )</f>
        <v>HIGHER SALARY</v>
      </c>
      <c r="L8805" s="2" t="str">
        <f>LEFT(mobile_customers[[#This Row],[Credit_card_nos]], 4)&amp;"XXXXX"</f>
        <v>4191XXXXX</v>
      </c>
    </row>
    <row r="8806" spans="1:12" x14ac:dyDescent="0.3">
      <c r="A8806" t="s">
        <v>13</v>
      </c>
      <c r="B8806" s="3" t="s">
        <v>5773</v>
      </c>
      <c r="C8806" t="s">
        <v>16979</v>
      </c>
      <c r="D8806" t="s">
        <v>685</v>
      </c>
      <c r="E8806">
        <v>36</v>
      </c>
      <c r="F8806">
        <v>70140</v>
      </c>
      <c r="G8806" t="s">
        <v>21</v>
      </c>
      <c r="H8806">
        <v>213173413752500</v>
      </c>
      <c r="I8806" s="5" t="str">
        <f t="shared" si="137"/>
        <v>213173413752500</v>
      </c>
      <c r="J8806" t="str">
        <f>INDEX(Age_grp[Age], MATCH(mobile_customers[[#This Row],[age]],Age_grp[Value]))</f>
        <v>30 - 40</v>
      </c>
      <c r="K8806" s="2" t="str">
        <f>_xlfn.IFS(mobile_customers[[#This Row],[salary]]&gt;=Q8809,"HIGHER SALARY", mobile_customers[[#This Row],[salary]]&gt;=Q8810,"HIGHER MID RANGE SALARY",  mobile_customers[[#This Row],[salary]]&lt;Q8810,"MID RANGE SALARY", mobile_customers[[#This Row],[salary]]&gt;Q8811, "LOW SALARY" )</f>
        <v>HIGHER SALARY</v>
      </c>
      <c r="L8806" s="2" t="str">
        <f>LEFT(mobile_customers[[#This Row],[Credit_card_nos]], 4)&amp;"XXXXX"</f>
        <v>2131XXXXX</v>
      </c>
    </row>
    <row r="8807" spans="1:12" x14ac:dyDescent="0.3">
      <c r="A8807" t="s">
        <v>8</v>
      </c>
      <c r="B8807" s="3" t="s">
        <v>16980</v>
      </c>
      <c r="C8807" t="s">
        <v>16981</v>
      </c>
      <c r="D8807" t="s">
        <v>771</v>
      </c>
      <c r="E8807">
        <v>37</v>
      </c>
      <c r="F8807">
        <v>88674</v>
      </c>
      <c r="G8807" t="s">
        <v>81</v>
      </c>
      <c r="H8807">
        <v>2552172336440271</v>
      </c>
      <c r="I8807" s="5" t="str">
        <f t="shared" si="137"/>
        <v>2552172336440270</v>
      </c>
      <c r="J8807" t="str">
        <f>INDEX(Age_grp[Age], MATCH(mobile_customers[[#This Row],[age]],Age_grp[Value]))</f>
        <v>30 - 40</v>
      </c>
      <c r="K8807" s="2" t="str">
        <f>_xlfn.IFS(mobile_customers[[#This Row],[salary]]&gt;=Q8810,"HIGHER SALARY", mobile_customers[[#This Row],[salary]]&gt;=Q8811,"HIGHER MID RANGE SALARY",  mobile_customers[[#This Row],[salary]]&lt;Q8811,"MID RANGE SALARY", mobile_customers[[#This Row],[salary]]&gt;Q8812, "LOW SALARY" )</f>
        <v>HIGHER SALARY</v>
      </c>
      <c r="L8807" s="2" t="str">
        <f>LEFT(mobile_customers[[#This Row],[Credit_card_nos]], 4)&amp;"XXXXX"</f>
        <v>2552XXXXX</v>
      </c>
    </row>
    <row r="8808" spans="1:12" x14ac:dyDescent="0.3">
      <c r="A8808" t="s">
        <v>8</v>
      </c>
      <c r="B8808" s="3" t="s">
        <v>16982</v>
      </c>
      <c r="C8808" t="s">
        <v>2212</v>
      </c>
      <c r="D8808" t="s">
        <v>1334</v>
      </c>
      <c r="E8808">
        <v>28</v>
      </c>
      <c r="F8808">
        <v>81454</v>
      </c>
      <c r="G8808" t="s">
        <v>39</v>
      </c>
      <c r="H8808">
        <v>4.2196293198292552E+18</v>
      </c>
      <c r="I8808" s="5" t="str">
        <f t="shared" si="137"/>
        <v>4219629319829260000</v>
      </c>
      <c r="J8808" t="str">
        <f>INDEX(Age_grp[Age], MATCH(mobile_customers[[#This Row],[age]],Age_grp[Value]))</f>
        <v>20 - 30</v>
      </c>
      <c r="K8808" s="2" t="str">
        <f>_xlfn.IFS(mobile_customers[[#This Row],[salary]]&gt;=Q8811,"HIGHER SALARY", mobile_customers[[#This Row],[salary]]&gt;=Q8812,"HIGHER MID RANGE SALARY",  mobile_customers[[#This Row],[salary]]&lt;Q8812,"MID RANGE SALARY", mobile_customers[[#This Row],[salary]]&gt;Q8813, "LOW SALARY" )</f>
        <v>HIGHER SALARY</v>
      </c>
      <c r="L8808" s="2" t="str">
        <f>LEFT(mobile_customers[[#This Row],[Credit_card_nos]], 4)&amp;"XXXXX"</f>
        <v>4219XXXXX</v>
      </c>
    </row>
    <row r="8809" spans="1:12" x14ac:dyDescent="0.3">
      <c r="A8809" t="s">
        <v>8</v>
      </c>
      <c r="B8809" s="3" t="s">
        <v>16983</v>
      </c>
      <c r="C8809" t="s">
        <v>16984</v>
      </c>
      <c r="D8809" t="s">
        <v>1217</v>
      </c>
      <c r="E8809">
        <v>25</v>
      </c>
      <c r="F8809">
        <v>121410</v>
      </c>
      <c r="G8809" t="s">
        <v>81</v>
      </c>
      <c r="H8809">
        <v>6011704910852020</v>
      </c>
      <c r="I8809" s="5" t="str">
        <f t="shared" si="137"/>
        <v>6011704910852020</v>
      </c>
      <c r="J8809" t="str">
        <f>INDEX(Age_grp[Age], MATCH(mobile_customers[[#This Row],[age]],Age_grp[Value]))</f>
        <v>20 - 30</v>
      </c>
      <c r="K8809" s="2" t="str">
        <f>_xlfn.IFS(mobile_customers[[#This Row],[salary]]&gt;=Q8812,"HIGHER SALARY", mobile_customers[[#This Row],[salary]]&gt;=Q8813,"HIGHER MID RANGE SALARY",  mobile_customers[[#This Row],[salary]]&lt;Q8813,"MID RANGE SALARY", mobile_customers[[#This Row],[salary]]&gt;Q8814, "LOW SALARY" )</f>
        <v>HIGHER SALARY</v>
      </c>
      <c r="L8809" s="2" t="str">
        <f>LEFT(mobile_customers[[#This Row],[Credit_card_nos]], 4)&amp;"XXXXX"</f>
        <v>6011XXXXX</v>
      </c>
    </row>
    <row r="8810" spans="1:12" x14ac:dyDescent="0.3">
      <c r="A8810" t="s">
        <v>8</v>
      </c>
      <c r="B8810" s="3" t="s">
        <v>16985</v>
      </c>
      <c r="C8810" t="s">
        <v>5795</v>
      </c>
      <c r="D8810" t="s">
        <v>3424</v>
      </c>
      <c r="E8810">
        <v>65</v>
      </c>
      <c r="F8810">
        <v>192509</v>
      </c>
      <c r="G8810" t="s">
        <v>28</v>
      </c>
      <c r="H8810">
        <v>4136105417495</v>
      </c>
      <c r="I8810" s="5" t="str">
        <f t="shared" si="137"/>
        <v>4136105417495</v>
      </c>
      <c r="J8810" t="str">
        <f>INDEX(Age_grp[Age], MATCH(mobile_customers[[#This Row],[age]],Age_grp[Value]))</f>
        <v>60 - 70</v>
      </c>
      <c r="K8810" s="2" t="str">
        <f>_xlfn.IFS(mobile_customers[[#This Row],[salary]]&gt;=Q8813,"HIGHER SALARY", mobile_customers[[#This Row],[salary]]&gt;=Q8814,"HIGHER MID RANGE SALARY",  mobile_customers[[#This Row],[salary]]&lt;Q8814,"MID RANGE SALARY", mobile_customers[[#This Row],[salary]]&gt;Q8815, "LOW SALARY" )</f>
        <v>HIGHER SALARY</v>
      </c>
      <c r="L8810" s="2" t="str">
        <f>LEFT(mobile_customers[[#This Row],[Credit_card_nos]], 4)&amp;"XXXXX"</f>
        <v>4136XXXXX</v>
      </c>
    </row>
    <row r="8811" spans="1:12" x14ac:dyDescent="0.3">
      <c r="A8811" t="s">
        <v>13</v>
      </c>
      <c r="B8811" s="3" t="s">
        <v>16986</v>
      </c>
      <c r="C8811" t="s">
        <v>16987</v>
      </c>
      <c r="D8811" t="s">
        <v>379</v>
      </c>
      <c r="E8811">
        <v>27</v>
      </c>
      <c r="F8811">
        <v>29830</v>
      </c>
      <c r="G8811" t="s">
        <v>39</v>
      </c>
      <c r="H8811">
        <v>4862014228942207</v>
      </c>
      <c r="I8811" s="5" t="str">
        <f t="shared" si="137"/>
        <v>4862014228942210</v>
      </c>
      <c r="J8811" t="str">
        <f>INDEX(Age_grp[Age], MATCH(mobile_customers[[#This Row],[age]],Age_grp[Value]))</f>
        <v>20 - 30</v>
      </c>
      <c r="K8811" s="2" t="str">
        <f>_xlfn.IFS(mobile_customers[[#This Row],[salary]]&gt;=Q8814,"HIGHER SALARY", mobile_customers[[#This Row],[salary]]&gt;=Q8815,"HIGHER MID RANGE SALARY",  mobile_customers[[#This Row],[salary]]&lt;Q8815,"MID RANGE SALARY", mobile_customers[[#This Row],[salary]]&gt;Q8816, "LOW SALARY" )</f>
        <v>HIGHER SALARY</v>
      </c>
      <c r="L8811" s="2" t="str">
        <f>LEFT(mobile_customers[[#This Row],[Credit_card_nos]], 4)&amp;"XXXXX"</f>
        <v>4862XXXXX</v>
      </c>
    </row>
    <row r="8812" spans="1:12" x14ac:dyDescent="0.3">
      <c r="A8812" t="s">
        <v>8</v>
      </c>
      <c r="B8812" s="3" t="s">
        <v>16988</v>
      </c>
      <c r="C8812" t="s">
        <v>2421</v>
      </c>
      <c r="D8812" t="s">
        <v>1577</v>
      </c>
      <c r="E8812">
        <v>19</v>
      </c>
      <c r="F8812">
        <v>203093</v>
      </c>
      <c r="G8812" t="s">
        <v>39</v>
      </c>
      <c r="H8812">
        <v>4879474871180540</v>
      </c>
      <c r="I8812" s="5" t="str">
        <f t="shared" si="137"/>
        <v>4879474871180540</v>
      </c>
      <c r="J8812" t="str">
        <f>INDEX(Age_grp[Age], MATCH(mobile_customers[[#This Row],[age]],Age_grp[Value]))</f>
        <v>"10 - 20</v>
      </c>
      <c r="K8812" s="2" t="str">
        <f>_xlfn.IFS(mobile_customers[[#This Row],[salary]]&gt;=Q8815,"HIGHER SALARY", mobile_customers[[#This Row],[salary]]&gt;=Q8816,"HIGHER MID RANGE SALARY",  mobile_customers[[#This Row],[salary]]&lt;Q8816,"MID RANGE SALARY", mobile_customers[[#This Row],[salary]]&gt;Q8817, "LOW SALARY" )</f>
        <v>HIGHER SALARY</v>
      </c>
      <c r="L8812" s="2" t="str">
        <f>LEFT(mobile_customers[[#This Row],[Credit_card_nos]], 4)&amp;"XXXXX"</f>
        <v>4879XXXXX</v>
      </c>
    </row>
    <row r="8813" spans="1:12" x14ac:dyDescent="0.3">
      <c r="A8813" t="s">
        <v>13</v>
      </c>
      <c r="B8813" s="3" t="s">
        <v>16989</v>
      </c>
      <c r="C8813" t="s">
        <v>16990</v>
      </c>
      <c r="D8813" t="s">
        <v>385</v>
      </c>
      <c r="E8813">
        <v>60</v>
      </c>
      <c r="F8813">
        <v>129111</v>
      </c>
      <c r="G8813" t="s">
        <v>21</v>
      </c>
      <c r="H8813">
        <v>180037205000759</v>
      </c>
      <c r="I8813" s="5" t="str">
        <f t="shared" si="137"/>
        <v>180037205000759</v>
      </c>
      <c r="J8813" t="str">
        <f>INDEX(Age_grp[Age], MATCH(mobile_customers[[#This Row],[age]],Age_grp[Value]))</f>
        <v>60 - 70</v>
      </c>
      <c r="K8813" s="2" t="str">
        <f>_xlfn.IFS(mobile_customers[[#This Row],[salary]]&gt;=Q8816,"HIGHER SALARY", mobile_customers[[#This Row],[salary]]&gt;=Q8817,"HIGHER MID RANGE SALARY",  mobile_customers[[#This Row],[salary]]&lt;Q8817,"MID RANGE SALARY", mobile_customers[[#This Row],[salary]]&gt;Q8818, "LOW SALARY" )</f>
        <v>HIGHER SALARY</v>
      </c>
      <c r="L8813" s="2" t="str">
        <f>LEFT(mobile_customers[[#This Row],[Credit_card_nos]], 4)&amp;"XXXXX"</f>
        <v>1800XXXXX</v>
      </c>
    </row>
    <row r="8814" spans="1:12" x14ac:dyDescent="0.3">
      <c r="A8814" t="s">
        <v>13</v>
      </c>
      <c r="B8814" s="3" t="s">
        <v>10818</v>
      </c>
      <c r="C8814" t="s">
        <v>16991</v>
      </c>
      <c r="D8814" t="s">
        <v>84</v>
      </c>
      <c r="E8814">
        <v>18</v>
      </c>
      <c r="F8814">
        <v>126452</v>
      </c>
      <c r="G8814" t="s">
        <v>81</v>
      </c>
      <c r="H8814">
        <v>676186856578</v>
      </c>
      <c r="I8814" s="5" t="str">
        <f t="shared" si="137"/>
        <v>676186856578</v>
      </c>
      <c r="J8814" t="str">
        <f>INDEX(Age_grp[Age], MATCH(mobile_customers[[#This Row],[age]],Age_grp[Value]))</f>
        <v>"10 - 20</v>
      </c>
      <c r="K8814" s="2" t="str">
        <f>_xlfn.IFS(mobile_customers[[#This Row],[salary]]&gt;=Q8817,"HIGHER SALARY", mobile_customers[[#This Row],[salary]]&gt;=Q8818,"HIGHER MID RANGE SALARY",  mobile_customers[[#This Row],[salary]]&lt;Q8818,"MID RANGE SALARY", mobile_customers[[#This Row],[salary]]&gt;Q8819, "LOW SALARY" )</f>
        <v>HIGHER SALARY</v>
      </c>
      <c r="L8814" s="2" t="str">
        <f>LEFT(mobile_customers[[#This Row],[Credit_card_nos]], 4)&amp;"XXXXX"</f>
        <v>6761XXXXX</v>
      </c>
    </row>
    <row r="8815" spans="1:12" x14ac:dyDescent="0.3">
      <c r="A8815" t="s">
        <v>8</v>
      </c>
      <c r="B8815" s="3" t="s">
        <v>16992</v>
      </c>
      <c r="C8815" t="s">
        <v>16993</v>
      </c>
      <c r="D8815" t="s">
        <v>400</v>
      </c>
      <c r="E8815">
        <v>32</v>
      </c>
      <c r="F8815">
        <v>92846</v>
      </c>
      <c r="G8815" t="s">
        <v>39</v>
      </c>
      <c r="H8815">
        <v>3508597624916173</v>
      </c>
      <c r="I8815" s="5" t="str">
        <f t="shared" si="137"/>
        <v>3508597624916170</v>
      </c>
      <c r="J8815" t="str">
        <f>INDEX(Age_grp[Age], MATCH(mobile_customers[[#This Row],[age]],Age_grp[Value]))</f>
        <v>30 - 40</v>
      </c>
      <c r="K8815" s="2" t="str">
        <f>_xlfn.IFS(mobile_customers[[#This Row],[salary]]&gt;=Q8818,"HIGHER SALARY", mobile_customers[[#This Row],[salary]]&gt;=Q8819,"HIGHER MID RANGE SALARY",  mobile_customers[[#This Row],[salary]]&lt;Q8819,"MID RANGE SALARY", mobile_customers[[#This Row],[salary]]&gt;Q8820, "LOW SALARY" )</f>
        <v>HIGHER SALARY</v>
      </c>
      <c r="L8815" s="2" t="str">
        <f>LEFT(mobile_customers[[#This Row],[Credit_card_nos]], 4)&amp;"XXXXX"</f>
        <v>3508XXXXX</v>
      </c>
    </row>
    <row r="8816" spans="1:12" x14ac:dyDescent="0.3">
      <c r="A8816" t="s">
        <v>13</v>
      </c>
      <c r="B8816" s="3" t="s">
        <v>16994</v>
      </c>
      <c r="C8816" t="s">
        <v>793</v>
      </c>
      <c r="D8816" t="s">
        <v>4316</v>
      </c>
      <c r="E8816">
        <v>52</v>
      </c>
      <c r="F8816">
        <v>208209</v>
      </c>
      <c r="G8816" t="s">
        <v>32</v>
      </c>
      <c r="H8816">
        <v>3537172534323855</v>
      </c>
      <c r="I8816" s="5" t="str">
        <f t="shared" si="137"/>
        <v>3537172534323850</v>
      </c>
      <c r="J8816" t="str">
        <f>INDEX(Age_grp[Age], MATCH(mobile_customers[[#This Row],[age]],Age_grp[Value]))</f>
        <v>50 - 60</v>
      </c>
      <c r="K8816" s="2" t="str">
        <f>_xlfn.IFS(mobile_customers[[#This Row],[salary]]&gt;=Q8819,"HIGHER SALARY", mobile_customers[[#This Row],[salary]]&gt;=Q8820,"HIGHER MID RANGE SALARY",  mobile_customers[[#This Row],[salary]]&lt;Q8820,"MID RANGE SALARY", mobile_customers[[#This Row],[salary]]&gt;Q8821, "LOW SALARY" )</f>
        <v>HIGHER SALARY</v>
      </c>
      <c r="L8816" s="2" t="str">
        <f>LEFT(mobile_customers[[#This Row],[Credit_card_nos]], 4)&amp;"XXXXX"</f>
        <v>3537XXXXX</v>
      </c>
    </row>
    <row r="8817" spans="1:12" x14ac:dyDescent="0.3">
      <c r="A8817" t="s">
        <v>8</v>
      </c>
      <c r="B8817" s="3" t="s">
        <v>16995</v>
      </c>
      <c r="C8817" t="s">
        <v>16996</v>
      </c>
      <c r="D8817" t="s">
        <v>4865</v>
      </c>
      <c r="E8817">
        <v>47</v>
      </c>
      <c r="F8817">
        <v>23332</v>
      </c>
      <c r="G8817" t="s">
        <v>17</v>
      </c>
      <c r="H8817">
        <v>2275674233721105</v>
      </c>
      <c r="I8817" s="5" t="str">
        <f t="shared" si="137"/>
        <v>2275674233721100</v>
      </c>
      <c r="J8817" t="str">
        <f>INDEX(Age_grp[Age], MATCH(mobile_customers[[#This Row],[age]],Age_grp[Value]))</f>
        <v>40 - 50</v>
      </c>
      <c r="K8817" s="2" t="str">
        <f>_xlfn.IFS(mobile_customers[[#This Row],[salary]]&gt;=Q8820,"HIGHER SALARY", mobile_customers[[#This Row],[salary]]&gt;=Q8821,"HIGHER MID RANGE SALARY",  mobile_customers[[#This Row],[salary]]&lt;Q8821,"MID RANGE SALARY", mobile_customers[[#This Row],[salary]]&gt;Q8822, "LOW SALARY" )</f>
        <v>HIGHER SALARY</v>
      </c>
      <c r="L8817" s="2" t="str">
        <f>LEFT(mobile_customers[[#This Row],[Credit_card_nos]], 4)&amp;"XXXXX"</f>
        <v>2275XXXXX</v>
      </c>
    </row>
    <row r="8818" spans="1:12" x14ac:dyDescent="0.3">
      <c r="A8818" t="s">
        <v>8</v>
      </c>
      <c r="B8818" s="3" t="s">
        <v>16997</v>
      </c>
      <c r="C8818" t="s">
        <v>7096</v>
      </c>
      <c r="D8818" t="s">
        <v>944</v>
      </c>
      <c r="E8818">
        <v>59</v>
      </c>
      <c r="F8818">
        <v>74171</v>
      </c>
      <c r="G8818" t="s">
        <v>49</v>
      </c>
      <c r="H8818">
        <v>4.8002460472932383E+18</v>
      </c>
      <c r="I8818" s="5" t="str">
        <f t="shared" si="137"/>
        <v>4800246047293240000</v>
      </c>
      <c r="J8818" t="str">
        <f>INDEX(Age_grp[Age], MATCH(mobile_customers[[#This Row],[age]],Age_grp[Value]))</f>
        <v>50 - 60</v>
      </c>
      <c r="K8818" s="2" t="str">
        <f>_xlfn.IFS(mobile_customers[[#This Row],[salary]]&gt;=Q8821,"HIGHER SALARY", mobile_customers[[#This Row],[salary]]&gt;=Q8822,"HIGHER MID RANGE SALARY",  mobile_customers[[#This Row],[salary]]&lt;Q8822,"MID RANGE SALARY", mobile_customers[[#This Row],[salary]]&gt;Q8823, "LOW SALARY" )</f>
        <v>HIGHER SALARY</v>
      </c>
      <c r="L8818" s="2" t="str">
        <f>LEFT(mobile_customers[[#This Row],[Credit_card_nos]], 4)&amp;"XXXXX"</f>
        <v>4800XXXXX</v>
      </c>
    </row>
    <row r="8819" spans="1:12" x14ac:dyDescent="0.3">
      <c r="A8819" t="s">
        <v>13</v>
      </c>
      <c r="B8819" s="3" t="s">
        <v>16998</v>
      </c>
      <c r="C8819" t="s">
        <v>16999</v>
      </c>
      <c r="D8819" t="s">
        <v>1685</v>
      </c>
      <c r="E8819">
        <v>37</v>
      </c>
      <c r="F8819">
        <v>57427</v>
      </c>
      <c r="G8819" t="s">
        <v>28</v>
      </c>
      <c r="H8819">
        <v>6011818509024146</v>
      </c>
      <c r="I8819" s="5" t="str">
        <f t="shared" si="137"/>
        <v>6011818509024150</v>
      </c>
      <c r="J8819" t="str">
        <f>INDEX(Age_grp[Age], MATCH(mobile_customers[[#This Row],[age]],Age_grp[Value]))</f>
        <v>30 - 40</v>
      </c>
      <c r="K8819" s="2" t="str">
        <f>_xlfn.IFS(mobile_customers[[#This Row],[salary]]&gt;=Q8822,"HIGHER SALARY", mobile_customers[[#This Row],[salary]]&gt;=Q8823,"HIGHER MID RANGE SALARY",  mobile_customers[[#This Row],[salary]]&lt;Q8823,"MID RANGE SALARY", mobile_customers[[#This Row],[salary]]&gt;Q8824, "LOW SALARY" )</f>
        <v>HIGHER SALARY</v>
      </c>
      <c r="L8819" s="2" t="str">
        <f>LEFT(mobile_customers[[#This Row],[Credit_card_nos]], 4)&amp;"XXXXX"</f>
        <v>6011XXXXX</v>
      </c>
    </row>
    <row r="8820" spans="1:12" x14ac:dyDescent="0.3">
      <c r="A8820" t="s">
        <v>8</v>
      </c>
      <c r="B8820" s="3" t="s">
        <v>17000</v>
      </c>
      <c r="C8820" t="s">
        <v>11973</v>
      </c>
      <c r="D8820" t="s">
        <v>544</v>
      </c>
      <c r="E8820">
        <v>35</v>
      </c>
      <c r="F8820">
        <v>63262</v>
      </c>
      <c r="G8820" t="s">
        <v>21</v>
      </c>
      <c r="H8820">
        <v>585340555812</v>
      </c>
      <c r="I8820" s="5" t="str">
        <f t="shared" si="137"/>
        <v>585340555812</v>
      </c>
      <c r="J8820" t="str">
        <f>INDEX(Age_grp[Age], MATCH(mobile_customers[[#This Row],[age]],Age_grp[Value]))</f>
        <v>30 - 40</v>
      </c>
      <c r="K8820" s="2" t="str">
        <f>_xlfn.IFS(mobile_customers[[#This Row],[salary]]&gt;=Q8823,"HIGHER SALARY", mobile_customers[[#This Row],[salary]]&gt;=Q8824,"HIGHER MID RANGE SALARY",  mobile_customers[[#This Row],[salary]]&lt;Q8824,"MID RANGE SALARY", mobile_customers[[#This Row],[salary]]&gt;Q8825, "LOW SALARY" )</f>
        <v>HIGHER SALARY</v>
      </c>
      <c r="L8820" s="2" t="str">
        <f>LEFT(mobile_customers[[#This Row],[Credit_card_nos]], 4)&amp;"XXXXX"</f>
        <v>5853XXXXX</v>
      </c>
    </row>
    <row r="8821" spans="1:12" x14ac:dyDescent="0.3">
      <c r="A8821" t="s">
        <v>13</v>
      </c>
      <c r="B8821" s="3" t="s">
        <v>17001</v>
      </c>
      <c r="C8821" t="s">
        <v>17002</v>
      </c>
      <c r="D8821" t="s">
        <v>2336</v>
      </c>
      <c r="E8821">
        <v>50</v>
      </c>
      <c r="F8821">
        <v>133057</v>
      </c>
      <c r="G8821" t="s">
        <v>49</v>
      </c>
      <c r="H8821">
        <v>3509712892634429</v>
      </c>
      <c r="I8821" s="5" t="str">
        <f t="shared" si="137"/>
        <v>3509712892634430</v>
      </c>
      <c r="J8821" t="str">
        <f>INDEX(Age_grp[Age], MATCH(mobile_customers[[#This Row],[age]],Age_grp[Value]))</f>
        <v>50 - 60</v>
      </c>
      <c r="K8821" s="2" t="str">
        <f>_xlfn.IFS(mobile_customers[[#This Row],[salary]]&gt;=Q8824,"HIGHER SALARY", mobile_customers[[#This Row],[salary]]&gt;=Q8825,"HIGHER MID RANGE SALARY",  mobile_customers[[#This Row],[salary]]&lt;Q8825,"MID RANGE SALARY", mobile_customers[[#This Row],[salary]]&gt;Q8826, "LOW SALARY" )</f>
        <v>HIGHER SALARY</v>
      </c>
      <c r="L8821" s="2" t="str">
        <f>LEFT(mobile_customers[[#This Row],[Credit_card_nos]], 4)&amp;"XXXXX"</f>
        <v>3509XXXXX</v>
      </c>
    </row>
    <row r="8822" spans="1:12" x14ac:dyDescent="0.3">
      <c r="A8822" t="s">
        <v>8</v>
      </c>
      <c r="B8822" s="3" t="s">
        <v>17003</v>
      </c>
      <c r="C8822" t="s">
        <v>12683</v>
      </c>
      <c r="D8822" t="s">
        <v>495</v>
      </c>
      <c r="E8822">
        <v>64</v>
      </c>
      <c r="F8822">
        <v>97474</v>
      </c>
      <c r="G8822" t="s">
        <v>28</v>
      </c>
      <c r="H8822">
        <v>6011299137646289</v>
      </c>
      <c r="I8822" s="5" t="str">
        <f t="shared" si="137"/>
        <v>6011299137646290</v>
      </c>
      <c r="J8822" t="str">
        <f>INDEX(Age_grp[Age], MATCH(mobile_customers[[#This Row],[age]],Age_grp[Value]))</f>
        <v>60 - 70</v>
      </c>
      <c r="K8822" s="2" t="str">
        <f>_xlfn.IFS(mobile_customers[[#This Row],[salary]]&gt;=Q8825,"HIGHER SALARY", mobile_customers[[#This Row],[salary]]&gt;=Q8826,"HIGHER MID RANGE SALARY",  mobile_customers[[#This Row],[salary]]&lt;Q8826,"MID RANGE SALARY", mobile_customers[[#This Row],[salary]]&gt;Q8827, "LOW SALARY" )</f>
        <v>HIGHER SALARY</v>
      </c>
      <c r="L8822" s="2" t="str">
        <f>LEFT(mobile_customers[[#This Row],[Credit_card_nos]], 4)&amp;"XXXXX"</f>
        <v>6011XXXXX</v>
      </c>
    </row>
    <row r="8823" spans="1:12" x14ac:dyDescent="0.3">
      <c r="A8823" t="s">
        <v>8</v>
      </c>
      <c r="B8823" s="3" t="s">
        <v>17004</v>
      </c>
      <c r="C8823" t="s">
        <v>17005</v>
      </c>
      <c r="D8823" t="s">
        <v>596</v>
      </c>
      <c r="E8823">
        <v>48</v>
      </c>
      <c r="F8823">
        <v>237139</v>
      </c>
      <c r="G8823" t="s">
        <v>28</v>
      </c>
      <c r="H8823">
        <v>30379602192322</v>
      </c>
      <c r="I8823" s="5" t="str">
        <f t="shared" si="137"/>
        <v>30379602192322</v>
      </c>
      <c r="J8823" t="str">
        <f>INDEX(Age_grp[Age], MATCH(mobile_customers[[#This Row],[age]],Age_grp[Value]))</f>
        <v>40 - 50</v>
      </c>
      <c r="K8823" s="2" t="str">
        <f>_xlfn.IFS(mobile_customers[[#This Row],[salary]]&gt;=Q8826,"HIGHER SALARY", mobile_customers[[#This Row],[salary]]&gt;=Q8827,"HIGHER MID RANGE SALARY",  mobile_customers[[#This Row],[salary]]&lt;Q8827,"MID RANGE SALARY", mobile_customers[[#This Row],[salary]]&gt;Q8828, "LOW SALARY" )</f>
        <v>HIGHER SALARY</v>
      </c>
      <c r="L8823" s="2" t="str">
        <f>LEFT(mobile_customers[[#This Row],[Credit_card_nos]], 4)&amp;"XXXXX"</f>
        <v>3037XXXXX</v>
      </c>
    </row>
    <row r="8824" spans="1:12" x14ac:dyDescent="0.3">
      <c r="A8824" t="s">
        <v>8</v>
      </c>
      <c r="B8824" s="3" t="s">
        <v>17006</v>
      </c>
      <c r="C8824" t="s">
        <v>17007</v>
      </c>
      <c r="D8824" t="s">
        <v>416</v>
      </c>
      <c r="E8824">
        <v>21</v>
      </c>
      <c r="F8824">
        <v>96267</v>
      </c>
      <c r="G8824" t="s">
        <v>49</v>
      </c>
      <c r="H8824">
        <v>503834970819</v>
      </c>
      <c r="I8824" s="5" t="str">
        <f t="shared" si="137"/>
        <v>503834970819</v>
      </c>
      <c r="J8824" t="str">
        <f>INDEX(Age_grp[Age], MATCH(mobile_customers[[#This Row],[age]],Age_grp[Value]))</f>
        <v>20 - 30</v>
      </c>
      <c r="K8824" s="2" t="str">
        <f>_xlfn.IFS(mobile_customers[[#This Row],[salary]]&gt;=Q8827,"HIGHER SALARY", mobile_customers[[#This Row],[salary]]&gt;=Q8828,"HIGHER MID RANGE SALARY",  mobile_customers[[#This Row],[salary]]&lt;Q8828,"MID RANGE SALARY", mobile_customers[[#This Row],[salary]]&gt;Q8829, "LOW SALARY" )</f>
        <v>HIGHER SALARY</v>
      </c>
      <c r="L8824" s="2" t="str">
        <f>LEFT(mobile_customers[[#This Row],[Credit_card_nos]], 4)&amp;"XXXXX"</f>
        <v>5038XXXXX</v>
      </c>
    </row>
    <row r="8825" spans="1:12" x14ac:dyDescent="0.3">
      <c r="A8825" t="s">
        <v>8</v>
      </c>
      <c r="B8825" s="3" t="s">
        <v>17008</v>
      </c>
      <c r="C8825" t="s">
        <v>9348</v>
      </c>
      <c r="D8825" t="s">
        <v>234</v>
      </c>
      <c r="E8825">
        <v>34</v>
      </c>
      <c r="F8825">
        <v>171249</v>
      </c>
      <c r="G8825" t="s">
        <v>65</v>
      </c>
      <c r="H8825">
        <v>4090615571818762</v>
      </c>
      <c r="I8825" s="5" t="str">
        <f t="shared" si="137"/>
        <v>4090615571818760</v>
      </c>
      <c r="J8825" t="str">
        <f>INDEX(Age_grp[Age], MATCH(mobile_customers[[#This Row],[age]],Age_grp[Value]))</f>
        <v>30 - 40</v>
      </c>
      <c r="K8825" s="2" t="str">
        <f>_xlfn.IFS(mobile_customers[[#This Row],[salary]]&gt;=Q8828,"HIGHER SALARY", mobile_customers[[#This Row],[salary]]&gt;=Q8829,"HIGHER MID RANGE SALARY",  mobile_customers[[#This Row],[salary]]&lt;Q8829,"MID RANGE SALARY", mobile_customers[[#This Row],[salary]]&gt;Q8830, "LOW SALARY" )</f>
        <v>HIGHER SALARY</v>
      </c>
      <c r="L8825" s="2" t="str">
        <f>LEFT(mobile_customers[[#This Row],[Credit_card_nos]], 4)&amp;"XXXXX"</f>
        <v>4090XXXXX</v>
      </c>
    </row>
    <row r="8826" spans="1:12" x14ac:dyDescent="0.3">
      <c r="A8826" t="s">
        <v>8</v>
      </c>
      <c r="B8826" s="3" t="s">
        <v>17009</v>
      </c>
      <c r="C8826" t="s">
        <v>17010</v>
      </c>
      <c r="D8826" t="s">
        <v>2294</v>
      </c>
      <c r="E8826">
        <v>60</v>
      </c>
      <c r="F8826">
        <v>115085</v>
      </c>
      <c r="G8826" t="s">
        <v>21</v>
      </c>
      <c r="H8826">
        <v>2221380682630673</v>
      </c>
      <c r="I8826" s="5" t="str">
        <f t="shared" si="137"/>
        <v>2221380682630670</v>
      </c>
      <c r="J8826" t="str">
        <f>INDEX(Age_grp[Age], MATCH(mobile_customers[[#This Row],[age]],Age_grp[Value]))</f>
        <v>60 - 70</v>
      </c>
      <c r="K8826" s="2" t="str">
        <f>_xlfn.IFS(mobile_customers[[#This Row],[salary]]&gt;=Q8829,"HIGHER SALARY", mobile_customers[[#This Row],[salary]]&gt;=Q8830,"HIGHER MID RANGE SALARY",  mobile_customers[[#This Row],[salary]]&lt;Q8830,"MID RANGE SALARY", mobile_customers[[#This Row],[salary]]&gt;Q8831, "LOW SALARY" )</f>
        <v>HIGHER SALARY</v>
      </c>
      <c r="L8826" s="2" t="str">
        <f>LEFT(mobile_customers[[#This Row],[Credit_card_nos]], 4)&amp;"XXXXX"</f>
        <v>2221XXXXX</v>
      </c>
    </row>
    <row r="8827" spans="1:12" x14ac:dyDescent="0.3">
      <c r="A8827" t="s">
        <v>13</v>
      </c>
      <c r="B8827" s="3" t="s">
        <v>17011</v>
      </c>
      <c r="C8827" t="s">
        <v>17012</v>
      </c>
      <c r="D8827" t="s">
        <v>826</v>
      </c>
      <c r="E8827">
        <v>50</v>
      </c>
      <c r="F8827">
        <v>106876</v>
      </c>
      <c r="G8827" t="s">
        <v>12</v>
      </c>
      <c r="H8827">
        <v>36158417910035</v>
      </c>
      <c r="I8827" s="5" t="str">
        <f t="shared" si="137"/>
        <v>36158417910035</v>
      </c>
      <c r="J8827" t="str">
        <f>INDEX(Age_grp[Age], MATCH(mobile_customers[[#This Row],[age]],Age_grp[Value]))</f>
        <v>50 - 60</v>
      </c>
      <c r="K8827" s="2" t="str">
        <f>_xlfn.IFS(mobile_customers[[#This Row],[salary]]&gt;=Q8830,"HIGHER SALARY", mobile_customers[[#This Row],[salary]]&gt;=Q8831,"HIGHER MID RANGE SALARY",  mobile_customers[[#This Row],[salary]]&lt;Q8831,"MID RANGE SALARY", mobile_customers[[#This Row],[salary]]&gt;Q8832, "LOW SALARY" )</f>
        <v>HIGHER SALARY</v>
      </c>
      <c r="L8827" s="2" t="str">
        <f>LEFT(mobile_customers[[#This Row],[Credit_card_nos]], 4)&amp;"XXXXX"</f>
        <v>3615XXXXX</v>
      </c>
    </row>
    <row r="8828" spans="1:12" x14ac:dyDescent="0.3">
      <c r="A8828" t="s">
        <v>13</v>
      </c>
      <c r="B8828" s="3" t="s">
        <v>17013</v>
      </c>
      <c r="C8828" t="s">
        <v>17014</v>
      </c>
      <c r="D8828" t="s">
        <v>42</v>
      </c>
      <c r="E8828">
        <v>50</v>
      </c>
      <c r="F8828">
        <v>72451</v>
      </c>
      <c r="G8828" t="s">
        <v>81</v>
      </c>
      <c r="H8828">
        <v>2487383782246142</v>
      </c>
      <c r="I8828" s="5" t="str">
        <f t="shared" si="137"/>
        <v>2487383782246140</v>
      </c>
      <c r="J8828" t="str">
        <f>INDEX(Age_grp[Age], MATCH(mobile_customers[[#This Row],[age]],Age_grp[Value]))</f>
        <v>50 - 60</v>
      </c>
      <c r="K8828" s="2" t="str">
        <f>_xlfn.IFS(mobile_customers[[#This Row],[salary]]&gt;=Q8831,"HIGHER SALARY", mobile_customers[[#This Row],[salary]]&gt;=Q8832,"HIGHER MID RANGE SALARY",  mobile_customers[[#This Row],[salary]]&lt;Q8832,"MID RANGE SALARY", mobile_customers[[#This Row],[salary]]&gt;Q8833, "LOW SALARY" )</f>
        <v>HIGHER SALARY</v>
      </c>
      <c r="L8828" s="2" t="str">
        <f>LEFT(mobile_customers[[#This Row],[Credit_card_nos]], 4)&amp;"XXXXX"</f>
        <v>2487XXXXX</v>
      </c>
    </row>
    <row r="8829" spans="1:12" x14ac:dyDescent="0.3">
      <c r="A8829" t="s">
        <v>13</v>
      </c>
      <c r="B8829" s="3" t="s">
        <v>17015</v>
      </c>
      <c r="C8829" t="s">
        <v>17016</v>
      </c>
      <c r="D8829" t="s">
        <v>1496</v>
      </c>
      <c r="E8829">
        <v>21</v>
      </c>
      <c r="F8829">
        <v>32494</v>
      </c>
      <c r="G8829" t="s">
        <v>12</v>
      </c>
      <c r="H8829">
        <v>4837178496635</v>
      </c>
      <c r="I8829" s="5" t="str">
        <f t="shared" si="137"/>
        <v>4837178496635</v>
      </c>
      <c r="J8829" t="str">
        <f>INDEX(Age_grp[Age], MATCH(mobile_customers[[#This Row],[age]],Age_grp[Value]))</f>
        <v>20 - 30</v>
      </c>
      <c r="K8829" s="2" t="str">
        <f>_xlfn.IFS(mobile_customers[[#This Row],[salary]]&gt;=Q8832,"HIGHER SALARY", mobile_customers[[#This Row],[salary]]&gt;=Q8833,"HIGHER MID RANGE SALARY",  mobile_customers[[#This Row],[salary]]&lt;Q8833,"MID RANGE SALARY", mobile_customers[[#This Row],[salary]]&gt;Q8834, "LOW SALARY" )</f>
        <v>HIGHER SALARY</v>
      </c>
      <c r="L8829" s="2" t="str">
        <f>LEFT(mobile_customers[[#This Row],[Credit_card_nos]], 4)&amp;"XXXXX"</f>
        <v>4837XXXXX</v>
      </c>
    </row>
    <row r="8830" spans="1:12" x14ac:dyDescent="0.3">
      <c r="A8830" t="s">
        <v>8</v>
      </c>
      <c r="B8830" s="3" t="s">
        <v>17017</v>
      </c>
      <c r="C8830" t="s">
        <v>17018</v>
      </c>
      <c r="D8830" t="s">
        <v>1146</v>
      </c>
      <c r="E8830">
        <v>60</v>
      </c>
      <c r="F8830">
        <v>126374</v>
      </c>
      <c r="G8830" t="s">
        <v>81</v>
      </c>
      <c r="H8830">
        <v>213184574362658</v>
      </c>
      <c r="I8830" s="5" t="str">
        <f t="shared" si="137"/>
        <v>213184574362658</v>
      </c>
      <c r="J8830" t="str">
        <f>INDEX(Age_grp[Age], MATCH(mobile_customers[[#This Row],[age]],Age_grp[Value]))</f>
        <v>60 - 70</v>
      </c>
      <c r="K8830" s="2" t="str">
        <f>_xlfn.IFS(mobile_customers[[#This Row],[salary]]&gt;=Q8833,"HIGHER SALARY", mobile_customers[[#This Row],[salary]]&gt;=Q8834,"HIGHER MID RANGE SALARY",  mobile_customers[[#This Row],[salary]]&lt;Q8834,"MID RANGE SALARY", mobile_customers[[#This Row],[salary]]&gt;Q8835, "LOW SALARY" )</f>
        <v>HIGHER SALARY</v>
      </c>
      <c r="L8830" s="2" t="str">
        <f>LEFT(mobile_customers[[#This Row],[Credit_card_nos]], 4)&amp;"XXXXX"</f>
        <v>2131XXXXX</v>
      </c>
    </row>
    <row r="8831" spans="1:12" x14ac:dyDescent="0.3">
      <c r="A8831" t="s">
        <v>8</v>
      </c>
      <c r="B8831" s="3" t="s">
        <v>17019</v>
      </c>
      <c r="C8831" t="s">
        <v>17020</v>
      </c>
      <c r="D8831" t="s">
        <v>2303</v>
      </c>
      <c r="E8831">
        <v>48</v>
      </c>
      <c r="F8831">
        <v>189995</v>
      </c>
      <c r="G8831" t="s">
        <v>32</v>
      </c>
      <c r="H8831">
        <v>4660753647104980</v>
      </c>
      <c r="I8831" s="5" t="str">
        <f t="shared" si="137"/>
        <v>4660753647104980</v>
      </c>
      <c r="J8831" t="str">
        <f>INDEX(Age_grp[Age], MATCH(mobile_customers[[#This Row],[age]],Age_grp[Value]))</f>
        <v>40 - 50</v>
      </c>
      <c r="K8831" s="2" t="str">
        <f>_xlfn.IFS(mobile_customers[[#This Row],[salary]]&gt;=Q8834,"HIGHER SALARY", mobile_customers[[#This Row],[salary]]&gt;=Q8835,"HIGHER MID RANGE SALARY",  mobile_customers[[#This Row],[salary]]&lt;Q8835,"MID RANGE SALARY", mobile_customers[[#This Row],[salary]]&gt;Q8836, "LOW SALARY" )</f>
        <v>HIGHER SALARY</v>
      </c>
      <c r="L8831" s="2" t="str">
        <f>LEFT(mobile_customers[[#This Row],[Credit_card_nos]], 4)&amp;"XXXXX"</f>
        <v>4660XXXXX</v>
      </c>
    </row>
    <row r="8832" spans="1:12" x14ac:dyDescent="0.3">
      <c r="A8832" t="s">
        <v>8</v>
      </c>
      <c r="B8832" s="3" t="s">
        <v>17021</v>
      </c>
      <c r="C8832" t="s">
        <v>17022</v>
      </c>
      <c r="D8832" t="s">
        <v>2859</v>
      </c>
      <c r="E8832">
        <v>60</v>
      </c>
      <c r="F8832">
        <v>77121</v>
      </c>
      <c r="G8832" t="s">
        <v>81</v>
      </c>
      <c r="H8832">
        <v>4.1590394164363484E+18</v>
      </c>
      <c r="I8832" s="5" t="str">
        <f t="shared" si="137"/>
        <v>4159039416436350000</v>
      </c>
      <c r="J8832" t="str">
        <f>INDEX(Age_grp[Age], MATCH(mobile_customers[[#This Row],[age]],Age_grp[Value]))</f>
        <v>60 - 70</v>
      </c>
      <c r="K8832" s="2" t="str">
        <f>_xlfn.IFS(mobile_customers[[#This Row],[salary]]&gt;=Q8835,"HIGHER SALARY", mobile_customers[[#This Row],[salary]]&gt;=Q8836,"HIGHER MID RANGE SALARY",  mobile_customers[[#This Row],[salary]]&lt;Q8836,"MID RANGE SALARY", mobile_customers[[#This Row],[salary]]&gt;Q8837, "LOW SALARY" )</f>
        <v>HIGHER SALARY</v>
      </c>
      <c r="L8832" s="2" t="str">
        <f>LEFT(mobile_customers[[#This Row],[Credit_card_nos]], 4)&amp;"XXXXX"</f>
        <v>4159XXXXX</v>
      </c>
    </row>
    <row r="8833" spans="1:12" x14ac:dyDescent="0.3">
      <c r="A8833" t="s">
        <v>13</v>
      </c>
      <c r="B8833" s="3" t="s">
        <v>17023</v>
      </c>
      <c r="C8833" t="s">
        <v>17024</v>
      </c>
      <c r="D8833" t="s">
        <v>2817</v>
      </c>
      <c r="E8833">
        <v>19</v>
      </c>
      <c r="F8833">
        <v>208032</v>
      </c>
      <c r="G8833" t="s">
        <v>21</v>
      </c>
      <c r="H8833">
        <v>3532946551498012</v>
      </c>
      <c r="I8833" s="5" t="str">
        <f t="shared" si="137"/>
        <v>3532946551498010</v>
      </c>
      <c r="J8833" t="str">
        <f>INDEX(Age_grp[Age], MATCH(mobile_customers[[#This Row],[age]],Age_grp[Value]))</f>
        <v>"10 - 20</v>
      </c>
      <c r="K8833" s="2" t="str">
        <f>_xlfn.IFS(mobile_customers[[#This Row],[salary]]&gt;=Q8836,"HIGHER SALARY", mobile_customers[[#This Row],[salary]]&gt;=Q8837,"HIGHER MID RANGE SALARY",  mobile_customers[[#This Row],[salary]]&lt;Q8837,"MID RANGE SALARY", mobile_customers[[#This Row],[salary]]&gt;Q8838, "LOW SALARY" )</f>
        <v>HIGHER SALARY</v>
      </c>
      <c r="L8833" s="2" t="str">
        <f>LEFT(mobile_customers[[#This Row],[Credit_card_nos]], 4)&amp;"XXXXX"</f>
        <v>3532XXXXX</v>
      </c>
    </row>
    <row r="8834" spans="1:12" x14ac:dyDescent="0.3">
      <c r="A8834" t="s">
        <v>8</v>
      </c>
      <c r="B8834" s="3" t="s">
        <v>17025</v>
      </c>
      <c r="C8834" t="s">
        <v>17026</v>
      </c>
      <c r="D8834" t="s">
        <v>889</v>
      </c>
      <c r="E8834">
        <v>55</v>
      </c>
      <c r="F8834">
        <v>216050</v>
      </c>
      <c r="G8834" t="s">
        <v>12</v>
      </c>
      <c r="H8834">
        <v>3500848630846757</v>
      </c>
      <c r="I8834" s="5" t="str">
        <f t="shared" ref="I8834:I8897" si="138">TEXT(H8834, "0")</f>
        <v>3500848630846760</v>
      </c>
      <c r="J8834" t="str">
        <f>INDEX(Age_grp[Age], MATCH(mobile_customers[[#This Row],[age]],Age_grp[Value]))</f>
        <v>50 - 60</v>
      </c>
      <c r="K8834" s="2" t="str">
        <f>_xlfn.IFS(mobile_customers[[#This Row],[salary]]&gt;=Q8837,"HIGHER SALARY", mobile_customers[[#This Row],[salary]]&gt;=Q8838,"HIGHER MID RANGE SALARY",  mobile_customers[[#This Row],[salary]]&lt;Q8838,"MID RANGE SALARY", mobile_customers[[#This Row],[salary]]&gt;Q8839, "LOW SALARY" )</f>
        <v>HIGHER SALARY</v>
      </c>
      <c r="L8834" s="2" t="str">
        <f>LEFT(mobile_customers[[#This Row],[Credit_card_nos]], 4)&amp;"XXXXX"</f>
        <v>3500XXXXX</v>
      </c>
    </row>
    <row r="8835" spans="1:12" x14ac:dyDescent="0.3">
      <c r="A8835" t="s">
        <v>8</v>
      </c>
      <c r="B8835" s="3" t="s">
        <v>17027</v>
      </c>
      <c r="C8835" t="s">
        <v>5985</v>
      </c>
      <c r="D8835" t="s">
        <v>1002</v>
      </c>
      <c r="E8835">
        <v>35</v>
      </c>
      <c r="F8835">
        <v>186932</v>
      </c>
      <c r="G8835" t="s">
        <v>21</v>
      </c>
      <c r="H8835">
        <v>30589188471565</v>
      </c>
      <c r="I8835" s="5" t="str">
        <f t="shared" si="138"/>
        <v>30589188471565</v>
      </c>
      <c r="J8835" t="str">
        <f>INDEX(Age_grp[Age], MATCH(mobile_customers[[#This Row],[age]],Age_grp[Value]))</f>
        <v>30 - 40</v>
      </c>
      <c r="K8835" s="2" t="str">
        <f>_xlfn.IFS(mobile_customers[[#This Row],[salary]]&gt;=Q8838,"HIGHER SALARY", mobile_customers[[#This Row],[salary]]&gt;=Q8839,"HIGHER MID RANGE SALARY",  mobile_customers[[#This Row],[salary]]&lt;Q8839,"MID RANGE SALARY", mobile_customers[[#This Row],[salary]]&gt;Q8840, "LOW SALARY" )</f>
        <v>HIGHER SALARY</v>
      </c>
      <c r="L8835" s="2" t="str">
        <f>LEFT(mobile_customers[[#This Row],[Credit_card_nos]], 4)&amp;"XXXXX"</f>
        <v>3058XXXXX</v>
      </c>
    </row>
    <row r="8836" spans="1:12" x14ac:dyDescent="0.3">
      <c r="A8836" t="s">
        <v>8</v>
      </c>
      <c r="B8836" s="3" t="s">
        <v>17028</v>
      </c>
      <c r="C8836" t="s">
        <v>17029</v>
      </c>
      <c r="D8836" t="s">
        <v>225</v>
      </c>
      <c r="E8836">
        <v>55</v>
      </c>
      <c r="F8836">
        <v>98132</v>
      </c>
      <c r="G8836" t="s">
        <v>12</v>
      </c>
      <c r="H8836">
        <v>4.3391117749836554E+18</v>
      </c>
      <c r="I8836" s="5" t="str">
        <f t="shared" si="138"/>
        <v>4339111774983660000</v>
      </c>
      <c r="J8836" t="str">
        <f>INDEX(Age_grp[Age], MATCH(mobile_customers[[#This Row],[age]],Age_grp[Value]))</f>
        <v>50 - 60</v>
      </c>
      <c r="K8836" s="2" t="str">
        <f>_xlfn.IFS(mobile_customers[[#This Row],[salary]]&gt;=Q8839,"HIGHER SALARY", mobile_customers[[#This Row],[salary]]&gt;=Q8840,"HIGHER MID RANGE SALARY",  mobile_customers[[#This Row],[salary]]&lt;Q8840,"MID RANGE SALARY", mobile_customers[[#This Row],[salary]]&gt;Q8841, "LOW SALARY" )</f>
        <v>HIGHER SALARY</v>
      </c>
      <c r="L8836" s="2" t="str">
        <f>LEFT(mobile_customers[[#This Row],[Credit_card_nos]], 4)&amp;"XXXXX"</f>
        <v>4339XXXXX</v>
      </c>
    </row>
    <row r="8837" spans="1:12" x14ac:dyDescent="0.3">
      <c r="A8837" t="s">
        <v>13</v>
      </c>
      <c r="B8837" s="3" t="s">
        <v>17030</v>
      </c>
      <c r="C8837" t="s">
        <v>17031</v>
      </c>
      <c r="D8837" t="s">
        <v>159</v>
      </c>
      <c r="E8837">
        <v>26</v>
      </c>
      <c r="F8837">
        <v>158701</v>
      </c>
      <c r="G8837" t="s">
        <v>17</v>
      </c>
      <c r="H8837">
        <v>2633984450384272</v>
      </c>
      <c r="I8837" s="5" t="str">
        <f t="shared" si="138"/>
        <v>2633984450384270</v>
      </c>
      <c r="J8837" t="str">
        <f>INDEX(Age_grp[Age], MATCH(mobile_customers[[#This Row],[age]],Age_grp[Value]))</f>
        <v>20 - 30</v>
      </c>
      <c r="K8837" s="2" t="str">
        <f>_xlfn.IFS(mobile_customers[[#This Row],[salary]]&gt;=Q8840,"HIGHER SALARY", mobile_customers[[#This Row],[salary]]&gt;=Q8841,"HIGHER MID RANGE SALARY",  mobile_customers[[#This Row],[salary]]&lt;Q8841,"MID RANGE SALARY", mobile_customers[[#This Row],[salary]]&gt;Q8842, "LOW SALARY" )</f>
        <v>HIGHER SALARY</v>
      </c>
      <c r="L8837" s="2" t="str">
        <f>LEFT(mobile_customers[[#This Row],[Credit_card_nos]], 4)&amp;"XXXXX"</f>
        <v>2633XXXXX</v>
      </c>
    </row>
    <row r="8838" spans="1:12" x14ac:dyDescent="0.3">
      <c r="A8838" t="s">
        <v>13</v>
      </c>
      <c r="B8838" s="3" t="s">
        <v>17032</v>
      </c>
      <c r="C8838" t="s">
        <v>17033</v>
      </c>
      <c r="D8838" t="s">
        <v>587</v>
      </c>
      <c r="E8838">
        <v>21</v>
      </c>
      <c r="F8838">
        <v>171521</v>
      </c>
      <c r="G8838" t="s">
        <v>28</v>
      </c>
      <c r="H8838">
        <v>503821629683</v>
      </c>
      <c r="I8838" s="5" t="str">
        <f t="shared" si="138"/>
        <v>503821629683</v>
      </c>
      <c r="J8838" t="str">
        <f>INDEX(Age_grp[Age], MATCH(mobile_customers[[#This Row],[age]],Age_grp[Value]))</f>
        <v>20 - 30</v>
      </c>
      <c r="K8838" s="2" t="str">
        <f>_xlfn.IFS(mobile_customers[[#This Row],[salary]]&gt;=Q8841,"HIGHER SALARY", mobile_customers[[#This Row],[salary]]&gt;=Q8842,"HIGHER MID RANGE SALARY",  mobile_customers[[#This Row],[salary]]&lt;Q8842,"MID RANGE SALARY", mobile_customers[[#This Row],[salary]]&gt;Q8843, "LOW SALARY" )</f>
        <v>HIGHER SALARY</v>
      </c>
      <c r="L8838" s="2" t="str">
        <f>LEFT(mobile_customers[[#This Row],[Credit_card_nos]], 4)&amp;"XXXXX"</f>
        <v>5038XXXXX</v>
      </c>
    </row>
    <row r="8839" spans="1:12" x14ac:dyDescent="0.3">
      <c r="A8839" t="s">
        <v>13</v>
      </c>
      <c r="B8839" s="3" t="s">
        <v>11683</v>
      </c>
      <c r="C8839" t="s">
        <v>17034</v>
      </c>
      <c r="D8839" t="s">
        <v>654</v>
      </c>
      <c r="E8839">
        <v>34</v>
      </c>
      <c r="F8839">
        <v>228165</v>
      </c>
      <c r="G8839" t="s">
        <v>28</v>
      </c>
      <c r="H8839">
        <v>6011832545444713</v>
      </c>
      <c r="I8839" s="5" t="str">
        <f t="shared" si="138"/>
        <v>6011832545444710</v>
      </c>
      <c r="J8839" t="str">
        <f>INDEX(Age_grp[Age], MATCH(mobile_customers[[#This Row],[age]],Age_grp[Value]))</f>
        <v>30 - 40</v>
      </c>
      <c r="K8839" s="2" t="str">
        <f>_xlfn.IFS(mobile_customers[[#This Row],[salary]]&gt;=Q8842,"HIGHER SALARY", mobile_customers[[#This Row],[salary]]&gt;=Q8843,"HIGHER MID RANGE SALARY",  mobile_customers[[#This Row],[salary]]&lt;Q8843,"MID RANGE SALARY", mobile_customers[[#This Row],[salary]]&gt;Q8844, "LOW SALARY" )</f>
        <v>HIGHER SALARY</v>
      </c>
      <c r="L8839" s="2" t="str">
        <f>LEFT(mobile_customers[[#This Row],[Credit_card_nos]], 4)&amp;"XXXXX"</f>
        <v>6011XXXXX</v>
      </c>
    </row>
    <row r="8840" spans="1:12" x14ac:dyDescent="0.3">
      <c r="A8840" t="s">
        <v>13</v>
      </c>
      <c r="B8840" s="3" t="s">
        <v>17035</v>
      </c>
      <c r="C8840" t="s">
        <v>17036</v>
      </c>
      <c r="D8840" t="s">
        <v>1706</v>
      </c>
      <c r="E8840">
        <v>33</v>
      </c>
      <c r="F8840">
        <v>82707</v>
      </c>
      <c r="G8840" t="s">
        <v>28</v>
      </c>
      <c r="H8840">
        <v>213107729682092</v>
      </c>
      <c r="I8840" s="5" t="str">
        <f t="shared" si="138"/>
        <v>213107729682092</v>
      </c>
      <c r="J8840" t="str">
        <f>INDEX(Age_grp[Age], MATCH(mobile_customers[[#This Row],[age]],Age_grp[Value]))</f>
        <v>30 - 40</v>
      </c>
      <c r="K8840" s="2" t="str">
        <f>_xlfn.IFS(mobile_customers[[#This Row],[salary]]&gt;=Q8843,"HIGHER SALARY", mobile_customers[[#This Row],[salary]]&gt;=Q8844,"HIGHER MID RANGE SALARY",  mobile_customers[[#This Row],[salary]]&lt;Q8844,"MID RANGE SALARY", mobile_customers[[#This Row],[salary]]&gt;Q8845, "LOW SALARY" )</f>
        <v>HIGHER SALARY</v>
      </c>
      <c r="L8840" s="2" t="str">
        <f>LEFT(mobile_customers[[#This Row],[Credit_card_nos]], 4)&amp;"XXXXX"</f>
        <v>2131XXXXX</v>
      </c>
    </row>
    <row r="8841" spans="1:12" x14ac:dyDescent="0.3">
      <c r="A8841" t="s">
        <v>13</v>
      </c>
      <c r="B8841" s="3" t="s">
        <v>17037</v>
      </c>
      <c r="C8841" t="s">
        <v>17038</v>
      </c>
      <c r="D8841" t="s">
        <v>345</v>
      </c>
      <c r="E8841">
        <v>39</v>
      </c>
      <c r="F8841">
        <v>150522</v>
      </c>
      <c r="G8841" t="s">
        <v>21</v>
      </c>
      <c r="H8841">
        <v>6011573816071872</v>
      </c>
      <c r="I8841" s="5" t="str">
        <f t="shared" si="138"/>
        <v>6011573816071870</v>
      </c>
      <c r="J8841" t="str">
        <f>INDEX(Age_grp[Age], MATCH(mobile_customers[[#This Row],[age]],Age_grp[Value]))</f>
        <v>30 - 40</v>
      </c>
      <c r="K8841" s="2" t="str">
        <f>_xlfn.IFS(mobile_customers[[#This Row],[salary]]&gt;=Q8844,"HIGHER SALARY", mobile_customers[[#This Row],[salary]]&gt;=Q8845,"HIGHER MID RANGE SALARY",  mobile_customers[[#This Row],[salary]]&lt;Q8845,"MID RANGE SALARY", mobile_customers[[#This Row],[salary]]&gt;Q8846, "LOW SALARY" )</f>
        <v>HIGHER SALARY</v>
      </c>
      <c r="L8841" s="2" t="str">
        <f>LEFT(mobile_customers[[#This Row],[Credit_card_nos]], 4)&amp;"XXXXX"</f>
        <v>6011XXXXX</v>
      </c>
    </row>
    <row r="8842" spans="1:12" x14ac:dyDescent="0.3">
      <c r="A8842" t="s">
        <v>8</v>
      </c>
      <c r="B8842" s="3" t="s">
        <v>17039</v>
      </c>
      <c r="C8842" t="s">
        <v>17040</v>
      </c>
      <c r="D8842" t="s">
        <v>317</v>
      </c>
      <c r="E8842">
        <v>45</v>
      </c>
      <c r="F8842">
        <v>135359</v>
      </c>
      <c r="G8842" t="s">
        <v>49</v>
      </c>
      <c r="H8842">
        <v>3514088205619602</v>
      </c>
      <c r="I8842" s="5" t="str">
        <f t="shared" si="138"/>
        <v>3514088205619600</v>
      </c>
      <c r="J8842" t="str">
        <f>INDEX(Age_grp[Age], MATCH(mobile_customers[[#This Row],[age]],Age_grp[Value]))</f>
        <v>40 - 50</v>
      </c>
      <c r="K8842" s="2" t="str">
        <f>_xlfn.IFS(mobile_customers[[#This Row],[salary]]&gt;=Q8845,"HIGHER SALARY", mobile_customers[[#This Row],[salary]]&gt;=Q8846,"HIGHER MID RANGE SALARY",  mobile_customers[[#This Row],[salary]]&lt;Q8846,"MID RANGE SALARY", mobile_customers[[#This Row],[salary]]&gt;Q8847, "LOW SALARY" )</f>
        <v>HIGHER SALARY</v>
      </c>
      <c r="L8842" s="2" t="str">
        <f>LEFT(mobile_customers[[#This Row],[Credit_card_nos]], 4)&amp;"XXXXX"</f>
        <v>3514XXXXX</v>
      </c>
    </row>
    <row r="8843" spans="1:12" x14ac:dyDescent="0.3">
      <c r="A8843" t="s">
        <v>13</v>
      </c>
      <c r="B8843" s="3" t="s">
        <v>17041</v>
      </c>
      <c r="C8843" t="s">
        <v>17042</v>
      </c>
      <c r="D8843" t="s">
        <v>2234</v>
      </c>
      <c r="E8843">
        <v>56</v>
      </c>
      <c r="F8843">
        <v>167463</v>
      </c>
      <c r="G8843" t="s">
        <v>49</v>
      </c>
      <c r="H8843">
        <v>4316132059136</v>
      </c>
      <c r="I8843" s="5" t="str">
        <f t="shared" si="138"/>
        <v>4316132059136</v>
      </c>
      <c r="J8843" t="str">
        <f>INDEX(Age_grp[Age], MATCH(mobile_customers[[#This Row],[age]],Age_grp[Value]))</f>
        <v>50 - 60</v>
      </c>
      <c r="K8843" s="2" t="str">
        <f>_xlfn.IFS(mobile_customers[[#This Row],[salary]]&gt;=Q8846,"HIGHER SALARY", mobile_customers[[#This Row],[salary]]&gt;=Q8847,"HIGHER MID RANGE SALARY",  mobile_customers[[#This Row],[salary]]&lt;Q8847,"MID RANGE SALARY", mobile_customers[[#This Row],[salary]]&gt;Q8848, "LOW SALARY" )</f>
        <v>HIGHER SALARY</v>
      </c>
      <c r="L8843" s="2" t="str">
        <f>LEFT(mobile_customers[[#This Row],[Credit_card_nos]], 4)&amp;"XXXXX"</f>
        <v>4316XXXXX</v>
      </c>
    </row>
    <row r="8844" spans="1:12" x14ac:dyDescent="0.3">
      <c r="A8844" t="s">
        <v>13</v>
      </c>
      <c r="B8844" s="3" t="s">
        <v>17043</v>
      </c>
      <c r="C8844" t="s">
        <v>17044</v>
      </c>
      <c r="D8844" t="s">
        <v>533</v>
      </c>
      <c r="E8844">
        <v>58</v>
      </c>
      <c r="F8844">
        <v>201153</v>
      </c>
      <c r="G8844" t="s">
        <v>94</v>
      </c>
      <c r="H8844">
        <v>675985845634</v>
      </c>
      <c r="I8844" s="5" t="str">
        <f t="shared" si="138"/>
        <v>675985845634</v>
      </c>
      <c r="J8844" t="str">
        <f>INDEX(Age_grp[Age], MATCH(mobile_customers[[#This Row],[age]],Age_grp[Value]))</f>
        <v>50 - 60</v>
      </c>
      <c r="K8844" s="2" t="str">
        <f>_xlfn.IFS(mobile_customers[[#This Row],[salary]]&gt;=Q8847,"HIGHER SALARY", mobile_customers[[#This Row],[salary]]&gt;=Q8848,"HIGHER MID RANGE SALARY",  mobile_customers[[#This Row],[salary]]&lt;Q8848,"MID RANGE SALARY", mobile_customers[[#This Row],[salary]]&gt;Q8849, "LOW SALARY" )</f>
        <v>HIGHER SALARY</v>
      </c>
      <c r="L8844" s="2" t="str">
        <f>LEFT(mobile_customers[[#This Row],[Credit_card_nos]], 4)&amp;"XXXXX"</f>
        <v>6759XXXXX</v>
      </c>
    </row>
    <row r="8845" spans="1:12" x14ac:dyDescent="0.3">
      <c r="A8845" t="s">
        <v>8</v>
      </c>
      <c r="B8845" s="3" t="s">
        <v>17045</v>
      </c>
      <c r="C8845" t="s">
        <v>3999</v>
      </c>
      <c r="D8845" t="s">
        <v>1487</v>
      </c>
      <c r="E8845">
        <v>30</v>
      </c>
      <c r="F8845">
        <v>122955</v>
      </c>
      <c r="G8845" t="s">
        <v>81</v>
      </c>
      <c r="H8845">
        <v>4.9118804951529216E+18</v>
      </c>
      <c r="I8845" s="5" t="str">
        <f t="shared" si="138"/>
        <v>4911880495152920000</v>
      </c>
      <c r="J8845" t="str">
        <f>INDEX(Age_grp[Age], MATCH(mobile_customers[[#This Row],[age]],Age_grp[Value]))</f>
        <v>30 - 40</v>
      </c>
      <c r="K8845" s="2" t="str">
        <f>_xlfn.IFS(mobile_customers[[#This Row],[salary]]&gt;=Q8848,"HIGHER SALARY", mobile_customers[[#This Row],[salary]]&gt;=Q8849,"HIGHER MID RANGE SALARY",  mobile_customers[[#This Row],[salary]]&lt;Q8849,"MID RANGE SALARY", mobile_customers[[#This Row],[salary]]&gt;Q8850, "LOW SALARY" )</f>
        <v>HIGHER SALARY</v>
      </c>
      <c r="L8845" s="2" t="str">
        <f>LEFT(mobile_customers[[#This Row],[Credit_card_nos]], 4)&amp;"XXXXX"</f>
        <v>4911XXXXX</v>
      </c>
    </row>
    <row r="8846" spans="1:12" x14ac:dyDescent="0.3">
      <c r="A8846" t="s">
        <v>8</v>
      </c>
      <c r="B8846" s="3" t="s">
        <v>17046</v>
      </c>
      <c r="C8846" t="s">
        <v>17047</v>
      </c>
      <c r="D8846" t="s">
        <v>691</v>
      </c>
      <c r="E8846">
        <v>26</v>
      </c>
      <c r="F8846">
        <v>102984</v>
      </c>
      <c r="G8846" t="s">
        <v>81</v>
      </c>
      <c r="H8846">
        <v>348602962161117</v>
      </c>
      <c r="I8846" s="5" t="str">
        <f t="shared" si="138"/>
        <v>348602962161117</v>
      </c>
      <c r="J8846" t="str">
        <f>INDEX(Age_grp[Age], MATCH(mobile_customers[[#This Row],[age]],Age_grp[Value]))</f>
        <v>20 - 30</v>
      </c>
      <c r="K8846" s="2" t="str">
        <f>_xlfn.IFS(mobile_customers[[#This Row],[salary]]&gt;=Q8849,"HIGHER SALARY", mobile_customers[[#This Row],[salary]]&gt;=Q8850,"HIGHER MID RANGE SALARY",  mobile_customers[[#This Row],[salary]]&lt;Q8850,"MID RANGE SALARY", mobile_customers[[#This Row],[salary]]&gt;Q8851, "LOW SALARY" )</f>
        <v>HIGHER SALARY</v>
      </c>
      <c r="L8846" s="2" t="str">
        <f>LEFT(mobile_customers[[#This Row],[Credit_card_nos]], 4)&amp;"XXXXX"</f>
        <v>3486XXXXX</v>
      </c>
    </row>
    <row r="8847" spans="1:12" x14ac:dyDescent="0.3">
      <c r="A8847" t="s">
        <v>13</v>
      </c>
      <c r="B8847" s="3" t="s">
        <v>17048</v>
      </c>
      <c r="C8847" t="s">
        <v>17049</v>
      </c>
      <c r="D8847" t="s">
        <v>2169</v>
      </c>
      <c r="E8847">
        <v>23</v>
      </c>
      <c r="F8847">
        <v>240366</v>
      </c>
      <c r="G8847" t="s">
        <v>17</v>
      </c>
      <c r="H8847">
        <v>639003549453</v>
      </c>
      <c r="I8847" s="5" t="str">
        <f t="shared" si="138"/>
        <v>639003549453</v>
      </c>
      <c r="J8847" t="str">
        <f>INDEX(Age_grp[Age], MATCH(mobile_customers[[#This Row],[age]],Age_grp[Value]))</f>
        <v>20 - 30</v>
      </c>
      <c r="K8847" s="2" t="str">
        <f>_xlfn.IFS(mobile_customers[[#This Row],[salary]]&gt;=Q8850,"HIGHER SALARY", mobile_customers[[#This Row],[salary]]&gt;=Q8851,"HIGHER MID RANGE SALARY",  mobile_customers[[#This Row],[salary]]&lt;Q8851,"MID RANGE SALARY", mobile_customers[[#This Row],[salary]]&gt;Q8852, "LOW SALARY" )</f>
        <v>HIGHER SALARY</v>
      </c>
      <c r="L8847" s="2" t="str">
        <f>LEFT(mobile_customers[[#This Row],[Credit_card_nos]], 4)&amp;"XXXXX"</f>
        <v>6390XXXXX</v>
      </c>
    </row>
    <row r="8848" spans="1:12" x14ac:dyDescent="0.3">
      <c r="A8848" t="s">
        <v>8</v>
      </c>
      <c r="B8848" s="3" t="s">
        <v>17050</v>
      </c>
      <c r="C8848" t="s">
        <v>17051</v>
      </c>
      <c r="D8848" t="s">
        <v>965</v>
      </c>
      <c r="E8848">
        <v>50</v>
      </c>
      <c r="F8848">
        <v>142258</v>
      </c>
      <c r="G8848" t="s">
        <v>94</v>
      </c>
      <c r="H8848">
        <v>4971999682688593</v>
      </c>
      <c r="I8848" s="5" t="str">
        <f t="shared" si="138"/>
        <v>4971999682688590</v>
      </c>
      <c r="J8848" t="str">
        <f>INDEX(Age_grp[Age], MATCH(mobile_customers[[#This Row],[age]],Age_grp[Value]))</f>
        <v>50 - 60</v>
      </c>
      <c r="K8848" s="2" t="str">
        <f>_xlfn.IFS(mobile_customers[[#This Row],[salary]]&gt;=Q8851,"HIGHER SALARY", mobile_customers[[#This Row],[salary]]&gt;=Q8852,"HIGHER MID RANGE SALARY",  mobile_customers[[#This Row],[salary]]&lt;Q8852,"MID RANGE SALARY", mobile_customers[[#This Row],[salary]]&gt;Q8853, "LOW SALARY" )</f>
        <v>HIGHER SALARY</v>
      </c>
      <c r="L8848" s="2" t="str">
        <f>LEFT(mobile_customers[[#This Row],[Credit_card_nos]], 4)&amp;"XXXXX"</f>
        <v>4971XXXXX</v>
      </c>
    </row>
    <row r="8849" spans="1:12" x14ac:dyDescent="0.3">
      <c r="A8849" t="s">
        <v>13</v>
      </c>
      <c r="B8849" s="3" t="s">
        <v>17052</v>
      </c>
      <c r="C8849" t="s">
        <v>17053</v>
      </c>
      <c r="D8849" t="s">
        <v>2130</v>
      </c>
      <c r="E8849">
        <v>60</v>
      </c>
      <c r="F8849">
        <v>33285</v>
      </c>
      <c r="G8849" t="s">
        <v>81</v>
      </c>
      <c r="H8849">
        <v>213140107945807</v>
      </c>
      <c r="I8849" s="5" t="str">
        <f t="shared" si="138"/>
        <v>213140107945807</v>
      </c>
      <c r="J8849" t="str">
        <f>INDEX(Age_grp[Age], MATCH(mobile_customers[[#This Row],[age]],Age_grp[Value]))</f>
        <v>60 - 70</v>
      </c>
      <c r="K8849" s="2" t="str">
        <f>_xlfn.IFS(mobile_customers[[#This Row],[salary]]&gt;=Q8852,"HIGHER SALARY", mobile_customers[[#This Row],[salary]]&gt;=Q8853,"HIGHER MID RANGE SALARY",  mobile_customers[[#This Row],[salary]]&lt;Q8853,"MID RANGE SALARY", mobile_customers[[#This Row],[salary]]&gt;Q8854, "LOW SALARY" )</f>
        <v>HIGHER SALARY</v>
      </c>
      <c r="L8849" s="2" t="str">
        <f>LEFT(mobile_customers[[#This Row],[Credit_card_nos]], 4)&amp;"XXXXX"</f>
        <v>2131XXXXX</v>
      </c>
    </row>
    <row r="8850" spans="1:12" x14ac:dyDescent="0.3">
      <c r="A8850" t="s">
        <v>8</v>
      </c>
      <c r="B8850" s="3" t="s">
        <v>17054</v>
      </c>
      <c r="C8850" t="s">
        <v>17055</v>
      </c>
      <c r="D8850" t="s">
        <v>108</v>
      </c>
      <c r="E8850">
        <v>46</v>
      </c>
      <c r="F8850">
        <v>125520</v>
      </c>
      <c r="G8850" t="s">
        <v>39</v>
      </c>
      <c r="H8850">
        <v>2706423701619394</v>
      </c>
      <c r="I8850" s="5" t="str">
        <f t="shared" si="138"/>
        <v>2706423701619390</v>
      </c>
      <c r="J8850" t="str">
        <f>INDEX(Age_grp[Age], MATCH(mobile_customers[[#This Row],[age]],Age_grp[Value]))</f>
        <v>40 - 50</v>
      </c>
      <c r="K8850" s="2" t="str">
        <f>_xlfn.IFS(mobile_customers[[#This Row],[salary]]&gt;=Q8853,"HIGHER SALARY", mobile_customers[[#This Row],[salary]]&gt;=Q8854,"HIGHER MID RANGE SALARY",  mobile_customers[[#This Row],[salary]]&lt;Q8854,"MID RANGE SALARY", mobile_customers[[#This Row],[salary]]&gt;Q8855, "LOW SALARY" )</f>
        <v>HIGHER SALARY</v>
      </c>
      <c r="L8850" s="2" t="str">
        <f>LEFT(mobile_customers[[#This Row],[Credit_card_nos]], 4)&amp;"XXXXX"</f>
        <v>2706XXXXX</v>
      </c>
    </row>
    <row r="8851" spans="1:12" x14ac:dyDescent="0.3">
      <c r="A8851" t="s">
        <v>8</v>
      </c>
      <c r="B8851" s="3" t="s">
        <v>17056</v>
      </c>
      <c r="C8851" t="s">
        <v>3036</v>
      </c>
      <c r="D8851" t="s">
        <v>270</v>
      </c>
      <c r="E8851">
        <v>41</v>
      </c>
      <c r="F8851">
        <v>189352</v>
      </c>
      <c r="G8851" t="s">
        <v>21</v>
      </c>
      <c r="H8851">
        <v>4.929523718891777E+18</v>
      </c>
      <c r="I8851" s="5" t="str">
        <f t="shared" si="138"/>
        <v>4929523718891780000</v>
      </c>
      <c r="J8851" t="str">
        <f>INDEX(Age_grp[Age], MATCH(mobile_customers[[#This Row],[age]],Age_grp[Value]))</f>
        <v>40 - 50</v>
      </c>
      <c r="K8851" s="2" t="str">
        <f>_xlfn.IFS(mobile_customers[[#This Row],[salary]]&gt;=Q8854,"HIGHER SALARY", mobile_customers[[#This Row],[salary]]&gt;=Q8855,"HIGHER MID RANGE SALARY",  mobile_customers[[#This Row],[salary]]&lt;Q8855,"MID RANGE SALARY", mobile_customers[[#This Row],[salary]]&gt;Q8856, "LOW SALARY" )</f>
        <v>HIGHER SALARY</v>
      </c>
      <c r="L8851" s="2" t="str">
        <f>LEFT(mobile_customers[[#This Row],[Credit_card_nos]], 4)&amp;"XXXXX"</f>
        <v>4929XXXXX</v>
      </c>
    </row>
    <row r="8852" spans="1:12" x14ac:dyDescent="0.3">
      <c r="A8852" t="s">
        <v>8</v>
      </c>
      <c r="B8852" s="3" t="s">
        <v>17057</v>
      </c>
      <c r="C8852" t="s">
        <v>17058</v>
      </c>
      <c r="D8852" t="s">
        <v>1796</v>
      </c>
      <c r="E8852">
        <v>36</v>
      </c>
      <c r="F8852">
        <v>32101</v>
      </c>
      <c r="G8852" t="s">
        <v>49</v>
      </c>
      <c r="H8852">
        <v>3539674719935898</v>
      </c>
      <c r="I8852" s="5" t="str">
        <f t="shared" si="138"/>
        <v>3539674719935900</v>
      </c>
      <c r="J8852" t="str">
        <f>INDEX(Age_grp[Age], MATCH(mobile_customers[[#This Row],[age]],Age_grp[Value]))</f>
        <v>30 - 40</v>
      </c>
      <c r="K8852" s="2" t="str">
        <f>_xlfn.IFS(mobile_customers[[#This Row],[salary]]&gt;=Q8855,"HIGHER SALARY", mobile_customers[[#This Row],[salary]]&gt;=Q8856,"HIGHER MID RANGE SALARY",  mobile_customers[[#This Row],[salary]]&lt;Q8856,"MID RANGE SALARY", mobile_customers[[#This Row],[salary]]&gt;Q8857, "LOW SALARY" )</f>
        <v>HIGHER SALARY</v>
      </c>
      <c r="L8852" s="2" t="str">
        <f>LEFT(mobile_customers[[#This Row],[Credit_card_nos]], 4)&amp;"XXXXX"</f>
        <v>3539XXXXX</v>
      </c>
    </row>
    <row r="8853" spans="1:12" x14ac:dyDescent="0.3">
      <c r="A8853" t="s">
        <v>13</v>
      </c>
      <c r="B8853" s="3" t="s">
        <v>17059</v>
      </c>
      <c r="C8853" t="s">
        <v>17060</v>
      </c>
      <c r="D8853" t="s">
        <v>427</v>
      </c>
      <c r="E8853">
        <v>27</v>
      </c>
      <c r="F8853">
        <v>76195</v>
      </c>
      <c r="G8853" t="s">
        <v>21</v>
      </c>
      <c r="H8853">
        <v>4925174451994559</v>
      </c>
      <c r="I8853" s="5" t="str">
        <f t="shared" si="138"/>
        <v>4925174451994560</v>
      </c>
      <c r="J8853" t="str">
        <f>INDEX(Age_grp[Age], MATCH(mobile_customers[[#This Row],[age]],Age_grp[Value]))</f>
        <v>20 - 30</v>
      </c>
      <c r="K8853" s="2" t="str">
        <f>_xlfn.IFS(mobile_customers[[#This Row],[salary]]&gt;=Q8856,"HIGHER SALARY", mobile_customers[[#This Row],[salary]]&gt;=Q8857,"HIGHER MID RANGE SALARY",  mobile_customers[[#This Row],[salary]]&lt;Q8857,"MID RANGE SALARY", mobile_customers[[#This Row],[salary]]&gt;Q8858, "LOW SALARY" )</f>
        <v>HIGHER SALARY</v>
      </c>
      <c r="L8853" s="2" t="str">
        <f>LEFT(mobile_customers[[#This Row],[Credit_card_nos]], 4)&amp;"XXXXX"</f>
        <v>4925XXXXX</v>
      </c>
    </row>
    <row r="8854" spans="1:12" x14ac:dyDescent="0.3">
      <c r="A8854" t="s">
        <v>8</v>
      </c>
      <c r="B8854" s="3" t="s">
        <v>4948</v>
      </c>
      <c r="C8854" t="s">
        <v>17061</v>
      </c>
      <c r="D8854" t="s">
        <v>596</v>
      </c>
      <c r="E8854">
        <v>63</v>
      </c>
      <c r="F8854">
        <v>210720</v>
      </c>
      <c r="G8854" t="s">
        <v>28</v>
      </c>
      <c r="H8854">
        <v>4.221075271044372E+18</v>
      </c>
      <c r="I8854" s="5" t="str">
        <f t="shared" si="138"/>
        <v>4221075271044370000</v>
      </c>
      <c r="J8854" t="str">
        <f>INDEX(Age_grp[Age], MATCH(mobile_customers[[#This Row],[age]],Age_grp[Value]))</f>
        <v>60 - 70</v>
      </c>
      <c r="K8854" s="2" t="str">
        <f>_xlfn.IFS(mobile_customers[[#This Row],[salary]]&gt;=Q8857,"HIGHER SALARY", mobile_customers[[#This Row],[salary]]&gt;=Q8858,"HIGHER MID RANGE SALARY",  mobile_customers[[#This Row],[salary]]&lt;Q8858,"MID RANGE SALARY", mobile_customers[[#This Row],[salary]]&gt;Q8859, "LOW SALARY" )</f>
        <v>HIGHER SALARY</v>
      </c>
      <c r="L8854" s="2" t="str">
        <f>LEFT(mobile_customers[[#This Row],[Credit_card_nos]], 4)&amp;"XXXXX"</f>
        <v>4221XXXXX</v>
      </c>
    </row>
    <row r="8855" spans="1:12" x14ac:dyDescent="0.3">
      <c r="A8855" t="s">
        <v>8</v>
      </c>
      <c r="B8855" s="3" t="s">
        <v>17062</v>
      </c>
      <c r="C8855" t="s">
        <v>17063</v>
      </c>
      <c r="D8855" t="s">
        <v>1588</v>
      </c>
      <c r="E8855">
        <v>52</v>
      </c>
      <c r="F8855">
        <v>39851</v>
      </c>
      <c r="G8855" t="s">
        <v>81</v>
      </c>
      <c r="H8855">
        <v>4563708215275</v>
      </c>
      <c r="I8855" s="5" t="str">
        <f t="shared" si="138"/>
        <v>4563708215275</v>
      </c>
      <c r="J8855" t="str">
        <f>INDEX(Age_grp[Age], MATCH(mobile_customers[[#This Row],[age]],Age_grp[Value]))</f>
        <v>50 - 60</v>
      </c>
      <c r="K8855" s="2" t="str">
        <f>_xlfn.IFS(mobile_customers[[#This Row],[salary]]&gt;=Q8858,"HIGHER SALARY", mobile_customers[[#This Row],[salary]]&gt;=Q8859,"HIGHER MID RANGE SALARY",  mobile_customers[[#This Row],[salary]]&lt;Q8859,"MID RANGE SALARY", mobile_customers[[#This Row],[salary]]&gt;Q8860, "LOW SALARY" )</f>
        <v>HIGHER SALARY</v>
      </c>
      <c r="L8855" s="2" t="str">
        <f>LEFT(mobile_customers[[#This Row],[Credit_card_nos]], 4)&amp;"XXXXX"</f>
        <v>4563XXXXX</v>
      </c>
    </row>
    <row r="8856" spans="1:12" x14ac:dyDescent="0.3">
      <c r="A8856" t="s">
        <v>13</v>
      </c>
      <c r="B8856" s="3" t="s">
        <v>17064</v>
      </c>
      <c r="C8856" t="s">
        <v>9431</v>
      </c>
      <c r="D8856" t="s">
        <v>2731</v>
      </c>
      <c r="E8856">
        <v>49</v>
      </c>
      <c r="F8856">
        <v>192390</v>
      </c>
      <c r="G8856" t="s">
        <v>32</v>
      </c>
      <c r="H8856">
        <v>630486110780</v>
      </c>
      <c r="I8856" s="5" t="str">
        <f t="shared" si="138"/>
        <v>630486110780</v>
      </c>
      <c r="J8856" t="str">
        <f>INDEX(Age_grp[Age], MATCH(mobile_customers[[#This Row],[age]],Age_grp[Value]))</f>
        <v>40 - 50</v>
      </c>
      <c r="K8856" s="2" t="str">
        <f>_xlfn.IFS(mobile_customers[[#This Row],[salary]]&gt;=Q8859,"HIGHER SALARY", mobile_customers[[#This Row],[salary]]&gt;=Q8860,"HIGHER MID RANGE SALARY",  mobile_customers[[#This Row],[salary]]&lt;Q8860,"MID RANGE SALARY", mobile_customers[[#This Row],[salary]]&gt;Q8861, "LOW SALARY" )</f>
        <v>HIGHER SALARY</v>
      </c>
      <c r="L8856" s="2" t="str">
        <f>LEFT(mobile_customers[[#This Row],[Credit_card_nos]], 4)&amp;"XXXXX"</f>
        <v>6304XXXXX</v>
      </c>
    </row>
    <row r="8857" spans="1:12" x14ac:dyDescent="0.3">
      <c r="A8857" t="s">
        <v>13</v>
      </c>
      <c r="B8857" s="3" t="s">
        <v>17065</v>
      </c>
      <c r="C8857" t="s">
        <v>17066</v>
      </c>
      <c r="D8857" t="s">
        <v>182</v>
      </c>
      <c r="E8857">
        <v>29</v>
      </c>
      <c r="F8857">
        <v>240961</v>
      </c>
      <c r="G8857" t="s">
        <v>65</v>
      </c>
      <c r="H8857">
        <v>4666110171791738</v>
      </c>
      <c r="I8857" s="5" t="str">
        <f t="shared" si="138"/>
        <v>4666110171791740</v>
      </c>
      <c r="J8857" t="str">
        <f>INDEX(Age_grp[Age], MATCH(mobile_customers[[#This Row],[age]],Age_grp[Value]))</f>
        <v>20 - 30</v>
      </c>
      <c r="K8857" s="2" t="str">
        <f>_xlfn.IFS(mobile_customers[[#This Row],[salary]]&gt;=Q8860,"HIGHER SALARY", mobile_customers[[#This Row],[salary]]&gt;=Q8861,"HIGHER MID RANGE SALARY",  mobile_customers[[#This Row],[salary]]&lt;Q8861,"MID RANGE SALARY", mobile_customers[[#This Row],[salary]]&gt;Q8862, "LOW SALARY" )</f>
        <v>HIGHER SALARY</v>
      </c>
      <c r="L8857" s="2" t="str">
        <f>LEFT(mobile_customers[[#This Row],[Credit_card_nos]], 4)&amp;"XXXXX"</f>
        <v>4666XXXXX</v>
      </c>
    </row>
    <row r="8858" spans="1:12" x14ac:dyDescent="0.3">
      <c r="A8858" t="s">
        <v>8</v>
      </c>
      <c r="B8858" s="3" t="s">
        <v>17067</v>
      </c>
      <c r="C8858" t="s">
        <v>17068</v>
      </c>
      <c r="D8858" t="s">
        <v>1741</v>
      </c>
      <c r="E8858">
        <v>56</v>
      </c>
      <c r="F8858">
        <v>203242</v>
      </c>
      <c r="G8858" t="s">
        <v>39</v>
      </c>
      <c r="H8858">
        <v>501882509554</v>
      </c>
      <c r="I8858" s="5" t="str">
        <f t="shared" si="138"/>
        <v>501882509554</v>
      </c>
      <c r="J8858" t="str">
        <f>INDEX(Age_grp[Age], MATCH(mobile_customers[[#This Row],[age]],Age_grp[Value]))</f>
        <v>50 - 60</v>
      </c>
      <c r="K8858" s="2" t="str">
        <f>_xlfn.IFS(mobile_customers[[#This Row],[salary]]&gt;=Q8861,"HIGHER SALARY", mobile_customers[[#This Row],[salary]]&gt;=Q8862,"HIGHER MID RANGE SALARY",  mobile_customers[[#This Row],[salary]]&lt;Q8862,"MID RANGE SALARY", mobile_customers[[#This Row],[salary]]&gt;Q8863, "LOW SALARY" )</f>
        <v>HIGHER SALARY</v>
      </c>
      <c r="L8858" s="2" t="str">
        <f>LEFT(mobile_customers[[#This Row],[Credit_card_nos]], 4)&amp;"XXXXX"</f>
        <v>5018XXXXX</v>
      </c>
    </row>
    <row r="8859" spans="1:12" x14ac:dyDescent="0.3">
      <c r="A8859" t="s">
        <v>13</v>
      </c>
      <c r="B8859" s="3" t="s">
        <v>17069</v>
      </c>
      <c r="C8859" t="s">
        <v>17070</v>
      </c>
      <c r="D8859" t="s">
        <v>147</v>
      </c>
      <c r="E8859">
        <v>23</v>
      </c>
      <c r="F8859">
        <v>71230</v>
      </c>
      <c r="G8859" t="s">
        <v>94</v>
      </c>
      <c r="H8859">
        <v>180072391236180</v>
      </c>
      <c r="I8859" s="5" t="str">
        <f t="shared" si="138"/>
        <v>180072391236180</v>
      </c>
      <c r="J8859" t="str">
        <f>INDEX(Age_grp[Age], MATCH(mobile_customers[[#This Row],[age]],Age_grp[Value]))</f>
        <v>20 - 30</v>
      </c>
      <c r="K8859" s="2" t="str">
        <f>_xlfn.IFS(mobile_customers[[#This Row],[salary]]&gt;=Q8862,"HIGHER SALARY", mobile_customers[[#This Row],[salary]]&gt;=Q8863,"HIGHER MID RANGE SALARY",  mobile_customers[[#This Row],[salary]]&lt;Q8863,"MID RANGE SALARY", mobile_customers[[#This Row],[salary]]&gt;Q8864, "LOW SALARY" )</f>
        <v>HIGHER SALARY</v>
      </c>
      <c r="L8859" s="2" t="str">
        <f>LEFT(mobile_customers[[#This Row],[Credit_card_nos]], 4)&amp;"XXXXX"</f>
        <v>1800XXXXX</v>
      </c>
    </row>
    <row r="8860" spans="1:12" x14ac:dyDescent="0.3">
      <c r="A8860" t="s">
        <v>13</v>
      </c>
      <c r="B8860" s="3" t="s">
        <v>17071</v>
      </c>
      <c r="C8860" t="s">
        <v>17072</v>
      </c>
      <c r="D8860" t="s">
        <v>1673</v>
      </c>
      <c r="E8860">
        <v>33</v>
      </c>
      <c r="F8860">
        <v>179305</v>
      </c>
      <c r="G8860" t="s">
        <v>39</v>
      </c>
      <c r="H8860">
        <v>5473729790257472</v>
      </c>
      <c r="I8860" s="5" t="str">
        <f t="shared" si="138"/>
        <v>5473729790257470</v>
      </c>
      <c r="J8860" t="str">
        <f>INDEX(Age_grp[Age], MATCH(mobile_customers[[#This Row],[age]],Age_grp[Value]))</f>
        <v>30 - 40</v>
      </c>
      <c r="K8860" s="2" t="str">
        <f>_xlfn.IFS(mobile_customers[[#This Row],[salary]]&gt;=Q8863,"HIGHER SALARY", mobile_customers[[#This Row],[salary]]&gt;=Q8864,"HIGHER MID RANGE SALARY",  mobile_customers[[#This Row],[salary]]&lt;Q8864,"MID RANGE SALARY", mobile_customers[[#This Row],[salary]]&gt;Q8865, "LOW SALARY" )</f>
        <v>HIGHER SALARY</v>
      </c>
      <c r="L8860" s="2" t="str">
        <f>LEFT(mobile_customers[[#This Row],[Credit_card_nos]], 4)&amp;"XXXXX"</f>
        <v>5473XXXXX</v>
      </c>
    </row>
    <row r="8861" spans="1:12" x14ac:dyDescent="0.3">
      <c r="A8861" t="s">
        <v>8</v>
      </c>
      <c r="B8861" s="3" t="s">
        <v>17073</v>
      </c>
      <c r="C8861" t="s">
        <v>4333</v>
      </c>
      <c r="D8861" t="s">
        <v>3472</v>
      </c>
      <c r="E8861">
        <v>61</v>
      </c>
      <c r="F8861">
        <v>171597</v>
      </c>
      <c r="G8861" t="s">
        <v>28</v>
      </c>
      <c r="H8861">
        <v>4273259552409603</v>
      </c>
      <c r="I8861" s="5" t="str">
        <f t="shared" si="138"/>
        <v>4273259552409600</v>
      </c>
      <c r="J8861" t="str">
        <f>INDEX(Age_grp[Age], MATCH(mobile_customers[[#This Row],[age]],Age_grp[Value]))</f>
        <v>60 - 70</v>
      </c>
      <c r="K8861" s="2" t="str">
        <f>_xlfn.IFS(mobile_customers[[#This Row],[salary]]&gt;=Q8864,"HIGHER SALARY", mobile_customers[[#This Row],[salary]]&gt;=Q8865,"HIGHER MID RANGE SALARY",  mobile_customers[[#This Row],[salary]]&lt;Q8865,"MID RANGE SALARY", mobile_customers[[#This Row],[salary]]&gt;Q8866, "LOW SALARY" )</f>
        <v>HIGHER SALARY</v>
      </c>
      <c r="L8861" s="2" t="str">
        <f>LEFT(mobile_customers[[#This Row],[Credit_card_nos]], 4)&amp;"XXXXX"</f>
        <v>4273XXXXX</v>
      </c>
    </row>
    <row r="8862" spans="1:12" x14ac:dyDescent="0.3">
      <c r="A8862" t="s">
        <v>13</v>
      </c>
      <c r="B8862" s="3" t="s">
        <v>17074</v>
      </c>
      <c r="C8862" t="s">
        <v>2342</v>
      </c>
      <c r="D8862" t="s">
        <v>1037</v>
      </c>
      <c r="E8862">
        <v>30</v>
      </c>
      <c r="F8862">
        <v>242646</v>
      </c>
      <c r="G8862" t="s">
        <v>28</v>
      </c>
      <c r="H8862">
        <v>4140775361637</v>
      </c>
      <c r="I8862" s="5" t="str">
        <f t="shared" si="138"/>
        <v>4140775361637</v>
      </c>
      <c r="J8862" t="str">
        <f>INDEX(Age_grp[Age], MATCH(mobile_customers[[#This Row],[age]],Age_grp[Value]))</f>
        <v>30 - 40</v>
      </c>
      <c r="K8862" s="2" t="str">
        <f>_xlfn.IFS(mobile_customers[[#This Row],[salary]]&gt;=Q8865,"HIGHER SALARY", mobile_customers[[#This Row],[salary]]&gt;=Q8866,"HIGHER MID RANGE SALARY",  mobile_customers[[#This Row],[salary]]&lt;Q8866,"MID RANGE SALARY", mobile_customers[[#This Row],[salary]]&gt;Q8867, "LOW SALARY" )</f>
        <v>HIGHER SALARY</v>
      </c>
      <c r="L8862" s="2" t="str">
        <f>LEFT(mobile_customers[[#This Row],[Credit_card_nos]], 4)&amp;"XXXXX"</f>
        <v>4140XXXXX</v>
      </c>
    </row>
    <row r="8863" spans="1:12" x14ac:dyDescent="0.3">
      <c r="A8863" t="s">
        <v>13</v>
      </c>
      <c r="B8863" s="3" t="s">
        <v>17075</v>
      </c>
      <c r="C8863" t="s">
        <v>17076</v>
      </c>
      <c r="D8863" t="s">
        <v>3633</v>
      </c>
      <c r="E8863">
        <v>38</v>
      </c>
      <c r="F8863">
        <v>212841</v>
      </c>
      <c r="G8863" t="s">
        <v>49</v>
      </c>
      <c r="H8863">
        <v>30585871260778</v>
      </c>
      <c r="I8863" s="5" t="str">
        <f t="shared" si="138"/>
        <v>30585871260778</v>
      </c>
      <c r="J8863" t="str">
        <f>INDEX(Age_grp[Age], MATCH(mobile_customers[[#This Row],[age]],Age_grp[Value]))</f>
        <v>30 - 40</v>
      </c>
      <c r="K8863" s="2" t="str">
        <f>_xlfn.IFS(mobile_customers[[#This Row],[salary]]&gt;=Q8866,"HIGHER SALARY", mobile_customers[[#This Row],[salary]]&gt;=Q8867,"HIGHER MID RANGE SALARY",  mobile_customers[[#This Row],[salary]]&lt;Q8867,"MID RANGE SALARY", mobile_customers[[#This Row],[salary]]&gt;Q8868, "LOW SALARY" )</f>
        <v>HIGHER SALARY</v>
      </c>
      <c r="L8863" s="2" t="str">
        <f>LEFT(mobile_customers[[#This Row],[Credit_card_nos]], 4)&amp;"XXXXX"</f>
        <v>3058XXXXX</v>
      </c>
    </row>
    <row r="8864" spans="1:12" x14ac:dyDescent="0.3">
      <c r="A8864" t="s">
        <v>13</v>
      </c>
      <c r="B8864" s="3" t="s">
        <v>17077</v>
      </c>
      <c r="C8864" t="s">
        <v>17078</v>
      </c>
      <c r="D8864" t="s">
        <v>3633</v>
      </c>
      <c r="E8864">
        <v>57</v>
      </c>
      <c r="F8864">
        <v>216246</v>
      </c>
      <c r="G8864" t="s">
        <v>39</v>
      </c>
      <c r="H8864">
        <v>180089613846604</v>
      </c>
      <c r="I8864" s="5" t="str">
        <f t="shared" si="138"/>
        <v>180089613846604</v>
      </c>
      <c r="J8864" t="str">
        <f>INDEX(Age_grp[Age], MATCH(mobile_customers[[#This Row],[age]],Age_grp[Value]))</f>
        <v>50 - 60</v>
      </c>
      <c r="K8864" s="2" t="str">
        <f>_xlfn.IFS(mobile_customers[[#This Row],[salary]]&gt;=Q8867,"HIGHER SALARY", mobile_customers[[#This Row],[salary]]&gt;=Q8868,"HIGHER MID RANGE SALARY",  mobile_customers[[#This Row],[salary]]&lt;Q8868,"MID RANGE SALARY", mobile_customers[[#This Row],[salary]]&gt;Q8869, "LOW SALARY" )</f>
        <v>HIGHER SALARY</v>
      </c>
      <c r="L8864" s="2" t="str">
        <f>LEFT(mobile_customers[[#This Row],[Credit_card_nos]], 4)&amp;"XXXXX"</f>
        <v>1800XXXXX</v>
      </c>
    </row>
    <row r="8865" spans="1:12" x14ac:dyDescent="0.3">
      <c r="A8865" t="s">
        <v>13</v>
      </c>
      <c r="B8865" s="3" t="s">
        <v>17079</v>
      </c>
      <c r="C8865" t="s">
        <v>17080</v>
      </c>
      <c r="D8865" t="s">
        <v>350</v>
      </c>
      <c r="E8865">
        <v>48</v>
      </c>
      <c r="F8865">
        <v>194114</v>
      </c>
      <c r="G8865" t="s">
        <v>65</v>
      </c>
      <c r="H8865">
        <v>2238801145100484</v>
      </c>
      <c r="I8865" s="5" t="str">
        <f t="shared" si="138"/>
        <v>2238801145100480</v>
      </c>
      <c r="J8865" t="str">
        <f>INDEX(Age_grp[Age], MATCH(mobile_customers[[#This Row],[age]],Age_grp[Value]))</f>
        <v>40 - 50</v>
      </c>
      <c r="K8865" s="2" t="str">
        <f>_xlfn.IFS(mobile_customers[[#This Row],[salary]]&gt;=Q8868,"HIGHER SALARY", mobile_customers[[#This Row],[salary]]&gt;=Q8869,"HIGHER MID RANGE SALARY",  mobile_customers[[#This Row],[salary]]&lt;Q8869,"MID RANGE SALARY", mobile_customers[[#This Row],[salary]]&gt;Q8870, "LOW SALARY" )</f>
        <v>HIGHER SALARY</v>
      </c>
      <c r="L8865" s="2" t="str">
        <f>LEFT(mobile_customers[[#This Row],[Credit_card_nos]], 4)&amp;"XXXXX"</f>
        <v>2238XXXXX</v>
      </c>
    </row>
    <row r="8866" spans="1:12" x14ac:dyDescent="0.3">
      <c r="A8866" t="s">
        <v>13</v>
      </c>
      <c r="B8866" s="3" t="s">
        <v>17081</v>
      </c>
      <c r="C8866" t="s">
        <v>17082</v>
      </c>
      <c r="D8866" t="s">
        <v>711</v>
      </c>
      <c r="E8866">
        <v>24</v>
      </c>
      <c r="F8866">
        <v>144352</v>
      </c>
      <c r="G8866" t="s">
        <v>94</v>
      </c>
      <c r="H8866">
        <v>6011952795850151</v>
      </c>
      <c r="I8866" s="5" t="str">
        <f t="shared" si="138"/>
        <v>6011952795850150</v>
      </c>
      <c r="J8866" t="str">
        <f>INDEX(Age_grp[Age], MATCH(mobile_customers[[#This Row],[age]],Age_grp[Value]))</f>
        <v>20 - 30</v>
      </c>
      <c r="K8866" s="2" t="str">
        <f>_xlfn.IFS(mobile_customers[[#This Row],[salary]]&gt;=Q8869,"HIGHER SALARY", mobile_customers[[#This Row],[salary]]&gt;=Q8870,"HIGHER MID RANGE SALARY",  mobile_customers[[#This Row],[salary]]&lt;Q8870,"MID RANGE SALARY", mobile_customers[[#This Row],[salary]]&gt;Q8871, "LOW SALARY" )</f>
        <v>HIGHER SALARY</v>
      </c>
      <c r="L8866" s="2" t="str">
        <f>LEFT(mobile_customers[[#This Row],[Credit_card_nos]], 4)&amp;"XXXXX"</f>
        <v>6011XXXXX</v>
      </c>
    </row>
    <row r="8867" spans="1:12" x14ac:dyDescent="0.3">
      <c r="A8867" t="s">
        <v>13</v>
      </c>
      <c r="B8867" s="3" t="s">
        <v>17083</v>
      </c>
      <c r="C8867" t="s">
        <v>17084</v>
      </c>
      <c r="D8867" t="s">
        <v>165</v>
      </c>
      <c r="E8867">
        <v>24</v>
      </c>
      <c r="F8867">
        <v>112260</v>
      </c>
      <c r="G8867" t="s">
        <v>21</v>
      </c>
      <c r="H8867">
        <v>345855461956204</v>
      </c>
      <c r="I8867" s="5" t="str">
        <f t="shared" si="138"/>
        <v>345855461956204</v>
      </c>
      <c r="J8867" t="str">
        <f>INDEX(Age_grp[Age], MATCH(mobile_customers[[#This Row],[age]],Age_grp[Value]))</f>
        <v>20 - 30</v>
      </c>
      <c r="K8867" s="2" t="str">
        <f>_xlfn.IFS(mobile_customers[[#This Row],[salary]]&gt;=Q8870,"HIGHER SALARY", mobile_customers[[#This Row],[salary]]&gt;=Q8871,"HIGHER MID RANGE SALARY",  mobile_customers[[#This Row],[salary]]&lt;Q8871,"MID RANGE SALARY", mobile_customers[[#This Row],[salary]]&gt;Q8872, "LOW SALARY" )</f>
        <v>HIGHER SALARY</v>
      </c>
      <c r="L8867" s="2" t="str">
        <f>LEFT(mobile_customers[[#This Row],[Credit_card_nos]], 4)&amp;"XXXXX"</f>
        <v>3458XXXXX</v>
      </c>
    </row>
    <row r="8868" spans="1:12" x14ac:dyDescent="0.3">
      <c r="A8868" t="s">
        <v>8</v>
      </c>
      <c r="B8868" s="3" t="s">
        <v>17085</v>
      </c>
      <c r="C8868" t="s">
        <v>17086</v>
      </c>
      <c r="D8868" t="s">
        <v>1034</v>
      </c>
      <c r="E8868">
        <v>39</v>
      </c>
      <c r="F8868">
        <v>183622</v>
      </c>
      <c r="G8868" t="s">
        <v>49</v>
      </c>
      <c r="H8868">
        <v>4698951977513830</v>
      </c>
      <c r="I8868" s="5" t="str">
        <f t="shared" si="138"/>
        <v>4698951977513830</v>
      </c>
      <c r="J8868" t="str">
        <f>INDEX(Age_grp[Age], MATCH(mobile_customers[[#This Row],[age]],Age_grp[Value]))</f>
        <v>30 - 40</v>
      </c>
      <c r="K8868" s="2" t="str">
        <f>_xlfn.IFS(mobile_customers[[#This Row],[salary]]&gt;=Q8871,"HIGHER SALARY", mobile_customers[[#This Row],[salary]]&gt;=Q8872,"HIGHER MID RANGE SALARY",  mobile_customers[[#This Row],[salary]]&lt;Q8872,"MID RANGE SALARY", mobile_customers[[#This Row],[salary]]&gt;Q8873, "LOW SALARY" )</f>
        <v>HIGHER SALARY</v>
      </c>
      <c r="L8868" s="2" t="str">
        <f>LEFT(mobile_customers[[#This Row],[Credit_card_nos]], 4)&amp;"XXXXX"</f>
        <v>4698XXXXX</v>
      </c>
    </row>
    <row r="8869" spans="1:12" x14ac:dyDescent="0.3">
      <c r="A8869" t="s">
        <v>8</v>
      </c>
      <c r="B8869" s="3" t="s">
        <v>10324</v>
      </c>
      <c r="C8869" t="s">
        <v>17087</v>
      </c>
      <c r="D8869" t="s">
        <v>1266</v>
      </c>
      <c r="E8869">
        <v>60</v>
      </c>
      <c r="F8869">
        <v>118667</v>
      </c>
      <c r="G8869" t="s">
        <v>17</v>
      </c>
      <c r="H8869">
        <v>4151080286297065</v>
      </c>
      <c r="I8869" s="5" t="str">
        <f t="shared" si="138"/>
        <v>4151080286297060</v>
      </c>
      <c r="J8869" t="str">
        <f>INDEX(Age_grp[Age], MATCH(mobile_customers[[#This Row],[age]],Age_grp[Value]))</f>
        <v>60 - 70</v>
      </c>
      <c r="K8869" s="2" t="str">
        <f>_xlfn.IFS(mobile_customers[[#This Row],[salary]]&gt;=Q8872,"HIGHER SALARY", mobile_customers[[#This Row],[salary]]&gt;=Q8873,"HIGHER MID RANGE SALARY",  mobile_customers[[#This Row],[salary]]&lt;Q8873,"MID RANGE SALARY", mobile_customers[[#This Row],[salary]]&gt;Q8874, "LOW SALARY" )</f>
        <v>HIGHER SALARY</v>
      </c>
      <c r="L8869" s="2" t="str">
        <f>LEFT(mobile_customers[[#This Row],[Credit_card_nos]], 4)&amp;"XXXXX"</f>
        <v>4151XXXXX</v>
      </c>
    </row>
    <row r="8870" spans="1:12" x14ac:dyDescent="0.3">
      <c r="A8870" t="s">
        <v>8</v>
      </c>
      <c r="B8870" s="3" t="s">
        <v>17088</v>
      </c>
      <c r="C8870" t="s">
        <v>17089</v>
      </c>
      <c r="D8870" t="s">
        <v>1852</v>
      </c>
      <c r="E8870">
        <v>62</v>
      </c>
      <c r="F8870">
        <v>30476</v>
      </c>
      <c r="G8870" t="s">
        <v>94</v>
      </c>
      <c r="H8870">
        <v>4069881699962463</v>
      </c>
      <c r="I8870" s="5" t="str">
        <f t="shared" si="138"/>
        <v>4069881699962460</v>
      </c>
      <c r="J8870" t="str">
        <f>INDEX(Age_grp[Age], MATCH(mobile_customers[[#This Row],[age]],Age_grp[Value]))</f>
        <v>60 - 70</v>
      </c>
      <c r="K8870" s="2" t="str">
        <f>_xlfn.IFS(mobile_customers[[#This Row],[salary]]&gt;=Q8873,"HIGHER SALARY", mobile_customers[[#This Row],[salary]]&gt;=Q8874,"HIGHER MID RANGE SALARY",  mobile_customers[[#This Row],[salary]]&lt;Q8874,"MID RANGE SALARY", mobile_customers[[#This Row],[salary]]&gt;Q8875, "LOW SALARY" )</f>
        <v>HIGHER SALARY</v>
      </c>
      <c r="L8870" s="2" t="str">
        <f>LEFT(mobile_customers[[#This Row],[Credit_card_nos]], 4)&amp;"XXXXX"</f>
        <v>4069XXXXX</v>
      </c>
    </row>
    <row r="8871" spans="1:12" x14ac:dyDescent="0.3">
      <c r="A8871" t="s">
        <v>13</v>
      </c>
      <c r="B8871" s="3" t="s">
        <v>17090</v>
      </c>
      <c r="C8871" t="s">
        <v>17091</v>
      </c>
      <c r="D8871" t="s">
        <v>1516</v>
      </c>
      <c r="E8871">
        <v>26</v>
      </c>
      <c r="F8871">
        <v>159557</v>
      </c>
      <c r="G8871" t="s">
        <v>21</v>
      </c>
      <c r="H8871">
        <v>2501355696007895</v>
      </c>
      <c r="I8871" s="5" t="str">
        <f t="shared" si="138"/>
        <v>2501355696007890</v>
      </c>
      <c r="J8871" t="str">
        <f>INDEX(Age_grp[Age], MATCH(mobile_customers[[#This Row],[age]],Age_grp[Value]))</f>
        <v>20 - 30</v>
      </c>
      <c r="K8871" s="2" t="str">
        <f>_xlfn.IFS(mobile_customers[[#This Row],[salary]]&gt;=Q8874,"HIGHER SALARY", mobile_customers[[#This Row],[salary]]&gt;=Q8875,"HIGHER MID RANGE SALARY",  mobile_customers[[#This Row],[salary]]&lt;Q8875,"MID RANGE SALARY", mobile_customers[[#This Row],[salary]]&gt;Q8876, "LOW SALARY" )</f>
        <v>HIGHER SALARY</v>
      </c>
      <c r="L8871" s="2" t="str">
        <f>LEFT(mobile_customers[[#This Row],[Credit_card_nos]], 4)&amp;"XXXXX"</f>
        <v>2501XXXXX</v>
      </c>
    </row>
    <row r="8872" spans="1:12" x14ac:dyDescent="0.3">
      <c r="A8872" t="s">
        <v>13</v>
      </c>
      <c r="B8872" s="3" t="s">
        <v>17092</v>
      </c>
      <c r="C8872" t="s">
        <v>152</v>
      </c>
      <c r="D8872" t="s">
        <v>105</v>
      </c>
      <c r="E8872">
        <v>63</v>
      </c>
      <c r="F8872">
        <v>50695</v>
      </c>
      <c r="G8872" t="s">
        <v>17</v>
      </c>
      <c r="H8872">
        <v>676354845171</v>
      </c>
      <c r="I8872" s="5" t="str">
        <f t="shared" si="138"/>
        <v>676354845171</v>
      </c>
      <c r="J8872" t="str">
        <f>INDEX(Age_grp[Age], MATCH(mobile_customers[[#This Row],[age]],Age_grp[Value]))</f>
        <v>60 - 70</v>
      </c>
      <c r="K8872" s="2" t="str">
        <f>_xlfn.IFS(mobile_customers[[#This Row],[salary]]&gt;=Q8875,"HIGHER SALARY", mobile_customers[[#This Row],[salary]]&gt;=Q8876,"HIGHER MID RANGE SALARY",  mobile_customers[[#This Row],[salary]]&lt;Q8876,"MID RANGE SALARY", mobile_customers[[#This Row],[salary]]&gt;Q8877, "LOW SALARY" )</f>
        <v>HIGHER SALARY</v>
      </c>
      <c r="L8872" s="2" t="str">
        <f>LEFT(mobile_customers[[#This Row],[Credit_card_nos]], 4)&amp;"XXXXX"</f>
        <v>6763XXXXX</v>
      </c>
    </row>
    <row r="8873" spans="1:12" x14ac:dyDescent="0.3">
      <c r="A8873" t="s">
        <v>13</v>
      </c>
      <c r="B8873" s="3" t="s">
        <v>17093</v>
      </c>
      <c r="C8873" t="s">
        <v>17094</v>
      </c>
      <c r="D8873" t="s">
        <v>2115</v>
      </c>
      <c r="E8873">
        <v>61</v>
      </c>
      <c r="F8873">
        <v>94863</v>
      </c>
      <c r="G8873" t="s">
        <v>39</v>
      </c>
      <c r="H8873">
        <v>4765278613506145</v>
      </c>
      <c r="I8873" s="5" t="str">
        <f t="shared" si="138"/>
        <v>4765278613506140</v>
      </c>
      <c r="J8873" t="str">
        <f>INDEX(Age_grp[Age], MATCH(mobile_customers[[#This Row],[age]],Age_grp[Value]))</f>
        <v>60 - 70</v>
      </c>
      <c r="K8873" s="2" t="str">
        <f>_xlfn.IFS(mobile_customers[[#This Row],[salary]]&gt;=Q8876,"HIGHER SALARY", mobile_customers[[#This Row],[salary]]&gt;=Q8877,"HIGHER MID RANGE SALARY",  mobile_customers[[#This Row],[salary]]&lt;Q8877,"MID RANGE SALARY", mobile_customers[[#This Row],[salary]]&gt;Q8878, "LOW SALARY" )</f>
        <v>HIGHER SALARY</v>
      </c>
      <c r="L8873" s="2" t="str">
        <f>LEFT(mobile_customers[[#This Row],[Credit_card_nos]], 4)&amp;"XXXXX"</f>
        <v>4765XXXXX</v>
      </c>
    </row>
    <row r="8874" spans="1:12" x14ac:dyDescent="0.3">
      <c r="A8874" t="s">
        <v>8</v>
      </c>
      <c r="B8874" s="3" t="s">
        <v>17095</v>
      </c>
      <c r="C8874" t="s">
        <v>16024</v>
      </c>
      <c r="D8874" t="s">
        <v>445</v>
      </c>
      <c r="E8874">
        <v>46</v>
      </c>
      <c r="F8874">
        <v>136559</v>
      </c>
      <c r="G8874" t="s">
        <v>12</v>
      </c>
      <c r="H8874">
        <v>639096196055</v>
      </c>
      <c r="I8874" s="5" t="str">
        <f t="shared" si="138"/>
        <v>639096196055</v>
      </c>
      <c r="J8874" t="str">
        <f>INDEX(Age_grp[Age], MATCH(mobile_customers[[#This Row],[age]],Age_grp[Value]))</f>
        <v>40 - 50</v>
      </c>
      <c r="K8874" s="2" t="str">
        <f>_xlfn.IFS(mobile_customers[[#This Row],[salary]]&gt;=Q8877,"HIGHER SALARY", mobile_customers[[#This Row],[salary]]&gt;=Q8878,"HIGHER MID RANGE SALARY",  mobile_customers[[#This Row],[salary]]&lt;Q8878,"MID RANGE SALARY", mobile_customers[[#This Row],[salary]]&gt;Q8879, "LOW SALARY" )</f>
        <v>HIGHER SALARY</v>
      </c>
      <c r="L8874" s="2" t="str">
        <f>LEFT(mobile_customers[[#This Row],[Credit_card_nos]], 4)&amp;"XXXXX"</f>
        <v>6390XXXXX</v>
      </c>
    </row>
    <row r="8875" spans="1:12" x14ac:dyDescent="0.3">
      <c r="A8875" t="s">
        <v>13</v>
      </c>
      <c r="B8875" s="3" t="s">
        <v>17096</v>
      </c>
      <c r="C8875" t="s">
        <v>17097</v>
      </c>
      <c r="D8875" t="s">
        <v>1154</v>
      </c>
      <c r="E8875">
        <v>50</v>
      </c>
      <c r="F8875">
        <v>37736</v>
      </c>
      <c r="G8875" t="s">
        <v>49</v>
      </c>
      <c r="H8875">
        <v>4888907088045</v>
      </c>
      <c r="I8875" s="5" t="str">
        <f t="shared" si="138"/>
        <v>4888907088045</v>
      </c>
      <c r="J8875" t="str">
        <f>INDEX(Age_grp[Age], MATCH(mobile_customers[[#This Row],[age]],Age_grp[Value]))</f>
        <v>50 - 60</v>
      </c>
      <c r="K8875" s="2" t="str">
        <f>_xlfn.IFS(mobile_customers[[#This Row],[salary]]&gt;=Q8878,"HIGHER SALARY", mobile_customers[[#This Row],[salary]]&gt;=Q8879,"HIGHER MID RANGE SALARY",  mobile_customers[[#This Row],[salary]]&lt;Q8879,"MID RANGE SALARY", mobile_customers[[#This Row],[salary]]&gt;Q8880, "LOW SALARY" )</f>
        <v>HIGHER SALARY</v>
      </c>
      <c r="L8875" s="2" t="str">
        <f>LEFT(mobile_customers[[#This Row],[Credit_card_nos]], 4)&amp;"XXXXX"</f>
        <v>4888XXXXX</v>
      </c>
    </row>
    <row r="8876" spans="1:12" x14ac:dyDescent="0.3">
      <c r="A8876" t="s">
        <v>8</v>
      </c>
      <c r="B8876" s="3" t="s">
        <v>17098</v>
      </c>
      <c r="C8876" t="s">
        <v>17099</v>
      </c>
      <c r="D8876" t="s">
        <v>883</v>
      </c>
      <c r="E8876">
        <v>44</v>
      </c>
      <c r="F8876">
        <v>37221</v>
      </c>
      <c r="G8876" t="s">
        <v>28</v>
      </c>
      <c r="H8876">
        <v>4141773451771467</v>
      </c>
      <c r="I8876" s="5" t="str">
        <f t="shared" si="138"/>
        <v>4141773451771470</v>
      </c>
      <c r="J8876" t="str">
        <f>INDEX(Age_grp[Age], MATCH(mobile_customers[[#This Row],[age]],Age_grp[Value]))</f>
        <v>40 - 50</v>
      </c>
      <c r="K8876" s="2" t="str">
        <f>_xlfn.IFS(mobile_customers[[#This Row],[salary]]&gt;=Q8879,"HIGHER SALARY", mobile_customers[[#This Row],[salary]]&gt;=Q8880,"HIGHER MID RANGE SALARY",  mobile_customers[[#This Row],[salary]]&lt;Q8880,"MID RANGE SALARY", mobile_customers[[#This Row],[salary]]&gt;Q8881, "LOW SALARY" )</f>
        <v>HIGHER SALARY</v>
      </c>
      <c r="L8876" s="2" t="str">
        <f>LEFT(mobile_customers[[#This Row],[Credit_card_nos]], 4)&amp;"XXXXX"</f>
        <v>4141XXXXX</v>
      </c>
    </row>
    <row r="8877" spans="1:12" x14ac:dyDescent="0.3">
      <c r="A8877" t="s">
        <v>8</v>
      </c>
      <c r="B8877" s="3" t="s">
        <v>17100</v>
      </c>
      <c r="C8877" t="s">
        <v>17101</v>
      </c>
      <c r="D8877" t="s">
        <v>922</v>
      </c>
      <c r="E8877">
        <v>64</v>
      </c>
      <c r="F8877">
        <v>174264</v>
      </c>
      <c r="G8877" t="s">
        <v>21</v>
      </c>
      <c r="H8877">
        <v>630469638260</v>
      </c>
      <c r="I8877" s="5" t="str">
        <f t="shared" si="138"/>
        <v>630469638260</v>
      </c>
      <c r="J8877" t="str">
        <f>INDEX(Age_grp[Age], MATCH(mobile_customers[[#This Row],[age]],Age_grp[Value]))</f>
        <v>60 - 70</v>
      </c>
      <c r="K8877" s="2" t="str">
        <f>_xlfn.IFS(mobile_customers[[#This Row],[salary]]&gt;=Q8880,"HIGHER SALARY", mobile_customers[[#This Row],[salary]]&gt;=Q8881,"HIGHER MID RANGE SALARY",  mobile_customers[[#This Row],[salary]]&lt;Q8881,"MID RANGE SALARY", mobile_customers[[#This Row],[salary]]&gt;Q8882, "LOW SALARY" )</f>
        <v>HIGHER SALARY</v>
      </c>
      <c r="L8877" s="2" t="str">
        <f>LEFT(mobile_customers[[#This Row],[Credit_card_nos]], 4)&amp;"XXXXX"</f>
        <v>6304XXXXX</v>
      </c>
    </row>
    <row r="8878" spans="1:12" x14ac:dyDescent="0.3">
      <c r="A8878" t="s">
        <v>8</v>
      </c>
      <c r="B8878" s="3" t="s">
        <v>17102</v>
      </c>
      <c r="C8878" t="s">
        <v>17103</v>
      </c>
      <c r="D8878" t="s">
        <v>42</v>
      </c>
      <c r="E8878">
        <v>36</v>
      </c>
      <c r="F8878">
        <v>49231</v>
      </c>
      <c r="G8878" t="s">
        <v>21</v>
      </c>
      <c r="H8878">
        <v>2720503712384864</v>
      </c>
      <c r="I8878" s="5" t="str">
        <f t="shared" si="138"/>
        <v>2720503712384860</v>
      </c>
      <c r="J8878" t="str">
        <f>INDEX(Age_grp[Age], MATCH(mobile_customers[[#This Row],[age]],Age_grp[Value]))</f>
        <v>30 - 40</v>
      </c>
      <c r="K8878" s="2" t="str">
        <f>_xlfn.IFS(mobile_customers[[#This Row],[salary]]&gt;=Q8881,"HIGHER SALARY", mobile_customers[[#This Row],[salary]]&gt;=Q8882,"HIGHER MID RANGE SALARY",  mobile_customers[[#This Row],[salary]]&lt;Q8882,"MID RANGE SALARY", mobile_customers[[#This Row],[salary]]&gt;Q8883, "LOW SALARY" )</f>
        <v>HIGHER SALARY</v>
      </c>
      <c r="L8878" s="2" t="str">
        <f>LEFT(mobile_customers[[#This Row],[Credit_card_nos]], 4)&amp;"XXXXX"</f>
        <v>2720XXXXX</v>
      </c>
    </row>
    <row r="8879" spans="1:12" x14ac:dyDescent="0.3">
      <c r="A8879" t="s">
        <v>8</v>
      </c>
      <c r="B8879" s="3" t="s">
        <v>17104</v>
      </c>
      <c r="C8879" t="s">
        <v>9467</v>
      </c>
      <c r="D8879" t="s">
        <v>1162</v>
      </c>
      <c r="E8879">
        <v>47</v>
      </c>
      <c r="F8879">
        <v>82828</v>
      </c>
      <c r="G8879" t="s">
        <v>28</v>
      </c>
      <c r="H8879">
        <v>6579552743189738</v>
      </c>
      <c r="I8879" s="5" t="str">
        <f t="shared" si="138"/>
        <v>6579552743189740</v>
      </c>
      <c r="J8879" t="str">
        <f>INDEX(Age_grp[Age], MATCH(mobile_customers[[#This Row],[age]],Age_grp[Value]))</f>
        <v>40 - 50</v>
      </c>
      <c r="K8879" s="2" t="str">
        <f>_xlfn.IFS(mobile_customers[[#This Row],[salary]]&gt;=Q8882,"HIGHER SALARY", mobile_customers[[#This Row],[salary]]&gt;=Q8883,"HIGHER MID RANGE SALARY",  mobile_customers[[#This Row],[salary]]&lt;Q8883,"MID RANGE SALARY", mobile_customers[[#This Row],[salary]]&gt;Q8884, "LOW SALARY" )</f>
        <v>HIGHER SALARY</v>
      </c>
      <c r="L8879" s="2" t="str">
        <f>LEFT(mobile_customers[[#This Row],[Credit_card_nos]], 4)&amp;"XXXXX"</f>
        <v>6579XXXXX</v>
      </c>
    </row>
    <row r="8880" spans="1:12" x14ac:dyDescent="0.3">
      <c r="A8880" t="s">
        <v>8</v>
      </c>
      <c r="B8880" s="3" t="s">
        <v>17105</v>
      </c>
      <c r="C8880" t="s">
        <v>17106</v>
      </c>
      <c r="D8880" t="s">
        <v>2097</v>
      </c>
      <c r="E8880">
        <v>52</v>
      </c>
      <c r="F8880">
        <v>183348</v>
      </c>
      <c r="G8880" t="s">
        <v>12</v>
      </c>
      <c r="H8880">
        <v>4.2202445030680079E+18</v>
      </c>
      <c r="I8880" s="5" t="str">
        <f t="shared" si="138"/>
        <v>4220244503068010000</v>
      </c>
      <c r="J8880" t="str">
        <f>INDEX(Age_grp[Age], MATCH(mobile_customers[[#This Row],[age]],Age_grp[Value]))</f>
        <v>50 - 60</v>
      </c>
      <c r="K8880" s="2" t="str">
        <f>_xlfn.IFS(mobile_customers[[#This Row],[salary]]&gt;=Q8883,"HIGHER SALARY", mobile_customers[[#This Row],[salary]]&gt;=Q8884,"HIGHER MID RANGE SALARY",  mobile_customers[[#This Row],[salary]]&lt;Q8884,"MID RANGE SALARY", mobile_customers[[#This Row],[salary]]&gt;Q8885, "LOW SALARY" )</f>
        <v>HIGHER SALARY</v>
      </c>
      <c r="L8880" s="2" t="str">
        <f>LEFT(mobile_customers[[#This Row],[Credit_card_nos]], 4)&amp;"XXXXX"</f>
        <v>4220XXXXX</v>
      </c>
    </row>
    <row r="8881" spans="1:12" x14ac:dyDescent="0.3">
      <c r="A8881" t="s">
        <v>13</v>
      </c>
      <c r="B8881" s="3" t="s">
        <v>17107</v>
      </c>
      <c r="C8881" t="s">
        <v>2972</v>
      </c>
      <c r="D8881" t="s">
        <v>382</v>
      </c>
      <c r="E8881">
        <v>19</v>
      </c>
      <c r="F8881">
        <v>147696</v>
      </c>
      <c r="G8881" t="s">
        <v>65</v>
      </c>
      <c r="H8881">
        <v>30027581325468</v>
      </c>
      <c r="I8881" s="5" t="str">
        <f t="shared" si="138"/>
        <v>30027581325468</v>
      </c>
      <c r="J8881" t="str">
        <f>INDEX(Age_grp[Age], MATCH(mobile_customers[[#This Row],[age]],Age_grp[Value]))</f>
        <v>"10 - 20</v>
      </c>
      <c r="K8881" s="2" t="str">
        <f>_xlfn.IFS(mobile_customers[[#This Row],[salary]]&gt;=Q8884,"HIGHER SALARY", mobile_customers[[#This Row],[salary]]&gt;=Q8885,"HIGHER MID RANGE SALARY",  mobile_customers[[#This Row],[salary]]&lt;Q8885,"MID RANGE SALARY", mobile_customers[[#This Row],[salary]]&gt;Q8886, "LOW SALARY" )</f>
        <v>HIGHER SALARY</v>
      </c>
      <c r="L8881" s="2" t="str">
        <f>LEFT(mobile_customers[[#This Row],[Credit_card_nos]], 4)&amp;"XXXXX"</f>
        <v>3002XXXXX</v>
      </c>
    </row>
    <row r="8882" spans="1:12" x14ac:dyDescent="0.3">
      <c r="A8882" t="s">
        <v>13</v>
      </c>
      <c r="B8882" s="3" t="s">
        <v>17108</v>
      </c>
      <c r="C8882" t="s">
        <v>17109</v>
      </c>
      <c r="D8882" t="s">
        <v>3701</v>
      </c>
      <c r="E8882">
        <v>43</v>
      </c>
      <c r="F8882">
        <v>127059</v>
      </c>
      <c r="G8882" t="s">
        <v>49</v>
      </c>
      <c r="H8882">
        <v>377998929860625</v>
      </c>
      <c r="I8882" s="5" t="str">
        <f t="shared" si="138"/>
        <v>377998929860625</v>
      </c>
      <c r="J8882" t="str">
        <f>INDEX(Age_grp[Age], MATCH(mobile_customers[[#This Row],[age]],Age_grp[Value]))</f>
        <v>40 - 50</v>
      </c>
      <c r="K8882" s="2" t="str">
        <f>_xlfn.IFS(mobile_customers[[#This Row],[salary]]&gt;=Q8885,"HIGHER SALARY", mobile_customers[[#This Row],[salary]]&gt;=Q8886,"HIGHER MID RANGE SALARY",  mobile_customers[[#This Row],[salary]]&lt;Q8886,"MID RANGE SALARY", mobile_customers[[#This Row],[salary]]&gt;Q8887, "LOW SALARY" )</f>
        <v>HIGHER SALARY</v>
      </c>
      <c r="L8882" s="2" t="str">
        <f>LEFT(mobile_customers[[#This Row],[Credit_card_nos]], 4)&amp;"XXXXX"</f>
        <v>3779XXXXX</v>
      </c>
    </row>
    <row r="8883" spans="1:12" x14ac:dyDescent="0.3">
      <c r="A8883" t="s">
        <v>13</v>
      </c>
      <c r="B8883" s="3" t="s">
        <v>17110</v>
      </c>
      <c r="C8883" t="s">
        <v>17111</v>
      </c>
      <c r="D8883" t="s">
        <v>2097</v>
      </c>
      <c r="E8883">
        <v>46</v>
      </c>
      <c r="F8883">
        <v>66267</v>
      </c>
      <c r="G8883" t="s">
        <v>81</v>
      </c>
      <c r="H8883">
        <v>30439859914149</v>
      </c>
      <c r="I8883" s="5" t="str">
        <f t="shared" si="138"/>
        <v>30439859914149</v>
      </c>
      <c r="J8883" t="str">
        <f>INDEX(Age_grp[Age], MATCH(mobile_customers[[#This Row],[age]],Age_grp[Value]))</f>
        <v>40 - 50</v>
      </c>
      <c r="K8883" s="2" t="str">
        <f>_xlfn.IFS(mobile_customers[[#This Row],[salary]]&gt;=Q8886,"HIGHER SALARY", mobile_customers[[#This Row],[salary]]&gt;=Q8887,"HIGHER MID RANGE SALARY",  mobile_customers[[#This Row],[salary]]&lt;Q8887,"MID RANGE SALARY", mobile_customers[[#This Row],[salary]]&gt;Q8888, "LOW SALARY" )</f>
        <v>HIGHER SALARY</v>
      </c>
      <c r="L8883" s="2" t="str">
        <f>LEFT(mobile_customers[[#This Row],[Credit_card_nos]], 4)&amp;"XXXXX"</f>
        <v>3043XXXXX</v>
      </c>
    </row>
    <row r="8884" spans="1:12" x14ac:dyDescent="0.3">
      <c r="A8884" t="s">
        <v>13</v>
      </c>
      <c r="B8884" s="3" t="s">
        <v>17112</v>
      </c>
      <c r="C8884" t="s">
        <v>17113</v>
      </c>
      <c r="D8884" t="s">
        <v>971</v>
      </c>
      <c r="E8884">
        <v>18</v>
      </c>
      <c r="F8884">
        <v>220757</v>
      </c>
      <c r="G8884" t="s">
        <v>17</v>
      </c>
      <c r="H8884">
        <v>2266522964958654</v>
      </c>
      <c r="I8884" s="5" t="str">
        <f t="shared" si="138"/>
        <v>2266522964958650</v>
      </c>
      <c r="J8884" t="str">
        <f>INDEX(Age_grp[Age], MATCH(mobile_customers[[#This Row],[age]],Age_grp[Value]))</f>
        <v>"10 - 20</v>
      </c>
      <c r="K8884" s="2" t="str">
        <f>_xlfn.IFS(mobile_customers[[#This Row],[salary]]&gt;=Q8887,"HIGHER SALARY", mobile_customers[[#This Row],[salary]]&gt;=Q8888,"HIGHER MID RANGE SALARY",  mobile_customers[[#This Row],[salary]]&lt;Q8888,"MID RANGE SALARY", mobile_customers[[#This Row],[salary]]&gt;Q8889, "LOW SALARY" )</f>
        <v>HIGHER SALARY</v>
      </c>
      <c r="L8884" s="2" t="str">
        <f>LEFT(mobile_customers[[#This Row],[Credit_card_nos]], 4)&amp;"XXXXX"</f>
        <v>2266XXXXX</v>
      </c>
    </row>
    <row r="8885" spans="1:12" x14ac:dyDescent="0.3">
      <c r="A8885" t="s">
        <v>13</v>
      </c>
      <c r="B8885" s="3" t="s">
        <v>17114</v>
      </c>
      <c r="C8885" t="s">
        <v>5611</v>
      </c>
      <c r="D8885" t="s">
        <v>4156</v>
      </c>
      <c r="E8885">
        <v>22</v>
      </c>
      <c r="F8885">
        <v>204180</v>
      </c>
      <c r="G8885" t="s">
        <v>32</v>
      </c>
      <c r="H8885">
        <v>4002504535776</v>
      </c>
      <c r="I8885" s="5" t="str">
        <f t="shared" si="138"/>
        <v>4002504535776</v>
      </c>
      <c r="J8885" t="str">
        <f>INDEX(Age_grp[Age], MATCH(mobile_customers[[#This Row],[age]],Age_grp[Value]))</f>
        <v>20 - 30</v>
      </c>
      <c r="K8885" s="2" t="str">
        <f>_xlfn.IFS(mobile_customers[[#This Row],[salary]]&gt;=Q8888,"HIGHER SALARY", mobile_customers[[#This Row],[salary]]&gt;=Q8889,"HIGHER MID RANGE SALARY",  mobile_customers[[#This Row],[salary]]&lt;Q8889,"MID RANGE SALARY", mobile_customers[[#This Row],[salary]]&gt;Q8890, "LOW SALARY" )</f>
        <v>HIGHER SALARY</v>
      </c>
      <c r="L8885" s="2" t="str">
        <f>LEFT(mobile_customers[[#This Row],[Credit_card_nos]], 4)&amp;"XXXXX"</f>
        <v>4002XXXXX</v>
      </c>
    </row>
    <row r="8886" spans="1:12" x14ac:dyDescent="0.3">
      <c r="A8886" t="s">
        <v>8</v>
      </c>
      <c r="B8886" s="3" t="s">
        <v>17115</v>
      </c>
      <c r="C8886" t="s">
        <v>17116</v>
      </c>
      <c r="D8886" t="s">
        <v>225</v>
      </c>
      <c r="E8886">
        <v>20</v>
      </c>
      <c r="F8886">
        <v>80301</v>
      </c>
      <c r="G8886" t="s">
        <v>12</v>
      </c>
      <c r="H8886">
        <v>4773223138964965</v>
      </c>
      <c r="I8886" s="5" t="str">
        <f t="shared" si="138"/>
        <v>4773223138964960</v>
      </c>
      <c r="J8886" t="str">
        <f>INDEX(Age_grp[Age], MATCH(mobile_customers[[#This Row],[age]],Age_grp[Value]))</f>
        <v>20 - 30</v>
      </c>
      <c r="K8886" s="2" t="str">
        <f>_xlfn.IFS(mobile_customers[[#This Row],[salary]]&gt;=Q8889,"HIGHER SALARY", mobile_customers[[#This Row],[salary]]&gt;=Q8890,"HIGHER MID RANGE SALARY",  mobile_customers[[#This Row],[salary]]&lt;Q8890,"MID RANGE SALARY", mobile_customers[[#This Row],[salary]]&gt;Q8891, "LOW SALARY" )</f>
        <v>HIGHER SALARY</v>
      </c>
      <c r="L8886" s="2" t="str">
        <f>LEFT(mobile_customers[[#This Row],[Credit_card_nos]], 4)&amp;"XXXXX"</f>
        <v>4773XXXXX</v>
      </c>
    </row>
    <row r="8887" spans="1:12" x14ac:dyDescent="0.3">
      <c r="A8887" t="s">
        <v>8</v>
      </c>
      <c r="B8887" s="3" t="s">
        <v>17117</v>
      </c>
      <c r="C8887" t="s">
        <v>4824</v>
      </c>
      <c r="D8887" t="s">
        <v>1468</v>
      </c>
      <c r="E8887">
        <v>24</v>
      </c>
      <c r="F8887">
        <v>113576</v>
      </c>
      <c r="G8887" t="s">
        <v>94</v>
      </c>
      <c r="H8887">
        <v>344459734126512</v>
      </c>
      <c r="I8887" s="5" t="str">
        <f t="shared" si="138"/>
        <v>344459734126512</v>
      </c>
      <c r="J8887" t="str">
        <f>INDEX(Age_grp[Age], MATCH(mobile_customers[[#This Row],[age]],Age_grp[Value]))</f>
        <v>20 - 30</v>
      </c>
      <c r="K8887" s="2" t="str">
        <f>_xlfn.IFS(mobile_customers[[#This Row],[salary]]&gt;=Q8890,"HIGHER SALARY", mobile_customers[[#This Row],[salary]]&gt;=Q8891,"HIGHER MID RANGE SALARY",  mobile_customers[[#This Row],[salary]]&lt;Q8891,"MID RANGE SALARY", mobile_customers[[#This Row],[salary]]&gt;Q8892, "LOW SALARY" )</f>
        <v>HIGHER SALARY</v>
      </c>
      <c r="L8887" s="2" t="str">
        <f>LEFT(mobile_customers[[#This Row],[Credit_card_nos]], 4)&amp;"XXXXX"</f>
        <v>3444XXXXX</v>
      </c>
    </row>
    <row r="8888" spans="1:12" x14ac:dyDescent="0.3">
      <c r="A8888" t="s">
        <v>13</v>
      </c>
      <c r="B8888" s="3" t="s">
        <v>17118</v>
      </c>
      <c r="C8888" t="s">
        <v>17119</v>
      </c>
      <c r="D8888" t="s">
        <v>16</v>
      </c>
      <c r="E8888">
        <v>45</v>
      </c>
      <c r="F8888">
        <v>115081</v>
      </c>
      <c r="G8888" t="s">
        <v>94</v>
      </c>
      <c r="H8888">
        <v>3579555133717411</v>
      </c>
      <c r="I8888" s="5" t="str">
        <f t="shared" si="138"/>
        <v>3579555133717410</v>
      </c>
      <c r="J8888" t="str">
        <f>INDEX(Age_grp[Age], MATCH(mobile_customers[[#This Row],[age]],Age_grp[Value]))</f>
        <v>40 - 50</v>
      </c>
      <c r="K8888" s="2" t="str">
        <f>_xlfn.IFS(mobile_customers[[#This Row],[salary]]&gt;=Q8891,"HIGHER SALARY", mobile_customers[[#This Row],[salary]]&gt;=Q8892,"HIGHER MID RANGE SALARY",  mobile_customers[[#This Row],[salary]]&lt;Q8892,"MID RANGE SALARY", mobile_customers[[#This Row],[salary]]&gt;Q8893, "LOW SALARY" )</f>
        <v>HIGHER SALARY</v>
      </c>
      <c r="L8888" s="2" t="str">
        <f>LEFT(mobile_customers[[#This Row],[Credit_card_nos]], 4)&amp;"XXXXX"</f>
        <v>3579XXXXX</v>
      </c>
    </row>
    <row r="8889" spans="1:12" x14ac:dyDescent="0.3">
      <c r="A8889" t="s">
        <v>8</v>
      </c>
      <c r="B8889" s="3" t="s">
        <v>17120</v>
      </c>
      <c r="C8889" t="s">
        <v>17121</v>
      </c>
      <c r="D8889" t="s">
        <v>928</v>
      </c>
      <c r="E8889">
        <v>35</v>
      </c>
      <c r="F8889">
        <v>66186</v>
      </c>
      <c r="G8889" t="s">
        <v>17</v>
      </c>
      <c r="H8889">
        <v>213101137488234</v>
      </c>
      <c r="I8889" s="5" t="str">
        <f t="shared" si="138"/>
        <v>213101137488234</v>
      </c>
      <c r="J8889" t="str">
        <f>INDEX(Age_grp[Age], MATCH(mobile_customers[[#This Row],[age]],Age_grp[Value]))</f>
        <v>30 - 40</v>
      </c>
      <c r="K8889" s="2" t="str">
        <f>_xlfn.IFS(mobile_customers[[#This Row],[salary]]&gt;=Q8892,"HIGHER SALARY", mobile_customers[[#This Row],[salary]]&gt;=Q8893,"HIGHER MID RANGE SALARY",  mobile_customers[[#This Row],[salary]]&lt;Q8893,"MID RANGE SALARY", mobile_customers[[#This Row],[salary]]&gt;Q8894, "LOW SALARY" )</f>
        <v>HIGHER SALARY</v>
      </c>
      <c r="L8889" s="2" t="str">
        <f>LEFT(mobile_customers[[#This Row],[Credit_card_nos]], 4)&amp;"XXXXX"</f>
        <v>2131XXXXX</v>
      </c>
    </row>
    <row r="8890" spans="1:12" x14ac:dyDescent="0.3">
      <c r="A8890" t="s">
        <v>8</v>
      </c>
      <c r="B8890" s="3" t="s">
        <v>2666</v>
      </c>
      <c r="C8890" t="s">
        <v>266</v>
      </c>
      <c r="D8890" t="s">
        <v>498</v>
      </c>
      <c r="E8890">
        <v>58</v>
      </c>
      <c r="F8890">
        <v>138818</v>
      </c>
      <c r="G8890" t="s">
        <v>17</v>
      </c>
      <c r="H8890">
        <v>4.2888027693074084E+18</v>
      </c>
      <c r="I8890" s="5" t="str">
        <f t="shared" si="138"/>
        <v>4288802769307410000</v>
      </c>
      <c r="J8890" t="str">
        <f>INDEX(Age_grp[Age], MATCH(mobile_customers[[#This Row],[age]],Age_grp[Value]))</f>
        <v>50 - 60</v>
      </c>
      <c r="K8890" s="2" t="str">
        <f>_xlfn.IFS(mobile_customers[[#This Row],[salary]]&gt;=Q8893,"HIGHER SALARY", mobile_customers[[#This Row],[salary]]&gt;=Q8894,"HIGHER MID RANGE SALARY",  mobile_customers[[#This Row],[salary]]&lt;Q8894,"MID RANGE SALARY", mobile_customers[[#This Row],[salary]]&gt;Q8895, "LOW SALARY" )</f>
        <v>HIGHER SALARY</v>
      </c>
      <c r="L8890" s="2" t="str">
        <f>LEFT(mobile_customers[[#This Row],[Credit_card_nos]], 4)&amp;"XXXXX"</f>
        <v>4288XXXXX</v>
      </c>
    </row>
    <row r="8891" spans="1:12" x14ac:dyDescent="0.3">
      <c r="A8891" t="s">
        <v>13</v>
      </c>
      <c r="B8891" s="3" t="s">
        <v>17122</v>
      </c>
      <c r="C8891" t="s">
        <v>17123</v>
      </c>
      <c r="D8891" t="s">
        <v>1237</v>
      </c>
      <c r="E8891">
        <v>61</v>
      </c>
      <c r="F8891">
        <v>107223</v>
      </c>
      <c r="G8891" t="s">
        <v>32</v>
      </c>
      <c r="H8891">
        <v>4487439037719519</v>
      </c>
      <c r="I8891" s="5" t="str">
        <f t="shared" si="138"/>
        <v>4487439037719520</v>
      </c>
      <c r="J8891" t="str">
        <f>INDEX(Age_grp[Age], MATCH(mobile_customers[[#This Row],[age]],Age_grp[Value]))</f>
        <v>60 - 70</v>
      </c>
      <c r="K8891" s="2" t="str">
        <f>_xlfn.IFS(mobile_customers[[#This Row],[salary]]&gt;=Q8894,"HIGHER SALARY", mobile_customers[[#This Row],[salary]]&gt;=Q8895,"HIGHER MID RANGE SALARY",  mobile_customers[[#This Row],[salary]]&lt;Q8895,"MID RANGE SALARY", mobile_customers[[#This Row],[salary]]&gt;Q8896, "LOW SALARY" )</f>
        <v>HIGHER SALARY</v>
      </c>
      <c r="L8891" s="2" t="str">
        <f>LEFT(mobile_customers[[#This Row],[Credit_card_nos]], 4)&amp;"XXXXX"</f>
        <v>4487XXXXX</v>
      </c>
    </row>
    <row r="8892" spans="1:12" x14ac:dyDescent="0.3">
      <c r="A8892" t="s">
        <v>13</v>
      </c>
      <c r="B8892" s="3" t="s">
        <v>17124</v>
      </c>
      <c r="C8892" t="s">
        <v>17125</v>
      </c>
      <c r="D8892" t="s">
        <v>1203</v>
      </c>
      <c r="E8892">
        <v>27</v>
      </c>
      <c r="F8892">
        <v>22996</v>
      </c>
      <c r="G8892" t="s">
        <v>21</v>
      </c>
      <c r="H8892">
        <v>4160861894137127</v>
      </c>
      <c r="I8892" s="5" t="str">
        <f t="shared" si="138"/>
        <v>4160861894137130</v>
      </c>
      <c r="J8892" t="str">
        <f>INDEX(Age_grp[Age], MATCH(mobile_customers[[#This Row],[age]],Age_grp[Value]))</f>
        <v>20 - 30</v>
      </c>
      <c r="K8892" s="2" t="str">
        <f>_xlfn.IFS(mobile_customers[[#This Row],[salary]]&gt;=Q8895,"HIGHER SALARY", mobile_customers[[#This Row],[salary]]&gt;=Q8896,"HIGHER MID RANGE SALARY",  mobile_customers[[#This Row],[salary]]&lt;Q8896,"MID RANGE SALARY", mobile_customers[[#This Row],[salary]]&gt;Q8897, "LOW SALARY" )</f>
        <v>HIGHER SALARY</v>
      </c>
      <c r="L8892" s="2" t="str">
        <f>LEFT(mobile_customers[[#This Row],[Credit_card_nos]], 4)&amp;"XXXXX"</f>
        <v>4160XXXXX</v>
      </c>
    </row>
    <row r="8893" spans="1:12" x14ac:dyDescent="0.3">
      <c r="A8893" t="s">
        <v>8</v>
      </c>
      <c r="B8893" s="3" t="s">
        <v>17126</v>
      </c>
      <c r="C8893" t="s">
        <v>17127</v>
      </c>
      <c r="D8893" t="s">
        <v>409</v>
      </c>
      <c r="E8893">
        <v>56</v>
      </c>
      <c r="F8893">
        <v>191246</v>
      </c>
      <c r="G8893" t="s">
        <v>28</v>
      </c>
      <c r="H8893">
        <v>2232070905372776</v>
      </c>
      <c r="I8893" s="5" t="str">
        <f t="shared" si="138"/>
        <v>2232070905372780</v>
      </c>
      <c r="J8893" t="str">
        <f>INDEX(Age_grp[Age], MATCH(mobile_customers[[#This Row],[age]],Age_grp[Value]))</f>
        <v>50 - 60</v>
      </c>
      <c r="K8893" s="2" t="str">
        <f>_xlfn.IFS(mobile_customers[[#This Row],[salary]]&gt;=Q8896,"HIGHER SALARY", mobile_customers[[#This Row],[salary]]&gt;=Q8897,"HIGHER MID RANGE SALARY",  mobile_customers[[#This Row],[salary]]&lt;Q8897,"MID RANGE SALARY", mobile_customers[[#This Row],[salary]]&gt;Q8898, "LOW SALARY" )</f>
        <v>HIGHER SALARY</v>
      </c>
      <c r="L8893" s="2" t="str">
        <f>LEFT(mobile_customers[[#This Row],[Credit_card_nos]], 4)&amp;"XXXXX"</f>
        <v>2232XXXXX</v>
      </c>
    </row>
    <row r="8894" spans="1:12" x14ac:dyDescent="0.3">
      <c r="A8894" t="s">
        <v>8</v>
      </c>
      <c r="B8894" s="3" t="s">
        <v>17128</v>
      </c>
      <c r="C8894" t="s">
        <v>17129</v>
      </c>
      <c r="D8894" t="s">
        <v>38</v>
      </c>
      <c r="E8894">
        <v>54</v>
      </c>
      <c r="F8894">
        <v>125174</v>
      </c>
      <c r="G8894" t="s">
        <v>28</v>
      </c>
      <c r="H8894">
        <v>6556439855460213</v>
      </c>
      <c r="I8894" s="5" t="str">
        <f t="shared" si="138"/>
        <v>6556439855460210</v>
      </c>
      <c r="J8894" t="str">
        <f>INDEX(Age_grp[Age], MATCH(mobile_customers[[#This Row],[age]],Age_grp[Value]))</f>
        <v>50 - 60</v>
      </c>
      <c r="K8894" s="2" t="str">
        <f>_xlfn.IFS(mobile_customers[[#This Row],[salary]]&gt;=Q8897,"HIGHER SALARY", mobile_customers[[#This Row],[salary]]&gt;=Q8898,"HIGHER MID RANGE SALARY",  mobile_customers[[#This Row],[salary]]&lt;Q8898,"MID RANGE SALARY", mobile_customers[[#This Row],[salary]]&gt;Q8899, "LOW SALARY" )</f>
        <v>HIGHER SALARY</v>
      </c>
      <c r="L8894" s="2" t="str">
        <f>LEFT(mobile_customers[[#This Row],[Credit_card_nos]], 4)&amp;"XXXXX"</f>
        <v>6556XXXXX</v>
      </c>
    </row>
    <row r="8895" spans="1:12" x14ac:dyDescent="0.3">
      <c r="A8895" t="s">
        <v>8</v>
      </c>
      <c r="B8895" s="3" t="s">
        <v>17130</v>
      </c>
      <c r="C8895" t="s">
        <v>393</v>
      </c>
      <c r="D8895" t="s">
        <v>105</v>
      </c>
      <c r="E8895">
        <v>40</v>
      </c>
      <c r="F8895">
        <v>195237</v>
      </c>
      <c r="G8895" t="s">
        <v>28</v>
      </c>
      <c r="H8895">
        <v>4320695052017</v>
      </c>
      <c r="I8895" s="5" t="str">
        <f t="shared" si="138"/>
        <v>4320695052017</v>
      </c>
      <c r="J8895" t="str">
        <f>INDEX(Age_grp[Age], MATCH(mobile_customers[[#This Row],[age]],Age_grp[Value]))</f>
        <v>40 - 50</v>
      </c>
      <c r="K8895" s="2" t="str">
        <f>_xlfn.IFS(mobile_customers[[#This Row],[salary]]&gt;=Q8898,"HIGHER SALARY", mobile_customers[[#This Row],[salary]]&gt;=Q8899,"HIGHER MID RANGE SALARY",  mobile_customers[[#This Row],[salary]]&lt;Q8899,"MID RANGE SALARY", mobile_customers[[#This Row],[salary]]&gt;Q8900, "LOW SALARY" )</f>
        <v>HIGHER SALARY</v>
      </c>
      <c r="L8895" s="2" t="str">
        <f>LEFT(mobile_customers[[#This Row],[Credit_card_nos]], 4)&amp;"XXXXX"</f>
        <v>4320XXXXX</v>
      </c>
    </row>
    <row r="8896" spans="1:12" x14ac:dyDescent="0.3">
      <c r="A8896" t="s">
        <v>13</v>
      </c>
      <c r="B8896" s="3" t="s">
        <v>17131</v>
      </c>
      <c r="C8896" t="s">
        <v>17132</v>
      </c>
      <c r="D8896" t="s">
        <v>270</v>
      </c>
      <c r="E8896">
        <v>25</v>
      </c>
      <c r="F8896">
        <v>218793</v>
      </c>
      <c r="G8896" t="s">
        <v>21</v>
      </c>
      <c r="H8896">
        <v>6011242446332308</v>
      </c>
      <c r="I8896" s="5" t="str">
        <f t="shared" si="138"/>
        <v>6011242446332310</v>
      </c>
      <c r="J8896" t="str">
        <f>INDEX(Age_grp[Age], MATCH(mobile_customers[[#This Row],[age]],Age_grp[Value]))</f>
        <v>20 - 30</v>
      </c>
      <c r="K8896" s="2" t="str">
        <f>_xlfn.IFS(mobile_customers[[#This Row],[salary]]&gt;=Q8899,"HIGHER SALARY", mobile_customers[[#This Row],[salary]]&gt;=Q8900,"HIGHER MID RANGE SALARY",  mobile_customers[[#This Row],[salary]]&lt;Q8900,"MID RANGE SALARY", mobile_customers[[#This Row],[salary]]&gt;Q8901, "LOW SALARY" )</f>
        <v>HIGHER SALARY</v>
      </c>
      <c r="L8896" s="2" t="str">
        <f>LEFT(mobile_customers[[#This Row],[Credit_card_nos]], 4)&amp;"XXXXX"</f>
        <v>6011XXXXX</v>
      </c>
    </row>
    <row r="8897" spans="1:12" x14ac:dyDescent="0.3">
      <c r="A8897" t="s">
        <v>8</v>
      </c>
      <c r="B8897" s="3" t="s">
        <v>17133</v>
      </c>
      <c r="C8897" t="s">
        <v>17134</v>
      </c>
      <c r="D8897" t="s">
        <v>1418</v>
      </c>
      <c r="E8897">
        <v>49</v>
      </c>
      <c r="F8897">
        <v>75540</v>
      </c>
      <c r="G8897" t="s">
        <v>21</v>
      </c>
      <c r="H8897">
        <v>4090622532579145</v>
      </c>
      <c r="I8897" s="5" t="str">
        <f t="shared" si="138"/>
        <v>4090622532579140</v>
      </c>
      <c r="J8897" t="str">
        <f>INDEX(Age_grp[Age], MATCH(mobile_customers[[#This Row],[age]],Age_grp[Value]))</f>
        <v>40 - 50</v>
      </c>
      <c r="K8897" s="2" t="str">
        <f>_xlfn.IFS(mobile_customers[[#This Row],[salary]]&gt;=Q8900,"HIGHER SALARY", mobile_customers[[#This Row],[salary]]&gt;=Q8901,"HIGHER MID RANGE SALARY",  mobile_customers[[#This Row],[salary]]&lt;Q8901,"MID RANGE SALARY", mobile_customers[[#This Row],[salary]]&gt;Q8902, "LOW SALARY" )</f>
        <v>HIGHER SALARY</v>
      </c>
      <c r="L8897" s="2" t="str">
        <f>LEFT(mobile_customers[[#This Row],[Credit_card_nos]], 4)&amp;"XXXXX"</f>
        <v>4090XXXXX</v>
      </c>
    </row>
    <row r="8898" spans="1:12" x14ac:dyDescent="0.3">
      <c r="A8898" t="s">
        <v>13</v>
      </c>
      <c r="B8898" s="3" t="s">
        <v>16938</v>
      </c>
      <c r="C8898" t="s">
        <v>17135</v>
      </c>
      <c r="D8898" t="s">
        <v>298</v>
      </c>
      <c r="E8898">
        <v>58</v>
      </c>
      <c r="F8898">
        <v>235603</v>
      </c>
      <c r="G8898" t="s">
        <v>39</v>
      </c>
      <c r="H8898">
        <v>4583827801193</v>
      </c>
      <c r="I8898" s="5" t="str">
        <f t="shared" ref="I8898:I8961" si="139">TEXT(H8898, "0")</f>
        <v>4583827801193</v>
      </c>
      <c r="J8898" t="str">
        <f>INDEX(Age_grp[Age], MATCH(mobile_customers[[#This Row],[age]],Age_grp[Value]))</f>
        <v>50 - 60</v>
      </c>
      <c r="K8898" s="2" t="str">
        <f>_xlfn.IFS(mobile_customers[[#This Row],[salary]]&gt;=Q8901,"HIGHER SALARY", mobile_customers[[#This Row],[salary]]&gt;=Q8902,"HIGHER MID RANGE SALARY",  mobile_customers[[#This Row],[salary]]&lt;Q8902,"MID RANGE SALARY", mobile_customers[[#This Row],[salary]]&gt;Q8903, "LOW SALARY" )</f>
        <v>HIGHER SALARY</v>
      </c>
      <c r="L8898" s="2" t="str">
        <f>LEFT(mobile_customers[[#This Row],[Credit_card_nos]], 4)&amp;"XXXXX"</f>
        <v>4583XXXXX</v>
      </c>
    </row>
    <row r="8899" spans="1:12" x14ac:dyDescent="0.3">
      <c r="A8899" t="s">
        <v>13</v>
      </c>
      <c r="B8899" s="3" t="s">
        <v>17136</v>
      </c>
      <c r="C8899" t="s">
        <v>1522</v>
      </c>
      <c r="D8899" t="s">
        <v>3205</v>
      </c>
      <c r="E8899">
        <v>30</v>
      </c>
      <c r="F8899">
        <v>103493</v>
      </c>
      <c r="G8899" t="s">
        <v>39</v>
      </c>
      <c r="H8899">
        <v>6553736730202790</v>
      </c>
      <c r="I8899" s="5" t="str">
        <f t="shared" si="139"/>
        <v>6553736730202790</v>
      </c>
      <c r="J8899" t="str">
        <f>INDEX(Age_grp[Age], MATCH(mobile_customers[[#This Row],[age]],Age_grp[Value]))</f>
        <v>30 - 40</v>
      </c>
      <c r="K8899" s="2" t="str">
        <f>_xlfn.IFS(mobile_customers[[#This Row],[salary]]&gt;=Q8902,"HIGHER SALARY", mobile_customers[[#This Row],[salary]]&gt;=Q8903,"HIGHER MID RANGE SALARY",  mobile_customers[[#This Row],[salary]]&lt;Q8903,"MID RANGE SALARY", mobile_customers[[#This Row],[salary]]&gt;Q8904, "LOW SALARY" )</f>
        <v>HIGHER SALARY</v>
      </c>
      <c r="L8899" s="2" t="str">
        <f>LEFT(mobile_customers[[#This Row],[Credit_card_nos]], 4)&amp;"XXXXX"</f>
        <v>6553XXXXX</v>
      </c>
    </row>
    <row r="8900" spans="1:12" x14ac:dyDescent="0.3">
      <c r="A8900" t="s">
        <v>13</v>
      </c>
      <c r="B8900" s="3" t="s">
        <v>17137</v>
      </c>
      <c r="C8900" t="s">
        <v>6993</v>
      </c>
      <c r="D8900" t="s">
        <v>135</v>
      </c>
      <c r="E8900">
        <v>41</v>
      </c>
      <c r="F8900">
        <v>171000</v>
      </c>
      <c r="G8900" t="s">
        <v>28</v>
      </c>
      <c r="H8900">
        <v>180027265298393</v>
      </c>
      <c r="I8900" s="5" t="str">
        <f t="shared" si="139"/>
        <v>180027265298393</v>
      </c>
      <c r="J8900" t="str">
        <f>INDEX(Age_grp[Age], MATCH(mobile_customers[[#This Row],[age]],Age_grp[Value]))</f>
        <v>40 - 50</v>
      </c>
      <c r="K8900" s="2" t="str">
        <f>_xlfn.IFS(mobile_customers[[#This Row],[salary]]&gt;=Q8903,"HIGHER SALARY", mobile_customers[[#This Row],[salary]]&gt;=Q8904,"HIGHER MID RANGE SALARY",  mobile_customers[[#This Row],[salary]]&lt;Q8904,"MID RANGE SALARY", mobile_customers[[#This Row],[salary]]&gt;Q8905, "LOW SALARY" )</f>
        <v>HIGHER SALARY</v>
      </c>
      <c r="L8900" s="2" t="str">
        <f>LEFT(mobile_customers[[#This Row],[Credit_card_nos]], 4)&amp;"XXXXX"</f>
        <v>1800XXXXX</v>
      </c>
    </row>
    <row r="8901" spans="1:12" x14ac:dyDescent="0.3">
      <c r="A8901" t="s">
        <v>8</v>
      </c>
      <c r="B8901" s="3" t="s">
        <v>17138</v>
      </c>
      <c r="C8901" t="s">
        <v>17139</v>
      </c>
      <c r="D8901" t="s">
        <v>688</v>
      </c>
      <c r="E8901">
        <v>37</v>
      </c>
      <c r="F8901">
        <v>156061</v>
      </c>
      <c r="G8901" t="s">
        <v>65</v>
      </c>
      <c r="H8901">
        <v>582391921993</v>
      </c>
      <c r="I8901" s="5" t="str">
        <f t="shared" si="139"/>
        <v>582391921993</v>
      </c>
      <c r="J8901" t="str">
        <f>INDEX(Age_grp[Age], MATCH(mobile_customers[[#This Row],[age]],Age_grp[Value]))</f>
        <v>30 - 40</v>
      </c>
      <c r="K8901" s="2" t="str">
        <f>_xlfn.IFS(mobile_customers[[#This Row],[salary]]&gt;=Q8904,"HIGHER SALARY", mobile_customers[[#This Row],[salary]]&gt;=Q8905,"HIGHER MID RANGE SALARY",  mobile_customers[[#This Row],[salary]]&lt;Q8905,"MID RANGE SALARY", mobile_customers[[#This Row],[salary]]&gt;Q8906, "LOW SALARY" )</f>
        <v>HIGHER SALARY</v>
      </c>
      <c r="L8901" s="2" t="str">
        <f>LEFT(mobile_customers[[#This Row],[Credit_card_nos]], 4)&amp;"XXXXX"</f>
        <v>5823XXXXX</v>
      </c>
    </row>
    <row r="8902" spans="1:12" x14ac:dyDescent="0.3">
      <c r="A8902" t="s">
        <v>8</v>
      </c>
      <c r="B8902" s="3" t="s">
        <v>17140</v>
      </c>
      <c r="C8902" t="s">
        <v>17141</v>
      </c>
      <c r="D8902" t="s">
        <v>1673</v>
      </c>
      <c r="E8902">
        <v>49</v>
      </c>
      <c r="F8902">
        <v>170857</v>
      </c>
      <c r="G8902" t="s">
        <v>94</v>
      </c>
      <c r="H8902">
        <v>2657223400882445</v>
      </c>
      <c r="I8902" s="5" t="str">
        <f t="shared" si="139"/>
        <v>2657223400882440</v>
      </c>
      <c r="J8902" t="str">
        <f>INDEX(Age_grp[Age], MATCH(mobile_customers[[#This Row],[age]],Age_grp[Value]))</f>
        <v>40 - 50</v>
      </c>
      <c r="K8902" s="2" t="str">
        <f>_xlfn.IFS(mobile_customers[[#This Row],[salary]]&gt;=Q8905,"HIGHER SALARY", mobile_customers[[#This Row],[salary]]&gt;=Q8906,"HIGHER MID RANGE SALARY",  mobile_customers[[#This Row],[salary]]&lt;Q8906,"MID RANGE SALARY", mobile_customers[[#This Row],[salary]]&gt;Q8907, "LOW SALARY" )</f>
        <v>HIGHER SALARY</v>
      </c>
      <c r="L8902" s="2" t="str">
        <f>LEFT(mobile_customers[[#This Row],[Credit_card_nos]], 4)&amp;"XXXXX"</f>
        <v>2657XXXXX</v>
      </c>
    </row>
    <row r="8903" spans="1:12" x14ac:dyDescent="0.3">
      <c r="A8903" t="s">
        <v>8</v>
      </c>
      <c r="B8903" s="3" t="s">
        <v>17142</v>
      </c>
      <c r="C8903" t="s">
        <v>17143</v>
      </c>
      <c r="D8903" t="s">
        <v>3093</v>
      </c>
      <c r="E8903">
        <v>21</v>
      </c>
      <c r="F8903">
        <v>108261</v>
      </c>
      <c r="G8903" t="s">
        <v>21</v>
      </c>
      <c r="H8903">
        <v>6550975005664069</v>
      </c>
      <c r="I8903" s="5" t="str">
        <f t="shared" si="139"/>
        <v>6550975005664070</v>
      </c>
      <c r="J8903" t="str">
        <f>INDEX(Age_grp[Age], MATCH(mobile_customers[[#This Row],[age]],Age_grp[Value]))</f>
        <v>20 - 30</v>
      </c>
      <c r="K8903" s="2" t="str">
        <f>_xlfn.IFS(mobile_customers[[#This Row],[salary]]&gt;=Q8906,"HIGHER SALARY", mobile_customers[[#This Row],[salary]]&gt;=Q8907,"HIGHER MID RANGE SALARY",  mobile_customers[[#This Row],[salary]]&lt;Q8907,"MID RANGE SALARY", mobile_customers[[#This Row],[salary]]&gt;Q8908, "LOW SALARY" )</f>
        <v>HIGHER SALARY</v>
      </c>
      <c r="L8903" s="2" t="str">
        <f>LEFT(mobile_customers[[#This Row],[Credit_card_nos]], 4)&amp;"XXXXX"</f>
        <v>6550XXXXX</v>
      </c>
    </row>
    <row r="8904" spans="1:12" x14ac:dyDescent="0.3">
      <c r="A8904" t="s">
        <v>8</v>
      </c>
      <c r="B8904" s="3" t="s">
        <v>17144</v>
      </c>
      <c r="C8904" t="s">
        <v>17145</v>
      </c>
      <c r="D8904" t="s">
        <v>1048</v>
      </c>
      <c r="E8904">
        <v>49</v>
      </c>
      <c r="F8904">
        <v>214668</v>
      </c>
      <c r="G8904" t="s">
        <v>65</v>
      </c>
      <c r="H8904">
        <v>5154157599812543</v>
      </c>
      <c r="I8904" s="5" t="str">
        <f t="shared" si="139"/>
        <v>5154157599812540</v>
      </c>
      <c r="J8904" t="str">
        <f>INDEX(Age_grp[Age], MATCH(mobile_customers[[#This Row],[age]],Age_grp[Value]))</f>
        <v>40 - 50</v>
      </c>
      <c r="K8904" s="2" t="str">
        <f>_xlfn.IFS(mobile_customers[[#This Row],[salary]]&gt;=Q8907,"HIGHER SALARY", mobile_customers[[#This Row],[salary]]&gt;=Q8908,"HIGHER MID RANGE SALARY",  mobile_customers[[#This Row],[salary]]&lt;Q8908,"MID RANGE SALARY", mobile_customers[[#This Row],[salary]]&gt;Q8909, "LOW SALARY" )</f>
        <v>HIGHER SALARY</v>
      </c>
      <c r="L8904" s="2" t="str">
        <f>LEFT(mobile_customers[[#This Row],[Credit_card_nos]], 4)&amp;"XXXXX"</f>
        <v>5154XXXXX</v>
      </c>
    </row>
    <row r="8905" spans="1:12" x14ac:dyDescent="0.3">
      <c r="A8905" t="s">
        <v>8</v>
      </c>
      <c r="B8905" s="3" t="s">
        <v>17146</v>
      </c>
      <c r="C8905" t="s">
        <v>17147</v>
      </c>
      <c r="D8905" t="s">
        <v>1143</v>
      </c>
      <c r="E8905">
        <v>29</v>
      </c>
      <c r="F8905">
        <v>136862</v>
      </c>
      <c r="G8905" t="s">
        <v>12</v>
      </c>
      <c r="H8905">
        <v>30006828435744</v>
      </c>
      <c r="I8905" s="5" t="str">
        <f t="shared" si="139"/>
        <v>30006828435744</v>
      </c>
      <c r="J8905" t="str">
        <f>INDEX(Age_grp[Age], MATCH(mobile_customers[[#This Row],[age]],Age_grp[Value]))</f>
        <v>20 - 30</v>
      </c>
      <c r="K8905" s="2" t="str">
        <f>_xlfn.IFS(mobile_customers[[#This Row],[salary]]&gt;=Q8908,"HIGHER SALARY", mobile_customers[[#This Row],[salary]]&gt;=Q8909,"HIGHER MID RANGE SALARY",  mobile_customers[[#This Row],[salary]]&lt;Q8909,"MID RANGE SALARY", mobile_customers[[#This Row],[salary]]&gt;Q8910, "LOW SALARY" )</f>
        <v>HIGHER SALARY</v>
      </c>
      <c r="L8905" s="2" t="str">
        <f>LEFT(mobile_customers[[#This Row],[Credit_card_nos]], 4)&amp;"XXXXX"</f>
        <v>3000XXXXX</v>
      </c>
    </row>
    <row r="8906" spans="1:12" x14ac:dyDescent="0.3">
      <c r="A8906" t="s">
        <v>13</v>
      </c>
      <c r="B8906" s="3" t="s">
        <v>17148</v>
      </c>
      <c r="C8906" t="s">
        <v>17149</v>
      </c>
      <c r="D8906" t="s">
        <v>2086</v>
      </c>
      <c r="E8906">
        <v>41</v>
      </c>
      <c r="F8906">
        <v>193390</v>
      </c>
      <c r="G8906" t="s">
        <v>12</v>
      </c>
      <c r="H8906">
        <v>2264601696253261</v>
      </c>
      <c r="I8906" s="5" t="str">
        <f t="shared" si="139"/>
        <v>2264601696253260</v>
      </c>
      <c r="J8906" t="str">
        <f>INDEX(Age_grp[Age], MATCH(mobile_customers[[#This Row],[age]],Age_grp[Value]))</f>
        <v>40 - 50</v>
      </c>
      <c r="K8906" s="2" t="str">
        <f>_xlfn.IFS(mobile_customers[[#This Row],[salary]]&gt;=Q8909,"HIGHER SALARY", mobile_customers[[#This Row],[salary]]&gt;=Q8910,"HIGHER MID RANGE SALARY",  mobile_customers[[#This Row],[salary]]&lt;Q8910,"MID RANGE SALARY", mobile_customers[[#This Row],[salary]]&gt;Q8911, "LOW SALARY" )</f>
        <v>HIGHER SALARY</v>
      </c>
      <c r="L8906" s="2" t="str">
        <f>LEFT(mobile_customers[[#This Row],[Credit_card_nos]], 4)&amp;"XXXXX"</f>
        <v>2264XXXXX</v>
      </c>
    </row>
    <row r="8907" spans="1:12" x14ac:dyDescent="0.3">
      <c r="A8907" t="s">
        <v>8</v>
      </c>
      <c r="B8907" s="3" t="s">
        <v>17150</v>
      </c>
      <c r="C8907" t="s">
        <v>17151</v>
      </c>
      <c r="D8907" t="s">
        <v>1770</v>
      </c>
      <c r="E8907">
        <v>48</v>
      </c>
      <c r="F8907">
        <v>198132</v>
      </c>
      <c r="G8907" t="s">
        <v>39</v>
      </c>
      <c r="H8907">
        <v>4090439178264514</v>
      </c>
      <c r="I8907" s="5" t="str">
        <f t="shared" si="139"/>
        <v>4090439178264510</v>
      </c>
      <c r="J8907" t="str">
        <f>INDEX(Age_grp[Age], MATCH(mobile_customers[[#This Row],[age]],Age_grp[Value]))</f>
        <v>40 - 50</v>
      </c>
      <c r="K8907" s="2" t="str">
        <f>_xlfn.IFS(mobile_customers[[#This Row],[salary]]&gt;=Q8910,"HIGHER SALARY", mobile_customers[[#This Row],[salary]]&gt;=Q8911,"HIGHER MID RANGE SALARY",  mobile_customers[[#This Row],[salary]]&lt;Q8911,"MID RANGE SALARY", mobile_customers[[#This Row],[salary]]&gt;Q8912, "LOW SALARY" )</f>
        <v>HIGHER SALARY</v>
      </c>
      <c r="L8907" s="2" t="str">
        <f>LEFT(mobile_customers[[#This Row],[Credit_card_nos]], 4)&amp;"XXXXX"</f>
        <v>4090XXXXX</v>
      </c>
    </row>
    <row r="8908" spans="1:12" x14ac:dyDescent="0.3">
      <c r="A8908" t="s">
        <v>13</v>
      </c>
      <c r="B8908" s="3" t="s">
        <v>17152</v>
      </c>
      <c r="C8908" t="s">
        <v>2891</v>
      </c>
      <c r="D8908" t="s">
        <v>691</v>
      </c>
      <c r="E8908">
        <v>36</v>
      </c>
      <c r="F8908">
        <v>232752</v>
      </c>
      <c r="G8908" t="s">
        <v>12</v>
      </c>
      <c r="H8908">
        <v>4952897410781</v>
      </c>
      <c r="I8908" s="5" t="str">
        <f t="shared" si="139"/>
        <v>4952897410781</v>
      </c>
      <c r="J8908" t="str">
        <f>INDEX(Age_grp[Age], MATCH(mobile_customers[[#This Row],[age]],Age_grp[Value]))</f>
        <v>30 - 40</v>
      </c>
      <c r="K8908" s="2" t="str">
        <f>_xlfn.IFS(mobile_customers[[#This Row],[salary]]&gt;=Q8911,"HIGHER SALARY", mobile_customers[[#This Row],[salary]]&gt;=Q8912,"HIGHER MID RANGE SALARY",  mobile_customers[[#This Row],[salary]]&lt;Q8912,"MID RANGE SALARY", mobile_customers[[#This Row],[salary]]&gt;Q8913, "LOW SALARY" )</f>
        <v>HIGHER SALARY</v>
      </c>
      <c r="L8908" s="2" t="str">
        <f>LEFT(mobile_customers[[#This Row],[Credit_card_nos]], 4)&amp;"XXXXX"</f>
        <v>4952XXXXX</v>
      </c>
    </row>
    <row r="8909" spans="1:12" x14ac:dyDescent="0.3">
      <c r="A8909" t="s">
        <v>13</v>
      </c>
      <c r="B8909" s="3" t="s">
        <v>17153</v>
      </c>
      <c r="C8909" t="s">
        <v>17154</v>
      </c>
      <c r="D8909" t="s">
        <v>1852</v>
      </c>
      <c r="E8909">
        <v>63</v>
      </c>
      <c r="F8909">
        <v>120522</v>
      </c>
      <c r="G8909" t="s">
        <v>94</v>
      </c>
      <c r="H8909">
        <v>503832382173</v>
      </c>
      <c r="I8909" s="5" t="str">
        <f t="shared" si="139"/>
        <v>503832382173</v>
      </c>
      <c r="J8909" t="str">
        <f>INDEX(Age_grp[Age], MATCH(mobile_customers[[#This Row],[age]],Age_grp[Value]))</f>
        <v>60 - 70</v>
      </c>
      <c r="K8909" s="2" t="str">
        <f>_xlfn.IFS(mobile_customers[[#This Row],[salary]]&gt;=Q8912,"HIGHER SALARY", mobile_customers[[#This Row],[salary]]&gt;=Q8913,"HIGHER MID RANGE SALARY",  mobile_customers[[#This Row],[salary]]&lt;Q8913,"MID RANGE SALARY", mobile_customers[[#This Row],[salary]]&gt;Q8914, "LOW SALARY" )</f>
        <v>HIGHER SALARY</v>
      </c>
      <c r="L8909" s="2" t="str">
        <f>LEFT(mobile_customers[[#This Row],[Credit_card_nos]], 4)&amp;"XXXXX"</f>
        <v>5038XXXXX</v>
      </c>
    </row>
    <row r="8910" spans="1:12" x14ac:dyDescent="0.3">
      <c r="A8910" t="s">
        <v>8</v>
      </c>
      <c r="B8910" s="3" t="s">
        <v>17155</v>
      </c>
      <c r="C8910" t="s">
        <v>17156</v>
      </c>
      <c r="D8910" t="s">
        <v>1203</v>
      </c>
      <c r="E8910">
        <v>35</v>
      </c>
      <c r="F8910">
        <v>59847</v>
      </c>
      <c r="G8910" t="s">
        <v>12</v>
      </c>
      <c r="H8910">
        <v>4824612105385684</v>
      </c>
      <c r="I8910" s="5" t="str">
        <f t="shared" si="139"/>
        <v>4824612105385680</v>
      </c>
      <c r="J8910" t="str">
        <f>INDEX(Age_grp[Age], MATCH(mobile_customers[[#This Row],[age]],Age_grp[Value]))</f>
        <v>30 - 40</v>
      </c>
      <c r="K8910" s="2" t="str">
        <f>_xlfn.IFS(mobile_customers[[#This Row],[salary]]&gt;=Q8913,"HIGHER SALARY", mobile_customers[[#This Row],[salary]]&gt;=Q8914,"HIGHER MID RANGE SALARY",  mobile_customers[[#This Row],[salary]]&lt;Q8914,"MID RANGE SALARY", mobile_customers[[#This Row],[salary]]&gt;Q8915, "LOW SALARY" )</f>
        <v>HIGHER SALARY</v>
      </c>
      <c r="L8910" s="2" t="str">
        <f>LEFT(mobile_customers[[#This Row],[Credit_card_nos]], 4)&amp;"XXXXX"</f>
        <v>4824XXXXX</v>
      </c>
    </row>
    <row r="8911" spans="1:12" x14ac:dyDescent="0.3">
      <c r="A8911" t="s">
        <v>13</v>
      </c>
      <c r="B8911" s="3" t="s">
        <v>17157</v>
      </c>
      <c r="C8911" t="s">
        <v>17158</v>
      </c>
      <c r="D8911" t="s">
        <v>880</v>
      </c>
      <c r="E8911">
        <v>22</v>
      </c>
      <c r="F8911">
        <v>45120</v>
      </c>
      <c r="G8911" t="s">
        <v>94</v>
      </c>
      <c r="H8911">
        <v>4.7863666563912888E+18</v>
      </c>
      <c r="I8911" s="5" t="str">
        <f t="shared" si="139"/>
        <v>4786366656391290000</v>
      </c>
      <c r="J8911" t="str">
        <f>INDEX(Age_grp[Age], MATCH(mobile_customers[[#This Row],[age]],Age_grp[Value]))</f>
        <v>20 - 30</v>
      </c>
      <c r="K8911" s="2" t="str">
        <f>_xlfn.IFS(mobile_customers[[#This Row],[salary]]&gt;=Q8914,"HIGHER SALARY", mobile_customers[[#This Row],[salary]]&gt;=Q8915,"HIGHER MID RANGE SALARY",  mobile_customers[[#This Row],[salary]]&lt;Q8915,"MID RANGE SALARY", mobile_customers[[#This Row],[salary]]&gt;Q8916, "LOW SALARY" )</f>
        <v>HIGHER SALARY</v>
      </c>
      <c r="L8911" s="2" t="str">
        <f>LEFT(mobile_customers[[#This Row],[Credit_card_nos]], 4)&amp;"XXXXX"</f>
        <v>4786XXXXX</v>
      </c>
    </row>
    <row r="8912" spans="1:12" x14ac:dyDescent="0.3">
      <c r="A8912" t="s">
        <v>8</v>
      </c>
      <c r="B8912" s="3" t="s">
        <v>17159</v>
      </c>
      <c r="C8912" t="s">
        <v>17160</v>
      </c>
      <c r="D8912" t="s">
        <v>20</v>
      </c>
      <c r="E8912">
        <v>28</v>
      </c>
      <c r="F8912">
        <v>214636</v>
      </c>
      <c r="G8912" t="s">
        <v>21</v>
      </c>
      <c r="H8912">
        <v>4994405290659920</v>
      </c>
      <c r="I8912" s="5" t="str">
        <f t="shared" si="139"/>
        <v>4994405290659920</v>
      </c>
      <c r="J8912" t="str">
        <f>INDEX(Age_grp[Age], MATCH(mobile_customers[[#This Row],[age]],Age_grp[Value]))</f>
        <v>20 - 30</v>
      </c>
      <c r="K8912" s="2" t="str">
        <f>_xlfn.IFS(mobile_customers[[#This Row],[salary]]&gt;=Q8915,"HIGHER SALARY", mobile_customers[[#This Row],[salary]]&gt;=Q8916,"HIGHER MID RANGE SALARY",  mobile_customers[[#This Row],[salary]]&lt;Q8916,"MID RANGE SALARY", mobile_customers[[#This Row],[salary]]&gt;Q8917, "LOW SALARY" )</f>
        <v>HIGHER SALARY</v>
      </c>
      <c r="L8912" s="2" t="str">
        <f>LEFT(mobile_customers[[#This Row],[Credit_card_nos]], 4)&amp;"XXXXX"</f>
        <v>4994XXXXX</v>
      </c>
    </row>
    <row r="8913" spans="1:12" x14ac:dyDescent="0.3">
      <c r="A8913" t="s">
        <v>8</v>
      </c>
      <c r="B8913" s="3" t="s">
        <v>17161</v>
      </c>
      <c r="C8913" t="s">
        <v>17162</v>
      </c>
      <c r="D8913" t="s">
        <v>4279</v>
      </c>
      <c r="E8913">
        <v>24</v>
      </c>
      <c r="F8913">
        <v>187062</v>
      </c>
      <c r="G8913" t="s">
        <v>12</v>
      </c>
      <c r="H8913">
        <v>2246644246503853</v>
      </c>
      <c r="I8913" s="5" t="str">
        <f t="shared" si="139"/>
        <v>2246644246503850</v>
      </c>
      <c r="J8913" t="str">
        <f>INDEX(Age_grp[Age], MATCH(mobile_customers[[#This Row],[age]],Age_grp[Value]))</f>
        <v>20 - 30</v>
      </c>
      <c r="K8913" s="2" t="str">
        <f>_xlfn.IFS(mobile_customers[[#This Row],[salary]]&gt;=Q8916,"HIGHER SALARY", mobile_customers[[#This Row],[salary]]&gt;=Q8917,"HIGHER MID RANGE SALARY",  mobile_customers[[#This Row],[salary]]&lt;Q8917,"MID RANGE SALARY", mobile_customers[[#This Row],[salary]]&gt;Q8918, "LOW SALARY" )</f>
        <v>HIGHER SALARY</v>
      </c>
      <c r="L8913" s="2" t="str">
        <f>LEFT(mobile_customers[[#This Row],[Credit_card_nos]], 4)&amp;"XXXXX"</f>
        <v>2246XXXXX</v>
      </c>
    </row>
    <row r="8914" spans="1:12" x14ac:dyDescent="0.3">
      <c r="A8914" t="s">
        <v>8</v>
      </c>
      <c r="B8914" s="3" t="s">
        <v>17163</v>
      </c>
      <c r="C8914" t="s">
        <v>17164</v>
      </c>
      <c r="D8914" t="s">
        <v>1955</v>
      </c>
      <c r="E8914">
        <v>28</v>
      </c>
      <c r="F8914">
        <v>202343</v>
      </c>
      <c r="G8914" t="s">
        <v>49</v>
      </c>
      <c r="H8914">
        <v>4270913463704</v>
      </c>
      <c r="I8914" s="5" t="str">
        <f t="shared" si="139"/>
        <v>4270913463704</v>
      </c>
      <c r="J8914" t="str">
        <f>INDEX(Age_grp[Age], MATCH(mobile_customers[[#This Row],[age]],Age_grp[Value]))</f>
        <v>20 - 30</v>
      </c>
      <c r="K8914" s="2" t="str">
        <f>_xlfn.IFS(mobile_customers[[#This Row],[salary]]&gt;=Q8917,"HIGHER SALARY", mobile_customers[[#This Row],[salary]]&gt;=Q8918,"HIGHER MID RANGE SALARY",  mobile_customers[[#This Row],[salary]]&lt;Q8918,"MID RANGE SALARY", mobile_customers[[#This Row],[salary]]&gt;Q8919, "LOW SALARY" )</f>
        <v>HIGHER SALARY</v>
      </c>
      <c r="L8914" s="2" t="str">
        <f>LEFT(mobile_customers[[#This Row],[Credit_card_nos]], 4)&amp;"XXXXX"</f>
        <v>4270XXXXX</v>
      </c>
    </row>
    <row r="8915" spans="1:12" x14ac:dyDescent="0.3">
      <c r="A8915" t="s">
        <v>13</v>
      </c>
      <c r="B8915" s="3" t="s">
        <v>17165</v>
      </c>
      <c r="C8915" t="s">
        <v>17166</v>
      </c>
      <c r="D8915" t="s">
        <v>1967</v>
      </c>
      <c r="E8915">
        <v>62</v>
      </c>
      <c r="F8915">
        <v>222644</v>
      </c>
      <c r="G8915" t="s">
        <v>17</v>
      </c>
      <c r="H8915">
        <v>4221920083968903</v>
      </c>
      <c r="I8915" s="5" t="str">
        <f t="shared" si="139"/>
        <v>4221920083968900</v>
      </c>
      <c r="J8915" t="str">
        <f>INDEX(Age_grp[Age], MATCH(mobile_customers[[#This Row],[age]],Age_grp[Value]))</f>
        <v>60 - 70</v>
      </c>
      <c r="K8915" s="2" t="str">
        <f>_xlfn.IFS(mobile_customers[[#This Row],[salary]]&gt;=Q8918,"HIGHER SALARY", mobile_customers[[#This Row],[salary]]&gt;=Q8919,"HIGHER MID RANGE SALARY",  mobile_customers[[#This Row],[salary]]&lt;Q8919,"MID RANGE SALARY", mobile_customers[[#This Row],[salary]]&gt;Q8920, "LOW SALARY" )</f>
        <v>HIGHER SALARY</v>
      </c>
      <c r="L8915" s="2" t="str">
        <f>LEFT(mobile_customers[[#This Row],[Credit_card_nos]], 4)&amp;"XXXXX"</f>
        <v>4221XXXXX</v>
      </c>
    </row>
    <row r="8916" spans="1:12" x14ac:dyDescent="0.3">
      <c r="A8916" t="s">
        <v>13</v>
      </c>
      <c r="B8916" s="3" t="s">
        <v>17167</v>
      </c>
      <c r="C8916" t="s">
        <v>17168</v>
      </c>
      <c r="D8916" t="s">
        <v>2575</v>
      </c>
      <c r="E8916">
        <v>42</v>
      </c>
      <c r="F8916">
        <v>199999</v>
      </c>
      <c r="G8916" t="s">
        <v>39</v>
      </c>
      <c r="H8916">
        <v>4227483508533384</v>
      </c>
      <c r="I8916" s="5" t="str">
        <f t="shared" si="139"/>
        <v>4227483508533380</v>
      </c>
      <c r="J8916" t="str">
        <f>INDEX(Age_grp[Age], MATCH(mobile_customers[[#This Row],[age]],Age_grp[Value]))</f>
        <v>40 - 50</v>
      </c>
      <c r="K8916" s="2" t="str">
        <f>_xlfn.IFS(mobile_customers[[#This Row],[salary]]&gt;=Q8919,"HIGHER SALARY", mobile_customers[[#This Row],[salary]]&gt;=Q8920,"HIGHER MID RANGE SALARY",  mobile_customers[[#This Row],[salary]]&lt;Q8920,"MID RANGE SALARY", mobile_customers[[#This Row],[salary]]&gt;Q8921, "LOW SALARY" )</f>
        <v>HIGHER SALARY</v>
      </c>
      <c r="L8916" s="2" t="str">
        <f>LEFT(mobile_customers[[#This Row],[Credit_card_nos]], 4)&amp;"XXXXX"</f>
        <v>4227XXXXX</v>
      </c>
    </row>
    <row r="8917" spans="1:12" x14ac:dyDescent="0.3">
      <c r="A8917" t="s">
        <v>13</v>
      </c>
      <c r="B8917" s="3" t="s">
        <v>17169</v>
      </c>
      <c r="C8917" t="s">
        <v>17170</v>
      </c>
      <c r="D8917" t="s">
        <v>64</v>
      </c>
      <c r="E8917">
        <v>27</v>
      </c>
      <c r="F8917">
        <v>190200</v>
      </c>
      <c r="G8917" t="s">
        <v>12</v>
      </c>
      <c r="H8917">
        <v>180035556667416</v>
      </c>
      <c r="I8917" s="5" t="str">
        <f t="shared" si="139"/>
        <v>180035556667416</v>
      </c>
      <c r="J8917" t="str">
        <f>INDEX(Age_grp[Age], MATCH(mobile_customers[[#This Row],[age]],Age_grp[Value]))</f>
        <v>20 - 30</v>
      </c>
      <c r="K8917" s="2" t="str">
        <f>_xlfn.IFS(mobile_customers[[#This Row],[salary]]&gt;=Q8920,"HIGHER SALARY", mobile_customers[[#This Row],[salary]]&gt;=Q8921,"HIGHER MID RANGE SALARY",  mobile_customers[[#This Row],[salary]]&lt;Q8921,"MID RANGE SALARY", mobile_customers[[#This Row],[salary]]&gt;Q8922, "LOW SALARY" )</f>
        <v>HIGHER SALARY</v>
      </c>
      <c r="L8917" s="2" t="str">
        <f>LEFT(mobile_customers[[#This Row],[Credit_card_nos]], 4)&amp;"XXXXX"</f>
        <v>1800XXXXX</v>
      </c>
    </row>
    <row r="8918" spans="1:12" x14ac:dyDescent="0.3">
      <c r="A8918" t="s">
        <v>13</v>
      </c>
      <c r="B8918" s="3" t="s">
        <v>17171</v>
      </c>
      <c r="C8918" t="s">
        <v>17172</v>
      </c>
      <c r="D8918" t="s">
        <v>2983</v>
      </c>
      <c r="E8918">
        <v>48</v>
      </c>
      <c r="F8918">
        <v>91600</v>
      </c>
      <c r="G8918" t="s">
        <v>28</v>
      </c>
      <c r="H8918">
        <v>4916796241004082</v>
      </c>
      <c r="I8918" s="5" t="str">
        <f t="shared" si="139"/>
        <v>4916796241004080</v>
      </c>
      <c r="J8918" t="str">
        <f>INDEX(Age_grp[Age], MATCH(mobile_customers[[#This Row],[age]],Age_grp[Value]))</f>
        <v>40 - 50</v>
      </c>
      <c r="K8918" s="2" t="str">
        <f>_xlfn.IFS(mobile_customers[[#This Row],[salary]]&gt;=Q8921,"HIGHER SALARY", mobile_customers[[#This Row],[salary]]&gt;=Q8922,"HIGHER MID RANGE SALARY",  mobile_customers[[#This Row],[salary]]&lt;Q8922,"MID RANGE SALARY", mobile_customers[[#This Row],[salary]]&gt;Q8923, "LOW SALARY" )</f>
        <v>HIGHER SALARY</v>
      </c>
      <c r="L8918" s="2" t="str">
        <f>LEFT(mobile_customers[[#This Row],[Credit_card_nos]], 4)&amp;"XXXXX"</f>
        <v>4916XXXXX</v>
      </c>
    </row>
    <row r="8919" spans="1:12" x14ac:dyDescent="0.3">
      <c r="A8919" t="s">
        <v>13</v>
      </c>
      <c r="B8919" s="3" t="s">
        <v>17173</v>
      </c>
      <c r="C8919" t="s">
        <v>17174</v>
      </c>
      <c r="D8919" t="s">
        <v>403</v>
      </c>
      <c r="E8919">
        <v>18</v>
      </c>
      <c r="F8919">
        <v>243714</v>
      </c>
      <c r="G8919" t="s">
        <v>49</v>
      </c>
      <c r="H8919">
        <v>30283515069397</v>
      </c>
      <c r="I8919" s="5" t="str">
        <f t="shared" si="139"/>
        <v>30283515069397</v>
      </c>
      <c r="J8919" t="str">
        <f>INDEX(Age_grp[Age], MATCH(mobile_customers[[#This Row],[age]],Age_grp[Value]))</f>
        <v>"10 - 20</v>
      </c>
      <c r="K8919" s="2" t="str">
        <f>_xlfn.IFS(mobile_customers[[#This Row],[salary]]&gt;=Q8922,"HIGHER SALARY", mobile_customers[[#This Row],[salary]]&gt;=Q8923,"HIGHER MID RANGE SALARY",  mobile_customers[[#This Row],[salary]]&lt;Q8923,"MID RANGE SALARY", mobile_customers[[#This Row],[salary]]&gt;Q8924, "LOW SALARY" )</f>
        <v>HIGHER SALARY</v>
      </c>
      <c r="L8919" s="2" t="str">
        <f>LEFT(mobile_customers[[#This Row],[Credit_card_nos]], 4)&amp;"XXXXX"</f>
        <v>3028XXXXX</v>
      </c>
    </row>
    <row r="8920" spans="1:12" x14ac:dyDescent="0.3">
      <c r="A8920" t="s">
        <v>8</v>
      </c>
      <c r="B8920" s="3" t="s">
        <v>17175</v>
      </c>
      <c r="C8920" t="s">
        <v>17176</v>
      </c>
      <c r="D8920" t="s">
        <v>2848</v>
      </c>
      <c r="E8920">
        <v>46</v>
      </c>
      <c r="F8920">
        <v>55116</v>
      </c>
      <c r="G8920" t="s">
        <v>21</v>
      </c>
      <c r="H8920">
        <v>180029888648434</v>
      </c>
      <c r="I8920" s="5" t="str">
        <f t="shared" si="139"/>
        <v>180029888648434</v>
      </c>
      <c r="J8920" t="str">
        <f>INDEX(Age_grp[Age], MATCH(mobile_customers[[#This Row],[age]],Age_grp[Value]))</f>
        <v>40 - 50</v>
      </c>
      <c r="K8920" s="2" t="str">
        <f>_xlfn.IFS(mobile_customers[[#This Row],[salary]]&gt;=Q8923,"HIGHER SALARY", mobile_customers[[#This Row],[salary]]&gt;=Q8924,"HIGHER MID RANGE SALARY",  mobile_customers[[#This Row],[salary]]&lt;Q8924,"MID RANGE SALARY", mobile_customers[[#This Row],[salary]]&gt;Q8925, "LOW SALARY" )</f>
        <v>HIGHER SALARY</v>
      </c>
      <c r="L8920" s="2" t="str">
        <f>LEFT(mobile_customers[[#This Row],[Credit_card_nos]], 4)&amp;"XXXXX"</f>
        <v>1800XXXXX</v>
      </c>
    </row>
    <row r="8921" spans="1:12" x14ac:dyDescent="0.3">
      <c r="A8921" t="s">
        <v>8</v>
      </c>
      <c r="B8921" s="3" t="s">
        <v>17177</v>
      </c>
      <c r="C8921" t="s">
        <v>17178</v>
      </c>
      <c r="D8921" t="s">
        <v>391</v>
      </c>
      <c r="E8921">
        <v>46</v>
      </c>
      <c r="F8921">
        <v>60351</v>
      </c>
      <c r="G8921" t="s">
        <v>94</v>
      </c>
      <c r="H8921">
        <v>4.1543408890946309E+18</v>
      </c>
      <c r="I8921" s="5" t="str">
        <f t="shared" si="139"/>
        <v>4154340889094630000</v>
      </c>
      <c r="J8921" t="str">
        <f>INDEX(Age_grp[Age], MATCH(mobile_customers[[#This Row],[age]],Age_grp[Value]))</f>
        <v>40 - 50</v>
      </c>
      <c r="K8921" s="2" t="str">
        <f>_xlfn.IFS(mobile_customers[[#This Row],[salary]]&gt;=Q8924,"HIGHER SALARY", mobile_customers[[#This Row],[salary]]&gt;=Q8925,"HIGHER MID RANGE SALARY",  mobile_customers[[#This Row],[salary]]&lt;Q8925,"MID RANGE SALARY", mobile_customers[[#This Row],[salary]]&gt;Q8926, "LOW SALARY" )</f>
        <v>HIGHER SALARY</v>
      </c>
      <c r="L8921" s="2" t="str">
        <f>LEFT(mobile_customers[[#This Row],[Credit_card_nos]], 4)&amp;"XXXXX"</f>
        <v>4154XXXXX</v>
      </c>
    </row>
    <row r="8922" spans="1:12" x14ac:dyDescent="0.3">
      <c r="A8922" t="s">
        <v>13</v>
      </c>
      <c r="B8922" s="3" t="s">
        <v>17179</v>
      </c>
      <c r="C8922" t="s">
        <v>17180</v>
      </c>
      <c r="D8922" t="s">
        <v>278</v>
      </c>
      <c r="E8922">
        <v>50</v>
      </c>
      <c r="F8922">
        <v>222425</v>
      </c>
      <c r="G8922" t="s">
        <v>21</v>
      </c>
      <c r="H8922">
        <v>6011572295546933</v>
      </c>
      <c r="I8922" s="5" t="str">
        <f t="shared" si="139"/>
        <v>6011572295546930</v>
      </c>
      <c r="J8922" t="str">
        <f>INDEX(Age_grp[Age], MATCH(mobile_customers[[#This Row],[age]],Age_grp[Value]))</f>
        <v>50 - 60</v>
      </c>
      <c r="K8922" s="2" t="str">
        <f>_xlfn.IFS(mobile_customers[[#This Row],[salary]]&gt;=Q8925,"HIGHER SALARY", mobile_customers[[#This Row],[salary]]&gt;=Q8926,"HIGHER MID RANGE SALARY",  mobile_customers[[#This Row],[salary]]&lt;Q8926,"MID RANGE SALARY", mobile_customers[[#This Row],[salary]]&gt;Q8927, "LOW SALARY" )</f>
        <v>HIGHER SALARY</v>
      </c>
      <c r="L8922" s="2" t="str">
        <f>LEFT(mobile_customers[[#This Row],[Credit_card_nos]], 4)&amp;"XXXXX"</f>
        <v>6011XXXXX</v>
      </c>
    </row>
    <row r="8923" spans="1:12" x14ac:dyDescent="0.3">
      <c r="A8923" t="s">
        <v>13</v>
      </c>
      <c r="B8923" s="3" t="s">
        <v>17181</v>
      </c>
      <c r="C8923" t="s">
        <v>17182</v>
      </c>
      <c r="D8923" t="s">
        <v>2659</v>
      </c>
      <c r="E8923">
        <v>46</v>
      </c>
      <c r="F8923">
        <v>163854</v>
      </c>
      <c r="G8923" t="s">
        <v>39</v>
      </c>
      <c r="H8923">
        <v>3580657217763407</v>
      </c>
      <c r="I8923" s="5" t="str">
        <f t="shared" si="139"/>
        <v>3580657217763410</v>
      </c>
      <c r="J8923" t="str">
        <f>INDEX(Age_grp[Age], MATCH(mobile_customers[[#This Row],[age]],Age_grp[Value]))</f>
        <v>40 - 50</v>
      </c>
      <c r="K8923" s="2" t="str">
        <f>_xlfn.IFS(mobile_customers[[#This Row],[salary]]&gt;=Q8926,"HIGHER SALARY", mobile_customers[[#This Row],[salary]]&gt;=Q8927,"HIGHER MID RANGE SALARY",  mobile_customers[[#This Row],[salary]]&lt;Q8927,"MID RANGE SALARY", mobile_customers[[#This Row],[salary]]&gt;Q8928, "LOW SALARY" )</f>
        <v>HIGHER SALARY</v>
      </c>
      <c r="L8923" s="2" t="str">
        <f>LEFT(mobile_customers[[#This Row],[Credit_card_nos]], 4)&amp;"XXXXX"</f>
        <v>3580XXXXX</v>
      </c>
    </row>
    <row r="8924" spans="1:12" x14ac:dyDescent="0.3">
      <c r="A8924" t="s">
        <v>8</v>
      </c>
      <c r="B8924" s="3" t="s">
        <v>17183</v>
      </c>
      <c r="C8924" t="s">
        <v>17184</v>
      </c>
      <c r="D8924" t="s">
        <v>2316</v>
      </c>
      <c r="E8924">
        <v>36</v>
      </c>
      <c r="F8924">
        <v>232235</v>
      </c>
      <c r="G8924" t="s">
        <v>49</v>
      </c>
      <c r="H8924">
        <v>2718374240033488</v>
      </c>
      <c r="I8924" s="5" t="str">
        <f t="shared" si="139"/>
        <v>2718374240033490</v>
      </c>
      <c r="J8924" t="str">
        <f>INDEX(Age_grp[Age], MATCH(mobile_customers[[#This Row],[age]],Age_grp[Value]))</f>
        <v>30 - 40</v>
      </c>
      <c r="K8924" s="2" t="str">
        <f>_xlfn.IFS(mobile_customers[[#This Row],[salary]]&gt;=Q8927,"HIGHER SALARY", mobile_customers[[#This Row],[salary]]&gt;=Q8928,"HIGHER MID RANGE SALARY",  mobile_customers[[#This Row],[salary]]&lt;Q8928,"MID RANGE SALARY", mobile_customers[[#This Row],[salary]]&gt;Q8929, "LOW SALARY" )</f>
        <v>HIGHER SALARY</v>
      </c>
      <c r="L8924" s="2" t="str">
        <f>LEFT(mobile_customers[[#This Row],[Credit_card_nos]], 4)&amp;"XXXXX"</f>
        <v>2718XXXXX</v>
      </c>
    </row>
    <row r="8925" spans="1:12" x14ac:dyDescent="0.3">
      <c r="A8925" t="s">
        <v>8</v>
      </c>
      <c r="B8925" s="3" t="s">
        <v>17185</v>
      </c>
      <c r="C8925" t="s">
        <v>8066</v>
      </c>
      <c r="D8925" t="s">
        <v>3074</v>
      </c>
      <c r="E8925">
        <v>40</v>
      </c>
      <c r="F8925">
        <v>44667</v>
      </c>
      <c r="G8925" t="s">
        <v>94</v>
      </c>
      <c r="H8925">
        <v>3573498438913854</v>
      </c>
      <c r="I8925" s="5" t="str">
        <f t="shared" si="139"/>
        <v>3573498438913850</v>
      </c>
      <c r="J8925" t="str">
        <f>INDEX(Age_grp[Age], MATCH(mobile_customers[[#This Row],[age]],Age_grp[Value]))</f>
        <v>40 - 50</v>
      </c>
      <c r="K8925" s="2" t="str">
        <f>_xlfn.IFS(mobile_customers[[#This Row],[salary]]&gt;=Q8928,"HIGHER SALARY", mobile_customers[[#This Row],[salary]]&gt;=Q8929,"HIGHER MID RANGE SALARY",  mobile_customers[[#This Row],[salary]]&lt;Q8929,"MID RANGE SALARY", mobile_customers[[#This Row],[salary]]&gt;Q8930, "LOW SALARY" )</f>
        <v>HIGHER SALARY</v>
      </c>
      <c r="L8925" s="2" t="str">
        <f>LEFT(mobile_customers[[#This Row],[Credit_card_nos]], 4)&amp;"XXXXX"</f>
        <v>3573XXXXX</v>
      </c>
    </row>
    <row r="8926" spans="1:12" x14ac:dyDescent="0.3">
      <c r="A8926" t="s">
        <v>13</v>
      </c>
      <c r="B8926" s="3" t="s">
        <v>17186</v>
      </c>
      <c r="C8926" t="s">
        <v>1515</v>
      </c>
      <c r="D8926" t="s">
        <v>1020</v>
      </c>
      <c r="E8926">
        <v>26</v>
      </c>
      <c r="F8926">
        <v>151956</v>
      </c>
      <c r="G8926" t="s">
        <v>65</v>
      </c>
      <c r="H8926">
        <v>36766088858265</v>
      </c>
      <c r="I8926" s="5" t="str">
        <f t="shared" si="139"/>
        <v>36766088858265</v>
      </c>
      <c r="J8926" t="str">
        <f>INDEX(Age_grp[Age], MATCH(mobile_customers[[#This Row],[age]],Age_grp[Value]))</f>
        <v>20 - 30</v>
      </c>
      <c r="K8926" s="2" t="str">
        <f>_xlfn.IFS(mobile_customers[[#This Row],[salary]]&gt;=Q8929,"HIGHER SALARY", mobile_customers[[#This Row],[salary]]&gt;=Q8930,"HIGHER MID RANGE SALARY",  mobile_customers[[#This Row],[salary]]&lt;Q8930,"MID RANGE SALARY", mobile_customers[[#This Row],[salary]]&gt;Q8931, "LOW SALARY" )</f>
        <v>HIGHER SALARY</v>
      </c>
      <c r="L8926" s="2" t="str">
        <f>LEFT(mobile_customers[[#This Row],[Credit_card_nos]], 4)&amp;"XXXXX"</f>
        <v>3676XXXXX</v>
      </c>
    </row>
    <row r="8927" spans="1:12" x14ac:dyDescent="0.3">
      <c r="A8927" t="s">
        <v>13</v>
      </c>
      <c r="B8927" s="3" t="s">
        <v>17187</v>
      </c>
      <c r="C8927" t="s">
        <v>17188</v>
      </c>
      <c r="D8927" t="s">
        <v>1069</v>
      </c>
      <c r="E8927">
        <v>37</v>
      </c>
      <c r="F8927">
        <v>78309</v>
      </c>
      <c r="G8927" t="s">
        <v>28</v>
      </c>
      <c r="H8927">
        <v>4056706569892158</v>
      </c>
      <c r="I8927" s="5" t="str">
        <f t="shared" si="139"/>
        <v>4056706569892160</v>
      </c>
      <c r="J8927" t="str">
        <f>INDEX(Age_grp[Age], MATCH(mobile_customers[[#This Row],[age]],Age_grp[Value]))</f>
        <v>30 - 40</v>
      </c>
      <c r="K8927" s="2" t="str">
        <f>_xlfn.IFS(mobile_customers[[#This Row],[salary]]&gt;=Q8930,"HIGHER SALARY", mobile_customers[[#This Row],[salary]]&gt;=Q8931,"HIGHER MID RANGE SALARY",  mobile_customers[[#This Row],[salary]]&lt;Q8931,"MID RANGE SALARY", mobile_customers[[#This Row],[salary]]&gt;Q8932, "LOW SALARY" )</f>
        <v>HIGHER SALARY</v>
      </c>
      <c r="L8927" s="2" t="str">
        <f>LEFT(mobile_customers[[#This Row],[Credit_card_nos]], 4)&amp;"XXXXX"</f>
        <v>4056XXXXX</v>
      </c>
    </row>
    <row r="8928" spans="1:12" x14ac:dyDescent="0.3">
      <c r="A8928" t="s">
        <v>8</v>
      </c>
      <c r="B8928" s="3" t="s">
        <v>17189</v>
      </c>
      <c r="C8928" t="s">
        <v>17190</v>
      </c>
      <c r="D8928" t="s">
        <v>1913</v>
      </c>
      <c r="E8928">
        <v>24</v>
      </c>
      <c r="F8928">
        <v>72609</v>
      </c>
      <c r="G8928" t="s">
        <v>65</v>
      </c>
      <c r="H8928">
        <v>30377336389339</v>
      </c>
      <c r="I8928" s="5" t="str">
        <f t="shared" si="139"/>
        <v>30377336389339</v>
      </c>
      <c r="J8928" t="str">
        <f>INDEX(Age_grp[Age], MATCH(mobile_customers[[#This Row],[age]],Age_grp[Value]))</f>
        <v>20 - 30</v>
      </c>
      <c r="K8928" s="2" t="str">
        <f>_xlfn.IFS(mobile_customers[[#This Row],[salary]]&gt;=Q8931,"HIGHER SALARY", mobile_customers[[#This Row],[salary]]&gt;=Q8932,"HIGHER MID RANGE SALARY",  mobile_customers[[#This Row],[salary]]&lt;Q8932,"MID RANGE SALARY", mobile_customers[[#This Row],[salary]]&gt;Q8933, "LOW SALARY" )</f>
        <v>HIGHER SALARY</v>
      </c>
      <c r="L8928" s="2" t="str">
        <f>LEFT(mobile_customers[[#This Row],[Credit_card_nos]], 4)&amp;"XXXXX"</f>
        <v>3037XXXXX</v>
      </c>
    </row>
    <row r="8929" spans="1:12" x14ac:dyDescent="0.3">
      <c r="A8929" t="s">
        <v>13</v>
      </c>
      <c r="B8929" s="3" t="s">
        <v>17191</v>
      </c>
      <c r="C8929" t="s">
        <v>17192</v>
      </c>
      <c r="D8929" t="s">
        <v>501</v>
      </c>
      <c r="E8929">
        <v>39</v>
      </c>
      <c r="F8929">
        <v>30228</v>
      </c>
      <c r="G8929" t="s">
        <v>32</v>
      </c>
      <c r="H8929">
        <v>4748392362634818</v>
      </c>
      <c r="I8929" s="5" t="str">
        <f t="shared" si="139"/>
        <v>4748392362634820</v>
      </c>
      <c r="J8929" t="str">
        <f>INDEX(Age_grp[Age], MATCH(mobile_customers[[#This Row],[age]],Age_grp[Value]))</f>
        <v>30 - 40</v>
      </c>
      <c r="K8929" s="2" t="str">
        <f>_xlfn.IFS(mobile_customers[[#This Row],[salary]]&gt;=Q8932,"HIGHER SALARY", mobile_customers[[#This Row],[salary]]&gt;=Q8933,"HIGHER MID RANGE SALARY",  mobile_customers[[#This Row],[salary]]&lt;Q8933,"MID RANGE SALARY", mobile_customers[[#This Row],[salary]]&gt;Q8934, "LOW SALARY" )</f>
        <v>HIGHER SALARY</v>
      </c>
      <c r="L8929" s="2" t="str">
        <f>LEFT(mobile_customers[[#This Row],[Credit_card_nos]], 4)&amp;"XXXXX"</f>
        <v>4748XXXXX</v>
      </c>
    </row>
    <row r="8930" spans="1:12" x14ac:dyDescent="0.3">
      <c r="A8930" t="s">
        <v>13</v>
      </c>
      <c r="B8930" s="3" t="s">
        <v>17193</v>
      </c>
      <c r="C8930" t="s">
        <v>17194</v>
      </c>
      <c r="D8930" t="s">
        <v>267</v>
      </c>
      <c r="E8930">
        <v>37</v>
      </c>
      <c r="F8930">
        <v>67597</v>
      </c>
      <c r="G8930" t="s">
        <v>81</v>
      </c>
      <c r="H8930">
        <v>4173573139012222</v>
      </c>
      <c r="I8930" s="5" t="str">
        <f t="shared" si="139"/>
        <v>4173573139012220</v>
      </c>
      <c r="J8930" t="str">
        <f>INDEX(Age_grp[Age], MATCH(mobile_customers[[#This Row],[age]],Age_grp[Value]))</f>
        <v>30 - 40</v>
      </c>
      <c r="K8930" s="2" t="str">
        <f>_xlfn.IFS(mobile_customers[[#This Row],[salary]]&gt;=Q8933,"HIGHER SALARY", mobile_customers[[#This Row],[salary]]&gt;=Q8934,"HIGHER MID RANGE SALARY",  mobile_customers[[#This Row],[salary]]&lt;Q8934,"MID RANGE SALARY", mobile_customers[[#This Row],[salary]]&gt;Q8935, "LOW SALARY" )</f>
        <v>HIGHER SALARY</v>
      </c>
      <c r="L8930" s="2" t="str">
        <f>LEFT(mobile_customers[[#This Row],[Credit_card_nos]], 4)&amp;"XXXXX"</f>
        <v>4173XXXXX</v>
      </c>
    </row>
    <row r="8931" spans="1:12" x14ac:dyDescent="0.3">
      <c r="A8931" t="s">
        <v>8</v>
      </c>
      <c r="B8931" s="3" t="s">
        <v>17195</v>
      </c>
      <c r="C8931" t="s">
        <v>17196</v>
      </c>
      <c r="D8931" t="s">
        <v>1595</v>
      </c>
      <c r="E8931">
        <v>21</v>
      </c>
      <c r="F8931">
        <v>225797</v>
      </c>
      <c r="G8931" t="s">
        <v>28</v>
      </c>
      <c r="H8931">
        <v>2720123044070212</v>
      </c>
      <c r="I8931" s="5" t="str">
        <f t="shared" si="139"/>
        <v>2720123044070210</v>
      </c>
      <c r="J8931" t="str">
        <f>INDEX(Age_grp[Age], MATCH(mobile_customers[[#This Row],[age]],Age_grp[Value]))</f>
        <v>20 - 30</v>
      </c>
      <c r="K8931" s="2" t="str">
        <f>_xlfn.IFS(mobile_customers[[#This Row],[salary]]&gt;=Q8934,"HIGHER SALARY", mobile_customers[[#This Row],[salary]]&gt;=Q8935,"HIGHER MID RANGE SALARY",  mobile_customers[[#This Row],[salary]]&lt;Q8935,"MID RANGE SALARY", mobile_customers[[#This Row],[salary]]&gt;Q8936, "LOW SALARY" )</f>
        <v>HIGHER SALARY</v>
      </c>
      <c r="L8931" s="2" t="str">
        <f>LEFT(mobile_customers[[#This Row],[Credit_card_nos]], 4)&amp;"XXXXX"</f>
        <v>2720XXXXX</v>
      </c>
    </row>
    <row r="8932" spans="1:12" x14ac:dyDescent="0.3">
      <c r="A8932" t="s">
        <v>13</v>
      </c>
      <c r="B8932" s="3" t="s">
        <v>9855</v>
      </c>
      <c r="C8932" t="s">
        <v>17197</v>
      </c>
      <c r="D8932" t="s">
        <v>829</v>
      </c>
      <c r="E8932">
        <v>28</v>
      </c>
      <c r="F8932">
        <v>41954</v>
      </c>
      <c r="G8932" t="s">
        <v>94</v>
      </c>
      <c r="H8932">
        <v>2534387573228279</v>
      </c>
      <c r="I8932" s="5" t="str">
        <f t="shared" si="139"/>
        <v>2534387573228280</v>
      </c>
      <c r="J8932" t="str">
        <f>INDEX(Age_grp[Age], MATCH(mobile_customers[[#This Row],[age]],Age_grp[Value]))</f>
        <v>20 - 30</v>
      </c>
      <c r="K8932" s="2" t="str">
        <f>_xlfn.IFS(mobile_customers[[#This Row],[salary]]&gt;=Q8935,"HIGHER SALARY", mobile_customers[[#This Row],[salary]]&gt;=Q8936,"HIGHER MID RANGE SALARY",  mobile_customers[[#This Row],[salary]]&lt;Q8936,"MID RANGE SALARY", mobile_customers[[#This Row],[salary]]&gt;Q8937, "LOW SALARY" )</f>
        <v>HIGHER SALARY</v>
      </c>
      <c r="L8932" s="2" t="str">
        <f>LEFT(mobile_customers[[#This Row],[Credit_card_nos]], 4)&amp;"XXXXX"</f>
        <v>2534XXXXX</v>
      </c>
    </row>
    <row r="8933" spans="1:12" x14ac:dyDescent="0.3">
      <c r="A8933" t="s">
        <v>13</v>
      </c>
      <c r="B8933" s="3" t="s">
        <v>17198</v>
      </c>
      <c r="C8933" t="s">
        <v>2359</v>
      </c>
      <c r="D8933" t="s">
        <v>5868</v>
      </c>
      <c r="E8933">
        <v>55</v>
      </c>
      <c r="F8933">
        <v>82835</v>
      </c>
      <c r="G8933" t="s">
        <v>94</v>
      </c>
      <c r="H8933">
        <v>344792218203195</v>
      </c>
      <c r="I8933" s="5" t="str">
        <f t="shared" si="139"/>
        <v>344792218203195</v>
      </c>
      <c r="J8933" t="str">
        <f>INDEX(Age_grp[Age], MATCH(mobile_customers[[#This Row],[age]],Age_grp[Value]))</f>
        <v>50 - 60</v>
      </c>
      <c r="K8933" s="2" t="str">
        <f>_xlfn.IFS(mobile_customers[[#This Row],[salary]]&gt;=Q8936,"HIGHER SALARY", mobile_customers[[#This Row],[salary]]&gt;=Q8937,"HIGHER MID RANGE SALARY",  mobile_customers[[#This Row],[salary]]&lt;Q8937,"MID RANGE SALARY", mobile_customers[[#This Row],[salary]]&gt;Q8938, "LOW SALARY" )</f>
        <v>HIGHER SALARY</v>
      </c>
      <c r="L8933" s="2" t="str">
        <f>LEFT(mobile_customers[[#This Row],[Credit_card_nos]], 4)&amp;"XXXXX"</f>
        <v>3447XXXXX</v>
      </c>
    </row>
    <row r="8934" spans="1:12" x14ac:dyDescent="0.3">
      <c r="A8934" t="s">
        <v>8</v>
      </c>
      <c r="B8934" s="3" t="s">
        <v>17199</v>
      </c>
      <c r="C8934" t="s">
        <v>17200</v>
      </c>
      <c r="D8934" t="s">
        <v>1752</v>
      </c>
      <c r="E8934">
        <v>62</v>
      </c>
      <c r="F8934">
        <v>192972</v>
      </c>
      <c r="G8934" t="s">
        <v>32</v>
      </c>
      <c r="H8934">
        <v>4099743374482288</v>
      </c>
      <c r="I8934" s="5" t="str">
        <f t="shared" si="139"/>
        <v>4099743374482290</v>
      </c>
      <c r="J8934" t="str">
        <f>INDEX(Age_grp[Age], MATCH(mobile_customers[[#This Row],[age]],Age_grp[Value]))</f>
        <v>60 - 70</v>
      </c>
      <c r="K8934" s="2" t="str">
        <f>_xlfn.IFS(mobile_customers[[#This Row],[salary]]&gt;=Q8937,"HIGHER SALARY", mobile_customers[[#This Row],[salary]]&gt;=Q8938,"HIGHER MID RANGE SALARY",  mobile_customers[[#This Row],[salary]]&lt;Q8938,"MID RANGE SALARY", mobile_customers[[#This Row],[salary]]&gt;Q8939, "LOW SALARY" )</f>
        <v>HIGHER SALARY</v>
      </c>
      <c r="L8934" s="2" t="str">
        <f>LEFT(mobile_customers[[#This Row],[Credit_card_nos]], 4)&amp;"XXXXX"</f>
        <v>4099XXXXX</v>
      </c>
    </row>
    <row r="8935" spans="1:12" x14ac:dyDescent="0.3">
      <c r="A8935" t="s">
        <v>13</v>
      </c>
      <c r="B8935" s="3" t="s">
        <v>17201</v>
      </c>
      <c r="C8935" t="s">
        <v>17202</v>
      </c>
      <c r="D8935" t="s">
        <v>74</v>
      </c>
      <c r="E8935">
        <v>28</v>
      </c>
      <c r="F8935">
        <v>158394</v>
      </c>
      <c r="G8935" t="s">
        <v>21</v>
      </c>
      <c r="H8935">
        <v>4973060161704</v>
      </c>
      <c r="I8935" s="5" t="str">
        <f t="shared" si="139"/>
        <v>4973060161704</v>
      </c>
      <c r="J8935" t="str">
        <f>INDEX(Age_grp[Age], MATCH(mobile_customers[[#This Row],[age]],Age_grp[Value]))</f>
        <v>20 - 30</v>
      </c>
      <c r="K8935" s="2" t="str">
        <f>_xlfn.IFS(mobile_customers[[#This Row],[salary]]&gt;=Q8938,"HIGHER SALARY", mobile_customers[[#This Row],[salary]]&gt;=Q8939,"HIGHER MID RANGE SALARY",  mobile_customers[[#This Row],[salary]]&lt;Q8939,"MID RANGE SALARY", mobile_customers[[#This Row],[salary]]&gt;Q8940, "LOW SALARY" )</f>
        <v>HIGHER SALARY</v>
      </c>
      <c r="L8935" s="2" t="str">
        <f>LEFT(mobile_customers[[#This Row],[Credit_card_nos]], 4)&amp;"XXXXX"</f>
        <v>4973XXXXX</v>
      </c>
    </row>
    <row r="8936" spans="1:12" x14ac:dyDescent="0.3">
      <c r="A8936" t="s">
        <v>8</v>
      </c>
      <c r="B8936" s="3" t="s">
        <v>17203</v>
      </c>
      <c r="C8936" t="s">
        <v>17204</v>
      </c>
      <c r="D8936" t="s">
        <v>2868</v>
      </c>
      <c r="E8936">
        <v>30</v>
      </c>
      <c r="F8936">
        <v>219116</v>
      </c>
      <c r="G8936" t="s">
        <v>21</v>
      </c>
      <c r="H8936">
        <v>3501171627491316</v>
      </c>
      <c r="I8936" s="5" t="str">
        <f t="shared" si="139"/>
        <v>3501171627491320</v>
      </c>
      <c r="J8936" t="str">
        <f>INDEX(Age_grp[Age], MATCH(mobile_customers[[#This Row],[age]],Age_grp[Value]))</f>
        <v>30 - 40</v>
      </c>
      <c r="K8936" s="2" t="str">
        <f>_xlfn.IFS(mobile_customers[[#This Row],[salary]]&gt;=Q8939,"HIGHER SALARY", mobile_customers[[#This Row],[salary]]&gt;=Q8940,"HIGHER MID RANGE SALARY",  mobile_customers[[#This Row],[salary]]&lt;Q8940,"MID RANGE SALARY", mobile_customers[[#This Row],[salary]]&gt;Q8941, "LOW SALARY" )</f>
        <v>HIGHER SALARY</v>
      </c>
      <c r="L8936" s="2" t="str">
        <f>LEFT(mobile_customers[[#This Row],[Credit_card_nos]], 4)&amp;"XXXXX"</f>
        <v>3501XXXXX</v>
      </c>
    </row>
    <row r="8937" spans="1:12" x14ac:dyDescent="0.3">
      <c r="A8937" t="s">
        <v>13</v>
      </c>
      <c r="B8937" s="3" t="s">
        <v>17205</v>
      </c>
      <c r="C8937" t="s">
        <v>6786</v>
      </c>
      <c r="D8937" t="s">
        <v>3472</v>
      </c>
      <c r="E8937">
        <v>52</v>
      </c>
      <c r="F8937">
        <v>209082</v>
      </c>
      <c r="G8937" t="s">
        <v>49</v>
      </c>
      <c r="H8937">
        <v>4519812830833897</v>
      </c>
      <c r="I8937" s="5" t="str">
        <f t="shared" si="139"/>
        <v>4519812830833900</v>
      </c>
      <c r="J8937" t="str">
        <f>INDEX(Age_grp[Age], MATCH(mobile_customers[[#This Row],[age]],Age_grp[Value]))</f>
        <v>50 - 60</v>
      </c>
      <c r="K8937" s="2" t="str">
        <f>_xlfn.IFS(mobile_customers[[#This Row],[salary]]&gt;=Q8940,"HIGHER SALARY", mobile_customers[[#This Row],[salary]]&gt;=Q8941,"HIGHER MID RANGE SALARY",  mobile_customers[[#This Row],[salary]]&lt;Q8941,"MID RANGE SALARY", mobile_customers[[#This Row],[salary]]&gt;Q8942, "LOW SALARY" )</f>
        <v>HIGHER SALARY</v>
      </c>
      <c r="L8937" s="2" t="str">
        <f>LEFT(mobile_customers[[#This Row],[Credit_card_nos]], 4)&amp;"XXXXX"</f>
        <v>4519XXXXX</v>
      </c>
    </row>
    <row r="8938" spans="1:12" x14ac:dyDescent="0.3">
      <c r="A8938" t="s">
        <v>8</v>
      </c>
      <c r="B8938" s="3" t="s">
        <v>17206</v>
      </c>
      <c r="C8938" t="s">
        <v>17207</v>
      </c>
      <c r="D8938" t="s">
        <v>1230</v>
      </c>
      <c r="E8938">
        <v>51</v>
      </c>
      <c r="F8938">
        <v>45088</v>
      </c>
      <c r="G8938" t="s">
        <v>12</v>
      </c>
      <c r="H8938">
        <v>180067103793189</v>
      </c>
      <c r="I8938" s="5" t="str">
        <f t="shared" si="139"/>
        <v>180067103793189</v>
      </c>
      <c r="J8938" t="str">
        <f>INDEX(Age_grp[Age], MATCH(mobile_customers[[#This Row],[age]],Age_grp[Value]))</f>
        <v>50 - 60</v>
      </c>
      <c r="K8938" s="2" t="str">
        <f>_xlfn.IFS(mobile_customers[[#This Row],[salary]]&gt;=Q8941,"HIGHER SALARY", mobile_customers[[#This Row],[salary]]&gt;=Q8942,"HIGHER MID RANGE SALARY",  mobile_customers[[#This Row],[salary]]&lt;Q8942,"MID RANGE SALARY", mobile_customers[[#This Row],[salary]]&gt;Q8943, "LOW SALARY" )</f>
        <v>HIGHER SALARY</v>
      </c>
      <c r="L8938" s="2" t="str">
        <f>LEFT(mobile_customers[[#This Row],[Credit_card_nos]], 4)&amp;"XXXXX"</f>
        <v>1800XXXXX</v>
      </c>
    </row>
    <row r="8939" spans="1:12" x14ac:dyDescent="0.3">
      <c r="A8939" t="s">
        <v>8</v>
      </c>
      <c r="B8939" s="3" t="s">
        <v>17208</v>
      </c>
      <c r="C8939" t="s">
        <v>17209</v>
      </c>
      <c r="D8939" t="s">
        <v>2229</v>
      </c>
      <c r="E8939">
        <v>50</v>
      </c>
      <c r="F8939">
        <v>42249</v>
      </c>
      <c r="G8939" t="s">
        <v>28</v>
      </c>
      <c r="H8939">
        <v>30308321253263</v>
      </c>
      <c r="I8939" s="5" t="str">
        <f t="shared" si="139"/>
        <v>30308321253263</v>
      </c>
      <c r="J8939" t="str">
        <f>INDEX(Age_grp[Age], MATCH(mobile_customers[[#This Row],[age]],Age_grp[Value]))</f>
        <v>50 - 60</v>
      </c>
      <c r="K8939" s="2" t="str">
        <f>_xlfn.IFS(mobile_customers[[#This Row],[salary]]&gt;=Q8942,"HIGHER SALARY", mobile_customers[[#This Row],[salary]]&gt;=Q8943,"HIGHER MID RANGE SALARY",  mobile_customers[[#This Row],[salary]]&lt;Q8943,"MID RANGE SALARY", mobile_customers[[#This Row],[salary]]&gt;Q8944, "LOW SALARY" )</f>
        <v>HIGHER SALARY</v>
      </c>
      <c r="L8939" s="2" t="str">
        <f>LEFT(mobile_customers[[#This Row],[Credit_card_nos]], 4)&amp;"XXXXX"</f>
        <v>3030XXXXX</v>
      </c>
    </row>
    <row r="8940" spans="1:12" x14ac:dyDescent="0.3">
      <c r="A8940" t="s">
        <v>13</v>
      </c>
      <c r="B8940" s="3" t="s">
        <v>17210</v>
      </c>
      <c r="C8940" t="s">
        <v>17211</v>
      </c>
      <c r="D8940" t="s">
        <v>1637</v>
      </c>
      <c r="E8940">
        <v>58</v>
      </c>
      <c r="F8940">
        <v>119241</v>
      </c>
      <c r="G8940" t="s">
        <v>17</v>
      </c>
      <c r="H8940">
        <v>30420705320228</v>
      </c>
      <c r="I8940" s="5" t="str">
        <f t="shared" si="139"/>
        <v>30420705320228</v>
      </c>
      <c r="J8940" t="str">
        <f>INDEX(Age_grp[Age], MATCH(mobile_customers[[#This Row],[age]],Age_grp[Value]))</f>
        <v>50 - 60</v>
      </c>
      <c r="K8940" s="2" t="str">
        <f>_xlfn.IFS(mobile_customers[[#This Row],[salary]]&gt;=Q8943,"HIGHER SALARY", mobile_customers[[#This Row],[salary]]&gt;=Q8944,"HIGHER MID RANGE SALARY",  mobile_customers[[#This Row],[salary]]&lt;Q8944,"MID RANGE SALARY", mobile_customers[[#This Row],[salary]]&gt;Q8945, "LOW SALARY" )</f>
        <v>HIGHER SALARY</v>
      </c>
      <c r="L8940" s="2" t="str">
        <f>LEFT(mobile_customers[[#This Row],[Credit_card_nos]], 4)&amp;"XXXXX"</f>
        <v>3042XXXXX</v>
      </c>
    </row>
    <row r="8941" spans="1:12" x14ac:dyDescent="0.3">
      <c r="A8941" t="s">
        <v>13</v>
      </c>
      <c r="B8941" s="3" t="s">
        <v>17212</v>
      </c>
      <c r="C8941" t="s">
        <v>17213</v>
      </c>
      <c r="D8941" t="s">
        <v>2137</v>
      </c>
      <c r="E8941">
        <v>51</v>
      </c>
      <c r="F8941">
        <v>240674</v>
      </c>
      <c r="G8941" t="s">
        <v>39</v>
      </c>
      <c r="H8941">
        <v>4974779474686618</v>
      </c>
      <c r="I8941" s="5" t="str">
        <f t="shared" si="139"/>
        <v>4974779474686620</v>
      </c>
      <c r="J8941" t="str">
        <f>INDEX(Age_grp[Age], MATCH(mobile_customers[[#This Row],[age]],Age_grp[Value]))</f>
        <v>50 - 60</v>
      </c>
      <c r="K8941" s="2" t="str">
        <f>_xlfn.IFS(mobile_customers[[#This Row],[salary]]&gt;=Q8944,"HIGHER SALARY", mobile_customers[[#This Row],[salary]]&gt;=Q8945,"HIGHER MID RANGE SALARY",  mobile_customers[[#This Row],[salary]]&lt;Q8945,"MID RANGE SALARY", mobile_customers[[#This Row],[salary]]&gt;Q8946, "LOW SALARY" )</f>
        <v>HIGHER SALARY</v>
      </c>
      <c r="L8941" s="2" t="str">
        <f>LEFT(mobile_customers[[#This Row],[Credit_card_nos]], 4)&amp;"XXXXX"</f>
        <v>4974XXXXX</v>
      </c>
    </row>
    <row r="8942" spans="1:12" x14ac:dyDescent="0.3">
      <c r="A8942" t="s">
        <v>8</v>
      </c>
      <c r="B8942" s="3" t="s">
        <v>17214</v>
      </c>
      <c r="C8942" t="s">
        <v>8655</v>
      </c>
      <c r="D8942" t="s">
        <v>1017</v>
      </c>
      <c r="E8942">
        <v>32</v>
      </c>
      <c r="F8942">
        <v>220714</v>
      </c>
      <c r="G8942" t="s">
        <v>39</v>
      </c>
      <c r="H8942">
        <v>3555016194634233</v>
      </c>
      <c r="I8942" s="5" t="str">
        <f t="shared" si="139"/>
        <v>3555016194634230</v>
      </c>
      <c r="J8942" t="str">
        <f>INDEX(Age_grp[Age], MATCH(mobile_customers[[#This Row],[age]],Age_grp[Value]))</f>
        <v>30 - 40</v>
      </c>
      <c r="K8942" s="2" t="str">
        <f>_xlfn.IFS(mobile_customers[[#This Row],[salary]]&gt;=Q8945,"HIGHER SALARY", mobile_customers[[#This Row],[salary]]&gt;=Q8946,"HIGHER MID RANGE SALARY",  mobile_customers[[#This Row],[salary]]&lt;Q8946,"MID RANGE SALARY", mobile_customers[[#This Row],[salary]]&gt;Q8947, "LOW SALARY" )</f>
        <v>HIGHER SALARY</v>
      </c>
      <c r="L8942" s="2" t="str">
        <f>LEFT(mobile_customers[[#This Row],[Credit_card_nos]], 4)&amp;"XXXXX"</f>
        <v>3555XXXXX</v>
      </c>
    </row>
    <row r="8943" spans="1:12" x14ac:dyDescent="0.3">
      <c r="A8943" t="s">
        <v>8</v>
      </c>
      <c r="B8943" s="3" t="s">
        <v>17215</v>
      </c>
      <c r="C8943" t="s">
        <v>17216</v>
      </c>
      <c r="D8943" t="s">
        <v>397</v>
      </c>
      <c r="E8943">
        <v>27</v>
      </c>
      <c r="F8943">
        <v>150056</v>
      </c>
      <c r="G8943" t="s">
        <v>65</v>
      </c>
      <c r="H8943">
        <v>4573768994388</v>
      </c>
      <c r="I8943" s="5" t="str">
        <f t="shared" si="139"/>
        <v>4573768994388</v>
      </c>
      <c r="J8943" t="str">
        <f>INDEX(Age_grp[Age], MATCH(mobile_customers[[#This Row],[age]],Age_grp[Value]))</f>
        <v>20 - 30</v>
      </c>
      <c r="K8943" s="2" t="str">
        <f>_xlfn.IFS(mobile_customers[[#This Row],[salary]]&gt;=Q8946,"HIGHER SALARY", mobile_customers[[#This Row],[salary]]&gt;=Q8947,"HIGHER MID RANGE SALARY",  mobile_customers[[#This Row],[salary]]&lt;Q8947,"MID RANGE SALARY", mobile_customers[[#This Row],[salary]]&gt;Q8948, "LOW SALARY" )</f>
        <v>HIGHER SALARY</v>
      </c>
      <c r="L8943" s="2" t="str">
        <f>LEFT(mobile_customers[[#This Row],[Credit_card_nos]], 4)&amp;"XXXXX"</f>
        <v>4573XXXXX</v>
      </c>
    </row>
    <row r="8944" spans="1:12" x14ac:dyDescent="0.3">
      <c r="A8944" t="s">
        <v>8</v>
      </c>
      <c r="B8944" s="3" t="s">
        <v>17217</v>
      </c>
      <c r="C8944" t="s">
        <v>17218</v>
      </c>
      <c r="D8944" t="s">
        <v>6736</v>
      </c>
      <c r="E8944">
        <v>37</v>
      </c>
      <c r="F8944">
        <v>171227</v>
      </c>
      <c r="G8944" t="s">
        <v>28</v>
      </c>
      <c r="H8944">
        <v>2254139661454814</v>
      </c>
      <c r="I8944" s="5" t="str">
        <f t="shared" si="139"/>
        <v>2254139661454810</v>
      </c>
      <c r="J8944" t="str">
        <f>INDEX(Age_grp[Age], MATCH(mobile_customers[[#This Row],[age]],Age_grp[Value]))</f>
        <v>30 - 40</v>
      </c>
      <c r="K8944" s="2" t="str">
        <f>_xlfn.IFS(mobile_customers[[#This Row],[salary]]&gt;=Q8947,"HIGHER SALARY", mobile_customers[[#This Row],[salary]]&gt;=Q8948,"HIGHER MID RANGE SALARY",  mobile_customers[[#This Row],[salary]]&lt;Q8948,"MID RANGE SALARY", mobile_customers[[#This Row],[salary]]&gt;Q8949, "LOW SALARY" )</f>
        <v>HIGHER SALARY</v>
      </c>
      <c r="L8944" s="2" t="str">
        <f>LEFT(mobile_customers[[#This Row],[Credit_card_nos]], 4)&amp;"XXXXX"</f>
        <v>2254XXXXX</v>
      </c>
    </row>
    <row r="8945" spans="1:12" x14ac:dyDescent="0.3">
      <c r="A8945" t="s">
        <v>8</v>
      </c>
      <c r="B8945" s="3" t="s">
        <v>17219</v>
      </c>
      <c r="C8945" t="s">
        <v>17220</v>
      </c>
      <c r="D8945" t="s">
        <v>2649</v>
      </c>
      <c r="E8945">
        <v>47</v>
      </c>
      <c r="F8945">
        <v>133323</v>
      </c>
      <c r="G8945" t="s">
        <v>28</v>
      </c>
      <c r="H8945">
        <v>4459923531598</v>
      </c>
      <c r="I8945" s="5" t="str">
        <f t="shared" si="139"/>
        <v>4459923531598</v>
      </c>
      <c r="J8945" t="str">
        <f>INDEX(Age_grp[Age], MATCH(mobile_customers[[#This Row],[age]],Age_grp[Value]))</f>
        <v>40 - 50</v>
      </c>
      <c r="K8945" s="2" t="str">
        <f>_xlfn.IFS(mobile_customers[[#This Row],[salary]]&gt;=Q8948,"HIGHER SALARY", mobile_customers[[#This Row],[salary]]&gt;=Q8949,"HIGHER MID RANGE SALARY",  mobile_customers[[#This Row],[salary]]&lt;Q8949,"MID RANGE SALARY", mobile_customers[[#This Row],[salary]]&gt;Q8950, "LOW SALARY" )</f>
        <v>HIGHER SALARY</v>
      </c>
      <c r="L8945" s="2" t="str">
        <f>LEFT(mobile_customers[[#This Row],[Credit_card_nos]], 4)&amp;"XXXXX"</f>
        <v>4459XXXXX</v>
      </c>
    </row>
    <row r="8946" spans="1:12" x14ac:dyDescent="0.3">
      <c r="A8946" t="s">
        <v>8</v>
      </c>
      <c r="B8946" s="3" t="s">
        <v>17221</v>
      </c>
      <c r="C8946" t="s">
        <v>17222</v>
      </c>
      <c r="D8946" t="s">
        <v>3221</v>
      </c>
      <c r="E8946">
        <v>39</v>
      </c>
      <c r="F8946">
        <v>134578</v>
      </c>
      <c r="G8946" t="s">
        <v>94</v>
      </c>
      <c r="H8946">
        <v>4385356738899</v>
      </c>
      <c r="I8946" s="5" t="str">
        <f t="shared" si="139"/>
        <v>4385356738899</v>
      </c>
      <c r="J8946" t="str">
        <f>INDEX(Age_grp[Age], MATCH(mobile_customers[[#This Row],[age]],Age_grp[Value]))</f>
        <v>30 - 40</v>
      </c>
      <c r="K8946" s="2" t="str">
        <f>_xlfn.IFS(mobile_customers[[#This Row],[salary]]&gt;=Q8949,"HIGHER SALARY", mobile_customers[[#This Row],[salary]]&gt;=Q8950,"HIGHER MID RANGE SALARY",  mobile_customers[[#This Row],[salary]]&lt;Q8950,"MID RANGE SALARY", mobile_customers[[#This Row],[salary]]&gt;Q8951, "LOW SALARY" )</f>
        <v>HIGHER SALARY</v>
      </c>
      <c r="L8946" s="2" t="str">
        <f>LEFT(mobile_customers[[#This Row],[Credit_card_nos]], 4)&amp;"XXXXX"</f>
        <v>4385XXXXX</v>
      </c>
    </row>
    <row r="8947" spans="1:12" x14ac:dyDescent="0.3">
      <c r="A8947" t="s">
        <v>8</v>
      </c>
      <c r="B8947" s="3" t="s">
        <v>17223</v>
      </c>
      <c r="C8947" t="s">
        <v>17224</v>
      </c>
      <c r="D8947" t="s">
        <v>2169</v>
      </c>
      <c r="E8947">
        <v>47</v>
      </c>
      <c r="F8947">
        <v>228285</v>
      </c>
      <c r="G8947" t="s">
        <v>81</v>
      </c>
      <c r="H8947">
        <v>4.7713212447301376E+18</v>
      </c>
      <c r="I8947" s="5" t="str">
        <f t="shared" si="139"/>
        <v>4771321244730140000</v>
      </c>
      <c r="J8947" t="str">
        <f>INDEX(Age_grp[Age], MATCH(mobile_customers[[#This Row],[age]],Age_grp[Value]))</f>
        <v>40 - 50</v>
      </c>
      <c r="K8947" s="2" t="str">
        <f>_xlfn.IFS(mobile_customers[[#This Row],[salary]]&gt;=Q8950,"HIGHER SALARY", mobile_customers[[#This Row],[salary]]&gt;=Q8951,"HIGHER MID RANGE SALARY",  mobile_customers[[#This Row],[salary]]&lt;Q8951,"MID RANGE SALARY", mobile_customers[[#This Row],[salary]]&gt;Q8952, "LOW SALARY" )</f>
        <v>HIGHER SALARY</v>
      </c>
      <c r="L8947" s="2" t="str">
        <f>LEFT(mobile_customers[[#This Row],[Credit_card_nos]], 4)&amp;"XXXXX"</f>
        <v>4771XXXXX</v>
      </c>
    </row>
    <row r="8948" spans="1:12" x14ac:dyDescent="0.3">
      <c r="A8948" t="s">
        <v>13</v>
      </c>
      <c r="B8948" s="3" t="s">
        <v>17225</v>
      </c>
      <c r="C8948" t="s">
        <v>17226</v>
      </c>
      <c r="D8948" t="s">
        <v>2554</v>
      </c>
      <c r="E8948">
        <v>36</v>
      </c>
      <c r="F8948">
        <v>127522</v>
      </c>
      <c r="G8948" t="s">
        <v>12</v>
      </c>
      <c r="H8948">
        <v>4.2594307006566374E+18</v>
      </c>
      <c r="I8948" s="5" t="str">
        <f t="shared" si="139"/>
        <v>4259430700656640000</v>
      </c>
      <c r="J8948" t="str">
        <f>INDEX(Age_grp[Age], MATCH(mobile_customers[[#This Row],[age]],Age_grp[Value]))</f>
        <v>30 - 40</v>
      </c>
      <c r="K8948" s="2" t="str">
        <f>_xlfn.IFS(mobile_customers[[#This Row],[salary]]&gt;=Q8951,"HIGHER SALARY", mobile_customers[[#This Row],[salary]]&gt;=Q8952,"HIGHER MID RANGE SALARY",  mobile_customers[[#This Row],[salary]]&lt;Q8952,"MID RANGE SALARY", mobile_customers[[#This Row],[salary]]&gt;Q8953, "LOW SALARY" )</f>
        <v>HIGHER SALARY</v>
      </c>
      <c r="L8948" s="2" t="str">
        <f>LEFT(mobile_customers[[#This Row],[Credit_card_nos]], 4)&amp;"XXXXX"</f>
        <v>4259XXXXX</v>
      </c>
    </row>
    <row r="8949" spans="1:12" x14ac:dyDescent="0.3">
      <c r="A8949" t="s">
        <v>13</v>
      </c>
      <c r="B8949" s="3" t="s">
        <v>17227</v>
      </c>
      <c r="C8949" t="s">
        <v>17228</v>
      </c>
      <c r="D8949" t="s">
        <v>2251</v>
      </c>
      <c r="E8949">
        <v>39</v>
      </c>
      <c r="F8949">
        <v>189857</v>
      </c>
      <c r="G8949" t="s">
        <v>94</v>
      </c>
      <c r="H8949">
        <v>4416411511474</v>
      </c>
      <c r="I8949" s="5" t="str">
        <f t="shared" si="139"/>
        <v>4416411511474</v>
      </c>
      <c r="J8949" t="str">
        <f>INDEX(Age_grp[Age], MATCH(mobile_customers[[#This Row],[age]],Age_grp[Value]))</f>
        <v>30 - 40</v>
      </c>
      <c r="K8949" s="2" t="str">
        <f>_xlfn.IFS(mobile_customers[[#This Row],[salary]]&gt;=Q8952,"HIGHER SALARY", mobile_customers[[#This Row],[salary]]&gt;=Q8953,"HIGHER MID RANGE SALARY",  mobile_customers[[#This Row],[salary]]&lt;Q8953,"MID RANGE SALARY", mobile_customers[[#This Row],[salary]]&gt;Q8954, "LOW SALARY" )</f>
        <v>HIGHER SALARY</v>
      </c>
      <c r="L8949" s="2" t="str">
        <f>LEFT(mobile_customers[[#This Row],[Credit_card_nos]], 4)&amp;"XXXXX"</f>
        <v>4416XXXXX</v>
      </c>
    </row>
    <row r="8950" spans="1:12" x14ac:dyDescent="0.3">
      <c r="A8950" t="s">
        <v>13</v>
      </c>
      <c r="B8950" s="3" t="s">
        <v>17229</v>
      </c>
      <c r="C8950" t="s">
        <v>17230</v>
      </c>
      <c r="D8950" t="s">
        <v>820</v>
      </c>
      <c r="E8950">
        <v>46</v>
      </c>
      <c r="F8950">
        <v>95857</v>
      </c>
      <c r="G8950" t="s">
        <v>94</v>
      </c>
      <c r="H8950">
        <v>3548437489182276</v>
      </c>
      <c r="I8950" s="5" t="str">
        <f t="shared" si="139"/>
        <v>3548437489182280</v>
      </c>
      <c r="J8950" t="str">
        <f>INDEX(Age_grp[Age], MATCH(mobile_customers[[#This Row],[age]],Age_grp[Value]))</f>
        <v>40 - 50</v>
      </c>
      <c r="K8950" s="2" t="str">
        <f>_xlfn.IFS(mobile_customers[[#This Row],[salary]]&gt;=Q8953,"HIGHER SALARY", mobile_customers[[#This Row],[salary]]&gt;=Q8954,"HIGHER MID RANGE SALARY",  mobile_customers[[#This Row],[salary]]&lt;Q8954,"MID RANGE SALARY", mobile_customers[[#This Row],[salary]]&gt;Q8955, "LOW SALARY" )</f>
        <v>HIGHER SALARY</v>
      </c>
      <c r="L8950" s="2" t="str">
        <f>LEFT(mobile_customers[[#This Row],[Credit_card_nos]], 4)&amp;"XXXXX"</f>
        <v>3548XXXXX</v>
      </c>
    </row>
    <row r="8951" spans="1:12" x14ac:dyDescent="0.3">
      <c r="A8951" t="s">
        <v>13</v>
      </c>
      <c r="B8951" s="3" t="s">
        <v>17231</v>
      </c>
      <c r="C8951" t="s">
        <v>17232</v>
      </c>
      <c r="D8951" t="s">
        <v>732</v>
      </c>
      <c r="E8951">
        <v>41</v>
      </c>
      <c r="F8951">
        <v>203590</v>
      </c>
      <c r="G8951" t="s">
        <v>28</v>
      </c>
      <c r="H8951">
        <v>4671309606682016</v>
      </c>
      <c r="I8951" s="5" t="str">
        <f t="shared" si="139"/>
        <v>4671309606682020</v>
      </c>
      <c r="J8951" t="str">
        <f>INDEX(Age_grp[Age], MATCH(mobile_customers[[#This Row],[age]],Age_grp[Value]))</f>
        <v>40 - 50</v>
      </c>
      <c r="K8951" s="2" t="str">
        <f>_xlfn.IFS(mobile_customers[[#This Row],[salary]]&gt;=Q8954,"HIGHER SALARY", mobile_customers[[#This Row],[salary]]&gt;=Q8955,"HIGHER MID RANGE SALARY",  mobile_customers[[#This Row],[salary]]&lt;Q8955,"MID RANGE SALARY", mobile_customers[[#This Row],[salary]]&gt;Q8956, "LOW SALARY" )</f>
        <v>HIGHER SALARY</v>
      </c>
      <c r="L8951" s="2" t="str">
        <f>LEFT(mobile_customers[[#This Row],[Credit_card_nos]], 4)&amp;"XXXXX"</f>
        <v>4671XXXXX</v>
      </c>
    </row>
    <row r="8952" spans="1:12" x14ac:dyDescent="0.3">
      <c r="A8952" t="s">
        <v>13</v>
      </c>
      <c r="B8952" s="3" t="s">
        <v>16644</v>
      </c>
      <c r="C8952" t="s">
        <v>17233</v>
      </c>
      <c r="D8952" t="s">
        <v>5348</v>
      </c>
      <c r="E8952">
        <v>32</v>
      </c>
      <c r="F8952">
        <v>82516</v>
      </c>
      <c r="G8952" t="s">
        <v>65</v>
      </c>
      <c r="H8952">
        <v>630448722573</v>
      </c>
      <c r="I8952" s="5" t="str">
        <f t="shared" si="139"/>
        <v>630448722573</v>
      </c>
      <c r="J8952" t="str">
        <f>INDEX(Age_grp[Age], MATCH(mobile_customers[[#This Row],[age]],Age_grp[Value]))</f>
        <v>30 - 40</v>
      </c>
      <c r="K8952" s="2" t="str">
        <f>_xlfn.IFS(mobile_customers[[#This Row],[salary]]&gt;=Q8955,"HIGHER SALARY", mobile_customers[[#This Row],[salary]]&gt;=Q8956,"HIGHER MID RANGE SALARY",  mobile_customers[[#This Row],[salary]]&lt;Q8956,"MID RANGE SALARY", mobile_customers[[#This Row],[salary]]&gt;Q8957, "LOW SALARY" )</f>
        <v>HIGHER SALARY</v>
      </c>
      <c r="L8952" s="2" t="str">
        <f>LEFT(mobile_customers[[#This Row],[Credit_card_nos]], 4)&amp;"XXXXX"</f>
        <v>6304XXXXX</v>
      </c>
    </row>
    <row r="8953" spans="1:12" x14ac:dyDescent="0.3">
      <c r="A8953" t="s">
        <v>13</v>
      </c>
      <c r="B8953" s="3" t="s">
        <v>17234</v>
      </c>
      <c r="C8953" t="s">
        <v>17235</v>
      </c>
      <c r="D8953" t="s">
        <v>1601</v>
      </c>
      <c r="E8953">
        <v>62</v>
      </c>
      <c r="F8953">
        <v>219356</v>
      </c>
      <c r="G8953" t="s">
        <v>28</v>
      </c>
      <c r="H8953">
        <v>4502598277797</v>
      </c>
      <c r="I8953" s="5" t="str">
        <f t="shared" si="139"/>
        <v>4502598277797</v>
      </c>
      <c r="J8953" t="str">
        <f>INDEX(Age_grp[Age], MATCH(mobile_customers[[#This Row],[age]],Age_grp[Value]))</f>
        <v>60 - 70</v>
      </c>
      <c r="K8953" s="2" t="str">
        <f>_xlfn.IFS(mobile_customers[[#This Row],[salary]]&gt;=Q8956,"HIGHER SALARY", mobile_customers[[#This Row],[salary]]&gt;=Q8957,"HIGHER MID RANGE SALARY",  mobile_customers[[#This Row],[salary]]&lt;Q8957,"MID RANGE SALARY", mobile_customers[[#This Row],[salary]]&gt;Q8958, "LOW SALARY" )</f>
        <v>HIGHER SALARY</v>
      </c>
      <c r="L8953" s="2" t="str">
        <f>LEFT(mobile_customers[[#This Row],[Credit_card_nos]], 4)&amp;"XXXXX"</f>
        <v>4502XXXXX</v>
      </c>
    </row>
    <row r="8954" spans="1:12" x14ac:dyDescent="0.3">
      <c r="A8954" t="s">
        <v>13</v>
      </c>
      <c r="B8954" s="3" t="s">
        <v>17236</v>
      </c>
      <c r="C8954" t="s">
        <v>17237</v>
      </c>
      <c r="D8954" t="s">
        <v>388</v>
      </c>
      <c r="E8954">
        <v>19</v>
      </c>
      <c r="F8954">
        <v>182046</v>
      </c>
      <c r="G8954" t="s">
        <v>28</v>
      </c>
      <c r="H8954">
        <v>180016580878807</v>
      </c>
      <c r="I8954" s="5" t="str">
        <f t="shared" si="139"/>
        <v>180016580878807</v>
      </c>
      <c r="J8954" t="str">
        <f>INDEX(Age_grp[Age], MATCH(mobile_customers[[#This Row],[age]],Age_grp[Value]))</f>
        <v>"10 - 20</v>
      </c>
      <c r="K8954" s="2" t="str">
        <f>_xlfn.IFS(mobile_customers[[#This Row],[salary]]&gt;=Q8957,"HIGHER SALARY", mobile_customers[[#This Row],[salary]]&gt;=Q8958,"HIGHER MID RANGE SALARY",  mobile_customers[[#This Row],[salary]]&lt;Q8958,"MID RANGE SALARY", mobile_customers[[#This Row],[salary]]&gt;Q8959, "LOW SALARY" )</f>
        <v>HIGHER SALARY</v>
      </c>
      <c r="L8954" s="2" t="str">
        <f>LEFT(mobile_customers[[#This Row],[Credit_card_nos]], 4)&amp;"XXXXX"</f>
        <v>1800XXXXX</v>
      </c>
    </row>
    <row r="8955" spans="1:12" x14ac:dyDescent="0.3">
      <c r="A8955" t="s">
        <v>13</v>
      </c>
      <c r="B8955" s="3" t="s">
        <v>17238</v>
      </c>
      <c r="C8955" t="s">
        <v>17239</v>
      </c>
      <c r="D8955" t="s">
        <v>1069</v>
      </c>
      <c r="E8955">
        <v>22</v>
      </c>
      <c r="F8955">
        <v>180623</v>
      </c>
      <c r="G8955" t="s">
        <v>65</v>
      </c>
      <c r="H8955">
        <v>5372913659803343</v>
      </c>
      <c r="I8955" s="5" t="str">
        <f t="shared" si="139"/>
        <v>5372913659803340</v>
      </c>
      <c r="J8955" t="str">
        <f>INDEX(Age_grp[Age], MATCH(mobile_customers[[#This Row],[age]],Age_grp[Value]))</f>
        <v>20 - 30</v>
      </c>
      <c r="K8955" s="2" t="str">
        <f>_xlfn.IFS(mobile_customers[[#This Row],[salary]]&gt;=Q8958,"HIGHER SALARY", mobile_customers[[#This Row],[salary]]&gt;=Q8959,"HIGHER MID RANGE SALARY",  mobile_customers[[#This Row],[salary]]&lt;Q8959,"MID RANGE SALARY", mobile_customers[[#This Row],[salary]]&gt;Q8960, "LOW SALARY" )</f>
        <v>HIGHER SALARY</v>
      </c>
      <c r="L8955" s="2" t="str">
        <f>LEFT(mobile_customers[[#This Row],[Credit_card_nos]], 4)&amp;"XXXXX"</f>
        <v>5372XXXXX</v>
      </c>
    </row>
    <row r="8956" spans="1:12" x14ac:dyDescent="0.3">
      <c r="A8956" t="s">
        <v>13</v>
      </c>
      <c r="B8956" s="3" t="s">
        <v>17240</v>
      </c>
      <c r="C8956" t="s">
        <v>17241</v>
      </c>
      <c r="D8956" t="s">
        <v>758</v>
      </c>
      <c r="E8956">
        <v>19</v>
      </c>
      <c r="F8956">
        <v>139824</v>
      </c>
      <c r="G8956" t="s">
        <v>65</v>
      </c>
      <c r="H8956">
        <v>4393974746989</v>
      </c>
      <c r="I8956" s="5" t="str">
        <f t="shared" si="139"/>
        <v>4393974746989</v>
      </c>
      <c r="J8956" t="str">
        <f>INDEX(Age_grp[Age], MATCH(mobile_customers[[#This Row],[age]],Age_grp[Value]))</f>
        <v>"10 - 20</v>
      </c>
      <c r="K8956" s="2" t="str">
        <f>_xlfn.IFS(mobile_customers[[#This Row],[salary]]&gt;=Q8959,"HIGHER SALARY", mobile_customers[[#This Row],[salary]]&gt;=Q8960,"HIGHER MID RANGE SALARY",  mobile_customers[[#This Row],[salary]]&lt;Q8960,"MID RANGE SALARY", mobile_customers[[#This Row],[salary]]&gt;Q8961, "LOW SALARY" )</f>
        <v>HIGHER SALARY</v>
      </c>
      <c r="L8956" s="2" t="str">
        <f>LEFT(mobile_customers[[#This Row],[Credit_card_nos]], 4)&amp;"XXXXX"</f>
        <v>4393XXXXX</v>
      </c>
    </row>
    <row r="8957" spans="1:12" x14ac:dyDescent="0.3">
      <c r="A8957" t="s">
        <v>13</v>
      </c>
      <c r="B8957" s="3" t="s">
        <v>17242</v>
      </c>
      <c r="C8957" t="s">
        <v>17243</v>
      </c>
      <c r="D8957" t="s">
        <v>3469</v>
      </c>
      <c r="E8957">
        <v>46</v>
      </c>
      <c r="F8957">
        <v>197030</v>
      </c>
      <c r="G8957" t="s">
        <v>39</v>
      </c>
      <c r="H8957">
        <v>2255125306883193</v>
      </c>
      <c r="I8957" s="5" t="str">
        <f t="shared" si="139"/>
        <v>2255125306883190</v>
      </c>
      <c r="J8957" t="str">
        <f>INDEX(Age_grp[Age], MATCH(mobile_customers[[#This Row],[age]],Age_grp[Value]))</f>
        <v>40 - 50</v>
      </c>
      <c r="K8957" s="2" t="str">
        <f>_xlfn.IFS(mobile_customers[[#This Row],[salary]]&gt;=Q8960,"HIGHER SALARY", mobile_customers[[#This Row],[salary]]&gt;=Q8961,"HIGHER MID RANGE SALARY",  mobile_customers[[#This Row],[salary]]&lt;Q8961,"MID RANGE SALARY", mobile_customers[[#This Row],[salary]]&gt;Q8962, "LOW SALARY" )</f>
        <v>HIGHER SALARY</v>
      </c>
      <c r="L8957" s="2" t="str">
        <f>LEFT(mobile_customers[[#This Row],[Credit_card_nos]], 4)&amp;"XXXXX"</f>
        <v>2255XXXXX</v>
      </c>
    </row>
    <row r="8958" spans="1:12" x14ac:dyDescent="0.3">
      <c r="A8958" t="s">
        <v>13</v>
      </c>
      <c r="B8958" s="3" t="s">
        <v>17244</v>
      </c>
      <c r="C8958" t="s">
        <v>8236</v>
      </c>
      <c r="D8958" t="s">
        <v>120</v>
      </c>
      <c r="E8958">
        <v>50</v>
      </c>
      <c r="F8958">
        <v>61323</v>
      </c>
      <c r="G8958" t="s">
        <v>49</v>
      </c>
      <c r="H8958">
        <v>348282983831228</v>
      </c>
      <c r="I8958" s="5" t="str">
        <f t="shared" si="139"/>
        <v>348282983831228</v>
      </c>
      <c r="J8958" t="str">
        <f>INDEX(Age_grp[Age], MATCH(mobile_customers[[#This Row],[age]],Age_grp[Value]))</f>
        <v>50 - 60</v>
      </c>
      <c r="K8958" s="2" t="str">
        <f>_xlfn.IFS(mobile_customers[[#This Row],[salary]]&gt;=Q8961,"HIGHER SALARY", mobile_customers[[#This Row],[salary]]&gt;=Q8962,"HIGHER MID RANGE SALARY",  mobile_customers[[#This Row],[salary]]&lt;Q8962,"MID RANGE SALARY", mobile_customers[[#This Row],[salary]]&gt;Q8963, "LOW SALARY" )</f>
        <v>HIGHER SALARY</v>
      </c>
      <c r="L8958" s="2" t="str">
        <f>LEFT(mobile_customers[[#This Row],[Credit_card_nos]], 4)&amp;"XXXXX"</f>
        <v>3482XXXXX</v>
      </c>
    </row>
    <row r="8959" spans="1:12" x14ac:dyDescent="0.3">
      <c r="A8959" t="s">
        <v>13</v>
      </c>
      <c r="B8959" s="3" t="s">
        <v>17245</v>
      </c>
      <c r="C8959" t="s">
        <v>17246</v>
      </c>
      <c r="D8959" t="s">
        <v>910</v>
      </c>
      <c r="E8959">
        <v>62</v>
      </c>
      <c r="F8959">
        <v>104164</v>
      </c>
      <c r="G8959" t="s">
        <v>49</v>
      </c>
      <c r="H8959">
        <v>4215408552495</v>
      </c>
      <c r="I8959" s="5" t="str">
        <f t="shared" si="139"/>
        <v>4215408552495</v>
      </c>
      <c r="J8959" t="str">
        <f>INDEX(Age_grp[Age], MATCH(mobile_customers[[#This Row],[age]],Age_grp[Value]))</f>
        <v>60 - 70</v>
      </c>
      <c r="K8959" s="2" t="str">
        <f>_xlfn.IFS(mobile_customers[[#This Row],[salary]]&gt;=Q8962,"HIGHER SALARY", mobile_customers[[#This Row],[salary]]&gt;=Q8963,"HIGHER MID RANGE SALARY",  mobile_customers[[#This Row],[salary]]&lt;Q8963,"MID RANGE SALARY", mobile_customers[[#This Row],[salary]]&gt;Q8964, "LOW SALARY" )</f>
        <v>HIGHER SALARY</v>
      </c>
      <c r="L8959" s="2" t="str">
        <f>LEFT(mobile_customers[[#This Row],[Credit_card_nos]], 4)&amp;"XXXXX"</f>
        <v>4215XXXXX</v>
      </c>
    </row>
    <row r="8960" spans="1:12" x14ac:dyDescent="0.3">
      <c r="A8960" t="s">
        <v>13</v>
      </c>
      <c r="B8960" s="3" t="s">
        <v>17247</v>
      </c>
      <c r="C8960" t="s">
        <v>17248</v>
      </c>
      <c r="D8960" t="s">
        <v>1484</v>
      </c>
      <c r="E8960">
        <v>21</v>
      </c>
      <c r="F8960">
        <v>51227</v>
      </c>
      <c r="G8960" t="s">
        <v>21</v>
      </c>
      <c r="H8960">
        <v>2286278036054479</v>
      </c>
      <c r="I8960" s="5" t="str">
        <f t="shared" si="139"/>
        <v>2286278036054480</v>
      </c>
      <c r="J8960" t="str">
        <f>INDEX(Age_grp[Age], MATCH(mobile_customers[[#This Row],[age]],Age_grp[Value]))</f>
        <v>20 - 30</v>
      </c>
      <c r="K8960" s="2" t="str">
        <f>_xlfn.IFS(mobile_customers[[#This Row],[salary]]&gt;=Q8963,"HIGHER SALARY", mobile_customers[[#This Row],[salary]]&gt;=Q8964,"HIGHER MID RANGE SALARY",  mobile_customers[[#This Row],[salary]]&lt;Q8964,"MID RANGE SALARY", mobile_customers[[#This Row],[salary]]&gt;Q8965, "LOW SALARY" )</f>
        <v>HIGHER SALARY</v>
      </c>
      <c r="L8960" s="2" t="str">
        <f>LEFT(mobile_customers[[#This Row],[Credit_card_nos]], 4)&amp;"XXXXX"</f>
        <v>2286XXXXX</v>
      </c>
    </row>
    <row r="8961" spans="1:12" x14ac:dyDescent="0.3">
      <c r="A8961" t="s">
        <v>13</v>
      </c>
      <c r="B8961" s="3" t="s">
        <v>17249</v>
      </c>
      <c r="C8961" t="s">
        <v>17250</v>
      </c>
      <c r="D8961" t="s">
        <v>4055</v>
      </c>
      <c r="E8961">
        <v>28</v>
      </c>
      <c r="F8961">
        <v>119017</v>
      </c>
      <c r="G8961" t="s">
        <v>32</v>
      </c>
      <c r="H8961">
        <v>180010895490630</v>
      </c>
      <c r="I8961" s="5" t="str">
        <f t="shared" si="139"/>
        <v>180010895490630</v>
      </c>
      <c r="J8961" t="str">
        <f>INDEX(Age_grp[Age], MATCH(mobile_customers[[#This Row],[age]],Age_grp[Value]))</f>
        <v>20 - 30</v>
      </c>
      <c r="K8961" s="2" t="str">
        <f>_xlfn.IFS(mobile_customers[[#This Row],[salary]]&gt;=Q8964,"HIGHER SALARY", mobile_customers[[#This Row],[salary]]&gt;=Q8965,"HIGHER MID RANGE SALARY",  mobile_customers[[#This Row],[salary]]&lt;Q8965,"MID RANGE SALARY", mobile_customers[[#This Row],[salary]]&gt;Q8966, "LOW SALARY" )</f>
        <v>HIGHER SALARY</v>
      </c>
      <c r="L8961" s="2" t="str">
        <f>LEFT(mobile_customers[[#This Row],[Credit_card_nos]], 4)&amp;"XXXXX"</f>
        <v>1800XXXXX</v>
      </c>
    </row>
    <row r="8962" spans="1:12" x14ac:dyDescent="0.3">
      <c r="A8962" t="s">
        <v>13</v>
      </c>
      <c r="B8962" s="3" t="s">
        <v>17251</v>
      </c>
      <c r="C8962" t="s">
        <v>17252</v>
      </c>
      <c r="D8962" t="s">
        <v>3701</v>
      </c>
      <c r="E8962">
        <v>64</v>
      </c>
      <c r="F8962">
        <v>168480</v>
      </c>
      <c r="G8962" t="s">
        <v>32</v>
      </c>
      <c r="H8962">
        <v>4.3918574643156521E+18</v>
      </c>
      <c r="I8962" s="5" t="str">
        <f t="shared" ref="I8962:I9025" si="140">TEXT(H8962, "0")</f>
        <v>4391857464315650000</v>
      </c>
      <c r="J8962" t="str">
        <f>INDEX(Age_grp[Age], MATCH(mobile_customers[[#This Row],[age]],Age_grp[Value]))</f>
        <v>60 - 70</v>
      </c>
      <c r="K8962" s="2" t="str">
        <f>_xlfn.IFS(mobile_customers[[#This Row],[salary]]&gt;=Q8965,"HIGHER SALARY", mobile_customers[[#This Row],[salary]]&gt;=Q8966,"HIGHER MID RANGE SALARY",  mobile_customers[[#This Row],[salary]]&lt;Q8966,"MID RANGE SALARY", mobile_customers[[#This Row],[salary]]&gt;Q8967, "LOW SALARY" )</f>
        <v>HIGHER SALARY</v>
      </c>
      <c r="L8962" s="2" t="str">
        <f>LEFT(mobile_customers[[#This Row],[Credit_card_nos]], 4)&amp;"XXXXX"</f>
        <v>4391XXXXX</v>
      </c>
    </row>
    <row r="8963" spans="1:12" x14ac:dyDescent="0.3">
      <c r="A8963" t="s">
        <v>8</v>
      </c>
      <c r="B8963" s="3" t="s">
        <v>17253</v>
      </c>
      <c r="C8963" t="s">
        <v>17254</v>
      </c>
      <c r="D8963" t="s">
        <v>487</v>
      </c>
      <c r="E8963">
        <v>33</v>
      </c>
      <c r="F8963">
        <v>129213</v>
      </c>
      <c r="G8963" t="s">
        <v>39</v>
      </c>
      <c r="H8963">
        <v>4935073372891</v>
      </c>
      <c r="I8963" s="5" t="str">
        <f t="shared" si="140"/>
        <v>4935073372891</v>
      </c>
      <c r="J8963" t="str">
        <f>INDEX(Age_grp[Age], MATCH(mobile_customers[[#This Row],[age]],Age_grp[Value]))</f>
        <v>30 - 40</v>
      </c>
      <c r="K8963" s="2" t="str">
        <f>_xlfn.IFS(mobile_customers[[#This Row],[salary]]&gt;=Q8966,"HIGHER SALARY", mobile_customers[[#This Row],[salary]]&gt;=Q8967,"HIGHER MID RANGE SALARY",  mobile_customers[[#This Row],[salary]]&lt;Q8967,"MID RANGE SALARY", mobile_customers[[#This Row],[salary]]&gt;Q8968, "LOW SALARY" )</f>
        <v>HIGHER SALARY</v>
      </c>
      <c r="L8963" s="2" t="str">
        <f>LEFT(mobile_customers[[#This Row],[Credit_card_nos]], 4)&amp;"XXXXX"</f>
        <v>4935XXXXX</v>
      </c>
    </row>
    <row r="8964" spans="1:12" x14ac:dyDescent="0.3">
      <c r="A8964" t="s">
        <v>13</v>
      </c>
      <c r="B8964" s="3" t="s">
        <v>17255</v>
      </c>
      <c r="C8964" t="s">
        <v>17256</v>
      </c>
      <c r="D8964" t="s">
        <v>111</v>
      </c>
      <c r="E8964">
        <v>59</v>
      </c>
      <c r="F8964">
        <v>135313</v>
      </c>
      <c r="G8964" t="s">
        <v>32</v>
      </c>
      <c r="H8964">
        <v>2692038385479760</v>
      </c>
      <c r="I8964" s="5" t="str">
        <f t="shared" si="140"/>
        <v>2692038385479760</v>
      </c>
      <c r="J8964" t="str">
        <f>INDEX(Age_grp[Age], MATCH(mobile_customers[[#This Row],[age]],Age_grp[Value]))</f>
        <v>50 - 60</v>
      </c>
      <c r="K8964" s="2" t="str">
        <f>_xlfn.IFS(mobile_customers[[#This Row],[salary]]&gt;=Q8967,"HIGHER SALARY", mobile_customers[[#This Row],[salary]]&gt;=Q8968,"HIGHER MID RANGE SALARY",  mobile_customers[[#This Row],[salary]]&lt;Q8968,"MID RANGE SALARY", mobile_customers[[#This Row],[salary]]&gt;Q8969, "LOW SALARY" )</f>
        <v>HIGHER SALARY</v>
      </c>
      <c r="L8964" s="2" t="str">
        <f>LEFT(mobile_customers[[#This Row],[Credit_card_nos]], 4)&amp;"XXXXX"</f>
        <v>2692XXXXX</v>
      </c>
    </row>
    <row r="8965" spans="1:12" x14ac:dyDescent="0.3">
      <c r="A8965" t="s">
        <v>13</v>
      </c>
      <c r="B8965" s="3" t="s">
        <v>17257</v>
      </c>
      <c r="C8965" t="s">
        <v>17258</v>
      </c>
      <c r="D8965" t="s">
        <v>1358</v>
      </c>
      <c r="E8965">
        <v>60</v>
      </c>
      <c r="F8965">
        <v>179293</v>
      </c>
      <c r="G8965" t="s">
        <v>65</v>
      </c>
      <c r="H8965">
        <v>4155456376963632</v>
      </c>
      <c r="I8965" s="5" t="str">
        <f t="shared" si="140"/>
        <v>4155456376963630</v>
      </c>
      <c r="J8965" t="str">
        <f>INDEX(Age_grp[Age], MATCH(mobile_customers[[#This Row],[age]],Age_grp[Value]))</f>
        <v>60 - 70</v>
      </c>
      <c r="K8965" s="2" t="str">
        <f>_xlfn.IFS(mobile_customers[[#This Row],[salary]]&gt;=Q8968,"HIGHER SALARY", mobile_customers[[#This Row],[salary]]&gt;=Q8969,"HIGHER MID RANGE SALARY",  mobile_customers[[#This Row],[salary]]&lt;Q8969,"MID RANGE SALARY", mobile_customers[[#This Row],[salary]]&gt;Q8970, "LOW SALARY" )</f>
        <v>HIGHER SALARY</v>
      </c>
      <c r="L8965" s="2" t="str">
        <f>LEFT(mobile_customers[[#This Row],[Credit_card_nos]], 4)&amp;"XXXXX"</f>
        <v>4155XXXXX</v>
      </c>
    </row>
    <row r="8966" spans="1:12" x14ac:dyDescent="0.3">
      <c r="A8966" t="s">
        <v>8</v>
      </c>
      <c r="B8966" s="3" t="s">
        <v>17259</v>
      </c>
      <c r="C8966" t="s">
        <v>17260</v>
      </c>
      <c r="D8966" t="s">
        <v>132</v>
      </c>
      <c r="E8966">
        <v>32</v>
      </c>
      <c r="F8966">
        <v>183687</v>
      </c>
      <c r="G8966" t="s">
        <v>32</v>
      </c>
      <c r="H8966">
        <v>502049445773</v>
      </c>
      <c r="I8966" s="5" t="str">
        <f t="shared" si="140"/>
        <v>502049445773</v>
      </c>
      <c r="J8966" t="str">
        <f>INDEX(Age_grp[Age], MATCH(mobile_customers[[#This Row],[age]],Age_grp[Value]))</f>
        <v>30 - 40</v>
      </c>
      <c r="K8966" s="2" t="str">
        <f>_xlfn.IFS(mobile_customers[[#This Row],[salary]]&gt;=Q8969,"HIGHER SALARY", mobile_customers[[#This Row],[salary]]&gt;=Q8970,"HIGHER MID RANGE SALARY",  mobile_customers[[#This Row],[salary]]&lt;Q8970,"MID RANGE SALARY", mobile_customers[[#This Row],[salary]]&gt;Q8971, "LOW SALARY" )</f>
        <v>HIGHER SALARY</v>
      </c>
      <c r="L8966" s="2" t="str">
        <f>LEFT(mobile_customers[[#This Row],[Credit_card_nos]], 4)&amp;"XXXXX"</f>
        <v>5020XXXXX</v>
      </c>
    </row>
    <row r="8967" spans="1:12" x14ac:dyDescent="0.3">
      <c r="A8967" t="s">
        <v>8</v>
      </c>
      <c r="B8967" s="3" t="s">
        <v>17261</v>
      </c>
      <c r="C8967" t="s">
        <v>2908</v>
      </c>
      <c r="D8967" t="s">
        <v>20</v>
      </c>
      <c r="E8967">
        <v>64</v>
      </c>
      <c r="F8967">
        <v>32314</v>
      </c>
      <c r="G8967" t="s">
        <v>32</v>
      </c>
      <c r="H8967">
        <v>4235507447201917</v>
      </c>
      <c r="I8967" s="5" t="str">
        <f t="shared" si="140"/>
        <v>4235507447201920</v>
      </c>
      <c r="J8967" t="str">
        <f>INDEX(Age_grp[Age], MATCH(mobile_customers[[#This Row],[age]],Age_grp[Value]))</f>
        <v>60 - 70</v>
      </c>
      <c r="K8967" s="2" t="str">
        <f>_xlfn.IFS(mobile_customers[[#This Row],[salary]]&gt;=Q8970,"HIGHER SALARY", mobile_customers[[#This Row],[salary]]&gt;=Q8971,"HIGHER MID RANGE SALARY",  mobile_customers[[#This Row],[salary]]&lt;Q8971,"MID RANGE SALARY", mobile_customers[[#This Row],[salary]]&gt;Q8972, "LOW SALARY" )</f>
        <v>HIGHER SALARY</v>
      </c>
      <c r="L8967" s="2" t="str">
        <f>LEFT(mobile_customers[[#This Row],[Credit_card_nos]], 4)&amp;"XXXXX"</f>
        <v>4235XXXXX</v>
      </c>
    </row>
    <row r="8968" spans="1:12" x14ac:dyDescent="0.3">
      <c r="A8968" t="s">
        <v>13</v>
      </c>
      <c r="B8968" s="3" t="s">
        <v>17262</v>
      </c>
      <c r="C8968" t="s">
        <v>17263</v>
      </c>
      <c r="D8968" t="s">
        <v>1538</v>
      </c>
      <c r="E8968">
        <v>36</v>
      </c>
      <c r="F8968">
        <v>146341</v>
      </c>
      <c r="G8968" t="s">
        <v>28</v>
      </c>
      <c r="H8968">
        <v>3558095616260253</v>
      </c>
      <c r="I8968" s="5" t="str">
        <f t="shared" si="140"/>
        <v>3558095616260250</v>
      </c>
      <c r="J8968" t="str">
        <f>INDEX(Age_grp[Age], MATCH(mobile_customers[[#This Row],[age]],Age_grp[Value]))</f>
        <v>30 - 40</v>
      </c>
      <c r="K8968" s="2" t="str">
        <f>_xlfn.IFS(mobile_customers[[#This Row],[salary]]&gt;=Q8971,"HIGHER SALARY", mobile_customers[[#This Row],[salary]]&gt;=Q8972,"HIGHER MID RANGE SALARY",  mobile_customers[[#This Row],[salary]]&lt;Q8972,"MID RANGE SALARY", mobile_customers[[#This Row],[salary]]&gt;Q8973, "LOW SALARY" )</f>
        <v>HIGHER SALARY</v>
      </c>
      <c r="L8968" s="2" t="str">
        <f>LEFT(mobile_customers[[#This Row],[Credit_card_nos]], 4)&amp;"XXXXX"</f>
        <v>3558XXXXX</v>
      </c>
    </row>
    <row r="8969" spans="1:12" x14ac:dyDescent="0.3">
      <c r="A8969" t="s">
        <v>8</v>
      </c>
      <c r="B8969" s="3" t="s">
        <v>17264</v>
      </c>
      <c r="C8969" t="s">
        <v>17265</v>
      </c>
      <c r="D8969" t="s">
        <v>641</v>
      </c>
      <c r="E8969">
        <v>18</v>
      </c>
      <c r="F8969">
        <v>177968</v>
      </c>
      <c r="G8969" t="s">
        <v>21</v>
      </c>
      <c r="H8969">
        <v>4.1810426554696868E+18</v>
      </c>
      <c r="I8969" s="5" t="str">
        <f t="shared" si="140"/>
        <v>4181042655469690000</v>
      </c>
      <c r="J8969" t="str">
        <f>INDEX(Age_grp[Age], MATCH(mobile_customers[[#This Row],[age]],Age_grp[Value]))</f>
        <v>"10 - 20</v>
      </c>
      <c r="K8969" s="2" t="str">
        <f>_xlfn.IFS(mobile_customers[[#This Row],[salary]]&gt;=Q8972,"HIGHER SALARY", mobile_customers[[#This Row],[salary]]&gt;=Q8973,"HIGHER MID RANGE SALARY",  mobile_customers[[#This Row],[salary]]&lt;Q8973,"MID RANGE SALARY", mobile_customers[[#This Row],[salary]]&gt;Q8974, "LOW SALARY" )</f>
        <v>HIGHER SALARY</v>
      </c>
      <c r="L8969" s="2" t="str">
        <f>LEFT(mobile_customers[[#This Row],[Credit_card_nos]], 4)&amp;"XXXXX"</f>
        <v>4181XXXXX</v>
      </c>
    </row>
    <row r="8970" spans="1:12" x14ac:dyDescent="0.3">
      <c r="A8970" t="s">
        <v>13</v>
      </c>
      <c r="B8970" s="3" t="s">
        <v>17266</v>
      </c>
      <c r="C8970" t="s">
        <v>667</v>
      </c>
      <c r="D8970" t="s">
        <v>3472</v>
      </c>
      <c r="E8970">
        <v>65</v>
      </c>
      <c r="F8970">
        <v>176276</v>
      </c>
      <c r="G8970" t="s">
        <v>21</v>
      </c>
      <c r="H8970">
        <v>30273568747593</v>
      </c>
      <c r="I8970" s="5" t="str">
        <f t="shared" si="140"/>
        <v>30273568747593</v>
      </c>
      <c r="J8970" t="str">
        <f>INDEX(Age_grp[Age], MATCH(mobile_customers[[#This Row],[age]],Age_grp[Value]))</f>
        <v>60 - 70</v>
      </c>
      <c r="K8970" s="2" t="str">
        <f>_xlfn.IFS(mobile_customers[[#This Row],[salary]]&gt;=Q8973,"HIGHER SALARY", mobile_customers[[#This Row],[salary]]&gt;=Q8974,"HIGHER MID RANGE SALARY",  mobile_customers[[#This Row],[salary]]&lt;Q8974,"MID RANGE SALARY", mobile_customers[[#This Row],[salary]]&gt;Q8975, "LOW SALARY" )</f>
        <v>HIGHER SALARY</v>
      </c>
      <c r="L8970" s="2" t="str">
        <f>LEFT(mobile_customers[[#This Row],[Credit_card_nos]], 4)&amp;"XXXXX"</f>
        <v>3027XXXXX</v>
      </c>
    </row>
    <row r="8971" spans="1:12" x14ac:dyDescent="0.3">
      <c r="A8971" t="s">
        <v>13</v>
      </c>
      <c r="B8971" s="3" t="s">
        <v>17267</v>
      </c>
      <c r="C8971" t="s">
        <v>17268</v>
      </c>
      <c r="D8971" t="s">
        <v>7150</v>
      </c>
      <c r="E8971">
        <v>65</v>
      </c>
      <c r="F8971">
        <v>85247</v>
      </c>
      <c r="G8971" t="s">
        <v>12</v>
      </c>
      <c r="H8971">
        <v>4089780611718589</v>
      </c>
      <c r="I8971" s="5" t="str">
        <f t="shared" si="140"/>
        <v>4089780611718590</v>
      </c>
      <c r="J8971" t="str">
        <f>INDEX(Age_grp[Age], MATCH(mobile_customers[[#This Row],[age]],Age_grp[Value]))</f>
        <v>60 - 70</v>
      </c>
      <c r="K8971" s="2" t="str">
        <f>_xlfn.IFS(mobile_customers[[#This Row],[salary]]&gt;=Q8974,"HIGHER SALARY", mobile_customers[[#This Row],[salary]]&gt;=Q8975,"HIGHER MID RANGE SALARY",  mobile_customers[[#This Row],[salary]]&lt;Q8975,"MID RANGE SALARY", mobile_customers[[#This Row],[salary]]&gt;Q8976, "LOW SALARY" )</f>
        <v>HIGHER SALARY</v>
      </c>
      <c r="L8971" s="2" t="str">
        <f>LEFT(mobile_customers[[#This Row],[Credit_card_nos]], 4)&amp;"XXXXX"</f>
        <v>4089XXXXX</v>
      </c>
    </row>
    <row r="8972" spans="1:12" x14ac:dyDescent="0.3">
      <c r="A8972" t="s">
        <v>13</v>
      </c>
      <c r="B8972" s="3" t="s">
        <v>17269</v>
      </c>
      <c r="C8972" t="s">
        <v>1772</v>
      </c>
      <c r="D8972" t="s">
        <v>252</v>
      </c>
      <c r="E8972">
        <v>59</v>
      </c>
      <c r="F8972">
        <v>108411</v>
      </c>
      <c r="G8972" t="s">
        <v>21</v>
      </c>
      <c r="H8972">
        <v>4760943797246</v>
      </c>
      <c r="I8972" s="5" t="str">
        <f t="shared" si="140"/>
        <v>4760943797246</v>
      </c>
      <c r="J8972" t="str">
        <f>INDEX(Age_grp[Age], MATCH(mobile_customers[[#This Row],[age]],Age_grp[Value]))</f>
        <v>50 - 60</v>
      </c>
      <c r="K8972" s="2" t="str">
        <f>_xlfn.IFS(mobile_customers[[#This Row],[salary]]&gt;=Q8975,"HIGHER SALARY", mobile_customers[[#This Row],[salary]]&gt;=Q8976,"HIGHER MID RANGE SALARY",  mobile_customers[[#This Row],[salary]]&lt;Q8976,"MID RANGE SALARY", mobile_customers[[#This Row],[salary]]&gt;Q8977, "LOW SALARY" )</f>
        <v>HIGHER SALARY</v>
      </c>
      <c r="L8972" s="2" t="str">
        <f>LEFT(mobile_customers[[#This Row],[Credit_card_nos]], 4)&amp;"XXXXX"</f>
        <v>4760XXXXX</v>
      </c>
    </row>
    <row r="8973" spans="1:12" x14ac:dyDescent="0.3">
      <c r="A8973" t="s">
        <v>13</v>
      </c>
      <c r="B8973" s="3" t="s">
        <v>17270</v>
      </c>
      <c r="C8973" t="s">
        <v>17271</v>
      </c>
      <c r="D8973" t="s">
        <v>3701</v>
      </c>
      <c r="E8973">
        <v>19</v>
      </c>
      <c r="F8973">
        <v>203930</v>
      </c>
      <c r="G8973" t="s">
        <v>81</v>
      </c>
      <c r="H8973">
        <v>4690180779073409</v>
      </c>
      <c r="I8973" s="5" t="str">
        <f t="shared" si="140"/>
        <v>4690180779073410</v>
      </c>
      <c r="J8973" t="str">
        <f>INDEX(Age_grp[Age], MATCH(mobile_customers[[#This Row],[age]],Age_grp[Value]))</f>
        <v>"10 - 20</v>
      </c>
      <c r="K8973" s="2" t="str">
        <f>_xlfn.IFS(mobile_customers[[#This Row],[salary]]&gt;=Q8976,"HIGHER SALARY", mobile_customers[[#This Row],[salary]]&gt;=Q8977,"HIGHER MID RANGE SALARY",  mobile_customers[[#This Row],[salary]]&lt;Q8977,"MID RANGE SALARY", mobile_customers[[#This Row],[salary]]&gt;Q8978, "LOW SALARY" )</f>
        <v>HIGHER SALARY</v>
      </c>
      <c r="L8973" s="2" t="str">
        <f>LEFT(mobile_customers[[#This Row],[Credit_card_nos]], 4)&amp;"XXXXX"</f>
        <v>4690XXXXX</v>
      </c>
    </row>
    <row r="8974" spans="1:12" x14ac:dyDescent="0.3">
      <c r="A8974" t="s">
        <v>8</v>
      </c>
      <c r="B8974" s="3" t="s">
        <v>17272</v>
      </c>
      <c r="C8974" t="s">
        <v>17273</v>
      </c>
      <c r="D8974" t="s">
        <v>55</v>
      </c>
      <c r="E8974">
        <v>38</v>
      </c>
      <c r="F8974">
        <v>229360</v>
      </c>
      <c r="G8974" t="s">
        <v>39</v>
      </c>
      <c r="H8974">
        <v>30569613670577</v>
      </c>
      <c r="I8974" s="5" t="str">
        <f t="shared" si="140"/>
        <v>30569613670577</v>
      </c>
      <c r="J8974" t="str">
        <f>INDEX(Age_grp[Age], MATCH(mobile_customers[[#This Row],[age]],Age_grp[Value]))</f>
        <v>30 - 40</v>
      </c>
      <c r="K8974" s="2" t="str">
        <f>_xlfn.IFS(mobile_customers[[#This Row],[salary]]&gt;=Q8977,"HIGHER SALARY", mobile_customers[[#This Row],[salary]]&gt;=Q8978,"HIGHER MID RANGE SALARY",  mobile_customers[[#This Row],[salary]]&lt;Q8978,"MID RANGE SALARY", mobile_customers[[#This Row],[salary]]&gt;Q8979, "LOW SALARY" )</f>
        <v>HIGHER SALARY</v>
      </c>
      <c r="L8974" s="2" t="str">
        <f>LEFT(mobile_customers[[#This Row],[Credit_card_nos]], 4)&amp;"XXXXX"</f>
        <v>3056XXXXX</v>
      </c>
    </row>
    <row r="8975" spans="1:12" x14ac:dyDescent="0.3">
      <c r="A8975" t="s">
        <v>13</v>
      </c>
      <c r="B8975" s="3" t="s">
        <v>17274</v>
      </c>
      <c r="C8975" t="s">
        <v>17275</v>
      </c>
      <c r="D8975" t="s">
        <v>771</v>
      </c>
      <c r="E8975">
        <v>21</v>
      </c>
      <c r="F8975">
        <v>138241</v>
      </c>
      <c r="G8975" t="s">
        <v>81</v>
      </c>
      <c r="H8975">
        <v>4572207468848172</v>
      </c>
      <c r="I8975" s="5" t="str">
        <f t="shared" si="140"/>
        <v>4572207468848170</v>
      </c>
      <c r="J8975" t="str">
        <f>INDEX(Age_grp[Age], MATCH(mobile_customers[[#This Row],[age]],Age_grp[Value]))</f>
        <v>20 - 30</v>
      </c>
      <c r="K8975" s="2" t="str">
        <f>_xlfn.IFS(mobile_customers[[#This Row],[salary]]&gt;=Q8978,"HIGHER SALARY", mobile_customers[[#This Row],[salary]]&gt;=Q8979,"HIGHER MID RANGE SALARY",  mobile_customers[[#This Row],[salary]]&lt;Q8979,"MID RANGE SALARY", mobile_customers[[#This Row],[salary]]&gt;Q8980, "LOW SALARY" )</f>
        <v>HIGHER SALARY</v>
      </c>
      <c r="L8975" s="2" t="str">
        <f>LEFT(mobile_customers[[#This Row],[Credit_card_nos]], 4)&amp;"XXXXX"</f>
        <v>4572XXXXX</v>
      </c>
    </row>
    <row r="8976" spans="1:12" x14ac:dyDescent="0.3">
      <c r="A8976" t="s">
        <v>8</v>
      </c>
      <c r="B8976" s="3" t="s">
        <v>17276</v>
      </c>
      <c r="C8976" t="s">
        <v>17277</v>
      </c>
      <c r="D8976" t="s">
        <v>24</v>
      </c>
      <c r="E8976">
        <v>58</v>
      </c>
      <c r="F8976">
        <v>154608</v>
      </c>
      <c r="G8976" t="s">
        <v>49</v>
      </c>
      <c r="H8976">
        <v>341439282744299</v>
      </c>
      <c r="I8976" s="5" t="str">
        <f t="shared" si="140"/>
        <v>341439282744299</v>
      </c>
      <c r="J8976" t="str">
        <f>INDEX(Age_grp[Age], MATCH(mobile_customers[[#This Row],[age]],Age_grp[Value]))</f>
        <v>50 - 60</v>
      </c>
      <c r="K8976" s="2" t="str">
        <f>_xlfn.IFS(mobile_customers[[#This Row],[salary]]&gt;=Q8979,"HIGHER SALARY", mobile_customers[[#This Row],[salary]]&gt;=Q8980,"HIGHER MID RANGE SALARY",  mobile_customers[[#This Row],[salary]]&lt;Q8980,"MID RANGE SALARY", mobile_customers[[#This Row],[salary]]&gt;Q8981, "LOW SALARY" )</f>
        <v>HIGHER SALARY</v>
      </c>
      <c r="L8976" s="2" t="str">
        <f>LEFT(mobile_customers[[#This Row],[Credit_card_nos]], 4)&amp;"XXXXX"</f>
        <v>3414XXXXX</v>
      </c>
    </row>
    <row r="8977" spans="1:12" x14ac:dyDescent="0.3">
      <c r="A8977" t="s">
        <v>8</v>
      </c>
      <c r="B8977" s="3" t="s">
        <v>17278</v>
      </c>
      <c r="C8977" t="s">
        <v>17279</v>
      </c>
      <c r="D8977" t="s">
        <v>741</v>
      </c>
      <c r="E8977">
        <v>64</v>
      </c>
      <c r="F8977">
        <v>46883</v>
      </c>
      <c r="G8977" t="s">
        <v>12</v>
      </c>
      <c r="H8977">
        <v>676366927272</v>
      </c>
      <c r="I8977" s="5" t="str">
        <f t="shared" si="140"/>
        <v>676366927272</v>
      </c>
      <c r="J8977" t="str">
        <f>INDEX(Age_grp[Age], MATCH(mobile_customers[[#This Row],[age]],Age_grp[Value]))</f>
        <v>60 - 70</v>
      </c>
      <c r="K8977" s="2" t="str">
        <f>_xlfn.IFS(mobile_customers[[#This Row],[salary]]&gt;=Q8980,"HIGHER SALARY", mobile_customers[[#This Row],[salary]]&gt;=Q8981,"HIGHER MID RANGE SALARY",  mobile_customers[[#This Row],[salary]]&lt;Q8981,"MID RANGE SALARY", mobile_customers[[#This Row],[salary]]&gt;Q8982, "LOW SALARY" )</f>
        <v>HIGHER SALARY</v>
      </c>
      <c r="L8977" s="2" t="str">
        <f>LEFT(mobile_customers[[#This Row],[Credit_card_nos]], 4)&amp;"XXXXX"</f>
        <v>6763XXXXX</v>
      </c>
    </row>
    <row r="8978" spans="1:12" x14ac:dyDescent="0.3">
      <c r="A8978" t="s">
        <v>13</v>
      </c>
      <c r="B8978" s="3" t="s">
        <v>17280</v>
      </c>
      <c r="C8978" t="s">
        <v>17281</v>
      </c>
      <c r="D8978" t="s">
        <v>1380</v>
      </c>
      <c r="E8978">
        <v>63</v>
      </c>
      <c r="F8978">
        <v>71014</v>
      </c>
      <c r="G8978" t="s">
        <v>49</v>
      </c>
      <c r="H8978">
        <v>346895613785761</v>
      </c>
      <c r="I8978" s="5" t="str">
        <f t="shared" si="140"/>
        <v>346895613785761</v>
      </c>
      <c r="J8978" t="str">
        <f>INDEX(Age_grp[Age], MATCH(mobile_customers[[#This Row],[age]],Age_grp[Value]))</f>
        <v>60 - 70</v>
      </c>
      <c r="K8978" s="2" t="str">
        <f>_xlfn.IFS(mobile_customers[[#This Row],[salary]]&gt;=Q8981,"HIGHER SALARY", mobile_customers[[#This Row],[salary]]&gt;=Q8982,"HIGHER MID RANGE SALARY",  mobile_customers[[#This Row],[salary]]&lt;Q8982,"MID RANGE SALARY", mobile_customers[[#This Row],[salary]]&gt;Q8983, "LOW SALARY" )</f>
        <v>HIGHER SALARY</v>
      </c>
      <c r="L8978" s="2" t="str">
        <f>LEFT(mobile_customers[[#This Row],[Credit_card_nos]], 4)&amp;"XXXXX"</f>
        <v>3468XXXXX</v>
      </c>
    </row>
    <row r="8979" spans="1:12" x14ac:dyDescent="0.3">
      <c r="A8979" t="s">
        <v>13</v>
      </c>
      <c r="B8979" s="3" t="s">
        <v>17282</v>
      </c>
      <c r="C8979" t="s">
        <v>5611</v>
      </c>
      <c r="D8979" t="s">
        <v>463</v>
      </c>
      <c r="E8979">
        <v>28</v>
      </c>
      <c r="F8979">
        <v>242524</v>
      </c>
      <c r="G8979" t="s">
        <v>94</v>
      </c>
      <c r="H8979">
        <v>2248165372483007</v>
      </c>
      <c r="I8979" s="5" t="str">
        <f t="shared" si="140"/>
        <v>2248165372483010</v>
      </c>
      <c r="J8979" t="str">
        <f>INDEX(Age_grp[Age], MATCH(mobile_customers[[#This Row],[age]],Age_grp[Value]))</f>
        <v>20 - 30</v>
      </c>
      <c r="K8979" s="2" t="str">
        <f>_xlfn.IFS(mobile_customers[[#This Row],[salary]]&gt;=Q8982,"HIGHER SALARY", mobile_customers[[#This Row],[salary]]&gt;=Q8983,"HIGHER MID RANGE SALARY",  mobile_customers[[#This Row],[salary]]&lt;Q8983,"MID RANGE SALARY", mobile_customers[[#This Row],[salary]]&gt;Q8984, "LOW SALARY" )</f>
        <v>HIGHER SALARY</v>
      </c>
      <c r="L8979" s="2" t="str">
        <f>LEFT(mobile_customers[[#This Row],[Credit_card_nos]], 4)&amp;"XXXXX"</f>
        <v>2248XXXXX</v>
      </c>
    </row>
    <row r="8980" spans="1:12" x14ac:dyDescent="0.3">
      <c r="A8980" t="s">
        <v>8</v>
      </c>
      <c r="B8980" s="3" t="s">
        <v>17283</v>
      </c>
      <c r="C8980" t="s">
        <v>7006</v>
      </c>
      <c r="D8980" t="s">
        <v>3106</v>
      </c>
      <c r="E8980">
        <v>42</v>
      </c>
      <c r="F8980">
        <v>90702</v>
      </c>
      <c r="G8980" t="s">
        <v>12</v>
      </c>
      <c r="H8980">
        <v>4.5266583337113129E+18</v>
      </c>
      <c r="I8980" s="5" t="str">
        <f t="shared" si="140"/>
        <v>4526658333711310000</v>
      </c>
      <c r="J8980" t="str">
        <f>INDEX(Age_grp[Age], MATCH(mobile_customers[[#This Row],[age]],Age_grp[Value]))</f>
        <v>40 - 50</v>
      </c>
      <c r="K8980" s="2" t="str">
        <f>_xlfn.IFS(mobile_customers[[#This Row],[salary]]&gt;=Q8983,"HIGHER SALARY", mobile_customers[[#This Row],[salary]]&gt;=Q8984,"HIGHER MID RANGE SALARY",  mobile_customers[[#This Row],[salary]]&lt;Q8984,"MID RANGE SALARY", mobile_customers[[#This Row],[salary]]&gt;Q8985, "LOW SALARY" )</f>
        <v>HIGHER SALARY</v>
      </c>
      <c r="L8980" s="2" t="str">
        <f>LEFT(mobile_customers[[#This Row],[Credit_card_nos]], 4)&amp;"XXXXX"</f>
        <v>4526XXXXX</v>
      </c>
    </row>
    <row r="8981" spans="1:12" x14ac:dyDescent="0.3">
      <c r="A8981" t="s">
        <v>8</v>
      </c>
      <c r="B8981" s="3" t="s">
        <v>17284</v>
      </c>
      <c r="C8981" t="s">
        <v>17285</v>
      </c>
      <c r="D8981" t="s">
        <v>1606</v>
      </c>
      <c r="E8981">
        <v>47</v>
      </c>
      <c r="F8981">
        <v>129767</v>
      </c>
      <c r="G8981" t="s">
        <v>28</v>
      </c>
      <c r="H8981">
        <v>344355424441858</v>
      </c>
      <c r="I8981" s="5" t="str">
        <f t="shared" si="140"/>
        <v>344355424441858</v>
      </c>
      <c r="J8981" t="str">
        <f>INDEX(Age_grp[Age], MATCH(mobile_customers[[#This Row],[age]],Age_grp[Value]))</f>
        <v>40 - 50</v>
      </c>
      <c r="K8981" s="2" t="str">
        <f>_xlfn.IFS(mobile_customers[[#This Row],[salary]]&gt;=Q8984,"HIGHER SALARY", mobile_customers[[#This Row],[salary]]&gt;=Q8985,"HIGHER MID RANGE SALARY",  mobile_customers[[#This Row],[salary]]&lt;Q8985,"MID RANGE SALARY", mobile_customers[[#This Row],[salary]]&gt;Q8986, "LOW SALARY" )</f>
        <v>HIGHER SALARY</v>
      </c>
      <c r="L8981" s="2" t="str">
        <f>LEFT(mobile_customers[[#This Row],[Credit_card_nos]], 4)&amp;"XXXXX"</f>
        <v>3443XXXXX</v>
      </c>
    </row>
    <row r="8982" spans="1:12" x14ac:dyDescent="0.3">
      <c r="A8982" t="s">
        <v>13</v>
      </c>
      <c r="B8982" s="3" t="s">
        <v>17286</v>
      </c>
      <c r="C8982" t="s">
        <v>17287</v>
      </c>
      <c r="D8982" t="s">
        <v>3472</v>
      </c>
      <c r="E8982">
        <v>41</v>
      </c>
      <c r="F8982">
        <v>227520</v>
      </c>
      <c r="G8982" t="s">
        <v>32</v>
      </c>
      <c r="H8982">
        <v>3585330641295215</v>
      </c>
      <c r="I8982" s="5" t="str">
        <f t="shared" si="140"/>
        <v>3585330641295210</v>
      </c>
      <c r="J8982" t="str">
        <f>INDEX(Age_grp[Age], MATCH(mobile_customers[[#This Row],[age]],Age_grp[Value]))</f>
        <v>40 - 50</v>
      </c>
      <c r="K8982" s="2" t="str">
        <f>_xlfn.IFS(mobile_customers[[#This Row],[salary]]&gt;=Q8985,"HIGHER SALARY", mobile_customers[[#This Row],[salary]]&gt;=Q8986,"HIGHER MID RANGE SALARY",  mobile_customers[[#This Row],[salary]]&lt;Q8986,"MID RANGE SALARY", mobile_customers[[#This Row],[salary]]&gt;Q8987, "LOW SALARY" )</f>
        <v>HIGHER SALARY</v>
      </c>
      <c r="L8982" s="2" t="str">
        <f>LEFT(mobile_customers[[#This Row],[Credit_card_nos]], 4)&amp;"XXXXX"</f>
        <v>3585XXXXX</v>
      </c>
    </row>
    <row r="8983" spans="1:12" x14ac:dyDescent="0.3">
      <c r="A8983" t="s">
        <v>8</v>
      </c>
      <c r="B8983" s="3" t="s">
        <v>17288</v>
      </c>
      <c r="C8983" t="s">
        <v>17289</v>
      </c>
      <c r="D8983" t="s">
        <v>1468</v>
      </c>
      <c r="E8983">
        <v>43</v>
      </c>
      <c r="F8983">
        <v>211199</v>
      </c>
      <c r="G8983" t="s">
        <v>28</v>
      </c>
      <c r="H8983">
        <v>6559057647005091</v>
      </c>
      <c r="I8983" s="5" t="str">
        <f t="shared" si="140"/>
        <v>6559057647005090</v>
      </c>
      <c r="J8983" t="str">
        <f>INDEX(Age_grp[Age], MATCH(mobile_customers[[#This Row],[age]],Age_grp[Value]))</f>
        <v>40 - 50</v>
      </c>
      <c r="K8983" s="2" t="str">
        <f>_xlfn.IFS(mobile_customers[[#This Row],[salary]]&gt;=Q8986,"HIGHER SALARY", mobile_customers[[#This Row],[salary]]&gt;=Q8987,"HIGHER MID RANGE SALARY",  mobile_customers[[#This Row],[salary]]&lt;Q8987,"MID RANGE SALARY", mobile_customers[[#This Row],[salary]]&gt;Q8988, "LOW SALARY" )</f>
        <v>HIGHER SALARY</v>
      </c>
      <c r="L8983" s="2" t="str">
        <f>LEFT(mobile_customers[[#This Row],[Credit_card_nos]], 4)&amp;"XXXXX"</f>
        <v>6559XXXXX</v>
      </c>
    </row>
    <row r="8984" spans="1:12" x14ac:dyDescent="0.3">
      <c r="A8984" t="s">
        <v>8</v>
      </c>
      <c r="B8984" s="3" t="s">
        <v>17290</v>
      </c>
      <c r="C8984" t="s">
        <v>17291</v>
      </c>
      <c r="D8984" t="s">
        <v>843</v>
      </c>
      <c r="E8984">
        <v>51</v>
      </c>
      <c r="F8984">
        <v>151303</v>
      </c>
      <c r="G8984" t="s">
        <v>94</v>
      </c>
      <c r="H8984">
        <v>4544349686395761</v>
      </c>
      <c r="I8984" s="5" t="str">
        <f t="shared" si="140"/>
        <v>4544349686395760</v>
      </c>
      <c r="J8984" t="str">
        <f>INDEX(Age_grp[Age], MATCH(mobile_customers[[#This Row],[age]],Age_grp[Value]))</f>
        <v>50 - 60</v>
      </c>
      <c r="K8984" s="2" t="str">
        <f>_xlfn.IFS(mobile_customers[[#This Row],[salary]]&gt;=Q8987,"HIGHER SALARY", mobile_customers[[#This Row],[salary]]&gt;=Q8988,"HIGHER MID RANGE SALARY",  mobile_customers[[#This Row],[salary]]&lt;Q8988,"MID RANGE SALARY", mobile_customers[[#This Row],[salary]]&gt;Q8989, "LOW SALARY" )</f>
        <v>HIGHER SALARY</v>
      </c>
      <c r="L8984" s="2" t="str">
        <f>LEFT(mobile_customers[[#This Row],[Credit_card_nos]], 4)&amp;"XXXXX"</f>
        <v>4544XXXXX</v>
      </c>
    </row>
    <row r="8985" spans="1:12" x14ac:dyDescent="0.3">
      <c r="A8985" t="s">
        <v>8</v>
      </c>
      <c r="B8985" s="3" t="s">
        <v>17292</v>
      </c>
      <c r="C8985" t="s">
        <v>17293</v>
      </c>
      <c r="D8985" t="s">
        <v>2586</v>
      </c>
      <c r="E8985">
        <v>47</v>
      </c>
      <c r="F8985">
        <v>34564</v>
      </c>
      <c r="G8985" t="s">
        <v>65</v>
      </c>
      <c r="H8985">
        <v>3561579316413754</v>
      </c>
      <c r="I8985" s="5" t="str">
        <f t="shared" si="140"/>
        <v>3561579316413750</v>
      </c>
      <c r="J8985" t="str">
        <f>INDEX(Age_grp[Age], MATCH(mobile_customers[[#This Row],[age]],Age_grp[Value]))</f>
        <v>40 - 50</v>
      </c>
      <c r="K8985" s="2" t="str">
        <f>_xlfn.IFS(mobile_customers[[#This Row],[salary]]&gt;=Q8988,"HIGHER SALARY", mobile_customers[[#This Row],[salary]]&gt;=Q8989,"HIGHER MID RANGE SALARY",  mobile_customers[[#This Row],[salary]]&lt;Q8989,"MID RANGE SALARY", mobile_customers[[#This Row],[salary]]&gt;Q8990, "LOW SALARY" )</f>
        <v>HIGHER SALARY</v>
      </c>
      <c r="L8985" s="2" t="str">
        <f>LEFT(mobile_customers[[#This Row],[Credit_card_nos]], 4)&amp;"XXXXX"</f>
        <v>3561XXXXX</v>
      </c>
    </row>
    <row r="8986" spans="1:12" x14ac:dyDescent="0.3">
      <c r="A8986" t="s">
        <v>8</v>
      </c>
      <c r="B8986" s="3" t="s">
        <v>17294</v>
      </c>
      <c r="C8986" t="s">
        <v>17295</v>
      </c>
      <c r="D8986" t="s">
        <v>1980</v>
      </c>
      <c r="E8986">
        <v>62</v>
      </c>
      <c r="F8986">
        <v>230756</v>
      </c>
      <c r="G8986" t="s">
        <v>49</v>
      </c>
      <c r="H8986">
        <v>2244017137008559</v>
      </c>
      <c r="I8986" s="5" t="str">
        <f t="shared" si="140"/>
        <v>2244017137008560</v>
      </c>
      <c r="J8986" t="str">
        <f>INDEX(Age_grp[Age], MATCH(mobile_customers[[#This Row],[age]],Age_grp[Value]))</f>
        <v>60 - 70</v>
      </c>
      <c r="K8986" s="2" t="str">
        <f>_xlfn.IFS(mobile_customers[[#This Row],[salary]]&gt;=Q8989,"HIGHER SALARY", mobile_customers[[#This Row],[salary]]&gt;=Q8990,"HIGHER MID RANGE SALARY",  mobile_customers[[#This Row],[salary]]&lt;Q8990,"MID RANGE SALARY", mobile_customers[[#This Row],[salary]]&gt;Q8991, "LOW SALARY" )</f>
        <v>HIGHER SALARY</v>
      </c>
      <c r="L8986" s="2" t="str">
        <f>LEFT(mobile_customers[[#This Row],[Credit_card_nos]], 4)&amp;"XXXXX"</f>
        <v>2244XXXXX</v>
      </c>
    </row>
    <row r="8987" spans="1:12" x14ac:dyDescent="0.3">
      <c r="A8987" t="s">
        <v>8</v>
      </c>
      <c r="B8987" s="3" t="s">
        <v>17296</v>
      </c>
      <c r="C8987" t="s">
        <v>17297</v>
      </c>
      <c r="D8987" t="s">
        <v>1741</v>
      </c>
      <c r="E8987">
        <v>28</v>
      </c>
      <c r="F8987">
        <v>63969</v>
      </c>
      <c r="G8987" t="s">
        <v>39</v>
      </c>
      <c r="H8987">
        <v>501859011659</v>
      </c>
      <c r="I8987" s="5" t="str">
        <f t="shared" si="140"/>
        <v>501859011659</v>
      </c>
      <c r="J8987" t="str">
        <f>INDEX(Age_grp[Age], MATCH(mobile_customers[[#This Row],[age]],Age_grp[Value]))</f>
        <v>20 - 30</v>
      </c>
      <c r="K8987" s="2" t="str">
        <f>_xlfn.IFS(mobile_customers[[#This Row],[salary]]&gt;=Q8990,"HIGHER SALARY", mobile_customers[[#This Row],[salary]]&gt;=Q8991,"HIGHER MID RANGE SALARY",  mobile_customers[[#This Row],[salary]]&lt;Q8991,"MID RANGE SALARY", mobile_customers[[#This Row],[salary]]&gt;Q8992, "LOW SALARY" )</f>
        <v>HIGHER SALARY</v>
      </c>
      <c r="L8987" s="2" t="str">
        <f>LEFT(mobile_customers[[#This Row],[Credit_card_nos]], 4)&amp;"XXXXX"</f>
        <v>5018XXXXX</v>
      </c>
    </row>
    <row r="8988" spans="1:12" x14ac:dyDescent="0.3">
      <c r="A8988" t="s">
        <v>13</v>
      </c>
      <c r="B8988" s="3" t="s">
        <v>17298</v>
      </c>
      <c r="C8988" t="s">
        <v>17299</v>
      </c>
      <c r="D8988" t="s">
        <v>129</v>
      </c>
      <c r="E8988">
        <v>31</v>
      </c>
      <c r="F8988">
        <v>77131</v>
      </c>
      <c r="G8988" t="s">
        <v>28</v>
      </c>
      <c r="H8988">
        <v>4925312828400278</v>
      </c>
      <c r="I8988" s="5" t="str">
        <f t="shared" si="140"/>
        <v>4925312828400280</v>
      </c>
      <c r="J8988" t="str">
        <f>INDEX(Age_grp[Age], MATCH(mobile_customers[[#This Row],[age]],Age_grp[Value]))</f>
        <v>30 - 40</v>
      </c>
      <c r="K8988" s="2" t="str">
        <f>_xlfn.IFS(mobile_customers[[#This Row],[salary]]&gt;=Q8991,"HIGHER SALARY", mobile_customers[[#This Row],[salary]]&gt;=Q8992,"HIGHER MID RANGE SALARY",  mobile_customers[[#This Row],[salary]]&lt;Q8992,"MID RANGE SALARY", mobile_customers[[#This Row],[salary]]&gt;Q8993, "LOW SALARY" )</f>
        <v>HIGHER SALARY</v>
      </c>
      <c r="L8988" s="2" t="str">
        <f>LEFT(mobile_customers[[#This Row],[Credit_card_nos]], 4)&amp;"XXXXX"</f>
        <v>4925XXXXX</v>
      </c>
    </row>
    <row r="8989" spans="1:12" x14ac:dyDescent="0.3">
      <c r="A8989" t="s">
        <v>13</v>
      </c>
      <c r="B8989" s="3" t="s">
        <v>17300</v>
      </c>
      <c r="C8989" t="s">
        <v>17301</v>
      </c>
      <c r="D8989" t="s">
        <v>1377</v>
      </c>
      <c r="E8989">
        <v>23</v>
      </c>
      <c r="F8989">
        <v>177777</v>
      </c>
      <c r="G8989" t="s">
        <v>32</v>
      </c>
      <c r="H8989">
        <v>213156159720351</v>
      </c>
      <c r="I8989" s="5" t="str">
        <f t="shared" si="140"/>
        <v>213156159720351</v>
      </c>
      <c r="J8989" t="str">
        <f>INDEX(Age_grp[Age], MATCH(mobile_customers[[#This Row],[age]],Age_grp[Value]))</f>
        <v>20 - 30</v>
      </c>
      <c r="K8989" s="2" t="str">
        <f>_xlfn.IFS(mobile_customers[[#This Row],[salary]]&gt;=Q8992,"HIGHER SALARY", mobile_customers[[#This Row],[salary]]&gt;=Q8993,"HIGHER MID RANGE SALARY",  mobile_customers[[#This Row],[salary]]&lt;Q8993,"MID RANGE SALARY", mobile_customers[[#This Row],[salary]]&gt;Q8994, "LOW SALARY" )</f>
        <v>HIGHER SALARY</v>
      </c>
      <c r="L8989" s="2" t="str">
        <f>LEFT(mobile_customers[[#This Row],[Credit_card_nos]], 4)&amp;"XXXXX"</f>
        <v>2131XXXXX</v>
      </c>
    </row>
    <row r="8990" spans="1:12" x14ac:dyDescent="0.3">
      <c r="A8990" t="s">
        <v>8</v>
      </c>
      <c r="B8990" s="3" t="s">
        <v>17104</v>
      </c>
      <c r="C8990" t="s">
        <v>5012</v>
      </c>
      <c r="D8990" t="s">
        <v>2210</v>
      </c>
      <c r="E8990">
        <v>46</v>
      </c>
      <c r="F8990">
        <v>180770</v>
      </c>
      <c r="G8990" t="s">
        <v>49</v>
      </c>
      <c r="H8990">
        <v>30011460092258</v>
      </c>
      <c r="I8990" s="5" t="str">
        <f t="shared" si="140"/>
        <v>30011460092258</v>
      </c>
      <c r="J8990" t="str">
        <f>INDEX(Age_grp[Age], MATCH(mobile_customers[[#This Row],[age]],Age_grp[Value]))</f>
        <v>40 - 50</v>
      </c>
      <c r="K8990" s="2" t="str">
        <f>_xlfn.IFS(mobile_customers[[#This Row],[salary]]&gt;=Q8993,"HIGHER SALARY", mobile_customers[[#This Row],[salary]]&gt;=Q8994,"HIGHER MID RANGE SALARY",  mobile_customers[[#This Row],[salary]]&lt;Q8994,"MID RANGE SALARY", mobile_customers[[#This Row],[salary]]&gt;Q8995, "LOW SALARY" )</f>
        <v>HIGHER SALARY</v>
      </c>
      <c r="L8990" s="2" t="str">
        <f>LEFT(mobile_customers[[#This Row],[Credit_card_nos]], 4)&amp;"XXXXX"</f>
        <v>3001XXXXX</v>
      </c>
    </row>
    <row r="8991" spans="1:12" x14ac:dyDescent="0.3">
      <c r="A8991" t="s">
        <v>13</v>
      </c>
      <c r="B8991" s="3" t="s">
        <v>17302</v>
      </c>
      <c r="C8991" t="s">
        <v>17303</v>
      </c>
      <c r="D8991" t="s">
        <v>1637</v>
      </c>
      <c r="E8991">
        <v>49</v>
      </c>
      <c r="F8991">
        <v>241626</v>
      </c>
      <c r="G8991" t="s">
        <v>21</v>
      </c>
      <c r="H8991">
        <v>4913624598199</v>
      </c>
      <c r="I8991" s="5" t="str">
        <f t="shared" si="140"/>
        <v>4913624598199</v>
      </c>
      <c r="J8991" t="str">
        <f>INDEX(Age_grp[Age], MATCH(mobile_customers[[#This Row],[age]],Age_grp[Value]))</f>
        <v>40 - 50</v>
      </c>
      <c r="K8991" s="2" t="str">
        <f>_xlfn.IFS(mobile_customers[[#This Row],[salary]]&gt;=Q8994,"HIGHER SALARY", mobile_customers[[#This Row],[salary]]&gt;=Q8995,"HIGHER MID RANGE SALARY",  mobile_customers[[#This Row],[salary]]&lt;Q8995,"MID RANGE SALARY", mobile_customers[[#This Row],[salary]]&gt;Q8996, "LOW SALARY" )</f>
        <v>HIGHER SALARY</v>
      </c>
      <c r="L8991" s="2" t="str">
        <f>LEFT(mobile_customers[[#This Row],[Credit_card_nos]], 4)&amp;"XXXXX"</f>
        <v>4913XXXXX</v>
      </c>
    </row>
    <row r="8992" spans="1:12" x14ac:dyDescent="0.3">
      <c r="A8992" t="s">
        <v>8</v>
      </c>
      <c r="B8992" s="3" t="s">
        <v>17304</v>
      </c>
      <c r="C8992" t="s">
        <v>17305</v>
      </c>
      <c r="D8992" t="s">
        <v>153</v>
      </c>
      <c r="E8992">
        <v>44</v>
      </c>
      <c r="F8992">
        <v>36103</v>
      </c>
      <c r="G8992" t="s">
        <v>39</v>
      </c>
      <c r="H8992">
        <v>341236894703378</v>
      </c>
      <c r="I8992" s="5" t="str">
        <f t="shared" si="140"/>
        <v>341236894703378</v>
      </c>
      <c r="J8992" t="str">
        <f>INDEX(Age_grp[Age], MATCH(mobile_customers[[#This Row],[age]],Age_grp[Value]))</f>
        <v>40 - 50</v>
      </c>
      <c r="K8992" s="2" t="str">
        <f>_xlfn.IFS(mobile_customers[[#This Row],[salary]]&gt;=Q8995,"HIGHER SALARY", mobile_customers[[#This Row],[salary]]&gt;=Q8996,"HIGHER MID RANGE SALARY",  mobile_customers[[#This Row],[salary]]&lt;Q8996,"MID RANGE SALARY", mobile_customers[[#This Row],[salary]]&gt;Q8997, "LOW SALARY" )</f>
        <v>HIGHER SALARY</v>
      </c>
      <c r="L8992" s="2" t="str">
        <f>LEFT(mobile_customers[[#This Row],[Credit_card_nos]], 4)&amp;"XXXXX"</f>
        <v>3412XXXXX</v>
      </c>
    </row>
    <row r="8993" spans="1:12" x14ac:dyDescent="0.3">
      <c r="A8993" t="s">
        <v>13</v>
      </c>
      <c r="B8993" s="3" t="s">
        <v>17306</v>
      </c>
      <c r="C8993" t="s">
        <v>17307</v>
      </c>
      <c r="D8993" t="s">
        <v>2220</v>
      </c>
      <c r="E8993">
        <v>28</v>
      </c>
      <c r="F8993">
        <v>203733</v>
      </c>
      <c r="G8993" t="s">
        <v>81</v>
      </c>
      <c r="H8993">
        <v>340575693462335</v>
      </c>
      <c r="I8993" s="5" t="str">
        <f t="shared" si="140"/>
        <v>340575693462335</v>
      </c>
      <c r="J8993" t="str">
        <f>INDEX(Age_grp[Age], MATCH(mobile_customers[[#This Row],[age]],Age_grp[Value]))</f>
        <v>20 - 30</v>
      </c>
      <c r="K8993" s="2" t="str">
        <f>_xlfn.IFS(mobile_customers[[#This Row],[salary]]&gt;=Q8996,"HIGHER SALARY", mobile_customers[[#This Row],[salary]]&gt;=Q8997,"HIGHER MID RANGE SALARY",  mobile_customers[[#This Row],[salary]]&lt;Q8997,"MID RANGE SALARY", mobile_customers[[#This Row],[salary]]&gt;Q8998, "LOW SALARY" )</f>
        <v>HIGHER SALARY</v>
      </c>
      <c r="L8993" s="2" t="str">
        <f>LEFT(mobile_customers[[#This Row],[Credit_card_nos]], 4)&amp;"XXXXX"</f>
        <v>3405XXXXX</v>
      </c>
    </row>
    <row r="8994" spans="1:12" x14ac:dyDescent="0.3">
      <c r="A8994" t="s">
        <v>8</v>
      </c>
      <c r="B8994" s="3" t="s">
        <v>17308</v>
      </c>
      <c r="C8994" t="s">
        <v>17309</v>
      </c>
      <c r="D8994" t="s">
        <v>2859</v>
      </c>
      <c r="E8994">
        <v>36</v>
      </c>
      <c r="F8994">
        <v>211875</v>
      </c>
      <c r="G8994" t="s">
        <v>28</v>
      </c>
      <c r="H8994">
        <v>30538107502109</v>
      </c>
      <c r="I8994" s="5" t="str">
        <f t="shared" si="140"/>
        <v>30538107502109</v>
      </c>
      <c r="J8994" t="str">
        <f>INDEX(Age_grp[Age], MATCH(mobile_customers[[#This Row],[age]],Age_grp[Value]))</f>
        <v>30 - 40</v>
      </c>
      <c r="K8994" s="2" t="str">
        <f>_xlfn.IFS(mobile_customers[[#This Row],[salary]]&gt;=Q8997,"HIGHER SALARY", mobile_customers[[#This Row],[salary]]&gt;=Q8998,"HIGHER MID RANGE SALARY",  mobile_customers[[#This Row],[salary]]&lt;Q8998,"MID RANGE SALARY", mobile_customers[[#This Row],[salary]]&gt;Q8999, "LOW SALARY" )</f>
        <v>HIGHER SALARY</v>
      </c>
      <c r="L8994" s="2" t="str">
        <f>LEFT(mobile_customers[[#This Row],[Credit_card_nos]], 4)&amp;"XXXXX"</f>
        <v>3053XXXXX</v>
      </c>
    </row>
    <row r="8995" spans="1:12" x14ac:dyDescent="0.3">
      <c r="A8995" t="s">
        <v>13</v>
      </c>
      <c r="B8995" s="3" t="s">
        <v>17310</v>
      </c>
      <c r="C8995" t="s">
        <v>5440</v>
      </c>
      <c r="D8995" t="s">
        <v>761</v>
      </c>
      <c r="E8995">
        <v>56</v>
      </c>
      <c r="F8995">
        <v>96232</v>
      </c>
      <c r="G8995" t="s">
        <v>65</v>
      </c>
      <c r="H8995">
        <v>180058478975832</v>
      </c>
      <c r="I8995" s="5" t="str">
        <f t="shared" si="140"/>
        <v>180058478975832</v>
      </c>
      <c r="J8995" t="str">
        <f>INDEX(Age_grp[Age], MATCH(mobile_customers[[#This Row],[age]],Age_grp[Value]))</f>
        <v>50 - 60</v>
      </c>
      <c r="K8995" s="2" t="str">
        <f>_xlfn.IFS(mobile_customers[[#This Row],[salary]]&gt;=Q8998,"HIGHER SALARY", mobile_customers[[#This Row],[salary]]&gt;=Q8999,"HIGHER MID RANGE SALARY",  mobile_customers[[#This Row],[salary]]&lt;Q8999,"MID RANGE SALARY", mobile_customers[[#This Row],[salary]]&gt;Q9000, "LOW SALARY" )</f>
        <v>HIGHER SALARY</v>
      </c>
      <c r="L8995" s="2" t="str">
        <f>LEFT(mobile_customers[[#This Row],[Credit_card_nos]], 4)&amp;"XXXXX"</f>
        <v>1800XXXXX</v>
      </c>
    </row>
    <row r="8996" spans="1:12" x14ac:dyDescent="0.3">
      <c r="A8996" t="s">
        <v>13</v>
      </c>
      <c r="B8996" s="3" t="s">
        <v>17261</v>
      </c>
      <c r="C8996" t="s">
        <v>17311</v>
      </c>
      <c r="D8996" t="s">
        <v>1994</v>
      </c>
      <c r="E8996">
        <v>20</v>
      </c>
      <c r="F8996">
        <v>214346</v>
      </c>
      <c r="G8996" t="s">
        <v>65</v>
      </c>
      <c r="H8996">
        <v>349950828719910</v>
      </c>
      <c r="I8996" s="5" t="str">
        <f t="shared" si="140"/>
        <v>349950828719910</v>
      </c>
      <c r="J8996" t="str">
        <f>INDEX(Age_grp[Age], MATCH(mobile_customers[[#This Row],[age]],Age_grp[Value]))</f>
        <v>20 - 30</v>
      </c>
      <c r="K8996" s="2" t="str">
        <f>_xlfn.IFS(mobile_customers[[#This Row],[salary]]&gt;=Q8999,"HIGHER SALARY", mobile_customers[[#This Row],[salary]]&gt;=Q9000,"HIGHER MID RANGE SALARY",  mobile_customers[[#This Row],[salary]]&lt;Q9000,"MID RANGE SALARY", mobile_customers[[#This Row],[salary]]&gt;Q9001, "LOW SALARY" )</f>
        <v>HIGHER SALARY</v>
      </c>
      <c r="L8996" s="2" t="str">
        <f>LEFT(mobile_customers[[#This Row],[Credit_card_nos]], 4)&amp;"XXXXX"</f>
        <v>3499XXXXX</v>
      </c>
    </row>
    <row r="8997" spans="1:12" x14ac:dyDescent="0.3">
      <c r="A8997" t="s">
        <v>13</v>
      </c>
      <c r="B8997" s="3" t="s">
        <v>17312</v>
      </c>
      <c r="C8997" t="s">
        <v>17313</v>
      </c>
      <c r="D8997" t="s">
        <v>1002</v>
      </c>
      <c r="E8997">
        <v>34</v>
      </c>
      <c r="F8997">
        <v>96786</v>
      </c>
      <c r="G8997" t="s">
        <v>28</v>
      </c>
      <c r="H8997">
        <v>639042738901</v>
      </c>
      <c r="I8997" s="5" t="str">
        <f t="shared" si="140"/>
        <v>639042738901</v>
      </c>
      <c r="J8997" t="str">
        <f>INDEX(Age_grp[Age], MATCH(mobile_customers[[#This Row],[age]],Age_grp[Value]))</f>
        <v>30 - 40</v>
      </c>
      <c r="K8997" s="2" t="str">
        <f>_xlfn.IFS(mobile_customers[[#This Row],[salary]]&gt;=Q9000,"HIGHER SALARY", mobile_customers[[#This Row],[salary]]&gt;=Q9001,"HIGHER MID RANGE SALARY",  mobile_customers[[#This Row],[salary]]&lt;Q9001,"MID RANGE SALARY", mobile_customers[[#This Row],[salary]]&gt;Q9002, "LOW SALARY" )</f>
        <v>HIGHER SALARY</v>
      </c>
      <c r="L8997" s="2" t="str">
        <f>LEFT(mobile_customers[[#This Row],[Credit_card_nos]], 4)&amp;"XXXXX"</f>
        <v>6390XXXXX</v>
      </c>
    </row>
    <row r="8998" spans="1:12" x14ac:dyDescent="0.3">
      <c r="A8998" t="s">
        <v>13</v>
      </c>
      <c r="B8998" s="3" t="s">
        <v>17314</v>
      </c>
      <c r="C8998" t="s">
        <v>17315</v>
      </c>
      <c r="D8998" t="s">
        <v>120</v>
      </c>
      <c r="E8998">
        <v>55</v>
      </c>
      <c r="F8998">
        <v>212153</v>
      </c>
      <c r="G8998" t="s">
        <v>12</v>
      </c>
      <c r="H8998">
        <v>4.6717098298047652E+18</v>
      </c>
      <c r="I8998" s="5" t="str">
        <f t="shared" si="140"/>
        <v>4671709829804770000</v>
      </c>
      <c r="J8998" t="str">
        <f>INDEX(Age_grp[Age], MATCH(mobile_customers[[#This Row],[age]],Age_grp[Value]))</f>
        <v>50 - 60</v>
      </c>
      <c r="K8998" s="2" t="str">
        <f>_xlfn.IFS(mobile_customers[[#This Row],[salary]]&gt;=Q9001,"HIGHER SALARY", mobile_customers[[#This Row],[salary]]&gt;=Q9002,"HIGHER MID RANGE SALARY",  mobile_customers[[#This Row],[salary]]&lt;Q9002,"MID RANGE SALARY", mobile_customers[[#This Row],[salary]]&gt;Q9003, "LOW SALARY" )</f>
        <v>HIGHER SALARY</v>
      </c>
      <c r="L8998" s="2" t="str">
        <f>LEFT(mobile_customers[[#This Row],[Credit_card_nos]], 4)&amp;"XXXXX"</f>
        <v>4671XXXXX</v>
      </c>
    </row>
    <row r="8999" spans="1:12" x14ac:dyDescent="0.3">
      <c r="A8999" t="s">
        <v>13</v>
      </c>
      <c r="B8999" s="3" t="s">
        <v>17316</v>
      </c>
      <c r="C8999" t="s">
        <v>17317</v>
      </c>
      <c r="D8999" t="s">
        <v>31</v>
      </c>
      <c r="E8999">
        <v>25</v>
      </c>
      <c r="F8999">
        <v>82639</v>
      </c>
      <c r="G8999" t="s">
        <v>39</v>
      </c>
      <c r="H8999">
        <v>2244914681105957</v>
      </c>
      <c r="I8999" s="5" t="str">
        <f t="shared" si="140"/>
        <v>2244914681105960</v>
      </c>
      <c r="J8999" t="str">
        <f>INDEX(Age_grp[Age], MATCH(mobile_customers[[#This Row],[age]],Age_grp[Value]))</f>
        <v>20 - 30</v>
      </c>
      <c r="K8999" s="2" t="str">
        <f>_xlfn.IFS(mobile_customers[[#This Row],[salary]]&gt;=Q9002,"HIGHER SALARY", mobile_customers[[#This Row],[salary]]&gt;=Q9003,"HIGHER MID RANGE SALARY",  mobile_customers[[#This Row],[salary]]&lt;Q9003,"MID RANGE SALARY", mobile_customers[[#This Row],[salary]]&gt;Q9004, "LOW SALARY" )</f>
        <v>HIGHER SALARY</v>
      </c>
      <c r="L8999" s="2" t="str">
        <f>LEFT(mobile_customers[[#This Row],[Credit_card_nos]], 4)&amp;"XXXXX"</f>
        <v>2244XXXXX</v>
      </c>
    </row>
    <row r="9000" spans="1:12" x14ac:dyDescent="0.3">
      <c r="A9000" t="s">
        <v>13</v>
      </c>
      <c r="B9000" s="3" t="s">
        <v>17318</v>
      </c>
      <c r="C9000" t="s">
        <v>17319</v>
      </c>
      <c r="D9000" t="s">
        <v>132</v>
      </c>
      <c r="E9000">
        <v>61</v>
      </c>
      <c r="F9000">
        <v>200860</v>
      </c>
      <c r="G9000" t="s">
        <v>28</v>
      </c>
      <c r="H9000">
        <v>4640912799466</v>
      </c>
      <c r="I9000" s="5" t="str">
        <f t="shared" si="140"/>
        <v>4640912799466</v>
      </c>
      <c r="J9000" t="str">
        <f>INDEX(Age_grp[Age], MATCH(mobile_customers[[#This Row],[age]],Age_grp[Value]))</f>
        <v>60 - 70</v>
      </c>
      <c r="K9000" s="2" t="str">
        <f>_xlfn.IFS(mobile_customers[[#This Row],[salary]]&gt;=Q9003,"HIGHER SALARY", mobile_customers[[#This Row],[salary]]&gt;=Q9004,"HIGHER MID RANGE SALARY",  mobile_customers[[#This Row],[salary]]&lt;Q9004,"MID RANGE SALARY", mobile_customers[[#This Row],[salary]]&gt;Q9005, "LOW SALARY" )</f>
        <v>HIGHER SALARY</v>
      </c>
      <c r="L9000" s="2" t="str">
        <f>LEFT(mobile_customers[[#This Row],[Credit_card_nos]], 4)&amp;"XXXXX"</f>
        <v>4640XXXXX</v>
      </c>
    </row>
    <row r="9001" spans="1:12" x14ac:dyDescent="0.3">
      <c r="A9001" t="s">
        <v>13</v>
      </c>
      <c r="B9001" s="3" t="s">
        <v>17320</v>
      </c>
      <c r="C9001" t="s">
        <v>16768</v>
      </c>
      <c r="D9001" t="s">
        <v>1637</v>
      </c>
      <c r="E9001">
        <v>21</v>
      </c>
      <c r="F9001">
        <v>243258</v>
      </c>
      <c r="G9001" t="s">
        <v>28</v>
      </c>
      <c r="H9001">
        <v>4586461142016664</v>
      </c>
      <c r="I9001" s="5" t="str">
        <f t="shared" si="140"/>
        <v>4586461142016660</v>
      </c>
      <c r="J9001" t="str">
        <f>INDEX(Age_grp[Age], MATCH(mobile_customers[[#This Row],[age]],Age_grp[Value]))</f>
        <v>20 - 30</v>
      </c>
      <c r="K9001" s="2" t="str">
        <f>_xlfn.IFS(mobile_customers[[#This Row],[salary]]&gt;=Q9004,"HIGHER SALARY", mobile_customers[[#This Row],[salary]]&gt;=Q9005,"HIGHER MID RANGE SALARY",  mobile_customers[[#This Row],[salary]]&lt;Q9005,"MID RANGE SALARY", mobile_customers[[#This Row],[salary]]&gt;Q9006, "LOW SALARY" )</f>
        <v>HIGHER SALARY</v>
      </c>
      <c r="L9001" s="2" t="str">
        <f>LEFT(mobile_customers[[#This Row],[Credit_card_nos]], 4)&amp;"XXXXX"</f>
        <v>4586XXXXX</v>
      </c>
    </row>
    <row r="9002" spans="1:12" x14ac:dyDescent="0.3">
      <c r="A9002" t="s">
        <v>13</v>
      </c>
      <c r="B9002" s="3" t="s">
        <v>17321</v>
      </c>
      <c r="C9002" t="s">
        <v>17322</v>
      </c>
      <c r="D9002" t="s">
        <v>217</v>
      </c>
      <c r="E9002">
        <v>41</v>
      </c>
      <c r="F9002">
        <v>90070</v>
      </c>
      <c r="G9002" t="s">
        <v>28</v>
      </c>
      <c r="H9002">
        <v>371781359550940</v>
      </c>
      <c r="I9002" s="5" t="str">
        <f t="shared" si="140"/>
        <v>371781359550940</v>
      </c>
      <c r="J9002" t="str">
        <f>INDEX(Age_grp[Age], MATCH(mobile_customers[[#This Row],[age]],Age_grp[Value]))</f>
        <v>40 - 50</v>
      </c>
      <c r="K9002" s="2" t="str">
        <f>_xlfn.IFS(mobile_customers[[#This Row],[salary]]&gt;=Q9005,"HIGHER SALARY", mobile_customers[[#This Row],[salary]]&gt;=Q9006,"HIGHER MID RANGE SALARY",  mobile_customers[[#This Row],[salary]]&lt;Q9006,"MID RANGE SALARY", mobile_customers[[#This Row],[salary]]&gt;Q9007, "LOW SALARY" )</f>
        <v>HIGHER SALARY</v>
      </c>
      <c r="L9002" s="2" t="str">
        <f>LEFT(mobile_customers[[#This Row],[Credit_card_nos]], 4)&amp;"XXXXX"</f>
        <v>3717XXXXX</v>
      </c>
    </row>
    <row r="9003" spans="1:12" x14ac:dyDescent="0.3">
      <c r="A9003" t="s">
        <v>8</v>
      </c>
      <c r="B9003" s="3" t="s">
        <v>17323</v>
      </c>
      <c r="C9003" t="s">
        <v>17324</v>
      </c>
      <c r="D9003" t="s">
        <v>492</v>
      </c>
      <c r="E9003">
        <v>28</v>
      </c>
      <c r="F9003">
        <v>137823</v>
      </c>
      <c r="G9003" t="s">
        <v>81</v>
      </c>
      <c r="H9003">
        <v>4617780251014787</v>
      </c>
      <c r="I9003" s="5" t="str">
        <f t="shared" si="140"/>
        <v>4617780251014790</v>
      </c>
      <c r="J9003" t="str">
        <f>INDEX(Age_grp[Age], MATCH(mobile_customers[[#This Row],[age]],Age_grp[Value]))</f>
        <v>20 - 30</v>
      </c>
      <c r="K9003" s="2" t="str">
        <f>_xlfn.IFS(mobile_customers[[#This Row],[salary]]&gt;=Q9006,"HIGHER SALARY", mobile_customers[[#This Row],[salary]]&gt;=Q9007,"HIGHER MID RANGE SALARY",  mobile_customers[[#This Row],[salary]]&lt;Q9007,"MID RANGE SALARY", mobile_customers[[#This Row],[salary]]&gt;Q9008, "LOW SALARY" )</f>
        <v>HIGHER SALARY</v>
      </c>
      <c r="L9003" s="2" t="str">
        <f>LEFT(mobile_customers[[#This Row],[Credit_card_nos]], 4)&amp;"XXXXX"</f>
        <v>4617XXXXX</v>
      </c>
    </row>
    <row r="9004" spans="1:12" x14ac:dyDescent="0.3">
      <c r="A9004" t="s">
        <v>13</v>
      </c>
      <c r="B9004" s="3" t="s">
        <v>17325</v>
      </c>
      <c r="C9004" t="s">
        <v>17326</v>
      </c>
      <c r="D9004" t="s">
        <v>129</v>
      </c>
      <c r="E9004">
        <v>18</v>
      </c>
      <c r="F9004">
        <v>210323</v>
      </c>
      <c r="G9004" t="s">
        <v>21</v>
      </c>
      <c r="H9004">
        <v>4504316490254987</v>
      </c>
      <c r="I9004" s="5" t="str">
        <f t="shared" si="140"/>
        <v>4504316490254990</v>
      </c>
      <c r="J9004" t="str">
        <f>INDEX(Age_grp[Age], MATCH(mobile_customers[[#This Row],[age]],Age_grp[Value]))</f>
        <v>"10 - 20</v>
      </c>
      <c r="K9004" s="2" t="str">
        <f>_xlfn.IFS(mobile_customers[[#This Row],[salary]]&gt;=Q9007,"HIGHER SALARY", mobile_customers[[#This Row],[salary]]&gt;=Q9008,"HIGHER MID RANGE SALARY",  mobile_customers[[#This Row],[salary]]&lt;Q9008,"MID RANGE SALARY", mobile_customers[[#This Row],[salary]]&gt;Q9009, "LOW SALARY" )</f>
        <v>HIGHER SALARY</v>
      </c>
      <c r="L9004" s="2" t="str">
        <f>LEFT(mobile_customers[[#This Row],[Credit_card_nos]], 4)&amp;"XXXXX"</f>
        <v>4504XXXXX</v>
      </c>
    </row>
    <row r="9005" spans="1:12" x14ac:dyDescent="0.3">
      <c r="A9005" t="s">
        <v>13</v>
      </c>
      <c r="B9005" s="3" t="s">
        <v>17327</v>
      </c>
      <c r="C9005" t="s">
        <v>17328</v>
      </c>
      <c r="D9005" t="s">
        <v>1364</v>
      </c>
      <c r="E9005">
        <v>59</v>
      </c>
      <c r="F9005">
        <v>141664</v>
      </c>
      <c r="G9005" t="s">
        <v>65</v>
      </c>
      <c r="H9005">
        <v>4580438070812</v>
      </c>
      <c r="I9005" s="5" t="str">
        <f t="shared" si="140"/>
        <v>4580438070812</v>
      </c>
      <c r="J9005" t="str">
        <f>INDEX(Age_grp[Age], MATCH(mobile_customers[[#This Row],[age]],Age_grp[Value]))</f>
        <v>50 - 60</v>
      </c>
      <c r="K9005" s="2" t="str">
        <f>_xlfn.IFS(mobile_customers[[#This Row],[salary]]&gt;=Q9008,"HIGHER SALARY", mobile_customers[[#This Row],[salary]]&gt;=Q9009,"HIGHER MID RANGE SALARY",  mobile_customers[[#This Row],[salary]]&lt;Q9009,"MID RANGE SALARY", mobile_customers[[#This Row],[salary]]&gt;Q9010, "LOW SALARY" )</f>
        <v>HIGHER SALARY</v>
      </c>
      <c r="L9005" s="2" t="str">
        <f>LEFT(mobile_customers[[#This Row],[Credit_card_nos]], 4)&amp;"XXXXX"</f>
        <v>4580XXXXX</v>
      </c>
    </row>
    <row r="9006" spans="1:12" x14ac:dyDescent="0.3">
      <c r="A9006" t="s">
        <v>13</v>
      </c>
      <c r="B9006" s="3" t="s">
        <v>17329</v>
      </c>
      <c r="C9006" t="s">
        <v>17330</v>
      </c>
      <c r="D9006" t="s">
        <v>2193</v>
      </c>
      <c r="E9006">
        <v>56</v>
      </c>
      <c r="F9006">
        <v>194317</v>
      </c>
      <c r="G9006" t="s">
        <v>65</v>
      </c>
      <c r="H9006">
        <v>675924210635</v>
      </c>
      <c r="I9006" s="5" t="str">
        <f t="shared" si="140"/>
        <v>675924210635</v>
      </c>
      <c r="J9006" t="str">
        <f>INDEX(Age_grp[Age], MATCH(mobile_customers[[#This Row],[age]],Age_grp[Value]))</f>
        <v>50 - 60</v>
      </c>
      <c r="K9006" s="2" t="str">
        <f>_xlfn.IFS(mobile_customers[[#This Row],[salary]]&gt;=Q9009,"HIGHER SALARY", mobile_customers[[#This Row],[salary]]&gt;=Q9010,"HIGHER MID RANGE SALARY",  mobile_customers[[#This Row],[salary]]&lt;Q9010,"MID RANGE SALARY", mobile_customers[[#This Row],[salary]]&gt;Q9011, "LOW SALARY" )</f>
        <v>HIGHER SALARY</v>
      </c>
      <c r="L9006" s="2" t="str">
        <f>LEFT(mobile_customers[[#This Row],[Credit_card_nos]], 4)&amp;"XXXXX"</f>
        <v>6759XXXXX</v>
      </c>
    </row>
    <row r="9007" spans="1:12" x14ac:dyDescent="0.3">
      <c r="A9007" t="s">
        <v>8</v>
      </c>
      <c r="B9007" s="3" t="s">
        <v>17331</v>
      </c>
      <c r="C9007" t="s">
        <v>17332</v>
      </c>
      <c r="D9007" t="s">
        <v>3221</v>
      </c>
      <c r="E9007">
        <v>64</v>
      </c>
      <c r="F9007">
        <v>104408</v>
      </c>
      <c r="G9007" t="s">
        <v>39</v>
      </c>
      <c r="H9007">
        <v>348589781415768</v>
      </c>
      <c r="I9007" s="5" t="str">
        <f t="shared" si="140"/>
        <v>348589781415768</v>
      </c>
      <c r="J9007" t="str">
        <f>INDEX(Age_grp[Age], MATCH(mobile_customers[[#This Row],[age]],Age_grp[Value]))</f>
        <v>60 - 70</v>
      </c>
      <c r="K9007" s="2" t="str">
        <f>_xlfn.IFS(mobile_customers[[#This Row],[salary]]&gt;=Q9010,"HIGHER SALARY", mobile_customers[[#This Row],[salary]]&gt;=Q9011,"HIGHER MID RANGE SALARY",  mobile_customers[[#This Row],[salary]]&lt;Q9011,"MID RANGE SALARY", mobile_customers[[#This Row],[salary]]&gt;Q9012, "LOW SALARY" )</f>
        <v>HIGHER SALARY</v>
      </c>
      <c r="L9007" s="2" t="str">
        <f>LEFT(mobile_customers[[#This Row],[Credit_card_nos]], 4)&amp;"XXXXX"</f>
        <v>3485XXXXX</v>
      </c>
    </row>
    <row r="9008" spans="1:12" x14ac:dyDescent="0.3">
      <c r="A9008" t="s">
        <v>8</v>
      </c>
      <c r="B9008" s="3" t="s">
        <v>17333</v>
      </c>
      <c r="C9008" t="s">
        <v>17334</v>
      </c>
      <c r="D9008" t="s">
        <v>3910</v>
      </c>
      <c r="E9008">
        <v>37</v>
      </c>
      <c r="F9008">
        <v>210876</v>
      </c>
      <c r="G9008" t="s">
        <v>21</v>
      </c>
      <c r="H9008">
        <v>5406835573858303</v>
      </c>
      <c r="I9008" s="5" t="str">
        <f t="shared" si="140"/>
        <v>5406835573858300</v>
      </c>
      <c r="J9008" t="str">
        <f>INDEX(Age_grp[Age], MATCH(mobile_customers[[#This Row],[age]],Age_grp[Value]))</f>
        <v>30 - 40</v>
      </c>
      <c r="K9008" s="2" t="str">
        <f>_xlfn.IFS(mobile_customers[[#This Row],[salary]]&gt;=Q9011,"HIGHER SALARY", mobile_customers[[#This Row],[salary]]&gt;=Q9012,"HIGHER MID RANGE SALARY",  mobile_customers[[#This Row],[salary]]&lt;Q9012,"MID RANGE SALARY", mobile_customers[[#This Row],[salary]]&gt;Q9013, "LOW SALARY" )</f>
        <v>HIGHER SALARY</v>
      </c>
      <c r="L9008" s="2" t="str">
        <f>LEFT(mobile_customers[[#This Row],[Credit_card_nos]], 4)&amp;"XXXXX"</f>
        <v>5406XXXXX</v>
      </c>
    </row>
    <row r="9009" spans="1:12" x14ac:dyDescent="0.3">
      <c r="A9009" t="s">
        <v>8</v>
      </c>
      <c r="B9009" s="3" t="s">
        <v>17335</v>
      </c>
      <c r="C9009" t="s">
        <v>17336</v>
      </c>
      <c r="D9009" t="s">
        <v>4236</v>
      </c>
      <c r="E9009">
        <v>29</v>
      </c>
      <c r="F9009">
        <v>155087</v>
      </c>
      <c r="G9009" t="s">
        <v>39</v>
      </c>
      <c r="H9009">
        <v>4.6277594574059745E+18</v>
      </c>
      <c r="I9009" s="5" t="str">
        <f t="shared" si="140"/>
        <v>4627759457405970000</v>
      </c>
      <c r="J9009" t="str">
        <f>INDEX(Age_grp[Age], MATCH(mobile_customers[[#This Row],[age]],Age_grp[Value]))</f>
        <v>20 - 30</v>
      </c>
      <c r="K9009" s="2" t="str">
        <f>_xlfn.IFS(mobile_customers[[#This Row],[salary]]&gt;=Q9012,"HIGHER SALARY", mobile_customers[[#This Row],[salary]]&gt;=Q9013,"HIGHER MID RANGE SALARY",  mobile_customers[[#This Row],[salary]]&lt;Q9013,"MID RANGE SALARY", mobile_customers[[#This Row],[salary]]&gt;Q9014, "LOW SALARY" )</f>
        <v>HIGHER SALARY</v>
      </c>
      <c r="L9009" s="2" t="str">
        <f>LEFT(mobile_customers[[#This Row],[Credit_card_nos]], 4)&amp;"XXXXX"</f>
        <v>4627XXXXX</v>
      </c>
    </row>
    <row r="9010" spans="1:12" x14ac:dyDescent="0.3">
      <c r="A9010" t="s">
        <v>8</v>
      </c>
      <c r="B9010" s="3" t="s">
        <v>17337</v>
      </c>
      <c r="C9010" t="s">
        <v>17338</v>
      </c>
      <c r="D9010" t="s">
        <v>1317</v>
      </c>
      <c r="E9010">
        <v>32</v>
      </c>
      <c r="F9010">
        <v>181953</v>
      </c>
      <c r="G9010" t="s">
        <v>28</v>
      </c>
      <c r="H9010">
        <v>4129753749368</v>
      </c>
      <c r="I9010" s="5" t="str">
        <f t="shared" si="140"/>
        <v>4129753749368</v>
      </c>
      <c r="J9010" t="str">
        <f>INDEX(Age_grp[Age], MATCH(mobile_customers[[#This Row],[age]],Age_grp[Value]))</f>
        <v>30 - 40</v>
      </c>
      <c r="K9010" s="2" t="str">
        <f>_xlfn.IFS(mobile_customers[[#This Row],[salary]]&gt;=Q9013,"HIGHER SALARY", mobile_customers[[#This Row],[salary]]&gt;=Q9014,"HIGHER MID RANGE SALARY",  mobile_customers[[#This Row],[salary]]&lt;Q9014,"MID RANGE SALARY", mobile_customers[[#This Row],[salary]]&gt;Q9015, "LOW SALARY" )</f>
        <v>HIGHER SALARY</v>
      </c>
      <c r="L9010" s="2" t="str">
        <f>LEFT(mobile_customers[[#This Row],[Credit_card_nos]], 4)&amp;"XXXXX"</f>
        <v>4129XXXXX</v>
      </c>
    </row>
    <row r="9011" spans="1:12" x14ac:dyDescent="0.3">
      <c r="A9011" t="s">
        <v>8</v>
      </c>
      <c r="B9011" s="3" t="s">
        <v>17339</v>
      </c>
      <c r="C9011" t="s">
        <v>17340</v>
      </c>
      <c r="D9011" t="s">
        <v>717</v>
      </c>
      <c r="E9011">
        <v>47</v>
      </c>
      <c r="F9011">
        <v>101171</v>
      </c>
      <c r="G9011" t="s">
        <v>49</v>
      </c>
      <c r="H9011">
        <v>567667353591</v>
      </c>
      <c r="I9011" s="5" t="str">
        <f t="shared" si="140"/>
        <v>567667353591</v>
      </c>
      <c r="J9011" t="str">
        <f>INDEX(Age_grp[Age], MATCH(mobile_customers[[#This Row],[age]],Age_grp[Value]))</f>
        <v>40 - 50</v>
      </c>
      <c r="K9011" s="2" t="str">
        <f>_xlfn.IFS(mobile_customers[[#This Row],[salary]]&gt;=Q9014,"HIGHER SALARY", mobile_customers[[#This Row],[salary]]&gt;=Q9015,"HIGHER MID RANGE SALARY",  mobile_customers[[#This Row],[salary]]&lt;Q9015,"MID RANGE SALARY", mobile_customers[[#This Row],[salary]]&gt;Q9016, "LOW SALARY" )</f>
        <v>HIGHER SALARY</v>
      </c>
      <c r="L9011" s="2" t="str">
        <f>LEFT(mobile_customers[[#This Row],[Credit_card_nos]], 4)&amp;"XXXXX"</f>
        <v>5676XXXXX</v>
      </c>
    </row>
    <row r="9012" spans="1:12" x14ac:dyDescent="0.3">
      <c r="A9012" t="s">
        <v>13</v>
      </c>
      <c r="B9012" s="3" t="s">
        <v>17341</v>
      </c>
      <c r="C9012" t="s">
        <v>17342</v>
      </c>
      <c r="D9012" t="s">
        <v>174</v>
      </c>
      <c r="E9012">
        <v>35</v>
      </c>
      <c r="F9012">
        <v>130862</v>
      </c>
      <c r="G9012" t="s">
        <v>28</v>
      </c>
      <c r="H9012">
        <v>3577068022766673</v>
      </c>
      <c r="I9012" s="5" t="str">
        <f t="shared" si="140"/>
        <v>3577068022766670</v>
      </c>
      <c r="J9012" t="str">
        <f>INDEX(Age_grp[Age], MATCH(mobile_customers[[#This Row],[age]],Age_grp[Value]))</f>
        <v>30 - 40</v>
      </c>
      <c r="K9012" s="2" t="str">
        <f>_xlfn.IFS(mobile_customers[[#This Row],[salary]]&gt;=Q9015,"HIGHER SALARY", mobile_customers[[#This Row],[salary]]&gt;=Q9016,"HIGHER MID RANGE SALARY",  mobile_customers[[#This Row],[salary]]&lt;Q9016,"MID RANGE SALARY", mobile_customers[[#This Row],[salary]]&gt;Q9017, "LOW SALARY" )</f>
        <v>HIGHER SALARY</v>
      </c>
      <c r="L9012" s="2" t="str">
        <f>LEFT(mobile_customers[[#This Row],[Credit_card_nos]], 4)&amp;"XXXXX"</f>
        <v>3577XXXXX</v>
      </c>
    </row>
    <row r="9013" spans="1:12" x14ac:dyDescent="0.3">
      <c r="A9013" t="s">
        <v>8</v>
      </c>
      <c r="B9013" s="3" t="s">
        <v>17343</v>
      </c>
      <c r="C9013" t="s">
        <v>8651</v>
      </c>
      <c r="D9013" t="s">
        <v>2025</v>
      </c>
      <c r="E9013">
        <v>61</v>
      </c>
      <c r="F9013">
        <v>68839</v>
      </c>
      <c r="G9013" t="s">
        <v>65</v>
      </c>
      <c r="H9013">
        <v>345334532013338</v>
      </c>
      <c r="I9013" s="5" t="str">
        <f t="shared" si="140"/>
        <v>345334532013338</v>
      </c>
      <c r="J9013" t="str">
        <f>INDEX(Age_grp[Age], MATCH(mobile_customers[[#This Row],[age]],Age_grp[Value]))</f>
        <v>60 - 70</v>
      </c>
      <c r="K9013" s="2" t="str">
        <f>_xlfn.IFS(mobile_customers[[#This Row],[salary]]&gt;=Q9016,"HIGHER SALARY", mobile_customers[[#This Row],[salary]]&gt;=Q9017,"HIGHER MID RANGE SALARY",  mobile_customers[[#This Row],[salary]]&lt;Q9017,"MID RANGE SALARY", mobile_customers[[#This Row],[salary]]&gt;Q9018, "LOW SALARY" )</f>
        <v>HIGHER SALARY</v>
      </c>
      <c r="L9013" s="2" t="str">
        <f>LEFT(mobile_customers[[#This Row],[Credit_card_nos]], 4)&amp;"XXXXX"</f>
        <v>3453XXXXX</v>
      </c>
    </row>
    <row r="9014" spans="1:12" x14ac:dyDescent="0.3">
      <c r="A9014" t="s">
        <v>8</v>
      </c>
      <c r="B9014" s="3" t="s">
        <v>17344</v>
      </c>
      <c r="C9014" t="s">
        <v>17345</v>
      </c>
      <c r="D9014" t="s">
        <v>1388</v>
      </c>
      <c r="E9014">
        <v>37</v>
      </c>
      <c r="F9014">
        <v>238103</v>
      </c>
      <c r="G9014" t="s">
        <v>32</v>
      </c>
      <c r="H9014">
        <v>371311297455554</v>
      </c>
      <c r="I9014" s="5" t="str">
        <f t="shared" si="140"/>
        <v>371311297455554</v>
      </c>
      <c r="J9014" t="str">
        <f>INDEX(Age_grp[Age], MATCH(mobile_customers[[#This Row],[age]],Age_grp[Value]))</f>
        <v>30 - 40</v>
      </c>
      <c r="K9014" s="2" t="str">
        <f>_xlfn.IFS(mobile_customers[[#This Row],[salary]]&gt;=Q9017,"HIGHER SALARY", mobile_customers[[#This Row],[salary]]&gt;=Q9018,"HIGHER MID RANGE SALARY",  mobile_customers[[#This Row],[salary]]&lt;Q9018,"MID RANGE SALARY", mobile_customers[[#This Row],[salary]]&gt;Q9019, "LOW SALARY" )</f>
        <v>HIGHER SALARY</v>
      </c>
      <c r="L9014" s="2" t="str">
        <f>LEFT(mobile_customers[[#This Row],[Credit_card_nos]], 4)&amp;"XXXXX"</f>
        <v>3713XXXXX</v>
      </c>
    </row>
    <row r="9015" spans="1:12" x14ac:dyDescent="0.3">
      <c r="A9015" t="s">
        <v>8</v>
      </c>
      <c r="B9015" s="3" t="s">
        <v>17346</v>
      </c>
      <c r="C9015" t="s">
        <v>17347</v>
      </c>
      <c r="D9015" t="s">
        <v>1691</v>
      </c>
      <c r="E9015">
        <v>40</v>
      </c>
      <c r="F9015">
        <v>193687</v>
      </c>
      <c r="G9015" t="s">
        <v>21</v>
      </c>
      <c r="H9015">
        <v>4756899359364398</v>
      </c>
      <c r="I9015" s="5" t="str">
        <f t="shared" si="140"/>
        <v>4756899359364400</v>
      </c>
      <c r="J9015" t="str">
        <f>INDEX(Age_grp[Age], MATCH(mobile_customers[[#This Row],[age]],Age_grp[Value]))</f>
        <v>40 - 50</v>
      </c>
      <c r="K9015" s="2" t="str">
        <f>_xlfn.IFS(mobile_customers[[#This Row],[salary]]&gt;=Q9018,"HIGHER SALARY", mobile_customers[[#This Row],[salary]]&gt;=Q9019,"HIGHER MID RANGE SALARY",  mobile_customers[[#This Row],[salary]]&lt;Q9019,"MID RANGE SALARY", mobile_customers[[#This Row],[salary]]&gt;Q9020, "LOW SALARY" )</f>
        <v>HIGHER SALARY</v>
      </c>
      <c r="L9015" s="2" t="str">
        <f>LEFT(mobile_customers[[#This Row],[Credit_card_nos]], 4)&amp;"XXXXX"</f>
        <v>4756XXXXX</v>
      </c>
    </row>
    <row r="9016" spans="1:12" x14ac:dyDescent="0.3">
      <c r="A9016" t="s">
        <v>8</v>
      </c>
      <c r="B9016" s="3" t="s">
        <v>17348</v>
      </c>
      <c r="C9016" t="s">
        <v>17349</v>
      </c>
      <c r="D9016" t="s">
        <v>240</v>
      </c>
      <c r="E9016">
        <v>45</v>
      </c>
      <c r="F9016">
        <v>217822</v>
      </c>
      <c r="G9016" t="s">
        <v>39</v>
      </c>
      <c r="H9016">
        <v>4148439473029</v>
      </c>
      <c r="I9016" s="5" t="str">
        <f t="shared" si="140"/>
        <v>4148439473029</v>
      </c>
      <c r="J9016" t="str">
        <f>INDEX(Age_grp[Age], MATCH(mobile_customers[[#This Row],[age]],Age_grp[Value]))</f>
        <v>40 - 50</v>
      </c>
      <c r="K9016" s="2" t="str">
        <f>_xlfn.IFS(mobile_customers[[#This Row],[salary]]&gt;=Q9019,"HIGHER SALARY", mobile_customers[[#This Row],[salary]]&gt;=Q9020,"HIGHER MID RANGE SALARY",  mobile_customers[[#This Row],[salary]]&lt;Q9020,"MID RANGE SALARY", mobile_customers[[#This Row],[salary]]&gt;Q9021, "LOW SALARY" )</f>
        <v>HIGHER SALARY</v>
      </c>
      <c r="L9016" s="2" t="str">
        <f>LEFT(mobile_customers[[#This Row],[Credit_card_nos]], 4)&amp;"XXXXX"</f>
        <v>4148XXXXX</v>
      </c>
    </row>
    <row r="9017" spans="1:12" x14ac:dyDescent="0.3">
      <c r="A9017" t="s">
        <v>13</v>
      </c>
      <c r="B9017" s="3" t="s">
        <v>17350</v>
      </c>
      <c r="C9017" t="s">
        <v>17351</v>
      </c>
      <c r="D9017" t="s">
        <v>717</v>
      </c>
      <c r="E9017">
        <v>60</v>
      </c>
      <c r="F9017">
        <v>151046</v>
      </c>
      <c r="G9017" t="s">
        <v>65</v>
      </c>
      <c r="H9017">
        <v>4.2792650689375022E+18</v>
      </c>
      <c r="I9017" s="5" t="str">
        <f t="shared" si="140"/>
        <v>4279265068937500000</v>
      </c>
      <c r="J9017" t="str">
        <f>INDEX(Age_grp[Age], MATCH(mobile_customers[[#This Row],[age]],Age_grp[Value]))</f>
        <v>60 - 70</v>
      </c>
      <c r="K9017" s="2" t="str">
        <f>_xlfn.IFS(mobile_customers[[#This Row],[salary]]&gt;=Q9020,"HIGHER SALARY", mobile_customers[[#This Row],[salary]]&gt;=Q9021,"HIGHER MID RANGE SALARY",  mobile_customers[[#This Row],[salary]]&lt;Q9021,"MID RANGE SALARY", mobile_customers[[#This Row],[salary]]&gt;Q9022, "LOW SALARY" )</f>
        <v>HIGHER SALARY</v>
      </c>
      <c r="L9017" s="2" t="str">
        <f>LEFT(mobile_customers[[#This Row],[Credit_card_nos]], 4)&amp;"XXXXX"</f>
        <v>4279XXXXX</v>
      </c>
    </row>
    <row r="9018" spans="1:12" x14ac:dyDescent="0.3">
      <c r="A9018" t="s">
        <v>8</v>
      </c>
      <c r="B9018" s="3" t="s">
        <v>17352</v>
      </c>
      <c r="C9018" t="s">
        <v>17353</v>
      </c>
      <c r="D9018" t="s">
        <v>631</v>
      </c>
      <c r="E9018">
        <v>39</v>
      </c>
      <c r="F9018">
        <v>235129</v>
      </c>
      <c r="G9018" t="s">
        <v>81</v>
      </c>
      <c r="H9018">
        <v>180051522081921</v>
      </c>
      <c r="I9018" s="5" t="str">
        <f t="shared" si="140"/>
        <v>180051522081921</v>
      </c>
      <c r="J9018" t="str">
        <f>INDEX(Age_grp[Age], MATCH(mobile_customers[[#This Row],[age]],Age_grp[Value]))</f>
        <v>30 - 40</v>
      </c>
      <c r="K9018" s="2" t="str">
        <f>_xlfn.IFS(mobile_customers[[#This Row],[salary]]&gt;=Q9021,"HIGHER SALARY", mobile_customers[[#This Row],[salary]]&gt;=Q9022,"HIGHER MID RANGE SALARY",  mobile_customers[[#This Row],[salary]]&lt;Q9022,"MID RANGE SALARY", mobile_customers[[#This Row],[salary]]&gt;Q9023, "LOW SALARY" )</f>
        <v>HIGHER SALARY</v>
      </c>
      <c r="L9018" s="2" t="str">
        <f>LEFT(mobile_customers[[#This Row],[Credit_card_nos]], 4)&amp;"XXXXX"</f>
        <v>1800XXXXX</v>
      </c>
    </row>
    <row r="9019" spans="1:12" x14ac:dyDescent="0.3">
      <c r="A9019" t="s">
        <v>8</v>
      </c>
      <c r="B9019" s="3" t="s">
        <v>17354</v>
      </c>
      <c r="C9019" t="s">
        <v>17355</v>
      </c>
      <c r="D9019" t="s">
        <v>400</v>
      </c>
      <c r="E9019">
        <v>28</v>
      </c>
      <c r="F9019">
        <v>241332</v>
      </c>
      <c r="G9019" t="s">
        <v>28</v>
      </c>
      <c r="H9019">
        <v>344363550303983</v>
      </c>
      <c r="I9019" s="5" t="str">
        <f t="shared" si="140"/>
        <v>344363550303983</v>
      </c>
      <c r="J9019" t="str">
        <f>INDEX(Age_grp[Age], MATCH(mobile_customers[[#This Row],[age]],Age_grp[Value]))</f>
        <v>20 - 30</v>
      </c>
      <c r="K9019" s="2" t="str">
        <f>_xlfn.IFS(mobile_customers[[#This Row],[salary]]&gt;=Q9022,"HIGHER SALARY", mobile_customers[[#This Row],[salary]]&gt;=Q9023,"HIGHER MID RANGE SALARY",  mobile_customers[[#This Row],[salary]]&lt;Q9023,"MID RANGE SALARY", mobile_customers[[#This Row],[salary]]&gt;Q9024, "LOW SALARY" )</f>
        <v>HIGHER SALARY</v>
      </c>
      <c r="L9019" s="2" t="str">
        <f>LEFT(mobile_customers[[#This Row],[Credit_card_nos]], 4)&amp;"XXXXX"</f>
        <v>3443XXXXX</v>
      </c>
    </row>
    <row r="9020" spans="1:12" x14ac:dyDescent="0.3">
      <c r="A9020" t="s">
        <v>8</v>
      </c>
      <c r="B9020" s="3" t="s">
        <v>17356</v>
      </c>
      <c r="C9020" t="s">
        <v>17357</v>
      </c>
      <c r="D9020" t="s">
        <v>2933</v>
      </c>
      <c r="E9020">
        <v>20</v>
      </c>
      <c r="F9020">
        <v>54100</v>
      </c>
      <c r="G9020" t="s">
        <v>28</v>
      </c>
      <c r="H9020">
        <v>4787051114773</v>
      </c>
      <c r="I9020" s="5" t="str">
        <f t="shared" si="140"/>
        <v>4787051114773</v>
      </c>
      <c r="J9020" t="str">
        <f>INDEX(Age_grp[Age], MATCH(mobile_customers[[#This Row],[age]],Age_grp[Value]))</f>
        <v>20 - 30</v>
      </c>
      <c r="K9020" s="2" t="str">
        <f>_xlfn.IFS(mobile_customers[[#This Row],[salary]]&gt;=Q9023,"HIGHER SALARY", mobile_customers[[#This Row],[salary]]&gt;=Q9024,"HIGHER MID RANGE SALARY",  mobile_customers[[#This Row],[salary]]&lt;Q9024,"MID RANGE SALARY", mobile_customers[[#This Row],[salary]]&gt;Q9025, "LOW SALARY" )</f>
        <v>HIGHER SALARY</v>
      </c>
      <c r="L9020" s="2" t="str">
        <f>LEFT(mobile_customers[[#This Row],[Credit_card_nos]], 4)&amp;"XXXXX"</f>
        <v>4787XXXXX</v>
      </c>
    </row>
    <row r="9021" spans="1:12" x14ac:dyDescent="0.3">
      <c r="A9021" t="s">
        <v>13</v>
      </c>
      <c r="B9021" s="3" t="s">
        <v>17358</v>
      </c>
      <c r="C9021" t="s">
        <v>17359</v>
      </c>
      <c r="D9021" t="s">
        <v>1836</v>
      </c>
      <c r="E9021">
        <v>54</v>
      </c>
      <c r="F9021">
        <v>140214</v>
      </c>
      <c r="G9021" t="s">
        <v>65</v>
      </c>
      <c r="H9021">
        <v>373614220359845</v>
      </c>
      <c r="I9021" s="5" t="str">
        <f t="shared" si="140"/>
        <v>373614220359845</v>
      </c>
      <c r="J9021" t="str">
        <f>INDEX(Age_grp[Age], MATCH(mobile_customers[[#This Row],[age]],Age_grp[Value]))</f>
        <v>50 - 60</v>
      </c>
      <c r="K9021" s="2" t="str">
        <f>_xlfn.IFS(mobile_customers[[#This Row],[salary]]&gt;=Q9024,"HIGHER SALARY", mobile_customers[[#This Row],[salary]]&gt;=Q9025,"HIGHER MID RANGE SALARY",  mobile_customers[[#This Row],[salary]]&lt;Q9025,"MID RANGE SALARY", mobile_customers[[#This Row],[salary]]&gt;Q9026, "LOW SALARY" )</f>
        <v>HIGHER SALARY</v>
      </c>
      <c r="L9021" s="2" t="str">
        <f>LEFT(mobile_customers[[#This Row],[Credit_card_nos]], 4)&amp;"XXXXX"</f>
        <v>3736XXXXX</v>
      </c>
    </row>
    <row r="9022" spans="1:12" x14ac:dyDescent="0.3">
      <c r="A9022" t="s">
        <v>8</v>
      </c>
      <c r="B9022" s="3" t="s">
        <v>17360</v>
      </c>
      <c r="C9022" t="s">
        <v>17361</v>
      </c>
      <c r="D9022" t="s">
        <v>1377</v>
      </c>
      <c r="E9022">
        <v>42</v>
      </c>
      <c r="F9022">
        <v>219259</v>
      </c>
      <c r="G9022" t="s">
        <v>28</v>
      </c>
      <c r="H9022">
        <v>630449000201</v>
      </c>
      <c r="I9022" s="5" t="str">
        <f t="shared" si="140"/>
        <v>630449000201</v>
      </c>
      <c r="J9022" t="str">
        <f>INDEX(Age_grp[Age], MATCH(mobile_customers[[#This Row],[age]],Age_grp[Value]))</f>
        <v>40 - 50</v>
      </c>
      <c r="K9022" s="2" t="str">
        <f>_xlfn.IFS(mobile_customers[[#This Row],[salary]]&gt;=Q9025,"HIGHER SALARY", mobile_customers[[#This Row],[salary]]&gt;=Q9026,"HIGHER MID RANGE SALARY",  mobile_customers[[#This Row],[salary]]&lt;Q9026,"MID RANGE SALARY", mobile_customers[[#This Row],[salary]]&gt;Q9027, "LOW SALARY" )</f>
        <v>HIGHER SALARY</v>
      </c>
      <c r="L9022" s="2" t="str">
        <f>LEFT(mobile_customers[[#This Row],[Credit_card_nos]], 4)&amp;"XXXXX"</f>
        <v>6304XXXXX</v>
      </c>
    </row>
    <row r="9023" spans="1:12" x14ac:dyDescent="0.3">
      <c r="A9023" t="s">
        <v>13</v>
      </c>
      <c r="B9023" s="3" t="s">
        <v>17362</v>
      </c>
      <c r="C9023" t="s">
        <v>17363</v>
      </c>
      <c r="D9023" t="s">
        <v>388</v>
      </c>
      <c r="E9023">
        <v>40</v>
      </c>
      <c r="F9023">
        <v>128741</v>
      </c>
      <c r="G9023" t="s">
        <v>81</v>
      </c>
      <c r="H9023">
        <v>180017208553400</v>
      </c>
      <c r="I9023" s="5" t="str">
        <f t="shared" si="140"/>
        <v>180017208553400</v>
      </c>
      <c r="J9023" t="str">
        <f>INDEX(Age_grp[Age], MATCH(mobile_customers[[#This Row],[age]],Age_grp[Value]))</f>
        <v>40 - 50</v>
      </c>
      <c r="K9023" s="2" t="str">
        <f>_xlfn.IFS(mobile_customers[[#This Row],[salary]]&gt;=Q9026,"HIGHER SALARY", mobile_customers[[#This Row],[salary]]&gt;=Q9027,"HIGHER MID RANGE SALARY",  mobile_customers[[#This Row],[salary]]&lt;Q9027,"MID RANGE SALARY", mobile_customers[[#This Row],[salary]]&gt;Q9028, "LOW SALARY" )</f>
        <v>HIGHER SALARY</v>
      </c>
      <c r="L9023" s="2" t="str">
        <f>LEFT(mobile_customers[[#This Row],[Credit_card_nos]], 4)&amp;"XXXXX"</f>
        <v>1800XXXXX</v>
      </c>
    </row>
    <row r="9024" spans="1:12" x14ac:dyDescent="0.3">
      <c r="A9024" t="s">
        <v>13</v>
      </c>
      <c r="B9024" s="3" t="s">
        <v>17364</v>
      </c>
      <c r="C9024" t="s">
        <v>17365</v>
      </c>
      <c r="D9024" t="s">
        <v>2377</v>
      </c>
      <c r="E9024">
        <v>60</v>
      </c>
      <c r="F9024">
        <v>103787</v>
      </c>
      <c r="G9024" t="s">
        <v>28</v>
      </c>
      <c r="H9024">
        <v>3557327968415297</v>
      </c>
      <c r="I9024" s="5" t="str">
        <f t="shared" si="140"/>
        <v>3557327968415300</v>
      </c>
      <c r="J9024" t="str">
        <f>INDEX(Age_grp[Age], MATCH(mobile_customers[[#This Row],[age]],Age_grp[Value]))</f>
        <v>60 - 70</v>
      </c>
      <c r="K9024" s="2" t="str">
        <f>_xlfn.IFS(mobile_customers[[#This Row],[salary]]&gt;=Q9027,"HIGHER SALARY", mobile_customers[[#This Row],[salary]]&gt;=Q9028,"HIGHER MID RANGE SALARY",  mobile_customers[[#This Row],[salary]]&lt;Q9028,"MID RANGE SALARY", mobile_customers[[#This Row],[salary]]&gt;Q9029, "LOW SALARY" )</f>
        <v>HIGHER SALARY</v>
      </c>
      <c r="L9024" s="2" t="str">
        <f>LEFT(mobile_customers[[#This Row],[Credit_card_nos]], 4)&amp;"XXXXX"</f>
        <v>3557XXXXX</v>
      </c>
    </row>
    <row r="9025" spans="1:12" x14ac:dyDescent="0.3">
      <c r="A9025" t="s">
        <v>8</v>
      </c>
      <c r="B9025" s="3" t="s">
        <v>17366</v>
      </c>
      <c r="C9025" t="s">
        <v>17367</v>
      </c>
      <c r="D9025" t="s">
        <v>1415</v>
      </c>
      <c r="E9025">
        <v>53</v>
      </c>
      <c r="F9025">
        <v>171710</v>
      </c>
      <c r="G9025" t="s">
        <v>81</v>
      </c>
      <c r="H9025">
        <v>4577367413989409</v>
      </c>
      <c r="I9025" s="5" t="str">
        <f t="shared" si="140"/>
        <v>4577367413989410</v>
      </c>
      <c r="J9025" t="str">
        <f>INDEX(Age_grp[Age], MATCH(mobile_customers[[#This Row],[age]],Age_grp[Value]))</f>
        <v>50 - 60</v>
      </c>
      <c r="K9025" s="2" t="str">
        <f>_xlfn.IFS(mobile_customers[[#This Row],[salary]]&gt;=Q9028,"HIGHER SALARY", mobile_customers[[#This Row],[salary]]&gt;=Q9029,"HIGHER MID RANGE SALARY",  mobile_customers[[#This Row],[salary]]&lt;Q9029,"MID RANGE SALARY", mobile_customers[[#This Row],[salary]]&gt;Q9030, "LOW SALARY" )</f>
        <v>HIGHER SALARY</v>
      </c>
      <c r="L9025" s="2" t="str">
        <f>LEFT(mobile_customers[[#This Row],[Credit_card_nos]], 4)&amp;"XXXXX"</f>
        <v>4577XXXXX</v>
      </c>
    </row>
    <row r="9026" spans="1:12" x14ac:dyDescent="0.3">
      <c r="A9026" t="s">
        <v>8</v>
      </c>
      <c r="B9026" s="3" t="s">
        <v>17368</v>
      </c>
      <c r="C9026" t="s">
        <v>17369</v>
      </c>
      <c r="D9026" t="s">
        <v>144</v>
      </c>
      <c r="E9026">
        <v>63</v>
      </c>
      <c r="F9026">
        <v>193701</v>
      </c>
      <c r="G9026" t="s">
        <v>12</v>
      </c>
      <c r="H9026">
        <v>6523868706102170</v>
      </c>
      <c r="I9026" s="5" t="str">
        <f t="shared" ref="I9026:I9089" si="141">TEXT(H9026, "0")</f>
        <v>6523868706102170</v>
      </c>
      <c r="J9026" t="str">
        <f>INDEX(Age_grp[Age], MATCH(mobile_customers[[#This Row],[age]],Age_grp[Value]))</f>
        <v>60 - 70</v>
      </c>
      <c r="K9026" s="2" t="str">
        <f>_xlfn.IFS(mobile_customers[[#This Row],[salary]]&gt;=Q9029,"HIGHER SALARY", mobile_customers[[#This Row],[salary]]&gt;=Q9030,"HIGHER MID RANGE SALARY",  mobile_customers[[#This Row],[salary]]&lt;Q9030,"MID RANGE SALARY", mobile_customers[[#This Row],[salary]]&gt;Q9031, "LOW SALARY" )</f>
        <v>HIGHER SALARY</v>
      </c>
      <c r="L9026" s="2" t="str">
        <f>LEFT(mobile_customers[[#This Row],[Credit_card_nos]], 4)&amp;"XXXXX"</f>
        <v>6523XXXXX</v>
      </c>
    </row>
    <row r="9027" spans="1:12" x14ac:dyDescent="0.3">
      <c r="A9027" t="s">
        <v>13</v>
      </c>
      <c r="B9027" s="3" t="s">
        <v>17370</v>
      </c>
      <c r="C9027" t="s">
        <v>17371</v>
      </c>
      <c r="D9027" t="s">
        <v>367</v>
      </c>
      <c r="E9027">
        <v>37</v>
      </c>
      <c r="F9027">
        <v>205101</v>
      </c>
      <c r="G9027" t="s">
        <v>39</v>
      </c>
      <c r="H9027">
        <v>30382505122883</v>
      </c>
      <c r="I9027" s="5" t="str">
        <f t="shared" si="141"/>
        <v>30382505122883</v>
      </c>
      <c r="J9027" t="str">
        <f>INDEX(Age_grp[Age], MATCH(mobile_customers[[#This Row],[age]],Age_grp[Value]))</f>
        <v>30 - 40</v>
      </c>
      <c r="K9027" s="2" t="str">
        <f>_xlfn.IFS(mobile_customers[[#This Row],[salary]]&gt;=Q9030,"HIGHER SALARY", mobile_customers[[#This Row],[salary]]&gt;=Q9031,"HIGHER MID RANGE SALARY",  mobile_customers[[#This Row],[salary]]&lt;Q9031,"MID RANGE SALARY", mobile_customers[[#This Row],[salary]]&gt;Q9032, "LOW SALARY" )</f>
        <v>HIGHER SALARY</v>
      </c>
      <c r="L9027" s="2" t="str">
        <f>LEFT(mobile_customers[[#This Row],[Credit_card_nos]], 4)&amp;"XXXXX"</f>
        <v>3038XXXXX</v>
      </c>
    </row>
    <row r="9028" spans="1:12" x14ac:dyDescent="0.3">
      <c r="A9028" t="s">
        <v>8</v>
      </c>
      <c r="B9028" s="3" t="s">
        <v>17372</v>
      </c>
      <c r="C9028" t="s">
        <v>17373</v>
      </c>
      <c r="D9028" t="s">
        <v>1523</v>
      </c>
      <c r="E9028">
        <v>44</v>
      </c>
      <c r="F9028">
        <v>128269</v>
      </c>
      <c r="G9028" t="s">
        <v>28</v>
      </c>
      <c r="H9028">
        <v>3545476953472154</v>
      </c>
      <c r="I9028" s="5" t="str">
        <f t="shared" si="141"/>
        <v>3545476953472150</v>
      </c>
      <c r="J9028" t="str">
        <f>INDEX(Age_grp[Age], MATCH(mobile_customers[[#This Row],[age]],Age_grp[Value]))</f>
        <v>40 - 50</v>
      </c>
      <c r="K9028" s="2" t="str">
        <f>_xlfn.IFS(mobile_customers[[#This Row],[salary]]&gt;=Q9031,"HIGHER SALARY", mobile_customers[[#This Row],[salary]]&gt;=Q9032,"HIGHER MID RANGE SALARY",  mobile_customers[[#This Row],[salary]]&lt;Q9032,"MID RANGE SALARY", mobile_customers[[#This Row],[salary]]&gt;Q9033, "LOW SALARY" )</f>
        <v>HIGHER SALARY</v>
      </c>
      <c r="L9028" s="2" t="str">
        <f>LEFT(mobile_customers[[#This Row],[Credit_card_nos]], 4)&amp;"XXXXX"</f>
        <v>3545XXXXX</v>
      </c>
    </row>
    <row r="9029" spans="1:12" x14ac:dyDescent="0.3">
      <c r="A9029" t="s">
        <v>13</v>
      </c>
      <c r="B9029" s="3" t="s">
        <v>17374</v>
      </c>
      <c r="C9029" t="s">
        <v>17375</v>
      </c>
      <c r="D9029" t="s">
        <v>747</v>
      </c>
      <c r="E9029">
        <v>65</v>
      </c>
      <c r="F9029">
        <v>181778</v>
      </c>
      <c r="G9029" t="s">
        <v>28</v>
      </c>
      <c r="H9029">
        <v>4.2385564661200353E+18</v>
      </c>
      <c r="I9029" s="5" t="str">
        <f t="shared" si="141"/>
        <v>4238556466120040000</v>
      </c>
      <c r="J9029" t="str">
        <f>INDEX(Age_grp[Age], MATCH(mobile_customers[[#This Row],[age]],Age_grp[Value]))</f>
        <v>60 - 70</v>
      </c>
      <c r="K9029" s="2" t="str">
        <f>_xlfn.IFS(mobile_customers[[#This Row],[salary]]&gt;=Q9032,"HIGHER SALARY", mobile_customers[[#This Row],[salary]]&gt;=Q9033,"HIGHER MID RANGE SALARY",  mobile_customers[[#This Row],[salary]]&lt;Q9033,"MID RANGE SALARY", mobile_customers[[#This Row],[salary]]&gt;Q9034, "LOW SALARY" )</f>
        <v>HIGHER SALARY</v>
      </c>
      <c r="L9029" s="2" t="str">
        <f>LEFT(mobile_customers[[#This Row],[Credit_card_nos]], 4)&amp;"XXXXX"</f>
        <v>4238XXXXX</v>
      </c>
    </row>
    <row r="9030" spans="1:12" x14ac:dyDescent="0.3">
      <c r="A9030" t="s">
        <v>8</v>
      </c>
      <c r="B9030" s="3" t="s">
        <v>17376</v>
      </c>
      <c r="C9030" t="s">
        <v>17377</v>
      </c>
      <c r="D9030" t="s">
        <v>460</v>
      </c>
      <c r="E9030">
        <v>56</v>
      </c>
      <c r="F9030">
        <v>94264</v>
      </c>
      <c r="G9030" t="s">
        <v>12</v>
      </c>
      <c r="H9030">
        <v>4382048501697170</v>
      </c>
      <c r="I9030" s="5" t="str">
        <f t="shared" si="141"/>
        <v>4382048501697170</v>
      </c>
      <c r="J9030" t="str">
        <f>INDEX(Age_grp[Age], MATCH(mobile_customers[[#This Row],[age]],Age_grp[Value]))</f>
        <v>50 - 60</v>
      </c>
      <c r="K9030" s="2" t="str">
        <f>_xlfn.IFS(mobile_customers[[#This Row],[salary]]&gt;=Q9033,"HIGHER SALARY", mobile_customers[[#This Row],[salary]]&gt;=Q9034,"HIGHER MID RANGE SALARY",  mobile_customers[[#This Row],[salary]]&lt;Q9034,"MID RANGE SALARY", mobile_customers[[#This Row],[salary]]&gt;Q9035, "LOW SALARY" )</f>
        <v>HIGHER SALARY</v>
      </c>
      <c r="L9030" s="2" t="str">
        <f>LEFT(mobile_customers[[#This Row],[Credit_card_nos]], 4)&amp;"XXXXX"</f>
        <v>4382XXXXX</v>
      </c>
    </row>
    <row r="9031" spans="1:12" x14ac:dyDescent="0.3">
      <c r="A9031" t="s">
        <v>13</v>
      </c>
      <c r="B9031" s="3" t="s">
        <v>17378</v>
      </c>
      <c r="C9031" t="s">
        <v>17379</v>
      </c>
      <c r="D9031" t="s">
        <v>4612</v>
      </c>
      <c r="E9031">
        <v>43</v>
      </c>
      <c r="F9031">
        <v>178330</v>
      </c>
      <c r="G9031" t="s">
        <v>21</v>
      </c>
      <c r="H9031">
        <v>3590866484492776</v>
      </c>
      <c r="I9031" s="5" t="str">
        <f t="shared" si="141"/>
        <v>3590866484492780</v>
      </c>
      <c r="J9031" t="str">
        <f>INDEX(Age_grp[Age], MATCH(mobile_customers[[#This Row],[age]],Age_grp[Value]))</f>
        <v>40 - 50</v>
      </c>
      <c r="K9031" s="2" t="str">
        <f>_xlfn.IFS(mobile_customers[[#This Row],[salary]]&gt;=Q9034,"HIGHER SALARY", mobile_customers[[#This Row],[salary]]&gt;=Q9035,"HIGHER MID RANGE SALARY",  mobile_customers[[#This Row],[salary]]&lt;Q9035,"MID RANGE SALARY", mobile_customers[[#This Row],[salary]]&gt;Q9036, "LOW SALARY" )</f>
        <v>HIGHER SALARY</v>
      </c>
      <c r="L9031" s="2" t="str">
        <f>LEFT(mobile_customers[[#This Row],[Credit_card_nos]], 4)&amp;"XXXXX"</f>
        <v>3590XXXXX</v>
      </c>
    </row>
    <row r="9032" spans="1:12" x14ac:dyDescent="0.3">
      <c r="A9032" t="s">
        <v>13</v>
      </c>
      <c r="B9032" s="3" t="s">
        <v>17380</v>
      </c>
      <c r="C9032" t="s">
        <v>1438</v>
      </c>
      <c r="D9032" t="s">
        <v>1513</v>
      </c>
      <c r="E9032">
        <v>23</v>
      </c>
      <c r="F9032">
        <v>240606</v>
      </c>
      <c r="G9032" t="s">
        <v>81</v>
      </c>
      <c r="H9032">
        <v>4.7008332618523976E+18</v>
      </c>
      <c r="I9032" s="5" t="str">
        <f t="shared" si="141"/>
        <v>4700833261852400000</v>
      </c>
      <c r="J9032" t="str">
        <f>INDEX(Age_grp[Age], MATCH(mobile_customers[[#This Row],[age]],Age_grp[Value]))</f>
        <v>20 - 30</v>
      </c>
      <c r="K9032" s="2" t="str">
        <f>_xlfn.IFS(mobile_customers[[#This Row],[salary]]&gt;=Q9035,"HIGHER SALARY", mobile_customers[[#This Row],[salary]]&gt;=Q9036,"HIGHER MID RANGE SALARY",  mobile_customers[[#This Row],[salary]]&lt;Q9036,"MID RANGE SALARY", mobile_customers[[#This Row],[salary]]&gt;Q9037, "LOW SALARY" )</f>
        <v>HIGHER SALARY</v>
      </c>
      <c r="L9032" s="2" t="str">
        <f>LEFT(mobile_customers[[#This Row],[Credit_card_nos]], 4)&amp;"XXXXX"</f>
        <v>4700XXXXX</v>
      </c>
    </row>
    <row r="9033" spans="1:12" x14ac:dyDescent="0.3">
      <c r="A9033" t="s">
        <v>8</v>
      </c>
      <c r="B9033" s="3" t="s">
        <v>17381</v>
      </c>
      <c r="C9033" t="s">
        <v>17382</v>
      </c>
      <c r="D9033" t="s">
        <v>55</v>
      </c>
      <c r="E9033">
        <v>28</v>
      </c>
      <c r="F9033">
        <v>143577</v>
      </c>
      <c r="G9033" t="s">
        <v>94</v>
      </c>
      <c r="H9033">
        <v>4132658405635069</v>
      </c>
      <c r="I9033" s="5" t="str">
        <f t="shared" si="141"/>
        <v>4132658405635070</v>
      </c>
      <c r="J9033" t="str">
        <f>INDEX(Age_grp[Age], MATCH(mobile_customers[[#This Row],[age]],Age_grp[Value]))</f>
        <v>20 - 30</v>
      </c>
      <c r="K9033" s="2" t="str">
        <f>_xlfn.IFS(mobile_customers[[#This Row],[salary]]&gt;=Q9036,"HIGHER SALARY", mobile_customers[[#This Row],[salary]]&gt;=Q9037,"HIGHER MID RANGE SALARY",  mobile_customers[[#This Row],[salary]]&lt;Q9037,"MID RANGE SALARY", mobile_customers[[#This Row],[salary]]&gt;Q9038, "LOW SALARY" )</f>
        <v>HIGHER SALARY</v>
      </c>
      <c r="L9033" s="2" t="str">
        <f>LEFT(mobile_customers[[#This Row],[Credit_card_nos]], 4)&amp;"XXXXX"</f>
        <v>4132XXXXX</v>
      </c>
    </row>
    <row r="9034" spans="1:12" x14ac:dyDescent="0.3">
      <c r="A9034" t="s">
        <v>13</v>
      </c>
      <c r="B9034" s="3" t="s">
        <v>17383</v>
      </c>
      <c r="C9034" t="s">
        <v>12861</v>
      </c>
      <c r="D9034" t="s">
        <v>217</v>
      </c>
      <c r="E9034">
        <v>26</v>
      </c>
      <c r="F9034">
        <v>161010</v>
      </c>
      <c r="G9034" t="s">
        <v>12</v>
      </c>
      <c r="H9034">
        <v>639044369176</v>
      </c>
      <c r="I9034" s="5" t="str">
        <f t="shared" si="141"/>
        <v>639044369176</v>
      </c>
      <c r="J9034" t="str">
        <f>INDEX(Age_grp[Age], MATCH(mobile_customers[[#This Row],[age]],Age_grp[Value]))</f>
        <v>20 - 30</v>
      </c>
      <c r="K9034" s="2" t="str">
        <f>_xlfn.IFS(mobile_customers[[#This Row],[salary]]&gt;=Q9037,"HIGHER SALARY", mobile_customers[[#This Row],[salary]]&gt;=Q9038,"HIGHER MID RANGE SALARY",  mobile_customers[[#This Row],[salary]]&lt;Q9038,"MID RANGE SALARY", mobile_customers[[#This Row],[salary]]&gt;Q9039, "LOW SALARY" )</f>
        <v>HIGHER SALARY</v>
      </c>
      <c r="L9034" s="2" t="str">
        <f>LEFT(mobile_customers[[#This Row],[Credit_card_nos]], 4)&amp;"XXXXX"</f>
        <v>6390XXXXX</v>
      </c>
    </row>
    <row r="9035" spans="1:12" x14ac:dyDescent="0.3">
      <c r="A9035" t="s">
        <v>8</v>
      </c>
      <c r="B9035" s="3" t="s">
        <v>17384</v>
      </c>
      <c r="C9035" t="s">
        <v>17385</v>
      </c>
      <c r="D9035" t="s">
        <v>1805</v>
      </c>
      <c r="E9035">
        <v>56</v>
      </c>
      <c r="F9035">
        <v>191674</v>
      </c>
      <c r="G9035" t="s">
        <v>28</v>
      </c>
      <c r="H9035">
        <v>2293095718184080</v>
      </c>
      <c r="I9035" s="5" t="str">
        <f t="shared" si="141"/>
        <v>2293095718184080</v>
      </c>
      <c r="J9035" t="str">
        <f>INDEX(Age_grp[Age], MATCH(mobile_customers[[#This Row],[age]],Age_grp[Value]))</f>
        <v>50 - 60</v>
      </c>
      <c r="K9035" s="2" t="str">
        <f>_xlfn.IFS(mobile_customers[[#This Row],[salary]]&gt;=Q9038,"HIGHER SALARY", mobile_customers[[#This Row],[salary]]&gt;=Q9039,"HIGHER MID RANGE SALARY",  mobile_customers[[#This Row],[salary]]&lt;Q9039,"MID RANGE SALARY", mobile_customers[[#This Row],[salary]]&gt;Q9040, "LOW SALARY" )</f>
        <v>HIGHER SALARY</v>
      </c>
      <c r="L9035" s="2" t="str">
        <f>LEFT(mobile_customers[[#This Row],[Credit_card_nos]], 4)&amp;"XXXXX"</f>
        <v>2293XXXXX</v>
      </c>
    </row>
    <row r="9036" spans="1:12" x14ac:dyDescent="0.3">
      <c r="A9036" t="s">
        <v>8</v>
      </c>
      <c r="B9036" s="3" t="s">
        <v>17386</v>
      </c>
      <c r="C9036" t="s">
        <v>17387</v>
      </c>
      <c r="D9036" t="s">
        <v>4200</v>
      </c>
      <c r="E9036">
        <v>19</v>
      </c>
      <c r="F9036">
        <v>77861</v>
      </c>
      <c r="G9036" t="s">
        <v>28</v>
      </c>
      <c r="H9036">
        <v>4066949808015</v>
      </c>
      <c r="I9036" s="5" t="str">
        <f t="shared" si="141"/>
        <v>4066949808015</v>
      </c>
      <c r="J9036" t="str">
        <f>INDEX(Age_grp[Age], MATCH(mobile_customers[[#This Row],[age]],Age_grp[Value]))</f>
        <v>"10 - 20</v>
      </c>
      <c r="K9036" s="2" t="str">
        <f>_xlfn.IFS(mobile_customers[[#This Row],[salary]]&gt;=Q9039,"HIGHER SALARY", mobile_customers[[#This Row],[salary]]&gt;=Q9040,"HIGHER MID RANGE SALARY",  mobile_customers[[#This Row],[salary]]&lt;Q9040,"MID RANGE SALARY", mobile_customers[[#This Row],[salary]]&gt;Q9041, "LOW SALARY" )</f>
        <v>HIGHER SALARY</v>
      </c>
      <c r="L9036" s="2" t="str">
        <f>LEFT(mobile_customers[[#This Row],[Credit_card_nos]], 4)&amp;"XXXXX"</f>
        <v>4066XXXXX</v>
      </c>
    </row>
    <row r="9037" spans="1:12" x14ac:dyDescent="0.3">
      <c r="A9037" t="s">
        <v>8</v>
      </c>
      <c r="B9037" s="3" t="s">
        <v>17388</v>
      </c>
      <c r="C9037" t="s">
        <v>9071</v>
      </c>
      <c r="D9037" t="s">
        <v>875</v>
      </c>
      <c r="E9037">
        <v>26</v>
      </c>
      <c r="F9037">
        <v>204972</v>
      </c>
      <c r="G9037" t="s">
        <v>49</v>
      </c>
      <c r="H9037">
        <v>6011199741790533</v>
      </c>
      <c r="I9037" s="5" t="str">
        <f t="shared" si="141"/>
        <v>6011199741790530</v>
      </c>
      <c r="J9037" t="str">
        <f>INDEX(Age_grp[Age], MATCH(mobile_customers[[#This Row],[age]],Age_grp[Value]))</f>
        <v>20 - 30</v>
      </c>
      <c r="K9037" s="2" t="str">
        <f>_xlfn.IFS(mobile_customers[[#This Row],[salary]]&gt;=Q9040,"HIGHER SALARY", mobile_customers[[#This Row],[salary]]&gt;=Q9041,"HIGHER MID RANGE SALARY",  mobile_customers[[#This Row],[salary]]&lt;Q9041,"MID RANGE SALARY", mobile_customers[[#This Row],[salary]]&gt;Q9042, "LOW SALARY" )</f>
        <v>HIGHER SALARY</v>
      </c>
      <c r="L9037" s="2" t="str">
        <f>LEFT(mobile_customers[[#This Row],[Credit_card_nos]], 4)&amp;"XXXXX"</f>
        <v>6011XXXXX</v>
      </c>
    </row>
    <row r="9038" spans="1:12" x14ac:dyDescent="0.3">
      <c r="A9038" t="s">
        <v>13</v>
      </c>
      <c r="B9038" s="3" t="s">
        <v>17389</v>
      </c>
      <c r="C9038" t="s">
        <v>2900</v>
      </c>
      <c r="D9038" t="s">
        <v>2640</v>
      </c>
      <c r="E9038">
        <v>53</v>
      </c>
      <c r="F9038">
        <v>237485</v>
      </c>
      <c r="G9038" t="s">
        <v>17</v>
      </c>
      <c r="H9038">
        <v>30096228460707</v>
      </c>
      <c r="I9038" s="5" t="str">
        <f t="shared" si="141"/>
        <v>30096228460707</v>
      </c>
      <c r="J9038" t="str">
        <f>INDEX(Age_grp[Age], MATCH(mobile_customers[[#This Row],[age]],Age_grp[Value]))</f>
        <v>50 - 60</v>
      </c>
      <c r="K9038" s="2" t="str">
        <f>_xlfn.IFS(mobile_customers[[#This Row],[salary]]&gt;=Q9041,"HIGHER SALARY", mobile_customers[[#This Row],[salary]]&gt;=Q9042,"HIGHER MID RANGE SALARY",  mobile_customers[[#This Row],[salary]]&lt;Q9042,"MID RANGE SALARY", mobile_customers[[#This Row],[salary]]&gt;Q9043, "LOW SALARY" )</f>
        <v>HIGHER SALARY</v>
      </c>
      <c r="L9038" s="2" t="str">
        <f>LEFT(mobile_customers[[#This Row],[Credit_card_nos]], 4)&amp;"XXXXX"</f>
        <v>3009XXXXX</v>
      </c>
    </row>
    <row r="9039" spans="1:12" x14ac:dyDescent="0.3">
      <c r="A9039" t="s">
        <v>8</v>
      </c>
      <c r="B9039" s="3" t="s">
        <v>17390</v>
      </c>
      <c r="C9039" t="s">
        <v>1260</v>
      </c>
      <c r="D9039" t="s">
        <v>2804</v>
      </c>
      <c r="E9039">
        <v>28</v>
      </c>
      <c r="F9039">
        <v>87735</v>
      </c>
      <c r="G9039" t="s">
        <v>39</v>
      </c>
      <c r="H9039">
        <v>2285103966439725</v>
      </c>
      <c r="I9039" s="5" t="str">
        <f t="shared" si="141"/>
        <v>2285103966439720</v>
      </c>
      <c r="J9039" t="str">
        <f>INDEX(Age_grp[Age], MATCH(mobile_customers[[#This Row],[age]],Age_grp[Value]))</f>
        <v>20 - 30</v>
      </c>
      <c r="K9039" s="2" t="str">
        <f>_xlfn.IFS(mobile_customers[[#This Row],[salary]]&gt;=Q9042,"HIGHER SALARY", mobile_customers[[#This Row],[salary]]&gt;=Q9043,"HIGHER MID RANGE SALARY",  mobile_customers[[#This Row],[salary]]&lt;Q9043,"MID RANGE SALARY", mobile_customers[[#This Row],[salary]]&gt;Q9044, "LOW SALARY" )</f>
        <v>HIGHER SALARY</v>
      </c>
      <c r="L9039" s="2" t="str">
        <f>LEFT(mobile_customers[[#This Row],[Credit_card_nos]], 4)&amp;"XXXXX"</f>
        <v>2285XXXXX</v>
      </c>
    </row>
    <row r="9040" spans="1:12" x14ac:dyDescent="0.3">
      <c r="A9040" t="s">
        <v>8</v>
      </c>
      <c r="B9040" s="3" t="s">
        <v>17391</v>
      </c>
      <c r="C9040" t="s">
        <v>17392</v>
      </c>
      <c r="D9040" t="s">
        <v>1836</v>
      </c>
      <c r="E9040">
        <v>34</v>
      </c>
      <c r="F9040">
        <v>204726</v>
      </c>
      <c r="G9040" t="s">
        <v>12</v>
      </c>
      <c r="H9040">
        <v>30212962989625</v>
      </c>
      <c r="I9040" s="5" t="str">
        <f t="shared" si="141"/>
        <v>30212962989625</v>
      </c>
      <c r="J9040" t="str">
        <f>INDEX(Age_grp[Age], MATCH(mobile_customers[[#This Row],[age]],Age_grp[Value]))</f>
        <v>30 - 40</v>
      </c>
      <c r="K9040" s="2" t="str">
        <f>_xlfn.IFS(mobile_customers[[#This Row],[salary]]&gt;=Q9043,"HIGHER SALARY", mobile_customers[[#This Row],[salary]]&gt;=Q9044,"HIGHER MID RANGE SALARY",  mobile_customers[[#This Row],[salary]]&lt;Q9044,"MID RANGE SALARY", mobile_customers[[#This Row],[salary]]&gt;Q9045, "LOW SALARY" )</f>
        <v>HIGHER SALARY</v>
      </c>
      <c r="L9040" s="2" t="str">
        <f>LEFT(mobile_customers[[#This Row],[Credit_card_nos]], 4)&amp;"XXXXX"</f>
        <v>3021XXXXX</v>
      </c>
    </row>
    <row r="9041" spans="1:12" x14ac:dyDescent="0.3">
      <c r="A9041" t="s">
        <v>8</v>
      </c>
      <c r="B9041" s="3" t="s">
        <v>17393</v>
      </c>
      <c r="C9041" t="s">
        <v>17394</v>
      </c>
      <c r="D9041" t="s">
        <v>2827</v>
      </c>
      <c r="E9041">
        <v>45</v>
      </c>
      <c r="F9041">
        <v>202460</v>
      </c>
      <c r="G9041" t="s">
        <v>28</v>
      </c>
      <c r="H9041">
        <v>6563652277504860</v>
      </c>
      <c r="I9041" s="5" t="str">
        <f t="shared" si="141"/>
        <v>6563652277504860</v>
      </c>
      <c r="J9041" t="str">
        <f>INDEX(Age_grp[Age], MATCH(mobile_customers[[#This Row],[age]],Age_grp[Value]))</f>
        <v>40 - 50</v>
      </c>
      <c r="K9041" s="2" t="str">
        <f>_xlfn.IFS(mobile_customers[[#This Row],[salary]]&gt;=Q9044,"HIGHER SALARY", mobile_customers[[#This Row],[salary]]&gt;=Q9045,"HIGHER MID RANGE SALARY",  mobile_customers[[#This Row],[salary]]&lt;Q9045,"MID RANGE SALARY", mobile_customers[[#This Row],[salary]]&gt;Q9046, "LOW SALARY" )</f>
        <v>HIGHER SALARY</v>
      </c>
      <c r="L9041" s="2" t="str">
        <f>LEFT(mobile_customers[[#This Row],[Credit_card_nos]], 4)&amp;"XXXXX"</f>
        <v>6563XXXXX</v>
      </c>
    </row>
    <row r="9042" spans="1:12" x14ac:dyDescent="0.3">
      <c r="A9042" t="s">
        <v>13</v>
      </c>
      <c r="B9042" s="3" t="s">
        <v>17395</v>
      </c>
      <c r="C9042" t="s">
        <v>6991</v>
      </c>
      <c r="D9042" t="s">
        <v>2678</v>
      </c>
      <c r="E9042">
        <v>60</v>
      </c>
      <c r="F9042">
        <v>146474</v>
      </c>
      <c r="G9042" t="s">
        <v>17</v>
      </c>
      <c r="H9042">
        <v>36346316415590</v>
      </c>
      <c r="I9042" s="5" t="str">
        <f t="shared" si="141"/>
        <v>36346316415590</v>
      </c>
      <c r="J9042" t="str">
        <f>INDEX(Age_grp[Age], MATCH(mobile_customers[[#This Row],[age]],Age_grp[Value]))</f>
        <v>60 - 70</v>
      </c>
      <c r="K9042" s="2" t="str">
        <f>_xlfn.IFS(mobile_customers[[#This Row],[salary]]&gt;=Q9045,"HIGHER SALARY", mobile_customers[[#This Row],[salary]]&gt;=Q9046,"HIGHER MID RANGE SALARY",  mobile_customers[[#This Row],[salary]]&lt;Q9046,"MID RANGE SALARY", mobile_customers[[#This Row],[salary]]&gt;Q9047, "LOW SALARY" )</f>
        <v>HIGHER SALARY</v>
      </c>
      <c r="L9042" s="2" t="str">
        <f>LEFT(mobile_customers[[#This Row],[Credit_card_nos]], 4)&amp;"XXXXX"</f>
        <v>3634XXXXX</v>
      </c>
    </row>
    <row r="9043" spans="1:12" x14ac:dyDescent="0.3">
      <c r="A9043" t="s">
        <v>13</v>
      </c>
      <c r="B9043" s="3" t="s">
        <v>17396</v>
      </c>
      <c r="C9043" t="s">
        <v>17397</v>
      </c>
      <c r="D9043" t="s">
        <v>5293</v>
      </c>
      <c r="E9043">
        <v>23</v>
      </c>
      <c r="F9043">
        <v>34716</v>
      </c>
      <c r="G9043" t="s">
        <v>49</v>
      </c>
      <c r="H9043">
        <v>576499180452</v>
      </c>
      <c r="I9043" s="5" t="str">
        <f t="shared" si="141"/>
        <v>576499180452</v>
      </c>
      <c r="J9043" t="str">
        <f>INDEX(Age_grp[Age], MATCH(mobile_customers[[#This Row],[age]],Age_grp[Value]))</f>
        <v>20 - 30</v>
      </c>
      <c r="K9043" s="2" t="str">
        <f>_xlfn.IFS(mobile_customers[[#This Row],[salary]]&gt;=Q9046,"HIGHER SALARY", mobile_customers[[#This Row],[salary]]&gt;=Q9047,"HIGHER MID RANGE SALARY",  mobile_customers[[#This Row],[salary]]&lt;Q9047,"MID RANGE SALARY", mobile_customers[[#This Row],[salary]]&gt;Q9048, "LOW SALARY" )</f>
        <v>HIGHER SALARY</v>
      </c>
      <c r="L9043" s="2" t="str">
        <f>LEFT(mobile_customers[[#This Row],[Credit_card_nos]], 4)&amp;"XXXXX"</f>
        <v>5764XXXXX</v>
      </c>
    </row>
    <row r="9044" spans="1:12" x14ac:dyDescent="0.3">
      <c r="A9044" t="s">
        <v>8</v>
      </c>
      <c r="B9044" s="3" t="s">
        <v>17398</v>
      </c>
      <c r="C9044" t="s">
        <v>17399</v>
      </c>
      <c r="D9044" t="s">
        <v>1361</v>
      </c>
      <c r="E9044">
        <v>27</v>
      </c>
      <c r="F9044">
        <v>180282</v>
      </c>
      <c r="G9044" t="s">
        <v>49</v>
      </c>
      <c r="H9044">
        <v>180063825341001</v>
      </c>
      <c r="I9044" s="5" t="str">
        <f t="shared" si="141"/>
        <v>180063825341001</v>
      </c>
      <c r="J9044" t="str">
        <f>INDEX(Age_grp[Age], MATCH(mobile_customers[[#This Row],[age]],Age_grp[Value]))</f>
        <v>20 - 30</v>
      </c>
      <c r="K9044" s="2" t="str">
        <f>_xlfn.IFS(mobile_customers[[#This Row],[salary]]&gt;=Q9047,"HIGHER SALARY", mobile_customers[[#This Row],[salary]]&gt;=Q9048,"HIGHER MID RANGE SALARY",  mobile_customers[[#This Row],[salary]]&lt;Q9048,"MID RANGE SALARY", mobile_customers[[#This Row],[salary]]&gt;Q9049, "LOW SALARY" )</f>
        <v>HIGHER SALARY</v>
      </c>
      <c r="L9044" s="2" t="str">
        <f>LEFT(mobile_customers[[#This Row],[Credit_card_nos]], 4)&amp;"XXXXX"</f>
        <v>1800XXXXX</v>
      </c>
    </row>
    <row r="9045" spans="1:12" x14ac:dyDescent="0.3">
      <c r="A9045" t="s">
        <v>13</v>
      </c>
      <c r="B9045" s="3" t="s">
        <v>17400</v>
      </c>
      <c r="C9045" t="s">
        <v>17401</v>
      </c>
      <c r="D9045" t="s">
        <v>61</v>
      </c>
      <c r="E9045">
        <v>34</v>
      </c>
      <c r="F9045">
        <v>107209</v>
      </c>
      <c r="G9045" t="s">
        <v>21</v>
      </c>
      <c r="H9045">
        <v>588467865543</v>
      </c>
      <c r="I9045" s="5" t="str">
        <f t="shared" si="141"/>
        <v>588467865543</v>
      </c>
      <c r="J9045" t="str">
        <f>INDEX(Age_grp[Age], MATCH(mobile_customers[[#This Row],[age]],Age_grp[Value]))</f>
        <v>30 - 40</v>
      </c>
      <c r="K9045" s="2" t="str">
        <f>_xlfn.IFS(mobile_customers[[#This Row],[salary]]&gt;=Q9048,"HIGHER SALARY", mobile_customers[[#This Row],[salary]]&gt;=Q9049,"HIGHER MID RANGE SALARY",  mobile_customers[[#This Row],[salary]]&lt;Q9049,"MID RANGE SALARY", mobile_customers[[#This Row],[salary]]&gt;Q9050, "LOW SALARY" )</f>
        <v>HIGHER SALARY</v>
      </c>
      <c r="L9045" s="2" t="str">
        <f>LEFT(mobile_customers[[#This Row],[Credit_card_nos]], 4)&amp;"XXXXX"</f>
        <v>5884XXXXX</v>
      </c>
    </row>
    <row r="9046" spans="1:12" x14ac:dyDescent="0.3">
      <c r="A9046" t="s">
        <v>13</v>
      </c>
      <c r="B9046" s="3" t="s">
        <v>17402</v>
      </c>
      <c r="C9046" t="s">
        <v>17403</v>
      </c>
      <c r="D9046" t="s">
        <v>5648</v>
      </c>
      <c r="E9046">
        <v>52</v>
      </c>
      <c r="F9046">
        <v>166737</v>
      </c>
      <c r="G9046" t="s">
        <v>28</v>
      </c>
      <c r="H9046">
        <v>370231285717032</v>
      </c>
      <c r="I9046" s="5" t="str">
        <f t="shared" si="141"/>
        <v>370231285717032</v>
      </c>
      <c r="J9046" t="str">
        <f>INDEX(Age_grp[Age], MATCH(mobile_customers[[#This Row],[age]],Age_grp[Value]))</f>
        <v>50 - 60</v>
      </c>
      <c r="K9046" s="2" t="str">
        <f>_xlfn.IFS(mobile_customers[[#This Row],[salary]]&gt;=Q9049,"HIGHER SALARY", mobile_customers[[#This Row],[salary]]&gt;=Q9050,"HIGHER MID RANGE SALARY",  mobile_customers[[#This Row],[salary]]&lt;Q9050,"MID RANGE SALARY", mobile_customers[[#This Row],[salary]]&gt;Q9051, "LOW SALARY" )</f>
        <v>HIGHER SALARY</v>
      </c>
      <c r="L9046" s="2" t="str">
        <f>LEFT(mobile_customers[[#This Row],[Credit_card_nos]], 4)&amp;"XXXXX"</f>
        <v>3702XXXXX</v>
      </c>
    </row>
    <row r="9047" spans="1:12" x14ac:dyDescent="0.3">
      <c r="A9047" t="s">
        <v>8</v>
      </c>
      <c r="B9047" s="3" t="s">
        <v>17404</v>
      </c>
      <c r="C9047" t="s">
        <v>17405</v>
      </c>
      <c r="D9047" t="s">
        <v>680</v>
      </c>
      <c r="E9047">
        <v>20</v>
      </c>
      <c r="F9047">
        <v>64406</v>
      </c>
      <c r="G9047" t="s">
        <v>94</v>
      </c>
      <c r="H9047">
        <v>180047872235851</v>
      </c>
      <c r="I9047" s="5" t="str">
        <f t="shared" si="141"/>
        <v>180047872235851</v>
      </c>
      <c r="J9047" t="str">
        <f>INDEX(Age_grp[Age], MATCH(mobile_customers[[#This Row],[age]],Age_grp[Value]))</f>
        <v>20 - 30</v>
      </c>
      <c r="K9047" s="2" t="str">
        <f>_xlfn.IFS(mobile_customers[[#This Row],[salary]]&gt;=Q9050,"HIGHER SALARY", mobile_customers[[#This Row],[salary]]&gt;=Q9051,"HIGHER MID RANGE SALARY",  mobile_customers[[#This Row],[salary]]&lt;Q9051,"MID RANGE SALARY", mobile_customers[[#This Row],[salary]]&gt;Q9052, "LOW SALARY" )</f>
        <v>HIGHER SALARY</v>
      </c>
      <c r="L9047" s="2" t="str">
        <f>LEFT(mobile_customers[[#This Row],[Credit_card_nos]], 4)&amp;"XXXXX"</f>
        <v>1800XXXXX</v>
      </c>
    </row>
    <row r="9048" spans="1:12" x14ac:dyDescent="0.3">
      <c r="A9048" t="s">
        <v>8</v>
      </c>
      <c r="B9048" s="3" t="s">
        <v>17406</v>
      </c>
      <c r="C9048" t="s">
        <v>17407</v>
      </c>
      <c r="D9048" t="s">
        <v>1876</v>
      </c>
      <c r="E9048">
        <v>46</v>
      </c>
      <c r="F9048">
        <v>174370</v>
      </c>
      <c r="G9048" t="s">
        <v>49</v>
      </c>
      <c r="H9048">
        <v>2308701866382730</v>
      </c>
      <c r="I9048" s="5" t="str">
        <f t="shared" si="141"/>
        <v>2308701866382730</v>
      </c>
      <c r="J9048" t="str">
        <f>INDEX(Age_grp[Age], MATCH(mobile_customers[[#This Row],[age]],Age_grp[Value]))</f>
        <v>40 - 50</v>
      </c>
      <c r="K9048" s="2" t="str">
        <f>_xlfn.IFS(mobile_customers[[#This Row],[salary]]&gt;=Q9051,"HIGHER SALARY", mobile_customers[[#This Row],[salary]]&gt;=Q9052,"HIGHER MID RANGE SALARY",  mobile_customers[[#This Row],[salary]]&lt;Q9052,"MID RANGE SALARY", mobile_customers[[#This Row],[salary]]&gt;Q9053, "LOW SALARY" )</f>
        <v>HIGHER SALARY</v>
      </c>
      <c r="L9048" s="2" t="str">
        <f>LEFT(mobile_customers[[#This Row],[Credit_card_nos]], 4)&amp;"XXXXX"</f>
        <v>2308XXXXX</v>
      </c>
    </row>
    <row r="9049" spans="1:12" x14ac:dyDescent="0.3">
      <c r="A9049" t="s">
        <v>8</v>
      </c>
      <c r="B9049" s="3" t="s">
        <v>17408</v>
      </c>
      <c r="C9049" t="s">
        <v>17409</v>
      </c>
      <c r="D9049" t="s">
        <v>829</v>
      </c>
      <c r="E9049">
        <v>32</v>
      </c>
      <c r="F9049">
        <v>122475</v>
      </c>
      <c r="G9049" t="s">
        <v>12</v>
      </c>
      <c r="H9049">
        <v>3567273192610030</v>
      </c>
      <c r="I9049" s="5" t="str">
        <f t="shared" si="141"/>
        <v>3567273192610030</v>
      </c>
      <c r="J9049" t="str">
        <f>INDEX(Age_grp[Age], MATCH(mobile_customers[[#This Row],[age]],Age_grp[Value]))</f>
        <v>30 - 40</v>
      </c>
      <c r="K9049" s="2" t="str">
        <f>_xlfn.IFS(mobile_customers[[#This Row],[salary]]&gt;=Q9052,"HIGHER SALARY", mobile_customers[[#This Row],[salary]]&gt;=Q9053,"HIGHER MID RANGE SALARY",  mobile_customers[[#This Row],[salary]]&lt;Q9053,"MID RANGE SALARY", mobile_customers[[#This Row],[salary]]&gt;Q9054, "LOW SALARY" )</f>
        <v>HIGHER SALARY</v>
      </c>
      <c r="L9049" s="2" t="str">
        <f>LEFT(mobile_customers[[#This Row],[Credit_card_nos]], 4)&amp;"XXXXX"</f>
        <v>3567XXXXX</v>
      </c>
    </row>
    <row r="9050" spans="1:12" x14ac:dyDescent="0.3">
      <c r="A9050" t="s">
        <v>13</v>
      </c>
      <c r="B9050" s="3" t="s">
        <v>17410</v>
      </c>
      <c r="C9050" t="s">
        <v>17411</v>
      </c>
      <c r="D9050" t="s">
        <v>2570</v>
      </c>
      <c r="E9050">
        <v>29</v>
      </c>
      <c r="F9050">
        <v>98276</v>
      </c>
      <c r="G9050" t="s">
        <v>32</v>
      </c>
      <c r="H9050">
        <v>639045325672</v>
      </c>
      <c r="I9050" s="5" t="str">
        <f t="shared" si="141"/>
        <v>639045325672</v>
      </c>
      <c r="J9050" t="str">
        <f>INDEX(Age_grp[Age], MATCH(mobile_customers[[#This Row],[age]],Age_grp[Value]))</f>
        <v>20 - 30</v>
      </c>
      <c r="K9050" s="2" t="str">
        <f>_xlfn.IFS(mobile_customers[[#This Row],[salary]]&gt;=Q9053,"HIGHER SALARY", mobile_customers[[#This Row],[salary]]&gt;=Q9054,"HIGHER MID RANGE SALARY",  mobile_customers[[#This Row],[salary]]&lt;Q9054,"MID RANGE SALARY", mobile_customers[[#This Row],[salary]]&gt;Q9055, "LOW SALARY" )</f>
        <v>HIGHER SALARY</v>
      </c>
      <c r="L9050" s="2" t="str">
        <f>LEFT(mobile_customers[[#This Row],[Credit_card_nos]], 4)&amp;"XXXXX"</f>
        <v>6390XXXXX</v>
      </c>
    </row>
    <row r="9051" spans="1:12" x14ac:dyDescent="0.3">
      <c r="A9051" t="s">
        <v>8</v>
      </c>
      <c r="B9051" s="3" t="s">
        <v>17412</v>
      </c>
      <c r="C9051" t="s">
        <v>17413</v>
      </c>
      <c r="D9051" t="s">
        <v>883</v>
      </c>
      <c r="E9051">
        <v>25</v>
      </c>
      <c r="F9051">
        <v>168855</v>
      </c>
      <c r="G9051" t="s">
        <v>28</v>
      </c>
      <c r="H9051">
        <v>3562427983460121</v>
      </c>
      <c r="I9051" s="5" t="str">
        <f t="shared" si="141"/>
        <v>3562427983460120</v>
      </c>
      <c r="J9051" t="str">
        <f>INDEX(Age_grp[Age], MATCH(mobile_customers[[#This Row],[age]],Age_grp[Value]))</f>
        <v>20 - 30</v>
      </c>
      <c r="K9051" s="2" t="str">
        <f>_xlfn.IFS(mobile_customers[[#This Row],[salary]]&gt;=Q9054,"HIGHER SALARY", mobile_customers[[#This Row],[salary]]&gt;=Q9055,"HIGHER MID RANGE SALARY",  mobile_customers[[#This Row],[salary]]&lt;Q9055,"MID RANGE SALARY", mobile_customers[[#This Row],[salary]]&gt;Q9056, "LOW SALARY" )</f>
        <v>HIGHER SALARY</v>
      </c>
      <c r="L9051" s="2" t="str">
        <f>LEFT(mobile_customers[[#This Row],[Credit_card_nos]], 4)&amp;"XXXXX"</f>
        <v>3562XXXXX</v>
      </c>
    </row>
    <row r="9052" spans="1:12" x14ac:dyDescent="0.3">
      <c r="A9052" t="s">
        <v>8</v>
      </c>
      <c r="B9052" s="3" t="s">
        <v>17414</v>
      </c>
      <c r="C9052" t="s">
        <v>17415</v>
      </c>
      <c r="D9052" t="s">
        <v>1174</v>
      </c>
      <c r="E9052">
        <v>45</v>
      </c>
      <c r="F9052">
        <v>236871</v>
      </c>
      <c r="G9052" t="s">
        <v>81</v>
      </c>
      <c r="H9052">
        <v>5247695217764082</v>
      </c>
      <c r="I9052" s="5" t="str">
        <f t="shared" si="141"/>
        <v>5247695217764080</v>
      </c>
      <c r="J9052" t="str">
        <f>INDEX(Age_grp[Age], MATCH(mobile_customers[[#This Row],[age]],Age_grp[Value]))</f>
        <v>40 - 50</v>
      </c>
      <c r="K9052" s="2" t="str">
        <f>_xlfn.IFS(mobile_customers[[#This Row],[salary]]&gt;=Q9055,"HIGHER SALARY", mobile_customers[[#This Row],[salary]]&gt;=Q9056,"HIGHER MID RANGE SALARY",  mobile_customers[[#This Row],[salary]]&lt;Q9056,"MID RANGE SALARY", mobile_customers[[#This Row],[salary]]&gt;Q9057, "LOW SALARY" )</f>
        <v>HIGHER SALARY</v>
      </c>
      <c r="L9052" s="2" t="str">
        <f>LEFT(mobile_customers[[#This Row],[Credit_card_nos]], 4)&amp;"XXXXX"</f>
        <v>5247XXXXX</v>
      </c>
    </row>
    <row r="9053" spans="1:12" x14ac:dyDescent="0.3">
      <c r="A9053" t="s">
        <v>8</v>
      </c>
      <c r="B9053" s="3" t="s">
        <v>17416</v>
      </c>
      <c r="C9053" t="s">
        <v>17417</v>
      </c>
      <c r="D9053" t="s">
        <v>814</v>
      </c>
      <c r="E9053">
        <v>39</v>
      </c>
      <c r="F9053">
        <v>87462</v>
      </c>
      <c r="G9053" t="s">
        <v>21</v>
      </c>
      <c r="H9053">
        <v>3594049737545072</v>
      </c>
      <c r="I9053" s="5" t="str">
        <f t="shared" si="141"/>
        <v>3594049737545070</v>
      </c>
      <c r="J9053" t="str">
        <f>INDEX(Age_grp[Age], MATCH(mobile_customers[[#This Row],[age]],Age_grp[Value]))</f>
        <v>30 - 40</v>
      </c>
      <c r="K9053" s="2" t="str">
        <f>_xlfn.IFS(mobile_customers[[#This Row],[salary]]&gt;=Q9056,"HIGHER SALARY", mobile_customers[[#This Row],[salary]]&gt;=Q9057,"HIGHER MID RANGE SALARY",  mobile_customers[[#This Row],[salary]]&lt;Q9057,"MID RANGE SALARY", mobile_customers[[#This Row],[salary]]&gt;Q9058, "LOW SALARY" )</f>
        <v>HIGHER SALARY</v>
      </c>
      <c r="L9053" s="2" t="str">
        <f>LEFT(mobile_customers[[#This Row],[Credit_card_nos]], 4)&amp;"XXXXX"</f>
        <v>3594XXXXX</v>
      </c>
    </row>
    <row r="9054" spans="1:12" x14ac:dyDescent="0.3">
      <c r="A9054" t="s">
        <v>8</v>
      </c>
      <c r="B9054" s="3" t="s">
        <v>17418</v>
      </c>
      <c r="C9054" t="s">
        <v>13193</v>
      </c>
      <c r="D9054" t="s">
        <v>1020</v>
      </c>
      <c r="E9054">
        <v>54</v>
      </c>
      <c r="F9054">
        <v>137204</v>
      </c>
      <c r="G9054" t="s">
        <v>21</v>
      </c>
      <c r="H9054">
        <v>213102853939749</v>
      </c>
      <c r="I9054" s="5" t="str">
        <f t="shared" si="141"/>
        <v>213102853939749</v>
      </c>
      <c r="J9054" t="str">
        <f>INDEX(Age_grp[Age], MATCH(mobile_customers[[#This Row],[age]],Age_grp[Value]))</f>
        <v>50 - 60</v>
      </c>
      <c r="K9054" s="2" t="str">
        <f>_xlfn.IFS(mobile_customers[[#This Row],[salary]]&gt;=Q9057,"HIGHER SALARY", mobile_customers[[#This Row],[salary]]&gt;=Q9058,"HIGHER MID RANGE SALARY",  mobile_customers[[#This Row],[salary]]&lt;Q9058,"MID RANGE SALARY", mobile_customers[[#This Row],[salary]]&gt;Q9059, "LOW SALARY" )</f>
        <v>HIGHER SALARY</v>
      </c>
      <c r="L9054" s="2" t="str">
        <f>LEFT(mobile_customers[[#This Row],[Credit_card_nos]], 4)&amp;"XXXXX"</f>
        <v>2131XXXXX</v>
      </c>
    </row>
    <row r="9055" spans="1:12" x14ac:dyDescent="0.3">
      <c r="A9055" t="s">
        <v>13</v>
      </c>
      <c r="B9055" s="3" t="s">
        <v>17419</v>
      </c>
      <c r="C9055" t="s">
        <v>17420</v>
      </c>
      <c r="D9055" t="s">
        <v>1427</v>
      </c>
      <c r="E9055">
        <v>50</v>
      </c>
      <c r="F9055">
        <v>101481</v>
      </c>
      <c r="G9055" t="s">
        <v>94</v>
      </c>
      <c r="H9055">
        <v>3563818430716223</v>
      </c>
      <c r="I9055" s="5" t="str">
        <f t="shared" si="141"/>
        <v>3563818430716220</v>
      </c>
      <c r="J9055" t="str">
        <f>INDEX(Age_grp[Age], MATCH(mobile_customers[[#This Row],[age]],Age_grp[Value]))</f>
        <v>50 - 60</v>
      </c>
      <c r="K9055" s="2" t="str">
        <f>_xlfn.IFS(mobile_customers[[#This Row],[salary]]&gt;=Q9058,"HIGHER SALARY", mobile_customers[[#This Row],[salary]]&gt;=Q9059,"HIGHER MID RANGE SALARY",  mobile_customers[[#This Row],[salary]]&lt;Q9059,"MID RANGE SALARY", mobile_customers[[#This Row],[salary]]&gt;Q9060, "LOW SALARY" )</f>
        <v>HIGHER SALARY</v>
      </c>
      <c r="L9055" s="2" t="str">
        <f>LEFT(mobile_customers[[#This Row],[Credit_card_nos]], 4)&amp;"XXXXX"</f>
        <v>3563XXXXX</v>
      </c>
    </row>
    <row r="9056" spans="1:12" x14ac:dyDescent="0.3">
      <c r="A9056" t="s">
        <v>13</v>
      </c>
      <c r="B9056" s="3" t="s">
        <v>17421</v>
      </c>
      <c r="C9056" t="s">
        <v>17422</v>
      </c>
      <c r="D9056" t="s">
        <v>1329</v>
      </c>
      <c r="E9056">
        <v>54</v>
      </c>
      <c r="F9056">
        <v>36501</v>
      </c>
      <c r="G9056" t="s">
        <v>28</v>
      </c>
      <c r="H9056">
        <v>4388973754705996</v>
      </c>
      <c r="I9056" s="5" t="str">
        <f t="shared" si="141"/>
        <v>4388973754706000</v>
      </c>
      <c r="J9056" t="str">
        <f>INDEX(Age_grp[Age], MATCH(mobile_customers[[#This Row],[age]],Age_grp[Value]))</f>
        <v>50 - 60</v>
      </c>
      <c r="K9056" s="2" t="str">
        <f>_xlfn.IFS(mobile_customers[[#This Row],[salary]]&gt;=Q9059,"HIGHER SALARY", mobile_customers[[#This Row],[salary]]&gt;=Q9060,"HIGHER MID RANGE SALARY",  mobile_customers[[#This Row],[salary]]&lt;Q9060,"MID RANGE SALARY", mobile_customers[[#This Row],[salary]]&gt;Q9061, "LOW SALARY" )</f>
        <v>HIGHER SALARY</v>
      </c>
      <c r="L9056" s="2" t="str">
        <f>LEFT(mobile_customers[[#This Row],[Credit_card_nos]], 4)&amp;"XXXXX"</f>
        <v>4388XXXXX</v>
      </c>
    </row>
    <row r="9057" spans="1:12" x14ac:dyDescent="0.3">
      <c r="A9057" t="s">
        <v>8</v>
      </c>
      <c r="B9057" s="3" t="s">
        <v>17423</v>
      </c>
      <c r="C9057" t="s">
        <v>17424</v>
      </c>
      <c r="D9057" t="s">
        <v>1572</v>
      </c>
      <c r="E9057">
        <v>38</v>
      </c>
      <c r="F9057">
        <v>134160</v>
      </c>
      <c r="G9057" t="s">
        <v>21</v>
      </c>
      <c r="H9057">
        <v>180036486105618</v>
      </c>
      <c r="I9057" s="5" t="str">
        <f t="shared" si="141"/>
        <v>180036486105618</v>
      </c>
      <c r="J9057" t="str">
        <f>INDEX(Age_grp[Age], MATCH(mobile_customers[[#This Row],[age]],Age_grp[Value]))</f>
        <v>30 - 40</v>
      </c>
      <c r="K9057" s="2" t="str">
        <f>_xlfn.IFS(mobile_customers[[#This Row],[salary]]&gt;=Q9060,"HIGHER SALARY", mobile_customers[[#This Row],[salary]]&gt;=Q9061,"HIGHER MID RANGE SALARY",  mobile_customers[[#This Row],[salary]]&lt;Q9061,"MID RANGE SALARY", mobile_customers[[#This Row],[salary]]&gt;Q9062, "LOW SALARY" )</f>
        <v>HIGHER SALARY</v>
      </c>
      <c r="L9057" s="2" t="str">
        <f>LEFT(mobile_customers[[#This Row],[Credit_card_nos]], 4)&amp;"XXXXX"</f>
        <v>1800XXXXX</v>
      </c>
    </row>
    <row r="9058" spans="1:12" x14ac:dyDescent="0.3">
      <c r="A9058" t="s">
        <v>13</v>
      </c>
      <c r="B9058" s="3" t="s">
        <v>17425</v>
      </c>
      <c r="C9058" t="s">
        <v>17426</v>
      </c>
      <c r="D9058" t="s">
        <v>1572</v>
      </c>
      <c r="E9058">
        <v>23</v>
      </c>
      <c r="F9058">
        <v>136656</v>
      </c>
      <c r="G9058" t="s">
        <v>49</v>
      </c>
      <c r="H9058">
        <v>30014458070468</v>
      </c>
      <c r="I9058" s="5" t="str">
        <f t="shared" si="141"/>
        <v>30014458070468</v>
      </c>
      <c r="J9058" t="str">
        <f>INDEX(Age_grp[Age], MATCH(mobile_customers[[#This Row],[age]],Age_grp[Value]))</f>
        <v>20 - 30</v>
      </c>
      <c r="K9058" s="2" t="str">
        <f>_xlfn.IFS(mobile_customers[[#This Row],[salary]]&gt;=Q9061,"HIGHER SALARY", mobile_customers[[#This Row],[salary]]&gt;=Q9062,"HIGHER MID RANGE SALARY",  mobile_customers[[#This Row],[salary]]&lt;Q9062,"MID RANGE SALARY", mobile_customers[[#This Row],[salary]]&gt;Q9063, "LOW SALARY" )</f>
        <v>HIGHER SALARY</v>
      </c>
      <c r="L9058" s="2" t="str">
        <f>LEFT(mobile_customers[[#This Row],[Credit_card_nos]], 4)&amp;"XXXXX"</f>
        <v>3001XXXXX</v>
      </c>
    </row>
    <row r="9059" spans="1:12" x14ac:dyDescent="0.3">
      <c r="A9059" t="s">
        <v>8</v>
      </c>
      <c r="B9059" s="3" t="s">
        <v>17427</v>
      </c>
      <c r="C9059" t="s">
        <v>4833</v>
      </c>
      <c r="D9059" t="s">
        <v>2570</v>
      </c>
      <c r="E9059">
        <v>39</v>
      </c>
      <c r="F9059">
        <v>37565</v>
      </c>
      <c r="G9059" t="s">
        <v>12</v>
      </c>
      <c r="H9059">
        <v>4962979047451482</v>
      </c>
      <c r="I9059" s="5" t="str">
        <f t="shared" si="141"/>
        <v>4962979047451480</v>
      </c>
      <c r="J9059" t="str">
        <f>INDEX(Age_grp[Age], MATCH(mobile_customers[[#This Row],[age]],Age_grp[Value]))</f>
        <v>30 - 40</v>
      </c>
      <c r="K9059" s="2" t="str">
        <f>_xlfn.IFS(mobile_customers[[#This Row],[salary]]&gt;=Q9062,"HIGHER SALARY", mobile_customers[[#This Row],[salary]]&gt;=Q9063,"HIGHER MID RANGE SALARY",  mobile_customers[[#This Row],[salary]]&lt;Q9063,"MID RANGE SALARY", mobile_customers[[#This Row],[salary]]&gt;Q9064, "LOW SALARY" )</f>
        <v>HIGHER SALARY</v>
      </c>
      <c r="L9059" s="2" t="str">
        <f>LEFT(mobile_customers[[#This Row],[Credit_card_nos]], 4)&amp;"XXXXX"</f>
        <v>4962XXXXX</v>
      </c>
    </row>
    <row r="9060" spans="1:12" x14ac:dyDescent="0.3">
      <c r="A9060" t="s">
        <v>13</v>
      </c>
      <c r="B9060" s="3" t="s">
        <v>17428</v>
      </c>
      <c r="C9060" t="s">
        <v>17429</v>
      </c>
      <c r="D9060" t="s">
        <v>5868</v>
      </c>
      <c r="E9060">
        <v>55</v>
      </c>
      <c r="F9060">
        <v>187706</v>
      </c>
      <c r="G9060" t="s">
        <v>94</v>
      </c>
      <c r="H9060">
        <v>6580471891478685</v>
      </c>
      <c r="I9060" s="5" t="str">
        <f t="shared" si="141"/>
        <v>6580471891478680</v>
      </c>
      <c r="J9060" t="str">
        <f>INDEX(Age_grp[Age], MATCH(mobile_customers[[#This Row],[age]],Age_grp[Value]))</f>
        <v>50 - 60</v>
      </c>
      <c r="K9060" s="2" t="str">
        <f>_xlfn.IFS(mobile_customers[[#This Row],[salary]]&gt;=Q9063,"HIGHER SALARY", mobile_customers[[#This Row],[salary]]&gt;=Q9064,"HIGHER MID RANGE SALARY",  mobile_customers[[#This Row],[salary]]&lt;Q9064,"MID RANGE SALARY", mobile_customers[[#This Row],[salary]]&gt;Q9065, "LOW SALARY" )</f>
        <v>HIGHER SALARY</v>
      </c>
      <c r="L9060" s="2" t="str">
        <f>LEFT(mobile_customers[[#This Row],[Credit_card_nos]], 4)&amp;"XXXXX"</f>
        <v>6580XXXXX</v>
      </c>
    </row>
    <row r="9061" spans="1:12" x14ac:dyDescent="0.3">
      <c r="A9061" t="s">
        <v>13</v>
      </c>
      <c r="B9061" s="3" t="s">
        <v>17430</v>
      </c>
      <c r="C9061" t="s">
        <v>17431</v>
      </c>
      <c r="D9061" t="s">
        <v>3727</v>
      </c>
      <c r="E9061">
        <v>62</v>
      </c>
      <c r="F9061">
        <v>211846</v>
      </c>
      <c r="G9061" t="s">
        <v>39</v>
      </c>
      <c r="H9061">
        <v>30083810423707</v>
      </c>
      <c r="I9061" s="5" t="str">
        <f t="shared" si="141"/>
        <v>30083810423707</v>
      </c>
      <c r="J9061" t="str">
        <f>INDEX(Age_grp[Age], MATCH(mobile_customers[[#This Row],[age]],Age_grp[Value]))</f>
        <v>60 - 70</v>
      </c>
      <c r="K9061" s="2" t="str">
        <f>_xlfn.IFS(mobile_customers[[#This Row],[salary]]&gt;=Q9064,"HIGHER SALARY", mobile_customers[[#This Row],[salary]]&gt;=Q9065,"HIGHER MID RANGE SALARY",  mobile_customers[[#This Row],[salary]]&lt;Q9065,"MID RANGE SALARY", mobile_customers[[#This Row],[salary]]&gt;Q9066, "LOW SALARY" )</f>
        <v>HIGHER SALARY</v>
      </c>
      <c r="L9061" s="2" t="str">
        <f>LEFT(mobile_customers[[#This Row],[Credit_card_nos]], 4)&amp;"XXXXX"</f>
        <v>3008XXXXX</v>
      </c>
    </row>
    <row r="9062" spans="1:12" x14ac:dyDescent="0.3">
      <c r="A9062" t="s">
        <v>8</v>
      </c>
      <c r="B9062" s="3" t="s">
        <v>17432</v>
      </c>
      <c r="C9062" t="s">
        <v>17433</v>
      </c>
      <c r="D9062" t="s">
        <v>1706</v>
      </c>
      <c r="E9062">
        <v>42</v>
      </c>
      <c r="F9062">
        <v>236246</v>
      </c>
      <c r="G9062" t="s">
        <v>12</v>
      </c>
      <c r="H9062">
        <v>4236137549253555</v>
      </c>
      <c r="I9062" s="5" t="str">
        <f t="shared" si="141"/>
        <v>4236137549253550</v>
      </c>
      <c r="J9062" t="str">
        <f>INDEX(Age_grp[Age], MATCH(mobile_customers[[#This Row],[age]],Age_grp[Value]))</f>
        <v>40 - 50</v>
      </c>
      <c r="K9062" s="2" t="str">
        <f>_xlfn.IFS(mobile_customers[[#This Row],[salary]]&gt;=Q9065,"HIGHER SALARY", mobile_customers[[#This Row],[salary]]&gt;=Q9066,"HIGHER MID RANGE SALARY",  mobile_customers[[#This Row],[salary]]&lt;Q9066,"MID RANGE SALARY", mobile_customers[[#This Row],[salary]]&gt;Q9067, "LOW SALARY" )</f>
        <v>HIGHER SALARY</v>
      </c>
      <c r="L9062" s="2" t="str">
        <f>LEFT(mobile_customers[[#This Row],[Credit_card_nos]], 4)&amp;"XXXXX"</f>
        <v>4236XXXXX</v>
      </c>
    </row>
    <row r="9063" spans="1:12" x14ac:dyDescent="0.3">
      <c r="A9063" t="s">
        <v>8</v>
      </c>
      <c r="B9063" s="3" t="s">
        <v>17434</v>
      </c>
      <c r="C9063" t="s">
        <v>17435</v>
      </c>
      <c r="D9063" t="s">
        <v>2827</v>
      </c>
      <c r="E9063">
        <v>51</v>
      </c>
      <c r="F9063">
        <v>37958</v>
      </c>
      <c r="G9063" t="s">
        <v>49</v>
      </c>
      <c r="H9063">
        <v>4543914761411</v>
      </c>
      <c r="I9063" s="5" t="str">
        <f t="shared" si="141"/>
        <v>4543914761411</v>
      </c>
      <c r="J9063" t="str">
        <f>INDEX(Age_grp[Age], MATCH(mobile_customers[[#This Row],[age]],Age_grp[Value]))</f>
        <v>50 - 60</v>
      </c>
      <c r="K9063" s="2" t="str">
        <f>_xlfn.IFS(mobile_customers[[#This Row],[salary]]&gt;=Q9066,"HIGHER SALARY", mobile_customers[[#This Row],[salary]]&gt;=Q9067,"HIGHER MID RANGE SALARY",  mobile_customers[[#This Row],[salary]]&lt;Q9067,"MID RANGE SALARY", mobile_customers[[#This Row],[salary]]&gt;Q9068, "LOW SALARY" )</f>
        <v>HIGHER SALARY</v>
      </c>
      <c r="L9063" s="2" t="str">
        <f>LEFT(mobile_customers[[#This Row],[Credit_card_nos]], 4)&amp;"XXXXX"</f>
        <v>4543XXXXX</v>
      </c>
    </row>
    <row r="9064" spans="1:12" x14ac:dyDescent="0.3">
      <c r="A9064" t="s">
        <v>8</v>
      </c>
      <c r="B9064" s="3" t="s">
        <v>17436</v>
      </c>
      <c r="C9064" t="s">
        <v>17437</v>
      </c>
      <c r="D9064" t="s">
        <v>3388</v>
      </c>
      <c r="E9064">
        <v>46</v>
      </c>
      <c r="F9064">
        <v>78494</v>
      </c>
      <c r="G9064" t="s">
        <v>49</v>
      </c>
      <c r="H9064">
        <v>4484863888360</v>
      </c>
      <c r="I9064" s="5" t="str">
        <f t="shared" si="141"/>
        <v>4484863888360</v>
      </c>
      <c r="J9064" t="str">
        <f>INDEX(Age_grp[Age], MATCH(mobile_customers[[#This Row],[age]],Age_grp[Value]))</f>
        <v>40 - 50</v>
      </c>
      <c r="K9064" s="2" t="str">
        <f>_xlfn.IFS(mobile_customers[[#This Row],[salary]]&gt;=Q9067,"HIGHER SALARY", mobile_customers[[#This Row],[salary]]&gt;=Q9068,"HIGHER MID RANGE SALARY",  mobile_customers[[#This Row],[salary]]&lt;Q9068,"MID RANGE SALARY", mobile_customers[[#This Row],[salary]]&gt;Q9069, "LOW SALARY" )</f>
        <v>HIGHER SALARY</v>
      </c>
      <c r="L9064" s="2" t="str">
        <f>LEFT(mobile_customers[[#This Row],[Credit_card_nos]], 4)&amp;"XXXXX"</f>
        <v>4484XXXXX</v>
      </c>
    </row>
    <row r="9065" spans="1:12" x14ac:dyDescent="0.3">
      <c r="A9065" t="s">
        <v>13</v>
      </c>
      <c r="B9065" s="3" t="s">
        <v>17438</v>
      </c>
      <c r="C9065" t="s">
        <v>17439</v>
      </c>
      <c r="D9065" t="s">
        <v>3727</v>
      </c>
      <c r="E9065">
        <v>53</v>
      </c>
      <c r="F9065">
        <v>192115</v>
      </c>
      <c r="G9065" t="s">
        <v>21</v>
      </c>
      <c r="H9065">
        <v>6011150960820923</v>
      </c>
      <c r="I9065" s="5" t="str">
        <f t="shared" si="141"/>
        <v>6011150960820920</v>
      </c>
      <c r="J9065" t="str">
        <f>INDEX(Age_grp[Age], MATCH(mobile_customers[[#This Row],[age]],Age_grp[Value]))</f>
        <v>50 - 60</v>
      </c>
      <c r="K9065" s="2" t="str">
        <f>_xlfn.IFS(mobile_customers[[#This Row],[salary]]&gt;=Q9068,"HIGHER SALARY", mobile_customers[[#This Row],[salary]]&gt;=Q9069,"HIGHER MID RANGE SALARY",  mobile_customers[[#This Row],[salary]]&lt;Q9069,"MID RANGE SALARY", mobile_customers[[#This Row],[salary]]&gt;Q9070, "LOW SALARY" )</f>
        <v>HIGHER SALARY</v>
      </c>
      <c r="L9065" s="2" t="str">
        <f>LEFT(mobile_customers[[#This Row],[Credit_card_nos]], 4)&amp;"XXXXX"</f>
        <v>6011XXXXX</v>
      </c>
    </row>
    <row r="9066" spans="1:12" x14ac:dyDescent="0.3">
      <c r="A9066" t="s">
        <v>8</v>
      </c>
      <c r="B9066" s="3" t="s">
        <v>17440</v>
      </c>
      <c r="C9066" t="s">
        <v>17441</v>
      </c>
      <c r="D9066" t="s">
        <v>951</v>
      </c>
      <c r="E9066">
        <v>25</v>
      </c>
      <c r="F9066">
        <v>107941</v>
      </c>
      <c r="G9066" t="s">
        <v>94</v>
      </c>
      <c r="H9066">
        <v>213198032751583</v>
      </c>
      <c r="I9066" s="5" t="str">
        <f t="shared" si="141"/>
        <v>213198032751583</v>
      </c>
      <c r="J9066" t="str">
        <f>INDEX(Age_grp[Age], MATCH(mobile_customers[[#This Row],[age]],Age_grp[Value]))</f>
        <v>20 - 30</v>
      </c>
      <c r="K9066" s="2" t="str">
        <f>_xlfn.IFS(mobile_customers[[#This Row],[salary]]&gt;=Q9069,"HIGHER SALARY", mobile_customers[[#This Row],[salary]]&gt;=Q9070,"HIGHER MID RANGE SALARY",  mobile_customers[[#This Row],[salary]]&lt;Q9070,"MID RANGE SALARY", mobile_customers[[#This Row],[salary]]&gt;Q9071, "LOW SALARY" )</f>
        <v>HIGHER SALARY</v>
      </c>
      <c r="L9066" s="2" t="str">
        <f>LEFT(mobile_customers[[#This Row],[Credit_card_nos]], 4)&amp;"XXXXX"</f>
        <v>2131XXXXX</v>
      </c>
    </row>
    <row r="9067" spans="1:12" x14ac:dyDescent="0.3">
      <c r="A9067" t="s">
        <v>8</v>
      </c>
      <c r="B9067" s="3" t="s">
        <v>17442</v>
      </c>
      <c r="C9067" t="s">
        <v>17443</v>
      </c>
      <c r="D9067" t="s">
        <v>1017</v>
      </c>
      <c r="E9067">
        <v>62</v>
      </c>
      <c r="F9067">
        <v>32853</v>
      </c>
      <c r="G9067" t="s">
        <v>12</v>
      </c>
      <c r="H9067">
        <v>36646875619031</v>
      </c>
      <c r="I9067" s="5" t="str">
        <f t="shared" si="141"/>
        <v>36646875619031</v>
      </c>
      <c r="J9067" t="str">
        <f>INDEX(Age_grp[Age], MATCH(mobile_customers[[#This Row],[age]],Age_grp[Value]))</f>
        <v>60 - 70</v>
      </c>
      <c r="K9067" s="2" t="str">
        <f>_xlfn.IFS(mobile_customers[[#This Row],[salary]]&gt;=Q9070,"HIGHER SALARY", mobile_customers[[#This Row],[salary]]&gt;=Q9071,"HIGHER MID RANGE SALARY",  mobile_customers[[#This Row],[salary]]&lt;Q9071,"MID RANGE SALARY", mobile_customers[[#This Row],[salary]]&gt;Q9072, "LOW SALARY" )</f>
        <v>HIGHER SALARY</v>
      </c>
      <c r="L9067" s="2" t="str">
        <f>LEFT(mobile_customers[[#This Row],[Credit_card_nos]], 4)&amp;"XXXXX"</f>
        <v>3664XXXXX</v>
      </c>
    </row>
    <row r="9068" spans="1:12" x14ac:dyDescent="0.3">
      <c r="A9068" t="s">
        <v>13</v>
      </c>
      <c r="B9068" s="3" t="s">
        <v>17444</v>
      </c>
      <c r="C9068" t="s">
        <v>17445</v>
      </c>
      <c r="D9068" t="s">
        <v>150</v>
      </c>
      <c r="E9068">
        <v>37</v>
      </c>
      <c r="F9068">
        <v>228387</v>
      </c>
      <c r="G9068" t="s">
        <v>21</v>
      </c>
      <c r="H9068">
        <v>4295237123783</v>
      </c>
      <c r="I9068" s="5" t="str">
        <f t="shared" si="141"/>
        <v>4295237123783</v>
      </c>
      <c r="J9068" t="str">
        <f>INDEX(Age_grp[Age], MATCH(mobile_customers[[#This Row],[age]],Age_grp[Value]))</f>
        <v>30 - 40</v>
      </c>
      <c r="K9068" s="2" t="str">
        <f>_xlfn.IFS(mobile_customers[[#This Row],[salary]]&gt;=Q9071,"HIGHER SALARY", mobile_customers[[#This Row],[salary]]&gt;=Q9072,"HIGHER MID RANGE SALARY",  mobile_customers[[#This Row],[salary]]&lt;Q9072,"MID RANGE SALARY", mobile_customers[[#This Row],[salary]]&gt;Q9073, "LOW SALARY" )</f>
        <v>HIGHER SALARY</v>
      </c>
      <c r="L9068" s="2" t="str">
        <f>LEFT(mobile_customers[[#This Row],[Credit_card_nos]], 4)&amp;"XXXXX"</f>
        <v>4295XXXXX</v>
      </c>
    </row>
    <row r="9069" spans="1:12" x14ac:dyDescent="0.3">
      <c r="A9069" t="s">
        <v>8</v>
      </c>
      <c r="B9069" s="3" t="s">
        <v>5649</v>
      </c>
      <c r="C9069" t="s">
        <v>2094</v>
      </c>
      <c r="D9069" t="s">
        <v>3424</v>
      </c>
      <c r="E9069">
        <v>33</v>
      </c>
      <c r="F9069">
        <v>119956</v>
      </c>
      <c r="G9069" t="s">
        <v>81</v>
      </c>
      <c r="H9069">
        <v>4171851775673719</v>
      </c>
      <c r="I9069" s="5" t="str">
        <f t="shared" si="141"/>
        <v>4171851775673720</v>
      </c>
      <c r="J9069" t="str">
        <f>INDEX(Age_grp[Age], MATCH(mobile_customers[[#This Row],[age]],Age_grp[Value]))</f>
        <v>30 - 40</v>
      </c>
      <c r="K9069" s="2" t="str">
        <f>_xlfn.IFS(mobile_customers[[#This Row],[salary]]&gt;=Q9072,"HIGHER SALARY", mobile_customers[[#This Row],[salary]]&gt;=Q9073,"HIGHER MID RANGE SALARY",  mobile_customers[[#This Row],[salary]]&lt;Q9073,"MID RANGE SALARY", mobile_customers[[#This Row],[salary]]&gt;Q9074, "LOW SALARY" )</f>
        <v>HIGHER SALARY</v>
      </c>
      <c r="L9069" s="2" t="str">
        <f>LEFT(mobile_customers[[#This Row],[Credit_card_nos]], 4)&amp;"XXXXX"</f>
        <v>4171XXXXX</v>
      </c>
    </row>
    <row r="9070" spans="1:12" x14ac:dyDescent="0.3">
      <c r="A9070" t="s">
        <v>8</v>
      </c>
      <c r="B9070" s="3" t="s">
        <v>17446</v>
      </c>
      <c r="C9070" t="s">
        <v>17447</v>
      </c>
      <c r="D9070" t="s">
        <v>179</v>
      </c>
      <c r="E9070">
        <v>39</v>
      </c>
      <c r="F9070">
        <v>112271</v>
      </c>
      <c r="G9070" t="s">
        <v>32</v>
      </c>
      <c r="H9070">
        <v>4662876888818352</v>
      </c>
      <c r="I9070" s="5" t="str">
        <f t="shared" si="141"/>
        <v>4662876888818350</v>
      </c>
      <c r="J9070" t="str">
        <f>INDEX(Age_grp[Age], MATCH(mobile_customers[[#This Row],[age]],Age_grp[Value]))</f>
        <v>30 - 40</v>
      </c>
      <c r="K9070" s="2" t="str">
        <f>_xlfn.IFS(mobile_customers[[#This Row],[salary]]&gt;=Q9073,"HIGHER SALARY", mobile_customers[[#This Row],[salary]]&gt;=Q9074,"HIGHER MID RANGE SALARY",  mobile_customers[[#This Row],[salary]]&lt;Q9074,"MID RANGE SALARY", mobile_customers[[#This Row],[salary]]&gt;Q9075, "LOW SALARY" )</f>
        <v>HIGHER SALARY</v>
      </c>
      <c r="L9070" s="2" t="str">
        <f>LEFT(mobile_customers[[#This Row],[Credit_card_nos]], 4)&amp;"XXXXX"</f>
        <v>4662XXXXX</v>
      </c>
    </row>
    <row r="9071" spans="1:12" x14ac:dyDescent="0.3">
      <c r="A9071" t="s">
        <v>8</v>
      </c>
      <c r="B9071" s="3" t="s">
        <v>17448</v>
      </c>
      <c r="C9071" t="s">
        <v>17449</v>
      </c>
      <c r="D9071" t="s">
        <v>2102</v>
      </c>
      <c r="E9071">
        <v>54</v>
      </c>
      <c r="F9071">
        <v>242644</v>
      </c>
      <c r="G9071" t="s">
        <v>32</v>
      </c>
      <c r="H9071">
        <v>6531628995027540</v>
      </c>
      <c r="I9071" s="5" t="str">
        <f t="shared" si="141"/>
        <v>6531628995027540</v>
      </c>
      <c r="J9071" t="str">
        <f>INDEX(Age_grp[Age], MATCH(mobile_customers[[#This Row],[age]],Age_grp[Value]))</f>
        <v>50 - 60</v>
      </c>
      <c r="K9071" s="2" t="str">
        <f>_xlfn.IFS(mobile_customers[[#This Row],[salary]]&gt;=Q9074,"HIGHER SALARY", mobile_customers[[#This Row],[salary]]&gt;=Q9075,"HIGHER MID RANGE SALARY",  mobile_customers[[#This Row],[salary]]&lt;Q9075,"MID RANGE SALARY", mobile_customers[[#This Row],[salary]]&gt;Q9076, "LOW SALARY" )</f>
        <v>HIGHER SALARY</v>
      </c>
      <c r="L9071" s="2" t="str">
        <f>LEFT(mobile_customers[[#This Row],[Credit_card_nos]], 4)&amp;"XXXXX"</f>
        <v>6531XXXXX</v>
      </c>
    </row>
    <row r="9072" spans="1:12" x14ac:dyDescent="0.3">
      <c r="A9072" t="s">
        <v>13</v>
      </c>
      <c r="B9072" s="3" t="s">
        <v>17450</v>
      </c>
      <c r="C9072" t="s">
        <v>5829</v>
      </c>
      <c r="D9072" t="s">
        <v>1563</v>
      </c>
      <c r="E9072">
        <v>25</v>
      </c>
      <c r="F9072">
        <v>155578</v>
      </c>
      <c r="G9072" t="s">
        <v>39</v>
      </c>
      <c r="H9072">
        <v>6593803396005248</v>
      </c>
      <c r="I9072" s="5" t="str">
        <f t="shared" si="141"/>
        <v>6593803396005250</v>
      </c>
      <c r="J9072" t="str">
        <f>INDEX(Age_grp[Age], MATCH(mobile_customers[[#This Row],[age]],Age_grp[Value]))</f>
        <v>20 - 30</v>
      </c>
      <c r="K9072" s="2" t="str">
        <f>_xlfn.IFS(mobile_customers[[#This Row],[salary]]&gt;=Q9075,"HIGHER SALARY", mobile_customers[[#This Row],[salary]]&gt;=Q9076,"HIGHER MID RANGE SALARY",  mobile_customers[[#This Row],[salary]]&lt;Q9076,"MID RANGE SALARY", mobile_customers[[#This Row],[salary]]&gt;Q9077, "LOW SALARY" )</f>
        <v>HIGHER SALARY</v>
      </c>
      <c r="L9072" s="2" t="str">
        <f>LEFT(mobile_customers[[#This Row],[Credit_card_nos]], 4)&amp;"XXXXX"</f>
        <v>6593XXXXX</v>
      </c>
    </row>
    <row r="9073" spans="1:12" x14ac:dyDescent="0.3">
      <c r="A9073" t="s">
        <v>13</v>
      </c>
      <c r="B9073" s="3" t="s">
        <v>17451</v>
      </c>
      <c r="C9073" t="s">
        <v>17452</v>
      </c>
      <c r="D9073" t="s">
        <v>2570</v>
      </c>
      <c r="E9073">
        <v>46</v>
      </c>
      <c r="F9073">
        <v>224717</v>
      </c>
      <c r="G9073" t="s">
        <v>28</v>
      </c>
      <c r="H9073">
        <v>3541198304477849</v>
      </c>
      <c r="I9073" s="5" t="str">
        <f t="shared" si="141"/>
        <v>3541198304477850</v>
      </c>
      <c r="J9073" t="str">
        <f>INDEX(Age_grp[Age], MATCH(mobile_customers[[#This Row],[age]],Age_grp[Value]))</f>
        <v>40 - 50</v>
      </c>
      <c r="K9073" s="2" t="str">
        <f>_xlfn.IFS(mobile_customers[[#This Row],[salary]]&gt;=Q9076,"HIGHER SALARY", mobile_customers[[#This Row],[salary]]&gt;=Q9077,"HIGHER MID RANGE SALARY",  mobile_customers[[#This Row],[salary]]&lt;Q9077,"MID RANGE SALARY", mobile_customers[[#This Row],[salary]]&gt;Q9078, "LOW SALARY" )</f>
        <v>HIGHER SALARY</v>
      </c>
      <c r="L9073" s="2" t="str">
        <f>LEFT(mobile_customers[[#This Row],[Credit_card_nos]], 4)&amp;"XXXXX"</f>
        <v>3541XXXXX</v>
      </c>
    </row>
    <row r="9074" spans="1:12" x14ac:dyDescent="0.3">
      <c r="A9074" t="s">
        <v>13</v>
      </c>
      <c r="B9074" s="3" t="s">
        <v>17453</v>
      </c>
      <c r="C9074" t="s">
        <v>2040</v>
      </c>
      <c r="D9074" t="s">
        <v>129</v>
      </c>
      <c r="E9074">
        <v>33</v>
      </c>
      <c r="F9074">
        <v>31098</v>
      </c>
      <c r="G9074" t="s">
        <v>32</v>
      </c>
      <c r="H9074">
        <v>6011816299290141</v>
      </c>
      <c r="I9074" s="5" t="str">
        <f t="shared" si="141"/>
        <v>6011816299290140</v>
      </c>
      <c r="J9074" t="str">
        <f>INDEX(Age_grp[Age], MATCH(mobile_customers[[#This Row],[age]],Age_grp[Value]))</f>
        <v>30 - 40</v>
      </c>
      <c r="K9074" s="2" t="str">
        <f>_xlfn.IFS(mobile_customers[[#This Row],[salary]]&gt;=Q9077,"HIGHER SALARY", mobile_customers[[#This Row],[salary]]&gt;=Q9078,"HIGHER MID RANGE SALARY",  mobile_customers[[#This Row],[salary]]&lt;Q9078,"MID RANGE SALARY", mobile_customers[[#This Row],[salary]]&gt;Q9079, "LOW SALARY" )</f>
        <v>HIGHER SALARY</v>
      </c>
      <c r="L9074" s="2" t="str">
        <f>LEFT(mobile_customers[[#This Row],[Credit_card_nos]], 4)&amp;"XXXXX"</f>
        <v>6011XXXXX</v>
      </c>
    </row>
    <row r="9075" spans="1:12" x14ac:dyDescent="0.3">
      <c r="A9075" t="s">
        <v>8</v>
      </c>
      <c r="B9075" s="3" t="s">
        <v>17454</v>
      </c>
      <c r="C9075" t="s">
        <v>17455</v>
      </c>
      <c r="D9075" t="s">
        <v>1132</v>
      </c>
      <c r="E9075">
        <v>52</v>
      </c>
      <c r="F9075">
        <v>197617</v>
      </c>
      <c r="G9075" t="s">
        <v>32</v>
      </c>
      <c r="H9075">
        <v>3569475783940639</v>
      </c>
      <c r="I9075" s="5" t="str">
        <f t="shared" si="141"/>
        <v>3569475783940640</v>
      </c>
      <c r="J9075" t="str">
        <f>INDEX(Age_grp[Age], MATCH(mobile_customers[[#This Row],[age]],Age_grp[Value]))</f>
        <v>50 - 60</v>
      </c>
      <c r="K9075" s="2" t="str">
        <f>_xlfn.IFS(mobile_customers[[#This Row],[salary]]&gt;=Q9078,"HIGHER SALARY", mobile_customers[[#This Row],[salary]]&gt;=Q9079,"HIGHER MID RANGE SALARY",  mobile_customers[[#This Row],[salary]]&lt;Q9079,"MID RANGE SALARY", mobile_customers[[#This Row],[salary]]&gt;Q9080, "LOW SALARY" )</f>
        <v>HIGHER SALARY</v>
      </c>
      <c r="L9075" s="2" t="str">
        <f>LEFT(mobile_customers[[#This Row],[Credit_card_nos]], 4)&amp;"XXXXX"</f>
        <v>3569XXXXX</v>
      </c>
    </row>
    <row r="9076" spans="1:12" x14ac:dyDescent="0.3">
      <c r="A9076" t="s">
        <v>13</v>
      </c>
      <c r="B9076" s="3" t="s">
        <v>17456</v>
      </c>
      <c r="C9076" t="s">
        <v>16705</v>
      </c>
      <c r="D9076" t="s">
        <v>1154</v>
      </c>
      <c r="E9076">
        <v>24</v>
      </c>
      <c r="F9076">
        <v>218766</v>
      </c>
      <c r="G9076" t="s">
        <v>21</v>
      </c>
      <c r="H9076">
        <v>4411486153084161</v>
      </c>
      <c r="I9076" s="5" t="str">
        <f t="shared" si="141"/>
        <v>4411486153084160</v>
      </c>
      <c r="J9076" t="str">
        <f>INDEX(Age_grp[Age], MATCH(mobile_customers[[#This Row],[age]],Age_grp[Value]))</f>
        <v>20 - 30</v>
      </c>
      <c r="K9076" s="2" t="str">
        <f>_xlfn.IFS(mobile_customers[[#This Row],[salary]]&gt;=Q9079,"HIGHER SALARY", mobile_customers[[#This Row],[salary]]&gt;=Q9080,"HIGHER MID RANGE SALARY",  mobile_customers[[#This Row],[salary]]&lt;Q9080,"MID RANGE SALARY", mobile_customers[[#This Row],[salary]]&gt;Q9081, "LOW SALARY" )</f>
        <v>HIGHER SALARY</v>
      </c>
      <c r="L9076" s="2" t="str">
        <f>LEFT(mobile_customers[[#This Row],[Credit_card_nos]], 4)&amp;"XXXXX"</f>
        <v>4411XXXXX</v>
      </c>
    </row>
    <row r="9077" spans="1:12" x14ac:dyDescent="0.3">
      <c r="A9077" t="s">
        <v>13</v>
      </c>
      <c r="B9077" s="3" t="s">
        <v>17457</v>
      </c>
      <c r="C9077" t="s">
        <v>13134</v>
      </c>
      <c r="D9077" t="s">
        <v>510</v>
      </c>
      <c r="E9077">
        <v>38</v>
      </c>
      <c r="F9077">
        <v>179943</v>
      </c>
      <c r="G9077" t="s">
        <v>39</v>
      </c>
      <c r="H9077">
        <v>4.0841389509208765E+18</v>
      </c>
      <c r="I9077" s="5" t="str">
        <f t="shared" si="141"/>
        <v>4084138950920880000</v>
      </c>
      <c r="J9077" t="str">
        <f>INDEX(Age_grp[Age], MATCH(mobile_customers[[#This Row],[age]],Age_grp[Value]))</f>
        <v>30 - 40</v>
      </c>
      <c r="K9077" s="2" t="str">
        <f>_xlfn.IFS(mobile_customers[[#This Row],[salary]]&gt;=Q9080,"HIGHER SALARY", mobile_customers[[#This Row],[salary]]&gt;=Q9081,"HIGHER MID RANGE SALARY",  mobile_customers[[#This Row],[salary]]&lt;Q9081,"MID RANGE SALARY", mobile_customers[[#This Row],[salary]]&gt;Q9082, "LOW SALARY" )</f>
        <v>HIGHER SALARY</v>
      </c>
      <c r="L9077" s="2" t="str">
        <f>LEFT(mobile_customers[[#This Row],[Credit_card_nos]], 4)&amp;"XXXXX"</f>
        <v>4084XXXXX</v>
      </c>
    </row>
    <row r="9078" spans="1:12" x14ac:dyDescent="0.3">
      <c r="A9078" t="s">
        <v>13</v>
      </c>
      <c r="B9078" s="3" t="s">
        <v>17458</v>
      </c>
      <c r="C9078" t="s">
        <v>17459</v>
      </c>
      <c r="D9078" t="s">
        <v>3835</v>
      </c>
      <c r="E9078">
        <v>41</v>
      </c>
      <c r="F9078">
        <v>155159</v>
      </c>
      <c r="G9078" t="s">
        <v>12</v>
      </c>
      <c r="H9078">
        <v>4663060104989151</v>
      </c>
      <c r="I9078" s="5" t="str">
        <f t="shared" si="141"/>
        <v>4663060104989150</v>
      </c>
      <c r="J9078" t="str">
        <f>INDEX(Age_grp[Age], MATCH(mobile_customers[[#This Row],[age]],Age_grp[Value]))</f>
        <v>40 - 50</v>
      </c>
      <c r="K9078" s="2" t="str">
        <f>_xlfn.IFS(mobile_customers[[#This Row],[salary]]&gt;=Q9081,"HIGHER SALARY", mobile_customers[[#This Row],[salary]]&gt;=Q9082,"HIGHER MID RANGE SALARY",  mobile_customers[[#This Row],[salary]]&lt;Q9082,"MID RANGE SALARY", mobile_customers[[#This Row],[salary]]&gt;Q9083, "LOW SALARY" )</f>
        <v>HIGHER SALARY</v>
      </c>
      <c r="L9078" s="2" t="str">
        <f>LEFT(mobile_customers[[#This Row],[Credit_card_nos]], 4)&amp;"XXXXX"</f>
        <v>4663XXXXX</v>
      </c>
    </row>
    <row r="9079" spans="1:12" x14ac:dyDescent="0.3">
      <c r="A9079" t="s">
        <v>8</v>
      </c>
      <c r="B9079" s="3" t="s">
        <v>17460</v>
      </c>
      <c r="C9079" t="s">
        <v>17461</v>
      </c>
      <c r="D9079" t="s">
        <v>2873</v>
      </c>
      <c r="E9079">
        <v>64</v>
      </c>
      <c r="F9079">
        <v>167879</v>
      </c>
      <c r="G9079" t="s">
        <v>81</v>
      </c>
      <c r="H9079">
        <v>4601391803286</v>
      </c>
      <c r="I9079" s="5" t="str">
        <f t="shared" si="141"/>
        <v>4601391803286</v>
      </c>
      <c r="J9079" t="str">
        <f>INDEX(Age_grp[Age], MATCH(mobile_customers[[#This Row],[age]],Age_grp[Value]))</f>
        <v>60 - 70</v>
      </c>
      <c r="K9079" s="2" t="str">
        <f>_xlfn.IFS(mobile_customers[[#This Row],[salary]]&gt;=Q9082,"HIGHER SALARY", mobile_customers[[#This Row],[salary]]&gt;=Q9083,"HIGHER MID RANGE SALARY",  mobile_customers[[#This Row],[salary]]&lt;Q9083,"MID RANGE SALARY", mobile_customers[[#This Row],[salary]]&gt;Q9084, "LOW SALARY" )</f>
        <v>HIGHER SALARY</v>
      </c>
      <c r="L9079" s="2" t="str">
        <f>LEFT(mobile_customers[[#This Row],[Credit_card_nos]], 4)&amp;"XXXXX"</f>
        <v>4601XXXXX</v>
      </c>
    </row>
    <row r="9080" spans="1:12" x14ac:dyDescent="0.3">
      <c r="A9080" t="s">
        <v>8</v>
      </c>
      <c r="B9080" s="3" t="s">
        <v>17462</v>
      </c>
      <c r="C9080" t="s">
        <v>11024</v>
      </c>
      <c r="D9080" t="s">
        <v>1093</v>
      </c>
      <c r="E9080">
        <v>33</v>
      </c>
      <c r="F9080">
        <v>97987</v>
      </c>
      <c r="G9080" t="s">
        <v>94</v>
      </c>
      <c r="H9080">
        <v>30255735388716</v>
      </c>
      <c r="I9080" s="5" t="str">
        <f t="shared" si="141"/>
        <v>30255735388716</v>
      </c>
      <c r="J9080" t="str">
        <f>INDEX(Age_grp[Age], MATCH(mobile_customers[[#This Row],[age]],Age_grp[Value]))</f>
        <v>30 - 40</v>
      </c>
      <c r="K9080" s="2" t="str">
        <f>_xlfn.IFS(mobile_customers[[#This Row],[salary]]&gt;=Q9083,"HIGHER SALARY", mobile_customers[[#This Row],[salary]]&gt;=Q9084,"HIGHER MID RANGE SALARY",  mobile_customers[[#This Row],[salary]]&lt;Q9084,"MID RANGE SALARY", mobile_customers[[#This Row],[salary]]&gt;Q9085, "LOW SALARY" )</f>
        <v>HIGHER SALARY</v>
      </c>
      <c r="L9080" s="2" t="str">
        <f>LEFT(mobile_customers[[#This Row],[Credit_card_nos]], 4)&amp;"XXXXX"</f>
        <v>3025XXXXX</v>
      </c>
    </row>
    <row r="9081" spans="1:12" x14ac:dyDescent="0.3">
      <c r="A9081" t="s">
        <v>13</v>
      </c>
      <c r="B9081" s="3" t="s">
        <v>17463</v>
      </c>
      <c r="C9081" t="s">
        <v>2635</v>
      </c>
      <c r="D9081" t="s">
        <v>1468</v>
      </c>
      <c r="E9081">
        <v>32</v>
      </c>
      <c r="F9081">
        <v>42849</v>
      </c>
      <c r="G9081" t="s">
        <v>81</v>
      </c>
      <c r="H9081">
        <v>3512083649091197</v>
      </c>
      <c r="I9081" s="5" t="str">
        <f t="shared" si="141"/>
        <v>3512083649091200</v>
      </c>
      <c r="J9081" t="str">
        <f>INDEX(Age_grp[Age], MATCH(mobile_customers[[#This Row],[age]],Age_grp[Value]))</f>
        <v>30 - 40</v>
      </c>
      <c r="K9081" s="2" t="str">
        <f>_xlfn.IFS(mobile_customers[[#This Row],[salary]]&gt;=Q9084,"HIGHER SALARY", mobile_customers[[#This Row],[salary]]&gt;=Q9085,"HIGHER MID RANGE SALARY",  mobile_customers[[#This Row],[salary]]&lt;Q9085,"MID RANGE SALARY", mobile_customers[[#This Row],[salary]]&gt;Q9086, "LOW SALARY" )</f>
        <v>HIGHER SALARY</v>
      </c>
      <c r="L9081" s="2" t="str">
        <f>LEFT(mobile_customers[[#This Row],[Credit_card_nos]], 4)&amp;"XXXXX"</f>
        <v>3512XXXXX</v>
      </c>
    </row>
    <row r="9082" spans="1:12" x14ac:dyDescent="0.3">
      <c r="A9082" t="s">
        <v>8</v>
      </c>
      <c r="B9082" s="3" t="s">
        <v>17464</v>
      </c>
      <c r="C9082" t="s">
        <v>17465</v>
      </c>
      <c r="D9082" t="s">
        <v>4156</v>
      </c>
      <c r="E9082">
        <v>28</v>
      </c>
      <c r="F9082">
        <v>222622</v>
      </c>
      <c r="G9082" t="s">
        <v>12</v>
      </c>
      <c r="H9082">
        <v>180060405358926</v>
      </c>
      <c r="I9082" s="5" t="str">
        <f t="shared" si="141"/>
        <v>180060405358926</v>
      </c>
      <c r="J9082" t="str">
        <f>INDEX(Age_grp[Age], MATCH(mobile_customers[[#This Row],[age]],Age_grp[Value]))</f>
        <v>20 - 30</v>
      </c>
      <c r="K9082" s="2" t="str">
        <f>_xlfn.IFS(mobile_customers[[#This Row],[salary]]&gt;=Q9085,"HIGHER SALARY", mobile_customers[[#This Row],[salary]]&gt;=Q9086,"HIGHER MID RANGE SALARY",  mobile_customers[[#This Row],[salary]]&lt;Q9086,"MID RANGE SALARY", mobile_customers[[#This Row],[salary]]&gt;Q9087, "LOW SALARY" )</f>
        <v>HIGHER SALARY</v>
      </c>
      <c r="L9082" s="2" t="str">
        <f>LEFT(mobile_customers[[#This Row],[Credit_card_nos]], 4)&amp;"XXXXX"</f>
        <v>1800XXXXX</v>
      </c>
    </row>
    <row r="9083" spans="1:12" x14ac:dyDescent="0.3">
      <c r="A9083" t="s">
        <v>8</v>
      </c>
      <c r="B9083" s="3" t="s">
        <v>17466</v>
      </c>
      <c r="C9083" t="s">
        <v>17467</v>
      </c>
      <c r="D9083" t="s">
        <v>662</v>
      </c>
      <c r="E9083">
        <v>39</v>
      </c>
      <c r="F9083">
        <v>133894</v>
      </c>
      <c r="G9083" t="s">
        <v>21</v>
      </c>
      <c r="H9083">
        <v>3579840810301295</v>
      </c>
      <c r="I9083" s="5" t="str">
        <f t="shared" si="141"/>
        <v>3579840810301290</v>
      </c>
      <c r="J9083" t="str">
        <f>INDEX(Age_grp[Age], MATCH(mobile_customers[[#This Row],[age]],Age_grp[Value]))</f>
        <v>30 - 40</v>
      </c>
      <c r="K9083" s="2" t="str">
        <f>_xlfn.IFS(mobile_customers[[#This Row],[salary]]&gt;=Q9086,"HIGHER SALARY", mobile_customers[[#This Row],[salary]]&gt;=Q9087,"HIGHER MID RANGE SALARY",  mobile_customers[[#This Row],[salary]]&lt;Q9087,"MID RANGE SALARY", mobile_customers[[#This Row],[salary]]&gt;Q9088, "LOW SALARY" )</f>
        <v>HIGHER SALARY</v>
      </c>
      <c r="L9083" s="2" t="str">
        <f>LEFT(mobile_customers[[#This Row],[Credit_card_nos]], 4)&amp;"XXXXX"</f>
        <v>3579XXXXX</v>
      </c>
    </row>
    <row r="9084" spans="1:12" x14ac:dyDescent="0.3">
      <c r="A9084" t="s">
        <v>13</v>
      </c>
      <c r="B9084" s="3" t="s">
        <v>17468</v>
      </c>
      <c r="C9084" t="s">
        <v>16466</v>
      </c>
      <c r="D9084" t="s">
        <v>1601</v>
      </c>
      <c r="E9084">
        <v>52</v>
      </c>
      <c r="F9084">
        <v>84066</v>
      </c>
      <c r="G9084" t="s">
        <v>81</v>
      </c>
      <c r="H9084">
        <v>6011370565837656</v>
      </c>
      <c r="I9084" s="5" t="str">
        <f t="shared" si="141"/>
        <v>6011370565837660</v>
      </c>
      <c r="J9084" t="str">
        <f>INDEX(Age_grp[Age], MATCH(mobile_customers[[#This Row],[age]],Age_grp[Value]))</f>
        <v>50 - 60</v>
      </c>
      <c r="K9084" s="2" t="str">
        <f>_xlfn.IFS(mobile_customers[[#This Row],[salary]]&gt;=Q9087,"HIGHER SALARY", mobile_customers[[#This Row],[salary]]&gt;=Q9088,"HIGHER MID RANGE SALARY",  mobile_customers[[#This Row],[salary]]&lt;Q9088,"MID RANGE SALARY", mobile_customers[[#This Row],[salary]]&gt;Q9089, "LOW SALARY" )</f>
        <v>HIGHER SALARY</v>
      </c>
      <c r="L9084" s="2" t="str">
        <f>LEFT(mobile_customers[[#This Row],[Credit_card_nos]], 4)&amp;"XXXXX"</f>
        <v>6011XXXXX</v>
      </c>
    </row>
    <row r="9085" spans="1:12" x14ac:dyDescent="0.3">
      <c r="A9085" t="s">
        <v>8</v>
      </c>
      <c r="B9085" s="3" t="s">
        <v>17469</v>
      </c>
      <c r="C9085" t="s">
        <v>17470</v>
      </c>
      <c r="D9085" t="s">
        <v>1523</v>
      </c>
      <c r="E9085">
        <v>39</v>
      </c>
      <c r="F9085">
        <v>180544</v>
      </c>
      <c r="G9085" t="s">
        <v>81</v>
      </c>
      <c r="H9085">
        <v>2279895278047066</v>
      </c>
      <c r="I9085" s="5" t="str">
        <f t="shared" si="141"/>
        <v>2279895278047070</v>
      </c>
      <c r="J9085" t="str">
        <f>INDEX(Age_grp[Age], MATCH(mobile_customers[[#This Row],[age]],Age_grp[Value]))</f>
        <v>30 - 40</v>
      </c>
      <c r="K9085" s="2" t="str">
        <f>_xlfn.IFS(mobile_customers[[#This Row],[salary]]&gt;=Q9088,"HIGHER SALARY", mobile_customers[[#This Row],[salary]]&gt;=Q9089,"HIGHER MID RANGE SALARY",  mobile_customers[[#This Row],[salary]]&lt;Q9089,"MID RANGE SALARY", mobile_customers[[#This Row],[salary]]&gt;Q9090, "LOW SALARY" )</f>
        <v>HIGHER SALARY</v>
      </c>
      <c r="L9085" s="2" t="str">
        <f>LEFT(mobile_customers[[#This Row],[Credit_card_nos]], 4)&amp;"XXXXX"</f>
        <v>2279XXXXX</v>
      </c>
    </row>
    <row r="9086" spans="1:12" x14ac:dyDescent="0.3">
      <c r="A9086" t="s">
        <v>8</v>
      </c>
      <c r="B9086" s="3" t="s">
        <v>17471</v>
      </c>
      <c r="C9086" t="s">
        <v>6925</v>
      </c>
      <c r="D9086" t="s">
        <v>391</v>
      </c>
      <c r="E9086">
        <v>65</v>
      </c>
      <c r="F9086">
        <v>155216</v>
      </c>
      <c r="G9086" t="s">
        <v>21</v>
      </c>
      <c r="H9086">
        <v>4.559197131103167E+18</v>
      </c>
      <c r="I9086" s="5" t="str">
        <f t="shared" si="141"/>
        <v>4559197131103170000</v>
      </c>
      <c r="J9086" t="str">
        <f>INDEX(Age_grp[Age], MATCH(mobile_customers[[#This Row],[age]],Age_grp[Value]))</f>
        <v>60 - 70</v>
      </c>
      <c r="K9086" s="2" t="str">
        <f>_xlfn.IFS(mobile_customers[[#This Row],[salary]]&gt;=Q9089,"HIGHER SALARY", mobile_customers[[#This Row],[salary]]&gt;=Q9090,"HIGHER MID RANGE SALARY",  mobile_customers[[#This Row],[salary]]&lt;Q9090,"MID RANGE SALARY", mobile_customers[[#This Row],[salary]]&gt;Q9091, "LOW SALARY" )</f>
        <v>HIGHER SALARY</v>
      </c>
      <c r="L9086" s="2" t="str">
        <f>LEFT(mobile_customers[[#This Row],[Credit_card_nos]], 4)&amp;"XXXXX"</f>
        <v>4559XXXXX</v>
      </c>
    </row>
    <row r="9087" spans="1:12" x14ac:dyDescent="0.3">
      <c r="A9087" t="s">
        <v>13</v>
      </c>
      <c r="B9087" s="3" t="s">
        <v>17472</v>
      </c>
      <c r="C9087" t="s">
        <v>17473</v>
      </c>
      <c r="D9087" t="s">
        <v>3210</v>
      </c>
      <c r="E9087">
        <v>21</v>
      </c>
      <c r="F9087">
        <v>54159</v>
      </c>
      <c r="G9087" t="s">
        <v>32</v>
      </c>
      <c r="H9087">
        <v>3508338609477554</v>
      </c>
      <c r="I9087" s="5" t="str">
        <f t="shared" si="141"/>
        <v>3508338609477550</v>
      </c>
      <c r="J9087" t="str">
        <f>INDEX(Age_grp[Age], MATCH(mobile_customers[[#This Row],[age]],Age_grp[Value]))</f>
        <v>20 - 30</v>
      </c>
      <c r="K9087" s="2" t="str">
        <f>_xlfn.IFS(mobile_customers[[#This Row],[salary]]&gt;=Q9090,"HIGHER SALARY", mobile_customers[[#This Row],[salary]]&gt;=Q9091,"HIGHER MID RANGE SALARY",  mobile_customers[[#This Row],[salary]]&lt;Q9091,"MID RANGE SALARY", mobile_customers[[#This Row],[salary]]&gt;Q9092, "LOW SALARY" )</f>
        <v>HIGHER SALARY</v>
      </c>
      <c r="L9087" s="2" t="str">
        <f>LEFT(mobile_customers[[#This Row],[Credit_card_nos]], 4)&amp;"XXXXX"</f>
        <v>3508XXXXX</v>
      </c>
    </row>
    <row r="9088" spans="1:12" x14ac:dyDescent="0.3">
      <c r="A9088" t="s">
        <v>8</v>
      </c>
      <c r="B9088" s="3" t="s">
        <v>17474</v>
      </c>
      <c r="C9088" t="s">
        <v>17475</v>
      </c>
      <c r="D9088" t="s">
        <v>1970</v>
      </c>
      <c r="E9088">
        <v>63</v>
      </c>
      <c r="F9088">
        <v>43129</v>
      </c>
      <c r="G9088" t="s">
        <v>65</v>
      </c>
      <c r="H9088">
        <v>60494005188</v>
      </c>
      <c r="I9088" s="5" t="str">
        <f t="shared" si="141"/>
        <v>60494005188</v>
      </c>
      <c r="J9088" t="str">
        <f>INDEX(Age_grp[Age], MATCH(mobile_customers[[#This Row],[age]],Age_grp[Value]))</f>
        <v>60 - 70</v>
      </c>
      <c r="K9088" s="2" t="str">
        <f>_xlfn.IFS(mobile_customers[[#This Row],[salary]]&gt;=Q9091,"HIGHER SALARY", mobile_customers[[#This Row],[salary]]&gt;=Q9092,"HIGHER MID RANGE SALARY",  mobile_customers[[#This Row],[salary]]&lt;Q9092,"MID RANGE SALARY", mobile_customers[[#This Row],[salary]]&gt;Q9093, "LOW SALARY" )</f>
        <v>HIGHER SALARY</v>
      </c>
      <c r="L9088" s="2" t="str">
        <f>LEFT(mobile_customers[[#This Row],[Credit_card_nos]], 4)&amp;"XXXXX"</f>
        <v>6049XXXXX</v>
      </c>
    </row>
    <row r="9089" spans="1:12" x14ac:dyDescent="0.3">
      <c r="A9089" t="s">
        <v>8</v>
      </c>
      <c r="B9089" s="3" t="s">
        <v>17476</v>
      </c>
      <c r="C9089" t="s">
        <v>17477</v>
      </c>
      <c r="D9089" t="s">
        <v>3701</v>
      </c>
      <c r="E9089">
        <v>48</v>
      </c>
      <c r="F9089">
        <v>243360</v>
      </c>
      <c r="G9089" t="s">
        <v>81</v>
      </c>
      <c r="H9089">
        <v>4.4992551290003973E+18</v>
      </c>
      <c r="I9089" s="5" t="str">
        <f t="shared" si="141"/>
        <v>4499255129000400000</v>
      </c>
      <c r="J9089" t="str">
        <f>INDEX(Age_grp[Age], MATCH(mobile_customers[[#This Row],[age]],Age_grp[Value]))</f>
        <v>40 - 50</v>
      </c>
      <c r="K9089" s="2" t="str">
        <f>_xlfn.IFS(mobile_customers[[#This Row],[salary]]&gt;=Q9092,"HIGHER SALARY", mobile_customers[[#This Row],[salary]]&gt;=Q9093,"HIGHER MID RANGE SALARY",  mobile_customers[[#This Row],[salary]]&lt;Q9093,"MID RANGE SALARY", mobile_customers[[#This Row],[salary]]&gt;Q9094, "LOW SALARY" )</f>
        <v>HIGHER SALARY</v>
      </c>
      <c r="L9089" s="2" t="str">
        <f>LEFT(mobile_customers[[#This Row],[Credit_card_nos]], 4)&amp;"XXXXX"</f>
        <v>4499XXXXX</v>
      </c>
    </row>
    <row r="9090" spans="1:12" x14ac:dyDescent="0.3">
      <c r="A9090" t="s">
        <v>13</v>
      </c>
      <c r="B9090" s="3" t="s">
        <v>17478</v>
      </c>
      <c r="C9090" t="s">
        <v>17479</v>
      </c>
      <c r="D9090" t="s">
        <v>1424</v>
      </c>
      <c r="E9090">
        <v>42</v>
      </c>
      <c r="F9090">
        <v>224164</v>
      </c>
      <c r="G9090" t="s">
        <v>21</v>
      </c>
      <c r="H9090">
        <v>4.1736073429902725E+18</v>
      </c>
      <c r="I9090" s="5" t="str">
        <f t="shared" ref="I9090:I9153" si="142">TEXT(H9090, "0")</f>
        <v>4173607342990270000</v>
      </c>
      <c r="J9090" t="str">
        <f>INDEX(Age_grp[Age], MATCH(mobile_customers[[#This Row],[age]],Age_grp[Value]))</f>
        <v>40 - 50</v>
      </c>
      <c r="K9090" s="2" t="str">
        <f>_xlfn.IFS(mobile_customers[[#This Row],[salary]]&gt;=Q9093,"HIGHER SALARY", mobile_customers[[#This Row],[salary]]&gt;=Q9094,"HIGHER MID RANGE SALARY",  mobile_customers[[#This Row],[salary]]&lt;Q9094,"MID RANGE SALARY", mobile_customers[[#This Row],[salary]]&gt;Q9095, "LOW SALARY" )</f>
        <v>HIGHER SALARY</v>
      </c>
      <c r="L9090" s="2" t="str">
        <f>LEFT(mobile_customers[[#This Row],[Credit_card_nos]], 4)&amp;"XXXXX"</f>
        <v>4173XXXXX</v>
      </c>
    </row>
    <row r="9091" spans="1:12" x14ac:dyDescent="0.3">
      <c r="A9091" t="s">
        <v>8</v>
      </c>
      <c r="B9091" s="3" t="s">
        <v>17480</v>
      </c>
      <c r="C9091" t="s">
        <v>17481</v>
      </c>
      <c r="D9091" t="s">
        <v>31</v>
      </c>
      <c r="E9091">
        <v>47</v>
      </c>
      <c r="F9091">
        <v>88215</v>
      </c>
      <c r="G9091" t="s">
        <v>21</v>
      </c>
      <c r="H9091">
        <v>348526335156944</v>
      </c>
      <c r="I9091" s="5" t="str">
        <f t="shared" si="142"/>
        <v>348526335156944</v>
      </c>
      <c r="J9091" t="str">
        <f>INDEX(Age_grp[Age], MATCH(mobile_customers[[#This Row],[age]],Age_grp[Value]))</f>
        <v>40 - 50</v>
      </c>
      <c r="K9091" s="2" t="str">
        <f>_xlfn.IFS(mobile_customers[[#This Row],[salary]]&gt;=Q9094,"HIGHER SALARY", mobile_customers[[#This Row],[salary]]&gt;=Q9095,"HIGHER MID RANGE SALARY",  mobile_customers[[#This Row],[salary]]&lt;Q9095,"MID RANGE SALARY", mobile_customers[[#This Row],[salary]]&gt;Q9096, "LOW SALARY" )</f>
        <v>HIGHER SALARY</v>
      </c>
      <c r="L9091" s="2" t="str">
        <f>LEFT(mobile_customers[[#This Row],[Credit_card_nos]], 4)&amp;"XXXXX"</f>
        <v>3485XXXXX</v>
      </c>
    </row>
    <row r="9092" spans="1:12" x14ac:dyDescent="0.3">
      <c r="A9092" t="s">
        <v>8</v>
      </c>
      <c r="B9092" s="3" t="s">
        <v>17482</v>
      </c>
      <c r="C9092" t="s">
        <v>1845</v>
      </c>
      <c r="D9092" t="s">
        <v>680</v>
      </c>
      <c r="E9092">
        <v>64</v>
      </c>
      <c r="F9092">
        <v>78088</v>
      </c>
      <c r="G9092" t="s">
        <v>32</v>
      </c>
      <c r="H9092">
        <v>4266546025982037</v>
      </c>
      <c r="I9092" s="5" t="str">
        <f t="shared" si="142"/>
        <v>4266546025982040</v>
      </c>
      <c r="J9092" t="str">
        <f>INDEX(Age_grp[Age], MATCH(mobile_customers[[#This Row],[age]],Age_grp[Value]))</f>
        <v>60 - 70</v>
      </c>
      <c r="K9092" s="2" t="str">
        <f>_xlfn.IFS(mobile_customers[[#This Row],[salary]]&gt;=Q9095,"HIGHER SALARY", mobile_customers[[#This Row],[salary]]&gt;=Q9096,"HIGHER MID RANGE SALARY",  mobile_customers[[#This Row],[salary]]&lt;Q9096,"MID RANGE SALARY", mobile_customers[[#This Row],[salary]]&gt;Q9097, "LOW SALARY" )</f>
        <v>HIGHER SALARY</v>
      </c>
      <c r="L9092" s="2" t="str">
        <f>LEFT(mobile_customers[[#This Row],[Credit_card_nos]], 4)&amp;"XXXXX"</f>
        <v>4266XXXXX</v>
      </c>
    </row>
    <row r="9093" spans="1:12" x14ac:dyDescent="0.3">
      <c r="A9093" t="s">
        <v>8</v>
      </c>
      <c r="B9093" s="3" t="s">
        <v>17483</v>
      </c>
      <c r="C9093" t="s">
        <v>17484</v>
      </c>
      <c r="D9093" t="s">
        <v>31</v>
      </c>
      <c r="E9093">
        <v>55</v>
      </c>
      <c r="F9093">
        <v>96695</v>
      </c>
      <c r="G9093" t="s">
        <v>28</v>
      </c>
      <c r="H9093">
        <v>213137890757712</v>
      </c>
      <c r="I9093" s="5" t="str">
        <f t="shared" si="142"/>
        <v>213137890757712</v>
      </c>
      <c r="J9093" t="str">
        <f>INDEX(Age_grp[Age], MATCH(mobile_customers[[#This Row],[age]],Age_grp[Value]))</f>
        <v>50 - 60</v>
      </c>
      <c r="K9093" s="2" t="str">
        <f>_xlfn.IFS(mobile_customers[[#This Row],[salary]]&gt;=Q9096,"HIGHER SALARY", mobile_customers[[#This Row],[salary]]&gt;=Q9097,"HIGHER MID RANGE SALARY",  mobile_customers[[#This Row],[salary]]&lt;Q9097,"MID RANGE SALARY", mobile_customers[[#This Row],[salary]]&gt;Q9098, "LOW SALARY" )</f>
        <v>HIGHER SALARY</v>
      </c>
      <c r="L9093" s="2" t="str">
        <f>LEFT(mobile_customers[[#This Row],[Credit_card_nos]], 4)&amp;"XXXXX"</f>
        <v>2131XXXXX</v>
      </c>
    </row>
    <row r="9094" spans="1:12" x14ac:dyDescent="0.3">
      <c r="A9094" t="s">
        <v>13</v>
      </c>
      <c r="B9094" s="3" t="s">
        <v>17485</v>
      </c>
      <c r="C9094" t="s">
        <v>17486</v>
      </c>
      <c r="D9094" t="s">
        <v>243</v>
      </c>
      <c r="E9094">
        <v>31</v>
      </c>
      <c r="F9094">
        <v>110307</v>
      </c>
      <c r="G9094" t="s">
        <v>28</v>
      </c>
      <c r="H9094">
        <v>4.002380070820713E+18</v>
      </c>
      <c r="I9094" s="5" t="str">
        <f t="shared" si="142"/>
        <v>4002380070820710000</v>
      </c>
      <c r="J9094" t="str">
        <f>INDEX(Age_grp[Age], MATCH(mobile_customers[[#This Row],[age]],Age_grp[Value]))</f>
        <v>30 - 40</v>
      </c>
      <c r="K9094" s="2" t="str">
        <f>_xlfn.IFS(mobile_customers[[#This Row],[salary]]&gt;=Q9097,"HIGHER SALARY", mobile_customers[[#This Row],[salary]]&gt;=Q9098,"HIGHER MID RANGE SALARY",  mobile_customers[[#This Row],[salary]]&lt;Q9098,"MID RANGE SALARY", mobile_customers[[#This Row],[salary]]&gt;Q9099, "LOW SALARY" )</f>
        <v>HIGHER SALARY</v>
      </c>
      <c r="L9094" s="2" t="str">
        <f>LEFT(mobile_customers[[#This Row],[Credit_card_nos]], 4)&amp;"XXXXX"</f>
        <v>4002XXXXX</v>
      </c>
    </row>
    <row r="9095" spans="1:12" x14ac:dyDescent="0.3">
      <c r="A9095" t="s">
        <v>8</v>
      </c>
      <c r="B9095" s="3" t="s">
        <v>17487</v>
      </c>
      <c r="C9095" t="s">
        <v>17488</v>
      </c>
      <c r="D9095" t="s">
        <v>951</v>
      </c>
      <c r="E9095">
        <v>40</v>
      </c>
      <c r="F9095">
        <v>161670</v>
      </c>
      <c r="G9095" t="s">
        <v>28</v>
      </c>
      <c r="H9095">
        <v>4242246443302939</v>
      </c>
      <c r="I9095" s="5" t="str">
        <f t="shared" si="142"/>
        <v>4242246443302940</v>
      </c>
      <c r="J9095" t="str">
        <f>INDEX(Age_grp[Age], MATCH(mobile_customers[[#This Row],[age]],Age_grp[Value]))</f>
        <v>40 - 50</v>
      </c>
      <c r="K9095" s="2" t="str">
        <f>_xlfn.IFS(mobile_customers[[#This Row],[salary]]&gt;=Q9098,"HIGHER SALARY", mobile_customers[[#This Row],[salary]]&gt;=Q9099,"HIGHER MID RANGE SALARY",  mobile_customers[[#This Row],[salary]]&lt;Q9099,"MID RANGE SALARY", mobile_customers[[#This Row],[salary]]&gt;Q9100, "LOW SALARY" )</f>
        <v>HIGHER SALARY</v>
      </c>
      <c r="L9095" s="2" t="str">
        <f>LEFT(mobile_customers[[#This Row],[Credit_card_nos]], 4)&amp;"XXXXX"</f>
        <v>4242XXXXX</v>
      </c>
    </row>
    <row r="9096" spans="1:12" x14ac:dyDescent="0.3">
      <c r="A9096" t="s">
        <v>13</v>
      </c>
      <c r="B9096" s="3" t="s">
        <v>17489</v>
      </c>
      <c r="C9096" t="s">
        <v>17490</v>
      </c>
      <c r="D9096" t="s">
        <v>2810</v>
      </c>
      <c r="E9096">
        <v>19</v>
      </c>
      <c r="F9096">
        <v>172265</v>
      </c>
      <c r="G9096" t="s">
        <v>12</v>
      </c>
      <c r="H9096">
        <v>3532343680438434</v>
      </c>
      <c r="I9096" s="5" t="str">
        <f t="shared" si="142"/>
        <v>3532343680438430</v>
      </c>
      <c r="J9096" t="str">
        <f>INDEX(Age_grp[Age], MATCH(mobile_customers[[#This Row],[age]],Age_grp[Value]))</f>
        <v>"10 - 20</v>
      </c>
      <c r="K9096" s="2" t="str">
        <f>_xlfn.IFS(mobile_customers[[#This Row],[salary]]&gt;=Q9099,"HIGHER SALARY", mobile_customers[[#This Row],[salary]]&gt;=Q9100,"HIGHER MID RANGE SALARY",  mobile_customers[[#This Row],[salary]]&lt;Q9100,"MID RANGE SALARY", mobile_customers[[#This Row],[salary]]&gt;Q9101, "LOW SALARY" )</f>
        <v>HIGHER SALARY</v>
      </c>
      <c r="L9096" s="2" t="str">
        <f>LEFT(mobile_customers[[#This Row],[Credit_card_nos]], 4)&amp;"XXXXX"</f>
        <v>3532XXXXX</v>
      </c>
    </row>
    <row r="9097" spans="1:12" x14ac:dyDescent="0.3">
      <c r="A9097" t="s">
        <v>13</v>
      </c>
      <c r="B9097" s="3" t="s">
        <v>1439</v>
      </c>
      <c r="C9097" t="s">
        <v>17491</v>
      </c>
      <c r="D9097" t="s">
        <v>1706</v>
      </c>
      <c r="E9097">
        <v>50</v>
      </c>
      <c r="F9097">
        <v>113213</v>
      </c>
      <c r="G9097" t="s">
        <v>21</v>
      </c>
      <c r="H9097">
        <v>371540276521008</v>
      </c>
      <c r="I9097" s="5" t="str">
        <f t="shared" si="142"/>
        <v>371540276521008</v>
      </c>
      <c r="J9097" t="str">
        <f>INDEX(Age_grp[Age], MATCH(mobile_customers[[#This Row],[age]],Age_grp[Value]))</f>
        <v>50 - 60</v>
      </c>
      <c r="K9097" s="2" t="str">
        <f>_xlfn.IFS(mobile_customers[[#This Row],[salary]]&gt;=Q9100,"HIGHER SALARY", mobile_customers[[#This Row],[salary]]&gt;=Q9101,"HIGHER MID RANGE SALARY",  mobile_customers[[#This Row],[salary]]&lt;Q9101,"MID RANGE SALARY", mobile_customers[[#This Row],[salary]]&gt;Q9102, "LOW SALARY" )</f>
        <v>HIGHER SALARY</v>
      </c>
      <c r="L9097" s="2" t="str">
        <f>LEFT(mobile_customers[[#This Row],[Credit_card_nos]], 4)&amp;"XXXXX"</f>
        <v>3715XXXXX</v>
      </c>
    </row>
    <row r="9098" spans="1:12" x14ac:dyDescent="0.3">
      <c r="A9098" t="s">
        <v>13</v>
      </c>
      <c r="B9098" s="3" t="s">
        <v>17492</v>
      </c>
      <c r="C9098" t="s">
        <v>17493</v>
      </c>
      <c r="D9098" t="s">
        <v>1096</v>
      </c>
      <c r="E9098">
        <v>33</v>
      </c>
      <c r="F9098">
        <v>242075</v>
      </c>
      <c r="G9098" t="s">
        <v>21</v>
      </c>
      <c r="H9098">
        <v>213114114699921</v>
      </c>
      <c r="I9098" s="5" t="str">
        <f t="shared" si="142"/>
        <v>213114114699921</v>
      </c>
      <c r="J9098" t="str">
        <f>INDEX(Age_grp[Age], MATCH(mobile_customers[[#This Row],[age]],Age_grp[Value]))</f>
        <v>30 - 40</v>
      </c>
      <c r="K9098" s="2" t="str">
        <f>_xlfn.IFS(mobile_customers[[#This Row],[salary]]&gt;=Q9101,"HIGHER SALARY", mobile_customers[[#This Row],[salary]]&gt;=Q9102,"HIGHER MID RANGE SALARY",  mobile_customers[[#This Row],[salary]]&lt;Q9102,"MID RANGE SALARY", mobile_customers[[#This Row],[salary]]&gt;Q9103, "LOW SALARY" )</f>
        <v>HIGHER SALARY</v>
      </c>
      <c r="L9098" s="2" t="str">
        <f>LEFT(mobile_customers[[#This Row],[Credit_card_nos]], 4)&amp;"XXXXX"</f>
        <v>2131XXXXX</v>
      </c>
    </row>
    <row r="9099" spans="1:12" x14ac:dyDescent="0.3">
      <c r="A9099" t="s">
        <v>8</v>
      </c>
      <c r="B9099" s="3" t="s">
        <v>17494</v>
      </c>
      <c r="C9099" t="s">
        <v>17495</v>
      </c>
      <c r="D9099" t="s">
        <v>1317</v>
      </c>
      <c r="E9099">
        <v>55</v>
      </c>
      <c r="F9099">
        <v>24527</v>
      </c>
      <c r="G9099" t="s">
        <v>21</v>
      </c>
      <c r="H9099">
        <v>3584489480321564</v>
      </c>
      <c r="I9099" s="5" t="str">
        <f t="shared" si="142"/>
        <v>3584489480321560</v>
      </c>
      <c r="J9099" t="str">
        <f>INDEX(Age_grp[Age], MATCH(mobile_customers[[#This Row],[age]],Age_grp[Value]))</f>
        <v>50 - 60</v>
      </c>
      <c r="K9099" s="2" t="str">
        <f>_xlfn.IFS(mobile_customers[[#This Row],[salary]]&gt;=Q9102,"HIGHER SALARY", mobile_customers[[#This Row],[salary]]&gt;=Q9103,"HIGHER MID RANGE SALARY",  mobile_customers[[#This Row],[salary]]&lt;Q9103,"MID RANGE SALARY", mobile_customers[[#This Row],[salary]]&gt;Q9104, "LOW SALARY" )</f>
        <v>HIGHER SALARY</v>
      </c>
      <c r="L9099" s="2" t="str">
        <f>LEFT(mobile_customers[[#This Row],[Credit_card_nos]], 4)&amp;"XXXXX"</f>
        <v>3584XXXXX</v>
      </c>
    </row>
    <row r="9100" spans="1:12" x14ac:dyDescent="0.3">
      <c r="A9100" t="s">
        <v>13</v>
      </c>
      <c r="B9100" s="3" t="s">
        <v>17496</v>
      </c>
      <c r="C9100" t="s">
        <v>17497</v>
      </c>
      <c r="D9100" t="s">
        <v>1126</v>
      </c>
      <c r="E9100">
        <v>43</v>
      </c>
      <c r="F9100">
        <v>145707</v>
      </c>
      <c r="G9100" t="s">
        <v>49</v>
      </c>
      <c r="H9100">
        <v>3586445407016248</v>
      </c>
      <c r="I9100" s="5" t="str">
        <f t="shared" si="142"/>
        <v>3586445407016250</v>
      </c>
      <c r="J9100" t="str">
        <f>INDEX(Age_grp[Age], MATCH(mobile_customers[[#This Row],[age]],Age_grp[Value]))</f>
        <v>40 - 50</v>
      </c>
      <c r="K9100" s="2" t="str">
        <f>_xlfn.IFS(mobile_customers[[#This Row],[salary]]&gt;=Q9103,"HIGHER SALARY", mobile_customers[[#This Row],[salary]]&gt;=Q9104,"HIGHER MID RANGE SALARY",  mobile_customers[[#This Row],[salary]]&lt;Q9104,"MID RANGE SALARY", mobile_customers[[#This Row],[salary]]&gt;Q9105, "LOW SALARY" )</f>
        <v>HIGHER SALARY</v>
      </c>
      <c r="L9100" s="2" t="str">
        <f>LEFT(mobile_customers[[#This Row],[Credit_card_nos]], 4)&amp;"XXXXX"</f>
        <v>3586XXXXX</v>
      </c>
    </row>
    <row r="9101" spans="1:12" x14ac:dyDescent="0.3">
      <c r="A9101" t="s">
        <v>8</v>
      </c>
      <c r="B9101" s="3" t="s">
        <v>17498</v>
      </c>
      <c r="C9101" t="s">
        <v>17499</v>
      </c>
      <c r="D9101" t="s">
        <v>753</v>
      </c>
      <c r="E9101">
        <v>25</v>
      </c>
      <c r="F9101">
        <v>180988</v>
      </c>
      <c r="G9101" t="s">
        <v>39</v>
      </c>
      <c r="H9101">
        <v>30444216933741</v>
      </c>
      <c r="I9101" s="5" t="str">
        <f t="shared" si="142"/>
        <v>30444216933741</v>
      </c>
      <c r="J9101" t="str">
        <f>INDEX(Age_grp[Age], MATCH(mobile_customers[[#This Row],[age]],Age_grp[Value]))</f>
        <v>20 - 30</v>
      </c>
      <c r="K9101" s="2" t="str">
        <f>_xlfn.IFS(mobile_customers[[#This Row],[salary]]&gt;=Q9104,"HIGHER SALARY", mobile_customers[[#This Row],[salary]]&gt;=Q9105,"HIGHER MID RANGE SALARY",  mobile_customers[[#This Row],[salary]]&lt;Q9105,"MID RANGE SALARY", mobile_customers[[#This Row],[salary]]&gt;Q9106, "LOW SALARY" )</f>
        <v>HIGHER SALARY</v>
      </c>
      <c r="L9101" s="2" t="str">
        <f>LEFT(mobile_customers[[#This Row],[Credit_card_nos]], 4)&amp;"XXXXX"</f>
        <v>3044XXXXX</v>
      </c>
    </row>
    <row r="9102" spans="1:12" x14ac:dyDescent="0.3">
      <c r="A9102" t="s">
        <v>13</v>
      </c>
      <c r="B9102" s="3" t="s">
        <v>17500</v>
      </c>
      <c r="C9102" t="s">
        <v>17501</v>
      </c>
      <c r="D9102" t="s">
        <v>634</v>
      </c>
      <c r="E9102">
        <v>21</v>
      </c>
      <c r="F9102">
        <v>115805</v>
      </c>
      <c r="G9102" t="s">
        <v>12</v>
      </c>
      <c r="H9102">
        <v>2279973539178481</v>
      </c>
      <c r="I9102" s="5" t="str">
        <f t="shared" si="142"/>
        <v>2279973539178480</v>
      </c>
      <c r="J9102" t="str">
        <f>INDEX(Age_grp[Age], MATCH(mobile_customers[[#This Row],[age]],Age_grp[Value]))</f>
        <v>20 - 30</v>
      </c>
      <c r="K9102" s="2" t="str">
        <f>_xlfn.IFS(mobile_customers[[#This Row],[salary]]&gt;=Q9105,"HIGHER SALARY", mobile_customers[[#This Row],[salary]]&gt;=Q9106,"HIGHER MID RANGE SALARY",  mobile_customers[[#This Row],[salary]]&lt;Q9106,"MID RANGE SALARY", mobile_customers[[#This Row],[salary]]&gt;Q9107, "LOW SALARY" )</f>
        <v>HIGHER SALARY</v>
      </c>
      <c r="L9102" s="2" t="str">
        <f>LEFT(mobile_customers[[#This Row],[Credit_card_nos]], 4)&amp;"XXXXX"</f>
        <v>2279XXXXX</v>
      </c>
    </row>
    <row r="9103" spans="1:12" x14ac:dyDescent="0.3">
      <c r="A9103" t="s">
        <v>13</v>
      </c>
      <c r="B9103" s="3" t="s">
        <v>17502</v>
      </c>
      <c r="C9103" t="s">
        <v>6063</v>
      </c>
      <c r="D9103" t="s">
        <v>144</v>
      </c>
      <c r="E9103">
        <v>26</v>
      </c>
      <c r="F9103">
        <v>150492</v>
      </c>
      <c r="G9103" t="s">
        <v>21</v>
      </c>
      <c r="H9103">
        <v>3524544754084661</v>
      </c>
      <c r="I9103" s="5" t="str">
        <f t="shared" si="142"/>
        <v>3524544754084660</v>
      </c>
      <c r="J9103" t="str">
        <f>INDEX(Age_grp[Age], MATCH(mobile_customers[[#This Row],[age]],Age_grp[Value]))</f>
        <v>20 - 30</v>
      </c>
      <c r="K9103" s="2" t="str">
        <f>_xlfn.IFS(mobile_customers[[#This Row],[salary]]&gt;=Q9106,"HIGHER SALARY", mobile_customers[[#This Row],[salary]]&gt;=Q9107,"HIGHER MID RANGE SALARY",  mobile_customers[[#This Row],[salary]]&lt;Q9107,"MID RANGE SALARY", mobile_customers[[#This Row],[salary]]&gt;Q9108, "LOW SALARY" )</f>
        <v>HIGHER SALARY</v>
      </c>
      <c r="L9103" s="2" t="str">
        <f>LEFT(mobile_customers[[#This Row],[Credit_card_nos]], 4)&amp;"XXXXX"</f>
        <v>3524XXXXX</v>
      </c>
    </row>
    <row r="9104" spans="1:12" x14ac:dyDescent="0.3">
      <c r="A9104" t="s">
        <v>13</v>
      </c>
      <c r="B9104" s="3" t="s">
        <v>17503</v>
      </c>
      <c r="C9104" t="s">
        <v>17504</v>
      </c>
      <c r="D9104" t="s">
        <v>2058</v>
      </c>
      <c r="E9104">
        <v>62</v>
      </c>
      <c r="F9104">
        <v>183298</v>
      </c>
      <c r="G9104" t="s">
        <v>12</v>
      </c>
      <c r="H9104">
        <v>2226578074959494</v>
      </c>
      <c r="I9104" s="5" t="str">
        <f t="shared" si="142"/>
        <v>2226578074959490</v>
      </c>
      <c r="J9104" t="str">
        <f>INDEX(Age_grp[Age], MATCH(mobile_customers[[#This Row],[age]],Age_grp[Value]))</f>
        <v>60 - 70</v>
      </c>
      <c r="K9104" s="2" t="str">
        <f>_xlfn.IFS(mobile_customers[[#This Row],[salary]]&gt;=Q9107,"HIGHER SALARY", mobile_customers[[#This Row],[salary]]&gt;=Q9108,"HIGHER MID RANGE SALARY",  mobile_customers[[#This Row],[salary]]&lt;Q9108,"MID RANGE SALARY", mobile_customers[[#This Row],[salary]]&gt;Q9109, "LOW SALARY" )</f>
        <v>HIGHER SALARY</v>
      </c>
      <c r="L9104" s="2" t="str">
        <f>LEFT(mobile_customers[[#This Row],[Credit_card_nos]], 4)&amp;"XXXXX"</f>
        <v>2226XXXXX</v>
      </c>
    </row>
    <row r="9105" spans="1:12" x14ac:dyDescent="0.3">
      <c r="A9105" t="s">
        <v>8</v>
      </c>
      <c r="B9105" s="3" t="s">
        <v>17505</v>
      </c>
      <c r="C9105" t="s">
        <v>17506</v>
      </c>
      <c r="D9105" t="s">
        <v>433</v>
      </c>
      <c r="E9105">
        <v>28</v>
      </c>
      <c r="F9105">
        <v>205430</v>
      </c>
      <c r="G9105" t="s">
        <v>49</v>
      </c>
      <c r="H9105">
        <v>5178197563981728</v>
      </c>
      <c r="I9105" s="5" t="str">
        <f t="shared" si="142"/>
        <v>5178197563981730</v>
      </c>
      <c r="J9105" t="str">
        <f>INDEX(Age_grp[Age], MATCH(mobile_customers[[#This Row],[age]],Age_grp[Value]))</f>
        <v>20 - 30</v>
      </c>
      <c r="K9105" s="2" t="str">
        <f>_xlfn.IFS(mobile_customers[[#This Row],[salary]]&gt;=Q9108,"HIGHER SALARY", mobile_customers[[#This Row],[salary]]&gt;=Q9109,"HIGHER MID RANGE SALARY",  mobile_customers[[#This Row],[salary]]&lt;Q9109,"MID RANGE SALARY", mobile_customers[[#This Row],[salary]]&gt;Q9110, "LOW SALARY" )</f>
        <v>HIGHER SALARY</v>
      </c>
      <c r="L9105" s="2" t="str">
        <f>LEFT(mobile_customers[[#This Row],[Credit_card_nos]], 4)&amp;"XXXXX"</f>
        <v>5178XXXXX</v>
      </c>
    </row>
    <row r="9106" spans="1:12" x14ac:dyDescent="0.3">
      <c r="A9106" t="s">
        <v>13</v>
      </c>
      <c r="B9106" s="3" t="s">
        <v>17507</v>
      </c>
      <c r="C9106" t="s">
        <v>17508</v>
      </c>
      <c r="D9106" t="s">
        <v>727</v>
      </c>
      <c r="E9106">
        <v>25</v>
      </c>
      <c r="F9106">
        <v>134645</v>
      </c>
      <c r="G9106" t="s">
        <v>28</v>
      </c>
      <c r="H9106">
        <v>3595665478826840</v>
      </c>
      <c r="I9106" s="5" t="str">
        <f t="shared" si="142"/>
        <v>3595665478826840</v>
      </c>
      <c r="J9106" t="str">
        <f>INDEX(Age_grp[Age], MATCH(mobile_customers[[#This Row],[age]],Age_grp[Value]))</f>
        <v>20 - 30</v>
      </c>
      <c r="K9106" s="2" t="str">
        <f>_xlfn.IFS(mobile_customers[[#This Row],[salary]]&gt;=Q9109,"HIGHER SALARY", mobile_customers[[#This Row],[salary]]&gt;=Q9110,"HIGHER MID RANGE SALARY",  mobile_customers[[#This Row],[salary]]&lt;Q9110,"MID RANGE SALARY", mobile_customers[[#This Row],[salary]]&gt;Q9111, "LOW SALARY" )</f>
        <v>HIGHER SALARY</v>
      </c>
      <c r="L9106" s="2" t="str">
        <f>LEFT(mobile_customers[[#This Row],[Credit_card_nos]], 4)&amp;"XXXXX"</f>
        <v>3595XXXXX</v>
      </c>
    </row>
    <row r="9107" spans="1:12" x14ac:dyDescent="0.3">
      <c r="A9107" t="s">
        <v>8</v>
      </c>
      <c r="B9107" s="3" t="s">
        <v>17509</v>
      </c>
      <c r="C9107" t="s">
        <v>17510</v>
      </c>
      <c r="D9107" t="s">
        <v>641</v>
      </c>
      <c r="E9107">
        <v>40</v>
      </c>
      <c r="F9107">
        <v>227602</v>
      </c>
      <c r="G9107" t="s">
        <v>21</v>
      </c>
      <c r="H9107">
        <v>4454546538047</v>
      </c>
      <c r="I9107" s="5" t="str">
        <f t="shared" si="142"/>
        <v>4454546538047</v>
      </c>
      <c r="J9107" t="str">
        <f>INDEX(Age_grp[Age], MATCH(mobile_customers[[#This Row],[age]],Age_grp[Value]))</f>
        <v>40 - 50</v>
      </c>
      <c r="K9107" s="2" t="str">
        <f>_xlfn.IFS(mobile_customers[[#This Row],[salary]]&gt;=Q9110,"HIGHER SALARY", mobile_customers[[#This Row],[salary]]&gt;=Q9111,"HIGHER MID RANGE SALARY",  mobile_customers[[#This Row],[salary]]&lt;Q9111,"MID RANGE SALARY", mobile_customers[[#This Row],[salary]]&gt;Q9112, "LOW SALARY" )</f>
        <v>HIGHER SALARY</v>
      </c>
      <c r="L9107" s="2" t="str">
        <f>LEFT(mobile_customers[[#This Row],[Credit_card_nos]], 4)&amp;"XXXXX"</f>
        <v>4454XXXXX</v>
      </c>
    </row>
    <row r="9108" spans="1:12" x14ac:dyDescent="0.3">
      <c r="A9108" t="s">
        <v>8</v>
      </c>
      <c r="B9108" s="3" t="s">
        <v>17511</v>
      </c>
      <c r="C9108" t="s">
        <v>17512</v>
      </c>
      <c r="D9108" t="s">
        <v>87</v>
      </c>
      <c r="E9108">
        <v>47</v>
      </c>
      <c r="F9108">
        <v>169911</v>
      </c>
      <c r="G9108" t="s">
        <v>21</v>
      </c>
      <c r="H9108">
        <v>6511952177281517</v>
      </c>
      <c r="I9108" s="5" t="str">
        <f t="shared" si="142"/>
        <v>6511952177281520</v>
      </c>
      <c r="J9108" t="str">
        <f>INDEX(Age_grp[Age], MATCH(mobile_customers[[#This Row],[age]],Age_grp[Value]))</f>
        <v>40 - 50</v>
      </c>
      <c r="K9108" s="2" t="str">
        <f>_xlfn.IFS(mobile_customers[[#This Row],[salary]]&gt;=Q9111,"HIGHER SALARY", mobile_customers[[#This Row],[salary]]&gt;=Q9112,"HIGHER MID RANGE SALARY",  mobile_customers[[#This Row],[salary]]&lt;Q9112,"MID RANGE SALARY", mobile_customers[[#This Row],[salary]]&gt;Q9113, "LOW SALARY" )</f>
        <v>HIGHER SALARY</v>
      </c>
      <c r="L9108" s="2" t="str">
        <f>LEFT(mobile_customers[[#This Row],[Credit_card_nos]], 4)&amp;"XXXXX"</f>
        <v>6511XXXXX</v>
      </c>
    </row>
    <row r="9109" spans="1:12" x14ac:dyDescent="0.3">
      <c r="A9109" t="s">
        <v>8</v>
      </c>
      <c r="B9109" s="3" t="s">
        <v>17513</v>
      </c>
      <c r="C9109" t="s">
        <v>17514</v>
      </c>
      <c r="D9109" t="s">
        <v>563</v>
      </c>
      <c r="E9109">
        <v>29</v>
      </c>
      <c r="F9109">
        <v>154220</v>
      </c>
      <c r="G9109" t="s">
        <v>17</v>
      </c>
      <c r="H9109">
        <v>30174624476179</v>
      </c>
      <c r="I9109" s="5" t="str">
        <f t="shared" si="142"/>
        <v>30174624476179</v>
      </c>
      <c r="J9109" t="str">
        <f>INDEX(Age_grp[Age], MATCH(mobile_customers[[#This Row],[age]],Age_grp[Value]))</f>
        <v>20 - 30</v>
      </c>
      <c r="K9109" s="2" t="str">
        <f>_xlfn.IFS(mobile_customers[[#This Row],[salary]]&gt;=Q9112,"HIGHER SALARY", mobile_customers[[#This Row],[salary]]&gt;=Q9113,"HIGHER MID RANGE SALARY",  mobile_customers[[#This Row],[salary]]&lt;Q9113,"MID RANGE SALARY", mobile_customers[[#This Row],[salary]]&gt;Q9114, "LOW SALARY" )</f>
        <v>HIGHER SALARY</v>
      </c>
      <c r="L9109" s="2" t="str">
        <f>LEFT(mobile_customers[[#This Row],[Credit_card_nos]], 4)&amp;"XXXXX"</f>
        <v>3017XXXXX</v>
      </c>
    </row>
    <row r="9110" spans="1:12" x14ac:dyDescent="0.3">
      <c r="A9110" t="s">
        <v>8</v>
      </c>
      <c r="B9110" s="3" t="s">
        <v>17515</v>
      </c>
      <c r="C9110" t="s">
        <v>17516</v>
      </c>
      <c r="D9110" t="s">
        <v>3347</v>
      </c>
      <c r="E9110">
        <v>22</v>
      </c>
      <c r="F9110">
        <v>24883</v>
      </c>
      <c r="G9110" t="s">
        <v>81</v>
      </c>
      <c r="H9110">
        <v>4719868193035007</v>
      </c>
      <c r="I9110" s="5" t="str">
        <f t="shared" si="142"/>
        <v>4719868193035010</v>
      </c>
      <c r="J9110" t="str">
        <f>INDEX(Age_grp[Age], MATCH(mobile_customers[[#This Row],[age]],Age_grp[Value]))</f>
        <v>20 - 30</v>
      </c>
      <c r="K9110" s="2" t="str">
        <f>_xlfn.IFS(mobile_customers[[#This Row],[salary]]&gt;=Q9113,"HIGHER SALARY", mobile_customers[[#This Row],[salary]]&gt;=Q9114,"HIGHER MID RANGE SALARY",  mobile_customers[[#This Row],[salary]]&lt;Q9114,"MID RANGE SALARY", mobile_customers[[#This Row],[salary]]&gt;Q9115, "LOW SALARY" )</f>
        <v>HIGHER SALARY</v>
      </c>
      <c r="L9110" s="2" t="str">
        <f>LEFT(mobile_customers[[#This Row],[Credit_card_nos]], 4)&amp;"XXXXX"</f>
        <v>4719XXXXX</v>
      </c>
    </row>
    <row r="9111" spans="1:12" x14ac:dyDescent="0.3">
      <c r="A9111" t="s">
        <v>13</v>
      </c>
      <c r="B9111" s="3" t="s">
        <v>17517</v>
      </c>
      <c r="C9111" t="s">
        <v>17518</v>
      </c>
      <c r="D9111" t="s">
        <v>628</v>
      </c>
      <c r="E9111">
        <v>56</v>
      </c>
      <c r="F9111">
        <v>55663</v>
      </c>
      <c r="G9111" t="s">
        <v>17</v>
      </c>
      <c r="H9111">
        <v>4566597828518939</v>
      </c>
      <c r="I9111" s="5" t="str">
        <f t="shared" si="142"/>
        <v>4566597828518940</v>
      </c>
      <c r="J9111" t="str">
        <f>INDEX(Age_grp[Age], MATCH(mobile_customers[[#This Row],[age]],Age_grp[Value]))</f>
        <v>50 - 60</v>
      </c>
      <c r="K9111" s="2" t="str">
        <f>_xlfn.IFS(mobile_customers[[#This Row],[salary]]&gt;=Q9114,"HIGHER SALARY", mobile_customers[[#This Row],[salary]]&gt;=Q9115,"HIGHER MID RANGE SALARY",  mobile_customers[[#This Row],[salary]]&lt;Q9115,"MID RANGE SALARY", mobile_customers[[#This Row],[salary]]&gt;Q9116, "LOW SALARY" )</f>
        <v>HIGHER SALARY</v>
      </c>
      <c r="L9111" s="2" t="str">
        <f>LEFT(mobile_customers[[#This Row],[Credit_card_nos]], 4)&amp;"XXXXX"</f>
        <v>4566XXXXX</v>
      </c>
    </row>
    <row r="9112" spans="1:12" x14ac:dyDescent="0.3">
      <c r="A9112" t="s">
        <v>8</v>
      </c>
      <c r="B9112" s="3" t="s">
        <v>17519</v>
      </c>
      <c r="C9112" t="s">
        <v>17520</v>
      </c>
      <c r="D9112" t="s">
        <v>727</v>
      </c>
      <c r="E9112">
        <v>26</v>
      </c>
      <c r="F9112">
        <v>243501</v>
      </c>
      <c r="G9112" t="s">
        <v>12</v>
      </c>
      <c r="H9112">
        <v>5174992082573897</v>
      </c>
      <c r="I9112" s="5" t="str">
        <f t="shared" si="142"/>
        <v>5174992082573900</v>
      </c>
      <c r="J9112" t="str">
        <f>INDEX(Age_grp[Age], MATCH(mobile_customers[[#This Row],[age]],Age_grp[Value]))</f>
        <v>20 - 30</v>
      </c>
      <c r="K9112" s="2" t="str">
        <f>_xlfn.IFS(mobile_customers[[#This Row],[salary]]&gt;=Q9115,"HIGHER SALARY", mobile_customers[[#This Row],[salary]]&gt;=Q9116,"HIGHER MID RANGE SALARY",  mobile_customers[[#This Row],[salary]]&lt;Q9116,"MID RANGE SALARY", mobile_customers[[#This Row],[salary]]&gt;Q9117, "LOW SALARY" )</f>
        <v>HIGHER SALARY</v>
      </c>
      <c r="L9112" s="2" t="str">
        <f>LEFT(mobile_customers[[#This Row],[Credit_card_nos]], 4)&amp;"XXXXX"</f>
        <v>5174XXXXX</v>
      </c>
    </row>
    <row r="9113" spans="1:12" x14ac:dyDescent="0.3">
      <c r="A9113" t="s">
        <v>8</v>
      </c>
      <c r="B9113" s="3" t="s">
        <v>17521</v>
      </c>
      <c r="C9113" t="s">
        <v>17522</v>
      </c>
      <c r="D9113" t="s">
        <v>983</v>
      </c>
      <c r="E9113">
        <v>41</v>
      </c>
      <c r="F9113">
        <v>29863</v>
      </c>
      <c r="G9113" t="s">
        <v>17</v>
      </c>
      <c r="H9113">
        <v>4569012985029362</v>
      </c>
      <c r="I9113" s="5" t="str">
        <f t="shared" si="142"/>
        <v>4569012985029360</v>
      </c>
      <c r="J9113" t="str">
        <f>INDEX(Age_grp[Age], MATCH(mobile_customers[[#This Row],[age]],Age_grp[Value]))</f>
        <v>40 - 50</v>
      </c>
      <c r="K9113" s="2" t="str">
        <f>_xlfn.IFS(mobile_customers[[#This Row],[salary]]&gt;=Q9116,"HIGHER SALARY", mobile_customers[[#This Row],[salary]]&gt;=Q9117,"HIGHER MID RANGE SALARY",  mobile_customers[[#This Row],[salary]]&lt;Q9117,"MID RANGE SALARY", mobile_customers[[#This Row],[salary]]&gt;Q9118, "LOW SALARY" )</f>
        <v>HIGHER SALARY</v>
      </c>
      <c r="L9113" s="2" t="str">
        <f>LEFT(mobile_customers[[#This Row],[Credit_card_nos]], 4)&amp;"XXXXX"</f>
        <v>4569XXXXX</v>
      </c>
    </row>
    <row r="9114" spans="1:12" x14ac:dyDescent="0.3">
      <c r="A9114" t="s">
        <v>13</v>
      </c>
      <c r="B9114" s="3" t="s">
        <v>17523</v>
      </c>
      <c r="C9114" t="s">
        <v>17524</v>
      </c>
      <c r="D9114" t="s">
        <v>625</v>
      </c>
      <c r="E9114">
        <v>25</v>
      </c>
      <c r="F9114">
        <v>73658</v>
      </c>
      <c r="G9114" t="s">
        <v>17</v>
      </c>
      <c r="H9114">
        <v>3523058141559633</v>
      </c>
      <c r="I9114" s="5" t="str">
        <f t="shared" si="142"/>
        <v>3523058141559630</v>
      </c>
      <c r="J9114" t="str">
        <f>INDEX(Age_grp[Age], MATCH(mobile_customers[[#This Row],[age]],Age_grp[Value]))</f>
        <v>20 - 30</v>
      </c>
      <c r="K9114" s="2" t="str">
        <f>_xlfn.IFS(mobile_customers[[#This Row],[salary]]&gt;=Q9117,"HIGHER SALARY", mobile_customers[[#This Row],[salary]]&gt;=Q9118,"HIGHER MID RANGE SALARY",  mobile_customers[[#This Row],[salary]]&lt;Q9118,"MID RANGE SALARY", mobile_customers[[#This Row],[salary]]&gt;Q9119, "LOW SALARY" )</f>
        <v>HIGHER SALARY</v>
      </c>
      <c r="L9114" s="2" t="str">
        <f>LEFT(mobile_customers[[#This Row],[Credit_card_nos]], 4)&amp;"XXXXX"</f>
        <v>3523XXXXX</v>
      </c>
    </row>
    <row r="9115" spans="1:12" x14ac:dyDescent="0.3">
      <c r="A9115" t="s">
        <v>13</v>
      </c>
      <c r="B9115" s="3" t="s">
        <v>17525</v>
      </c>
      <c r="C9115" t="s">
        <v>266</v>
      </c>
      <c r="D9115" t="s">
        <v>1760</v>
      </c>
      <c r="E9115">
        <v>18</v>
      </c>
      <c r="F9115">
        <v>149319</v>
      </c>
      <c r="G9115" t="s">
        <v>39</v>
      </c>
      <c r="H9115">
        <v>379599742306529</v>
      </c>
      <c r="I9115" s="5" t="str">
        <f t="shared" si="142"/>
        <v>379599742306529</v>
      </c>
      <c r="J9115" t="str">
        <f>INDEX(Age_grp[Age], MATCH(mobile_customers[[#This Row],[age]],Age_grp[Value]))</f>
        <v>"10 - 20</v>
      </c>
      <c r="K9115" s="2" t="str">
        <f>_xlfn.IFS(mobile_customers[[#This Row],[salary]]&gt;=Q9118,"HIGHER SALARY", mobile_customers[[#This Row],[salary]]&gt;=Q9119,"HIGHER MID RANGE SALARY",  mobile_customers[[#This Row],[salary]]&lt;Q9119,"MID RANGE SALARY", mobile_customers[[#This Row],[salary]]&gt;Q9120, "LOW SALARY" )</f>
        <v>HIGHER SALARY</v>
      </c>
      <c r="L9115" s="2" t="str">
        <f>LEFT(mobile_customers[[#This Row],[Credit_card_nos]], 4)&amp;"XXXXX"</f>
        <v>3795XXXXX</v>
      </c>
    </row>
    <row r="9116" spans="1:12" x14ac:dyDescent="0.3">
      <c r="A9116" t="s">
        <v>8</v>
      </c>
      <c r="B9116" s="3" t="s">
        <v>17526</v>
      </c>
      <c r="C9116" t="s">
        <v>17527</v>
      </c>
      <c r="D9116" t="s">
        <v>120</v>
      </c>
      <c r="E9116">
        <v>20</v>
      </c>
      <c r="F9116">
        <v>218996</v>
      </c>
      <c r="G9116" t="s">
        <v>28</v>
      </c>
      <c r="H9116">
        <v>3548884904739950</v>
      </c>
      <c r="I9116" s="5" t="str">
        <f t="shared" si="142"/>
        <v>3548884904739950</v>
      </c>
      <c r="J9116" t="str">
        <f>INDEX(Age_grp[Age], MATCH(mobile_customers[[#This Row],[age]],Age_grp[Value]))</f>
        <v>20 - 30</v>
      </c>
      <c r="K9116" s="2" t="str">
        <f>_xlfn.IFS(mobile_customers[[#This Row],[salary]]&gt;=Q9119,"HIGHER SALARY", mobile_customers[[#This Row],[salary]]&gt;=Q9120,"HIGHER MID RANGE SALARY",  mobile_customers[[#This Row],[salary]]&lt;Q9120,"MID RANGE SALARY", mobile_customers[[#This Row],[salary]]&gt;Q9121, "LOW SALARY" )</f>
        <v>HIGHER SALARY</v>
      </c>
      <c r="L9116" s="2" t="str">
        <f>LEFT(mobile_customers[[#This Row],[Credit_card_nos]], 4)&amp;"XXXXX"</f>
        <v>3548XXXXX</v>
      </c>
    </row>
    <row r="9117" spans="1:12" x14ac:dyDescent="0.3">
      <c r="A9117" t="s">
        <v>8</v>
      </c>
      <c r="B9117" s="3" t="s">
        <v>17528</v>
      </c>
      <c r="C9117" t="s">
        <v>17529</v>
      </c>
      <c r="D9117" t="s">
        <v>2933</v>
      </c>
      <c r="E9117">
        <v>31</v>
      </c>
      <c r="F9117">
        <v>239138</v>
      </c>
      <c r="G9117" t="s">
        <v>94</v>
      </c>
      <c r="H9117">
        <v>2358660326957037</v>
      </c>
      <c r="I9117" s="5" t="str">
        <f t="shared" si="142"/>
        <v>2358660326957040</v>
      </c>
      <c r="J9117" t="str">
        <f>INDEX(Age_grp[Age], MATCH(mobile_customers[[#This Row],[age]],Age_grp[Value]))</f>
        <v>30 - 40</v>
      </c>
      <c r="K9117" s="2" t="str">
        <f>_xlfn.IFS(mobile_customers[[#This Row],[salary]]&gt;=Q9120,"HIGHER SALARY", mobile_customers[[#This Row],[salary]]&gt;=Q9121,"HIGHER MID RANGE SALARY",  mobile_customers[[#This Row],[salary]]&lt;Q9121,"MID RANGE SALARY", mobile_customers[[#This Row],[salary]]&gt;Q9122, "LOW SALARY" )</f>
        <v>HIGHER SALARY</v>
      </c>
      <c r="L9117" s="2" t="str">
        <f>LEFT(mobile_customers[[#This Row],[Credit_card_nos]], 4)&amp;"XXXXX"</f>
        <v>2358XXXXX</v>
      </c>
    </row>
    <row r="9118" spans="1:12" x14ac:dyDescent="0.3">
      <c r="A9118" t="s">
        <v>13</v>
      </c>
      <c r="B9118" s="3" t="s">
        <v>17530</v>
      </c>
      <c r="C9118" t="s">
        <v>1769</v>
      </c>
      <c r="D9118" t="s">
        <v>445</v>
      </c>
      <c r="E9118">
        <v>62</v>
      </c>
      <c r="F9118">
        <v>105463</v>
      </c>
      <c r="G9118" t="s">
        <v>21</v>
      </c>
      <c r="H9118">
        <v>584044172990</v>
      </c>
      <c r="I9118" s="5" t="str">
        <f t="shared" si="142"/>
        <v>584044172990</v>
      </c>
      <c r="J9118" t="str">
        <f>INDEX(Age_grp[Age], MATCH(mobile_customers[[#This Row],[age]],Age_grp[Value]))</f>
        <v>60 - 70</v>
      </c>
      <c r="K9118" s="2" t="str">
        <f>_xlfn.IFS(mobile_customers[[#This Row],[salary]]&gt;=Q9121,"HIGHER SALARY", mobile_customers[[#This Row],[salary]]&gt;=Q9122,"HIGHER MID RANGE SALARY",  mobile_customers[[#This Row],[salary]]&lt;Q9122,"MID RANGE SALARY", mobile_customers[[#This Row],[salary]]&gt;Q9123, "LOW SALARY" )</f>
        <v>HIGHER SALARY</v>
      </c>
      <c r="L9118" s="2" t="str">
        <f>LEFT(mobile_customers[[#This Row],[Credit_card_nos]], 4)&amp;"XXXXX"</f>
        <v>5840XXXXX</v>
      </c>
    </row>
    <row r="9119" spans="1:12" x14ac:dyDescent="0.3">
      <c r="A9119" t="s">
        <v>13</v>
      </c>
      <c r="B9119" s="3" t="s">
        <v>17531</v>
      </c>
      <c r="C9119" t="s">
        <v>7953</v>
      </c>
      <c r="D9119" t="s">
        <v>1479</v>
      </c>
      <c r="E9119">
        <v>42</v>
      </c>
      <c r="F9119">
        <v>46663</v>
      </c>
      <c r="G9119" t="s">
        <v>49</v>
      </c>
      <c r="H9119">
        <v>213122465311186</v>
      </c>
      <c r="I9119" s="5" t="str">
        <f t="shared" si="142"/>
        <v>213122465311186</v>
      </c>
      <c r="J9119" t="str">
        <f>INDEX(Age_grp[Age], MATCH(mobile_customers[[#This Row],[age]],Age_grp[Value]))</f>
        <v>40 - 50</v>
      </c>
      <c r="K9119" s="2" t="str">
        <f>_xlfn.IFS(mobile_customers[[#This Row],[salary]]&gt;=Q9122,"HIGHER SALARY", mobile_customers[[#This Row],[salary]]&gt;=Q9123,"HIGHER MID RANGE SALARY",  mobile_customers[[#This Row],[salary]]&lt;Q9123,"MID RANGE SALARY", mobile_customers[[#This Row],[salary]]&gt;Q9124, "LOW SALARY" )</f>
        <v>HIGHER SALARY</v>
      </c>
      <c r="L9119" s="2" t="str">
        <f>LEFT(mobile_customers[[#This Row],[Credit_card_nos]], 4)&amp;"XXXXX"</f>
        <v>2131XXXXX</v>
      </c>
    </row>
    <row r="9120" spans="1:12" x14ac:dyDescent="0.3">
      <c r="A9120" t="s">
        <v>8</v>
      </c>
      <c r="B9120" s="3" t="s">
        <v>17532</v>
      </c>
      <c r="C9120" t="s">
        <v>17533</v>
      </c>
      <c r="D9120" t="s">
        <v>2311</v>
      </c>
      <c r="E9120">
        <v>31</v>
      </c>
      <c r="F9120">
        <v>139628</v>
      </c>
      <c r="G9120" t="s">
        <v>81</v>
      </c>
      <c r="H9120">
        <v>3537481802884351</v>
      </c>
      <c r="I9120" s="5" t="str">
        <f t="shared" si="142"/>
        <v>3537481802884350</v>
      </c>
      <c r="J9120" t="str">
        <f>INDEX(Age_grp[Age], MATCH(mobile_customers[[#This Row],[age]],Age_grp[Value]))</f>
        <v>30 - 40</v>
      </c>
      <c r="K9120" s="2" t="str">
        <f>_xlfn.IFS(mobile_customers[[#This Row],[salary]]&gt;=Q9123,"HIGHER SALARY", mobile_customers[[#This Row],[salary]]&gt;=Q9124,"HIGHER MID RANGE SALARY",  mobile_customers[[#This Row],[salary]]&lt;Q9124,"MID RANGE SALARY", mobile_customers[[#This Row],[salary]]&gt;Q9125, "LOW SALARY" )</f>
        <v>HIGHER SALARY</v>
      </c>
      <c r="L9120" s="2" t="str">
        <f>LEFT(mobile_customers[[#This Row],[Credit_card_nos]], 4)&amp;"XXXXX"</f>
        <v>3537XXXXX</v>
      </c>
    </row>
    <row r="9121" spans="1:12" x14ac:dyDescent="0.3">
      <c r="A9121" t="s">
        <v>13</v>
      </c>
      <c r="B9121" s="3" t="s">
        <v>17534</v>
      </c>
      <c r="C9121" t="s">
        <v>17535</v>
      </c>
      <c r="D9121" t="s">
        <v>1012</v>
      </c>
      <c r="E9121">
        <v>52</v>
      </c>
      <c r="F9121">
        <v>138274</v>
      </c>
      <c r="G9121" t="s">
        <v>32</v>
      </c>
      <c r="H9121">
        <v>4955991173541746</v>
      </c>
      <c r="I9121" s="5" t="str">
        <f t="shared" si="142"/>
        <v>4955991173541750</v>
      </c>
      <c r="J9121" t="str">
        <f>INDEX(Age_grp[Age], MATCH(mobile_customers[[#This Row],[age]],Age_grp[Value]))</f>
        <v>50 - 60</v>
      </c>
      <c r="K9121" s="2" t="str">
        <f>_xlfn.IFS(mobile_customers[[#This Row],[salary]]&gt;=Q9124,"HIGHER SALARY", mobile_customers[[#This Row],[salary]]&gt;=Q9125,"HIGHER MID RANGE SALARY",  mobile_customers[[#This Row],[salary]]&lt;Q9125,"MID RANGE SALARY", mobile_customers[[#This Row],[salary]]&gt;Q9126, "LOW SALARY" )</f>
        <v>HIGHER SALARY</v>
      </c>
      <c r="L9121" s="2" t="str">
        <f>LEFT(mobile_customers[[#This Row],[Credit_card_nos]], 4)&amp;"XXXXX"</f>
        <v>4955XXXXX</v>
      </c>
    </row>
    <row r="9122" spans="1:12" x14ac:dyDescent="0.3">
      <c r="A9122" t="s">
        <v>8</v>
      </c>
      <c r="B9122" s="3" t="s">
        <v>17536</v>
      </c>
      <c r="C9122" t="s">
        <v>17537</v>
      </c>
      <c r="D9122" t="s">
        <v>654</v>
      </c>
      <c r="E9122">
        <v>32</v>
      </c>
      <c r="F9122">
        <v>210929</v>
      </c>
      <c r="G9122" t="s">
        <v>32</v>
      </c>
      <c r="H9122">
        <v>2274704438297618</v>
      </c>
      <c r="I9122" s="5" t="str">
        <f t="shared" si="142"/>
        <v>2274704438297620</v>
      </c>
      <c r="J9122" t="str">
        <f>INDEX(Age_grp[Age], MATCH(mobile_customers[[#This Row],[age]],Age_grp[Value]))</f>
        <v>30 - 40</v>
      </c>
      <c r="K9122" s="2" t="str">
        <f>_xlfn.IFS(mobile_customers[[#This Row],[salary]]&gt;=Q9125,"HIGHER SALARY", mobile_customers[[#This Row],[salary]]&gt;=Q9126,"HIGHER MID RANGE SALARY",  mobile_customers[[#This Row],[salary]]&lt;Q9126,"MID RANGE SALARY", mobile_customers[[#This Row],[salary]]&gt;Q9127, "LOW SALARY" )</f>
        <v>HIGHER SALARY</v>
      </c>
      <c r="L9122" s="2" t="str">
        <f>LEFT(mobile_customers[[#This Row],[Credit_card_nos]], 4)&amp;"XXXXX"</f>
        <v>2274XXXXX</v>
      </c>
    </row>
    <row r="9123" spans="1:12" x14ac:dyDescent="0.3">
      <c r="A9123" t="s">
        <v>13</v>
      </c>
      <c r="B9123" s="3" t="s">
        <v>17538</v>
      </c>
      <c r="C9123" t="s">
        <v>17539</v>
      </c>
      <c r="D9123" t="s">
        <v>1320</v>
      </c>
      <c r="E9123">
        <v>28</v>
      </c>
      <c r="F9123">
        <v>192007</v>
      </c>
      <c r="G9123" t="s">
        <v>28</v>
      </c>
      <c r="H9123">
        <v>562060519864</v>
      </c>
      <c r="I9123" s="5" t="str">
        <f t="shared" si="142"/>
        <v>562060519864</v>
      </c>
      <c r="J9123" t="str">
        <f>INDEX(Age_grp[Age], MATCH(mobile_customers[[#This Row],[age]],Age_grp[Value]))</f>
        <v>20 - 30</v>
      </c>
      <c r="K9123" s="2" t="str">
        <f>_xlfn.IFS(mobile_customers[[#This Row],[salary]]&gt;=Q9126,"HIGHER SALARY", mobile_customers[[#This Row],[salary]]&gt;=Q9127,"HIGHER MID RANGE SALARY",  mobile_customers[[#This Row],[salary]]&lt;Q9127,"MID RANGE SALARY", mobile_customers[[#This Row],[salary]]&gt;Q9128, "LOW SALARY" )</f>
        <v>HIGHER SALARY</v>
      </c>
      <c r="L9123" s="2" t="str">
        <f>LEFT(mobile_customers[[#This Row],[Credit_card_nos]], 4)&amp;"XXXXX"</f>
        <v>5620XXXXX</v>
      </c>
    </row>
    <row r="9124" spans="1:12" x14ac:dyDescent="0.3">
      <c r="A9124" t="s">
        <v>13</v>
      </c>
      <c r="B9124" s="3" t="s">
        <v>17540</v>
      </c>
      <c r="C9124" t="s">
        <v>17541</v>
      </c>
      <c r="D9124" t="s">
        <v>956</v>
      </c>
      <c r="E9124">
        <v>20</v>
      </c>
      <c r="F9124">
        <v>30213</v>
      </c>
      <c r="G9124" t="s">
        <v>81</v>
      </c>
      <c r="H9124">
        <v>4093654714693193</v>
      </c>
      <c r="I9124" s="5" t="str">
        <f t="shared" si="142"/>
        <v>4093654714693190</v>
      </c>
      <c r="J9124" t="str">
        <f>INDEX(Age_grp[Age], MATCH(mobile_customers[[#This Row],[age]],Age_grp[Value]))</f>
        <v>20 - 30</v>
      </c>
      <c r="K9124" s="2" t="str">
        <f>_xlfn.IFS(mobile_customers[[#This Row],[salary]]&gt;=Q9127,"HIGHER SALARY", mobile_customers[[#This Row],[salary]]&gt;=Q9128,"HIGHER MID RANGE SALARY",  mobile_customers[[#This Row],[salary]]&lt;Q9128,"MID RANGE SALARY", mobile_customers[[#This Row],[salary]]&gt;Q9129, "LOW SALARY" )</f>
        <v>HIGHER SALARY</v>
      </c>
      <c r="L9124" s="2" t="str">
        <f>LEFT(mobile_customers[[#This Row],[Credit_card_nos]], 4)&amp;"XXXXX"</f>
        <v>4093XXXXX</v>
      </c>
    </row>
    <row r="9125" spans="1:12" x14ac:dyDescent="0.3">
      <c r="A9125" t="s">
        <v>13</v>
      </c>
      <c r="B9125" s="3" t="s">
        <v>17542</v>
      </c>
      <c r="C9125" t="s">
        <v>17543</v>
      </c>
      <c r="D9125" t="s">
        <v>968</v>
      </c>
      <c r="E9125">
        <v>35</v>
      </c>
      <c r="F9125">
        <v>179558</v>
      </c>
      <c r="G9125" t="s">
        <v>65</v>
      </c>
      <c r="H9125">
        <v>3597431848910840</v>
      </c>
      <c r="I9125" s="5" t="str">
        <f t="shared" si="142"/>
        <v>3597431848910840</v>
      </c>
      <c r="J9125" t="str">
        <f>INDEX(Age_grp[Age], MATCH(mobile_customers[[#This Row],[age]],Age_grp[Value]))</f>
        <v>30 - 40</v>
      </c>
      <c r="K9125" s="2" t="str">
        <f>_xlfn.IFS(mobile_customers[[#This Row],[salary]]&gt;=Q9128,"HIGHER SALARY", mobile_customers[[#This Row],[salary]]&gt;=Q9129,"HIGHER MID RANGE SALARY",  mobile_customers[[#This Row],[salary]]&lt;Q9129,"MID RANGE SALARY", mobile_customers[[#This Row],[salary]]&gt;Q9130, "LOW SALARY" )</f>
        <v>HIGHER SALARY</v>
      </c>
      <c r="L9125" s="2" t="str">
        <f>LEFT(mobile_customers[[#This Row],[Credit_card_nos]], 4)&amp;"XXXXX"</f>
        <v>3597XXXXX</v>
      </c>
    </row>
    <row r="9126" spans="1:12" x14ac:dyDescent="0.3">
      <c r="A9126" t="s">
        <v>8</v>
      </c>
      <c r="B9126" s="3" t="s">
        <v>5445</v>
      </c>
      <c r="C9126" t="s">
        <v>17544</v>
      </c>
      <c r="D9126" t="s">
        <v>123</v>
      </c>
      <c r="E9126">
        <v>38</v>
      </c>
      <c r="F9126">
        <v>188105</v>
      </c>
      <c r="G9126" t="s">
        <v>28</v>
      </c>
      <c r="H9126">
        <v>4.1208724999838459E+18</v>
      </c>
      <c r="I9126" s="5" t="str">
        <f t="shared" si="142"/>
        <v>4120872499983850000</v>
      </c>
      <c r="J9126" t="str">
        <f>INDEX(Age_grp[Age], MATCH(mobile_customers[[#This Row],[age]],Age_grp[Value]))</f>
        <v>30 - 40</v>
      </c>
      <c r="K9126" s="2" t="str">
        <f>_xlfn.IFS(mobile_customers[[#This Row],[salary]]&gt;=Q9129,"HIGHER SALARY", mobile_customers[[#This Row],[salary]]&gt;=Q9130,"HIGHER MID RANGE SALARY",  mobile_customers[[#This Row],[salary]]&lt;Q9130,"MID RANGE SALARY", mobile_customers[[#This Row],[salary]]&gt;Q9131, "LOW SALARY" )</f>
        <v>HIGHER SALARY</v>
      </c>
      <c r="L9126" s="2" t="str">
        <f>LEFT(mobile_customers[[#This Row],[Credit_card_nos]], 4)&amp;"XXXXX"</f>
        <v>4120XXXXX</v>
      </c>
    </row>
    <row r="9127" spans="1:12" x14ac:dyDescent="0.3">
      <c r="A9127" t="s">
        <v>8</v>
      </c>
      <c r="B9127" s="3" t="s">
        <v>17545</v>
      </c>
      <c r="C9127" t="s">
        <v>17546</v>
      </c>
      <c r="D9127" t="s">
        <v>205</v>
      </c>
      <c r="E9127">
        <v>59</v>
      </c>
      <c r="F9127">
        <v>32781</v>
      </c>
      <c r="G9127" t="s">
        <v>21</v>
      </c>
      <c r="H9127">
        <v>4846496431917657</v>
      </c>
      <c r="I9127" s="5" t="str">
        <f t="shared" si="142"/>
        <v>4846496431917660</v>
      </c>
      <c r="J9127" t="str">
        <f>INDEX(Age_grp[Age], MATCH(mobile_customers[[#This Row],[age]],Age_grp[Value]))</f>
        <v>50 - 60</v>
      </c>
      <c r="K9127" s="2" t="str">
        <f>_xlfn.IFS(mobile_customers[[#This Row],[salary]]&gt;=Q9130,"HIGHER SALARY", mobile_customers[[#This Row],[salary]]&gt;=Q9131,"HIGHER MID RANGE SALARY",  mobile_customers[[#This Row],[salary]]&lt;Q9131,"MID RANGE SALARY", mobile_customers[[#This Row],[salary]]&gt;Q9132, "LOW SALARY" )</f>
        <v>HIGHER SALARY</v>
      </c>
      <c r="L9127" s="2" t="str">
        <f>LEFT(mobile_customers[[#This Row],[Credit_card_nos]], 4)&amp;"XXXXX"</f>
        <v>4846XXXXX</v>
      </c>
    </row>
    <row r="9128" spans="1:12" x14ac:dyDescent="0.3">
      <c r="A9128" t="s">
        <v>8</v>
      </c>
      <c r="B9128" s="3" t="s">
        <v>17547</v>
      </c>
      <c r="C9128" t="s">
        <v>17548</v>
      </c>
      <c r="D9128" t="s">
        <v>6413</v>
      </c>
      <c r="E9128">
        <v>32</v>
      </c>
      <c r="F9128">
        <v>78010</v>
      </c>
      <c r="G9128" t="s">
        <v>28</v>
      </c>
      <c r="H9128">
        <v>3596784168539164</v>
      </c>
      <c r="I9128" s="5" t="str">
        <f t="shared" si="142"/>
        <v>3596784168539160</v>
      </c>
      <c r="J9128" t="str">
        <f>INDEX(Age_grp[Age], MATCH(mobile_customers[[#This Row],[age]],Age_grp[Value]))</f>
        <v>30 - 40</v>
      </c>
      <c r="K9128" s="2" t="str">
        <f>_xlfn.IFS(mobile_customers[[#This Row],[salary]]&gt;=Q9131,"HIGHER SALARY", mobile_customers[[#This Row],[salary]]&gt;=Q9132,"HIGHER MID RANGE SALARY",  mobile_customers[[#This Row],[salary]]&lt;Q9132,"MID RANGE SALARY", mobile_customers[[#This Row],[salary]]&gt;Q9133, "LOW SALARY" )</f>
        <v>HIGHER SALARY</v>
      </c>
      <c r="L9128" s="2" t="str">
        <f>LEFT(mobile_customers[[#This Row],[Credit_card_nos]], 4)&amp;"XXXXX"</f>
        <v>3596XXXXX</v>
      </c>
    </row>
    <row r="9129" spans="1:12" x14ac:dyDescent="0.3">
      <c r="A9129" t="s">
        <v>13</v>
      </c>
      <c r="B9129" s="3" t="s">
        <v>17549</v>
      </c>
      <c r="C9129" t="s">
        <v>17550</v>
      </c>
      <c r="D9129" t="s">
        <v>2413</v>
      </c>
      <c r="E9129">
        <v>45</v>
      </c>
      <c r="F9129">
        <v>209196</v>
      </c>
      <c r="G9129" t="s">
        <v>32</v>
      </c>
      <c r="H9129">
        <v>5487866123716024</v>
      </c>
      <c r="I9129" s="5" t="str">
        <f t="shared" si="142"/>
        <v>5487866123716020</v>
      </c>
      <c r="J9129" t="str">
        <f>INDEX(Age_grp[Age], MATCH(mobile_customers[[#This Row],[age]],Age_grp[Value]))</f>
        <v>40 - 50</v>
      </c>
      <c r="K9129" s="2" t="str">
        <f>_xlfn.IFS(mobile_customers[[#This Row],[salary]]&gt;=Q9132,"HIGHER SALARY", mobile_customers[[#This Row],[salary]]&gt;=Q9133,"HIGHER MID RANGE SALARY",  mobile_customers[[#This Row],[salary]]&lt;Q9133,"MID RANGE SALARY", mobile_customers[[#This Row],[salary]]&gt;Q9134, "LOW SALARY" )</f>
        <v>HIGHER SALARY</v>
      </c>
      <c r="L9129" s="2" t="str">
        <f>LEFT(mobile_customers[[#This Row],[Credit_card_nos]], 4)&amp;"XXXXX"</f>
        <v>5487XXXXX</v>
      </c>
    </row>
    <row r="9130" spans="1:12" x14ac:dyDescent="0.3">
      <c r="A9130" t="s">
        <v>8</v>
      </c>
      <c r="B9130" s="3" t="s">
        <v>17551</v>
      </c>
      <c r="C9130" t="s">
        <v>17552</v>
      </c>
      <c r="D9130" t="s">
        <v>1314</v>
      </c>
      <c r="E9130">
        <v>28</v>
      </c>
      <c r="F9130">
        <v>105617</v>
      </c>
      <c r="G9130" t="s">
        <v>81</v>
      </c>
      <c r="H9130">
        <v>4.1591178533114583E+18</v>
      </c>
      <c r="I9130" s="5" t="str">
        <f t="shared" si="142"/>
        <v>4159117853311460000</v>
      </c>
      <c r="J9130" t="str">
        <f>INDEX(Age_grp[Age], MATCH(mobile_customers[[#This Row],[age]],Age_grp[Value]))</f>
        <v>20 - 30</v>
      </c>
      <c r="K9130" s="2" t="str">
        <f>_xlfn.IFS(mobile_customers[[#This Row],[salary]]&gt;=Q9133,"HIGHER SALARY", mobile_customers[[#This Row],[salary]]&gt;=Q9134,"HIGHER MID RANGE SALARY",  mobile_customers[[#This Row],[salary]]&lt;Q9134,"MID RANGE SALARY", mobile_customers[[#This Row],[salary]]&gt;Q9135, "LOW SALARY" )</f>
        <v>HIGHER SALARY</v>
      </c>
      <c r="L9130" s="2" t="str">
        <f>LEFT(mobile_customers[[#This Row],[Credit_card_nos]], 4)&amp;"XXXXX"</f>
        <v>4159XXXXX</v>
      </c>
    </row>
    <row r="9131" spans="1:12" x14ac:dyDescent="0.3">
      <c r="A9131" t="s">
        <v>13</v>
      </c>
      <c r="B9131" s="3" t="s">
        <v>17553</v>
      </c>
      <c r="C9131" t="s">
        <v>15294</v>
      </c>
      <c r="D9131" t="s">
        <v>2019</v>
      </c>
      <c r="E9131">
        <v>48</v>
      </c>
      <c r="F9131">
        <v>200091</v>
      </c>
      <c r="G9131" t="s">
        <v>81</v>
      </c>
      <c r="H9131">
        <v>676222262187</v>
      </c>
      <c r="I9131" s="5" t="str">
        <f t="shared" si="142"/>
        <v>676222262187</v>
      </c>
      <c r="J9131" t="str">
        <f>INDEX(Age_grp[Age], MATCH(mobile_customers[[#This Row],[age]],Age_grp[Value]))</f>
        <v>40 - 50</v>
      </c>
      <c r="K9131" s="2" t="str">
        <f>_xlfn.IFS(mobile_customers[[#This Row],[salary]]&gt;=Q9134,"HIGHER SALARY", mobile_customers[[#This Row],[salary]]&gt;=Q9135,"HIGHER MID RANGE SALARY",  mobile_customers[[#This Row],[salary]]&lt;Q9135,"MID RANGE SALARY", mobile_customers[[#This Row],[salary]]&gt;Q9136, "LOW SALARY" )</f>
        <v>HIGHER SALARY</v>
      </c>
      <c r="L9131" s="2" t="str">
        <f>LEFT(mobile_customers[[#This Row],[Credit_card_nos]], 4)&amp;"XXXXX"</f>
        <v>6762XXXXX</v>
      </c>
    </row>
    <row r="9132" spans="1:12" x14ac:dyDescent="0.3">
      <c r="A9132" t="s">
        <v>8</v>
      </c>
      <c r="B9132" s="3" t="s">
        <v>17554</v>
      </c>
      <c r="C9132" t="s">
        <v>17555</v>
      </c>
      <c r="D9132" t="s">
        <v>7381</v>
      </c>
      <c r="E9132">
        <v>57</v>
      </c>
      <c r="F9132">
        <v>152775</v>
      </c>
      <c r="G9132" t="s">
        <v>17</v>
      </c>
      <c r="H9132">
        <v>378163156900607</v>
      </c>
      <c r="I9132" s="5" t="str">
        <f t="shared" si="142"/>
        <v>378163156900607</v>
      </c>
      <c r="J9132" t="str">
        <f>INDEX(Age_grp[Age], MATCH(mobile_customers[[#This Row],[age]],Age_grp[Value]))</f>
        <v>50 - 60</v>
      </c>
      <c r="K9132" s="2" t="str">
        <f>_xlfn.IFS(mobile_customers[[#This Row],[salary]]&gt;=Q9135,"HIGHER SALARY", mobile_customers[[#This Row],[salary]]&gt;=Q9136,"HIGHER MID RANGE SALARY",  mobile_customers[[#This Row],[salary]]&lt;Q9136,"MID RANGE SALARY", mobile_customers[[#This Row],[salary]]&gt;Q9137, "LOW SALARY" )</f>
        <v>HIGHER SALARY</v>
      </c>
      <c r="L9132" s="2" t="str">
        <f>LEFT(mobile_customers[[#This Row],[Credit_card_nos]], 4)&amp;"XXXXX"</f>
        <v>3781XXXXX</v>
      </c>
    </row>
    <row r="9133" spans="1:12" x14ac:dyDescent="0.3">
      <c r="A9133" t="s">
        <v>13</v>
      </c>
      <c r="B9133" s="3" t="s">
        <v>17556</v>
      </c>
      <c r="C9133" t="s">
        <v>3306</v>
      </c>
      <c r="D9133" t="s">
        <v>1817</v>
      </c>
      <c r="E9133">
        <v>21</v>
      </c>
      <c r="F9133">
        <v>121843</v>
      </c>
      <c r="G9133" t="s">
        <v>21</v>
      </c>
      <c r="H9133">
        <v>3564170472685729</v>
      </c>
      <c r="I9133" s="5" t="str">
        <f t="shared" si="142"/>
        <v>3564170472685730</v>
      </c>
      <c r="J9133" t="str">
        <f>INDEX(Age_grp[Age], MATCH(mobile_customers[[#This Row],[age]],Age_grp[Value]))</f>
        <v>20 - 30</v>
      </c>
      <c r="K9133" s="2" t="str">
        <f>_xlfn.IFS(mobile_customers[[#This Row],[salary]]&gt;=Q9136,"HIGHER SALARY", mobile_customers[[#This Row],[salary]]&gt;=Q9137,"HIGHER MID RANGE SALARY",  mobile_customers[[#This Row],[salary]]&lt;Q9137,"MID RANGE SALARY", mobile_customers[[#This Row],[salary]]&gt;Q9138, "LOW SALARY" )</f>
        <v>HIGHER SALARY</v>
      </c>
      <c r="L9133" s="2" t="str">
        <f>LEFT(mobile_customers[[#This Row],[Credit_card_nos]], 4)&amp;"XXXXX"</f>
        <v>3564XXXXX</v>
      </c>
    </row>
    <row r="9134" spans="1:12" x14ac:dyDescent="0.3">
      <c r="A9134" t="s">
        <v>8</v>
      </c>
      <c r="B9134" s="3" t="s">
        <v>17557</v>
      </c>
      <c r="C9134" t="s">
        <v>8036</v>
      </c>
      <c r="D9134" t="s">
        <v>931</v>
      </c>
      <c r="E9134">
        <v>61</v>
      </c>
      <c r="F9134">
        <v>205386</v>
      </c>
      <c r="G9134" t="s">
        <v>32</v>
      </c>
      <c r="H9134">
        <v>3510562913784100</v>
      </c>
      <c r="I9134" s="5" t="str">
        <f t="shared" si="142"/>
        <v>3510562913784100</v>
      </c>
      <c r="J9134" t="str">
        <f>INDEX(Age_grp[Age], MATCH(mobile_customers[[#This Row],[age]],Age_grp[Value]))</f>
        <v>60 - 70</v>
      </c>
      <c r="K9134" s="2" t="str">
        <f>_xlfn.IFS(mobile_customers[[#This Row],[salary]]&gt;=Q9137,"HIGHER SALARY", mobile_customers[[#This Row],[salary]]&gt;=Q9138,"HIGHER MID RANGE SALARY",  mobile_customers[[#This Row],[salary]]&lt;Q9138,"MID RANGE SALARY", mobile_customers[[#This Row],[salary]]&gt;Q9139, "LOW SALARY" )</f>
        <v>HIGHER SALARY</v>
      </c>
      <c r="L9134" s="2" t="str">
        <f>LEFT(mobile_customers[[#This Row],[Credit_card_nos]], 4)&amp;"XXXXX"</f>
        <v>3510XXXXX</v>
      </c>
    </row>
    <row r="9135" spans="1:12" x14ac:dyDescent="0.3">
      <c r="A9135" t="s">
        <v>13</v>
      </c>
      <c r="B9135" s="3" t="s">
        <v>17558</v>
      </c>
      <c r="C9135" t="s">
        <v>17559</v>
      </c>
      <c r="D9135" t="s">
        <v>1317</v>
      </c>
      <c r="E9135">
        <v>30</v>
      </c>
      <c r="F9135">
        <v>244441</v>
      </c>
      <c r="G9135" t="s">
        <v>39</v>
      </c>
      <c r="H9135">
        <v>4067971863316</v>
      </c>
      <c r="I9135" s="5" t="str">
        <f t="shared" si="142"/>
        <v>4067971863316</v>
      </c>
      <c r="J9135" t="str">
        <f>INDEX(Age_grp[Age], MATCH(mobile_customers[[#This Row],[age]],Age_grp[Value]))</f>
        <v>30 - 40</v>
      </c>
      <c r="K9135" s="2" t="str">
        <f>_xlfn.IFS(mobile_customers[[#This Row],[salary]]&gt;=Q9138,"HIGHER SALARY", mobile_customers[[#This Row],[salary]]&gt;=Q9139,"HIGHER MID RANGE SALARY",  mobile_customers[[#This Row],[salary]]&lt;Q9139,"MID RANGE SALARY", mobile_customers[[#This Row],[salary]]&gt;Q9140, "LOW SALARY" )</f>
        <v>HIGHER SALARY</v>
      </c>
      <c r="L9135" s="2" t="str">
        <f>LEFT(mobile_customers[[#This Row],[Credit_card_nos]], 4)&amp;"XXXXX"</f>
        <v>4067XXXXX</v>
      </c>
    </row>
    <row r="9136" spans="1:12" x14ac:dyDescent="0.3">
      <c r="A9136" t="s">
        <v>8</v>
      </c>
      <c r="B9136" s="3" t="s">
        <v>17560</v>
      </c>
      <c r="C9136" t="s">
        <v>17561</v>
      </c>
      <c r="D9136" t="s">
        <v>300</v>
      </c>
      <c r="E9136">
        <v>21</v>
      </c>
      <c r="F9136">
        <v>62517</v>
      </c>
      <c r="G9136" t="s">
        <v>94</v>
      </c>
      <c r="H9136">
        <v>343490048922214</v>
      </c>
      <c r="I9136" s="5" t="str">
        <f t="shared" si="142"/>
        <v>343490048922214</v>
      </c>
      <c r="J9136" t="str">
        <f>INDEX(Age_grp[Age], MATCH(mobile_customers[[#This Row],[age]],Age_grp[Value]))</f>
        <v>20 - 30</v>
      </c>
      <c r="K9136" s="2" t="str">
        <f>_xlfn.IFS(mobile_customers[[#This Row],[salary]]&gt;=Q9139,"HIGHER SALARY", mobile_customers[[#This Row],[salary]]&gt;=Q9140,"HIGHER MID RANGE SALARY",  mobile_customers[[#This Row],[salary]]&lt;Q9140,"MID RANGE SALARY", mobile_customers[[#This Row],[salary]]&gt;Q9141, "LOW SALARY" )</f>
        <v>HIGHER SALARY</v>
      </c>
      <c r="L9136" s="2" t="str">
        <f>LEFT(mobile_customers[[#This Row],[Credit_card_nos]], 4)&amp;"XXXXX"</f>
        <v>3434XXXXX</v>
      </c>
    </row>
    <row r="9137" spans="1:12" x14ac:dyDescent="0.3">
      <c r="A9137" t="s">
        <v>8</v>
      </c>
      <c r="B9137" s="3" t="s">
        <v>17562</v>
      </c>
      <c r="C9137" t="s">
        <v>17563</v>
      </c>
      <c r="D9137" t="s">
        <v>379</v>
      </c>
      <c r="E9137">
        <v>49</v>
      </c>
      <c r="F9137">
        <v>213973</v>
      </c>
      <c r="G9137" t="s">
        <v>39</v>
      </c>
      <c r="H9137">
        <v>3528072658943978</v>
      </c>
      <c r="I9137" s="5" t="str">
        <f t="shared" si="142"/>
        <v>3528072658943980</v>
      </c>
      <c r="J9137" t="str">
        <f>INDEX(Age_grp[Age], MATCH(mobile_customers[[#This Row],[age]],Age_grp[Value]))</f>
        <v>40 - 50</v>
      </c>
      <c r="K9137" s="2" t="str">
        <f>_xlfn.IFS(mobile_customers[[#This Row],[salary]]&gt;=Q9140,"HIGHER SALARY", mobile_customers[[#This Row],[salary]]&gt;=Q9141,"HIGHER MID RANGE SALARY",  mobile_customers[[#This Row],[salary]]&lt;Q9141,"MID RANGE SALARY", mobile_customers[[#This Row],[salary]]&gt;Q9142, "LOW SALARY" )</f>
        <v>HIGHER SALARY</v>
      </c>
      <c r="L9137" s="2" t="str">
        <f>LEFT(mobile_customers[[#This Row],[Credit_card_nos]], 4)&amp;"XXXXX"</f>
        <v>3528XXXXX</v>
      </c>
    </row>
    <row r="9138" spans="1:12" x14ac:dyDescent="0.3">
      <c r="A9138" t="s">
        <v>8</v>
      </c>
      <c r="B9138" s="3" t="s">
        <v>17564</v>
      </c>
      <c r="C9138" t="s">
        <v>17565</v>
      </c>
      <c r="D9138" t="s">
        <v>165</v>
      </c>
      <c r="E9138">
        <v>31</v>
      </c>
      <c r="F9138">
        <v>125631</v>
      </c>
      <c r="G9138" t="s">
        <v>94</v>
      </c>
      <c r="H9138">
        <v>3544013749268199</v>
      </c>
      <c r="I9138" s="5" t="str">
        <f t="shared" si="142"/>
        <v>3544013749268200</v>
      </c>
      <c r="J9138" t="str">
        <f>INDEX(Age_grp[Age], MATCH(mobile_customers[[#This Row],[age]],Age_grp[Value]))</f>
        <v>30 - 40</v>
      </c>
      <c r="K9138" s="2" t="str">
        <f>_xlfn.IFS(mobile_customers[[#This Row],[salary]]&gt;=Q9141,"HIGHER SALARY", mobile_customers[[#This Row],[salary]]&gt;=Q9142,"HIGHER MID RANGE SALARY",  mobile_customers[[#This Row],[salary]]&lt;Q9142,"MID RANGE SALARY", mobile_customers[[#This Row],[salary]]&gt;Q9143, "LOW SALARY" )</f>
        <v>HIGHER SALARY</v>
      </c>
      <c r="L9138" s="2" t="str">
        <f>LEFT(mobile_customers[[#This Row],[Credit_card_nos]], 4)&amp;"XXXXX"</f>
        <v>3544XXXXX</v>
      </c>
    </row>
    <row r="9139" spans="1:12" x14ac:dyDescent="0.3">
      <c r="A9139" t="s">
        <v>8</v>
      </c>
      <c r="B9139" s="3" t="s">
        <v>17566</v>
      </c>
      <c r="C9139" t="s">
        <v>17567</v>
      </c>
      <c r="D9139" t="s">
        <v>1053</v>
      </c>
      <c r="E9139">
        <v>38</v>
      </c>
      <c r="F9139">
        <v>189413</v>
      </c>
      <c r="G9139" t="s">
        <v>39</v>
      </c>
      <c r="H9139">
        <v>4257138296498827</v>
      </c>
      <c r="I9139" s="5" t="str">
        <f t="shared" si="142"/>
        <v>4257138296498830</v>
      </c>
      <c r="J9139" t="str">
        <f>INDEX(Age_grp[Age], MATCH(mobile_customers[[#This Row],[age]],Age_grp[Value]))</f>
        <v>30 - 40</v>
      </c>
      <c r="K9139" s="2" t="str">
        <f>_xlfn.IFS(mobile_customers[[#This Row],[salary]]&gt;=Q9142,"HIGHER SALARY", mobile_customers[[#This Row],[salary]]&gt;=Q9143,"HIGHER MID RANGE SALARY",  mobile_customers[[#This Row],[salary]]&lt;Q9143,"MID RANGE SALARY", mobile_customers[[#This Row],[salary]]&gt;Q9144, "LOW SALARY" )</f>
        <v>HIGHER SALARY</v>
      </c>
      <c r="L9139" s="2" t="str">
        <f>LEFT(mobile_customers[[#This Row],[Credit_card_nos]], 4)&amp;"XXXXX"</f>
        <v>4257XXXXX</v>
      </c>
    </row>
    <row r="9140" spans="1:12" x14ac:dyDescent="0.3">
      <c r="A9140" t="s">
        <v>13</v>
      </c>
      <c r="B9140" s="3" t="s">
        <v>17568</v>
      </c>
      <c r="C9140" t="s">
        <v>17569</v>
      </c>
      <c r="D9140" t="s">
        <v>225</v>
      </c>
      <c r="E9140">
        <v>46</v>
      </c>
      <c r="F9140">
        <v>164066</v>
      </c>
      <c r="G9140" t="s">
        <v>21</v>
      </c>
      <c r="H9140">
        <v>213177461610114</v>
      </c>
      <c r="I9140" s="5" t="str">
        <f t="shared" si="142"/>
        <v>213177461610114</v>
      </c>
      <c r="J9140" t="str">
        <f>INDEX(Age_grp[Age], MATCH(mobile_customers[[#This Row],[age]],Age_grp[Value]))</f>
        <v>40 - 50</v>
      </c>
      <c r="K9140" s="2" t="str">
        <f>_xlfn.IFS(mobile_customers[[#This Row],[salary]]&gt;=Q9143,"HIGHER SALARY", mobile_customers[[#This Row],[salary]]&gt;=Q9144,"HIGHER MID RANGE SALARY",  mobile_customers[[#This Row],[salary]]&lt;Q9144,"MID RANGE SALARY", mobile_customers[[#This Row],[salary]]&gt;Q9145, "LOW SALARY" )</f>
        <v>HIGHER SALARY</v>
      </c>
      <c r="L9140" s="2" t="str">
        <f>LEFT(mobile_customers[[#This Row],[Credit_card_nos]], 4)&amp;"XXXXX"</f>
        <v>2131XXXXX</v>
      </c>
    </row>
    <row r="9141" spans="1:12" x14ac:dyDescent="0.3">
      <c r="A9141" t="s">
        <v>13</v>
      </c>
      <c r="B9141" s="3" t="s">
        <v>17570</v>
      </c>
      <c r="C9141" t="s">
        <v>4471</v>
      </c>
      <c r="D9141" t="s">
        <v>3873</v>
      </c>
      <c r="E9141">
        <v>55</v>
      </c>
      <c r="F9141">
        <v>38946</v>
      </c>
      <c r="G9141" t="s">
        <v>49</v>
      </c>
      <c r="H9141">
        <v>3564619883818600</v>
      </c>
      <c r="I9141" s="5" t="str">
        <f t="shared" si="142"/>
        <v>3564619883818600</v>
      </c>
      <c r="J9141" t="str">
        <f>INDEX(Age_grp[Age], MATCH(mobile_customers[[#This Row],[age]],Age_grp[Value]))</f>
        <v>50 - 60</v>
      </c>
      <c r="K9141" s="2" t="str">
        <f>_xlfn.IFS(mobile_customers[[#This Row],[salary]]&gt;=Q9144,"HIGHER SALARY", mobile_customers[[#This Row],[salary]]&gt;=Q9145,"HIGHER MID RANGE SALARY",  mobile_customers[[#This Row],[salary]]&lt;Q9145,"MID RANGE SALARY", mobile_customers[[#This Row],[salary]]&gt;Q9146, "LOW SALARY" )</f>
        <v>HIGHER SALARY</v>
      </c>
      <c r="L9141" s="2" t="str">
        <f>LEFT(mobile_customers[[#This Row],[Credit_card_nos]], 4)&amp;"XXXXX"</f>
        <v>3564XXXXX</v>
      </c>
    </row>
    <row r="9142" spans="1:12" x14ac:dyDescent="0.3">
      <c r="A9142" t="s">
        <v>8</v>
      </c>
      <c r="B9142" s="3" t="s">
        <v>17571</v>
      </c>
      <c r="C9142" t="s">
        <v>17572</v>
      </c>
      <c r="D9142" t="s">
        <v>859</v>
      </c>
      <c r="E9142">
        <v>51</v>
      </c>
      <c r="F9142">
        <v>229264</v>
      </c>
      <c r="G9142" t="s">
        <v>21</v>
      </c>
      <c r="H9142">
        <v>213101776716614</v>
      </c>
      <c r="I9142" s="5" t="str">
        <f t="shared" si="142"/>
        <v>213101776716614</v>
      </c>
      <c r="J9142" t="str">
        <f>INDEX(Age_grp[Age], MATCH(mobile_customers[[#This Row],[age]],Age_grp[Value]))</f>
        <v>50 - 60</v>
      </c>
      <c r="K9142" s="2" t="str">
        <f>_xlfn.IFS(mobile_customers[[#This Row],[salary]]&gt;=Q9145,"HIGHER SALARY", mobile_customers[[#This Row],[salary]]&gt;=Q9146,"HIGHER MID RANGE SALARY",  mobile_customers[[#This Row],[salary]]&lt;Q9146,"MID RANGE SALARY", mobile_customers[[#This Row],[salary]]&gt;Q9147, "LOW SALARY" )</f>
        <v>HIGHER SALARY</v>
      </c>
      <c r="L9142" s="2" t="str">
        <f>LEFT(mobile_customers[[#This Row],[Credit_card_nos]], 4)&amp;"XXXXX"</f>
        <v>2131XXXXX</v>
      </c>
    </row>
    <row r="9143" spans="1:12" x14ac:dyDescent="0.3">
      <c r="A9143" t="s">
        <v>8</v>
      </c>
      <c r="B9143" s="3" t="s">
        <v>17573</v>
      </c>
      <c r="C9143" t="s">
        <v>17574</v>
      </c>
      <c r="D9143" t="s">
        <v>1388</v>
      </c>
      <c r="E9143">
        <v>35</v>
      </c>
      <c r="F9143">
        <v>54960</v>
      </c>
      <c r="G9143" t="s">
        <v>39</v>
      </c>
      <c r="H9143">
        <v>3563316181976732</v>
      </c>
      <c r="I9143" s="5" t="str">
        <f t="shared" si="142"/>
        <v>3563316181976730</v>
      </c>
      <c r="J9143" t="str">
        <f>INDEX(Age_grp[Age], MATCH(mobile_customers[[#This Row],[age]],Age_grp[Value]))</f>
        <v>30 - 40</v>
      </c>
      <c r="K9143" s="2" t="str">
        <f>_xlfn.IFS(mobile_customers[[#This Row],[salary]]&gt;=Q9146,"HIGHER SALARY", mobile_customers[[#This Row],[salary]]&gt;=Q9147,"HIGHER MID RANGE SALARY",  mobile_customers[[#This Row],[salary]]&lt;Q9147,"MID RANGE SALARY", mobile_customers[[#This Row],[salary]]&gt;Q9148, "LOW SALARY" )</f>
        <v>HIGHER SALARY</v>
      </c>
      <c r="L9143" s="2" t="str">
        <f>LEFT(mobile_customers[[#This Row],[Credit_card_nos]], 4)&amp;"XXXXX"</f>
        <v>3563XXXXX</v>
      </c>
    </row>
    <row r="9144" spans="1:12" x14ac:dyDescent="0.3">
      <c r="A9144" t="s">
        <v>13</v>
      </c>
      <c r="B9144" s="3" t="s">
        <v>17575</v>
      </c>
      <c r="C9144" t="s">
        <v>4966</v>
      </c>
      <c r="D9144" t="s">
        <v>670</v>
      </c>
      <c r="E9144">
        <v>38</v>
      </c>
      <c r="F9144">
        <v>36692</v>
      </c>
      <c r="G9144" t="s">
        <v>17</v>
      </c>
      <c r="H9144">
        <v>2280992116094850</v>
      </c>
      <c r="I9144" s="5" t="str">
        <f t="shared" si="142"/>
        <v>2280992116094850</v>
      </c>
      <c r="J9144" t="str">
        <f>INDEX(Age_grp[Age], MATCH(mobile_customers[[#This Row],[age]],Age_grp[Value]))</f>
        <v>30 - 40</v>
      </c>
      <c r="K9144" s="2" t="str">
        <f>_xlfn.IFS(mobile_customers[[#This Row],[salary]]&gt;=Q9147,"HIGHER SALARY", mobile_customers[[#This Row],[salary]]&gt;=Q9148,"HIGHER MID RANGE SALARY",  mobile_customers[[#This Row],[salary]]&lt;Q9148,"MID RANGE SALARY", mobile_customers[[#This Row],[salary]]&gt;Q9149, "LOW SALARY" )</f>
        <v>HIGHER SALARY</v>
      </c>
      <c r="L9144" s="2" t="str">
        <f>LEFT(mobile_customers[[#This Row],[Credit_card_nos]], 4)&amp;"XXXXX"</f>
        <v>2280XXXXX</v>
      </c>
    </row>
    <row r="9145" spans="1:12" x14ac:dyDescent="0.3">
      <c r="A9145" t="s">
        <v>8</v>
      </c>
      <c r="B9145" s="3" t="s">
        <v>17576</v>
      </c>
      <c r="C9145" t="s">
        <v>17577</v>
      </c>
      <c r="D9145" t="s">
        <v>168</v>
      </c>
      <c r="E9145">
        <v>59</v>
      </c>
      <c r="F9145">
        <v>183310</v>
      </c>
      <c r="G9145" t="s">
        <v>39</v>
      </c>
      <c r="H9145">
        <v>502056011807</v>
      </c>
      <c r="I9145" s="5" t="str">
        <f t="shared" si="142"/>
        <v>502056011807</v>
      </c>
      <c r="J9145" t="str">
        <f>INDEX(Age_grp[Age], MATCH(mobile_customers[[#This Row],[age]],Age_grp[Value]))</f>
        <v>50 - 60</v>
      </c>
      <c r="K9145" s="2" t="str">
        <f>_xlfn.IFS(mobile_customers[[#This Row],[salary]]&gt;=Q9148,"HIGHER SALARY", mobile_customers[[#This Row],[salary]]&gt;=Q9149,"HIGHER MID RANGE SALARY",  mobile_customers[[#This Row],[salary]]&lt;Q9149,"MID RANGE SALARY", mobile_customers[[#This Row],[salary]]&gt;Q9150, "LOW SALARY" )</f>
        <v>HIGHER SALARY</v>
      </c>
      <c r="L9145" s="2" t="str">
        <f>LEFT(mobile_customers[[#This Row],[Credit_card_nos]], 4)&amp;"XXXXX"</f>
        <v>5020XXXXX</v>
      </c>
    </row>
    <row r="9146" spans="1:12" x14ac:dyDescent="0.3">
      <c r="A9146" t="s">
        <v>8</v>
      </c>
      <c r="B9146" s="3" t="s">
        <v>6471</v>
      </c>
      <c r="C9146" t="s">
        <v>17578</v>
      </c>
      <c r="D9146" t="s">
        <v>2643</v>
      </c>
      <c r="E9146">
        <v>47</v>
      </c>
      <c r="F9146">
        <v>62126</v>
      </c>
      <c r="G9146" t="s">
        <v>28</v>
      </c>
      <c r="H9146">
        <v>3563939385044252</v>
      </c>
      <c r="I9146" s="5" t="str">
        <f t="shared" si="142"/>
        <v>3563939385044250</v>
      </c>
      <c r="J9146" t="str">
        <f>INDEX(Age_grp[Age], MATCH(mobile_customers[[#This Row],[age]],Age_grp[Value]))</f>
        <v>40 - 50</v>
      </c>
      <c r="K9146" s="2" t="str">
        <f>_xlfn.IFS(mobile_customers[[#This Row],[salary]]&gt;=Q9149,"HIGHER SALARY", mobile_customers[[#This Row],[salary]]&gt;=Q9150,"HIGHER MID RANGE SALARY",  mobile_customers[[#This Row],[salary]]&lt;Q9150,"MID RANGE SALARY", mobile_customers[[#This Row],[salary]]&gt;Q9151, "LOW SALARY" )</f>
        <v>HIGHER SALARY</v>
      </c>
      <c r="L9146" s="2" t="str">
        <f>LEFT(mobile_customers[[#This Row],[Credit_card_nos]], 4)&amp;"XXXXX"</f>
        <v>3563XXXXX</v>
      </c>
    </row>
    <row r="9147" spans="1:12" x14ac:dyDescent="0.3">
      <c r="A9147" t="s">
        <v>8</v>
      </c>
      <c r="B9147" s="3" t="s">
        <v>17579</v>
      </c>
      <c r="C9147" t="s">
        <v>17580</v>
      </c>
      <c r="D9147" t="s">
        <v>3651</v>
      </c>
      <c r="E9147">
        <v>28</v>
      </c>
      <c r="F9147">
        <v>191194</v>
      </c>
      <c r="G9147" t="s">
        <v>65</v>
      </c>
      <c r="H9147">
        <v>346351312991078</v>
      </c>
      <c r="I9147" s="5" t="str">
        <f t="shared" si="142"/>
        <v>346351312991078</v>
      </c>
      <c r="J9147" t="str">
        <f>INDEX(Age_grp[Age], MATCH(mobile_customers[[#This Row],[age]],Age_grp[Value]))</f>
        <v>20 - 30</v>
      </c>
      <c r="K9147" s="2" t="str">
        <f>_xlfn.IFS(mobile_customers[[#This Row],[salary]]&gt;=Q9150,"HIGHER SALARY", mobile_customers[[#This Row],[salary]]&gt;=Q9151,"HIGHER MID RANGE SALARY",  mobile_customers[[#This Row],[salary]]&lt;Q9151,"MID RANGE SALARY", mobile_customers[[#This Row],[salary]]&gt;Q9152, "LOW SALARY" )</f>
        <v>HIGHER SALARY</v>
      </c>
      <c r="L9147" s="2" t="str">
        <f>LEFT(mobile_customers[[#This Row],[Credit_card_nos]], 4)&amp;"XXXXX"</f>
        <v>3463XXXXX</v>
      </c>
    </row>
    <row r="9148" spans="1:12" x14ac:dyDescent="0.3">
      <c r="A9148" t="s">
        <v>13</v>
      </c>
      <c r="B9148" s="3" t="s">
        <v>17581</v>
      </c>
      <c r="C9148" t="s">
        <v>17582</v>
      </c>
      <c r="D9148" t="s">
        <v>90</v>
      </c>
      <c r="E9148">
        <v>63</v>
      </c>
      <c r="F9148">
        <v>195284</v>
      </c>
      <c r="G9148" t="s">
        <v>65</v>
      </c>
      <c r="H9148">
        <v>3535869310009689</v>
      </c>
      <c r="I9148" s="5" t="str">
        <f t="shared" si="142"/>
        <v>3535869310009690</v>
      </c>
      <c r="J9148" t="str">
        <f>INDEX(Age_grp[Age], MATCH(mobile_customers[[#This Row],[age]],Age_grp[Value]))</f>
        <v>60 - 70</v>
      </c>
      <c r="K9148" s="2" t="str">
        <f>_xlfn.IFS(mobile_customers[[#This Row],[salary]]&gt;=Q9151,"HIGHER SALARY", mobile_customers[[#This Row],[salary]]&gt;=Q9152,"HIGHER MID RANGE SALARY",  mobile_customers[[#This Row],[salary]]&lt;Q9152,"MID RANGE SALARY", mobile_customers[[#This Row],[salary]]&gt;Q9153, "LOW SALARY" )</f>
        <v>HIGHER SALARY</v>
      </c>
      <c r="L9148" s="2" t="str">
        <f>LEFT(mobile_customers[[#This Row],[Credit_card_nos]], 4)&amp;"XXXXX"</f>
        <v>3535XXXXX</v>
      </c>
    </row>
    <row r="9149" spans="1:12" x14ac:dyDescent="0.3">
      <c r="A9149" t="s">
        <v>13</v>
      </c>
      <c r="B9149" s="3" t="s">
        <v>17583</v>
      </c>
      <c r="C9149" t="s">
        <v>17584</v>
      </c>
      <c r="D9149" t="s">
        <v>1787</v>
      </c>
      <c r="E9149">
        <v>31</v>
      </c>
      <c r="F9149">
        <v>59188</v>
      </c>
      <c r="G9149" t="s">
        <v>28</v>
      </c>
      <c r="H9149">
        <v>4415668717321</v>
      </c>
      <c r="I9149" s="5" t="str">
        <f t="shared" si="142"/>
        <v>4415668717321</v>
      </c>
      <c r="J9149" t="str">
        <f>INDEX(Age_grp[Age], MATCH(mobile_customers[[#This Row],[age]],Age_grp[Value]))</f>
        <v>30 - 40</v>
      </c>
      <c r="K9149" s="2" t="str">
        <f>_xlfn.IFS(mobile_customers[[#This Row],[salary]]&gt;=Q9152,"HIGHER SALARY", mobile_customers[[#This Row],[salary]]&gt;=Q9153,"HIGHER MID RANGE SALARY",  mobile_customers[[#This Row],[salary]]&lt;Q9153,"MID RANGE SALARY", mobile_customers[[#This Row],[salary]]&gt;Q9154, "LOW SALARY" )</f>
        <v>HIGHER SALARY</v>
      </c>
      <c r="L9149" s="2" t="str">
        <f>LEFT(mobile_customers[[#This Row],[Credit_card_nos]], 4)&amp;"XXXXX"</f>
        <v>4415XXXXX</v>
      </c>
    </row>
    <row r="9150" spans="1:12" x14ac:dyDescent="0.3">
      <c r="A9150" t="s">
        <v>13</v>
      </c>
      <c r="B9150" s="3" t="s">
        <v>17585</v>
      </c>
      <c r="C9150" t="s">
        <v>17586</v>
      </c>
      <c r="D9150" t="s">
        <v>1138</v>
      </c>
      <c r="E9150">
        <v>56</v>
      </c>
      <c r="F9150">
        <v>183143</v>
      </c>
      <c r="G9150" t="s">
        <v>81</v>
      </c>
      <c r="H9150">
        <v>370193994435894</v>
      </c>
      <c r="I9150" s="5" t="str">
        <f t="shared" si="142"/>
        <v>370193994435894</v>
      </c>
      <c r="J9150" t="str">
        <f>INDEX(Age_grp[Age], MATCH(mobile_customers[[#This Row],[age]],Age_grp[Value]))</f>
        <v>50 - 60</v>
      </c>
      <c r="K9150" s="2" t="str">
        <f>_xlfn.IFS(mobile_customers[[#This Row],[salary]]&gt;=Q9153,"HIGHER SALARY", mobile_customers[[#This Row],[salary]]&gt;=Q9154,"HIGHER MID RANGE SALARY",  mobile_customers[[#This Row],[salary]]&lt;Q9154,"MID RANGE SALARY", mobile_customers[[#This Row],[salary]]&gt;Q9155, "LOW SALARY" )</f>
        <v>HIGHER SALARY</v>
      </c>
      <c r="L9150" s="2" t="str">
        <f>LEFT(mobile_customers[[#This Row],[Credit_card_nos]], 4)&amp;"XXXXX"</f>
        <v>3701XXXXX</v>
      </c>
    </row>
    <row r="9151" spans="1:12" x14ac:dyDescent="0.3">
      <c r="A9151" t="s">
        <v>13</v>
      </c>
      <c r="B9151" s="3" t="s">
        <v>17587</v>
      </c>
      <c r="C9151" t="s">
        <v>17254</v>
      </c>
      <c r="D9151" t="s">
        <v>1543</v>
      </c>
      <c r="E9151">
        <v>47</v>
      </c>
      <c r="F9151">
        <v>213087</v>
      </c>
      <c r="G9151" t="s">
        <v>17</v>
      </c>
      <c r="H9151">
        <v>30084278367584</v>
      </c>
      <c r="I9151" s="5" t="str">
        <f t="shared" si="142"/>
        <v>30084278367584</v>
      </c>
      <c r="J9151" t="str">
        <f>INDEX(Age_grp[Age], MATCH(mobile_customers[[#This Row],[age]],Age_grp[Value]))</f>
        <v>40 - 50</v>
      </c>
      <c r="K9151" s="2" t="str">
        <f>_xlfn.IFS(mobile_customers[[#This Row],[salary]]&gt;=Q9154,"HIGHER SALARY", mobile_customers[[#This Row],[salary]]&gt;=Q9155,"HIGHER MID RANGE SALARY",  mobile_customers[[#This Row],[salary]]&lt;Q9155,"MID RANGE SALARY", mobile_customers[[#This Row],[salary]]&gt;Q9156, "LOW SALARY" )</f>
        <v>HIGHER SALARY</v>
      </c>
      <c r="L9151" s="2" t="str">
        <f>LEFT(mobile_customers[[#This Row],[Credit_card_nos]], 4)&amp;"XXXXX"</f>
        <v>3008XXXXX</v>
      </c>
    </row>
    <row r="9152" spans="1:12" x14ac:dyDescent="0.3">
      <c r="A9152" t="s">
        <v>13</v>
      </c>
      <c r="B9152" s="3" t="s">
        <v>10043</v>
      </c>
      <c r="C9152" t="s">
        <v>17588</v>
      </c>
      <c r="D9152" t="s">
        <v>1449</v>
      </c>
      <c r="E9152">
        <v>39</v>
      </c>
      <c r="F9152">
        <v>45863</v>
      </c>
      <c r="G9152" t="s">
        <v>81</v>
      </c>
      <c r="H9152">
        <v>4.3155443537583939E+18</v>
      </c>
      <c r="I9152" s="5" t="str">
        <f t="shared" si="142"/>
        <v>4315544353758390000</v>
      </c>
      <c r="J9152" t="str">
        <f>INDEX(Age_grp[Age], MATCH(mobile_customers[[#This Row],[age]],Age_grp[Value]))</f>
        <v>30 - 40</v>
      </c>
      <c r="K9152" s="2" t="str">
        <f>_xlfn.IFS(mobile_customers[[#This Row],[salary]]&gt;=Q9155,"HIGHER SALARY", mobile_customers[[#This Row],[salary]]&gt;=Q9156,"HIGHER MID RANGE SALARY",  mobile_customers[[#This Row],[salary]]&lt;Q9156,"MID RANGE SALARY", mobile_customers[[#This Row],[salary]]&gt;Q9157, "LOW SALARY" )</f>
        <v>HIGHER SALARY</v>
      </c>
      <c r="L9152" s="2" t="str">
        <f>LEFT(mobile_customers[[#This Row],[Credit_card_nos]], 4)&amp;"XXXXX"</f>
        <v>4315XXXXX</v>
      </c>
    </row>
    <row r="9153" spans="1:12" x14ac:dyDescent="0.3">
      <c r="A9153" t="s">
        <v>13</v>
      </c>
      <c r="B9153" s="3" t="s">
        <v>17589</v>
      </c>
      <c r="C9153" t="s">
        <v>10899</v>
      </c>
      <c r="D9153" t="s">
        <v>1598</v>
      </c>
      <c r="E9153">
        <v>49</v>
      </c>
      <c r="F9153">
        <v>67976</v>
      </c>
      <c r="G9153" t="s">
        <v>21</v>
      </c>
      <c r="H9153">
        <v>4358010023651</v>
      </c>
      <c r="I9153" s="5" t="str">
        <f t="shared" si="142"/>
        <v>4358010023651</v>
      </c>
      <c r="J9153" t="str">
        <f>INDEX(Age_grp[Age], MATCH(mobile_customers[[#This Row],[age]],Age_grp[Value]))</f>
        <v>40 - 50</v>
      </c>
      <c r="K9153" s="2" t="str">
        <f>_xlfn.IFS(mobile_customers[[#This Row],[salary]]&gt;=Q9156,"HIGHER SALARY", mobile_customers[[#This Row],[salary]]&gt;=Q9157,"HIGHER MID RANGE SALARY",  mobile_customers[[#This Row],[salary]]&lt;Q9157,"MID RANGE SALARY", mobile_customers[[#This Row],[salary]]&gt;Q9158, "LOW SALARY" )</f>
        <v>HIGHER SALARY</v>
      </c>
      <c r="L9153" s="2" t="str">
        <f>LEFT(mobile_customers[[#This Row],[Credit_card_nos]], 4)&amp;"XXXXX"</f>
        <v>4358XXXXX</v>
      </c>
    </row>
    <row r="9154" spans="1:12" x14ac:dyDescent="0.3">
      <c r="A9154" t="s">
        <v>8</v>
      </c>
      <c r="B9154" s="3" t="s">
        <v>17590</v>
      </c>
      <c r="C9154" t="s">
        <v>17591</v>
      </c>
      <c r="D9154" t="s">
        <v>574</v>
      </c>
      <c r="E9154">
        <v>31</v>
      </c>
      <c r="F9154">
        <v>194135</v>
      </c>
      <c r="G9154" t="s">
        <v>17</v>
      </c>
      <c r="H9154">
        <v>4.8368156349189356E+18</v>
      </c>
      <c r="I9154" s="5" t="str">
        <f t="shared" ref="I9154:I9217" si="143">TEXT(H9154, "0")</f>
        <v>4836815634918940000</v>
      </c>
      <c r="J9154" t="str">
        <f>INDEX(Age_grp[Age], MATCH(mobile_customers[[#This Row],[age]],Age_grp[Value]))</f>
        <v>30 - 40</v>
      </c>
      <c r="K9154" s="2" t="str">
        <f>_xlfn.IFS(mobile_customers[[#This Row],[salary]]&gt;=Q9157,"HIGHER SALARY", mobile_customers[[#This Row],[salary]]&gt;=Q9158,"HIGHER MID RANGE SALARY",  mobile_customers[[#This Row],[salary]]&lt;Q9158,"MID RANGE SALARY", mobile_customers[[#This Row],[salary]]&gt;Q9159, "LOW SALARY" )</f>
        <v>HIGHER SALARY</v>
      </c>
      <c r="L9154" s="2" t="str">
        <f>LEFT(mobile_customers[[#This Row],[Credit_card_nos]], 4)&amp;"XXXXX"</f>
        <v>4836XXXXX</v>
      </c>
    </row>
    <row r="9155" spans="1:12" x14ac:dyDescent="0.3">
      <c r="A9155" t="s">
        <v>13</v>
      </c>
      <c r="B9155" s="3" t="s">
        <v>17592</v>
      </c>
      <c r="C9155" t="s">
        <v>17593</v>
      </c>
      <c r="D9155" t="s">
        <v>3453</v>
      </c>
      <c r="E9155">
        <v>58</v>
      </c>
      <c r="F9155">
        <v>135639</v>
      </c>
      <c r="G9155" t="s">
        <v>21</v>
      </c>
      <c r="H9155">
        <v>36243115425906</v>
      </c>
      <c r="I9155" s="5" t="str">
        <f t="shared" si="143"/>
        <v>36243115425906</v>
      </c>
      <c r="J9155" t="str">
        <f>INDEX(Age_grp[Age], MATCH(mobile_customers[[#This Row],[age]],Age_grp[Value]))</f>
        <v>50 - 60</v>
      </c>
      <c r="K9155" s="2" t="str">
        <f>_xlfn.IFS(mobile_customers[[#This Row],[salary]]&gt;=Q9158,"HIGHER SALARY", mobile_customers[[#This Row],[salary]]&gt;=Q9159,"HIGHER MID RANGE SALARY",  mobile_customers[[#This Row],[salary]]&lt;Q9159,"MID RANGE SALARY", mobile_customers[[#This Row],[salary]]&gt;Q9160, "LOW SALARY" )</f>
        <v>HIGHER SALARY</v>
      </c>
      <c r="L9155" s="2" t="str">
        <f>LEFT(mobile_customers[[#This Row],[Credit_card_nos]], 4)&amp;"XXXXX"</f>
        <v>3624XXXXX</v>
      </c>
    </row>
    <row r="9156" spans="1:12" x14ac:dyDescent="0.3">
      <c r="A9156" t="s">
        <v>13</v>
      </c>
      <c r="B9156" s="3" t="s">
        <v>17594</v>
      </c>
      <c r="C9156" t="s">
        <v>17595</v>
      </c>
      <c r="D9156" t="s">
        <v>382</v>
      </c>
      <c r="E9156">
        <v>47</v>
      </c>
      <c r="F9156">
        <v>129288</v>
      </c>
      <c r="G9156" t="s">
        <v>21</v>
      </c>
      <c r="H9156">
        <v>4583818933435</v>
      </c>
      <c r="I9156" s="5" t="str">
        <f t="shared" si="143"/>
        <v>4583818933435</v>
      </c>
      <c r="J9156" t="str">
        <f>INDEX(Age_grp[Age], MATCH(mobile_customers[[#This Row],[age]],Age_grp[Value]))</f>
        <v>40 - 50</v>
      </c>
      <c r="K9156" s="2" t="str">
        <f>_xlfn.IFS(mobile_customers[[#This Row],[salary]]&gt;=Q9159,"HIGHER SALARY", mobile_customers[[#This Row],[salary]]&gt;=Q9160,"HIGHER MID RANGE SALARY",  mobile_customers[[#This Row],[salary]]&lt;Q9160,"MID RANGE SALARY", mobile_customers[[#This Row],[salary]]&gt;Q9161, "LOW SALARY" )</f>
        <v>HIGHER SALARY</v>
      </c>
      <c r="L9156" s="2" t="str">
        <f>LEFT(mobile_customers[[#This Row],[Credit_card_nos]], 4)&amp;"XXXXX"</f>
        <v>4583XXXXX</v>
      </c>
    </row>
    <row r="9157" spans="1:12" x14ac:dyDescent="0.3">
      <c r="A9157" t="s">
        <v>13</v>
      </c>
      <c r="B9157" s="3" t="s">
        <v>17596</v>
      </c>
      <c r="C9157" t="s">
        <v>17597</v>
      </c>
      <c r="D9157" t="s">
        <v>108</v>
      </c>
      <c r="E9157">
        <v>44</v>
      </c>
      <c r="F9157">
        <v>133478</v>
      </c>
      <c r="G9157" t="s">
        <v>49</v>
      </c>
      <c r="H9157">
        <v>3598096147162143</v>
      </c>
      <c r="I9157" s="5" t="str">
        <f t="shared" si="143"/>
        <v>3598096147162140</v>
      </c>
      <c r="J9157" t="str">
        <f>INDEX(Age_grp[Age], MATCH(mobile_customers[[#This Row],[age]],Age_grp[Value]))</f>
        <v>40 - 50</v>
      </c>
      <c r="K9157" s="2" t="str">
        <f>_xlfn.IFS(mobile_customers[[#This Row],[salary]]&gt;=Q9160,"HIGHER SALARY", mobile_customers[[#This Row],[salary]]&gt;=Q9161,"HIGHER MID RANGE SALARY",  mobile_customers[[#This Row],[salary]]&lt;Q9161,"MID RANGE SALARY", mobile_customers[[#This Row],[salary]]&gt;Q9162, "LOW SALARY" )</f>
        <v>HIGHER SALARY</v>
      </c>
      <c r="L9157" s="2" t="str">
        <f>LEFT(mobile_customers[[#This Row],[Credit_card_nos]], 4)&amp;"XXXXX"</f>
        <v>3598XXXXX</v>
      </c>
    </row>
    <row r="9158" spans="1:12" x14ac:dyDescent="0.3">
      <c r="A9158" t="s">
        <v>8</v>
      </c>
      <c r="B9158" s="3" t="s">
        <v>17598</v>
      </c>
      <c r="C9158" t="s">
        <v>3939</v>
      </c>
      <c r="D9158" t="s">
        <v>129</v>
      </c>
      <c r="E9158">
        <v>60</v>
      </c>
      <c r="F9158">
        <v>115840</v>
      </c>
      <c r="G9158" t="s">
        <v>17</v>
      </c>
      <c r="H9158">
        <v>4517549376648105</v>
      </c>
      <c r="I9158" s="5" t="str">
        <f t="shared" si="143"/>
        <v>4517549376648100</v>
      </c>
      <c r="J9158" t="str">
        <f>INDEX(Age_grp[Age], MATCH(mobile_customers[[#This Row],[age]],Age_grp[Value]))</f>
        <v>60 - 70</v>
      </c>
      <c r="K9158" s="2" t="str">
        <f>_xlfn.IFS(mobile_customers[[#This Row],[salary]]&gt;=Q9161,"HIGHER SALARY", mobile_customers[[#This Row],[salary]]&gt;=Q9162,"HIGHER MID RANGE SALARY",  mobile_customers[[#This Row],[salary]]&lt;Q9162,"MID RANGE SALARY", mobile_customers[[#This Row],[salary]]&gt;Q9163, "LOW SALARY" )</f>
        <v>HIGHER SALARY</v>
      </c>
      <c r="L9158" s="2" t="str">
        <f>LEFT(mobile_customers[[#This Row],[Credit_card_nos]], 4)&amp;"XXXXX"</f>
        <v>4517XXXXX</v>
      </c>
    </row>
    <row r="9159" spans="1:12" x14ac:dyDescent="0.3">
      <c r="A9159" t="s">
        <v>8</v>
      </c>
      <c r="B9159" s="3" t="s">
        <v>17599</v>
      </c>
      <c r="C9159" t="s">
        <v>667</v>
      </c>
      <c r="D9159" t="s">
        <v>58</v>
      </c>
      <c r="E9159">
        <v>29</v>
      </c>
      <c r="F9159">
        <v>110853</v>
      </c>
      <c r="G9159" t="s">
        <v>94</v>
      </c>
      <c r="H9159">
        <v>2712427263682486</v>
      </c>
      <c r="I9159" s="5" t="str">
        <f t="shared" si="143"/>
        <v>2712427263682490</v>
      </c>
      <c r="J9159" t="str">
        <f>INDEX(Age_grp[Age], MATCH(mobile_customers[[#This Row],[age]],Age_grp[Value]))</f>
        <v>20 - 30</v>
      </c>
      <c r="K9159" s="2" t="str">
        <f>_xlfn.IFS(mobile_customers[[#This Row],[salary]]&gt;=Q9162,"HIGHER SALARY", mobile_customers[[#This Row],[salary]]&gt;=Q9163,"HIGHER MID RANGE SALARY",  mobile_customers[[#This Row],[salary]]&lt;Q9163,"MID RANGE SALARY", mobile_customers[[#This Row],[salary]]&gt;Q9164, "LOW SALARY" )</f>
        <v>HIGHER SALARY</v>
      </c>
      <c r="L9159" s="2" t="str">
        <f>LEFT(mobile_customers[[#This Row],[Credit_card_nos]], 4)&amp;"XXXXX"</f>
        <v>2712XXXXX</v>
      </c>
    </row>
    <row r="9160" spans="1:12" x14ac:dyDescent="0.3">
      <c r="A9160" t="s">
        <v>13</v>
      </c>
      <c r="B9160" s="3" t="s">
        <v>17600</v>
      </c>
      <c r="C9160" t="s">
        <v>17601</v>
      </c>
      <c r="D9160" t="s">
        <v>1867</v>
      </c>
      <c r="E9160">
        <v>36</v>
      </c>
      <c r="F9160">
        <v>201037</v>
      </c>
      <c r="G9160" t="s">
        <v>94</v>
      </c>
      <c r="H9160">
        <v>4671329193712232</v>
      </c>
      <c r="I9160" s="5" t="str">
        <f t="shared" si="143"/>
        <v>4671329193712230</v>
      </c>
      <c r="J9160" t="str">
        <f>INDEX(Age_grp[Age], MATCH(mobile_customers[[#This Row],[age]],Age_grp[Value]))</f>
        <v>30 - 40</v>
      </c>
      <c r="K9160" s="2" t="str">
        <f>_xlfn.IFS(mobile_customers[[#This Row],[salary]]&gt;=Q9163,"HIGHER SALARY", mobile_customers[[#This Row],[salary]]&gt;=Q9164,"HIGHER MID RANGE SALARY",  mobile_customers[[#This Row],[salary]]&lt;Q9164,"MID RANGE SALARY", mobile_customers[[#This Row],[salary]]&gt;Q9165, "LOW SALARY" )</f>
        <v>HIGHER SALARY</v>
      </c>
      <c r="L9160" s="2" t="str">
        <f>LEFT(mobile_customers[[#This Row],[Credit_card_nos]], 4)&amp;"XXXXX"</f>
        <v>4671XXXXX</v>
      </c>
    </row>
    <row r="9161" spans="1:12" x14ac:dyDescent="0.3">
      <c r="A9161" t="s">
        <v>13</v>
      </c>
      <c r="B9161" s="3" t="s">
        <v>17602</v>
      </c>
      <c r="C9161" t="s">
        <v>17603</v>
      </c>
      <c r="D9161" t="s">
        <v>2041</v>
      </c>
      <c r="E9161">
        <v>38</v>
      </c>
      <c r="F9161">
        <v>185914</v>
      </c>
      <c r="G9161" t="s">
        <v>94</v>
      </c>
      <c r="H9161">
        <v>4369662763416843</v>
      </c>
      <c r="I9161" s="5" t="str">
        <f t="shared" si="143"/>
        <v>4369662763416840</v>
      </c>
      <c r="J9161" t="str">
        <f>INDEX(Age_grp[Age], MATCH(mobile_customers[[#This Row],[age]],Age_grp[Value]))</f>
        <v>30 - 40</v>
      </c>
      <c r="K9161" s="2" t="str">
        <f>_xlfn.IFS(mobile_customers[[#This Row],[salary]]&gt;=Q9164,"HIGHER SALARY", mobile_customers[[#This Row],[salary]]&gt;=Q9165,"HIGHER MID RANGE SALARY",  mobile_customers[[#This Row],[salary]]&lt;Q9165,"MID RANGE SALARY", mobile_customers[[#This Row],[salary]]&gt;Q9166, "LOW SALARY" )</f>
        <v>HIGHER SALARY</v>
      </c>
      <c r="L9161" s="2" t="str">
        <f>LEFT(mobile_customers[[#This Row],[Credit_card_nos]], 4)&amp;"XXXXX"</f>
        <v>4369XXXXX</v>
      </c>
    </row>
    <row r="9162" spans="1:12" x14ac:dyDescent="0.3">
      <c r="A9162" t="s">
        <v>8</v>
      </c>
      <c r="B9162" s="3" t="s">
        <v>17604</v>
      </c>
      <c r="C9162" t="s">
        <v>14802</v>
      </c>
      <c r="D9162" t="s">
        <v>1220</v>
      </c>
      <c r="E9162">
        <v>28</v>
      </c>
      <c r="F9162">
        <v>172810</v>
      </c>
      <c r="G9162" t="s">
        <v>17</v>
      </c>
      <c r="H9162">
        <v>2251152945155381</v>
      </c>
      <c r="I9162" s="5" t="str">
        <f t="shared" si="143"/>
        <v>2251152945155380</v>
      </c>
      <c r="J9162" t="str">
        <f>INDEX(Age_grp[Age], MATCH(mobile_customers[[#This Row],[age]],Age_grp[Value]))</f>
        <v>20 - 30</v>
      </c>
      <c r="K9162" s="2" t="str">
        <f>_xlfn.IFS(mobile_customers[[#This Row],[salary]]&gt;=Q9165,"HIGHER SALARY", mobile_customers[[#This Row],[salary]]&gt;=Q9166,"HIGHER MID RANGE SALARY",  mobile_customers[[#This Row],[salary]]&lt;Q9166,"MID RANGE SALARY", mobile_customers[[#This Row],[salary]]&gt;Q9167, "LOW SALARY" )</f>
        <v>HIGHER SALARY</v>
      </c>
      <c r="L9162" s="2" t="str">
        <f>LEFT(mobile_customers[[#This Row],[Credit_card_nos]], 4)&amp;"XXXXX"</f>
        <v>2251XXXXX</v>
      </c>
    </row>
    <row r="9163" spans="1:12" x14ac:dyDescent="0.3">
      <c r="A9163" t="s">
        <v>13</v>
      </c>
      <c r="B9163" s="3" t="s">
        <v>17605</v>
      </c>
      <c r="C9163" t="s">
        <v>17606</v>
      </c>
      <c r="D9163" t="s">
        <v>1860</v>
      </c>
      <c r="E9163">
        <v>45</v>
      </c>
      <c r="F9163">
        <v>238536</v>
      </c>
      <c r="G9163" t="s">
        <v>94</v>
      </c>
      <c r="H9163">
        <v>4372088639231</v>
      </c>
      <c r="I9163" s="5" t="str">
        <f t="shared" si="143"/>
        <v>4372088639231</v>
      </c>
      <c r="J9163" t="str">
        <f>INDEX(Age_grp[Age], MATCH(mobile_customers[[#This Row],[age]],Age_grp[Value]))</f>
        <v>40 - 50</v>
      </c>
      <c r="K9163" s="2" t="str">
        <f>_xlfn.IFS(mobile_customers[[#This Row],[salary]]&gt;=Q9166,"HIGHER SALARY", mobile_customers[[#This Row],[salary]]&gt;=Q9167,"HIGHER MID RANGE SALARY",  mobile_customers[[#This Row],[salary]]&lt;Q9167,"MID RANGE SALARY", mobile_customers[[#This Row],[salary]]&gt;Q9168, "LOW SALARY" )</f>
        <v>HIGHER SALARY</v>
      </c>
      <c r="L9163" s="2" t="str">
        <f>LEFT(mobile_customers[[#This Row],[Credit_card_nos]], 4)&amp;"XXXXX"</f>
        <v>4372XXXXX</v>
      </c>
    </row>
    <row r="9164" spans="1:12" x14ac:dyDescent="0.3">
      <c r="A9164" t="s">
        <v>13</v>
      </c>
      <c r="B9164" s="3" t="s">
        <v>17607</v>
      </c>
      <c r="C9164" t="s">
        <v>17608</v>
      </c>
      <c r="D9164" t="s">
        <v>518</v>
      </c>
      <c r="E9164">
        <v>39</v>
      </c>
      <c r="F9164">
        <v>92358</v>
      </c>
      <c r="G9164" t="s">
        <v>32</v>
      </c>
      <c r="H9164">
        <v>343386922857569</v>
      </c>
      <c r="I9164" s="5" t="str">
        <f t="shared" si="143"/>
        <v>343386922857569</v>
      </c>
      <c r="J9164" t="str">
        <f>INDEX(Age_grp[Age], MATCH(mobile_customers[[#This Row],[age]],Age_grp[Value]))</f>
        <v>30 - 40</v>
      </c>
      <c r="K9164" s="2" t="str">
        <f>_xlfn.IFS(mobile_customers[[#This Row],[salary]]&gt;=Q9167,"HIGHER SALARY", mobile_customers[[#This Row],[salary]]&gt;=Q9168,"HIGHER MID RANGE SALARY",  mobile_customers[[#This Row],[salary]]&lt;Q9168,"MID RANGE SALARY", mobile_customers[[#This Row],[salary]]&gt;Q9169, "LOW SALARY" )</f>
        <v>HIGHER SALARY</v>
      </c>
      <c r="L9164" s="2" t="str">
        <f>LEFT(mobile_customers[[#This Row],[Credit_card_nos]], 4)&amp;"XXXXX"</f>
        <v>3433XXXXX</v>
      </c>
    </row>
    <row r="9165" spans="1:12" x14ac:dyDescent="0.3">
      <c r="A9165" t="s">
        <v>8</v>
      </c>
      <c r="B9165" s="3" t="s">
        <v>17609</v>
      </c>
      <c r="C9165" t="s">
        <v>17610</v>
      </c>
      <c r="D9165" t="s">
        <v>290</v>
      </c>
      <c r="E9165">
        <v>44</v>
      </c>
      <c r="F9165">
        <v>188266</v>
      </c>
      <c r="G9165" t="s">
        <v>32</v>
      </c>
      <c r="H9165">
        <v>4.6727758028205691E+18</v>
      </c>
      <c r="I9165" s="5" t="str">
        <f t="shared" si="143"/>
        <v>4672775802820570000</v>
      </c>
      <c r="J9165" t="str">
        <f>INDEX(Age_grp[Age], MATCH(mobile_customers[[#This Row],[age]],Age_grp[Value]))</f>
        <v>40 - 50</v>
      </c>
      <c r="K9165" s="2" t="str">
        <f>_xlfn.IFS(mobile_customers[[#This Row],[salary]]&gt;=Q9168,"HIGHER SALARY", mobile_customers[[#This Row],[salary]]&gt;=Q9169,"HIGHER MID RANGE SALARY",  mobile_customers[[#This Row],[salary]]&lt;Q9169,"MID RANGE SALARY", mobile_customers[[#This Row],[salary]]&gt;Q9170, "LOW SALARY" )</f>
        <v>HIGHER SALARY</v>
      </c>
      <c r="L9165" s="2" t="str">
        <f>LEFT(mobile_customers[[#This Row],[Credit_card_nos]], 4)&amp;"XXXXX"</f>
        <v>4672XXXXX</v>
      </c>
    </row>
    <row r="9166" spans="1:12" x14ac:dyDescent="0.3">
      <c r="A9166" t="s">
        <v>13</v>
      </c>
      <c r="B9166" s="3" t="s">
        <v>17611</v>
      </c>
      <c r="C9166" t="s">
        <v>17612</v>
      </c>
      <c r="D9166" t="s">
        <v>703</v>
      </c>
      <c r="E9166">
        <v>24</v>
      </c>
      <c r="F9166">
        <v>169815</v>
      </c>
      <c r="G9166" t="s">
        <v>28</v>
      </c>
      <c r="H9166">
        <v>2268457148679173</v>
      </c>
      <c r="I9166" s="5" t="str">
        <f t="shared" si="143"/>
        <v>2268457148679170</v>
      </c>
      <c r="J9166" t="str">
        <f>INDEX(Age_grp[Age], MATCH(mobile_customers[[#This Row],[age]],Age_grp[Value]))</f>
        <v>20 - 30</v>
      </c>
      <c r="K9166" s="2" t="str">
        <f>_xlfn.IFS(mobile_customers[[#This Row],[salary]]&gt;=Q9169,"HIGHER SALARY", mobile_customers[[#This Row],[salary]]&gt;=Q9170,"HIGHER MID RANGE SALARY",  mobile_customers[[#This Row],[salary]]&lt;Q9170,"MID RANGE SALARY", mobile_customers[[#This Row],[salary]]&gt;Q9171, "LOW SALARY" )</f>
        <v>HIGHER SALARY</v>
      </c>
      <c r="L9166" s="2" t="str">
        <f>LEFT(mobile_customers[[#This Row],[Credit_card_nos]], 4)&amp;"XXXXX"</f>
        <v>2268XXXXX</v>
      </c>
    </row>
    <row r="9167" spans="1:12" x14ac:dyDescent="0.3">
      <c r="A9167" t="s">
        <v>13</v>
      </c>
      <c r="B9167" s="3" t="s">
        <v>17613</v>
      </c>
      <c r="C9167" t="s">
        <v>17614</v>
      </c>
      <c r="D9167" t="s">
        <v>2262</v>
      </c>
      <c r="E9167">
        <v>41</v>
      </c>
      <c r="F9167">
        <v>205540</v>
      </c>
      <c r="G9167" t="s">
        <v>65</v>
      </c>
      <c r="H9167">
        <v>4950436962452</v>
      </c>
      <c r="I9167" s="5" t="str">
        <f t="shared" si="143"/>
        <v>4950436962452</v>
      </c>
      <c r="J9167" t="str">
        <f>INDEX(Age_grp[Age], MATCH(mobile_customers[[#This Row],[age]],Age_grp[Value]))</f>
        <v>40 - 50</v>
      </c>
      <c r="K9167" s="2" t="str">
        <f>_xlfn.IFS(mobile_customers[[#This Row],[salary]]&gt;=Q9170,"HIGHER SALARY", mobile_customers[[#This Row],[salary]]&gt;=Q9171,"HIGHER MID RANGE SALARY",  mobile_customers[[#This Row],[salary]]&lt;Q9171,"MID RANGE SALARY", mobile_customers[[#This Row],[salary]]&gt;Q9172, "LOW SALARY" )</f>
        <v>HIGHER SALARY</v>
      </c>
      <c r="L9167" s="2" t="str">
        <f>LEFT(mobile_customers[[#This Row],[Credit_card_nos]], 4)&amp;"XXXXX"</f>
        <v>4950XXXXX</v>
      </c>
    </row>
    <row r="9168" spans="1:12" x14ac:dyDescent="0.3">
      <c r="A9168" t="s">
        <v>13</v>
      </c>
      <c r="B9168" s="3" t="s">
        <v>17615</v>
      </c>
      <c r="C9168" t="s">
        <v>17616</v>
      </c>
      <c r="D9168" t="s">
        <v>162</v>
      </c>
      <c r="E9168">
        <v>40</v>
      </c>
      <c r="F9168">
        <v>90877</v>
      </c>
      <c r="G9168" t="s">
        <v>49</v>
      </c>
      <c r="H9168">
        <v>4.2295870464372552E+18</v>
      </c>
      <c r="I9168" s="5" t="str">
        <f t="shared" si="143"/>
        <v>4229587046437260000</v>
      </c>
      <c r="J9168" t="str">
        <f>INDEX(Age_grp[Age], MATCH(mobile_customers[[#This Row],[age]],Age_grp[Value]))</f>
        <v>40 - 50</v>
      </c>
      <c r="K9168" s="2" t="str">
        <f>_xlfn.IFS(mobile_customers[[#This Row],[salary]]&gt;=Q9171,"HIGHER SALARY", mobile_customers[[#This Row],[salary]]&gt;=Q9172,"HIGHER MID RANGE SALARY",  mobile_customers[[#This Row],[salary]]&lt;Q9172,"MID RANGE SALARY", mobile_customers[[#This Row],[salary]]&gt;Q9173, "LOW SALARY" )</f>
        <v>HIGHER SALARY</v>
      </c>
      <c r="L9168" s="2" t="str">
        <f>LEFT(mobile_customers[[#This Row],[Credit_card_nos]], 4)&amp;"XXXXX"</f>
        <v>4229XXXXX</v>
      </c>
    </row>
    <row r="9169" spans="1:12" x14ac:dyDescent="0.3">
      <c r="A9169" t="s">
        <v>13</v>
      </c>
      <c r="B9169" s="3" t="s">
        <v>17617</v>
      </c>
      <c r="C9169" t="s">
        <v>8509</v>
      </c>
      <c r="D9169" t="s">
        <v>3074</v>
      </c>
      <c r="E9169">
        <v>54</v>
      </c>
      <c r="F9169">
        <v>76955</v>
      </c>
      <c r="G9169" t="s">
        <v>81</v>
      </c>
      <c r="H9169">
        <v>6555626086984547</v>
      </c>
      <c r="I9169" s="5" t="str">
        <f t="shared" si="143"/>
        <v>6555626086984550</v>
      </c>
      <c r="J9169" t="str">
        <f>INDEX(Age_grp[Age], MATCH(mobile_customers[[#This Row],[age]],Age_grp[Value]))</f>
        <v>50 - 60</v>
      </c>
      <c r="K9169" s="2" t="str">
        <f>_xlfn.IFS(mobile_customers[[#This Row],[salary]]&gt;=Q9172,"HIGHER SALARY", mobile_customers[[#This Row],[salary]]&gt;=Q9173,"HIGHER MID RANGE SALARY",  mobile_customers[[#This Row],[salary]]&lt;Q9173,"MID RANGE SALARY", mobile_customers[[#This Row],[salary]]&gt;Q9174, "LOW SALARY" )</f>
        <v>HIGHER SALARY</v>
      </c>
      <c r="L9169" s="2" t="str">
        <f>LEFT(mobile_customers[[#This Row],[Credit_card_nos]], 4)&amp;"XXXXX"</f>
        <v>6555XXXXX</v>
      </c>
    </row>
    <row r="9170" spans="1:12" x14ac:dyDescent="0.3">
      <c r="A9170" t="s">
        <v>13</v>
      </c>
      <c r="B9170" s="3" t="s">
        <v>17618</v>
      </c>
      <c r="C9170" t="s">
        <v>17619</v>
      </c>
      <c r="D9170" t="s">
        <v>2058</v>
      </c>
      <c r="E9170">
        <v>34</v>
      </c>
      <c r="F9170">
        <v>69169</v>
      </c>
      <c r="G9170" t="s">
        <v>49</v>
      </c>
      <c r="H9170">
        <v>2288918223080021</v>
      </c>
      <c r="I9170" s="5" t="str">
        <f t="shared" si="143"/>
        <v>2288918223080020</v>
      </c>
      <c r="J9170" t="str">
        <f>INDEX(Age_grp[Age], MATCH(mobile_customers[[#This Row],[age]],Age_grp[Value]))</f>
        <v>30 - 40</v>
      </c>
      <c r="K9170" s="2" t="str">
        <f>_xlfn.IFS(mobile_customers[[#This Row],[salary]]&gt;=Q9173,"HIGHER SALARY", mobile_customers[[#This Row],[salary]]&gt;=Q9174,"HIGHER MID RANGE SALARY",  mobile_customers[[#This Row],[salary]]&lt;Q9174,"MID RANGE SALARY", mobile_customers[[#This Row],[salary]]&gt;Q9175, "LOW SALARY" )</f>
        <v>HIGHER SALARY</v>
      </c>
      <c r="L9170" s="2" t="str">
        <f>LEFT(mobile_customers[[#This Row],[Credit_card_nos]], 4)&amp;"XXXXX"</f>
        <v>2288XXXXX</v>
      </c>
    </row>
    <row r="9171" spans="1:12" x14ac:dyDescent="0.3">
      <c r="A9171" t="s">
        <v>13</v>
      </c>
      <c r="B9171" s="3" t="s">
        <v>17620</v>
      </c>
      <c r="C9171" t="s">
        <v>17621</v>
      </c>
      <c r="D9171" t="s">
        <v>2406</v>
      </c>
      <c r="E9171">
        <v>60</v>
      </c>
      <c r="F9171">
        <v>88897</v>
      </c>
      <c r="G9171" t="s">
        <v>94</v>
      </c>
      <c r="H9171">
        <v>30414181232452</v>
      </c>
      <c r="I9171" s="5" t="str">
        <f t="shared" si="143"/>
        <v>30414181232452</v>
      </c>
      <c r="J9171" t="str">
        <f>INDEX(Age_grp[Age], MATCH(mobile_customers[[#This Row],[age]],Age_grp[Value]))</f>
        <v>60 - 70</v>
      </c>
      <c r="K9171" s="2" t="str">
        <f>_xlfn.IFS(mobile_customers[[#This Row],[salary]]&gt;=Q9174,"HIGHER SALARY", mobile_customers[[#This Row],[salary]]&gt;=Q9175,"HIGHER MID RANGE SALARY",  mobile_customers[[#This Row],[salary]]&lt;Q9175,"MID RANGE SALARY", mobile_customers[[#This Row],[salary]]&gt;Q9176, "LOW SALARY" )</f>
        <v>HIGHER SALARY</v>
      </c>
      <c r="L9171" s="2" t="str">
        <f>LEFT(mobile_customers[[#This Row],[Credit_card_nos]], 4)&amp;"XXXXX"</f>
        <v>3041XXXXX</v>
      </c>
    </row>
    <row r="9172" spans="1:12" x14ac:dyDescent="0.3">
      <c r="A9172" t="s">
        <v>13</v>
      </c>
      <c r="B9172" s="3" t="s">
        <v>4910</v>
      </c>
      <c r="C9172" t="s">
        <v>17622</v>
      </c>
      <c r="D9172" t="s">
        <v>1538</v>
      </c>
      <c r="E9172">
        <v>59</v>
      </c>
      <c r="F9172">
        <v>175224</v>
      </c>
      <c r="G9172" t="s">
        <v>28</v>
      </c>
      <c r="H9172">
        <v>180014154430584</v>
      </c>
      <c r="I9172" s="5" t="str">
        <f t="shared" si="143"/>
        <v>180014154430584</v>
      </c>
      <c r="J9172" t="str">
        <f>INDEX(Age_grp[Age], MATCH(mobile_customers[[#This Row],[age]],Age_grp[Value]))</f>
        <v>50 - 60</v>
      </c>
      <c r="K9172" s="2" t="str">
        <f>_xlfn.IFS(mobile_customers[[#This Row],[salary]]&gt;=Q9175,"HIGHER SALARY", mobile_customers[[#This Row],[salary]]&gt;=Q9176,"HIGHER MID RANGE SALARY",  mobile_customers[[#This Row],[salary]]&lt;Q9176,"MID RANGE SALARY", mobile_customers[[#This Row],[salary]]&gt;Q9177, "LOW SALARY" )</f>
        <v>HIGHER SALARY</v>
      </c>
      <c r="L9172" s="2" t="str">
        <f>LEFT(mobile_customers[[#This Row],[Credit_card_nos]], 4)&amp;"XXXXX"</f>
        <v>1800XXXXX</v>
      </c>
    </row>
    <row r="9173" spans="1:12" x14ac:dyDescent="0.3">
      <c r="A9173" t="s">
        <v>8</v>
      </c>
      <c r="B9173" s="3" t="s">
        <v>17623</v>
      </c>
      <c r="C9173" t="s">
        <v>17624</v>
      </c>
      <c r="D9173" t="s">
        <v>659</v>
      </c>
      <c r="E9173">
        <v>32</v>
      </c>
      <c r="F9173">
        <v>240160</v>
      </c>
      <c r="G9173" t="s">
        <v>28</v>
      </c>
      <c r="H9173">
        <v>5477835539360471</v>
      </c>
      <c r="I9173" s="5" t="str">
        <f t="shared" si="143"/>
        <v>5477835539360470</v>
      </c>
      <c r="J9173" t="str">
        <f>INDEX(Age_grp[Age], MATCH(mobile_customers[[#This Row],[age]],Age_grp[Value]))</f>
        <v>30 - 40</v>
      </c>
      <c r="K9173" s="2" t="str">
        <f>_xlfn.IFS(mobile_customers[[#This Row],[salary]]&gt;=Q9176,"HIGHER SALARY", mobile_customers[[#This Row],[salary]]&gt;=Q9177,"HIGHER MID RANGE SALARY",  mobile_customers[[#This Row],[salary]]&lt;Q9177,"MID RANGE SALARY", mobile_customers[[#This Row],[salary]]&gt;Q9178, "LOW SALARY" )</f>
        <v>HIGHER SALARY</v>
      </c>
      <c r="L9173" s="2" t="str">
        <f>LEFT(mobile_customers[[#This Row],[Credit_card_nos]], 4)&amp;"XXXXX"</f>
        <v>5477XXXXX</v>
      </c>
    </row>
    <row r="9174" spans="1:12" x14ac:dyDescent="0.3">
      <c r="A9174" t="s">
        <v>13</v>
      </c>
      <c r="B9174" s="3" t="s">
        <v>17625</v>
      </c>
      <c r="C9174" t="s">
        <v>17626</v>
      </c>
      <c r="D9174" t="s">
        <v>1901</v>
      </c>
      <c r="E9174">
        <v>62</v>
      </c>
      <c r="F9174">
        <v>152401</v>
      </c>
      <c r="G9174" t="s">
        <v>81</v>
      </c>
      <c r="H9174">
        <v>4277609724364</v>
      </c>
      <c r="I9174" s="5" t="str">
        <f t="shared" si="143"/>
        <v>4277609724364</v>
      </c>
      <c r="J9174" t="str">
        <f>INDEX(Age_grp[Age], MATCH(mobile_customers[[#This Row],[age]],Age_grp[Value]))</f>
        <v>60 - 70</v>
      </c>
      <c r="K9174" s="2" t="str">
        <f>_xlfn.IFS(mobile_customers[[#This Row],[salary]]&gt;=Q9177,"HIGHER SALARY", mobile_customers[[#This Row],[salary]]&gt;=Q9178,"HIGHER MID RANGE SALARY",  mobile_customers[[#This Row],[salary]]&lt;Q9178,"MID RANGE SALARY", mobile_customers[[#This Row],[salary]]&gt;Q9179, "LOW SALARY" )</f>
        <v>HIGHER SALARY</v>
      </c>
      <c r="L9174" s="2" t="str">
        <f>LEFT(mobile_customers[[#This Row],[Credit_card_nos]], 4)&amp;"XXXXX"</f>
        <v>4277XXXXX</v>
      </c>
    </row>
    <row r="9175" spans="1:12" x14ac:dyDescent="0.3">
      <c r="A9175" t="s">
        <v>8</v>
      </c>
      <c r="B9175" s="3" t="s">
        <v>17627</v>
      </c>
      <c r="C9175" t="s">
        <v>17628</v>
      </c>
      <c r="D9175" t="s">
        <v>2130</v>
      </c>
      <c r="E9175">
        <v>53</v>
      </c>
      <c r="F9175">
        <v>202831</v>
      </c>
      <c r="G9175" t="s">
        <v>17</v>
      </c>
      <c r="H9175">
        <v>180057143151175</v>
      </c>
      <c r="I9175" s="5" t="str">
        <f t="shared" si="143"/>
        <v>180057143151175</v>
      </c>
      <c r="J9175" t="str">
        <f>INDEX(Age_grp[Age], MATCH(mobile_customers[[#This Row],[age]],Age_grp[Value]))</f>
        <v>50 - 60</v>
      </c>
      <c r="K9175" s="2" t="str">
        <f>_xlfn.IFS(mobile_customers[[#This Row],[salary]]&gt;=Q9178,"HIGHER SALARY", mobile_customers[[#This Row],[salary]]&gt;=Q9179,"HIGHER MID RANGE SALARY",  mobile_customers[[#This Row],[salary]]&lt;Q9179,"MID RANGE SALARY", mobile_customers[[#This Row],[salary]]&gt;Q9180, "LOW SALARY" )</f>
        <v>HIGHER SALARY</v>
      </c>
      <c r="L9175" s="2" t="str">
        <f>LEFT(mobile_customers[[#This Row],[Credit_card_nos]], 4)&amp;"XXXXX"</f>
        <v>1800XXXXX</v>
      </c>
    </row>
    <row r="9176" spans="1:12" x14ac:dyDescent="0.3">
      <c r="A9176" t="s">
        <v>13</v>
      </c>
      <c r="B9176" s="3" t="s">
        <v>17629</v>
      </c>
      <c r="C9176" t="s">
        <v>17630</v>
      </c>
      <c r="D9176" t="s">
        <v>1967</v>
      </c>
      <c r="E9176">
        <v>47</v>
      </c>
      <c r="F9176">
        <v>149972</v>
      </c>
      <c r="G9176" t="s">
        <v>65</v>
      </c>
      <c r="H9176">
        <v>38307496574703</v>
      </c>
      <c r="I9176" s="5" t="str">
        <f t="shared" si="143"/>
        <v>38307496574703</v>
      </c>
      <c r="J9176" t="str">
        <f>INDEX(Age_grp[Age], MATCH(mobile_customers[[#This Row],[age]],Age_grp[Value]))</f>
        <v>40 - 50</v>
      </c>
      <c r="K9176" s="2" t="str">
        <f>_xlfn.IFS(mobile_customers[[#This Row],[salary]]&gt;=Q9179,"HIGHER SALARY", mobile_customers[[#This Row],[salary]]&gt;=Q9180,"HIGHER MID RANGE SALARY",  mobile_customers[[#This Row],[salary]]&lt;Q9180,"MID RANGE SALARY", mobile_customers[[#This Row],[salary]]&gt;Q9181, "LOW SALARY" )</f>
        <v>HIGHER SALARY</v>
      </c>
      <c r="L9176" s="2" t="str">
        <f>LEFT(mobile_customers[[#This Row],[Credit_card_nos]], 4)&amp;"XXXXX"</f>
        <v>3830XXXXX</v>
      </c>
    </row>
    <row r="9177" spans="1:12" x14ac:dyDescent="0.3">
      <c r="A9177" t="s">
        <v>13</v>
      </c>
      <c r="B9177" s="3" t="s">
        <v>17631</v>
      </c>
      <c r="C9177" t="s">
        <v>17632</v>
      </c>
      <c r="D9177" t="s">
        <v>802</v>
      </c>
      <c r="E9177">
        <v>47</v>
      </c>
      <c r="F9177">
        <v>219750</v>
      </c>
      <c r="G9177" t="s">
        <v>12</v>
      </c>
      <c r="H9177">
        <v>4517526960430066</v>
      </c>
      <c r="I9177" s="5" t="str">
        <f t="shared" si="143"/>
        <v>4517526960430070</v>
      </c>
      <c r="J9177" t="str">
        <f>INDEX(Age_grp[Age], MATCH(mobile_customers[[#This Row],[age]],Age_grp[Value]))</f>
        <v>40 - 50</v>
      </c>
      <c r="K9177" s="2" t="str">
        <f>_xlfn.IFS(mobile_customers[[#This Row],[salary]]&gt;=Q9180,"HIGHER SALARY", mobile_customers[[#This Row],[salary]]&gt;=Q9181,"HIGHER MID RANGE SALARY",  mobile_customers[[#This Row],[salary]]&lt;Q9181,"MID RANGE SALARY", mobile_customers[[#This Row],[salary]]&gt;Q9182, "LOW SALARY" )</f>
        <v>HIGHER SALARY</v>
      </c>
      <c r="L9177" s="2" t="str">
        <f>LEFT(mobile_customers[[#This Row],[Credit_card_nos]], 4)&amp;"XXXXX"</f>
        <v>4517XXXXX</v>
      </c>
    </row>
    <row r="9178" spans="1:12" x14ac:dyDescent="0.3">
      <c r="A9178" t="s">
        <v>8</v>
      </c>
      <c r="B9178" s="3" t="s">
        <v>17633</v>
      </c>
      <c r="C9178" t="s">
        <v>17634</v>
      </c>
      <c r="D9178" t="s">
        <v>680</v>
      </c>
      <c r="E9178">
        <v>60</v>
      </c>
      <c r="F9178">
        <v>143177</v>
      </c>
      <c r="G9178" t="s">
        <v>49</v>
      </c>
      <c r="H9178">
        <v>503803889487</v>
      </c>
      <c r="I9178" s="5" t="str">
        <f t="shared" si="143"/>
        <v>503803889487</v>
      </c>
      <c r="J9178" t="str">
        <f>INDEX(Age_grp[Age], MATCH(mobile_customers[[#This Row],[age]],Age_grp[Value]))</f>
        <v>60 - 70</v>
      </c>
      <c r="K9178" s="2" t="str">
        <f>_xlfn.IFS(mobile_customers[[#This Row],[salary]]&gt;=Q9181,"HIGHER SALARY", mobile_customers[[#This Row],[salary]]&gt;=Q9182,"HIGHER MID RANGE SALARY",  mobile_customers[[#This Row],[salary]]&lt;Q9182,"MID RANGE SALARY", mobile_customers[[#This Row],[salary]]&gt;Q9183, "LOW SALARY" )</f>
        <v>HIGHER SALARY</v>
      </c>
      <c r="L9178" s="2" t="str">
        <f>LEFT(mobile_customers[[#This Row],[Credit_card_nos]], 4)&amp;"XXXXX"</f>
        <v>5038XXXXX</v>
      </c>
    </row>
    <row r="9179" spans="1:12" x14ac:dyDescent="0.3">
      <c r="A9179" t="s">
        <v>13</v>
      </c>
      <c r="B9179" s="3" t="s">
        <v>17635</v>
      </c>
      <c r="C9179" t="s">
        <v>17636</v>
      </c>
      <c r="D9179" t="s">
        <v>2356</v>
      </c>
      <c r="E9179">
        <v>32</v>
      </c>
      <c r="F9179">
        <v>125562</v>
      </c>
      <c r="G9179" t="s">
        <v>12</v>
      </c>
      <c r="H9179">
        <v>4237318357098196</v>
      </c>
      <c r="I9179" s="5" t="str">
        <f t="shared" si="143"/>
        <v>4237318357098200</v>
      </c>
      <c r="J9179" t="str">
        <f>INDEX(Age_grp[Age], MATCH(mobile_customers[[#This Row],[age]],Age_grp[Value]))</f>
        <v>30 - 40</v>
      </c>
      <c r="K9179" s="2" t="str">
        <f>_xlfn.IFS(mobile_customers[[#This Row],[salary]]&gt;=Q9182,"HIGHER SALARY", mobile_customers[[#This Row],[salary]]&gt;=Q9183,"HIGHER MID RANGE SALARY",  mobile_customers[[#This Row],[salary]]&lt;Q9183,"MID RANGE SALARY", mobile_customers[[#This Row],[salary]]&gt;Q9184, "LOW SALARY" )</f>
        <v>HIGHER SALARY</v>
      </c>
      <c r="L9179" s="2" t="str">
        <f>LEFT(mobile_customers[[#This Row],[Credit_card_nos]], 4)&amp;"XXXXX"</f>
        <v>4237XXXXX</v>
      </c>
    </row>
    <row r="9180" spans="1:12" x14ac:dyDescent="0.3">
      <c r="A9180" t="s">
        <v>13</v>
      </c>
      <c r="B9180" s="3" t="s">
        <v>17637</v>
      </c>
      <c r="C9180" t="s">
        <v>17638</v>
      </c>
      <c r="D9180" t="s">
        <v>5648</v>
      </c>
      <c r="E9180">
        <v>45</v>
      </c>
      <c r="F9180">
        <v>191471</v>
      </c>
      <c r="G9180" t="s">
        <v>28</v>
      </c>
      <c r="H9180">
        <v>4780121571773581</v>
      </c>
      <c r="I9180" s="5" t="str">
        <f t="shared" si="143"/>
        <v>4780121571773580</v>
      </c>
      <c r="J9180" t="str">
        <f>INDEX(Age_grp[Age], MATCH(mobile_customers[[#This Row],[age]],Age_grp[Value]))</f>
        <v>40 - 50</v>
      </c>
      <c r="K9180" s="2" t="str">
        <f>_xlfn.IFS(mobile_customers[[#This Row],[salary]]&gt;=Q9183,"HIGHER SALARY", mobile_customers[[#This Row],[salary]]&gt;=Q9184,"HIGHER MID RANGE SALARY",  mobile_customers[[#This Row],[salary]]&lt;Q9184,"MID RANGE SALARY", mobile_customers[[#This Row],[salary]]&gt;Q9185, "LOW SALARY" )</f>
        <v>HIGHER SALARY</v>
      </c>
      <c r="L9180" s="2" t="str">
        <f>LEFT(mobile_customers[[#This Row],[Credit_card_nos]], 4)&amp;"XXXXX"</f>
        <v>4780XXXXX</v>
      </c>
    </row>
    <row r="9181" spans="1:12" x14ac:dyDescent="0.3">
      <c r="A9181" t="s">
        <v>8</v>
      </c>
      <c r="B9181" s="3" t="s">
        <v>17639</v>
      </c>
      <c r="C9181" t="s">
        <v>2867</v>
      </c>
      <c r="D9181" t="s">
        <v>1282</v>
      </c>
      <c r="E9181">
        <v>37</v>
      </c>
      <c r="F9181">
        <v>66621</v>
      </c>
      <c r="G9181" t="s">
        <v>32</v>
      </c>
      <c r="H9181">
        <v>4.4502921281983401E+18</v>
      </c>
      <c r="I9181" s="5" t="str">
        <f t="shared" si="143"/>
        <v>4450292128198340000</v>
      </c>
      <c r="J9181" t="str">
        <f>INDEX(Age_grp[Age], MATCH(mobile_customers[[#This Row],[age]],Age_grp[Value]))</f>
        <v>30 - 40</v>
      </c>
      <c r="K9181" s="2" t="str">
        <f>_xlfn.IFS(mobile_customers[[#This Row],[salary]]&gt;=Q9184,"HIGHER SALARY", mobile_customers[[#This Row],[salary]]&gt;=Q9185,"HIGHER MID RANGE SALARY",  mobile_customers[[#This Row],[salary]]&lt;Q9185,"MID RANGE SALARY", mobile_customers[[#This Row],[salary]]&gt;Q9186, "LOW SALARY" )</f>
        <v>HIGHER SALARY</v>
      </c>
      <c r="L9181" s="2" t="str">
        <f>LEFT(mobile_customers[[#This Row],[Credit_card_nos]], 4)&amp;"XXXXX"</f>
        <v>4450XXXXX</v>
      </c>
    </row>
    <row r="9182" spans="1:12" x14ac:dyDescent="0.3">
      <c r="A9182" t="s">
        <v>13</v>
      </c>
      <c r="B9182" s="3" t="s">
        <v>17640</v>
      </c>
      <c r="C9182" t="s">
        <v>17641</v>
      </c>
      <c r="D9182" t="s">
        <v>802</v>
      </c>
      <c r="E9182">
        <v>37</v>
      </c>
      <c r="F9182">
        <v>28621</v>
      </c>
      <c r="G9182" t="s">
        <v>94</v>
      </c>
      <c r="H9182">
        <v>213103511154002</v>
      </c>
      <c r="I9182" s="5" t="str">
        <f t="shared" si="143"/>
        <v>213103511154002</v>
      </c>
      <c r="J9182" t="str">
        <f>INDEX(Age_grp[Age], MATCH(mobile_customers[[#This Row],[age]],Age_grp[Value]))</f>
        <v>30 - 40</v>
      </c>
      <c r="K9182" s="2" t="str">
        <f>_xlfn.IFS(mobile_customers[[#This Row],[salary]]&gt;=Q9185,"HIGHER SALARY", mobile_customers[[#This Row],[salary]]&gt;=Q9186,"HIGHER MID RANGE SALARY",  mobile_customers[[#This Row],[salary]]&lt;Q9186,"MID RANGE SALARY", mobile_customers[[#This Row],[salary]]&gt;Q9187, "LOW SALARY" )</f>
        <v>HIGHER SALARY</v>
      </c>
      <c r="L9182" s="2" t="str">
        <f>LEFT(mobile_customers[[#This Row],[Credit_card_nos]], 4)&amp;"XXXXX"</f>
        <v>2131XXXXX</v>
      </c>
    </row>
    <row r="9183" spans="1:12" x14ac:dyDescent="0.3">
      <c r="A9183" t="s">
        <v>13</v>
      </c>
      <c r="B9183" s="3" t="s">
        <v>17642</v>
      </c>
      <c r="C9183" t="s">
        <v>17643</v>
      </c>
      <c r="D9183" t="s">
        <v>2311</v>
      </c>
      <c r="E9183">
        <v>64</v>
      </c>
      <c r="F9183">
        <v>142701</v>
      </c>
      <c r="G9183" t="s">
        <v>28</v>
      </c>
      <c r="H9183">
        <v>4031201951164929</v>
      </c>
      <c r="I9183" s="5" t="str">
        <f t="shared" si="143"/>
        <v>4031201951164930</v>
      </c>
      <c r="J9183" t="str">
        <f>INDEX(Age_grp[Age], MATCH(mobile_customers[[#This Row],[age]],Age_grp[Value]))</f>
        <v>60 - 70</v>
      </c>
      <c r="K9183" s="2" t="str">
        <f>_xlfn.IFS(mobile_customers[[#This Row],[salary]]&gt;=Q9186,"HIGHER SALARY", mobile_customers[[#This Row],[salary]]&gt;=Q9187,"HIGHER MID RANGE SALARY",  mobile_customers[[#This Row],[salary]]&lt;Q9187,"MID RANGE SALARY", mobile_customers[[#This Row],[salary]]&gt;Q9188, "LOW SALARY" )</f>
        <v>HIGHER SALARY</v>
      </c>
      <c r="L9183" s="2" t="str">
        <f>LEFT(mobile_customers[[#This Row],[Credit_card_nos]], 4)&amp;"XXXXX"</f>
        <v>4031XXXXX</v>
      </c>
    </row>
    <row r="9184" spans="1:12" x14ac:dyDescent="0.3">
      <c r="A9184" t="s">
        <v>8</v>
      </c>
      <c r="B9184" s="3" t="s">
        <v>17644</v>
      </c>
      <c r="C9184" t="s">
        <v>1008</v>
      </c>
      <c r="D9184" t="s">
        <v>2777</v>
      </c>
      <c r="E9184">
        <v>22</v>
      </c>
      <c r="F9184">
        <v>139995</v>
      </c>
      <c r="G9184" t="s">
        <v>65</v>
      </c>
      <c r="H9184">
        <v>3521821759007639</v>
      </c>
      <c r="I9184" s="5" t="str">
        <f t="shared" si="143"/>
        <v>3521821759007640</v>
      </c>
      <c r="J9184" t="str">
        <f>INDEX(Age_grp[Age], MATCH(mobile_customers[[#This Row],[age]],Age_grp[Value]))</f>
        <v>20 - 30</v>
      </c>
      <c r="K9184" s="2" t="str">
        <f>_xlfn.IFS(mobile_customers[[#This Row],[salary]]&gt;=Q9187,"HIGHER SALARY", mobile_customers[[#This Row],[salary]]&gt;=Q9188,"HIGHER MID RANGE SALARY",  mobile_customers[[#This Row],[salary]]&lt;Q9188,"MID RANGE SALARY", mobile_customers[[#This Row],[salary]]&gt;Q9189, "LOW SALARY" )</f>
        <v>HIGHER SALARY</v>
      </c>
      <c r="L9184" s="2" t="str">
        <f>LEFT(mobile_customers[[#This Row],[Credit_card_nos]], 4)&amp;"XXXXX"</f>
        <v>3521XXXXX</v>
      </c>
    </row>
    <row r="9185" spans="1:12" x14ac:dyDescent="0.3">
      <c r="A9185" t="s">
        <v>8</v>
      </c>
      <c r="B9185" s="3" t="s">
        <v>17645</v>
      </c>
      <c r="C9185" t="s">
        <v>6043</v>
      </c>
      <c r="D9185" t="s">
        <v>1138</v>
      </c>
      <c r="E9185">
        <v>40</v>
      </c>
      <c r="F9185">
        <v>152348</v>
      </c>
      <c r="G9185" t="s">
        <v>94</v>
      </c>
      <c r="H9185">
        <v>3520884321896922</v>
      </c>
      <c r="I9185" s="5" t="str">
        <f t="shared" si="143"/>
        <v>3520884321896920</v>
      </c>
      <c r="J9185" t="str">
        <f>INDEX(Age_grp[Age], MATCH(mobile_customers[[#This Row],[age]],Age_grp[Value]))</f>
        <v>40 - 50</v>
      </c>
      <c r="K9185" s="2" t="str">
        <f>_xlfn.IFS(mobile_customers[[#This Row],[salary]]&gt;=Q9188,"HIGHER SALARY", mobile_customers[[#This Row],[salary]]&gt;=Q9189,"HIGHER MID RANGE SALARY",  mobile_customers[[#This Row],[salary]]&lt;Q9189,"MID RANGE SALARY", mobile_customers[[#This Row],[salary]]&gt;Q9190, "LOW SALARY" )</f>
        <v>HIGHER SALARY</v>
      </c>
      <c r="L9185" s="2" t="str">
        <f>LEFT(mobile_customers[[#This Row],[Credit_card_nos]], 4)&amp;"XXXXX"</f>
        <v>3520XXXXX</v>
      </c>
    </row>
    <row r="9186" spans="1:12" x14ac:dyDescent="0.3">
      <c r="A9186" t="s">
        <v>8</v>
      </c>
      <c r="B9186" s="3" t="s">
        <v>17646</v>
      </c>
      <c r="C9186" t="s">
        <v>17647</v>
      </c>
      <c r="D9186" t="s">
        <v>2731</v>
      </c>
      <c r="E9186">
        <v>29</v>
      </c>
      <c r="F9186">
        <v>168982</v>
      </c>
      <c r="G9186" t="s">
        <v>21</v>
      </c>
      <c r="H9186">
        <v>180077523022614</v>
      </c>
      <c r="I9186" s="5" t="str">
        <f t="shared" si="143"/>
        <v>180077523022614</v>
      </c>
      <c r="J9186" t="str">
        <f>INDEX(Age_grp[Age], MATCH(mobile_customers[[#This Row],[age]],Age_grp[Value]))</f>
        <v>20 - 30</v>
      </c>
      <c r="K9186" s="2" t="str">
        <f>_xlfn.IFS(mobile_customers[[#This Row],[salary]]&gt;=Q9189,"HIGHER SALARY", mobile_customers[[#This Row],[salary]]&gt;=Q9190,"HIGHER MID RANGE SALARY",  mobile_customers[[#This Row],[salary]]&lt;Q9190,"MID RANGE SALARY", mobile_customers[[#This Row],[salary]]&gt;Q9191, "LOW SALARY" )</f>
        <v>HIGHER SALARY</v>
      </c>
      <c r="L9186" s="2" t="str">
        <f>LEFT(mobile_customers[[#This Row],[Credit_card_nos]], 4)&amp;"XXXXX"</f>
        <v>1800XXXXX</v>
      </c>
    </row>
    <row r="9187" spans="1:12" x14ac:dyDescent="0.3">
      <c r="A9187" t="s">
        <v>8</v>
      </c>
      <c r="B9187" s="3" t="s">
        <v>17648</v>
      </c>
      <c r="C9187" t="s">
        <v>13570</v>
      </c>
      <c r="D9187" t="s">
        <v>872</v>
      </c>
      <c r="E9187">
        <v>48</v>
      </c>
      <c r="F9187">
        <v>50421</v>
      </c>
      <c r="G9187" t="s">
        <v>21</v>
      </c>
      <c r="H9187">
        <v>4965031666405014</v>
      </c>
      <c r="I9187" s="5" t="str">
        <f t="shared" si="143"/>
        <v>4965031666405010</v>
      </c>
      <c r="J9187" t="str">
        <f>INDEX(Age_grp[Age], MATCH(mobile_customers[[#This Row],[age]],Age_grp[Value]))</f>
        <v>40 - 50</v>
      </c>
      <c r="K9187" s="2" t="str">
        <f>_xlfn.IFS(mobile_customers[[#This Row],[salary]]&gt;=Q9190,"HIGHER SALARY", mobile_customers[[#This Row],[salary]]&gt;=Q9191,"HIGHER MID RANGE SALARY",  mobile_customers[[#This Row],[salary]]&lt;Q9191,"MID RANGE SALARY", mobile_customers[[#This Row],[salary]]&gt;Q9192, "LOW SALARY" )</f>
        <v>HIGHER SALARY</v>
      </c>
      <c r="L9187" s="2" t="str">
        <f>LEFT(mobile_customers[[#This Row],[Credit_card_nos]], 4)&amp;"XXXXX"</f>
        <v>4965XXXXX</v>
      </c>
    </row>
    <row r="9188" spans="1:12" x14ac:dyDescent="0.3">
      <c r="A9188" t="s">
        <v>8</v>
      </c>
      <c r="B9188" s="3" t="s">
        <v>17649</v>
      </c>
      <c r="C9188" t="s">
        <v>17650</v>
      </c>
      <c r="D9188" t="s">
        <v>208</v>
      </c>
      <c r="E9188">
        <v>45</v>
      </c>
      <c r="F9188">
        <v>148199</v>
      </c>
      <c r="G9188" t="s">
        <v>81</v>
      </c>
      <c r="H9188">
        <v>6578144727501988</v>
      </c>
      <c r="I9188" s="5" t="str">
        <f t="shared" si="143"/>
        <v>6578144727501990</v>
      </c>
      <c r="J9188" t="str">
        <f>INDEX(Age_grp[Age], MATCH(mobile_customers[[#This Row],[age]],Age_grp[Value]))</f>
        <v>40 - 50</v>
      </c>
      <c r="K9188" s="2" t="str">
        <f>_xlfn.IFS(mobile_customers[[#This Row],[salary]]&gt;=Q9191,"HIGHER SALARY", mobile_customers[[#This Row],[salary]]&gt;=Q9192,"HIGHER MID RANGE SALARY",  mobile_customers[[#This Row],[salary]]&lt;Q9192,"MID RANGE SALARY", mobile_customers[[#This Row],[salary]]&gt;Q9193, "LOW SALARY" )</f>
        <v>HIGHER SALARY</v>
      </c>
      <c r="L9188" s="2" t="str">
        <f>LEFT(mobile_customers[[#This Row],[Credit_card_nos]], 4)&amp;"XXXXX"</f>
        <v>6578XXXXX</v>
      </c>
    </row>
    <row r="9189" spans="1:12" x14ac:dyDescent="0.3">
      <c r="A9189" t="s">
        <v>13</v>
      </c>
      <c r="B9189" s="3" t="s">
        <v>17651</v>
      </c>
      <c r="C9189" t="s">
        <v>17652</v>
      </c>
      <c r="D9189" t="s">
        <v>902</v>
      </c>
      <c r="E9189">
        <v>61</v>
      </c>
      <c r="F9189">
        <v>78397</v>
      </c>
      <c r="G9189" t="s">
        <v>21</v>
      </c>
      <c r="H9189">
        <v>6011785586541633</v>
      </c>
      <c r="I9189" s="5" t="str">
        <f t="shared" si="143"/>
        <v>6011785586541630</v>
      </c>
      <c r="J9189" t="str">
        <f>INDEX(Age_grp[Age], MATCH(mobile_customers[[#This Row],[age]],Age_grp[Value]))</f>
        <v>60 - 70</v>
      </c>
      <c r="K9189" s="2" t="str">
        <f>_xlfn.IFS(mobile_customers[[#This Row],[salary]]&gt;=Q9192,"HIGHER SALARY", mobile_customers[[#This Row],[salary]]&gt;=Q9193,"HIGHER MID RANGE SALARY",  mobile_customers[[#This Row],[salary]]&lt;Q9193,"MID RANGE SALARY", mobile_customers[[#This Row],[salary]]&gt;Q9194, "LOW SALARY" )</f>
        <v>HIGHER SALARY</v>
      </c>
      <c r="L9189" s="2" t="str">
        <f>LEFT(mobile_customers[[#This Row],[Credit_card_nos]], 4)&amp;"XXXXX"</f>
        <v>6011XXXXX</v>
      </c>
    </row>
    <row r="9190" spans="1:12" x14ac:dyDescent="0.3">
      <c r="A9190" t="s">
        <v>13</v>
      </c>
      <c r="B9190" s="3" t="s">
        <v>17653</v>
      </c>
      <c r="C9190" t="s">
        <v>5406</v>
      </c>
      <c r="D9190" t="s">
        <v>55</v>
      </c>
      <c r="E9190">
        <v>36</v>
      </c>
      <c r="F9190">
        <v>205185</v>
      </c>
      <c r="G9190" t="s">
        <v>12</v>
      </c>
      <c r="H9190">
        <v>3502118781310427</v>
      </c>
      <c r="I9190" s="5" t="str">
        <f t="shared" si="143"/>
        <v>3502118781310430</v>
      </c>
      <c r="J9190" t="str">
        <f>INDEX(Age_grp[Age], MATCH(mobile_customers[[#This Row],[age]],Age_grp[Value]))</f>
        <v>30 - 40</v>
      </c>
      <c r="K9190" s="2" t="str">
        <f>_xlfn.IFS(mobile_customers[[#This Row],[salary]]&gt;=Q9193,"HIGHER SALARY", mobile_customers[[#This Row],[salary]]&gt;=Q9194,"HIGHER MID RANGE SALARY",  mobile_customers[[#This Row],[salary]]&lt;Q9194,"MID RANGE SALARY", mobile_customers[[#This Row],[salary]]&gt;Q9195, "LOW SALARY" )</f>
        <v>HIGHER SALARY</v>
      </c>
      <c r="L9190" s="2" t="str">
        <f>LEFT(mobile_customers[[#This Row],[Credit_card_nos]], 4)&amp;"XXXXX"</f>
        <v>3502XXXXX</v>
      </c>
    </row>
    <row r="9191" spans="1:12" x14ac:dyDescent="0.3">
      <c r="A9191" t="s">
        <v>8</v>
      </c>
      <c r="B9191" s="3" t="s">
        <v>17654</v>
      </c>
      <c r="C9191" t="s">
        <v>17655</v>
      </c>
      <c r="D9191" t="s">
        <v>507</v>
      </c>
      <c r="E9191">
        <v>54</v>
      </c>
      <c r="F9191">
        <v>223861</v>
      </c>
      <c r="G9191" t="s">
        <v>65</v>
      </c>
      <c r="H9191">
        <v>3506505698448108</v>
      </c>
      <c r="I9191" s="5" t="str">
        <f t="shared" si="143"/>
        <v>3506505698448110</v>
      </c>
      <c r="J9191" t="str">
        <f>INDEX(Age_grp[Age], MATCH(mobile_customers[[#This Row],[age]],Age_grp[Value]))</f>
        <v>50 - 60</v>
      </c>
      <c r="K9191" s="2" t="str">
        <f>_xlfn.IFS(mobile_customers[[#This Row],[salary]]&gt;=Q9194,"HIGHER SALARY", mobile_customers[[#This Row],[salary]]&gt;=Q9195,"HIGHER MID RANGE SALARY",  mobile_customers[[#This Row],[salary]]&lt;Q9195,"MID RANGE SALARY", mobile_customers[[#This Row],[salary]]&gt;Q9196, "LOW SALARY" )</f>
        <v>HIGHER SALARY</v>
      </c>
      <c r="L9191" s="2" t="str">
        <f>LEFT(mobile_customers[[#This Row],[Credit_card_nos]], 4)&amp;"XXXXX"</f>
        <v>3506XXXXX</v>
      </c>
    </row>
    <row r="9192" spans="1:12" x14ac:dyDescent="0.3">
      <c r="A9192" t="s">
        <v>13</v>
      </c>
      <c r="B9192" s="3" t="s">
        <v>17656</v>
      </c>
      <c r="C9192" t="s">
        <v>17657</v>
      </c>
      <c r="D9192" t="s">
        <v>249</v>
      </c>
      <c r="E9192">
        <v>60</v>
      </c>
      <c r="F9192">
        <v>244145</v>
      </c>
      <c r="G9192" t="s">
        <v>28</v>
      </c>
      <c r="H9192">
        <v>346924057248605</v>
      </c>
      <c r="I9192" s="5" t="str">
        <f t="shared" si="143"/>
        <v>346924057248605</v>
      </c>
      <c r="J9192" t="str">
        <f>INDEX(Age_grp[Age], MATCH(mobile_customers[[#This Row],[age]],Age_grp[Value]))</f>
        <v>60 - 70</v>
      </c>
      <c r="K9192" s="2" t="str">
        <f>_xlfn.IFS(mobile_customers[[#This Row],[salary]]&gt;=Q9195,"HIGHER SALARY", mobile_customers[[#This Row],[salary]]&gt;=Q9196,"HIGHER MID RANGE SALARY",  mobile_customers[[#This Row],[salary]]&lt;Q9196,"MID RANGE SALARY", mobile_customers[[#This Row],[salary]]&gt;Q9197, "LOW SALARY" )</f>
        <v>HIGHER SALARY</v>
      </c>
      <c r="L9192" s="2" t="str">
        <f>LEFT(mobile_customers[[#This Row],[Credit_card_nos]], 4)&amp;"XXXXX"</f>
        <v>3469XXXXX</v>
      </c>
    </row>
    <row r="9193" spans="1:12" x14ac:dyDescent="0.3">
      <c r="A9193" t="s">
        <v>13</v>
      </c>
      <c r="B9193" s="3" t="s">
        <v>17658</v>
      </c>
      <c r="C9193" t="s">
        <v>1856</v>
      </c>
      <c r="D9193" t="s">
        <v>2108</v>
      </c>
      <c r="E9193">
        <v>36</v>
      </c>
      <c r="F9193">
        <v>71485</v>
      </c>
      <c r="G9193" t="s">
        <v>21</v>
      </c>
      <c r="H9193">
        <v>213175985459810</v>
      </c>
      <c r="I9193" s="5" t="str">
        <f t="shared" si="143"/>
        <v>213175985459810</v>
      </c>
      <c r="J9193" t="str">
        <f>INDEX(Age_grp[Age], MATCH(mobile_customers[[#This Row],[age]],Age_grp[Value]))</f>
        <v>30 - 40</v>
      </c>
      <c r="K9193" s="2" t="str">
        <f>_xlfn.IFS(mobile_customers[[#This Row],[salary]]&gt;=Q9196,"HIGHER SALARY", mobile_customers[[#This Row],[salary]]&gt;=Q9197,"HIGHER MID RANGE SALARY",  mobile_customers[[#This Row],[salary]]&lt;Q9197,"MID RANGE SALARY", mobile_customers[[#This Row],[salary]]&gt;Q9198, "LOW SALARY" )</f>
        <v>HIGHER SALARY</v>
      </c>
      <c r="L9193" s="2" t="str">
        <f>LEFT(mobile_customers[[#This Row],[Credit_card_nos]], 4)&amp;"XXXXX"</f>
        <v>2131XXXXX</v>
      </c>
    </row>
    <row r="9194" spans="1:12" x14ac:dyDescent="0.3">
      <c r="A9194" t="s">
        <v>8</v>
      </c>
      <c r="B9194" s="3" t="s">
        <v>17659</v>
      </c>
      <c r="C9194" t="s">
        <v>17660</v>
      </c>
      <c r="D9194" t="s">
        <v>3074</v>
      </c>
      <c r="E9194">
        <v>52</v>
      </c>
      <c r="F9194">
        <v>225485</v>
      </c>
      <c r="G9194" t="s">
        <v>49</v>
      </c>
      <c r="H9194">
        <v>4778775782443419</v>
      </c>
      <c r="I9194" s="5" t="str">
        <f t="shared" si="143"/>
        <v>4778775782443420</v>
      </c>
      <c r="J9194" t="str">
        <f>INDEX(Age_grp[Age], MATCH(mobile_customers[[#This Row],[age]],Age_grp[Value]))</f>
        <v>50 - 60</v>
      </c>
      <c r="K9194" s="2" t="str">
        <f>_xlfn.IFS(mobile_customers[[#This Row],[salary]]&gt;=Q9197,"HIGHER SALARY", mobile_customers[[#This Row],[salary]]&gt;=Q9198,"HIGHER MID RANGE SALARY",  mobile_customers[[#This Row],[salary]]&lt;Q9198,"MID RANGE SALARY", mobile_customers[[#This Row],[salary]]&gt;Q9199, "LOW SALARY" )</f>
        <v>HIGHER SALARY</v>
      </c>
      <c r="L9194" s="2" t="str">
        <f>LEFT(mobile_customers[[#This Row],[Credit_card_nos]], 4)&amp;"XXXXX"</f>
        <v>4778XXXXX</v>
      </c>
    </row>
    <row r="9195" spans="1:12" x14ac:dyDescent="0.3">
      <c r="A9195" t="s">
        <v>8</v>
      </c>
      <c r="B9195" s="3" t="s">
        <v>17661</v>
      </c>
      <c r="C9195" t="s">
        <v>17662</v>
      </c>
      <c r="D9195" t="s">
        <v>385</v>
      </c>
      <c r="E9195">
        <v>61</v>
      </c>
      <c r="F9195">
        <v>154771</v>
      </c>
      <c r="G9195" t="s">
        <v>39</v>
      </c>
      <c r="H9195">
        <v>4.2367720569432504E+18</v>
      </c>
      <c r="I9195" s="5" t="str">
        <f t="shared" si="143"/>
        <v>4236772056943250000</v>
      </c>
      <c r="J9195" t="str">
        <f>INDEX(Age_grp[Age], MATCH(mobile_customers[[#This Row],[age]],Age_grp[Value]))</f>
        <v>60 - 70</v>
      </c>
      <c r="K9195" s="2" t="str">
        <f>_xlfn.IFS(mobile_customers[[#This Row],[salary]]&gt;=Q9198,"HIGHER SALARY", mobile_customers[[#This Row],[salary]]&gt;=Q9199,"HIGHER MID RANGE SALARY",  mobile_customers[[#This Row],[salary]]&lt;Q9199,"MID RANGE SALARY", mobile_customers[[#This Row],[salary]]&gt;Q9200, "LOW SALARY" )</f>
        <v>HIGHER SALARY</v>
      </c>
      <c r="L9195" s="2" t="str">
        <f>LEFT(mobile_customers[[#This Row],[Credit_card_nos]], 4)&amp;"XXXXX"</f>
        <v>4236XXXXX</v>
      </c>
    </row>
    <row r="9196" spans="1:12" x14ac:dyDescent="0.3">
      <c r="A9196" t="s">
        <v>8</v>
      </c>
      <c r="B9196" s="3" t="s">
        <v>17663</v>
      </c>
      <c r="C9196" t="s">
        <v>17664</v>
      </c>
      <c r="D9196" t="s">
        <v>1159</v>
      </c>
      <c r="E9196">
        <v>44</v>
      </c>
      <c r="F9196">
        <v>202344</v>
      </c>
      <c r="G9196" t="s">
        <v>28</v>
      </c>
      <c r="H9196">
        <v>2289776608335876</v>
      </c>
      <c r="I9196" s="5" t="str">
        <f t="shared" si="143"/>
        <v>2289776608335880</v>
      </c>
      <c r="J9196" t="str">
        <f>INDEX(Age_grp[Age], MATCH(mobile_customers[[#This Row],[age]],Age_grp[Value]))</f>
        <v>40 - 50</v>
      </c>
      <c r="K9196" s="2" t="str">
        <f>_xlfn.IFS(mobile_customers[[#This Row],[salary]]&gt;=Q9199,"HIGHER SALARY", mobile_customers[[#This Row],[salary]]&gt;=Q9200,"HIGHER MID RANGE SALARY",  mobile_customers[[#This Row],[salary]]&lt;Q9200,"MID RANGE SALARY", mobile_customers[[#This Row],[salary]]&gt;Q9201, "LOW SALARY" )</f>
        <v>HIGHER SALARY</v>
      </c>
      <c r="L9196" s="2" t="str">
        <f>LEFT(mobile_customers[[#This Row],[Credit_card_nos]], 4)&amp;"XXXXX"</f>
        <v>2289XXXXX</v>
      </c>
    </row>
    <row r="9197" spans="1:12" x14ac:dyDescent="0.3">
      <c r="A9197" t="s">
        <v>13</v>
      </c>
      <c r="B9197" s="3" t="s">
        <v>6806</v>
      </c>
      <c r="C9197" t="s">
        <v>17665</v>
      </c>
      <c r="D9197" t="s">
        <v>197</v>
      </c>
      <c r="E9197">
        <v>57</v>
      </c>
      <c r="F9197">
        <v>236166</v>
      </c>
      <c r="G9197" t="s">
        <v>21</v>
      </c>
      <c r="H9197">
        <v>3577010764595589</v>
      </c>
      <c r="I9197" s="5" t="str">
        <f t="shared" si="143"/>
        <v>3577010764595590</v>
      </c>
      <c r="J9197" t="str">
        <f>INDEX(Age_grp[Age], MATCH(mobile_customers[[#This Row],[age]],Age_grp[Value]))</f>
        <v>50 - 60</v>
      </c>
      <c r="K9197" s="2" t="str">
        <f>_xlfn.IFS(mobile_customers[[#This Row],[salary]]&gt;=Q9200,"HIGHER SALARY", mobile_customers[[#This Row],[salary]]&gt;=Q9201,"HIGHER MID RANGE SALARY",  mobile_customers[[#This Row],[salary]]&lt;Q9201,"MID RANGE SALARY", mobile_customers[[#This Row],[salary]]&gt;Q9202, "LOW SALARY" )</f>
        <v>HIGHER SALARY</v>
      </c>
      <c r="L9197" s="2" t="str">
        <f>LEFT(mobile_customers[[#This Row],[Credit_card_nos]], 4)&amp;"XXXXX"</f>
        <v>3577XXXXX</v>
      </c>
    </row>
    <row r="9198" spans="1:12" x14ac:dyDescent="0.3">
      <c r="A9198" t="s">
        <v>13</v>
      </c>
      <c r="B9198" s="3" t="s">
        <v>17666</v>
      </c>
      <c r="C9198" t="s">
        <v>17667</v>
      </c>
      <c r="D9198" t="s">
        <v>305</v>
      </c>
      <c r="E9198">
        <v>53</v>
      </c>
      <c r="F9198">
        <v>230276</v>
      </c>
      <c r="G9198" t="s">
        <v>81</v>
      </c>
      <c r="H9198">
        <v>4.5071096638926367E+18</v>
      </c>
      <c r="I9198" s="5" t="str">
        <f t="shared" si="143"/>
        <v>4507109663892640000</v>
      </c>
      <c r="J9198" t="str">
        <f>INDEX(Age_grp[Age], MATCH(mobile_customers[[#This Row],[age]],Age_grp[Value]))</f>
        <v>50 - 60</v>
      </c>
      <c r="K9198" s="2" t="str">
        <f>_xlfn.IFS(mobile_customers[[#This Row],[salary]]&gt;=Q9201,"HIGHER SALARY", mobile_customers[[#This Row],[salary]]&gt;=Q9202,"HIGHER MID RANGE SALARY",  mobile_customers[[#This Row],[salary]]&lt;Q9202,"MID RANGE SALARY", mobile_customers[[#This Row],[salary]]&gt;Q9203, "LOW SALARY" )</f>
        <v>HIGHER SALARY</v>
      </c>
      <c r="L9198" s="2" t="str">
        <f>LEFT(mobile_customers[[#This Row],[Credit_card_nos]], 4)&amp;"XXXXX"</f>
        <v>4507XXXXX</v>
      </c>
    </row>
    <row r="9199" spans="1:12" x14ac:dyDescent="0.3">
      <c r="A9199" t="s">
        <v>8</v>
      </c>
      <c r="B9199" s="3" t="s">
        <v>17668</v>
      </c>
      <c r="C9199" t="s">
        <v>17669</v>
      </c>
      <c r="D9199" t="s">
        <v>744</v>
      </c>
      <c r="E9199">
        <v>23</v>
      </c>
      <c r="F9199">
        <v>162870</v>
      </c>
      <c r="G9199" t="s">
        <v>28</v>
      </c>
      <c r="H9199">
        <v>4583542335868822</v>
      </c>
      <c r="I9199" s="5" t="str">
        <f t="shared" si="143"/>
        <v>4583542335868820</v>
      </c>
      <c r="J9199" t="str">
        <f>INDEX(Age_grp[Age], MATCH(mobile_customers[[#This Row],[age]],Age_grp[Value]))</f>
        <v>20 - 30</v>
      </c>
      <c r="K9199" s="2" t="str">
        <f>_xlfn.IFS(mobile_customers[[#This Row],[salary]]&gt;=Q9202,"HIGHER SALARY", mobile_customers[[#This Row],[salary]]&gt;=Q9203,"HIGHER MID RANGE SALARY",  mobile_customers[[#This Row],[salary]]&lt;Q9203,"MID RANGE SALARY", mobile_customers[[#This Row],[salary]]&gt;Q9204, "LOW SALARY" )</f>
        <v>HIGHER SALARY</v>
      </c>
      <c r="L9199" s="2" t="str">
        <f>LEFT(mobile_customers[[#This Row],[Credit_card_nos]], 4)&amp;"XXXXX"</f>
        <v>4583XXXXX</v>
      </c>
    </row>
    <row r="9200" spans="1:12" x14ac:dyDescent="0.3">
      <c r="A9200" t="s">
        <v>13</v>
      </c>
      <c r="B9200" s="3" t="s">
        <v>17670</v>
      </c>
      <c r="C9200" t="s">
        <v>17671</v>
      </c>
      <c r="D9200" t="s">
        <v>625</v>
      </c>
      <c r="E9200">
        <v>56</v>
      </c>
      <c r="F9200">
        <v>149647</v>
      </c>
      <c r="G9200" t="s">
        <v>81</v>
      </c>
      <c r="H9200">
        <v>4590732175336474</v>
      </c>
      <c r="I9200" s="5" t="str">
        <f t="shared" si="143"/>
        <v>4590732175336470</v>
      </c>
      <c r="J9200" t="str">
        <f>INDEX(Age_grp[Age], MATCH(mobile_customers[[#This Row],[age]],Age_grp[Value]))</f>
        <v>50 - 60</v>
      </c>
      <c r="K9200" s="2" t="str">
        <f>_xlfn.IFS(mobile_customers[[#This Row],[salary]]&gt;=Q9203,"HIGHER SALARY", mobile_customers[[#This Row],[salary]]&gt;=Q9204,"HIGHER MID RANGE SALARY",  mobile_customers[[#This Row],[salary]]&lt;Q9204,"MID RANGE SALARY", mobile_customers[[#This Row],[salary]]&gt;Q9205, "LOW SALARY" )</f>
        <v>HIGHER SALARY</v>
      </c>
      <c r="L9200" s="2" t="str">
        <f>LEFT(mobile_customers[[#This Row],[Credit_card_nos]], 4)&amp;"XXXXX"</f>
        <v>4590XXXXX</v>
      </c>
    </row>
    <row r="9201" spans="1:12" x14ac:dyDescent="0.3">
      <c r="A9201" t="s">
        <v>8</v>
      </c>
      <c r="B9201" s="3" t="s">
        <v>17672</v>
      </c>
      <c r="C9201" t="s">
        <v>17610</v>
      </c>
      <c r="D9201" t="s">
        <v>185</v>
      </c>
      <c r="E9201">
        <v>47</v>
      </c>
      <c r="F9201">
        <v>226533</v>
      </c>
      <c r="G9201" t="s">
        <v>32</v>
      </c>
      <c r="H9201">
        <v>3561327446744718</v>
      </c>
      <c r="I9201" s="5" t="str">
        <f t="shared" si="143"/>
        <v>3561327446744720</v>
      </c>
      <c r="J9201" t="str">
        <f>INDEX(Age_grp[Age], MATCH(mobile_customers[[#This Row],[age]],Age_grp[Value]))</f>
        <v>40 - 50</v>
      </c>
      <c r="K9201" s="2" t="str">
        <f>_xlfn.IFS(mobile_customers[[#This Row],[salary]]&gt;=Q9204,"HIGHER SALARY", mobile_customers[[#This Row],[salary]]&gt;=Q9205,"HIGHER MID RANGE SALARY",  mobile_customers[[#This Row],[salary]]&lt;Q9205,"MID RANGE SALARY", mobile_customers[[#This Row],[salary]]&gt;Q9206, "LOW SALARY" )</f>
        <v>HIGHER SALARY</v>
      </c>
      <c r="L9201" s="2" t="str">
        <f>LEFT(mobile_customers[[#This Row],[Credit_card_nos]], 4)&amp;"XXXXX"</f>
        <v>3561XXXXX</v>
      </c>
    </row>
    <row r="9202" spans="1:12" x14ac:dyDescent="0.3">
      <c r="A9202" t="s">
        <v>8</v>
      </c>
      <c r="B9202" s="3" t="s">
        <v>17673</v>
      </c>
      <c r="C9202" t="s">
        <v>7860</v>
      </c>
      <c r="D9202" t="s">
        <v>3137</v>
      </c>
      <c r="E9202">
        <v>19</v>
      </c>
      <c r="F9202">
        <v>61720</v>
      </c>
      <c r="G9202" t="s">
        <v>94</v>
      </c>
      <c r="H9202">
        <v>3512388121714632</v>
      </c>
      <c r="I9202" s="5" t="str">
        <f t="shared" si="143"/>
        <v>3512388121714630</v>
      </c>
      <c r="J9202" t="str">
        <f>INDEX(Age_grp[Age], MATCH(mobile_customers[[#This Row],[age]],Age_grp[Value]))</f>
        <v>"10 - 20</v>
      </c>
      <c r="K9202" s="2" t="str">
        <f>_xlfn.IFS(mobile_customers[[#This Row],[salary]]&gt;=Q9205,"HIGHER SALARY", mobile_customers[[#This Row],[salary]]&gt;=Q9206,"HIGHER MID RANGE SALARY",  mobile_customers[[#This Row],[salary]]&lt;Q9206,"MID RANGE SALARY", mobile_customers[[#This Row],[salary]]&gt;Q9207, "LOW SALARY" )</f>
        <v>HIGHER SALARY</v>
      </c>
      <c r="L9202" s="2" t="str">
        <f>LEFT(mobile_customers[[#This Row],[Credit_card_nos]], 4)&amp;"XXXXX"</f>
        <v>3512XXXXX</v>
      </c>
    </row>
    <row r="9203" spans="1:12" x14ac:dyDescent="0.3">
      <c r="A9203" t="s">
        <v>13</v>
      </c>
      <c r="B9203" s="3" t="s">
        <v>17674</v>
      </c>
      <c r="C9203" t="s">
        <v>17675</v>
      </c>
      <c r="D9203" t="s">
        <v>1530</v>
      </c>
      <c r="E9203">
        <v>23</v>
      </c>
      <c r="F9203">
        <v>180896</v>
      </c>
      <c r="G9203" t="s">
        <v>21</v>
      </c>
      <c r="H9203">
        <v>30110944294843</v>
      </c>
      <c r="I9203" s="5" t="str">
        <f t="shared" si="143"/>
        <v>30110944294843</v>
      </c>
      <c r="J9203" t="str">
        <f>INDEX(Age_grp[Age], MATCH(mobile_customers[[#This Row],[age]],Age_grp[Value]))</f>
        <v>20 - 30</v>
      </c>
      <c r="K9203" s="2" t="str">
        <f>_xlfn.IFS(mobile_customers[[#This Row],[salary]]&gt;=Q9206,"HIGHER SALARY", mobile_customers[[#This Row],[salary]]&gt;=Q9207,"HIGHER MID RANGE SALARY",  mobile_customers[[#This Row],[salary]]&lt;Q9207,"MID RANGE SALARY", mobile_customers[[#This Row],[salary]]&gt;Q9208, "LOW SALARY" )</f>
        <v>HIGHER SALARY</v>
      </c>
      <c r="L9203" s="2" t="str">
        <f>LEFT(mobile_customers[[#This Row],[Credit_card_nos]], 4)&amp;"XXXXX"</f>
        <v>3011XXXXX</v>
      </c>
    </row>
    <row r="9204" spans="1:12" x14ac:dyDescent="0.3">
      <c r="A9204" t="s">
        <v>13</v>
      </c>
      <c r="B9204" s="3" t="s">
        <v>17676</v>
      </c>
      <c r="C9204" t="s">
        <v>17677</v>
      </c>
      <c r="D9204" t="s">
        <v>391</v>
      </c>
      <c r="E9204">
        <v>36</v>
      </c>
      <c r="F9204">
        <v>182648</v>
      </c>
      <c r="G9204" t="s">
        <v>39</v>
      </c>
      <c r="H9204">
        <v>589627121876</v>
      </c>
      <c r="I9204" s="5" t="str">
        <f t="shared" si="143"/>
        <v>589627121876</v>
      </c>
      <c r="J9204" t="str">
        <f>INDEX(Age_grp[Age], MATCH(mobile_customers[[#This Row],[age]],Age_grp[Value]))</f>
        <v>30 - 40</v>
      </c>
      <c r="K9204" s="2" t="str">
        <f>_xlfn.IFS(mobile_customers[[#This Row],[salary]]&gt;=Q9207,"HIGHER SALARY", mobile_customers[[#This Row],[salary]]&gt;=Q9208,"HIGHER MID RANGE SALARY",  mobile_customers[[#This Row],[salary]]&lt;Q9208,"MID RANGE SALARY", mobile_customers[[#This Row],[salary]]&gt;Q9209, "LOW SALARY" )</f>
        <v>HIGHER SALARY</v>
      </c>
      <c r="L9204" s="2" t="str">
        <f>LEFT(mobile_customers[[#This Row],[Credit_card_nos]], 4)&amp;"XXXXX"</f>
        <v>5896XXXXX</v>
      </c>
    </row>
    <row r="9205" spans="1:12" x14ac:dyDescent="0.3">
      <c r="A9205" t="s">
        <v>13</v>
      </c>
      <c r="B9205" s="3" t="s">
        <v>17678</v>
      </c>
      <c r="C9205" t="s">
        <v>17679</v>
      </c>
      <c r="D9205" t="s">
        <v>1279</v>
      </c>
      <c r="E9205">
        <v>25</v>
      </c>
      <c r="F9205">
        <v>82183</v>
      </c>
      <c r="G9205" t="s">
        <v>17</v>
      </c>
      <c r="H9205">
        <v>345659475255821</v>
      </c>
      <c r="I9205" s="5" t="str">
        <f t="shared" si="143"/>
        <v>345659475255821</v>
      </c>
      <c r="J9205" t="str">
        <f>INDEX(Age_grp[Age], MATCH(mobile_customers[[#This Row],[age]],Age_grp[Value]))</f>
        <v>20 - 30</v>
      </c>
      <c r="K9205" s="2" t="str">
        <f>_xlfn.IFS(mobile_customers[[#This Row],[salary]]&gt;=Q9208,"HIGHER SALARY", mobile_customers[[#This Row],[salary]]&gt;=Q9209,"HIGHER MID RANGE SALARY",  mobile_customers[[#This Row],[salary]]&lt;Q9209,"MID RANGE SALARY", mobile_customers[[#This Row],[salary]]&gt;Q9210, "LOW SALARY" )</f>
        <v>HIGHER SALARY</v>
      </c>
      <c r="L9205" s="2" t="str">
        <f>LEFT(mobile_customers[[#This Row],[Credit_card_nos]], 4)&amp;"XXXXX"</f>
        <v>3456XXXXX</v>
      </c>
    </row>
    <row r="9206" spans="1:12" x14ac:dyDescent="0.3">
      <c r="A9206" t="s">
        <v>13</v>
      </c>
      <c r="B9206" s="3" t="s">
        <v>17680</v>
      </c>
      <c r="C9206" t="s">
        <v>17681</v>
      </c>
      <c r="D9206" t="s">
        <v>1459</v>
      </c>
      <c r="E9206">
        <v>60</v>
      </c>
      <c r="F9206">
        <v>77356</v>
      </c>
      <c r="G9206" t="s">
        <v>28</v>
      </c>
      <c r="H9206">
        <v>30358210510901</v>
      </c>
      <c r="I9206" s="5" t="str">
        <f t="shared" si="143"/>
        <v>30358210510901</v>
      </c>
      <c r="J9206" t="str">
        <f>INDEX(Age_grp[Age], MATCH(mobile_customers[[#This Row],[age]],Age_grp[Value]))</f>
        <v>60 - 70</v>
      </c>
      <c r="K9206" s="2" t="str">
        <f>_xlfn.IFS(mobile_customers[[#This Row],[salary]]&gt;=Q9209,"HIGHER SALARY", mobile_customers[[#This Row],[salary]]&gt;=Q9210,"HIGHER MID RANGE SALARY",  mobile_customers[[#This Row],[salary]]&lt;Q9210,"MID RANGE SALARY", mobile_customers[[#This Row],[salary]]&gt;Q9211, "LOW SALARY" )</f>
        <v>HIGHER SALARY</v>
      </c>
      <c r="L9206" s="2" t="str">
        <f>LEFT(mobile_customers[[#This Row],[Credit_card_nos]], 4)&amp;"XXXXX"</f>
        <v>3035XXXXX</v>
      </c>
    </row>
    <row r="9207" spans="1:12" x14ac:dyDescent="0.3">
      <c r="A9207" t="s">
        <v>8</v>
      </c>
      <c r="B9207" s="3" t="s">
        <v>17682</v>
      </c>
      <c r="C9207" t="s">
        <v>17683</v>
      </c>
      <c r="D9207" t="s">
        <v>2953</v>
      </c>
      <c r="E9207">
        <v>27</v>
      </c>
      <c r="F9207">
        <v>178813</v>
      </c>
      <c r="G9207" t="s">
        <v>81</v>
      </c>
      <c r="H9207">
        <v>3551564756841260</v>
      </c>
      <c r="I9207" s="5" t="str">
        <f t="shared" si="143"/>
        <v>3551564756841260</v>
      </c>
      <c r="J9207" t="str">
        <f>INDEX(Age_grp[Age], MATCH(mobile_customers[[#This Row],[age]],Age_grp[Value]))</f>
        <v>20 - 30</v>
      </c>
      <c r="K9207" s="2" t="str">
        <f>_xlfn.IFS(mobile_customers[[#This Row],[salary]]&gt;=Q9210,"HIGHER SALARY", mobile_customers[[#This Row],[salary]]&gt;=Q9211,"HIGHER MID RANGE SALARY",  mobile_customers[[#This Row],[salary]]&lt;Q9211,"MID RANGE SALARY", mobile_customers[[#This Row],[salary]]&gt;Q9212, "LOW SALARY" )</f>
        <v>HIGHER SALARY</v>
      </c>
      <c r="L9207" s="2" t="str">
        <f>LEFT(mobile_customers[[#This Row],[Credit_card_nos]], 4)&amp;"XXXXX"</f>
        <v>3551XXXXX</v>
      </c>
    </row>
    <row r="9208" spans="1:12" x14ac:dyDescent="0.3">
      <c r="A9208" t="s">
        <v>13</v>
      </c>
      <c r="B9208" s="3" t="s">
        <v>17684</v>
      </c>
      <c r="C9208" t="s">
        <v>17685</v>
      </c>
      <c r="D9208" t="s">
        <v>1372</v>
      </c>
      <c r="E9208">
        <v>36</v>
      </c>
      <c r="F9208">
        <v>72127</v>
      </c>
      <c r="G9208" t="s">
        <v>28</v>
      </c>
      <c r="H9208">
        <v>4173433901809</v>
      </c>
      <c r="I9208" s="5" t="str">
        <f t="shared" si="143"/>
        <v>4173433901809</v>
      </c>
      <c r="J9208" t="str">
        <f>INDEX(Age_grp[Age], MATCH(mobile_customers[[#This Row],[age]],Age_grp[Value]))</f>
        <v>30 - 40</v>
      </c>
      <c r="K9208" s="2" t="str">
        <f>_xlfn.IFS(mobile_customers[[#This Row],[salary]]&gt;=Q9211,"HIGHER SALARY", mobile_customers[[#This Row],[salary]]&gt;=Q9212,"HIGHER MID RANGE SALARY",  mobile_customers[[#This Row],[salary]]&lt;Q9212,"MID RANGE SALARY", mobile_customers[[#This Row],[salary]]&gt;Q9213, "LOW SALARY" )</f>
        <v>HIGHER SALARY</v>
      </c>
      <c r="L9208" s="2" t="str">
        <f>LEFT(mobile_customers[[#This Row],[Credit_card_nos]], 4)&amp;"XXXXX"</f>
        <v>4173XXXXX</v>
      </c>
    </row>
    <row r="9209" spans="1:12" x14ac:dyDescent="0.3">
      <c r="A9209" t="s">
        <v>13</v>
      </c>
      <c r="B9209" s="3" t="s">
        <v>17686</v>
      </c>
      <c r="C9209" t="s">
        <v>17687</v>
      </c>
      <c r="D9209" t="s">
        <v>270</v>
      </c>
      <c r="E9209">
        <v>52</v>
      </c>
      <c r="F9209">
        <v>66495</v>
      </c>
      <c r="G9209" t="s">
        <v>65</v>
      </c>
      <c r="H9209">
        <v>4154947518821077</v>
      </c>
      <c r="I9209" s="5" t="str">
        <f t="shared" si="143"/>
        <v>4154947518821080</v>
      </c>
      <c r="J9209" t="str">
        <f>INDEX(Age_grp[Age], MATCH(mobile_customers[[#This Row],[age]],Age_grp[Value]))</f>
        <v>50 - 60</v>
      </c>
      <c r="K9209" s="2" t="str">
        <f>_xlfn.IFS(mobile_customers[[#This Row],[salary]]&gt;=Q9212,"HIGHER SALARY", mobile_customers[[#This Row],[salary]]&gt;=Q9213,"HIGHER MID RANGE SALARY",  mobile_customers[[#This Row],[salary]]&lt;Q9213,"MID RANGE SALARY", mobile_customers[[#This Row],[salary]]&gt;Q9214, "LOW SALARY" )</f>
        <v>HIGHER SALARY</v>
      </c>
      <c r="L9209" s="2" t="str">
        <f>LEFT(mobile_customers[[#This Row],[Credit_card_nos]], 4)&amp;"XXXXX"</f>
        <v>4154XXXXX</v>
      </c>
    </row>
    <row r="9210" spans="1:12" x14ac:dyDescent="0.3">
      <c r="A9210" t="s">
        <v>13</v>
      </c>
      <c r="B9210" s="3" t="s">
        <v>17688</v>
      </c>
      <c r="C9210" t="s">
        <v>1400</v>
      </c>
      <c r="D9210" t="s">
        <v>249</v>
      </c>
      <c r="E9210">
        <v>36</v>
      </c>
      <c r="F9210">
        <v>234521</v>
      </c>
      <c r="G9210" t="s">
        <v>81</v>
      </c>
      <c r="H9210">
        <v>180066469203221</v>
      </c>
      <c r="I9210" s="5" t="str">
        <f t="shared" si="143"/>
        <v>180066469203221</v>
      </c>
      <c r="J9210" t="str">
        <f>INDEX(Age_grp[Age], MATCH(mobile_customers[[#This Row],[age]],Age_grp[Value]))</f>
        <v>30 - 40</v>
      </c>
      <c r="K9210" s="2" t="str">
        <f>_xlfn.IFS(mobile_customers[[#This Row],[salary]]&gt;=Q9213,"HIGHER SALARY", mobile_customers[[#This Row],[salary]]&gt;=Q9214,"HIGHER MID RANGE SALARY",  mobile_customers[[#This Row],[salary]]&lt;Q9214,"MID RANGE SALARY", mobile_customers[[#This Row],[salary]]&gt;Q9215, "LOW SALARY" )</f>
        <v>HIGHER SALARY</v>
      </c>
      <c r="L9210" s="2" t="str">
        <f>LEFT(mobile_customers[[#This Row],[Credit_card_nos]], 4)&amp;"XXXXX"</f>
        <v>1800XXXXX</v>
      </c>
    </row>
    <row r="9211" spans="1:12" x14ac:dyDescent="0.3">
      <c r="A9211" t="s">
        <v>13</v>
      </c>
      <c r="B9211" s="3" t="s">
        <v>17689</v>
      </c>
      <c r="C9211" t="s">
        <v>17690</v>
      </c>
      <c r="D9211" t="s">
        <v>108</v>
      </c>
      <c r="E9211">
        <v>46</v>
      </c>
      <c r="F9211">
        <v>61565</v>
      </c>
      <c r="G9211" t="s">
        <v>49</v>
      </c>
      <c r="H9211">
        <v>30569322672567</v>
      </c>
      <c r="I9211" s="5" t="str">
        <f t="shared" si="143"/>
        <v>30569322672567</v>
      </c>
      <c r="J9211" t="str">
        <f>INDEX(Age_grp[Age], MATCH(mobile_customers[[#This Row],[age]],Age_grp[Value]))</f>
        <v>40 - 50</v>
      </c>
      <c r="K9211" s="2" t="str">
        <f>_xlfn.IFS(mobile_customers[[#This Row],[salary]]&gt;=Q9214,"HIGHER SALARY", mobile_customers[[#This Row],[salary]]&gt;=Q9215,"HIGHER MID RANGE SALARY",  mobile_customers[[#This Row],[salary]]&lt;Q9215,"MID RANGE SALARY", mobile_customers[[#This Row],[salary]]&gt;Q9216, "LOW SALARY" )</f>
        <v>HIGHER SALARY</v>
      </c>
      <c r="L9211" s="2" t="str">
        <f>LEFT(mobile_customers[[#This Row],[Credit_card_nos]], 4)&amp;"XXXXX"</f>
        <v>3056XXXXX</v>
      </c>
    </row>
    <row r="9212" spans="1:12" x14ac:dyDescent="0.3">
      <c r="A9212" t="s">
        <v>13</v>
      </c>
      <c r="B9212" s="3" t="s">
        <v>12041</v>
      </c>
      <c r="C9212" t="s">
        <v>17691</v>
      </c>
      <c r="D9212" t="s">
        <v>899</v>
      </c>
      <c r="E9212">
        <v>56</v>
      </c>
      <c r="F9212">
        <v>52915</v>
      </c>
      <c r="G9212" t="s">
        <v>65</v>
      </c>
      <c r="H9212">
        <v>6011263447770296</v>
      </c>
      <c r="I9212" s="5" t="str">
        <f t="shared" si="143"/>
        <v>6011263447770300</v>
      </c>
      <c r="J9212" t="str">
        <f>INDEX(Age_grp[Age], MATCH(mobile_customers[[#This Row],[age]],Age_grp[Value]))</f>
        <v>50 - 60</v>
      </c>
      <c r="K9212" s="2" t="str">
        <f>_xlfn.IFS(mobile_customers[[#This Row],[salary]]&gt;=Q9215,"HIGHER SALARY", mobile_customers[[#This Row],[salary]]&gt;=Q9216,"HIGHER MID RANGE SALARY",  mobile_customers[[#This Row],[salary]]&lt;Q9216,"MID RANGE SALARY", mobile_customers[[#This Row],[salary]]&gt;Q9217, "LOW SALARY" )</f>
        <v>HIGHER SALARY</v>
      </c>
      <c r="L9212" s="2" t="str">
        <f>LEFT(mobile_customers[[#This Row],[Credit_card_nos]], 4)&amp;"XXXXX"</f>
        <v>6011XXXXX</v>
      </c>
    </row>
    <row r="9213" spans="1:12" x14ac:dyDescent="0.3">
      <c r="A9213" t="s">
        <v>13</v>
      </c>
      <c r="B9213" s="3" t="s">
        <v>17692</v>
      </c>
      <c r="C9213" t="s">
        <v>17693</v>
      </c>
      <c r="D9213" t="s">
        <v>367</v>
      </c>
      <c r="E9213">
        <v>45</v>
      </c>
      <c r="F9213">
        <v>81170</v>
      </c>
      <c r="G9213" t="s">
        <v>32</v>
      </c>
      <c r="H9213">
        <v>4.7754266464194038E+18</v>
      </c>
      <c r="I9213" s="5" t="str">
        <f t="shared" si="143"/>
        <v>4775426646419400000</v>
      </c>
      <c r="J9213" t="str">
        <f>INDEX(Age_grp[Age], MATCH(mobile_customers[[#This Row],[age]],Age_grp[Value]))</f>
        <v>40 - 50</v>
      </c>
      <c r="K9213" s="2" t="str">
        <f>_xlfn.IFS(mobile_customers[[#This Row],[salary]]&gt;=Q9216,"HIGHER SALARY", mobile_customers[[#This Row],[salary]]&gt;=Q9217,"HIGHER MID RANGE SALARY",  mobile_customers[[#This Row],[salary]]&lt;Q9217,"MID RANGE SALARY", mobile_customers[[#This Row],[salary]]&gt;Q9218, "LOW SALARY" )</f>
        <v>HIGHER SALARY</v>
      </c>
      <c r="L9213" s="2" t="str">
        <f>LEFT(mobile_customers[[#This Row],[Credit_card_nos]], 4)&amp;"XXXXX"</f>
        <v>4775XXXXX</v>
      </c>
    </row>
    <row r="9214" spans="1:12" x14ac:dyDescent="0.3">
      <c r="A9214" t="s">
        <v>13</v>
      </c>
      <c r="B9214" s="3" t="s">
        <v>17694</v>
      </c>
      <c r="C9214" t="s">
        <v>17695</v>
      </c>
      <c r="D9214" t="s">
        <v>2692</v>
      </c>
      <c r="E9214">
        <v>21</v>
      </c>
      <c r="F9214">
        <v>196556</v>
      </c>
      <c r="G9214" t="s">
        <v>65</v>
      </c>
      <c r="H9214">
        <v>348113986486258</v>
      </c>
      <c r="I9214" s="5" t="str">
        <f t="shared" si="143"/>
        <v>348113986486258</v>
      </c>
      <c r="J9214" t="str">
        <f>INDEX(Age_grp[Age], MATCH(mobile_customers[[#This Row],[age]],Age_grp[Value]))</f>
        <v>20 - 30</v>
      </c>
      <c r="K9214" s="2" t="str">
        <f>_xlfn.IFS(mobile_customers[[#This Row],[salary]]&gt;=Q9217,"HIGHER SALARY", mobile_customers[[#This Row],[salary]]&gt;=Q9218,"HIGHER MID RANGE SALARY",  mobile_customers[[#This Row],[salary]]&lt;Q9218,"MID RANGE SALARY", mobile_customers[[#This Row],[salary]]&gt;Q9219, "LOW SALARY" )</f>
        <v>HIGHER SALARY</v>
      </c>
      <c r="L9214" s="2" t="str">
        <f>LEFT(mobile_customers[[#This Row],[Credit_card_nos]], 4)&amp;"XXXXX"</f>
        <v>3481XXXXX</v>
      </c>
    </row>
    <row r="9215" spans="1:12" x14ac:dyDescent="0.3">
      <c r="A9215" t="s">
        <v>8</v>
      </c>
      <c r="B9215" s="3" t="s">
        <v>9933</v>
      </c>
      <c r="C9215" t="s">
        <v>17696</v>
      </c>
      <c r="D9215" t="s">
        <v>108</v>
      </c>
      <c r="E9215">
        <v>20</v>
      </c>
      <c r="F9215">
        <v>161168</v>
      </c>
      <c r="G9215" t="s">
        <v>81</v>
      </c>
      <c r="H9215">
        <v>213140016456755</v>
      </c>
      <c r="I9215" s="5" t="str">
        <f t="shared" si="143"/>
        <v>213140016456755</v>
      </c>
      <c r="J9215" t="str">
        <f>INDEX(Age_grp[Age], MATCH(mobile_customers[[#This Row],[age]],Age_grp[Value]))</f>
        <v>20 - 30</v>
      </c>
      <c r="K9215" s="2" t="str">
        <f>_xlfn.IFS(mobile_customers[[#This Row],[salary]]&gt;=Q9218,"HIGHER SALARY", mobile_customers[[#This Row],[salary]]&gt;=Q9219,"HIGHER MID RANGE SALARY",  mobile_customers[[#This Row],[salary]]&lt;Q9219,"MID RANGE SALARY", mobile_customers[[#This Row],[salary]]&gt;Q9220, "LOW SALARY" )</f>
        <v>HIGHER SALARY</v>
      </c>
      <c r="L9215" s="2" t="str">
        <f>LEFT(mobile_customers[[#This Row],[Credit_card_nos]], 4)&amp;"XXXXX"</f>
        <v>2131XXXXX</v>
      </c>
    </row>
    <row r="9216" spans="1:12" x14ac:dyDescent="0.3">
      <c r="A9216" t="s">
        <v>13</v>
      </c>
      <c r="B9216" s="3" t="s">
        <v>17697</v>
      </c>
      <c r="C9216" t="s">
        <v>17698</v>
      </c>
      <c r="D9216" t="s">
        <v>1056</v>
      </c>
      <c r="E9216">
        <v>30</v>
      </c>
      <c r="F9216">
        <v>136653</v>
      </c>
      <c r="G9216" t="s">
        <v>17</v>
      </c>
      <c r="H9216">
        <v>4.2673218315090038E+18</v>
      </c>
      <c r="I9216" s="5" t="str">
        <f t="shared" si="143"/>
        <v>4267321831509000000</v>
      </c>
      <c r="J9216" t="str">
        <f>INDEX(Age_grp[Age], MATCH(mobile_customers[[#This Row],[age]],Age_grp[Value]))</f>
        <v>30 - 40</v>
      </c>
      <c r="K9216" s="2" t="str">
        <f>_xlfn.IFS(mobile_customers[[#This Row],[salary]]&gt;=Q9219,"HIGHER SALARY", mobile_customers[[#This Row],[salary]]&gt;=Q9220,"HIGHER MID RANGE SALARY",  mobile_customers[[#This Row],[salary]]&lt;Q9220,"MID RANGE SALARY", mobile_customers[[#This Row],[salary]]&gt;Q9221, "LOW SALARY" )</f>
        <v>HIGHER SALARY</v>
      </c>
      <c r="L9216" s="2" t="str">
        <f>LEFT(mobile_customers[[#This Row],[Credit_card_nos]], 4)&amp;"XXXXX"</f>
        <v>4267XXXXX</v>
      </c>
    </row>
    <row r="9217" spans="1:12" x14ac:dyDescent="0.3">
      <c r="A9217" t="s">
        <v>8</v>
      </c>
      <c r="B9217" s="3" t="s">
        <v>17699</v>
      </c>
      <c r="C9217" t="s">
        <v>17700</v>
      </c>
      <c r="D9217" t="s">
        <v>2308</v>
      </c>
      <c r="E9217">
        <v>38</v>
      </c>
      <c r="F9217">
        <v>141069</v>
      </c>
      <c r="G9217" t="s">
        <v>32</v>
      </c>
      <c r="H9217">
        <v>3517443848039105</v>
      </c>
      <c r="I9217" s="5" t="str">
        <f t="shared" si="143"/>
        <v>3517443848039100</v>
      </c>
      <c r="J9217" t="str">
        <f>INDEX(Age_grp[Age], MATCH(mobile_customers[[#This Row],[age]],Age_grp[Value]))</f>
        <v>30 - 40</v>
      </c>
      <c r="K9217" s="2" t="str">
        <f>_xlfn.IFS(mobile_customers[[#This Row],[salary]]&gt;=Q9220,"HIGHER SALARY", mobile_customers[[#This Row],[salary]]&gt;=Q9221,"HIGHER MID RANGE SALARY",  mobile_customers[[#This Row],[salary]]&lt;Q9221,"MID RANGE SALARY", mobile_customers[[#This Row],[salary]]&gt;Q9222, "LOW SALARY" )</f>
        <v>HIGHER SALARY</v>
      </c>
      <c r="L9217" s="2" t="str">
        <f>LEFT(mobile_customers[[#This Row],[Credit_card_nos]], 4)&amp;"XXXXX"</f>
        <v>3517XXXXX</v>
      </c>
    </row>
    <row r="9218" spans="1:12" x14ac:dyDescent="0.3">
      <c r="A9218" t="s">
        <v>8</v>
      </c>
      <c r="B9218" s="3" t="s">
        <v>17701</v>
      </c>
      <c r="C9218" t="s">
        <v>17702</v>
      </c>
      <c r="D9218" t="s">
        <v>1017</v>
      </c>
      <c r="E9218">
        <v>56</v>
      </c>
      <c r="F9218">
        <v>223821</v>
      </c>
      <c r="G9218" t="s">
        <v>21</v>
      </c>
      <c r="H9218">
        <v>379772034424512</v>
      </c>
      <c r="I9218" s="5" t="str">
        <f t="shared" ref="I9218:I9281" si="144">TEXT(H9218, "0")</f>
        <v>379772034424512</v>
      </c>
      <c r="J9218" t="str">
        <f>INDEX(Age_grp[Age], MATCH(mobile_customers[[#This Row],[age]],Age_grp[Value]))</f>
        <v>50 - 60</v>
      </c>
      <c r="K9218" s="2" t="str">
        <f>_xlfn.IFS(mobile_customers[[#This Row],[salary]]&gt;=Q9221,"HIGHER SALARY", mobile_customers[[#This Row],[salary]]&gt;=Q9222,"HIGHER MID RANGE SALARY",  mobile_customers[[#This Row],[salary]]&lt;Q9222,"MID RANGE SALARY", mobile_customers[[#This Row],[salary]]&gt;Q9223, "LOW SALARY" )</f>
        <v>HIGHER SALARY</v>
      </c>
      <c r="L9218" s="2" t="str">
        <f>LEFT(mobile_customers[[#This Row],[Credit_card_nos]], 4)&amp;"XXXXX"</f>
        <v>3797XXXXX</v>
      </c>
    </row>
    <row r="9219" spans="1:12" x14ac:dyDescent="0.3">
      <c r="A9219" t="s">
        <v>13</v>
      </c>
      <c r="B9219" s="3" t="s">
        <v>17703</v>
      </c>
      <c r="C9219" t="s">
        <v>17704</v>
      </c>
      <c r="D9219" t="s">
        <v>2859</v>
      </c>
      <c r="E9219">
        <v>45</v>
      </c>
      <c r="F9219">
        <v>127636</v>
      </c>
      <c r="G9219" t="s">
        <v>28</v>
      </c>
      <c r="H9219">
        <v>4.6025975491979156E+18</v>
      </c>
      <c r="I9219" s="5" t="str">
        <f t="shared" si="144"/>
        <v>4602597549197920000</v>
      </c>
      <c r="J9219" t="str">
        <f>INDEX(Age_grp[Age], MATCH(mobile_customers[[#This Row],[age]],Age_grp[Value]))</f>
        <v>40 - 50</v>
      </c>
      <c r="K9219" s="2" t="str">
        <f>_xlfn.IFS(mobile_customers[[#This Row],[salary]]&gt;=Q9222,"HIGHER SALARY", mobile_customers[[#This Row],[salary]]&gt;=Q9223,"HIGHER MID RANGE SALARY",  mobile_customers[[#This Row],[salary]]&lt;Q9223,"MID RANGE SALARY", mobile_customers[[#This Row],[salary]]&gt;Q9224, "LOW SALARY" )</f>
        <v>HIGHER SALARY</v>
      </c>
      <c r="L9219" s="2" t="str">
        <f>LEFT(mobile_customers[[#This Row],[Credit_card_nos]], 4)&amp;"XXXXX"</f>
        <v>4602XXXXX</v>
      </c>
    </row>
    <row r="9220" spans="1:12" x14ac:dyDescent="0.3">
      <c r="A9220" t="s">
        <v>8</v>
      </c>
      <c r="B9220" s="3" t="s">
        <v>17705</v>
      </c>
      <c r="C9220" t="s">
        <v>17706</v>
      </c>
      <c r="D9220" t="s">
        <v>5293</v>
      </c>
      <c r="E9220">
        <v>45</v>
      </c>
      <c r="F9220">
        <v>178246</v>
      </c>
      <c r="G9220" t="s">
        <v>28</v>
      </c>
      <c r="H9220">
        <v>4679344170907046</v>
      </c>
      <c r="I9220" s="5" t="str">
        <f t="shared" si="144"/>
        <v>4679344170907050</v>
      </c>
      <c r="J9220" t="str">
        <f>INDEX(Age_grp[Age], MATCH(mobile_customers[[#This Row],[age]],Age_grp[Value]))</f>
        <v>40 - 50</v>
      </c>
      <c r="K9220" s="2" t="str">
        <f>_xlfn.IFS(mobile_customers[[#This Row],[salary]]&gt;=Q9223,"HIGHER SALARY", mobile_customers[[#This Row],[salary]]&gt;=Q9224,"HIGHER MID RANGE SALARY",  mobile_customers[[#This Row],[salary]]&lt;Q9224,"MID RANGE SALARY", mobile_customers[[#This Row],[salary]]&gt;Q9225, "LOW SALARY" )</f>
        <v>HIGHER SALARY</v>
      </c>
      <c r="L9220" s="2" t="str">
        <f>LEFT(mobile_customers[[#This Row],[Credit_card_nos]], 4)&amp;"XXXXX"</f>
        <v>4679XXXXX</v>
      </c>
    </row>
    <row r="9221" spans="1:12" x14ac:dyDescent="0.3">
      <c r="A9221" t="s">
        <v>8</v>
      </c>
      <c r="B9221" s="3" t="s">
        <v>17707</v>
      </c>
      <c r="C9221" t="s">
        <v>17708</v>
      </c>
      <c r="D9221" t="s">
        <v>1843</v>
      </c>
      <c r="E9221">
        <v>31</v>
      </c>
      <c r="F9221">
        <v>44168</v>
      </c>
      <c r="G9221" t="s">
        <v>12</v>
      </c>
      <c r="H9221">
        <v>3518757035319759</v>
      </c>
      <c r="I9221" s="5" t="str">
        <f t="shared" si="144"/>
        <v>3518757035319760</v>
      </c>
      <c r="J9221" t="str">
        <f>INDEX(Age_grp[Age], MATCH(mobile_customers[[#This Row],[age]],Age_grp[Value]))</f>
        <v>30 - 40</v>
      </c>
      <c r="K9221" s="2" t="str">
        <f>_xlfn.IFS(mobile_customers[[#This Row],[salary]]&gt;=Q9224,"HIGHER SALARY", mobile_customers[[#This Row],[salary]]&gt;=Q9225,"HIGHER MID RANGE SALARY",  mobile_customers[[#This Row],[salary]]&lt;Q9225,"MID RANGE SALARY", mobile_customers[[#This Row],[salary]]&gt;Q9226, "LOW SALARY" )</f>
        <v>HIGHER SALARY</v>
      </c>
      <c r="L9221" s="2" t="str">
        <f>LEFT(mobile_customers[[#This Row],[Credit_card_nos]], 4)&amp;"XXXXX"</f>
        <v>3518XXXXX</v>
      </c>
    </row>
    <row r="9222" spans="1:12" x14ac:dyDescent="0.3">
      <c r="A9222" t="s">
        <v>13</v>
      </c>
      <c r="B9222" s="3" t="s">
        <v>17709</v>
      </c>
      <c r="C9222" t="s">
        <v>17710</v>
      </c>
      <c r="D9222" t="s">
        <v>270</v>
      </c>
      <c r="E9222">
        <v>32</v>
      </c>
      <c r="F9222">
        <v>93635</v>
      </c>
      <c r="G9222" t="s">
        <v>28</v>
      </c>
      <c r="H9222">
        <v>4896737690659202</v>
      </c>
      <c r="I9222" s="5" t="str">
        <f t="shared" si="144"/>
        <v>4896737690659200</v>
      </c>
      <c r="J9222" t="str">
        <f>INDEX(Age_grp[Age], MATCH(mobile_customers[[#This Row],[age]],Age_grp[Value]))</f>
        <v>30 - 40</v>
      </c>
      <c r="K9222" s="2" t="str">
        <f>_xlfn.IFS(mobile_customers[[#This Row],[salary]]&gt;=Q9225,"HIGHER SALARY", mobile_customers[[#This Row],[salary]]&gt;=Q9226,"HIGHER MID RANGE SALARY",  mobile_customers[[#This Row],[salary]]&lt;Q9226,"MID RANGE SALARY", mobile_customers[[#This Row],[salary]]&gt;Q9227, "LOW SALARY" )</f>
        <v>HIGHER SALARY</v>
      </c>
      <c r="L9222" s="2" t="str">
        <f>LEFT(mobile_customers[[#This Row],[Credit_card_nos]], 4)&amp;"XXXXX"</f>
        <v>4896XXXXX</v>
      </c>
    </row>
    <row r="9223" spans="1:12" x14ac:dyDescent="0.3">
      <c r="A9223" t="s">
        <v>8</v>
      </c>
      <c r="B9223" s="3" t="s">
        <v>17711</v>
      </c>
      <c r="C9223" t="s">
        <v>17712</v>
      </c>
      <c r="D9223" t="s">
        <v>470</v>
      </c>
      <c r="E9223">
        <v>22</v>
      </c>
      <c r="F9223">
        <v>146350</v>
      </c>
      <c r="G9223" t="s">
        <v>81</v>
      </c>
      <c r="H9223">
        <v>6011939404364062</v>
      </c>
      <c r="I9223" s="5" t="str">
        <f t="shared" si="144"/>
        <v>6011939404364060</v>
      </c>
      <c r="J9223" t="str">
        <f>INDEX(Age_grp[Age], MATCH(mobile_customers[[#This Row],[age]],Age_grp[Value]))</f>
        <v>20 - 30</v>
      </c>
      <c r="K9223" s="2" t="str">
        <f>_xlfn.IFS(mobile_customers[[#This Row],[salary]]&gt;=Q9226,"HIGHER SALARY", mobile_customers[[#This Row],[salary]]&gt;=Q9227,"HIGHER MID RANGE SALARY",  mobile_customers[[#This Row],[salary]]&lt;Q9227,"MID RANGE SALARY", mobile_customers[[#This Row],[salary]]&gt;Q9228, "LOW SALARY" )</f>
        <v>HIGHER SALARY</v>
      </c>
      <c r="L9223" s="2" t="str">
        <f>LEFT(mobile_customers[[#This Row],[Credit_card_nos]], 4)&amp;"XXXXX"</f>
        <v>6011XXXXX</v>
      </c>
    </row>
    <row r="9224" spans="1:12" x14ac:dyDescent="0.3">
      <c r="A9224" t="s">
        <v>8</v>
      </c>
      <c r="B9224" s="3" t="s">
        <v>17713</v>
      </c>
      <c r="C9224" t="s">
        <v>17714</v>
      </c>
      <c r="D9224" t="s">
        <v>144</v>
      </c>
      <c r="E9224">
        <v>43</v>
      </c>
      <c r="F9224">
        <v>227412</v>
      </c>
      <c r="G9224" t="s">
        <v>39</v>
      </c>
      <c r="H9224">
        <v>4065795754257</v>
      </c>
      <c r="I9224" s="5" t="str">
        <f t="shared" si="144"/>
        <v>4065795754257</v>
      </c>
      <c r="J9224" t="str">
        <f>INDEX(Age_grp[Age], MATCH(mobile_customers[[#This Row],[age]],Age_grp[Value]))</f>
        <v>40 - 50</v>
      </c>
      <c r="K9224" s="2" t="str">
        <f>_xlfn.IFS(mobile_customers[[#This Row],[salary]]&gt;=Q9227,"HIGHER SALARY", mobile_customers[[#This Row],[salary]]&gt;=Q9228,"HIGHER MID RANGE SALARY",  mobile_customers[[#This Row],[salary]]&lt;Q9228,"MID RANGE SALARY", mobile_customers[[#This Row],[salary]]&gt;Q9229, "LOW SALARY" )</f>
        <v>HIGHER SALARY</v>
      </c>
      <c r="L9224" s="2" t="str">
        <f>LEFT(mobile_customers[[#This Row],[Credit_card_nos]], 4)&amp;"XXXXX"</f>
        <v>4065XXXXX</v>
      </c>
    </row>
    <row r="9225" spans="1:12" x14ac:dyDescent="0.3">
      <c r="A9225" t="s">
        <v>8</v>
      </c>
      <c r="B9225" s="3" t="s">
        <v>17715</v>
      </c>
      <c r="C9225" t="s">
        <v>17716</v>
      </c>
      <c r="D9225" t="s">
        <v>665</v>
      </c>
      <c r="E9225">
        <v>18</v>
      </c>
      <c r="F9225">
        <v>179379</v>
      </c>
      <c r="G9225" t="s">
        <v>12</v>
      </c>
      <c r="H9225">
        <v>2720754087273485</v>
      </c>
      <c r="I9225" s="5" t="str">
        <f t="shared" si="144"/>
        <v>2720754087273480</v>
      </c>
      <c r="J9225" t="str">
        <f>INDEX(Age_grp[Age], MATCH(mobile_customers[[#This Row],[age]],Age_grp[Value]))</f>
        <v>"10 - 20</v>
      </c>
      <c r="K9225" s="2" t="str">
        <f>_xlfn.IFS(mobile_customers[[#This Row],[salary]]&gt;=Q9228,"HIGHER SALARY", mobile_customers[[#This Row],[salary]]&gt;=Q9229,"HIGHER MID RANGE SALARY",  mobile_customers[[#This Row],[salary]]&lt;Q9229,"MID RANGE SALARY", mobile_customers[[#This Row],[salary]]&gt;Q9230, "LOW SALARY" )</f>
        <v>HIGHER SALARY</v>
      </c>
      <c r="L9225" s="2" t="str">
        <f>LEFT(mobile_customers[[#This Row],[Credit_card_nos]], 4)&amp;"XXXXX"</f>
        <v>2720XXXXX</v>
      </c>
    </row>
    <row r="9226" spans="1:12" x14ac:dyDescent="0.3">
      <c r="A9226" t="s">
        <v>8</v>
      </c>
      <c r="B9226" s="3" t="s">
        <v>17717</v>
      </c>
      <c r="C9226" t="s">
        <v>17718</v>
      </c>
      <c r="D9226" t="s">
        <v>278</v>
      </c>
      <c r="E9226">
        <v>39</v>
      </c>
      <c r="F9226">
        <v>178449</v>
      </c>
      <c r="G9226" t="s">
        <v>12</v>
      </c>
      <c r="H9226">
        <v>6515714186372984</v>
      </c>
      <c r="I9226" s="5" t="str">
        <f t="shared" si="144"/>
        <v>6515714186372980</v>
      </c>
      <c r="J9226" t="str">
        <f>INDEX(Age_grp[Age], MATCH(mobile_customers[[#This Row],[age]],Age_grp[Value]))</f>
        <v>30 - 40</v>
      </c>
      <c r="K9226" s="2" t="str">
        <f>_xlfn.IFS(mobile_customers[[#This Row],[salary]]&gt;=Q9229,"HIGHER SALARY", mobile_customers[[#This Row],[salary]]&gt;=Q9230,"HIGHER MID RANGE SALARY",  mobile_customers[[#This Row],[salary]]&lt;Q9230,"MID RANGE SALARY", mobile_customers[[#This Row],[salary]]&gt;Q9231, "LOW SALARY" )</f>
        <v>HIGHER SALARY</v>
      </c>
      <c r="L9226" s="2" t="str">
        <f>LEFT(mobile_customers[[#This Row],[Credit_card_nos]], 4)&amp;"XXXXX"</f>
        <v>6515XXXXX</v>
      </c>
    </row>
    <row r="9227" spans="1:12" x14ac:dyDescent="0.3">
      <c r="A9227" t="s">
        <v>8</v>
      </c>
      <c r="B9227" s="3" t="s">
        <v>17719</v>
      </c>
      <c r="C9227" t="s">
        <v>17720</v>
      </c>
      <c r="D9227" t="s">
        <v>228</v>
      </c>
      <c r="E9227">
        <v>35</v>
      </c>
      <c r="F9227">
        <v>123098</v>
      </c>
      <c r="G9227" t="s">
        <v>21</v>
      </c>
      <c r="H9227">
        <v>4479938265178124</v>
      </c>
      <c r="I9227" s="5" t="str">
        <f t="shared" si="144"/>
        <v>4479938265178120</v>
      </c>
      <c r="J9227" t="str">
        <f>INDEX(Age_grp[Age], MATCH(mobile_customers[[#This Row],[age]],Age_grp[Value]))</f>
        <v>30 - 40</v>
      </c>
      <c r="K9227" s="2" t="str">
        <f>_xlfn.IFS(mobile_customers[[#This Row],[salary]]&gt;=Q9230,"HIGHER SALARY", mobile_customers[[#This Row],[salary]]&gt;=Q9231,"HIGHER MID RANGE SALARY",  mobile_customers[[#This Row],[salary]]&lt;Q9231,"MID RANGE SALARY", mobile_customers[[#This Row],[salary]]&gt;Q9232, "LOW SALARY" )</f>
        <v>HIGHER SALARY</v>
      </c>
      <c r="L9227" s="2" t="str">
        <f>LEFT(mobile_customers[[#This Row],[Credit_card_nos]], 4)&amp;"XXXXX"</f>
        <v>4479XXXXX</v>
      </c>
    </row>
    <row r="9228" spans="1:12" x14ac:dyDescent="0.3">
      <c r="A9228" t="s">
        <v>8</v>
      </c>
      <c r="B9228" s="3" t="s">
        <v>17721</v>
      </c>
      <c r="C9228" t="s">
        <v>17722</v>
      </c>
      <c r="D9228" t="s">
        <v>641</v>
      </c>
      <c r="E9228">
        <v>21</v>
      </c>
      <c r="F9228">
        <v>166990</v>
      </c>
      <c r="G9228" t="s">
        <v>28</v>
      </c>
      <c r="H9228">
        <v>3512735624198269</v>
      </c>
      <c r="I9228" s="5" t="str">
        <f t="shared" si="144"/>
        <v>3512735624198270</v>
      </c>
      <c r="J9228" t="str">
        <f>INDEX(Age_grp[Age], MATCH(mobile_customers[[#This Row],[age]],Age_grp[Value]))</f>
        <v>20 - 30</v>
      </c>
      <c r="K9228" s="2" t="str">
        <f>_xlfn.IFS(mobile_customers[[#This Row],[salary]]&gt;=Q9231,"HIGHER SALARY", mobile_customers[[#This Row],[salary]]&gt;=Q9232,"HIGHER MID RANGE SALARY",  mobile_customers[[#This Row],[salary]]&lt;Q9232,"MID RANGE SALARY", mobile_customers[[#This Row],[salary]]&gt;Q9233, "LOW SALARY" )</f>
        <v>HIGHER SALARY</v>
      </c>
      <c r="L9228" s="2" t="str">
        <f>LEFT(mobile_customers[[#This Row],[Credit_card_nos]], 4)&amp;"XXXXX"</f>
        <v>3512XXXXX</v>
      </c>
    </row>
    <row r="9229" spans="1:12" x14ac:dyDescent="0.3">
      <c r="A9229" t="s">
        <v>13</v>
      </c>
      <c r="B9229" s="3" t="s">
        <v>17723</v>
      </c>
      <c r="C9229" t="s">
        <v>13130</v>
      </c>
      <c r="D9229" t="s">
        <v>61</v>
      </c>
      <c r="E9229">
        <v>65</v>
      </c>
      <c r="F9229">
        <v>23763</v>
      </c>
      <c r="G9229" t="s">
        <v>21</v>
      </c>
      <c r="H9229">
        <v>180030734457715</v>
      </c>
      <c r="I9229" s="5" t="str">
        <f t="shared" si="144"/>
        <v>180030734457715</v>
      </c>
      <c r="J9229" t="str">
        <f>INDEX(Age_grp[Age], MATCH(mobile_customers[[#This Row],[age]],Age_grp[Value]))</f>
        <v>60 - 70</v>
      </c>
      <c r="K9229" s="2" t="str">
        <f>_xlfn.IFS(mobile_customers[[#This Row],[salary]]&gt;=Q9232,"HIGHER SALARY", mobile_customers[[#This Row],[salary]]&gt;=Q9233,"HIGHER MID RANGE SALARY",  mobile_customers[[#This Row],[salary]]&lt;Q9233,"MID RANGE SALARY", mobile_customers[[#This Row],[salary]]&gt;Q9234, "LOW SALARY" )</f>
        <v>HIGHER SALARY</v>
      </c>
      <c r="L9229" s="2" t="str">
        <f>LEFT(mobile_customers[[#This Row],[Credit_card_nos]], 4)&amp;"XXXXX"</f>
        <v>1800XXXXX</v>
      </c>
    </row>
    <row r="9230" spans="1:12" x14ac:dyDescent="0.3">
      <c r="A9230" t="s">
        <v>13</v>
      </c>
      <c r="B9230" s="3" t="s">
        <v>17724</v>
      </c>
      <c r="C9230" t="s">
        <v>17725</v>
      </c>
      <c r="D9230" t="s">
        <v>758</v>
      </c>
      <c r="E9230">
        <v>43</v>
      </c>
      <c r="F9230">
        <v>153178</v>
      </c>
      <c r="G9230" t="s">
        <v>21</v>
      </c>
      <c r="H9230">
        <v>4.7955102717983939E+18</v>
      </c>
      <c r="I9230" s="5" t="str">
        <f t="shared" si="144"/>
        <v>4795510271798390000</v>
      </c>
      <c r="J9230" t="str">
        <f>INDEX(Age_grp[Age], MATCH(mobile_customers[[#This Row],[age]],Age_grp[Value]))</f>
        <v>40 - 50</v>
      </c>
      <c r="K9230" s="2" t="str">
        <f>_xlfn.IFS(mobile_customers[[#This Row],[salary]]&gt;=Q9233,"HIGHER SALARY", mobile_customers[[#This Row],[salary]]&gt;=Q9234,"HIGHER MID RANGE SALARY",  mobile_customers[[#This Row],[salary]]&lt;Q9234,"MID RANGE SALARY", mobile_customers[[#This Row],[salary]]&gt;Q9235, "LOW SALARY" )</f>
        <v>HIGHER SALARY</v>
      </c>
      <c r="L9230" s="2" t="str">
        <f>LEFT(mobile_customers[[#This Row],[Credit_card_nos]], 4)&amp;"XXXXX"</f>
        <v>4795XXXXX</v>
      </c>
    </row>
    <row r="9231" spans="1:12" x14ac:dyDescent="0.3">
      <c r="A9231" t="s">
        <v>13</v>
      </c>
      <c r="B9231" s="3" t="s">
        <v>17726</v>
      </c>
      <c r="C9231" t="s">
        <v>17727</v>
      </c>
      <c r="D9231" t="s">
        <v>5983</v>
      </c>
      <c r="E9231">
        <v>62</v>
      </c>
      <c r="F9231">
        <v>107068</v>
      </c>
      <c r="G9231" t="s">
        <v>17</v>
      </c>
      <c r="H9231">
        <v>376549816194577</v>
      </c>
      <c r="I9231" s="5" t="str">
        <f t="shared" si="144"/>
        <v>376549816194577</v>
      </c>
      <c r="J9231" t="str">
        <f>INDEX(Age_grp[Age], MATCH(mobile_customers[[#This Row],[age]],Age_grp[Value]))</f>
        <v>60 - 70</v>
      </c>
      <c r="K9231" s="2" t="str">
        <f>_xlfn.IFS(mobile_customers[[#This Row],[salary]]&gt;=Q9234,"HIGHER SALARY", mobile_customers[[#This Row],[salary]]&gt;=Q9235,"HIGHER MID RANGE SALARY",  mobile_customers[[#This Row],[salary]]&lt;Q9235,"MID RANGE SALARY", mobile_customers[[#This Row],[salary]]&gt;Q9236, "LOW SALARY" )</f>
        <v>HIGHER SALARY</v>
      </c>
      <c r="L9231" s="2" t="str">
        <f>LEFT(mobile_customers[[#This Row],[Credit_card_nos]], 4)&amp;"XXXXX"</f>
        <v>3765XXXXX</v>
      </c>
    </row>
    <row r="9232" spans="1:12" x14ac:dyDescent="0.3">
      <c r="A9232" t="s">
        <v>8</v>
      </c>
      <c r="B9232" s="3" t="s">
        <v>17728</v>
      </c>
      <c r="C9232" t="s">
        <v>17729</v>
      </c>
      <c r="D9232" t="s">
        <v>2210</v>
      </c>
      <c r="E9232">
        <v>24</v>
      </c>
      <c r="F9232">
        <v>79928</v>
      </c>
      <c r="G9232" t="s">
        <v>28</v>
      </c>
      <c r="H9232">
        <v>3513264674913567</v>
      </c>
      <c r="I9232" s="5" t="str">
        <f t="shared" si="144"/>
        <v>3513264674913570</v>
      </c>
      <c r="J9232" t="str">
        <f>INDEX(Age_grp[Age], MATCH(mobile_customers[[#This Row],[age]],Age_grp[Value]))</f>
        <v>20 - 30</v>
      </c>
      <c r="K9232" s="2" t="str">
        <f>_xlfn.IFS(mobile_customers[[#This Row],[salary]]&gt;=Q9235,"HIGHER SALARY", mobile_customers[[#This Row],[salary]]&gt;=Q9236,"HIGHER MID RANGE SALARY",  mobile_customers[[#This Row],[salary]]&lt;Q9236,"MID RANGE SALARY", mobile_customers[[#This Row],[salary]]&gt;Q9237, "LOW SALARY" )</f>
        <v>HIGHER SALARY</v>
      </c>
      <c r="L9232" s="2" t="str">
        <f>LEFT(mobile_customers[[#This Row],[Credit_card_nos]], 4)&amp;"XXXXX"</f>
        <v>3513XXXXX</v>
      </c>
    </row>
    <row r="9233" spans="1:12" x14ac:dyDescent="0.3">
      <c r="A9233" t="s">
        <v>13</v>
      </c>
      <c r="B9233" s="3" t="s">
        <v>4659</v>
      </c>
      <c r="C9233" t="s">
        <v>17730</v>
      </c>
      <c r="D9233" t="s">
        <v>2016</v>
      </c>
      <c r="E9233">
        <v>62</v>
      </c>
      <c r="F9233">
        <v>27795</v>
      </c>
      <c r="G9233" t="s">
        <v>65</v>
      </c>
      <c r="H9233">
        <v>342829427156426</v>
      </c>
      <c r="I9233" s="5" t="str">
        <f t="shared" si="144"/>
        <v>342829427156426</v>
      </c>
      <c r="J9233" t="str">
        <f>INDEX(Age_grp[Age], MATCH(mobile_customers[[#This Row],[age]],Age_grp[Value]))</f>
        <v>60 - 70</v>
      </c>
      <c r="K9233" s="2" t="str">
        <f>_xlfn.IFS(mobile_customers[[#This Row],[salary]]&gt;=Q9236,"HIGHER SALARY", mobile_customers[[#This Row],[salary]]&gt;=Q9237,"HIGHER MID RANGE SALARY",  mobile_customers[[#This Row],[salary]]&lt;Q9237,"MID RANGE SALARY", mobile_customers[[#This Row],[salary]]&gt;Q9238, "LOW SALARY" )</f>
        <v>HIGHER SALARY</v>
      </c>
      <c r="L9233" s="2" t="str">
        <f>LEFT(mobile_customers[[#This Row],[Credit_card_nos]], 4)&amp;"XXXXX"</f>
        <v>3428XXXXX</v>
      </c>
    </row>
    <row r="9234" spans="1:12" x14ac:dyDescent="0.3">
      <c r="A9234" t="s">
        <v>8</v>
      </c>
      <c r="B9234" s="3" t="s">
        <v>17731</v>
      </c>
      <c r="C9234" t="s">
        <v>17732</v>
      </c>
      <c r="D9234" t="s">
        <v>504</v>
      </c>
      <c r="E9234">
        <v>30</v>
      </c>
      <c r="F9234">
        <v>100273</v>
      </c>
      <c r="G9234" t="s">
        <v>32</v>
      </c>
      <c r="H9234">
        <v>4834470385848386</v>
      </c>
      <c r="I9234" s="5" t="str">
        <f t="shared" si="144"/>
        <v>4834470385848390</v>
      </c>
      <c r="J9234" t="str">
        <f>INDEX(Age_grp[Age], MATCH(mobile_customers[[#This Row],[age]],Age_grp[Value]))</f>
        <v>30 - 40</v>
      </c>
      <c r="K9234" s="2" t="str">
        <f>_xlfn.IFS(mobile_customers[[#This Row],[salary]]&gt;=Q9237,"HIGHER SALARY", mobile_customers[[#This Row],[salary]]&gt;=Q9238,"HIGHER MID RANGE SALARY",  mobile_customers[[#This Row],[salary]]&lt;Q9238,"MID RANGE SALARY", mobile_customers[[#This Row],[salary]]&gt;Q9239, "LOW SALARY" )</f>
        <v>HIGHER SALARY</v>
      </c>
      <c r="L9234" s="2" t="str">
        <f>LEFT(mobile_customers[[#This Row],[Credit_card_nos]], 4)&amp;"XXXXX"</f>
        <v>4834XXXXX</v>
      </c>
    </row>
    <row r="9235" spans="1:12" x14ac:dyDescent="0.3">
      <c r="A9235" t="s">
        <v>8</v>
      </c>
      <c r="B9235" s="3" t="s">
        <v>17733</v>
      </c>
      <c r="C9235" t="s">
        <v>17734</v>
      </c>
      <c r="D9235" t="s">
        <v>3755</v>
      </c>
      <c r="E9235">
        <v>28</v>
      </c>
      <c r="F9235">
        <v>20166</v>
      </c>
      <c r="G9235" t="s">
        <v>49</v>
      </c>
      <c r="H9235">
        <v>349599455256819</v>
      </c>
      <c r="I9235" s="5" t="str">
        <f t="shared" si="144"/>
        <v>349599455256819</v>
      </c>
      <c r="J9235" t="str">
        <f>INDEX(Age_grp[Age], MATCH(mobile_customers[[#This Row],[age]],Age_grp[Value]))</f>
        <v>20 - 30</v>
      </c>
      <c r="K9235" s="2" t="str">
        <f>_xlfn.IFS(mobile_customers[[#This Row],[salary]]&gt;=Q9238,"HIGHER SALARY", mobile_customers[[#This Row],[salary]]&gt;=Q9239,"HIGHER MID RANGE SALARY",  mobile_customers[[#This Row],[salary]]&lt;Q9239,"MID RANGE SALARY", mobile_customers[[#This Row],[salary]]&gt;Q9240, "LOW SALARY" )</f>
        <v>HIGHER SALARY</v>
      </c>
      <c r="L9235" s="2" t="str">
        <f>LEFT(mobile_customers[[#This Row],[Credit_card_nos]], 4)&amp;"XXXXX"</f>
        <v>3495XXXXX</v>
      </c>
    </row>
    <row r="9236" spans="1:12" x14ac:dyDescent="0.3">
      <c r="A9236" t="s">
        <v>13</v>
      </c>
      <c r="B9236" s="3" t="s">
        <v>17735</v>
      </c>
      <c r="C9236" t="s">
        <v>17736</v>
      </c>
      <c r="D9236" t="s">
        <v>1617</v>
      </c>
      <c r="E9236">
        <v>35</v>
      </c>
      <c r="F9236">
        <v>224632</v>
      </c>
      <c r="G9236" t="s">
        <v>94</v>
      </c>
      <c r="H9236">
        <v>4442631791505423</v>
      </c>
      <c r="I9236" s="5" t="str">
        <f t="shared" si="144"/>
        <v>4442631791505420</v>
      </c>
      <c r="J9236" t="str">
        <f>INDEX(Age_grp[Age], MATCH(mobile_customers[[#This Row],[age]],Age_grp[Value]))</f>
        <v>30 - 40</v>
      </c>
      <c r="K9236" s="2" t="str">
        <f>_xlfn.IFS(mobile_customers[[#This Row],[salary]]&gt;=Q9239,"HIGHER SALARY", mobile_customers[[#This Row],[salary]]&gt;=Q9240,"HIGHER MID RANGE SALARY",  mobile_customers[[#This Row],[salary]]&lt;Q9240,"MID RANGE SALARY", mobile_customers[[#This Row],[salary]]&gt;Q9241, "LOW SALARY" )</f>
        <v>HIGHER SALARY</v>
      </c>
      <c r="L9236" s="2" t="str">
        <f>LEFT(mobile_customers[[#This Row],[Credit_card_nos]], 4)&amp;"XXXXX"</f>
        <v>4442XXXXX</v>
      </c>
    </row>
    <row r="9237" spans="1:12" x14ac:dyDescent="0.3">
      <c r="A9237" t="s">
        <v>13</v>
      </c>
      <c r="B9237" s="3" t="s">
        <v>17737</v>
      </c>
      <c r="C9237" t="s">
        <v>17738</v>
      </c>
      <c r="D9237" t="s">
        <v>320</v>
      </c>
      <c r="E9237">
        <v>30</v>
      </c>
      <c r="F9237">
        <v>154822</v>
      </c>
      <c r="G9237" t="s">
        <v>65</v>
      </c>
      <c r="H9237">
        <v>38259279083206</v>
      </c>
      <c r="I9237" s="5" t="str">
        <f t="shared" si="144"/>
        <v>38259279083206</v>
      </c>
      <c r="J9237" t="str">
        <f>INDEX(Age_grp[Age], MATCH(mobile_customers[[#This Row],[age]],Age_grp[Value]))</f>
        <v>30 - 40</v>
      </c>
      <c r="K9237" s="2" t="str">
        <f>_xlfn.IFS(mobile_customers[[#This Row],[salary]]&gt;=Q9240,"HIGHER SALARY", mobile_customers[[#This Row],[salary]]&gt;=Q9241,"HIGHER MID RANGE SALARY",  mobile_customers[[#This Row],[salary]]&lt;Q9241,"MID RANGE SALARY", mobile_customers[[#This Row],[salary]]&gt;Q9242, "LOW SALARY" )</f>
        <v>HIGHER SALARY</v>
      </c>
      <c r="L9237" s="2" t="str">
        <f>LEFT(mobile_customers[[#This Row],[Credit_card_nos]], 4)&amp;"XXXXX"</f>
        <v>3825XXXXX</v>
      </c>
    </row>
    <row r="9238" spans="1:12" x14ac:dyDescent="0.3">
      <c r="A9238" t="s">
        <v>13</v>
      </c>
      <c r="B9238" s="3" t="s">
        <v>17739</v>
      </c>
      <c r="C9238" t="s">
        <v>17740</v>
      </c>
      <c r="D9238" t="s">
        <v>1105</v>
      </c>
      <c r="E9238">
        <v>52</v>
      </c>
      <c r="F9238">
        <v>116133</v>
      </c>
      <c r="G9238" t="s">
        <v>21</v>
      </c>
      <c r="H9238">
        <v>6011796193021018</v>
      </c>
      <c r="I9238" s="5" t="str">
        <f t="shared" si="144"/>
        <v>6011796193021020</v>
      </c>
      <c r="J9238" t="str">
        <f>INDEX(Age_grp[Age], MATCH(mobile_customers[[#This Row],[age]],Age_grp[Value]))</f>
        <v>50 - 60</v>
      </c>
      <c r="K9238" s="2" t="str">
        <f>_xlfn.IFS(mobile_customers[[#This Row],[salary]]&gt;=Q9241,"HIGHER SALARY", mobile_customers[[#This Row],[salary]]&gt;=Q9242,"HIGHER MID RANGE SALARY",  mobile_customers[[#This Row],[salary]]&lt;Q9242,"MID RANGE SALARY", mobile_customers[[#This Row],[salary]]&gt;Q9243, "LOW SALARY" )</f>
        <v>HIGHER SALARY</v>
      </c>
      <c r="L9238" s="2" t="str">
        <f>LEFT(mobile_customers[[#This Row],[Credit_card_nos]], 4)&amp;"XXXXX"</f>
        <v>6011XXXXX</v>
      </c>
    </row>
    <row r="9239" spans="1:12" x14ac:dyDescent="0.3">
      <c r="A9239" t="s">
        <v>13</v>
      </c>
      <c r="B9239" s="3" t="s">
        <v>17741</v>
      </c>
      <c r="C9239" t="s">
        <v>17742</v>
      </c>
      <c r="D9239" t="s">
        <v>42</v>
      </c>
      <c r="E9239">
        <v>35</v>
      </c>
      <c r="F9239">
        <v>58474</v>
      </c>
      <c r="G9239" t="s">
        <v>39</v>
      </c>
      <c r="H9239">
        <v>4.3696817422476227E+18</v>
      </c>
      <c r="I9239" s="5" t="str">
        <f t="shared" si="144"/>
        <v>4369681742247620000</v>
      </c>
      <c r="J9239" t="str">
        <f>INDEX(Age_grp[Age], MATCH(mobile_customers[[#This Row],[age]],Age_grp[Value]))</f>
        <v>30 - 40</v>
      </c>
      <c r="K9239" s="2" t="str">
        <f>_xlfn.IFS(mobile_customers[[#This Row],[salary]]&gt;=Q9242,"HIGHER SALARY", mobile_customers[[#This Row],[salary]]&gt;=Q9243,"HIGHER MID RANGE SALARY",  mobile_customers[[#This Row],[salary]]&lt;Q9243,"MID RANGE SALARY", mobile_customers[[#This Row],[salary]]&gt;Q9244, "LOW SALARY" )</f>
        <v>HIGHER SALARY</v>
      </c>
      <c r="L9239" s="2" t="str">
        <f>LEFT(mobile_customers[[#This Row],[Credit_card_nos]], 4)&amp;"XXXXX"</f>
        <v>4369XXXXX</v>
      </c>
    </row>
    <row r="9240" spans="1:12" x14ac:dyDescent="0.3">
      <c r="A9240" t="s">
        <v>8</v>
      </c>
      <c r="B9240" s="3" t="s">
        <v>17743</v>
      </c>
      <c r="C9240" t="s">
        <v>17744</v>
      </c>
      <c r="D9240" t="s">
        <v>3983</v>
      </c>
      <c r="E9240">
        <v>46</v>
      </c>
      <c r="F9240">
        <v>211490</v>
      </c>
      <c r="G9240" t="s">
        <v>28</v>
      </c>
      <c r="H9240">
        <v>3519174722457612</v>
      </c>
      <c r="I9240" s="5" t="str">
        <f t="shared" si="144"/>
        <v>3519174722457610</v>
      </c>
      <c r="J9240" t="str">
        <f>INDEX(Age_grp[Age], MATCH(mobile_customers[[#This Row],[age]],Age_grp[Value]))</f>
        <v>40 - 50</v>
      </c>
      <c r="K9240" s="2" t="str">
        <f>_xlfn.IFS(mobile_customers[[#This Row],[salary]]&gt;=Q9243,"HIGHER SALARY", mobile_customers[[#This Row],[salary]]&gt;=Q9244,"HIGHER MID RANGE SALARY",  mobile_customers[[#This Row],[salary]]&lt;Q9244,"MID RANGE SALARY", mobile_customers[[#This Row],[salary]]&gt;Q9245, "LOW SALARY" )</f>
        <v>HIGHER SALARY</v>
      </c>
      <c r="L9240" s="2" t="str">
        <f>LEFT(mobile_customers[[#This Row],[Credit_card_nos]], 4)&amp;"XXXXX"</f>
        <v>3519XXXXX</v>
      </c>
    </row>
    <row r="9241" spans="1:12" x14ac:dyDescent="0.3">
      <c r="A9241" t="s">
        <v>8</v>
      </c>
      <c r="B9241" s="3" t="s">
        <v>17745</v>
      </c>
      <c r="C9241" t="s">
        <v>337</v>
      </c>
      <c r="D9241" t="s">
        <v>1334</v>
      </c>
      <c r="E9241">
        <v>62</v>
      </c>
      <c r="F9241">
        <v>64429</v>
      </c>
      <c r="G9241" t="s">
        <v>12</v>
      </c>
      <c r="H9241">
        <v>6506594991008788</v>
      </c>
      <c r="I9241" s="5" t="str">
        <f t="shared" si="144"/>
        <v>6506594991008790</v>
      </c>
      <c r="J9241" t="str">
        <f>INDEX(Age_grp[Age], MATCH(mobile_customers[[#This Row],[age]],Age_grp[Value]))</f>
        <v>60 - 70</v>
      </c>
      <c r="K9241" s="2" t="str">
        <f>_xlfn.IFS(mobile_customers[[#This Row],[salary]]&gt;=Q9244,"HIGHER SALARY", mobile_customers[[#This Row],[salary]]&gt;=Q9245,"HIGHER MID RANGE SALARY",  mobile_customers[[#This Row],[salary]]&lt;Q9245,"MID RANGE SALARY", mobile_customers[[#This Row],[salary]]&gt;Q9246, "LOW SALARY" )</f>
        <v>HIGHER SALARY</v>
      </c>
      <c r="L9241" s="2" t="str">
        <f>LEFT(mobile_customers[[#This Row],[Credit_card_nos]], 4)&amp;"XXXXX"</f>
        <v>6506XXXXX</v>
      </c>
    </row>
    <row r="9242" spans="1:12" x14ac:dyDescent="0.3">
      <c r="A9242" t="s">
        <v>13</v>
      </c>
      <c r="B9242" s="3" t="s">
        <v>17746</v>
      </c>
      <c r="C9242" t="s">
        <v>3387</v>
      </c>
      <c r="D9242" t="s">
        <v>1193</v>
      </c>
      <c r="E9242">
        <v>19</v>
      </c>
      <c r="F9242">
        <v>186715</v>
      </c>
      <c r="G9242" t="s">
        <v>12</v>
      </c>
      <c r="H9242">
        <v>3592025812883457</v>
      </c>
      <c r="I9242" s="5" t="str">
        <f t="shared" si="144"/>
        <v>3592025812883460</v>
      </c>
      <c r="J9242" t="str">
        <f>INDEX(Age_grp[Age], MATCH(mobile_customers[[#This Row],[age]],Age_grp[Value]))</f>
        <v>"10 - 20</v>
      </c>
      <c r="K9242" s="2" t="str">
        <f>_xlfn.IFS(mobile_customers[[#This Row],[salary]]&gt;=Q9245,"HIGHER SALARY", mobile_customers[[#This Row],[salary]]&gt;=Q9246,"HIGHER MID RANGE SALARY",  mobile_customers[[#This Row],[salary]]&lt;Q9246,"MID RANGE SALARY", mobile_customers[[#This Row],[salary]]&gt;Q9247, "LOW SALARY" )</f>
        <v>HIGHER SALARY</v>
      </c>
      <c r="L9242" s="2" t="str">
        <f>LEFT(mobile_customers[[#This Row],[Credit_card_nos]], 4)&amp;"XXXXX"</f>
        <v>3592XXXXX</v>
      </c>
    </row>
    <row r="9243" spans="1:12" x14ac:dyDescent="0.3">
      <c r="A9243" t="s">
        <v>8</v>
      </c>
      <c r="B9243" s="3" t="s">
        <v>17747</v>
      </c>
      <c r="C9243" t="s">
        <v>17748</v>
      </c>
      <c r="D9243" t="s">
        <v>510</v>
      </c>
      <c r="E9243">
        <v>53</v>
      </c>
      <c r="F9243">
        <v>116170</v>
      </c>
      <c r="G9243" t="s">
        <v>21</v>
      </c>
      <c r="H9243">
        <v>3559521659750420</v>
      </c>
      <c r="I9243" s="5" t="str">
        <f t="shared" si="144"/>
        <v>3559521659750420</v>
      </c>
      <c r="J9243" t="str">
        <f>INDEX(Age_grp[Age], MATCH(mobile_customers[[#This Row],[age]],Age_grp[Value]))</f>
        <v>50 - 60</v>
      </c>
      <c r="K9243" s="2" t="str">
        <f>_xlfn.IFS(mobile_customers[[#This Row],[salary]]&gt;=Q9246,"HIGHER SALARY", mobile_customers[[#This Row],[salary]]&gt;=Q9247,"HIGHER MID RANGE SALARY",  mobile_customers[[#This Row],[salary]]&lt;Q9247,"MID RANGE SALARY", mobile_customers[[#This Row],[salary]]&gt;Q9248, "LOW SALARY" )</f>
        <v>HIGHER SALARY</v>
      </c>
      <c r="L9243" s="2" t="str">
        <f>LEFT(mobile_customers[[#This Row],[Credit_card_nos]], 4)&amp;"XXXXX"</f>
        <v>3559XXXXX</v>
      </c>
    </row>
    <row r="9244" spans="1:12" x14ac:dyDescent="0.3">
      <c r="A9244" t="s">
        <v>8</v>
      </c>
      <c r="B9244" s="3" t="s">
        <v>17749</v>
      </c>
      <c r="C9244" t="s">
        <v>17750</v>
      </c>
      <c r="D9244" t="s">
        <v>995</v>
      </c>
      <c r="E9244">
        <v>30</v>
      </c>
      <c r="F9244">
        <v>134389</v>
      </c>
      <c r="G9244" t="s">
        <v>28</v>
      </c>
      <c r="H9244">
        <v>213189638648760</v>
      </c>
      <c r="I9244" s="5" t="str">
        <f t="shared" si="144"/>
        <v>213189638648760</v>
      </c>
      <c r="J9244" t="str">
        <f>INDEX(Age_grp[Age], MATCH(mobile_customers[[#This Row],[age]],Age_grp[Value]))</f>
        <v>30 - 40</v>
      </c>
      <c r="K9244" s="2" t="str">
        <f>_xlfn.IFS(mobile_customers[[#This Row],[salary]]&gt;=Q9247,"HIGHER SALARY", mobile_customers[[#This Row],[salary]]&gt;=Q9248,"HIGHER MID RANGE SALARY",  mobile_customers[[#This Row],[salary]]&lt;Q9248,"MID RANGE SALARY", mobile_customers[[#This Row],[salary]]&gt;Q9249, "LOW SALARY" )</f>
        <v>HIGHER SALARY</v>
      </c>
      <c r="L9244" s="2" t="str">
        <f>LEFT(mobile_customers[[#This Row],[Credit_card_nos]], 4)&amp;"XXXXX"</f>
        <v>2131XXXXX</v>
      </c>
    </row>
    <row r="9245" spans="1:12" x14ac:dyDescent="0.3">
      <c r="A9245" t="s">
        <v>13</v>
      </c>
      <c r="B9245" s="3" t="s">
        <v>17751</v>
      </c>
      <c r="C9245" t="s">
        <v>17752</v>
      </c>
      <c r="D9245" t="s">
        <v>4156</v>
      </c>
      <c r="E9245">
        <v>63</v>
      </c>
      <c r="F9245">
        <v>41999</v>
      </c>
      <c r="G9245" t="s">
        <v>28</v>
      </c>
      <c r="H9245">
        <v>213175601615381</v>
      </c>
      <c r="I9245" s="5" t="str">
        <f t="shared" si="144"/>
        <v>213175601615381</v>
      </c>
      <c r="J9245" t="str">
        <f>INDEX(Age_grp[Age], MATCH(mobile_customers[[#This Row],[age]],Age_grp[Value]))</f>
        <v>60 - 70</v>
      </c>
      <c r="K9245" s="2" t="str">
        <f>_xlfn.IFS(mobile_customers[[#This Row],[salary]]&gt;=Q9248,"HIGHER SALARY", mobile_customers[[#This Row],[salary]]&gt;=Q9249,"HIGHER MID RANGE SALARY",  mobile_customers[[#This Row],[salary]]&lt;Q9249,"MID RANGE SALARY", mobile_customers[[#This Row],[salary]]&gt;Q9250, "LOW SALARY" )</f>
        <v>HIGHER SALARY</v>
      </c>
      <c r="L9245" s="2" t="str">
        <f>LEFT(mobile_customers[[#This Row],[Credit_card_nos]], 4)&amp;"XXXXX"</f>
        <v>2131XXXXX</v>
      </c>
    </row>
    <row r="9246" spans="1:12" x14ac:dyDescent="0.3">
      <c r="A9246" t="s">
        <v>8</v>
      </c>
      <c r="B9246" s="3" t="s">
        <v>17753</v>
      </c>
      <c r="C9246" t="s">
        <v>17754</v>
      </c>
      <c r="D9246" t="s">
        <v>473</v>
      </c>
      <c r="E9246">
        <v>22</v>
      </c>
      <c r="F9246">
        <v>106118</v>
      </c>
      <c r="G9246" t="s">
        <v>17</v>
      </c>
      <c r="H9246">
        <v>4153417415410169</v>
      </c>
      <c r="I9246" s="5" t="str">
        <f t="shared" si="144"/>
        <v>4153417415410170</v>
      </c>
      <c r="J9246" t="str">
        <f>INDEX(Age_grp[Age], MATCH(mobile_customers[[#This Row],[age]],Age_grp[Value]))</f>
        <v>20 - 30</v>
      </c>
      <c r="K9246" s="2" t="str">
        <f>_xlfn.IFS(mobile_customers[[#This Row],[salary]]&gt;=Q9249,"HIGHER SALARY", mobile_customers[[#This Row],[salary]]&gt;=Q9250,"HIGHER MID RANGE SALARY",  mobile_customers[[#This Row],[salary]]&lt;Q9250,"MID RANGE SALARY", mobile_customers[[#This Row],[salary]]&gt;Q9251, "LOW SALARY" )</f>
        <v>HIGHER SALARY</v>
      </c>
      <c r="L9246" s="2" t="str">
        <f>LEFT(mobile_customers[[#This Row],[Credit_card_nos]], 4)&amp;"XXXXX"</f>
        <v>4153XXXXX</v>
      </c>
    </row>
    <row r="9247" spans="1:12" x14ac:dyDescent="0.3">
      <c r="A9247" t="s">
        <v>8</v>
      </c>
      <c r="B9247" s="3" t="s">
        <v>17755</v>
      </c>
      <c r="C9247" t="s">
        <v>17756</v>
      </c>
      <c r="D9247" t="s">
        <v>400</v>
      </c>
      <c r="E9247">
        <v>20</v>
      </c>
      <c r="F9247">
        <v>197869</v>
      </c>
      <c r="G9247" t="s">
        <v>28</v>
      </c>
      <c r="H9247">
        <v>342494152906253</v>
      </c>
      <c r="I9247" s="5" t="str">
        <f t="shared" si="144"/>
        <v>342494152906253</v>
      </c>
      <c r="J9247" t="str">
        <f>INDEX(Age_grp[Age], MATCH(mobile_customers[[#This Row],[age]],Age_grp[Value]))</f>
        <v>20 - 30</v>
      </c>
      <c r="K9247" s="2" t="str">
        <f>_xlfn.IFS(mobile_customers[[#This Row],[salary]]&gt;=Q9250,"HIGHER SALARY", mobile_customers[[#This Row],[salary]]&gt;=Q9251,"HIGHER MID RANGE SALARY",  mobile_customers[[#This Row],[salary]]&lt;Q9251,"MID RANGE SALARY", mobile_customers[[#This Row],[salary]]&gt;Q9252, "LOW SALARY" )</f>
        <v>HIGHER SALARY</v>
      </c>
      <c r="L9247" s="2" t="str">
        <f>LEFT(mobile_customers[[#This Row],[Credit_card_nos]], 4)&amp;"XXXXX"</f>
        <v>3424XXXXX</v>
      </c>
    </row>
    <row r="9248" spans="1:12" x14ac:dyDescent="0.3">
      <c r="A9248" t="s">
        <v>13</v>
      </c>
      <c r="B9248" s="3" t="s">
        <v>17757</v>
      </c>
      <c r="C9248" t="s">
        <v>17758</v>
      </c>
      <c r="D9248" t="s">
        <v>5738</v>
      </c>
      <c r="E9248">
        <v>45</v>
      </c>
      <c r="F9248">
        <v>76161</v>
      </c>
      <c r="G9248" t="s">
        <v>39</v>
      </c>
      <c r="H9248">
        <v>4.0899200258101632E+18</v>
      </c>
      <c r="I9248" s="5" t="str">
        <f t="shared" si="144"/>
        <v>4089920025810160000</v>
      </c>
      <c r="J9248" t="str">
        <f>INDEX(Age_grp[Age], MATCH(mobile_customers[[#This Row],[age]],Age_grp[Value]))</f>
        <v>40 - 50</v>
      </c>
      <c r="K9248" s="2" t="str">
        <f>_xlfn.IFS(mobile_customers[[#This Row],[salary]]&gt;=Q9251,"HIGHER SALARY", mobile_customers[[#This Row],[salary]]&gt;=Q9252,"HIGHER MID RANGE SALARY",  mobile_customers[[#This Row],[salary]]&lt;Q9252,"MID RANGE SALARY", mobile_customers[[#This Row],[salary]]&gt;Q9253, "LOW SALARY" )</f>
        <v>HIGHER SALARY</v>
      </c>
      <c r="L9248" s="2" t="str">
        <f>LEFT(mobile_customers[[#This Row],[Credit_card_nos]], 4)&amp;"XXXXX"</f>
        <v>4089XXXXX</v>
      </c>
    </row>
    <row r="9249" spans="1:12" x14ac:dyDescent="0.3">
      <c r="A9249" t="s">
        <v>13</v>
      </c>
      <c r="B9249" s="3" t="s">
        <v>17759</v>
      </c>
      <c r="C9249" t="s">
        <v>17760</v>
      </c>
      <c r="D9249" t="s">
        <v>1763</v>
      </c>
      <c r="E9249">
        <v>62</v>
      </c>
      <c r="F9249">
        <v>31738</v>
      </c>
      <c r="G9249" t="s">
        <v>32</v>
      </c>
      <c r="H9249">
        <v>341315048451603</v>
      </c>
      <c r="I9249" s="5" t="str">
        <f t="shared" si="144"/>
        <v>341315048451603</v>
      </c>
      <c r="J9249" t="str">
        <f>INDEX(Age_grp[Age], MATCH(mobile_customers[[#This Row],[age]],Age_grp[Value]))</f>
        <v>60 - 70</v>
      </c>
      <c r="K9249" s="2" t="str">
        <f>_xlfn.IFS(mobile_customers[[#This Row],[salary]]&gt;=Q9252,"HIGHER SALARY", mobile_customers[[#This Row],[salary]]&gt;=Q9253,"HIGHER MID RANGE SALARY",  mobile_customers[[#This Row],[salary]]&lt;Q9253,"MID RANGE SALARY", mobile_customers[[#This Row],[salary]]&gt;Q9254, "LOW SALARY" )</f>
        <v>HIGHER SALARY</v>
      </c>
      <c r="L9249" s="2" t="str">
        <f>LEFT(mobile_customers[[#This Row],[Credit_card_nos]], 4)&amp;"XXXXX"</f>
        <v>3413XXXXX</v>
      </c>
    </row>
    <row r="9250" spans="1:12" x14ac:dyDescent="0.3">
      <c r="A9250" t="s">
        <v>13</v>
      </c>
      <c r="B9250" s="3" t="s">
        <v>17761</v>
      </c>
      <c r="C9250" t="s">
        <v>17762</v>
      </c>
      <c r="D9250" t="s">
        <v>335</v>
      </c>
      <c r="E9250">
        <v>47</v>
      </c>
      <c r="F9250">
        <v>175970</v>
      </c>
      <c r="G9250" t="s">
        <v>28</v>
      </c>
      <c r="H9250">
        <v>213164923491242</v>
      </c>
      <c r="I9250" s="5" t="str">
        <f t="shared" si="144"/>
        <v>213164923491242</v>
      </c>
      <c r="J9250" t="str">
        <f>INDEX(Age_grp[Age], MATCH(mobile_customers[[#This Row],[age]],Age_grp[Value]))</f>
        <v>40 - 50</v>
      </c>
      <c r="K9250" s="2" t="str">
        <f>_xlfn.IFS(mobile_customers[[#This Row],[salary]]&gt;=Q9253,"HIGHER SALARY", mobile_customers[[#This Row],[salary]]&gt;=Q9254,"HIGHER MID RANGE SALARY",  mobile_customers[[#This Row],[salary]]&lt;Q9254,"MID RANGE SALARY", mobile_customers[[#This Row],[salary]]&gt;Q9255, "LOW SALARY" )</f>
        <v>HIGHER SALARY</v>
      </c>
      <c r="L9250" s="2" t="str">
        <f>LEFT(mobile_customers[[#This Row],[Credit_card_nos]], 4)&amp;"XXXXX"</f>
        <v>2131XXXXX</v>
      </c>
    </row>
    <row r="9251" spans="1:12" x14ac:dyDescent="0.3">
      <c r="A9251" t="s">
        <v>13</v>
      </c>
      <c r="B9251" s="3" t="s">
        <v>17763</v>
      </c>
      <c r="C9251" t="s">
        <v>17764</v>
      </c>
      <c r="D9251" t="s">
        <v>1860</v>
      </c>
      <c r="E9251">
        <v>53</v>
      </c>
      <c r="F9251">
        <v>192436</v>
      </c>
      <c r="G9251" t="s">
        <v>28</v>
      </c>
      <c r="H9251">
        <v>3569358854318028</v>
      </c>
      <c r="I9251" s="5" t="str">
        <f t="shared" si="144"/>
        <v>3569358854318030</v>
      </c>
      <c r="J9251" t="str">
        <f>INDEX(Age_grp[Age], MATCH(mobile_customers[[#This Row],[age]],Age_grp[Value]))</f>
        <v>50 - 60</v>
      </c>
      <c r="K9251" s="2" t="str">
        <f>_xlfn.IFS(mobile_customers[[#This Row],[salary]]&gt;=Q9254,"HIGHER SALARY", mobile_customers[[#This Row],[salary]]&gt;=Q9255,"HIGHER MID RANGE SALARY",  mobile_customers[[#This Row],[salary]]&lt;Q9255,"MID RANGE SALARY", mobile_customers[[#This Row],[salary]]&gt;Q9256, "LOW SALARY" )</f>
        <v>HIGHER SALARY</v>
      </c>
      <c r="L9251" s="2" t="str">
        <f>LEFT(mobile_customers[[#This Row],[Credit_card_nos]], 4)&amp;"XXXXX"</f>
        <v>3569XXXXX</v>
      </c>
    </row>
    <row r="9252" spans="1:12" x14ac:dyDescent="0.3">
      <c r="A9252" t="s">
        <v>8</v>
      </c>
      <c r="B9252" s="3" t="s">
        <v>17765</v>
      </c>
      <c r="C9252" t="s">
        <v>17766</v>
      </c>
      <c r="D9252" t="s">
        <v>4430</v>
      </c>
      <c r="E9252">
        <v>42</v>
      </c>
      <c r="F9252">
        <v>43188</v>
      </c>
      <c r="G9252" t="s">
        <v>21</v>
      </c>
      <c r="H9252">
        <v>371238665636137</v>
      </c>
      <c r="I9252" s="5" t="str">
        <f t="shared" si="144"/>
        <v>371238665636137</v>
      </c>
      <c r="J9252" t="str">
        <f>INDEX(Age_grp[Age], MATCH(mobile_customers[[#This Row],[age]],Age_grp[Value]))</f>
        <v>40 - 50</v>
      </c>
      <c r="K9252" s="2" t="str">
        <f>_xlfn.IFS(mobile_customers[[#This Row],[salary]]&gt;=Q9255,"HIGHER SALARY", mobile_customers[[#This Row],[salary]]&gt;=Q9256,"HIGHER MID RANGE SALARY",  mobile_customers[[#This Row],[salary]]&lt;Q9256,"MID RANGE SALARY", mobile_customers[[#This Row],[salary]]&gt;Q9257, "LOW SALARY" )</f>
        <v>HIGHER SALARY</v>
      </c>
      <c r="L9252" s="2" t="str">
        <f>LEFT(mobile_customers[[#This Row],[Credit_card_nos]], 4)&amp;"XXXXX"</f>
        <v>3712XXXXX</v>
      </c>
    </row>
    <row r="9253" spans="1:12" x14ac:dyDescent="0.3">
      <c r="A9253" t="s">
        <v>13</v>
      </c>
      <c r="B9253" s="3" t="s">
        <v>17767</v>
      </c>
      <c r="C9253" t="s">
        <v>17768</v>
      </c>
      <c r="D9253" t="s">
        <v>2009</v>
      </c>
      <c r="E9253">
        <v>21</v>
      </c>
      <c r="F9253">
        <v>121496</v>
      </c>
      <c r="G9253" t="s">
        <v>21</v>
      </c>
      <c r="H9253">
        <v>213174226980460</v>
      </c>
      <c r="I9253" s="5" t="str">
        <f t="shared" si="144"/>
        <v>213174226980460</v>
      </c>
      <c r="J9253" t="str">
        <f>INDEX(Age_grp[Age], MATCH(mobile_customers[[#This Row],[age]],Age_grp[Value]))</f>
        <v>20 - 30</v>
      </c>
      <c r="K9253" s="2" t="str">
        <f>_xlfn.IFS(mobile_customers[[#This Row],[salary]]&gt;=Q9256,"HIGHER SALARY", mobile_customers[[#This Row],[salary]]&gt;=Q9257,"HIGHER MID RANGE SALARY",  mobile_customers[[#This Row],[salary]]&lt;Q9257,"MID RANGE SALARY", mobile_customers[[#This Row],[salary]]&gt;Q9258, "LOW SALARY" )</f>
        <v>HIGHER SALARY</v>
      </c>
      <c r="L9253" s="2" t="str">
        <f>LEFT(mobile_customers[[#This Row],[Credit_card_nos]], 4)&amp;"XXXXX"</f>
        <v>2131XXXXX</v>
      </c>
    </row>
    <row r="9254" spans="1:12" x14ac:dyDescent="0.3">
      <c r="A9254" t="s">
        <v>13</v>
      </c>
      <c r="B9254" s="3" t="s">
        <v>17769</v>
      </c>
      <c r="C9254" t="s">
        <v>1943</v>
      </c>
      <c r="D9254" t="s">
        <v>138</v>
      </c>
      <c r="E9254">
        <v>55</v>
      </c>
      <c r="F9254">
        <v>93031</v>
      </c>
      <c r="G9254" t="s">
        <v>32</v>
      </c>
      <c r="H9254">
        <v>3508937230977807</v>
      </c>
      <c r="I9254" s="5" t="str">
        <f t="shared" si="144"/>
        <v>3508937230977810</v>
      </c>
      <c r="J9254" t="str">
        <f>INDEX(Age_grp[Age], MATCH(mobile_customers[[#This Row],[age]],Age_grp[Value]))</f>
        <v>50 - 60</v>
      </c>
      <c r="K9254" s="2" t="str">
        <f>_xlfn.IFS(mobile_customers[[#This Row],[salary]]&gt;=Q9257,"HIGHER SALARY", mobile_customers[[#This Row],[salary]]&gt;=Q9258,"HIGHER MID RANGE SALARY",  mobile_customers[[#This Row],[salary]]&lt;Q9258,"MID RANGE SALARY", mobile_customers[[#This Row],[salary]]&gt;Q9259, "LOW SALARY" )</f>
        <v>HIGHER SALARY</v>
      </c>
      <c r="L9254" s="2" t="str">
        <f>LEFT(mobile_customers[[#This Row],[Credit_card_nos]], 4)&amp;"XXXXX"</f>
        <v>3508XXXXX</v>
      </c>
    </row>
    <row r="9255" spans="1:12" x14ac:dyDescent="0.3">
      <c r="A9255" t="s">
        <v>13</v>
      </c>
      <c r="B9255" s="3" t="s">
        <v>17770</v>
      </c>
      <c r="C9255" t="s">
        <v>17771</v>
      </c>
      <c r="D9255" t="s">
        <v>1263</v>
      </c>
      <c r="E9255">
        <v>48</v>
      </c>
      <c r="F9255">
        <v>169168</v>
      </c>
      <c r="G9255" t="s">
        <v>32</v>
      </c>
      <c r="H9255">
        <v>4266485355176656</v>
      </c>
      <c r="I9255" s="5" t="str">
        <f t="shared" si="144"/>
        <v>4266485355176660</v>
      </c>
      <c r="J9255" t="str">
        <f>INDEX(Age_grp[Age], MATCH(mobile_customers[[#This Row],[age]],Age_grp[Value]))</f>
        <v>40 - 50</v>
      </c>
      <c r="K9255" s="2" t="str">
        <f>_xlfn.IFS(mobile_customers[[#This Row],[salary]]&gt;=Q9258,"HIGHER SALARY", mobile_customers[[#This Row],[salary]]&gt;=Q9259,"HIGHER MID RANGE SALARY",  mobile_customers[[#This Row],[salary]]&lt;Q9259,"MID RANGE SALARY", mobile_customers[[#This Row],[salary]]&gt;Q9260, "LOW SALARY" )</f>
        <v>HIGHER SALARY</v>
      </c>
      <c r="L9255" s="2" t="str">
        <f>LEFT(mobile_customers[[#This Row],[Credit_card_nos]], 4)&amp;"XXXXX"</f>
        <v>4266XXXXX</v>
      </c>
    </row>
    <row r="9256" spans="1:12" x14ac:dyDescent="0.3">
      <c r="A9256" t="s">
        <v>8</v>
      </c>
      <c r="B9256" s="3" t="s">
        <v>17772</v>
      </c>
      <c r="C9256" t="s">
        <v>6238</v>
      </c>
      <c r="D9256" t="s">
        <v>2810</v>
      </c>
      <c r="E9256">
        <v>36</v>
      </c>
      <c r="F9256">
        <v>231938</v>
      </c>
      <c r="G9256" t="s">
        <v>81</v>
      </c>
      <c r="H9256">
        <v>5454020370261149</v>
      </c>
      <c r="I9256" s="5" t="str">
        <f t="shared" si="144"/>
        <v>5454020370261150</v>
      </c>
      <c r="J9256" t="str">
        <f>INDEX(Age_grp[Age], MATCH(mobile_customers[[#This Row],[age]],Age_grp[Value]))</f>
        <v>30 - 40</v>
      </c>
      <c r="K9256" s="2" t="str">
        <f>_xlfn.IFS(mobile_customers[[#This Row],[salary]]&gt;=Q9259,"HIGHER SALARY", mobile_customers[[#This Row],[salary]]&gt;=Q9260,"HIGHER MID RANGE SALARY",  mobile_customers[[#This Row],[salary]]&lt;Q9260,"MID RANGE SALARY", mobile_customers[[#This Row],[salary]]&gt;Q9261, "LOW SALARY" )</f>
        <v>HIGHER SALARY</v>
      </c>
      <c r="L9256" s="2" t="str">
        <f>LEFT(mobile_customers[[#This Row],[Credit_card_nos]], 4)&amp;"XXXXX"</f>
        <v>5454XXXXX</v>
      </c>
    </row>
    <row r="9257" spans="1:12" x14ac:dyDescent="0.3">
      <c r="A9257" t="s">
        <v>13</v>
      </c>
      <c r="B9257" s="3" t="s">
        <v>17773</v>
      </c>
      <c r="C9257" t="s">
        <v>266</v>
      </c>
      <c r="D9257" t="s">
        <v>111</v>
      </c>
      <c r="E9257">
        <v>37</v>
      </c>
      <c r="F9257">
        <v>109635</v>
      </c>
      <c r="G9257" t="s">
        <v>65</v>
      </c>
      <c r="H9257">
        <v>3531700648552112</v>
      </c>
      <c r="I9257" s="5" t="str">
        <f t="shared" si="144"/>
        <v>3531700648552110</v>
      </c>
      <c r="J9257" t="str">
        <f>INDEX(Age_grp[Age], MATCH(mobile_customers[[#This Row],[age]],Age_grp[Value]))</f>
        <v>30 - 40</v>
      </c>
      <c r="K9257" s="2" t="str">
        <f>_xlfn.IFS(mobile_customers[[#This Row],[salary]]&gt;=Q9260,"HIGHER SALARY", mobile_customers[[#This Row],[salary]]&gt;=Q9261,"HIGHER MID RANGE SALARY",  mobile_customers[[#This Row],[salary]]&lt;Q9261,"MID RANGE SALARY", mobile_customers[[#This Row],[salary]]&gt;Q9262, "LOW SALARY" )</f>
        <v>HIGHER SALARY</v>
      </c>
      <c r="L9257" s="2" t="str">
        <f>LEFT(mobile_customers[[#This Row],[Credit_card_nos]], 4)&amp;"XXXXX"</f>
        <v>3531XXXXX</v>
      </c>
    </row>
    <row r="9258" spans="1:12" x14ac:dyDescent="0.3">
      <c r="A9258" t="s">
        <v>13</v>
      </c>
      <c r="B9258" s="3" t="s">
        <v>17774</v>
      </c>
      <c r="C9258" t="s">
        <v>11026</v>
      </c>
      <c r="D9258" t="s">
        <v>1673</v>
      </c>
      <c r="E9258">
        <v>43</v>
      </c>
      <c r="F9258">
        <v>152069</v>
      </c>
      <c r="G9258" t="s">
        <v>28</v>
      </c>
      <c r="H9258">
        <v>213161245857852</v>
      </c>
      <c r="I9258" s="5" t="str">
        <f t="shared" si="144"/>
        <v>213161245857852</v>
      </c>
      <c r="J9258" t="str">
        <f>INDEX(Age_grp[Age], MATCH(mobile_customers[[#This Row],[age]],Age_grp[Value]))</f>
        <v>40 - 50</v>
      </c>
      <c r="K9258" s="2" t="str">
        <f>_xlfn.IFS(mobile_customers[[#This Row],[salary]]&gt;=Q9261,"HIGHER SALARY", mobile_customers[[#This Row],[salary]]&gt;=Q9262,"HIGHER MID RANGE SALARY",  mobile_customers[[#This Row],[salary]]&lt;Q9262,"MID RANGE SALARY", mobile_customers[[#This Row],[salary]]&gt;Q9263, "LOW SALARY" )</f>
        <v>HIGHER SALARY</v>
      </c>
      <c r="L9258" s="2" t="str">
        <f>LEFT(mobile_customers[[#This Row],[Credit_card_nos]], 4)&amp;"XXXXX"</f>
        <v>2131XXXXX</v>
      </c>
    </row>
    <row r="9259" spans="1:12" x14ac:dyDescent="0.3">
      <c r="A9259" t="s">
        <v>8</v>
      </c>
      <c r="B9259" s="3" t="s">
        <v>1103</v>
      </c>
      <c r="C9259" t="s">
        <v>17775</v>
      </c>
      <c r="D9259" t="s">
        <v>290</v>
      </c>
      <c r="E9259">
        <v>25</v>
      </c>
      <c r="F9259">
        <v>77976</v>
      </c>
      <c r="G9259" t="s">
        <v>39</v>
      </c>
      <c r="H9259">
        <v>2280386591482138</v>
      </c>
      <c r="I9259" s="5" t="str">
        <f t="shared" si="144"/>
        <v>2280386591482140</v>
      </c>
      <c r="J9259" t="str">
        <f>INDEX(Age_grp[Age], MATCH(mobile_customers[[#This Row],[age]],Age_grp[Value]))</f>
        <v>20 - 30</v>
      </c>
      <c r="K9259" s="2" t="str">
        <f>_xlfn.IFS(mobile_customers[[#This Row],[salary]]&gt;=Q9262,"HIGHER SALARY", mobile_customers[[#This Row],[salary]]&gt;=Q9263,"HIGHER MID RANGE SALARY",  mobile_customers[[#This Row],[salary]]&lt;Q9263,"MID RANGE SALARY", mobile_customers[[#This Row],[salary]]&gt;Q9264, "LOW SALARY" )</f>
        <v>HIGHER SALARY</v>
      </c>
      <c r="L9259" s="2" t="str">
        <f>LEFT(mobile_customers[[#This Row],[Credit_card_nos]], 4)&amp;"XXXXX"</f>
        <v>2280XXXXX</v>
      </c>
    </row>
    <row r="9260" spans="1:12" x14ac:dyDescent="0.3">
      <c r="A9260" t="s">
        <v>8</v>
      </c>
      <c r="B9260" s="3" t="s">
        <v>17776</v>
      </c>
      <c r="C9260" t="s">
        <v>17777</v>
      </c>
      <c r="D9260" t="s">
        <v>5252</v>
      </c>
      <c r="E9260">
        <v>33</v>
      </c>
      <c r="F9260">
        <v>236957</v>
      </c>
      <c r="G9260" t="s">
        <v>28</v>
      </c>
      <c r="H9260">
        <v>3554895403841726</v>
      </c>
      <c r="I9260" s="5" t="str">
        <f t="shared" si="144"/>
        <v>3554895403841730</v>
      </c>
      <c r="J9260" t="str">
        <f>INDEX(Age_grp[Age], MATCH(mobile_customers[[#This Row],[age]],Age_grp[Value]))</f>
        <v>30 - 40</v>
      </c>
      <c r="K9260" s="2" t="str">
        <f>_xlfn.IFS(mobile_customers[[#This Row],[salary]]&gt;=Q9263,"HIGHER SALARY", mobile_customers[[#This Row],[salary]]&gt;=Q9264,"HIGHER MID RANGE SALARY",  mobile_customers[[#This Row],[salary]]&lt;Q9264,"MID RANGE SALARY", mobile_customers[[#This Row],[salary]]&gt;Q9265, "LOW SALARY" )</f>
        <v>HIGHER SALARY</v>
      </c>
      <c r="L9260" s="2" t="str">
        <f>LEFT(mobile_customers[[#This Row],[Credit_card_nos]], 4)&amp;"XXXXX"</f>
        <v>3554XXXXX</v>
      </c>
    </row>
    <row r="9261" spans="1:12" x14ac:dyDescent="0.3">
      <c r="A9261" t="s">
        <v>13</v>
      </c>
      <c r="B9261" s="3" t="s">
        <v>17778</v>
      </c>
      <c r="C9261" t="s">
        <v>17779</v>
      </c>
      <c r="D9261" t="s">
        <v>3568</v>
      </c>
      <c r="E9261">
        <v>61</v>
      </c>
      <c r="F9261">
        <v>151552</v>
      </c>
      <c r="G9261" t="s">
        <v>94</v>
      </c>
      <c r="H9261">
        <v>180033076811333</v>
      </c>
      <c r="I9261" s="5" t="str">
        <f t="shared" si="144"/>
        <v>180033076811333</v>
      </c>
      <c r="J9261" t="str">
        <f>INDEX(Age_grp[Age], MATCH(mobile_customers[[#This Row],[age]],Age_grp[Value]))</f>
        <v>60 - 70</v>
      </c>
      <c r="K9261" s="2" t="str">
        <f>_xlfn.IFS(mobile_customers[[#This Row],[salary]]&gt;=Q9264,"HIGHER SALARY", mobile_customers[[#This Row],[salary]]&gt;=Q9265,"HIGHER MID RANGE SALARY",  mobile_customers[[#This Row],[salary]]&lt;Q9265,"MID RANGE SALARY", mobile_customers[[#This Row],[salary]]&gt;Q9266, "LOW SALARY" )</f>
        <v>HIGHER SALARY</v>
      </c>
      <c r="L9261" s="2" t="str">
        <f>LEFT(mobile_customers[[#This Row],[Credit_card_nos]], 4)&amp;"XXXXX"</f>
        <v>1800XXXXX</v>
      </c>
    </row>
    <row r="9262" spans="1:12" x14ac:dyDescent="0.3">
      <c r="A9262" t="s">
        <v>8</v>
      </c>
      <c r="B9262" s="3" t="s">
        <v>17780</v>
      </c>
      <c r="C9262" t="s">
        <v>17781</v>
      </c>
      <c r="D9262" t="s">
        <v>521</v>
      </c>
      <c r="E9262">
        <v>62</v>
      </c>
      <c r="F9262">
        <v>165221</v>
      </c>
      <c r="G9262" t="s">
        <v>21</v>
      </c>
      <c r="H9262">
        <v>213177803667129</v>
      </c>
      <c r="I9262" s="5" t="str">
        <f t="shared" si="144"/>
        <v>213177803667129</v>
      </c>
      <c r="J9262" t="str">
        <f>INDEX(Age_grp[Age], MATCH(mobile_customers[[#This Row],[age]],Age_grp[Value]))</f>
        <v>60 - 70</v>
      </c>
      <c r="K9262" s="2" t="str">
        <f>_xlfn.IFS(mobile_customers[[#This Row],[salary]]&gt;=Q9265,"HIGHER SALARY", mobile_customers[[#This Row],[salary]]&gt;=Q9266,"HIGHER MID RANGE SALARY",  mobile_customers[[#This Row],[salary]]&lt;Q9266,"MID RANGE SALARY", mobile_customers[[#This Row],[salary]]&gt;Q9267, "LOW SALARY" )</f>
        <v>HIGHER SALARY</v>
      </c>
      <c r="L9262" s="2" t="str">
        <f>LEFT(mobile_customers[[#This Row],[Credit_card_nos]], 4)&amp;"XXXXX"</f>
        <v>2131XXXXX</v>
      </c>
    </row>
    <row r="9263" spans="1:12" x14ac:dyDescent="0.3">
      <c r="A9263" t="s">
        <v>8</v>
      </c>
      <c r="B9263" s="3" t="s">
        <v>17782</v>
      </c>
      <c r="C9263" t="s">
        <v>17783</v>
      </c>
      <c r="D9263" t="s">
        <v>275</v>
      </c>
      <c r="E9263">
        <v>35</v>
      </c>
      <c r="F9263">
        <v>141620</v>
      </c>
      <c r="G9263" t="s">
        <v>65</v>
      </c>
      <c r="H9263">
        <v>676280495638</v>
      </c>
      <c r="I9263" s="5" t="str">
        <f t="shared" si="144"/>
        <v>676280495638</v>
      </c>
      <c r="J9263" t="str">
        <f>INDEX(Age_grp[Age], MATCH(mobile_customers[[#This Row],[age]],Age_grp[Value]))</f>
        <v>30 - 40</v>
      </c>
      <c r="K9263" s="2" t="str">
        <f>_xlfn.IFS(mobile_customers[[#This Row],[salary]]&gt;=Q9266,"HIGHER SALARY", mobile_customers[[#This Row],[salary]]&gt;=Q9267,"HIGHER MID RANGE SALARY",  mobile_customers[[#This Row],[salary]]&lt;Q9267,"MID RANGE SALARY", mobile_customers[[#This Row],[salary]]&gt;Q9268, "LOW SALARY" )</f>
        <v>HIGHER SALARY</v>
      </c>
      <c r="L9263" s="2" t="str">
        <f>LEFT(mobile_customers[[#This Row],[Credit_card_nos]], 4)&amp;"XXXXX"</f>
        <v>6762XXXXX</v>
      </c>
    </row>
    <row r="9264" spans="1:12" x14ac:dyDescent="0.3">
      <c r="A9264" t="s">
        <v>13</v>
      </c>
      <c r="B9264" s="3" t="s">
        <v>17784</v>
      </c>
      <c r="C9264" t="s">
        <v>17785</v>
      </c>
      <c r="D9264" t="s">
        <v>1720</v>
      </c>
      <c r="E9264">
        <v>53</v>
      </c>
      <c r="F9264">
        <v>30519</v>
      </c>
      <c r="G9264" t="s">
        <v>49</v>
      </c>
      <c r="H9264">
        <v>4936739573219379</v>
      </c>
      <c r="I9264" s="5" t="str">
        <f t="shared" si="144"/>
        <v>4936739573219380</v>
      </c>
      <c r="J9264" t="str">
        <f>INDEX(Age_grp[Age], MATCH(mobile_customers[[#This Row],[age]],Age_grp[Value]))</f>
        <v>50 - 60</v>
      </c>
      <c r="K9264" s="2" t="str">
        <f>_xlfn.IFS(mobile_customers[[#This Row],[salary]]&gt;=Q9267,"HIGHER SALARY", mobile_customers[[#This Row],[salary]]&gt;=Q9268,"HIGHER MID RANGE SALARY",  mobile_customers[[#This Row],[salary]]&lt;Q9268,"MID RANGE SALARY", mobile_customers[[#This Row],[salary]]&gt;Q9269, "LOW SALARY" )</f>
        <v>HIGHER SALARY</v>
      </c>
      <c r="L9264" s="2" t="str">
        <f>LEFT(mobile_customers[[#This Row],[Credit_card_nos]], 4)&amp;"XXXXX"</f>
        <v>4936XXXXX</v>
      </c>
    </row>
    <row r="9265" spans="1:12" x14ac:dyDescent="0.3">
      <c r="A9265" t="s">
        <v>8</v>
      </c>
      <c r="B9265" s="3" t="s">
        <v>15788</v>
      </c>
      <c r="C9265" t="s">
        <v>3498</v>
      </c>
      <c r="D9265" t="s">
        <v>7150</v>
      </c>
      <c r="E9265">
        <v>39</v>
      </c>
      <c r="F9265">
        <v>121049</v>
      </c>
      <c r="G9265" t="s">
        <v>49</v>
      </c>
      <c r="H9265">
        <v>4.9573806174901258E+18</v>
      </c>
      <c r="I9265" s="5" t="str">
        <f t="shared" si="144"/>
        <v>4957380617490130000</v>
      </c>
      <c r="J9265" t="str">
        <f>INDEX(Age_grp[Age], MATCH(mobile_customers[[#This Row],[age]],Age_grp[Value]))</f>
        <v>30 - 40</v>
      </c>
      <c r="K9265" s="2" t="str">
        <f>_xlfn.IFS(mobile_customers[[#This Row],[salary]]&gt;=Q9268,"HIGHER SALARY", mobile_customers[[#This Row],[salary]]&gt;=Q9269,"HIGHER MID RANGE SALARY",  mobile_customers[[#This Row],[salary]]&lt;Q9269,"MID RANGE SALARY", mobile_customers[[#This Row],[salary]]&gt;Q9270, "LOW SALARY" )</f>
        <v>HIGHER SALARY</v>
      </c>
      <c r="L9265" s="2" t="str">
        <f>LEFT(mobile_customers[[#This Row],[Credit_card_nos]], 4)&amp;"XXXXX"</f>
        <v>4957XXXXX</v>
      </c>
    </row>
    <row r="9266" spans="1:12" x14ac:dyDescent="0.3">
      <c r="A9266" t="s">
        <v>8</v>
      </c>
      <c r="B9266" s="3" t="s">
        <v>17786</v>
      </c>
      <c r="C9266" t="s">
        <v>17787</v>
      </c>
      <c r="D9266" t="s">
        <v>2019</v>
      </c>
      <c r="E9266">
        <v>55</v>
      </c>
      <c r="F9266">
        <v>94419</v>
      </c>
      <c r="G9266" t="s">
        <v>28</v>
      </c>
      <c r="H9266">
        <v>4133270148719694</v>
      </c>
      <c r="I9266" s="5" t="str">
        <f t="shared" si="144"/>
        <v>4133270148719690</v>
      </c>
      <c r="J9266" t="str">
        <f>INDEX(Age_grp[Age], MATCH(mobile_customers[[#This Row],[age]],Age_grp[Value]))</f>
        <v>50 - 60</v>
      </c>
      <c r="K9266" s="2" t="str">
        <f>_xlfn.IFS(mobile_customers[[#This Row],[salary]]&gt;=Q9269,"HIGHER SALARY", mobile_customers[[#This Row],[salary]]&gt;=Q9270,"HIGHER MID RANGE SALARY",  mobile_customers[[#This Row],[salary]]&lt;Q9270,"MID RANGE SALARY", mobile_customers[[#This Row],[salary]]&gt;Q9271, "LOW SALARY" )</f>
        <v>HIGHER SALARY</v>
      </c>
      <c r="L9266" s="2" t="str">
        <f>LEFT(mobile_customers[[#This Row],[Credit_card_nos]], 4)&amp;"XXXXX"</f>
        <v>4133XXXXX</v>
      </c>
    </row>
    <row r="9267" spans="1:12" x14ac:dyDescent="0.3">
      <c r="A9267" t="s">
        <v>13</v>
      </c>
      <c r="B9267" s="3" t="s">
        <v>17788</v>
      </c>
      <c r="C9267" t="s">
        <v>17789</v>
      </c>
      <c r="D9267" t="s">
        <v>1028</v>
      </c>
      <c r="E9267">
        <v>65</v>
      </c>
      <c r="F9267">
        <v>202896</v>
      </c>
      <c r="G9267" t="s">
        <v>39</v>
      </c>
      <c r="H9267">
        <v>6533295124005306</v>
      </c>
      <c r="I9267" s="5" t="str">
        <f t="shared" si="144"/>
        <v>6533295124005310</v>
      </c>
      <c r="J9267" t="str">
        <f>INDEX(Age_grp[Age], MATCH(mobile_customers[[#This Row],[age]],Age_grp[Value]))</f>
        <v>60 - 70</v>
      </c>
      <c r="K9267" s="2" t="str">
        <f>_xlfn.IFS(mobile_customers[[#This Row],[salary]]&gt;=Q9270,"HIGHER SALARY", mobile_customers[[#This Row],[salary]]&gt;=Q9271,"HIGHER MID RANGE SALARY",  mobile_customers[[#This Row],[salary]]&lt;Q9271,"MID RANGE SALARY", mobile_customers[[#This Row],[salary]]&gt;Q9272, "LOW SALARY" )</f>
        <v>HIGHER SALARY</v>
      </c>
      <c r="L9267" s="2" t="str">
        <f>LEFT(mobile_customers[[#This Row],[Credit_card_nos]], 4)&amp;"XXXXX"</f>
        <v>6533XXXXX</v>
      </c>
    </row>
    <row r="9268" spans="1:12" x14ac:dyDescent="0.3">
      <c r="A9268" t="s">
        <v>8</v>
      </c>
      <c r="B9268" s="3" t="s">
        <v>17790</v>
      </c>
      <c r="C9268" t="s">
        <v>17791</v>
      </c>
      <c r="D9268" t="s">
        <v>628</v>
      </c>
      <c r="E9268">
        <v>59</v>
      </c>
      <c r="F9268">
        <v>153645</v>
      </c>
      <c r="G9268" t="s">
        <v>39</v>
      </c>
      <c r="H9268">
        <v>30485973657361</v>
      </c>
      <c r="I9268" s="5" t="str">
        <f t="shared" si="144"/>
        <v>30485973657361</v>
      </c>
      <c r="J9268" t="str">
        <f>INDEX(Age_grp[Age], MATCH(mobile_customers[[#This Row],[age]],Age_grp[Value]))</f>
        <v>50 - 60</v>
      </c>
      <c r="K9268" s="2" t="str">
        <f>_xlfn.IFS(mobile_customers[[#This Row],[salary]]&gt;=Q9271,"HIGHER SALARY", mobile_customers[[#This Row],[salary]]&gt;=Q9272,"HIGHER MID RANGE SALARY",  mobile_customers[[#This Row],[salary]]&lt;Q9272,"MID RANGE SALARY", mobile_customers[[#This Row],[salary]]&gt;Q9273, "LOW SALARY" )</f>
        <v>HIGHER SALARY</v>
      </c>
      <c r="L9268" s="2" t="str">
        <f>LEFT(mobile_customers[[#This Row],[Credit_card_nos]], 4)&amp;"XXXXX"</f>
        <v>3048XXXXX</v>
      </c>
    </row>
    <row r="9269" spans="1:12" x14ac:dyDescent="0.3">
      <c r="A9269" t="s">
        <v>8</v>
      </c>
      <c r="B9269" s="3" t="s">
        <v>17792</v>
      </c>
      <c r="C9269" t="s">
        <v>17793</v>
      </c>
      <c r="D9269" t="s">
        <v>1388</v>
      </c>
      <c r="E9269">
        <v>49</v>
      </c>
      <c r="F9269">
        <v>150001</v>
      </c>
      <c r="G9269" t="s">
        <v>39</v>
      </c>
      <c r="H9269">
        <v>6590755269913168</v>
      </c>
      <c r="I9269" s="5" t="str">
        <f t="shared" si="144"/>
        <v>6590755269913170</v>
      </c>
      <c r="J9269" t="str">
        <f>INDEX(Age_grp[Age], MATCH(mobile_customers[[#This Row],[age]],Age_grp[Value]))</f>
        <v>40 - 50</v>
      </c>
      <c r="K9269" s="2" t="str">
        <f>_xlfn.IFS(mobile_customers[[#This Row],[salary]]&gt;=Q9272,"HIGHER SALARY", mobile_customers[[#This Row],[salary]]&gt;=Q9273,"HIGHER MID RANGE SALARY",  mobile_customers[[#This Row],[salary]]&lt;Q9273,"MID RANGE SALARY", mobile_customers[[#This Row],[salary]]&gt;Q9274, "LOW SALARY" )</f>
        <v>HIGHER SALARY</v>
      </c>
      <c r="L9269" s="2" t="str">
        <f>LEFT(mobile_customers[[#This Row],[Credit_card_nos]], 4)&amp;"XXXXX"</f>
        <v>6590XXXXX</v>
      </c>
    </row>
    <row r="9270" spans="1:12" x14ac:dyDescent="0.3">
      <c r="A9270" t="s">
        <v>8</v>
      </c>
      <c r="B9270" s="3" t="s">
        <v>17794</v>
      </c>
      <c r="C9270" t="s">
        <v>17795</v>
      </c>
      <c r="D9270" t="s">
        <v>3854</v>
      </c>
      <c r="E9270">
        <v>26</v>
      </c>
      <c r="F9270">
        <v>193116</v>
      </c>
      <c r="G9270" t="s">
        <v>94</v>
      </c>
      <c r="H9270">
        <v>213190199742018</v>
      </c>
      <c r="I9270" s="5" t="str">
        <f t="shared" si="144"/>
        <v>213190199742018</v>
      </c>
      <c r="J9270" t="str">
        <f>INDEX(Age_grp[Age], MATCH(mobile_customers[[#This Row],[age]],Age_grp[Value]))</f>
        <v>20 - 30</v>
      </c>
      <c r="K9270" s="2" t="str">
        <f>_xlfn.IFS(mobile_customers[[#This Row],[salary]]&gt;=Q9273,"HIGHER SALARY", mobile_customers[[#This Row],[salary]]&gt;=Q9274,"HIGHER MID RANGE SALARY",  mobile_customers[[#This Row],[salary]]&lt;Q9274,"MID RANGE SALARY", mobile_customers[[#This Row],[salary]]&gt;Q9275, "LOW SALARY" )</f>
        <v>HIGHER SALARY</v>
      </c>
      <c r="L9270" s="2" t="str">
        <f>LEFT(mobile_customers[[#This Row],[Credit_card_nos]], 4)&amp;"XXXXX"</f>
        <v>2131XXXXX</v>
      </c>
    </row>
    <row r="9271" spans="1:12" x14ac:dyDescent="0.3">
      <c r="A9271" t="s">
        <v>8</v>
      </c>
      <c r="B9271" s="3" t="s">
        <v>17796</v>
      </c>
      <c r="C9271" t="s">
        <v>17797</v>
      </c>
      <c r="D9271" t="s">
        <v>606</v>
      </c>
      <c r="E9271">
        <v>39</v>
      </c>
      <c r="F9271">
        <v>224780</v>
      </c>
      <c r="G9271" t="s">
        <v>12</v>
      </c>
      <c r="H9271">
        <v>180074792430222</v>
      </c>
      <c r="I9271" s="5" t="str">
        <f t="shared" si="144"/>
        <v>180074792430222</v>
      </c>
      <c r="J9271" t="str">
        <f>INDEX(Age_grp[Age], MATCH(mobile_customers[[#This Row],[age]],Age_grp[Value]))</f>
        <v>30 - 40</v>
      </c>
      <c r="K9271" s="2" t="str">
        <f>_xlfn.IFS(mobile_customers[[#This Row],[salary]]&gt;=Q9274,"HIGHER SALARY", mobile_customers[[#This Row],[salary]]&gt;=Q9275,"HIGHER MID RANGE SALARY",  mobile_customers[[#This Row],[salary]]&lt;Q9275,"MID RANGE SALARY", mobile_customers[[#This Row],[salary]]&gt;Q9276, "LOW SALARY" )</f>
        <v>HIGHER SALARY</v>
      </c>
      <c r="L9271" s="2" t="str">
        <f>LEFT(mobile_customers[[#This Row],[Credit_card_nos]], 4)&amp;"XXXXX"</f>
        <v>1800XXXXX</v>
      </c>
    </row>
    <row r="9272" spans="1:12" x14ac:dyDescent="0.3">
      <c r="A9272" t="s">
        <v>13</v>
      </c>
      <c r="B9272" s="3" t="s">
        <v>17798</v>
      </c>
      <c r="C9272" t="s">
        <v>17799</v>
      </c>
      <c r="D9272" t="s">
        <v>1901</v>
      </c>
      <c r="E9272">
        <v>47</v>
      </c>
      <c r="F9272">
        <v>223936</v>
      </c>
      <c r="G9272" t="s">
        <v>65</v>
      </c>
      <c r="H9272">
        <v>372710111332619</v>
      </c>
      <c r="I9272" s="5" t="str">
        <f t="shared" si="144"/>
        <v>372710111332619</v>
      </c>
      <c r="J9272" t="str">
        <f>INDEX(Age_grp[Age], MATCH(mobile_customers[[#This Row],[age]],Age_grp[Value]))</f>
        <v>40 - 50</v>
      </c>
      <c r="K9272" s="2" t="str">
        <f>_xlfn.IFS(mobile_customers[[#This Row],[salary]]&gt;=Q9275,"HIGHER SALARY", mobile_customers[[#This Row],[salary]]&gt;=Q9276,"HIGHER MID RANGE SALARY",  mobile_customers[[#This Row],[salary]]&lt;Q9276,"MID RANGE SALARY", mobile_customers[[#This Row],[salary]]&gt;Q9277, "LOW SALARY" )</f>
        <v>HIGHER SALARY</v>
      </c>
      <c r="L9272" s="2" t="str">
        <f>LEFT(mobile_customers[[#This Row],[Credit_card_nos]], 4)&amp;"XXXXX"</f>
        <v>3727XXXXX</v>
      </c>
    </row>
    <row r="9273" spans="1:12" x14ac:dyDescent="0.3">
      <c r="A9273" t="s">
        <v>13</v>
      </c>
      <c r="B9273" s="3" t="s">
        <v>17800</v>
      </c>
      <c r="C9273" t="s">
        <v>17801</v>
      </c>
      <c r="D9273" t="s">
        <v>3453</v>
      </c>
      <c r="E9273">
        <v>19</v>
      </c>
      <c r="F9273">
        <v>21815</v>
      </c>
      <c r="G9273" t="s">
        <v>81</v>
      </c>
      <c r="H9273">
        <v>4197216512947</v>
      </c>
      <c r="I9273" s="5" t="str">
        <f t="shared" si="144"/>
        <v>4197216512947</v>
      </c>
      <c r="J9273" t="str">
        <f>INDEX(Age_grp[Age], MATCH(mobile_customers[[#This Row],[age]],Age_grp[Value]))</f>
        <v>"10 - 20</v>
      </c>
      <c r="K9273" s="2" t="str">
        <f>_xlfn.IFS(mobile_customers[[#This Row],[salary]]&gt;=Q9276,"HIGHER SALARY", mobile_customers[[#This Row],[salary]]&gt;=Q9277,"HIGHER MID RANGE SALARY",  mobile_customers[[#This Row],[salary]]&lt;Q9277,"MID RANGE SALARY", mobile_customers[[#This Row],[salary]]&gt;Q9278, "LOW SALARY" )</f>
        <v>HIGHER SALARY</v>
      </c>
      <c r="L9273" s="2" t="str">
        <f>LEFT(mobile_customers[[#This Row],[Credit_card_nos]], 4)&amp;"XXXXX"</f>
        <v>4197XXXXX</v>
      </c>
    </row>
    <row r="9274" spans="1:12" x14ac:dyDescent="0.3">
      <c r="A9274" t="s">
        <v>8</v>
      </c>
      <c r="B9274" s="3" t="s">
        <v>17802</v>
      </c>
      <c r="C9274" t="s">
        <v>17803</v>
      </c>
      <c r="D9274" t="s">
        <v>2572</v>
      </c>
      <c r="E9274">
        <v>24</v>
      </c>
      <c r="F9274">
        <v>138357</v>
      </c>
      <c r="G9274" t="s">
        <v>17</v>
      </c>
      <c r="H9274">
        <v>4773357510203442</v>
      </c>
      <c r="I9274" s="5" t="str">
        <f t="shared" si="144"/>
        <v>4773357510203440</v>
      </c>
      <c r="J9274" t="str">
        <f>INDEX(Age_grp[Age], MATCH(mobile_customers[[#This Row],[age]],Age_grp[Value]))</f>
        <v>20 - 30</v>
      </c>
      <c r="K9274" s="2" t="str">
        <f>_xlfn.IFS(mobile_customers[[#This Row],[salary]]&gt;=Q9277,"HIGHER SALARY", mobile_customers[[#This Row],[salary]]&gt;=Q9278,"HIGHER MID RANGE SALARY",  mobile_customers[[#This Row],[salary]]&lt;Q9278,"MID RANGE SALARY", mobile_customers[[#This Row],[salary]]&gt;Q9279, "LOW SALARY" )</f>
        <v>HIGHER SALARY</v>
      </c>
      <c r="L9274" s="2" t="str">
        <f>LEFT(mobile_customers[[#This Row],[Credit_card_nos]], 4)&amp;"XXXXX"</f>
        <v>4773XXXXX</v>
      </c>
    </row>
    <row r="9275" spans="1:12" x14ac:dyDescent="0.3">
      <c r="A9275" t="s">
        <v>13</v>
      </c>
      <c r="B9275" s="3" t="s">
        <v>17804</v>
      </c>
      <c r="C9275" t="s">
        <v>17805</v>
      </c>
      <c r="D9275" t="s">
        <v>513</v>
      </c>
      <c r="E9275">
        <v>41</v>
      </c>
      <c r="F9275">
        <v>77780</v>
      </c>
      <c r="G9275" t="s">
        <v>49</v>
      </c>
      <c r="H9275">
        <v>4.8315090312554629E+18</v>
      </c>
      <c r="I9275" s="5" t="str">
        <f t="shared" si="144"/>
        <v>4831509031255460000</v>
      </c>
      <c r="J9275" t="str">
        <f>INDEX(Age_grp[Age], MATCH(mobile_customers[[#This Row],[age]],Age_grp[Value]))</f>
        <v>40 - 50</v>
      </c>
      <c r="K9275" s="2" t="str">
        <f>_xlfn.IFS(mobile_customers[[#This Row],[salary]]&gt;=Q9278,"HIGHER SALARY", mobile_customers[[#This Row],[salary]]&gt;=Q9279,"HIGHER MID RANGE SALARY",  mobile_customers[[#This Row],[salary]]&lt;Q9279,"MID RANGE SALARY", mobile_customers[[#This Row],[salary]]&gt;Q9280, "LOW SALARY" )</f>
        <v>HIGHER SALARY</v>
      </c>
      <c r="L9275" s="2" t="str">
        <f>LEFT(mobile_customers[[#This Row],[Credit_card_nos]], 4)&amp;"XXXXX"</f>
        <v>4831XXXXX</v>
      </c>
    </row>
    <row r="9276" spans="1:12" x14ac:dyDescent="0.3">
      <c r="A9276" t="s">
        <v>8</v>
      </c>
      <c r="B9276" s="3" t="s">
        <v>17806</v>
      </c>
      <c r="C9276" t="s">
        <v>17807</v>
      </c>
      <c r="D9276" t="s">
        <v>3004</v>
      </c>
      <c r="E9276">
        <v>65</v>
      </c>
      <c r="F9276">
        <v>223883</v>
      </c>
      <c r="G9276" t="s">
        <v>81</v>
      </c>
      <c r="H9276">
        <v>213177010512720</v>
      </c>
      <c r="I9276" s="5" t="str">
        <f t="shared" si="144"/>
        <v>213177010512720</v>
      </c>
      <c r="J9276" t="str">
        <f>INDEX(Age_grp[Age], MATCH(mobile_customers[[#This Row],[age]],Age_grp[Value]))</f>
        <v>60 - 70</v>
      </c>
      <c r="K9276" s="2" t="str">
        <f>_xlfn.IFS(mobile_customers[[#This Row],[salary]]&gt;=Q9279,"HIGHER SALARY", mobile_customers[[#This Row],[salary]]&gt;=Q9280,"HIGHER MID RANGE SALARY",  mobile_customers[[#This Row],[salary]]&lt;Q9280,"MID RANGE SALARY", mobile_customers[[#This Row],[salary]]&gt;Q9281, "LOW SALARY" )</f>
        <v>HIGHER SALARY</v>
      </c>
      <c r="L9276" s="2" t="str">
        <f>LEFT(mobile_customers[[#This Row],[Credit_card_nos]], 4)&amp;"XXXXX"</f>
        <v>2131XXXXX</v>
      </c>
    </row>
    <row r="9277" spans="1:12" x14ac:dyDescent="0.3">
      <c r="A9277" t="s">
        <v>8</v>
      </c>
      <c r="B9277" s="3" t="s">
        <v>17808</v>
      </c>
      <c r="C9277" t="s">
        <v>17809</v>
      </c>
      <c r="D9277" t="s">
        <v>1787</v>
      </c>
      <c r="E9277">
        <v>27</v>
      </c>
      <c r="F9277">
        <v>89640</v>
      </c>
      <c r="G9277" t="s">
        <v>21</v>
      </c>
      <c r="H9277">
        <v>180018443347905</v>
      </c>
      <c r="I9277" s="5" t="str">
        <f t="shared" si="144"/>
        <v>180018443347905</v>
      </c>
      <c r="J9277" t="str">
        <f>INDEX(Age_grp[Age], MATCH(mobile_customers[[#This Row],[age]],Age_grp[Value]))</f>
        <v>20 - 30</v>
      </c>
      <c r="K9277" s="2" t="str">
        <f>_xlfn.IFS(mobile_customers[[#This Row],[salary]]&gt;=Q9280,"HIGHER SALARY", mobile_customers[[#This Row],[salary]]&gt;=Q9281,"HIGHER MID RANGE SALARY",  mobile_customers[[#This Row],[salary]]&lt;Q9281,"MID RANGE SALARY", mobile_customers[[#This Row],[salary]]&gt;Q9282, "LOW SALARY" )</f>
        <v>HIGHER SALARY</v>
      </c>
      <c r="L9277" s="2" t="str">
        <f>LEFT(mobile_customers[[#This Row],[Credit_card_nos]], 4)&amp;"XXXXX"</f>
        <v>1800XXXXX</v>
      </c>
    </row>
    <row r="9278" spans="1:12" x14ac:dyDescent="0.3">
      <c r="A9278" t="s">
        <v>8</v>
      </c>
      <c r="B9278" s="3" t="s">
        <v>17810</v>
      </c>
      <c r="C9278" t="s">
        <v>2359</v>
      </c>
      <c r="D9278" t="s">
        <v>174</v>
      </c>
      <c r="E9278">
        <v>29</v>
      </c>
      <c r="F9278">
        <v>172389</v>
      </c>
      <c r="G9278" t="s">
        <v>32</v>
      </c>
      <c r="H9278">
        <v>2291979399751998</v>
      </c>
      <c r="I9278" s="5" t="str">
        <f t="shared" si="144"/>
        <v>2291979399752000</v>
      </c>
      <c r="J9278" t="str">
        <f>INDEX(Age_grp[Age], MATCH(mobile_customers[[#This Row],[age]],Age_grp[Value]))</f>
        <v>20 - 30</v>
      </c>
      <c r="K9278" s="2" t="str">
        <f>_xlfn.IFS(mobile_customers[[#This Row],[salary]]&gt;=Q9281,"HIGHER SALARY", mobile_customers[[#This Row],[salary]]&gt;=Q9282,"HIGHER MID RANGE SALARY",  mobile_customers[[#This Row],[salary]]&lt;Q9282,"MID RANGE SALARY", mobile_customers[[#This Row],[salary]]&gt;Q9283, "LOW SALARY" )</f>
        <v>HIGHER SALARY</v>
      </c>
      <c r="L9278" s="2" t="str">
        <f>LEFT(mobile_customers[[#This Row],[Credit_card_nos]], 4)&amp;"XXXXX"</f>
        <v>2291XXXXX</v>
      </c>
    </row>
    <row r="9279" spans="1:12" x14ac:dyDescent="0.3">
      <c r="A9279" t="s">
        <v>13</v>
      </c>
      <c r="B9279" s="3" t="s">
        <v>17811</v>
      </c>
      <c r="C9279" t="s">
        <v>17812</v>
      </c>
      <c r="D9279" t="s">
        <v>1472</v>
      </c>
      <c r="E9279">
        <v>61</v>
      </c>
      <c r="F9279">
        <v>241824</v>
      </c>
      <c r="G9279" t="s">
        <v>81</v>
      </c>
      <c r="H9279">
        <v>4019444310573</v>
      </c>
      <c r="I9279" s="5" t="str">
        <f t="shared" si="144"/>
        <v>4019444310573</v>
      </c>
      <c r="J9279" t="str">
        <f>INDEX(Age_grp[Age], MATCH(mobile_customers[[#This Row],[age]],Age_grp[Value]))</f>
        <v>60 - 70</v>
      </c>
      <c r="K9279" s="2" t="str">
        <f>_xlfn.IFS(mobile_customers[[#This Row],[salary]]&gt;=Q9282,"HIGHER SALARY", mobile_customers[[#This Row],[salary]]&gt;=Q9283,"HIGHER MID RANGE SALARY",  mobile_customers[[#This Row],[salary]]&lt;Q9283,"MID RANGE SALARY", mobile_customers[[#This Row],[salary]]&gt;Q9284, "LOW SALARY" )</f>
        <v>HIGHER SALARY</v>
      </c>
      <c r="L9279" s="2" t="str">
        <f>LEFT(mobile_customers[[#This Row],[Credit_card_nos]], 4)&amp;"XXXXX"</f>
        <v>4019XXXXX</v>
      </c>
    </row>
    <row r="9280" spans="1:12" x14ac:dyDescent="0.3">
      <c r="A9280" t="s">
        <v>13</v>
      </c>
      <c r="B9280" s="3" t="s">
        <v>17813</v>
      </c>
      <c r="C9280" t="s">
        <v>17814</v>
      </c>
      <c r="D9280" t="s">
        <v>3221</v>
      </c>
      <c r="E9280">
        <v>55</v>
      </c>
      <c r="F9280">
        <v>155986</v>
      </c>
      <c r="G9280" t="s">
        <v>81</v>
      </c>
      <c r="H9280">
        <v>4779532197015558</v>
      </c>
      <c r="I9280" s="5" t="str">
        <f t="shared" si="144"/>
        <v>4779532197015560</v>
      </c>
      <c r="J9280" t="str">
        <f>INDEX(Age_grp[Age], MATCH(mobile_customers[[#This Row],[age]],Age_grp[Value]))</f>
        <v>50 - 60</v>
      </c>
      <c r="K9280" s="2" t="str">
        <f>_xlfn.IFS(mobile_customers[[#This Row],[salary]]&gt;=Q9283,"HIGHER SALARY", mobile_customers[[#This Row],[salary]]&gt;=Q9284,"HIGHER MID RANGE SALARY",  mobile_customers[[#This Row],[salary]]&lt;Q9284,"MID RANGE SALARY", mobile_customers[[#This Row],[salary]]&gt;Q9285, "LOW SALARY" )</f>
        <v>HIGHER SALARY</v>
      </c>
      <c r="L9280" s="2" t="str">
        <f>LEFT(mobile_customers[[#This Row],[Credit_card_nos]], 4)&amp;"XXXXX"</f>
        <v>4779XXXXX</v>
      </c>
    </row>
    <row r="9281" spans="1:12" x14ac:dyDescent="0.3">
      <c r="A9281" t="s">
        <v>8</v>
      </c>
      <c r="B9281" s="3" t="s">
        <v>17815</v>
      </c>
      <c r="C9281" t="s">
        <v>4204</v>
      </c>
      <c r="D9281" t="s">
        <v>3755</v>
      </c>
      <c r="E9281">
        <v>62</v>
      </c>
      <c r="F9281">
        <v>218319</v>
      </c>
      <c r="G9281" t="s">
        <v>28</v>
      </c>
      <c r="H9281">
        <v>213169195001868</v>
      </c>
      <c r="I9281" s="5" t="str">
        <f t="shared" si="144"/>
        <v>213169195001868</v>
      </c>
      <c r="J9281" t="str">
        <f>INDEX(Age_grp[Age], MATCH(mobile_customers[[#This Row],[age]],Age_grp[Value]))</f>
        <v>60 - 70</v>
      </c>
      <c r="K9281" s="2" t="str">
        <f>_xlfn.IFS(mobile_customers[[#This Row],[salary]]&gt;=Q9284,"HIGHER SALARY", mobile_customers[[#This Row],[salary]]&gt;=Q9285,"HIGHER MID RANGE SALARY",  mobile_customers[[#This Row],[salary]]&lt;Q9285,"MID RANGE SALARY", mobile_customers[[#This Row],[salary]]&gt;Q9286, "LOW SALARY" )</f>
        <v>HIGHER SALARY</v>
      </c>
      <c r="L9281" s="2" t="str">
        <f>LEFT(mobile_customers[[#This Row],[Credit_card_nos]], 4)&amp;"XXXXX"</f>
        <v>2131XXXXX</v>
      </c>
    </row>
    <row r="9282" spans="1:12" x14ac:dyDescent="0.3">
      <c r="A9282" t="s">
        <v>8</v>
      </c>
      <c r="B9282" s="3" t="s">
        <v>17816</v>
      </c>
      <c r="C9282" t="s">
        <v>17817</v>
      </c>
      <c r="D9282" t="s">
        <v>2377</v>
      </c>
      <c r="E9282">
        <v>41</v>
      </c>
      <c r="F9282">
        <v>56302</v>
      </c>
      <c r="G9282" t="s">
        <v>21</v>
      </c>
      <c r="H9282">
        <v>3525847058436969</v>
      </c>
      <c r="I9282" s="5" t="str">
        <f t="shared" ref="I9282:I9345" si="145">TEXT(H9282, "0")</f>
        <v>3525847058436970</v>
      </c>
      <c r="J9282" t="str">
        <f>INDEX(Age_grp[Age], MATCH(mobile_customers[[#This Row],[age]],Age_grp[Value]))</f>
        <v>40 - 50</v>
      </c>
      <c r="K9282" s="2" t="str">
        <f>_xlfn.IFS(mobile_customers[[#This Row],[salary]]&gt;=Q9285,"HIGHER SALARY", mobile_customers[[#This Row],[salary]]&gt;=Q9286,"HIGHER MID RANGE SALARY",  mobile_customers[[#This Row],[salary]]&lt;Q9286,"MID RANGE SALARY", mobile_customers[[#This Row],[salary]]&gt;Q9287, "LOW SALARY" )</f>
        <v>HIGHER SALARY</v>
      </c>
      <c r="L9282" s="2" t="str">
        <f>LEFT(mobile_customers[[#This Row],[Credit_card_nos]], 4)&amp;"XXXXX"</f>
        <v>3525XXXXX</v>
      </c>
    </row>
    <row r="9283" spans="1:12" x14ac:dyDescent="0.3">
      <c r="A9283" t="s">
        <v>13</v>
      </c>
      <c r="B9283" s="3" t="s">
        <v>17818</v>
      </c>
      <c r="C9283" t="s">
        <v>17819</v>
      </c>
      <c r="D9283" t="s">
        <v>2193</v>
      </c>
      <c r="E9283">
        <v>56</v>
      </c>
      <c r="F9283">
        <v>175387</v>
      </c>
      <c r="G9283" t="s">
        <v>17</v>
      </c>
      <c r="H9283">
        <v>372729684269727</v>
      </c>
      <c r="I9283" s="5" t="str">
        <f t="shared" si="145"/>
        <v>372729684269727</v>
      </c>
      <c r="J9283" t="str">
        <f>INDEX(Age_grp[Age], MATCH(mobile_customers[[#This Row],[age]],Age_grp[Value]))</f>
        <v>50 - 60</v>
      </c>
      <c r="K9283" s="2" t="str">
        <f>_xlfn.IFS(mobile_customers[[#This Row],[salary]]&gt;=Q9286,"HIGHER SALARY", mobile_customers[[#This Row],[salary]]&gt;=Q9287,"HIGHER MID RANGE SALARY",  mobile_customers[[#This Row],[salary]]&lt;Q9287,"MID RANGE SALARY", mobile_customers[[#This Row],[salary]]&gt;Q9288, "LOW SALARY" )</f>
        <v>HIGHER SALARY</v>
      </c>
      <c r="L9283" s="2" t="str">
        <f>LEFT(mobile_customers[[#This Row],[Credit_card_nos]], 4)&amp;"XXXXX"</f>
        <v>3727XXXXX</v>
      </c>
    </row>
    <row r="9284" spans="1:12" x14ac:dyDescent="0.3">
      <c r="A9284" t="s">
        <v>13</v>
      </c>
      <c r="B9284" s="3" t="s">
        <v>17820</v>
      </c>
      <c r="C9284" t="s">
        <v>17821</v>
      </c>
      <c r="D9284" t="s">
        <v>1606</v>
      </c>
      <c r="E9284">
        <v>33</v>
      </c>
      <c r="F9284">
        <v>175035</v>
      </c>
      <c r="G9284" t="s">
        <v>28</v>
      </c>
      <c r="H9284">
        <v>4263612563719521</v>
      </c>
      <c r="I9284" s="5" t="str">
        <f t="shared" si="145"/>
        <v>4263612563719520</v>
      </c>
      <c r="J9284" t="str">
        <f>INDEX(Age_grp[Age], MATCH(mobile_customers[[#This Row],[age]],Age_grp[Value]))</f>
        <v>30 - 40</v>
      </c>
      <c r="K9284" s="2" t="str">
        <f>_xlfn.IFS(mobile_customers[[#This Row],[salary]]&gt;=Q9287,"HIGHER SALARY", mobile_customers[[#This Row],[salary]]&gt;=Q9288,"HIGHER MID RANGE SALARY",  mobile_customers[[#This Row],[salary]]&lt;Q9288,"MID RANGE SALARY", mobile_customers[[#This Row],[salary]]&gt;Q9289, "LOW SALARY" )</f>
        <v>HIGHER SALARY</v>
      </c>
      <c r="L9284" s="2" t="str">
        <f>LEFT(mobile_customers[[#This Row],[Credit_card_nos]], 4)&amp;"XXXXX"</f>
        <v>4263XXXXX</v>
      </c>
    </row>
    <row r="9285" spans="1:12" x14ac:dyDescent="0.3">
      <c r="A9285" t="s">
        <v>13</v>
      </c>
      <c r="B9285" s="3" t="s">
        <v>17822</v>
      </c>
      <c r="C9285" t="s">
        <v>17823</v>
      </c>
      <c r="D9285" t="s">
        <v>5293</v>
      </c>
      <c r="E9285">
        <v>28</v>
      </c>
      <c r="F9285">
        <v>116901</v>
      </c>
      <c r="G9285" t="s">
        <v>81</v>
      </c>
      <c r="H9285">
        <v>4358533020266664</v>
      </c>
      <c r="I9285" s="5" t="str">
        <f t="shared" si="145"/>
        <v>4358533020266660</v>
      </c>
      <c r="J9285" t="str">
        <f>INDEX(Age_grp[Age], MATCH(mobile_customers[[#This Row],[age]],Age_grp[Value]))</f>
        <v>20 - 30</v>
      </c>
      <c r="K9285" s="2" t="str">
        <f>_xlfn.IFS(mobile_customers[[#This Row],[salary]]&gt;=Q9288,"HIGHER SALARY", mobile_customers[[#This Row],[salary]]&gt;=Q9289,"HIGHER MID RANGE SALARY",  mobile_customers[[#This Row],[salary]]&lt;Q9289,"MID RANGE SALARY", mobile_customers[[#This Row],[salary]]&gt;Q9290, "LOW SALARY" )</f>
        <v>HIGHER SALARY</v>
      </c>
      <c r="L9285" s="2" t="str">
        <f>LEFT(mobile_customers[[#This Row],[Credit_card_nos]], 4)&amp;"XXXXX"</f>
        <v>4358XXXXX</v>
      </c>
    </row>
    <row r="9286" spans="1:12" x14ac:dyDescent="0.3">
      <c r="A9286" t="s">
        <v>13</v>
      </c>
      <c r="B9286" s="3" t="s">
        <v>17824</v>
      </c>
      <c r="C9286" t="s">
        <v>7706</v>
      </c>
      <c r="D9286" t="s">
        <v>4827</v>
      </c>
      <c r="E9286">
        <v>51</v>
      </c>
      <c r="F9286">
        <v>176241</v>
      </c>
      <c r="G9286" t="s">
        <v>39</v>
      </c>
      <c r="H9286">
        <v>2716354724234887</v>
      </c>
      <c r="I9286" s="5" t="str">
        <f t="shared" si="145"/>
        <v>2716354724234890</v>
      </c>
      <c r="J9286" t="str">
        <f>INDEX(Age_grp[Age], MATCH(mobile_customers[[#This Row],[age]],Age_grp[Value]))</f>
        <v>50 - 60</v>
      </c>
      <c r="K9286" s="2" t="str">
        <f>_xlfn.IFS(mobile_customers[[#This Row],[salary]]&gt;=Q9289,"HIGHER SALARY", mobile_customers[[#This Row],[salary]]&gt;=Q9290,"HIGHER MID RANGE SALARY",  mobile_customers[[#This Row],[salary]]&lt;Q9290,"MID RANGE SALARY", mobile_customers[[#This Row],[salary]]&gt;Q9291, "LOW SALARY" )</f>
        <v>HIGHER SALARY</v>
      </c>
      <c r="L9286" s="2" t="str">
        <f>LEFT(mobile_customers[[#This Row],[Credit_card_nos]], 4)&amp;"XXXXX"</f>
        <v>2716XXXXX</v>
      </c>
    </row>
    <row r="9287" spans="1:12" x14ac:dyDescent="0.3">
      <c r="A9287" t="s">
        <v>13</v>
      </c>
      <c r="B9287" s="3" t="s">
        <v>17825</v>
      </c>
      <c r="C9287" t="s">
        <v>17826</v>
      </c>
      <c r="D9287" t="s">
        <v>915</v>
      </c>
      <c r="E9287">
        <v>59</v>
      </c>
      <c r="F9287">
        <v>143596</v>
      </c>
      <c r="G9287" t="s">
        <v>28</v>
      </c>
      <c r="H9287">
        <v>344651642407915</v>
      </c>
      <c r="I9287" s="5" t="str">
        <f t="shared" si="145"/>
        <v>344651642407915</v>
      </c>
      <c r="J9287" t="str">
        <f>INDEX(Age_grp[Age], MATCH(mobile_customers[[#This Row],[age]],Age_grp[Value]))</f>
        <v>50 - 60</v>
      </c>
      <c r="K9287" s="2" t="str">
        <f>_xlfn.IFS(mobile_customers[[#This Row],[salary]]&gt;=Q9290,"HIGHER SALARY", mobile_customers[[#This Row],[salary]]&gt;=Q9291,"HIGHER MID RANGE SALARY",  mobile_customers[[#This Row],[salary]]&lt;Q9291,"MID RANGE SALARY", mobile_customers[[#This Row],[salary]]&gt;Q9292, "LOW SALARY" )</f>
        <v>HIGHER SALARY</v>
      </c>
      <c r="L9287" s="2" t="str">
        <f>LEFT(mobile_customers[[#This Row],[Credit_card_nos]], 4)&amp;"XXXXX"</f>
        <v>3446XXXXX</v>
      </c>
    </row>
    <row r="9288" spans="1:12" x14ac:dyDescent="0.3">
      <c r="A9288" t="s">
        <v>13</v>
      </c>
      <c r="B9288" s="3" t="s">
        <v>17827</v>
      </c>
      <c r="C9288" t="s">
        <v>17828</v>
      </c>
      <c r="D9288" t="s">
        <v>574</v>
      </c>
      <c r="E9288">
        <v>22</v>
      </c>
      <c r="F9288">
        <v>96587</v>
      </c>
      <c r="G9288" t="s">
        <v>65</v>
      </c>
      <c r="H9288">
        <v>342815564908687</v>
      </c>
      <c r="I9288" s="5" t="str">
        <f t="shared" si="145"/>
        <v>342815564908687</v>
      </c>
      <c r="J9288" t="str">
        <f>INDEX(Age_grp[Age], MATCH(mobile_customers[[#This Row],[age]],Age_grp[Value]))</f>
        <v>20 - 30</v>
      </c>
      <c r="K9288" s="2" t="str">
        <f>_xlfn.IFS(mobile_customers[[#This Row],[salary]]&gt;=Q9291,"HIGHER SALARY", mobile_customers[[#This Row],[salary]]&gt;=Q9292,"HIGHER MID RANGE SALARY",  mobile_customers[[#This Row],[salary]]&lt;Q9292,"MID RANGE SALARY", mobile_customers[[#This Row],[salary]]&gt;Q9293, "LOW SALARY" )</f>
        <v>HIGHER SALARY</v>
      </c>
      <c r="L9288" s="2" t="str">
        <f>LEFT(mobile_customers[[#This Row],[Credit_card_nos]], 4)&amp;"XXXXX"</f>
        <v>3428XXXXX</v>
      </c>
    </row>
    <row r="9289" spans="1:12" x14ac:dyDescent="0.3">
      <c r="A9289" t="s">
        <v>8</v>
      </c>
      <c r="B9289" s="3" t="s">
        <v>17829</v>
      </c>
      <c r="C9289" t="s">
        <v>17830</v>
      </c>
      <c r="D9289" t="s">
        <v>5507</v>
      </c>
      <c r="E9289">
        <v>19</v>
      </c>
      <c r="F9289">
        <v>100623</v>
      </c>
      <c r="G9289" t="s">
        <v>94</v>
      </c>
      <c r="H9289">
        <v>3549385545175553</v>
      </c>
      <c r="I9289" s="5" t="str">
        <f t="shared" si="145"/>
        <v>3549385545175550</v>
      </c>
      <c r="J9289" t="str">
        <f>INDEX(Age_grp[Age], MATCH(mobile_customers[[#This Row],[age]],Age_grp[Value]))</f>
        <v>"10 - 20</v>
      </c>
      <c r="K9289" s="2" t="str">
        <f>_xlfn.IFS(mobile_customers[[#This Row],[salary]]&gt;=Q9292,"HIGHER SALARY", mobile_customers[[#This Row],[salary]]&gt;=Q9293,"HIGHER MID RANGE SALARY",  mobile_customers[[#This Row],[salary]]&lt;Q9293,"MID RANGE SALARY", mobile_customers[[#This Row],[salary]]&gt;Q9294, "LOW SALARY" )</f>
        <v>HIGHER SALARY</v>
      </c>
      <c r="L9289" s="2" t="str">
        <f>LEFT(mobile_customers[[#This Row],[Credit_card_nos]], 4)&amp;"XXXXX"</f>
        <v>3549XXXXX</v>
      </c>
    </row>
    <row r="9290" spans="1:12" x14ac:dyDescent="0.3">
      <c r="A9290" t="s">
        <v>13</v>
      </c>
      <c r="B9290" s="3" t="s">
        <v>17831</v>
      </c>
      <c r="C9290" t="s">
        <v>17832</v>
      </c>
      <c r="D9290" t="s">
        <v>3835</v>
      </c>
      <c r="E9290">
        <v>59</v>
      </c>
      <c r="F9290">
        <v>69643</v>
      </c>
      <c r="G9290" t="s">
        <v>32</v>
      </c>
      <c r="H9290">
        <v>676178102270</v>
      </c>
      <c r="I9290" s="5" t="str">
        <f t="shared" si="145"/>
        <v>676178102270</v>
      </c>
      <c r="J9290" t="str">
        <f>INDEX(Age_grp[Age], MATCH(mobile_customers[[#This Row],[age]],Age_grp[Value]))</f>
        <v>50 - 60</v>
      </c>
      <c r="K9290" s="2" t="str">
        <f>_xlfn.IFS(mobile_customers[[#This Row],[salary]]&gt;=Q9293,"HIGHER SALARY", mobile_customers[[#This Row],[salary]]&gt;=Q9294,"HIGHER MID RANGE SALARY",  mobile_customers[[#This Row],[salary]]&lt;Q9294,"MID RANGE SALARY", mobile_customers[[#This Row],[salary]]&gt;Q9295, "LOW SALARY" )</f>
        <v>HIGHER SALARY</v>
      </c>
      <c r="L9290" s="2" t="str">
        <f>LEFT(mobile_customers[[#This Row],[Credit_card_nos]], 4)&amp;"XXXXX"</f>
        <v>6761XXXXX</v>
      </c>
    </row>
    <row r="9291" spans="1:12" x14ac:dyDescent="0.3">
      <c r="A9291" t="s">
        <v>13</v>
      </c>
      <c r="B9291" s="3" t="s">
        <v>17833</v>
      </c>
      <c r="C9291" t="s">
        <v>17834</v>
      </c>
      <c r="D9291" t="s">
        <v>397</v>
      </c>
      <c r="E9291">
        <v>60</v>
      </c>
      <c r="F9291">
        <v>135973</v>
      </c>
      <c r="G9291" t="s">
        <v>65</v>
      </c>
      <c r="H9291">
        <v>3505331003179580</v>
      </c>
      <c r="I9291" s="5" t="str">
        <f t="shared" si="145"/>
        <v>3505331003179580</v>
      </c>
      <c r="J9291" t="str">
        <f>INDEX(Age_grp[Age], MATCH(mobile_customers[[#This Row],[age]],Age_grp[Value]))</f>
        <v>60 - 70</v>
      </c>
      <c r="K9291" s="2" t="str">
        <f>_xlfn.IFS(mobile_customers[[#This Row],[salary]]&gt;=Q9294,"HIGHER SALARY", mobile_customers[[#This Row],[salary]]&gt;=Q9295,"HIGHER MID RANGE SALARY",  mobile_customers[[#This Row],[salary]]&lt;Q9295,"MID RANGE SALARY", mobile_customers[[#This Row],[salary]]&gt;Q9296, "LOW SALARY" )</f>
        <v>HIGHER SALARY</v>
      </c>
      <c r="L9291" s="2" t="str">
        <f>LEFT(mobile_customers[[#This Row],[Credit_card_nos]], 4)&amp;"XXXXX"</f>
        <v>3505XXXXX</v>
      </c>
    </row>
    <row r="9292" spans="1:12" x14ac:dyDescent="0.3">
      <c r="A9292" t="s">
        <v>8</v>
      </c>
      <c r="B9292" s="3" t="s">
        <v>17835</v>
      </c>
      <c r="C9292" t="s">
        <v>17836</v>
      </c>
      <c r="D9292" t="s">
        <v>3983</v>
      </c>
      <c r="E9292">
        <v>39</v>
      </c>
      <c r="F9292">
        <v>40716</v>
      </c>
      <c r="G9292" t="s">
        <v>28</v>
      </c>
      <c r="H9292">
        <v>6011878499610825</v>
      </c>
      <c r="I9292" s="5" t="str">
        <f t="shared" si="145"/>
        <v>6011878499610820</v>
      </c>
      <c r="J9292" t="str">
        <f>INDEX(Age_grp[Age], MATCH(mobile_customers[[#This Row],[age]],Age_grp[Value]))</f>
        <v>30 - 40</v>
      </c>
      <c r="K9292" s="2" t="str">
        <f>_xlfn.IFS(mobile_customers[[#This Row],[salary]]&gt;=Q9295,"HIGHER SALARY", mobile_customers[[#This Row],[salary]]&gt;=Q9296,"HIGHER MID RANGE SALARY",  mobile_customers[[#This Row],[salary]]&lt;Q9296,"MID RANGE SALARY", mobile_customers[[#This Row],[salary]]&gt;Q9297, "LOW SALARY" )</f>
        <v>HIGHER SALARY</v>
      </c>
      <c r="L9292" s="2" t="str">
        <f>LEFT(mobile_customers[[#This Row],[Credit_card_nos]], 4)&amp;"XXXXX"</f>
        <v>6011XXXXX</v>
      </c>
    </row>
    <row r="9293" spans="1:12" x14ac:dyDescent="0.3">
      <c r="A9293" t="s">
        <v>13</v>
      </c>
      <c r="B9293" s="3" t="s">
        <v>17837</v>
      </c>
      <c r="C9293" t="s">
        <v>17838</v>
      </c>
      <c r="D9293" t="s">
        <v>1187</v>
      </c>
      <c r="E9293">
        <v>31</v>
      </c>
      <c r="F9293">
        <v>163093</v>
      </c>
      <c r="G9293" t="s">
        <v>17</v>
      </c>
      <c r="H9293">
        <v>4866942093150652</v>
      </c>
      <c r="I9293" s="5" t="str">
        <f t="shared" si="145"/>
        <v>4866942093150650</v>
      </c>
      <c r="J9293" t="str">
        <f>INDEX(Age_grp[Age], MATCH(mobile_customers[[#This Row],[age]],Age_grp[Value]))</f>
        <v>30 - 40</v>
      </c>
      <c r="K9293" s="2" t="str">
        <f>_xlfn.IFS(mobile_customers[[#This Row],[salary]]&gt;=Q9296,"HIGHER SALARY", mobile_customers[[#This Row],[salary]]&gt;=Q9297,"HIGHER MID RANGE SALARY",  mobile_customers[[#This Row],[salary]]&lt;Q9297,"MID RANGE SALARY", mobile_customers[[#This Row],[salary]]&gt;Q9298, "LOW SALARY" )</f>
        <v>HIGHER SALARY</v>
      </c>
      <c r="L9293" s="2" t="str">
        <f>LEFT(mobile_customers[[#This Row],[Credit_card_nos]], 4)&amp;"XXXXX"</f>
        <v>4866XXXXX</v>
      </c>
    </row>
    <row r="9294" spans="1:12" x14ac:dyDescent="0.3">
      <c r="A9294" t="s">
        <v>13</v>
      </c>
      <c r="B9294" s="3" t="s">
        <v>17839</v>
      </c>
      <c r="C9294" t="s">
        <v>17840</v>
      </c>
      <c r="D9294" t="s">
        <v>673</v>
      </c>
      <c r="E9294">
        <v>53</v>
      </c>
      <c r="F9294">
        <v>47581</v>
      </c>
      <c r="G9294" t="s">
        <v>28</v>
      </c>
      <c r="H9294">
        <v>4.1296806756279491E+18</v>
      </c>
      <c r="I9294" s="5" t="str">
        <f t="shared" si="145"/>
        <v>4129680675627950000</v>
      </c>
      <c r="J9294" t="str">
        <f>INDEX(Age_grp[Age], MATCH(mobile_customers[[#This Row],[age]],Age_grp[Value]))</f>
        <v>50 - 60</v>
      </c>
      <c r="K9294" s="2" t="str">
        <f>_xlfn.IFS(mobile_customers[[#This Row],[salary]]&gt;=Q9297,"HIGHER SALARY", mobile_customers[[#This Row],[salary]]&gt;=Q9298,"HIGHER MID RANGE SALARY",  mobile_customers[[#This Row],[salary]]&lt;Q9298,"MID RANGE SALARY", mobile_customers[[#This Row],[salary]]&gt;Q9299, "LOW SALARY" )</f>
        <v>HIGHER SALARY</v>
      </c>
      <c r="L9294" s="2" t="str">
        <f>LEFT(mobile_customers[[#This Row],[Credit_card_nos]], 4)&amp;"XXXXX"</f>
        <v>4129XXXXX</v>
      </c>
    </row>
    <row r="9295" spans="1:12" x14ac:dyDescent="0.3">
      <c r="A9295" t="s">
        <v>13</v>
      </c>
      <c r="B9295" s="3" t="s">
        <v>17841</v>
      </c>
      <c r="C9295" t="s">
        <v>17842</v>
      </c>
      <c r="D9295" t="s">
        <v>558</v>
      </c>
      <c r="E9295">
        <v>35</v>
      </c>
      <c r="F9295">
        <v>53944</v>
      </c>
      <c r="G9295" t="s">
        <v>21</v>
      </c>
      <c r="H9295">
        <v>3572046375549818</v>
      </c>
      <c r="I9295" s="5" t="str">
        <f t="shared" si="145"/>
        <v>3572046375549820</v>
      </c>
      <c r="J9295" t="str">
        <f>INDEX(Age_grp[Age], MATCH(mobile_customers[[#This Row],[age]],Age_grp[Value]))</f>
        <v>30 - 40</v>
      </c>
      <c r="K9295" s="2" t="str">
        <f>_xlfn.IFS(mobile_customers[[#This Row],[salary]]&gt;=Q9298,"HIGHER SALARY", mobile_customers[[#This Row],[salary]]&gt;=Q9299,"HIGHER MID RANGE SALARY",  mobile_customers[[#This Row],[salary]]&lt;Q9299,"MID RANGE SALARY", mobile_customers[[#This Row],[salary]]&gt;Q9300, "LOW SALARY" )</f>
        <v>HIGHER SALARY</v>
      </c>
      <c r="L9295" s="2" t="str">
        <f>LEFT(mobile_customers[[#This Row],[Credit_card_nos]], 4)&amp;"XXXXX"</f>
        <v>3572XXXXX</v>
      </c>
    </row>
    <row r="9296" spans="1:12" x14ac:dyDescent="0.3">
      <c r="A9296" t="s">
        <v>8</v>
      </c>
      <c r="B9296" s="3" t="s">
        <v>17843</v>
      </c>
      <c r="C9296" t="s">
        <v>17844</v>
      </c>
      <c r="D9296" t="s">
        <v>2061</v>
      </c>
      <c r="E9296">
        <v>54</v>
      </c>
      <c r="F9296">
        <v>199840</v>
      </c>
      <c r="G9296" t="s">
        <v>21</v>
      </c>
      <c r="H9296">
        <v>343497019404353</v>
      </c>
      <c r="I9296" s="5" t="str">
        <f t="shared" si="145"/>
        <v>343497019404353</v>
      </c>
      <c r="J9296" t="str">
        <f>INDEX(Age_grp[Age], MATCH(mobile_customers[[#This Row],[age]],Age_grp[Value]))</f>
        <v>50 - 60</v>
      </c>
      <c r="K9296" s="2" t="str">
        <f>_xlfn.IFS(mobile_customers[[#This Row],[salary]]&gt;=Q9299,"HIGHER SALARY", mobile_customers[[#This Row],[salary]]&gt;=Q9300,"HIGHER MID RANGE SALARY",  mobile_customers[[#This Row],[salary]]&lt;Q9300,"MID RANGE SALARY", mobile_customers[[#This Row],[salary]]&gt;Q9301, "LOW SALARY" )</f>
        <v>HIGHER SALARY</v>
      </c>
      <c r="L9296" s="2" t="str">
        <f>LEFT(mobile_customers[[#This Row],[Credit_card_nos]], 4)&amp;"XXXXX"</f>
        <v>3434XXXXX</v>
      </c>
    </row>
    <row r="9297" spans="1:12" x14ac:dyDescent="0.3">
      <c r="A9297" t="s">
        <v>13</v>
      </c>
      <c r="B9297" s="3" t="s">
        <v>17845</v>
      </c>
      <c r="C9297" t="s">
        <v>17846</v>
      </c>
      <c r="D9297" t="s">
        <v>2656</v>
      </c>
      <c r="E9297">
        <v>63</v>
      </c>
      <c r="F9297">
        <v>51957</v>
      </c>
      <c r="G9297" t="s">
        <v>12</v>
      </c>
      <c r="H9297">
        <v>30179892629326</v>
      </c>
      <c r="I9297" s="5" t="str">
        <f t="shared" si="145"/>
        <v>30179892629326</v>
      </c>
      <c r="J9297" t="str">
        <f>INDEX(Age_grp[Age], MATCH(mobile_customers[[#This Row],[age]],Age_grp[Value]))</f>
        <v>60 - 70</v>
      </c>
      <c r="K9297" s="2" t="str">
        <f>_xlfn.IFS(mobile_customers[[#This Row],[salary]]&gt;=Q9300,"HIGHER SALARY", mobile_customers[[#This Row],[salary]]&gt;=Q9301,"HIGHER MID RANGE SALARY",  mobile_customers[[#This Row],[salary]]&lt;Q9301,"MID RANGE SALARY", mobile_customers[[#This Row],[salary]]&gt;Q9302, "LOW SALARY" )</f>
        <v>HIGHER SALARY</v>
      </c>
      <c r="L9297" s="2" t="str">
        <f>LEFT(mobile_customers[[#This Row],[Credit_card_nos]], 4)&amp;"XXXXX"</f>
        <v>3017XXXXX</v>
      </c>
    </row>
    <row r="9298" spans="1:12" x14ac:dyDescent="0.3">
      <c r="A9298" t="s">
        <v>8</v>
      </c>
      <c r="B9298" s="3" t="s">
        <v>17847</v>
      </c>
      <c r="C9298" t="s">
        <v>5570</v>
      </c>
      <c r="D9298" t="s">
        <v>620</v>
      </c>
      <c r="E9298">
        <v>23</v>
      </c>
      <c r="F9298">
        <v>121083</v>
      </c>
      <c r="G9298" t="s">
        <v>65</v>
      </c>
      <c r="H9298">
        <v>4297821159439</v>
      </c>
      <c r="I9298" s="5" t="str">
        <f t="shared" si="145"/>
        <v>4297821159439</v>
      </c>
      <c r="J9298" t="str">
        <f>INDEX(Age_grp[Age], MATCH(mobile_customers[[#This Row],[age]],Age_grp[Value]))</f>
        <v>20 - 30</v>
      </c>
      <c r="K9298" s="2" t="str">
        <f>_xlfn.IFS(mobile_customers[[#This Row],[salary]]&gt;=Q9301,"HIGHER SALARY", mobile_customers[[#This Row],[salary]]&gt;=Q9302,"HIGHER MID RANGE SALARY",  mobile_customers[[#This Row],[salary]]&lt;Q9302,"MID RANGE SALARY", mobile_customers[[#This Row],[salary]]&gt;Q9303, "LOW SALARY" )</f>
        <v>HIGHER SALARY</v>
      </c>
      <c r="L9298" s="2" t="str">
        <f>LEFT(mobile_customers[[#This Row],[Credit_card_nos]], 4)&amp;"XXXXX"</f>
        <v>4297XXXXX</v>
      </c>
    </row>
    <row r="9299" spans="1:12" x14ac:dyDescent="0.3">
      <c r="A9299" t="s">
        <v>13</v>
      </c>
      <c r="B9299" s="3" t="s">
        <v>17848</v>
      </c>
      <c r="C9299" t="s">
        <v>17849</v>
      </c>
      <c r="D9299" t="s">
        <v>536</v>
      </c>
      <c r="E9299">
        <v>25</v>
      </c>
      <c r="F9299">
        <v>175797</v>
      </c>
      <c r="G9299" t="s">
        <v>12</v>
      </c>
      <c r="H9299">
        <v>4104599787567831</v>
      </c>
      <c r="I9299" s="5" t="str">
        <f t="shared" si="145"/>
        <v>4104599787567830</v>
      </c>
      <c r="J9299" t="str">
        <f>INDEX(Age_grp[Age], MATCH(mobile_customers[[#This Row],[age]],Age_grp[Value]))</f>
        <v>20 - 30</v>
      </c>
      <c r="K9299" s="2" t="str">
        <f>_xlfn.IFS(mobile_customers[[#This Row],[salary]]&gt;=Q9302,"HIGHER SALARY", mobile_customers[[#This Row],[salary]]&gt;=Q9303,"HIGHER MID RANGE SALARY",  mobile_customers[[#This Row],[salary]]&lt;Q9303,"MID RANGE SALARY", mobile_customers[[#This Row],[salary]]&gt;Q9304, "LOW SALARY" )</f>
        <v>HIGHER SALARY</v>
      </c>
      <c r="L9299" s="2" t="str">
        <f>LEFT(mobile_customers[[#This Row],[Credit_card_nos]], 4)&amp;"XXXXX"</f>
        <v>4104XXXXX</v>
      </c>
    </row>
    <row r="9300" spans="1:12" x14ac:dyDescent="0.3">
      <c r="A9300" t="s">
        <v>8</v>
      </c>
      <c r="B9300" s="3" t="s">
        <v>17850</v>
      </c>
      <c r="C9300" t="s">
        <v>17851</v>
      </c>
      <c r="D9300" t="s">
        <v>2533</v>
      </c>
      <c r="E9300">
        <v>40</v>
      </c>
      <c r="F9300">
        <v>220914</v>
      </c>
      <c r="G9300" t="s">
        <v>39</v>
      </c>
      <c r="H9300">
        <v>3505611929360913</v>
      </c>
      <c r="I9300" s="5" t="str">
        <f t="shared" si="145"/>
        <v>3505611929360910</v>
      </c>
      <c r="J9300" t="str">
        <f>INDEX(Age_grp[Age], MATCH(mobile_customers[[#This Row],[age]],Age_grp[Value]))</f>
        <v>40 - 50</v>
      </c>
      <c r="K9300" s="2" t="str">
        <f>_xlfn.IFS(mobile_customers[[#This Row],[salary]]&gt;=Q9303,"HIGHER SALARY", mobile_customers[[#This Row],[salary]]&gt;=Q9304,"HIGHER MID RANGE SALARY",  mobile_customers[[#This Row],[salary]]&lt;Q9304,"MID RANGE SALARY", mobile_customers[[#This Row],[salary]]&gt;Q9305, "LOW SALARY" )</f>
        <v>HIGHER SALARY</v>
      </c>
      <c r="L9300" s="2" t="str">
        <f>LEFT(mobile_customers[[#This Row],[Credit_card_nos]], 4)&amp;"XXXXX"</f>
        <v>3505XXXXX</v>
      </c>
    </row>
    <row r="9301" spans="1:12" x14ac:dyDescent="0.3">
      <c r="A9301" t="s">
        <v>8</v>
      </c>
      <c r="B9301" s="3" t="s">
        <v>17852</v>
      </c>
      <c r="C9301" t="s">
        <v>17853</v>
      </c>
      <c r="D9301" t="s">
        <v>1487</v>
      </c>
      <c r="E9301">
        <v>46</v>
      </c>
      <c r="F9301">
        <v>95135</v>
      </c>
      <c r="G9301" t="s">
        <v>28</v>
      </c>
      <c r="H9301">
        <v>639088779397</v>
      </c>
      <c r="I9301" s="5" t="str">
        <f t="shared" si="145"/>
        <v>639088779397</v>
      </c>
      <c r="J9301" t="str">
        <f>INDEX(Age_grp[Age], MATCH(mobile_customers[[#This Row],[age]],Age_grp[Value]))</f>
        <v>40 - 50</v>
      </c>
      <c r="K9301" s="2" t="str">
        <f>_xlfn.IFS(mobile_customers[[#This Row],[salary]]&gt;=Q9304,"HIGHER SALARY", mobile_customers[[#This Row],[salary]]&gt;=Q9305,"HIGHER MID RANGE SALARY",  mobile_customers[[#This Row],[salary]]&lt;Q9305,"MID RANGE SALARY", mobile_customers[[#This Row],[salary]]&gt;Q9306, "LOW SALARY" )</f>
        <v>HIGHER SALARY</v>
      </c>
      <c r="L9301" s="2" t="str">
        <f>LEFT(mobile_customers[[#This Row],[Credit_card_nos]], 4)&amp;"XXXXX"</f>
        <v>6390XXXXX</v>
      </c>
    </row>
    <row r="9302" spans="1:12" x14ac:dyDescent="0.3">
      <c r="A9302" t="s">
        <v>13</v>
      </c>
      <c r="B9302" s="3" t="s">
        <v>17854</v>
      </c>
      <c r="C9302" t="s">
        <v>17855</v>
      </c>
      <c r="D9302" t="s">
        <v>1187</v>
      </c>
      <c r="E9302">
        <v>30</v>
      </c>
      <c r="F9302">
        <v>80654</v>
      </c>
      <c r="G9302" t="s">
        <v>28</v>
      </c>
      <c r="H9302">
        <v>30279329980282</v>
      </c>
      <c r="I9302" s="5" t="str">
        <f t="shared" si="145"/>
        <v>30279329980282</v>
      </c>
      <c r="J9302" t="str">
        <f>INDEX(Age_grp[Age], MATCH(mobile_customers[[#This Row],[age]],Age_grp[Value]))</f>
        <v>30 - 40</v>
      </c>
      <c r="K9302" s="2" t="str">
        <f>_xlfn.IFS(mobile_customers[[#This Row],[salary]]&gt;=Q9305,"HIGHER SALARY", mobile_customers[[#This Row],[salary]]&gt;=Q9306,"HIGHER MID RANGE SALARY",  mobile_customers[[#This Row],[salary]]&lt;Q9306,"MID RANGE SALARY", mobile_customers[[#This Row],[salary]]&gt;Q9307, "LOW SALARY" )</f>
        <v>HIGHER SALARY</v>
      </c>
      <c r="L9302" s="2" t="str">
        <f>LEFT(mobile_customers[[#This Row],[Credit_card_nos]], 4)&amp;"XXXXX"</f>
        <v>3027XXXXX</v>
      </c>
    </row>
    <row r="9303" spans="1:12" x14ac:dyDescent="0.3">
      <c r="A9303" t="s">
        <v>8</v>
      </c>
      <c r="B9303" s="3" t="s">
        <v>17856</v>
      </c>
      <c r="C9303" t="s">
        <v>17857</v>
      </c>
      <c r="D9303" t="s">
        <v>501</v>
      </c>
      <c r="E9303">
        <v>41</v>
      </c>
      <c r="F9303">
        <v>222427</v>
      </c>
      <c r="G9303" t="s">
        <v>12</v>
      </c>
      <c r="H9303">
        <v>3538013634498099</v>
      </c>
      <c r="I9303" s="5" t="str">
        <f t="shared" si="145"/>
        <v>3538013634498100</v>
      </c>
      <c r="J9303" t="str">
        <f>INDEX(Age_grp[Age], MATCH(mobile_customers[[#This Row],[age]],Age_grp[Value]))</f>
        <v>40 - 50</v>
      </c>
      <c r="K9303" s="2" t="str">
        <f>_xlfn.IFS(mobile_customers[[#This Row],[salary]]&gt;=Q9306,"HIGHER SALARY", mobile_customers[[#This Row],[salary]]&gt;=Q9307,"HIGHER MID RANGE SALARY",  mobile_customers[[#This Row],[salary]]&lt;Q9307,"MID RANGE SALARY", mobile_customers[[#This Row],[salary]]&gt;Q9308, "LOW SALARY" )</f>
        <v>HIGHER SALARY</v>
      </c>
      <c r="L9303" s="2" t="str">
        <f>LEFT(mobile_customers[[#This Row],[Credit_card_nos]], 4)&amp;"XXXXX"</f>
        <v>3538XXXXX</v>
      </c>
    </row>
    <row r="9304" spans="1:12" x14ac:dyDescent="0.3">
      <c r="A9304" t="s">
        <v>8</v>
      </c>
      <c r="B9304" s="3" t="s">
        <v>17858</v>
      </c>
      <c r="C9304" t="s">
        <v>7613</v>
      </c>
      <c r="D9304" t="s">
        <v>1452</v>
      </c>
      <c r="E9304">
        <v>24</v>
      </c>
      <c r="F9304">
        <v>29849</v>
      </c>
      <c r="G9304" t="s">
        <v>12</v>
      </c>
      <c r="H9304">
        <v>38445738321432</v>
      </c>
      <c r="I9304" s="5" t="str">
        <f t="shared" si="145"/>
        <v>38445738321432</v>
      </c>
      <c r="J9304" t="str">
        <f>INDEX(Age_grp[Age], MATCH(mobile_customers[[#This Row],[age]],Age_grp[Value]))</f>
        <v>20 - 30</v>
      </c>
      <c r="K9304" s="2" t="str">
        <f>_xlfn.IFS(mobile_customers[[#This Row],[salary]]&gt;=Q9307,"HIGHER SALARY", mobile_customers[[#This Row],[salary]]&gt;=Q9308,"HIGHER MID RANGE SALARY",  mobile_customers[[#This Row],[salary]]&lt;Q9308,"MID RANGE SALARY", mobile_customers[[#This Row],[salary]]&gt;Q9309, "LOW SALARY" )</f>
        <v>HIGHER SALARY</v>
      </c>
      <c r="L9304" s="2" t="str">
        <f>LEFT(mobile_customers[[#This Row],[Credit_card_nos]], 4)&amp;"XXXXX"</f>
        <v>3844XXXXX</v>
      </c>
    </row>
    <row r="9305" spans="1:12" x14ac:dyDescent="0.3">
      <c r="A9305" t="s">
        <v>8</v>
      </c>
      <c r="B9305" s="3" t="s">
        <v>17859</v>
      </c>
      <c r="C9305" t="s">
        <v>17860</v>
      </c>
      <c r="D9305" t="s">
        <v>703</v>
      </c>
      <c r="E9305">
        <v>39</v>
      </c>
      <c r="F9305">
        <v>78347</v>
      </c>
      <c r="G9305" t="s">
        <v>12</v>
      </c>
      <c r="H9305">
        <v>180005852201988</v>
      </c>
      <c r="I9305" s="5" t="str">
        <f t="shared" si="145"/>
        <v>180005852201988</v>
      </c>
      <c r="J9305" t="str">
        <f>INDEX(Age_grp[Age], MATCH(mobile_customers[[#This Row],[age]],Age_grp[Value]))</f>
        <v>30 - 40</v>
      </c>
      <c r="K9305" s="2" t="str">
        <f>_xlfn.IFS(mobile_customers[[#This Row],[salary]]&gt;=Q9308,"HIGHER SALARY", mobile_customers[[#This Row],[salary]]&gt;=Q9309,"HIGHER MID RANGE SALARY",  mobile_customers[[#This Row],[salary]]&lt;Q9309,"MID RANGE SALARY", mobile_customers[[#This Row],[salary]]&gt;Q9310, "LOW SALARY" )</f>
        <v>HIGHER SALARY</v>
      </c>
      <c r="L9305" s="2" t="str">
        <f>LEFT(mobile_customers[[#This Row],[Credit_card_nos]], 4)&amp;"XXXXX"</f>
        <v>1800XXXXX</v>
      </c>
    </row>
    <row r="9306" spans="1:12" x14ac:dyDescent="0.3">
      <c r="A9306" t="s">
        <v>8</v>
      </c>
      <c r="B9306" s="3" t="s">
        <v>17861</v>
      </c>
      <c r="C9306" t="s">
        <v>17862</v>
      </c>
      <c r="D9306" t="s">
        <v>3032</v>
      </c>
      <c r="E9306">
        <v>31</v>
      </c>
      <c r="F9306">
        <v>114812</v>
      </c>
      <c r="G9306" t="s">
        <v>81</v>
      </c>
      <c r="H9306">
        <v>4.7448689567736197E+18</v>
      </c>
      <c r="I9306" s="5" t="str">
        <f t="shared" si="145"/>
        <v>4744868956773620000</v>
      </c>
      <c r="J9306" t="str">
        <f>INDEX(Age_grp[Age], MATCH(mobile_customers[[#This Row],[age]],Age_grp[Value]))</f>
        <v>30 - 40</v>
      </c>
      <c r="K9306" s="2" t="str">
        <f>_xlfn.IFS(mobile_customers[[#This Row],[salary]]&gt;=Q9309,"HIGHER SALARY", mobile_customers[[#This Row],[salary]]&gt;=Q9310,"HIGHER MID RANGE SALARY",  mobile_customers[[#This Row],[salary]]&lt;Q9310,"MID RANGE SALARY", mobile_customers[[#This Row],[salary]]&gt;Q9311, "LOW SALARY" )</f>
        <v>HIGHER SALARY</v>
      </c>
      <c r="L9306" s="2" t="str">
        <f>LEFT(mobile_customers[[#This Row],[Credit_card_nos]], 4)&amp;"XXXXX"</f>
        <v>4744XXXXX</v>
      </c>
    </row>
    <row r="9307" spans="1:12" x14ac:dyDescent="0.3">
      <c r="A9307" t="s">
        <v>8</v>
      </c>
      <c r="B9307" s="3" t="s">
        <v>17863</v>
      </c>
      <c r="C9307" t="s">
        <v>15123</v>
      </c>
      <c r="D9307" t="s">
        <v>1048</v>
      </c>
      <c r="E9307">
        <v>22</v>
      </c>
      <c r="F9307">
        <v>24517</v>
      </c>
      <c r="G9307" t="s">
        <v>12</v>
      </c>
      <c r="H9307">
        <v>4828071853319591</v>
      </c>
      <c r="I9307" s="5" t="str">
        <f t="shared" si="145"/>
        <v>4828071853319590</v>
      </c>
      <c r="J9307" t="str">
        <f>INDEX(Age_grp[Age], MATCH(mobile_customers[[#This Row],[age]],Age_grp[Value]))</f>
        <v>20 - 30</v>
      </c>
      <c r="K9307" s="2" t="str">
        <f>_xlfn.IFS(mobile_customers[[#This Row],[salary]]&gt;=Q9310,"HIGHER SALARY", mobile_customers[[#This Row],[salary]]&gt;=Q9311,"HIGHER MID RANGE SALARY",  mobile_customers[[#This Row],[salary]]&lt;Q9311,"MID RANGE SALARY", mobile_customers[[#This Row],[salary]]&gt;Q9312, "LOW SALARY" )</f>
        <v>HIGHER SALARY</v>
      </c>
      <c r="L9307" s="2" t="str">
        <f>LEFT(mobile_customers[[#This Row],[Credit_card_nos]], 4)&amp;"XXXXX"</f>
        <v>4828XXXXX</v>
      </c>
    </row>
    <row r="9308" spans="1:12" x14ac:dyDescent="0.3">
      <c r="A9308" t="s">
        <v>13</v>
      </c>
      <c r="B9308" s="3" t="s">
        <v>17864</v>
      </c>
      <c r="C9308" t="s">
        <v>17865</v>
      </c>
      <c r="D9308" t="s">
        <v>217</v>
      </c>
      <c r="E9308">
        <v>22</v>
      </c>
      <c r="F9308">
        <v>149150</v>
      </c>
      <c r="G9308" t="s">
        <v>28</v>
      </c>
      <c r="H9308">
        <v>2693405678691584</v>
      </c>
      <c r="I9308" s="5" t="str">
        <f t="shared" si="145"/>
        <v>2693405678691580</v>
      </c>
      <c r="J9308" t="str">
        <f>INDEX(Age_grp[Age], MATCH(mobile_customers[[#This Row],[age]],Age_grp[Value]))</f>
        <v>20 - 30</v>
      </c>
      <c r="K9308" s="2" t="str">
        <f>_xlfn.IFS(mobile_customers[[#This Row],[salary]]&gt;=Q9311,"HIGHER SALARY", mobile_customers[[#This Row],[salary]]&gt;=Q9312,"HIGHER MID RANGE SALARY",  mobile_customers[[#This Row],[salary]]&lt;Q9312,"MID RANGE SALARY", mobile_customers[[#This Row],[salary]]&gt;Q9313, "LOW SALARY" )</f>
        <v>HIGHER SALARY</v>
      </c>
      <c r="L9308" s="2" t="str">
        <f>LEFT(mobile_customers[[#This Row],[Credit_card_nos]], 4)&amp;"XXXXX"</f>
        <v>2693XXXXX</v>
      </c>
    </row>
    <row r="9309" spans="1:12" x14ac:dyDescent="0.3">
      <c r="A9309" t="s">
        <v>8</v>
      </c>
      <c r="B9309" s="3" t="s">
        <v>17866</v>
      </c>
      <c r="C9309" t="s">
        <v>269</v>
      </c>
      <c r="D9309" t="s">
        <v>580</v>
      </c>
      <c r="E9309">
        <v>61</v>
      </c>
      <c r="F9309">
        <v>233442</v>
      </c>
      <c r="G9309" t="s">
        <v>17</v>
      </c>
      <c r="H9309">
        <v>3511590623094063</v>
      </c>
      <c r="I9309" s="5" t="str">
        <f t="shared" si="145"/>
        <v>3511590623094060</v>
      </c>
      <c r="J9309" t="str">
        <f>INDEX(Age_grp[Age], MATCH(mobile_customers[[#This Row],[age]],Age_grp[Value]))</f>
        <v>60 - 70</v>
      </c>
      <c r="K9309" s="2" t="str">
        <f>_xlfn.IFS(mobile_customers[[#This Row],[salary]]&gt;=Q9312,"HIGHER SALARY", mobile_customers[[#This Row],[salary]]&gt;=Q9313,"HIGHER MID RANGE SALARY",  mobile_customers[[#This Row],[salary]]&lt;Q9313,"MID RANGE SALARY", mobile_customers[[#This Row],[salary]]&gt;Q9314, "LOW SALARY" )</f>
        <v>HIGHER SALARY</v>
      </c>
      <c r="L9309" s="2" t="str">
        <f>LEFT(mobile_customers[[#This Row],[Credit_card_nos]], 4)&amp;"XXXXX"</f>
        <v>3511XXXXX</v>
      </c>
    </row>
    <row r="9310" spans="1:12" x14ac:dyDescent="0.3">
      <c r="A9310" t="s">
        <v>13</v>
      </c>
      <c r="B9310" s="3" t="s">
        <v>17867</v>
      </c>
      <c r="C9310" t="s">
        <v>17868</v>
      </c>
      <c r="D9310" t="s">
        <v>1263</v>
      </c>
      <c r="E9310">
        <v>59</v>
      </c>
      <c r="F9310">
        <v>99137</v>
      </c>
      <c r="G9310" t="s">
        <v>32</v>
      </c>
      <c r="H9310">
        <v>2261311001154724</v>
      </c>
      <c r="I9310" s="5" t="str">
        <f t="shared" si="145"/>
        <v>2261311001154720</v>
      </c>
      <c r="J9310" t="str">
        <f>INDEX(Age_grp[Age], MATCH(mobile_customers[[#This Row],[age]],Age_grp[Value]))</f>
        <v>50 - 60</v>
      </c>
      <c r="K9310" s="2" t="str">
        <f>_xlfn.IFS(mobile_customers[[#This Row],[salary]]&gt;=Q9313,"HIGHER SALARY", mobile_customers[[#This Row],[salary]]&gt;=Q9314,"HIGHER MID RANGE SALARY",  mobile_customers[[#This Row],[salary]]&lt;Q9314,"MID RANGE SALARY", mobile_customers[[#This Row],[salary]]&gt;Q9315, "LOW SALARY" )</f>
        <v>HIGHER SALARY</v>
      </c>
      <c r="L9310" s="2" t="str">
        <f>LEFT(mobile_customers[[#This Row],[Credit_card_nos]], 4)&amp;"XXXXX"</f>
        <v>2261XXXXX</v>
      </c>
    </row>
    <row r="9311" spans="1:12" x14ac:dyDescent="0.3">
      <c r="A9311" t="s">
        <v>13</v>
      </c>
      <c r="B9311" s="3" t="s">
        <v>17869</v>
      </c>
      <c r="C9311" t="s">
        <v>17870</v>
      </c>
      <c r="D9311" t="s">
        <v>518</v>
      </c>
      <c r="E9311">
        <v>58</v>
      </c>
      <c r="F9311">
        <v>41518</v>
      </c>
      <c r="G9311" t="s">
        <v>12</v>
      </c>
      <c r="H9311">
        <v>4.4601245293188649E+18</v>
      </c>
      <c r="I9311" s="5" t="str">
        <f t="shared" si="145"/>
        <v>4460124529318860000</v>
      </c>
      <c r="J9311" t="str">
        <f>INDEX(Age_grp[Age], MATCH(mobile_customers[[#This Row],[age]],Age_grp[Value]))</f>
        <v>50 - 60</v>
      </c>
      <c r="K9311" s="2" t="str">
        <f>_xlfn.IFS(mobile_customers[[#This Row],[salary]]&gt;=Q9314,"HIGHER SALARY", mobile_customers[[#This Row],[salary]]&gt;=Q9315,"HIGHER MID RANGE SALARY",  mobile_customers[[#This Row],[salary]]&lt;Q9315,"MID RANGE SALARY", mobile_customers[[#This Row],[salary]]&gt;Q9316, "LOW SALARY" )</f>
        <v>HIGHER SALARY</v>
      </c>
      <c r="L9311" s="2" t="str">
        <f>LEFT(mobile_customers[[#This Row],[Credit_card_nos]], 4)&amp;"XXXXX"</f>
        <v>4460XXXXX</v>
      </c>
    </row>
    <row r="9312" spans="1:12" x14ac:dyDescent="0.3">
      <c r="A9312" t="s">
        <v>13</v>
      </c>
      <c r="B9312" s="3" t="s">
        <v>17871</v>
      </c>
      <c r="C9312" t="s">
        <v>17872</v>
      </c>
      <c r="D9312" t="s">
        <v>510</v>
      </c>
      <c r="E9312">
        <v>18</v>
      </c>
      <c r="F9312">
        <v>23348</v>
      </c>
      <c r="G9312" t="s">
        <v>17</v>
      </c>
      <c r="H9312">
        <v>3531590185212208</v>
      </c>
      <c r="I9312" s="5" t="str">
        <f t="shared" si="145"/>
        <v>3531590185212210</v>
      </c>
      <c r="J9312" t="str">
        <f>INDEX(Age_grp[Age], MATCH(mobile_customers[[#This Row],[age]],Age_grp[Value]))</f>
        <v>"10 - 20</v>
      </c>
      <c r="K9312" s="2" t="str">
        <f>_xlfn.IFS(mobile_customers[[#This Row],[salary]]&gt;=Q9315,"HIGHER SALARY", mobile_customers[[#This Row],[salary]]&gt;=Q9316,"HIGHER MID RANGE SALARY",  mobile_customers[[#This Row],[salary]]&lt;Q9316,"MID RANGE SALARY", mobile_customers[[#This Row],[salary]]&gt;Q9317, "LOW SALARY" )</f>
        <v>HIGHER SALARY</v>
      </c>
      <c r="L9312" s="2" t="str">
        <f>LEFT(mobile_customers[[#This Row],[Credit_card_nos]], 4)&amp;"XXXXX"</f>
        <v>3531XXXXX</v>
      </c>
    </row>
    <row r="9313" spans="1:12" x14ac:dyDescent="0.3">
      <c r="A9313" t="s">
        <v>13</v>
      </c>
      <c r="B9313" s="3" t="s">
        <v>17873</v>
      </c>
      <c r="C9313" t="s">
        <v>17874</v>
      </c>
      <c r="D9313" t="s">
        <v>5648</v>
      </c>
      <c r="E9313">
        <v>61</v>
      </c>
      <c r="F9313">
        <v>32771</v>
      </c>
      <c r="G9313" t="s">
        <v>17</v>
      </c>
      <c r="H9313">
        <v>38664453804022</v>
      </c>
      <c r="I9313" s="5" t="str">
        <f t="shared" si="145"/>
        <v>38664453804022</v>
      </c>
      <c r="J9313" t="str">
        <f>INDEX(Age_grp[Age], MATCH(mobile_customers[[#This Row],[age]],Age_grp[Value]))</f>
        <v>60 - 70</v>
      </c>
      <c r="K9313" s="2" t="str">
        <f>_xlfn.IFS(mobile_customers[[#This Row],[salary]]&gt;=Q9316,"HIGHER SALARY", mobile_customers[[#This Row],[salary]]&gt;=Q9317,"HIGHER MID RANGE SALARY",  mobile_customers[[#This Row],[salary]]&lt;Q9317,"MID RANGE SALARY", mobile_customers[[#This Row],[salary]]&gt;Q9318, "LOW SALARY" )</f>
        <v>HIGHER SALARY</v>
      </c>
      <c r="L9313" s="2" t="str">
        <f>LEFT(mobile_customers[[#This Row],[Credit_card_nos]], 4)&amp;"XXXXX"</f>
        <v>3866XXXXX</v>
      </c>
    </row>
    <row r="9314" spans="1:12" x14ac:dyDescent="0.3">
      <c r="A9314" t="s">
        <v>8</v>
      </c>
      <c r="B9314" s="3" t="s">
        <v>17875</v>
      </c>
      <c r="C9314" t="s">
        <v>1008</v>
      </c>
      <c r="D9314" t="s">
        <v>2210</v>
      </c>
      <c r="E9314">
        <v>64</v>
      </c>
      <c r="F9314">
        <v>178707</v>
      </c>
      <c r="G9314" t="s">
        <v>49</v>
      </c>
      <c r="H9314">
        <v>3532533267039221</v>
      </c>
      <c r="I9314" s="5" t="str">
        <f t="shared" si="145"/>
        <v>3532533267039220</v>
      </c>
      <c r="J9314" t="str">
        <f>INDEX(Age_grp[Age], MATCH(mobile_customers[[#This Row],[age]],Age_grp[Value]))</f>
        <v>60 - 70</v>
      </c>
      <c r="K9314" s="2" t="str">
        <f>_xlfn.IFS(mobile_customers[[#This Row],[salary]]&gt;=Q9317,"HIGHER SALARY", mobile_customers[[#This Row],[salary]]&gt;=Q9318,"HIGHER MID RANGE SALARY",  mobile_customers[[#This Row],[salary]]&lt;Q9318,"MID RANGE SALARY", mobile_customers[[#This Row],[salary]]&gt;Q9319, "LOW SALARY" )</f>
        <v>HIGHER SALARY</v>
      </c>
      <c r="L9314" s="2" t="str">
        <f>LEFT(mobile_customers[[#This Row],[Credit_card_nos]], 4)&amp;"XXXXX"</f>
        <v>3532XXXXX</v>
      </c>
    </row>
    <row r="9315" spans="1:12" x14ac:dyDescent="0.3">
      <c r="A9315" t="s">
        <v>13</v>
      </c>
      <c r="B9315" s="3" t="s">
        <v>17876</v>
      </c>
      <c r="C9315" t="s">
        <v>17877</v>
      </c>
      <c r="D9315" t="s">
        <v>3093</v>
      </c>
      <c r="E9315">
        <v>44</v>
      </c>
      <c r="F9315">
        <v>36960</v>
      </c>
      <c r="G9315" t="s">
        <v>17</v>
      </c>
      <c r="H9315">
        <v>3591000203751374</v>
      </c>
      <c r="I9315" s="5" t="str">
        <f t="shared" si="145"/>
        <v>3591000203751370</v>
      </c>
      <c r="J9315" t="str">
        <f>INDEX(Age_grp[Age], MATCH(mobile_customers[[#This Row],[age]],Age_grp[Value]))</f>
        <v>40 - 50</v>
      </c>
      <c r="K9315" s="2" t="str">
        <f>_xlfn.IFS(mobile_customers[[#This Row],[salary]]&gt;=Q9318,"HIGHER SALARY", mobile_customers[[#This Row],[salary]]&gt;=Q9319,"HIGHER MID RANGE SALARY",  mobile_customers[[#This Row],[salary]]&lt;Q9319,"MID RANGE SALARY", mobile_customers[[#This Row],[salary]]&gt;Q9320, "LOW SALARY" )</f>
        <v>HIGHER SALARY</v>
      </c>
      <c r="L9315" s="2" t="str">
        <f>LEFT(mobile_customers[[#This Row],[Credit_card_nos]], 4)&amp;"XXXXX"</f>
        <v>3591XXXXX</v>
      </c>
    </row>
    <row r="9316" spans="1:12" x14ac:dyDescent="0.3">
      <c r="A9316" t="s">
        <v>8</v>
      </c>
      <c r="B9316" s="3" t="s">
        <v>17878</v>
      </c>
      <c r="C9316" t="s">
        <v>17879</v>
      </c>
      <c r="D9316" t="s">
        <v>1468</v>
      </c>
      <c r="E9316">
        <v>49</v>
      </c>
      <c r="F9316">
        <v>239101</v>
      </c>
      <c r="G9316" t="s">
        <v>39</v>
      </c>
      <c r="H9316">
        <v>4042632681702884</v>
      </c>
      <c r="I9316" s="5" t="str">
        <f t="shared" si="145"/>
        <v>4042632681702880</v>
      </c>
      <c r="J9316" t="str">
        <f>INDEX(Age_grp[Age], MATCH(mobile_customers[[#This Row],[age]],Age_grp[Value]))</f>
        <v>40 - 50</v>
      </c>
      <c r="K9316" s="2" t="str">
        <f>_xlfn.IFS(mobile_customers[[#This Row],[salary]]&gt;=Q9319,"HIGHER SALARY", mobile_customers[[#This Row],[salary]]&gt;=Q9320,"HIGHER MID RANGE SALARY",  mobile_customers[[#This Row],[salary]]&lt;Q9320,"MID RANGE SALARY", mobile_customers[[#This Row],[salary]]&gt;Q9321, "LOW SALARY" )</f>
        <v>HIGHER SALARY</v>
      </c>
      <c r="L9316" s="2" t="str">
        <f>LEFT(mobile_customers[[#This Row],[Credit_card_nos]], 4)&amp;"XXXXX"</f>
        <v>4042XXXXX</v>
      </c>
    </row>
    <row r="9317" spans="1:12" x14ac:dyDescent="0.3">
      <c r="A9317" t="s">
        <v>13</v>
      </c>
      <c r="B9317" s="3" t="s">
        <v>17880</v>
      </c>
      <c r="C9317" t="s">
        <v>17881</v>
      </c>
      <c r="D9317" t="s">
        <v>5143</v>
      </c>
      <c r="E9317">
        <v>47</v>
      </c>
      <c r="F9317">
        <v>136616</v>
      </c>
      <c r="G9317" t="s">
        <v>94</v>
      </c>
      <c r="H9317">
        <v>213194589958531</v>
      </c>
      <c r="I9317" s="5" t="str">
        <f t="shared" si="145"/>
        <v>213194589958531</v>
      </c>
      <c r="J9317" t="str">
        <f>INDEX(Age_grp[Age], MATCH(mobile_customers[[#This Row],[age]],Age_grp[Value]))</f>
        <v>40 - 50</v>
      </c>
      <c r="K9317" s="2" t="str">
        <f>_xlfn.IFS(mobile_customers[[#This Row],[salary]]&gt;=Q9320,"HIGHER SALARY", mobile_customers[[#This Row],[salary]]&gt;=Q9321,"HIGHER MID RANGE SALARY",  mobile_customers[[#This Row],[salary]]&lt;Q9321,"MID RANGE SALARY", mobile_customers[[#This Row],[salary]]&gt;Q9322, "LOW SALARY" )</f>
        <v>HIGHER SALARY</v>
      </c>
      <c r="L9317" s="2" t="str">
        <f>LEFT(mobile_customers[[#This Row],[Credit_card_nos]], 4)&amp;"XXXXX"</f>
        <v>2131XXXXX</v>
      </c>
    </row>
    <row r="9318" spans="1:12" x14ac:dyDescent="0.3">
      <c r="A9318" t="s">
        <v>8</v>
      </c>
      <c r="B9318" s="3" t="s">
        <v>17882</v>
      </c>
      <c r="C9318" t="s">
        <v>17883</v>
      </c>
      <c r="D9318" t="s">
        <v>1320</v>
      </c>
      <c r="E9318">
        <v>37</v>
      </c>
      <c r="F9318">
        <v>94249</v>
      </c>
      <c r="G9318" t="s">
        <v>21</v>
      </c>
      <c r="H9318">
        <v>4681915015682</v>
      </c>
      <c r="I9318" s="5" t="str">
        <f t="shared" si="145"/>
        <v>4681915015682</v>
      </c>
      <c r="J9318" t="str">
        <f>INDEX(Age_grp[Age], MATCH(mobile_customers[[#This Row],[age]],Age_grp[Value]))</f>
        <v>30 - 40</v>
      </c>
      <c r="K9318" s="2" t="str">
        <f>_xlfn.IFS(mobile_customers[[#This Row],[salary]]&gt;=Q9321,"HIGHER SALARY", mobile_customers[[#This Row],[salary]]&gt;=Q9322,"HIGHER MID RANGE SALARY",  mobile_customers[[#This Row],[salary]]&lt;Q9322,"MID RANGE SALARY", mobile_customers[[#This Row],[salary]]&gt;Q9323, "LOW SALARY" )</f>
        <v>HIGHER SALARY</v>
      </c>
      <c r="L9318" s="2" t="str">
        <f>LEFT(mobile_customers[[#This Row],[Credit_card_nos]], 4)&amp;"XXXXX"</f>
        <v>4681XXXXX</v>
      </c>
    </row>
    <row r="9319" spans="1:12" x14ac:dyDescent="0.3">
      <c r="A9319" t="s">
        <v>13</v>
      </c>
      <c r="B9319" s="3" t="s">
        <v>17884</v>
      </c>
      <c r="C9319" t="s">
        <v>17885</v>
      </c>
      <c r="D9319" t="s">
        <v>2859</v>
      </c>
      <c r="E9319">
        <v>33</v>
      </c>
      <c r="F9319">
        <v>97826</v>
      </c>
      <c r="G9319" t="s">
        <v>65</v>
      </c>
      <c r="H9319">
        <v>4.5940553999216061E+18</v>
      </c>
      <c r="I9319" s="5" t="str">
        <f t="shared" si="145"/>
        <v>4594055399921610000</v>
      </c>
      <c r="J9319" t="str">
        <f>INDEX(Age_grp[Age], MATCH(mobile_customers[[#This Row],[age]],Age_grp[Value]))</f>
        <v>30 - 40</v>
      </c>
      <c r="K9319" s="2" t="str">
        <f>_xlfn.IFS(mobile_customers[[#This Row],[salary]]&gt;=Q9322,"HIGHER SALARY", mobile_customers[[#This Row],[salary]]&gt;=Q9323,"HIGHER MID RANGE SALARY",  mobile_customers[[#This Row],[salary]]&lt;Q9323,"MID RANGE SALARY", mobile_customers[[#This Row],[salary]]&gt;Q9324, "LOW SALARY" )</f>
        <v>HIGHER SALARY</v>
      </c>
      <c r="L9319" s="2" t="str">
        <f>LEFT(mobile_customers[[#This Row],[Credit_card_nos]], 4)&amp;"XXXXX"</f>
        <v>4594XXXXX</v>
      </c>
    </row>
    <row r="9320" spans="1:12" x14ac:dyDescent="0.3">
      <c r="A9320" t="s">
        <v>13</v>
      </c>
      <c r="B9320" s="3" t="s">
        <v>17886</v>
      </c>
      <c r="C9320" t="s">
        <v>17887</v>
      </c>
      <c r="D9320" t="s">
        <v>1852</v>
      </c>
      <c r="E9320">
        <v>22</v>
      </c>
      <c r="F9320">
        <v>182243</v>
      </c>
      <c r="G9320" t="s">
        <v>28</v>
      </c>
      <c r="H9320">
        <v>6011804296717860</v>
      </c>
      <c r="I9320" s="5" t="str">
        <f t="shared" si="145"/>
        <v>6011804296717860</v>
      </c>
      <c r="J9320" t="str">
        <f>INDEX(Age_grp[Age], MATCH(mobile_customers[[#This Row],[age]],Age_grp[Value]))</f>
        <v>20 - 30</v>
      </c>
      <c r="K9320" s="2" t="str">
        <f>_xlfn.IFS(mobile_customers[[#This Row],[salary]]&gt;=Q9323,"HIGHER SALARY", mobile_customers[[#This Row],[salary]]&gt;=Q9324,"HIGHER MID RANGE SALARY",  mobile_customers[[#This Row],[salary]]&lt;Q9324,"MID RANGE SALARY", mobile_customers[[#This Row],[salary]]&gt;Q9325, "LOW SALARY" )</f>
        <v>HIGHER SALARY</v>
      </c>
      <c r="L9320" s="2" t="str">
        <f>LEFT(mobile_customers[[#This Row],[Credit_card_nos]], 4)&amp;"XXXXX"</f>
        <v>6011XXXXX</v>
      </c>
    </row>
    <row r="9321" spans="1:12" x14ac:dyDescent="0.3">
      <c r="A9321" t="s">
        <v>13</v>
      </c>
      <c r="B9321" s="3" t="s">
        <v>17888</v>
      </c>
      <c r="C9321" t="s">
        <v>17889</v>
      </c>
      <c r="D9321" t="s">
        <v>747</v>
      </c>
      <c r="E9321">
        <v>62</v>
      </c>
      <c r="F9321">
        <v>63052</v>
      </c>
      <c r="G9321" t="s">
        <v>28</v>
      </c>
      <c r="H9321">
        <v>6011701831708406</v>
      </c>
      <c r="I9321" s="5" t="str">
        <f t="shared" si="145"/>
        <v>6011701831708410</v>
      </c>
      <c r="J9321" t="str">
        <f>INDEX(Age_grp[Age], MATCH(mobile_customers[[#This Row],[age]],Age_grp[Value]))</f>
        <v>60 - 70</v>
      </c>
      <c r="K9321" s="2" t="str">
        <f>_xlfn.IFS(mobile_customers[[#This Row],[salary]]&gt;=Q9324,"HIGHER SALARY", mobile_customers[[#This Row],[salary]]&gt;=Q9325,"HIGHER MID RANGE SALARY",  mobile_customers[[#This Row],[salary]]&lt;Q9325,"MID RANGE SALARY", mobile_customers[[#This Row],[salary]]&gt;Q9326, "LOW SALARY" )</f>
        <v>HIGHER SALARY</v>
      </c>
      <c r="L9321" s="2" t="str">
        <f>LEFT(mobile_customers[[#This Row],[Credit_card_nos]], 4)&amp;"XXXXX"</f>
        <v>6011XXXXX</v>
      </c>
    </row>
    <row r="9322" spans="1:12" x14ac:dyDescent="0.3">
      <c r="A9322" t="s">
        <v>13</v>
      </c>
      <c r="B9322" s="3" t="s">
        <v>17890</v>
      </c>
      <c r="C9322" t="s">
        <v>17891</v>
      </c>
      <c r="D9322" t="s">
        <v>1787</v>
      </c>
      <c r="E9322">
        <v>18</v>
      </c>
      <c r="F9322">
        <v>201346</v>
      </c>
      <c r="G9322" t="s">
        <v>94</v>
      </c>
      <c r="H9322">
        <v>30567066707540</v>
      </c>
      <c r="I9322" s="5" t="str">
        <f t="shared" si="145"/>
        <v>30567066707540</v>
      </c>
      <c r="J9322" t="str">
        <f>INDEX(Age_grp[Age], MATCH(mobile_customers[[#This Row],[age]],Age_grp[Value]))</f>
        <v>"10 - 20</v>
      </c>
      <c r="K9322" s="2" t="str">
        <f>_xlfn.IFS(mobile_customers[[#This Row],[salary]]&gt;=Q9325,"HIGHER SALARY", mobile_customers[[#This Row],[salary]]&gt;=Q9326,"HIGHER MID RANGE SALARY",  mobile_customers[[#This Row],[salary]]&lt;Q9326,"MID RANGE SALARY", mobile_customers[[#This Row],[salary]]&gt;Q9327, "LOW SALARY" )</f>
        <v>HIGHER SALARY</v>
      </c>
      <c r="L9322" s="2" t="str">
        <f>LEFT(mobile_customers[[#This Row],[Credit_card_nos]], 4)&amp;"XXXXX"</f>
        <v>3056XXXXX</v>
      </c>
    </row>
    <row r="9323" spans="1:12" x14ac:dyDescent="0.3">
      <c r="A9323" t="s">
        <v>8</v>
      </c>
      <c r="B9323" s="3" t="s">
        <v>17892</v>
      </c>
      <c r="C9323" t="s">
        <v>17893</v>
      </c>
      <c r="D9323" t="s">
        <v>4200</v>
      </c>
      <c r="E9323">
        <v>28</v>
      </c>
      <c r="F9323">
        <v>35186</v>
      </c>
      <c r="G9323" t="s">
        <v>28</v>
      </c>
      <c r="H9323">
        <v>4378585908719459</v>
      </c>
      <c r="I9323" s="5" t="str">
        <f t="shared" si="145"/>
        <v>4378585908719460</v>
      </c>
      <c r="J9323" t="str">
        <f>INDEX(Age_grp[Age], MATCH(mobile_customers[[#This Row],[age]],Age_grp[Value]))</f>
        <v>20 - 30</v>
      </c>
      <c r="K9323" s="2" t="str">
        <f>_xlfn.IFS(mobile_customers[[#This Row],[salary]]&gt;=Q9326,"HIGHER SALARY", mobile_customers[[#This Row],[salary]]&gt;=Q9327,"HIGHER MID RANGE SALARY",  mobile_customers[[#This Row],[salary]]&lt;Q9327,"MID RANGE SALARY", mobile_customers[[#This Row],[salary]]&gt;Q9328, "LOW SALARY" )</f>
        <v>HIGHER SALARY</v>
      </c>
      <c r="L9323" s="2" t="str">
        <f>LEFT(mobile_customers[[#This Row],[Credit_card_nos]], 4)&amp;"XXXXX"</f>
        <v>4378XXXXX</v>
      </c>
    </row>
    <row r="9324" spans="1:12" x14ac:dyDescent="0.3">
      <c r="A9324" t="s">
        <v>13</v>
      </c>
      <c r="B9324" s="3" t="s">
        <v>17894</v>
      </c>
      <c r="C9324" t="s">
        <v>17895</v>
      </c>
      <c r="D9324" t="s">
        <v>820</v>
      </c>
      <c r="E9324">
        <v>36</v>
      </c>
      <c r="F9324">
        <v>45085</v>
      </c>
      <c r="G9324" t="s">
        <v>17</v>
      </c>
      <c r="H9324">
        <v>60478824869</v>
      </c>
      <c r="I9324" s="5" t="str">
        <f t="shared" si="145"/>
        <v>60478824869</v>
      </c>
      <c r="J9324" t="str">
        <f>INDEX(Age_grp[Age], MATCH(mobile_customers[[#This Row],[age]],Age_grp[Value]))</f>
        <v>30 - 40</v>
      </c>
      <c r="K9324" s="2" t="str">
        <f>_xlfn.IFS(mobile_customers[[#This Row],[salary]]&gt;=Q9327,"HIGHER SALARY", mobile_customers[[#This Row],[salary]]&gt;=Q9328,"HIGHER MID RANGE SALARY",  mobile_customers[[#This Row],[salary]]&lt;Q9328,"MID RANGE SALARY", mobile_customers[[#This Row],[salary]]&gt;Q9329, "LOW SALARY" )</f>
        <v>HIGHER SALARY</v>
      </c>
      <c r="L9324" s="2" t="str">
        <f>LEFT(mobile_customers[[#This Row],[Credit_card_nos]], 4)&amp;"XXXXX"</f>
        <v>6047XXXXX</v>
      </c>
    </row>
    <row r="9325" spans="1:12" x14ac:dyDescent="0.3">
      <c r="A9325" t="s">
        <v>8</v>
      </c>
      <c r="B9325" s="3" t="s">
        <v>17896</v>
      </c>
      <c r="C9325" t="s">
        <v>17897</v>
      </c>
      <c r="D9325" t="s">
        <v>2291</v>
      </c>
      <c r="E9325">
        <v>53</v>
      </c>
      <c r="F9325">
        <v>199486</v>
      </c>
      <c r="G9325" t="s">
        <v>28</v>
      </c>
      <c r="H9325">
        <v>6011525393262399</v>
      </c>
      <c r="I9325" s="5" t="str">
        <f t="shared" si="145"/>
        <v>6011525393262400</v>
      </c>
      <c r="J9325" t="str">
        <f>INDEX(Age_grp[Age], MATCH(mobile_customers[[#This Row],[age]],Age_grp[Value]))</f>
        <v>50 - 60</v>
      </c>
      <c r="K9325" s="2" t="str">
        <f>_xlfn.IFS(mobile_customers[[#This Row],[salary]]&gt;=Q9328,"HIGHER SALARY", mobile_customers[[#This Row],[salary]]&gt;=Q9329,"HIGHER MID RANGE SALARY",  mobile_customers[[#This Row],[salary]]&lt;Q9329,"MID RANGE SALARY", mobile_customers[[#This Row],[salary]]&gt;Q9330, "LOW SALARY" )</f>
        <v>HIGHER SALARY</v>
      </c>
      <c r="L9325" s="2" t="str">
        <f>LEFT(mobile_customers[[#This Row],[Credit_card_nos]], 4)&amp;"XXXXX"</f>
        <v>6011XXXXX</v>
      </c>
    </row>
    <row r="9326" spans="1:12" x14ac:dyDescent="0.3">
      <c r="A9326" t="s">
        <v>8</v>
      </c>
      <c r="B9326" s="3" t="s">
        <v>17898</v>
      </c>
      <c r="C9326" t="s">
        <v>17899</v>
      </c>
      <c r="D9326" t="s">
        <v>6736</v>
      </c>
      <c r="E9326">
        <v>35</v>
      </c>
      <c r="F9326">
        <v>61107</v>
      </c>
      <c r="G9326" t="s">
        <v>81</v>
      </c>
      <c r="H9326">
        <v>5265120163852291</v>
      </c>
      <c r="I9326" s="5" t="str">
        <f t="shared" si="145"/>
        <v>5265120163852290</v>
      </c>
      <c r="J9326" t="str">
        <f>INDEX(Age_grp[Age], MATCH(mobile_customers[[#This Row],[age]],Age_grp[Value]))</f>
        <v>30 - 40</v>
      </c>
      <c r="K9326" s="2" t="str">
        <f>_xlfn.IFS(mobile_customers[[#This Row],[salary]]&gt;=Q9329,"HIGHER SALARY", mobile_customers[[#This Row],[salary]]&gt;=Q9330,"HIGHER MID RANGE SALARY",  mobile_customers[[#This Row],[salary]]&lt;Q9330,"MID RANGE SALARY", mobile_customers[[#This Row],[salary]]&gt;Q9331, "LOW SALARY" )</f>
        <v>HIGHER SALARY</v>
      </c>
      <c r="L9326" s="2" t="str">
        <f>LEFT(mobile_customers[[#This Row],[Credit_card_nos]], 4)&amp;"XXXXX"</f>
        <v>5265XXXXX</v>
      </c>
    </row>
    <row r="9327" spans="1:12" x14ac:dyDescent="0.3">
      <c r="A9327" t="s">
        <v>13</v>
      </c>
      <c r="B9327" s="3" t="s">
        <v>17900</v>
      </c>
      <c r="C9327" t="s">
        <v>17901</v>
      </c>
      <c r="D9327" t="s">
        <v>2649</v>
      </c>
      <c r="E9327">
        <v>23</v>
      </c>
      <c r="F9327">
        <v>47741</v>
      </c>
      <c r="G9327" t="s">
        <v>28</v>
      </c>
      <c r="H9327">
        <v>4.9076768141602929E+18</v>
      </c>
      <c r="I9327" s="5" t="str">
        <f t="shared" si="145"/>
        <v>4907676814160290000</v>
      </c>
      <c r="J9327" t="str">
        <f>INDEX(Age_grp[Age], MATCH(mobile_customers[[#This Row],[age]],Age_grp[Value]))</f>
        <v>20 - 30</v>
      </c>
      <c r="K9327" s="2" t="str">
        <f>_xlfn.IFS(mobile_customers[[#This Row],[salary]]&gt;=Q9330,"HIGHER SALARY", mobile_customers[[#This Row],[salary]]&gt;=Q9331,"HIGHER MID RANGE SALARY",  mobile_customers[[#This Row],[salary]]&lt;Q9331,"MID RANGE SALARY", mobile_customers[[#This Row],[salary]]&gt;Q9332, "LOW SALARY" )</f>
        <v>HIGHER SALARY</v>
      </c>
      <c r="L9327" s="2" t="str">
        <f>LEFT(mobile_customers[[#This Row],[Credit_card_nos]], 4)&amp;"XXXXX"</f>
        <v>4907XXXXX</v>
      </c>
    </row>
    <row r="9328" spans="1:12" x14ac:dyDescent="0.3">
      <c r="A9328" t="s">
        <v>13</v>
      </c>
      <c r="B9328" s="3" t="s">
        <v>17902</v>
      </c>
      <c r="C9328" t="s">
        <v>17903</v>
      </c>
      <c r="D9328" t="s">
        <v>654</v>
      </c>
      <c r="E9328">
        <v>36</v>
      </c>
      <c r="F9328">
        <v>223537</v>
      </c>
      <c r="G9328" t="s">
        <v>81</v>
      </c>
      <c r="H9328">
        <v>213168953264742</v>
      </c>
      <c r="I9328" s="5" t="str">
        <f t="shared" si="145"/>
        <v>213168953264742</v>
      </c>
      <c r="J9328" t="str">
        <f>INDEX(Age_grp[Age], MATCH(mobile_customers[[#This Row],[age]],Age_grp[Value]))</f>
        <v>30 - 40</v>
      </c>
      <c r="K9328" s="2" t="str">
        <f>_xlfn.IFS(mobile_customers[[#This Row],[salary]]&gt;=Q9331,"HIGHER SALARY", mobile_customers[[#This Row],[salary]]&gt;=Q9332,"HIGHER MID RANGE SALARY",  mobile_customers[[#This Row],[salary]]&lt;Q9332,"MID RANGE SALARY", mobile_customers[[#This Row],[salary]]&gt;Q9333, "LOW SALARY" )</f>
        <v>HIGHER SALARY</v>
      </c>
      <c r="L9328" s="2" t="str">
        <f>LEFT(mobile_customers[[#This Row],[Credit_card_nos]], 4)&amp;"XXXXX"</f>
        <v>2131XXXXX</v>
      </c>
    </row>
    <row r="9329" spans="1:12" x14ac:dyDescent="0.3">
      <c r="A9329" t="s">
        <v>8</v>
      </c>
      <c r="B9329" s="3" t="s">
        <v>17904</v>
      </c>
      <c r="C9329" t="s">
        <v>17905</v>
      </c>
      <c r="D9329" t="s">
        <v>1143</v>
      </c>
      <c r="E9329">
        <v>55</v>
      </c>
      <c r="F9329">
        <v>125627</v>
      </c>
      <c r="G9329" t="s">
        <v>21</v>
      </c>
      <c r="H9329">
        <v>4081718955332888</v>
      </c>
      <c r="I9329" s="5" t="str">
        <f t="shared" si="145"/>
        <v>4081718955332890</v>
      </c>
      <c r="J9329" t="str">
        <f>INDEX(Age_grp[Age], MATCH(mobile_customers[[#This Row],[age]],Age_grp[Value]))</f>
        <v>50 - 60</v>
      </c>
      <c r="K9329" s="2" t="str">
        <f>_xlfn.IFS(mobile_customers[[#This Row],[salary]]&gt;=Q9332,"HIGHER SALARY", mobile_customers[[#This Row],[salary]]&gt;=Q9333,"HIGHER MID RANGE SALARY",  mobile_customers[[#This Row],[salary]]&lt;Q9333,"MID RANGE SALARY", mobile_customers[[#This Row],[salary]]&gt;Q9334, "LOW SALARY" )</f>
        <v>HIGHER SALARY</v>
      </c>
      <c r="L9329" s="2" t="str">
        <f>LEFT(mobile_customers[[#This Row],[Credit_card_nos]], 4)&amp;"XXXXX"</f>
        <v>4081XXXXX</v>
      </c>
    </row>
    <row r="9330" spans="1:12" x14ac:dyDescent="0.3">
      <c r="A9330" t="s">
        <v>13</v>
      </c>
      <c r="B9330" s="3" t="s">
        <v>17906</v>
      </c>
      <c r="C9330" t="s">
        <v>17907</v>
      </c>
      <c r="D9330" t="s">
        <v>3854</v>
      </c>
      <c r="E9330">
        <v>38</v>
      </c>
      <c r="F9330">
        <v>146138</v>
      </c>
      <c r="G9330" t="s">
        <v>28</v>
      </c>
      <c r="H9330">
        <v>3528998078797109</v>
      </c>
      <c r="I9330" s="5" t="str">
        <f t="shared" si="145"/>
        <v>3528998078797110</v>
      </c>
      <c r="J9330" t="str">
        <f>INDEX(Age_grp[Age], MATCH(mobile_customers[[#This Row],[age]],Age_grp[Value]))</f>
        <v>30 - 40</v>
      </c>
      <c r="K9330" s="2" t="str">
        <f>_xlfn.IFS(mobile_customers[[#This Row],[salary]]&gt;=Q9333,"HIGHER SALARY", mobile_customers[[#This Row],[salary]]&gt;=Q9334,"HIGHER MID RANGE SALARY",  mobile_customers[[#This Row],[salary]]&lt;Q9334,"MID RANGE SALARY", mobile_customers[[#This Row],[salary]]&gt;Q9335, "LOW SALARY" )</f>
        <v>HIGHER SALARY</v>
      </c>
      <c r="L9330" s="2" t="str">
        <f>LEFT(mobile_customers[[#This Row],[Credit_card_nos]], 4)&amp;"XXXXX"</f>
        <v>3528XXXXX</v>
      </c>
    </row>
    <row r="9331" spans="1:12" x14ac:dyDescent="0.3">
      <c r="A9331" t="s">
        <v>8</v>
      </c>
      <c r="B9331" s="3" t="s">
        <v>17908</v>
      </c>
      <c r="C9331" t="s">
        <v>2987</v>
      </c>
      <c r="D9331" t="s">
        <v>1533</v>
      </c>
      <c r="E9331">
        <v>57</v>
      </c>
      <c r="F9331">
        <v>220297</v>
      </c>
      <c r="G9331" t="s">
        <v>21</v>
      </c>
      <c r="H9331">
        <v>213185924310206</v>
      </c>
      <c r="I9331" s="5" t="str">
        <f t="shared" si="145"/>
        <v>213185924310206</v>
      </c>
      <c r="J9331" t="str">
        <f>INDEX(Age_grp[Age], MATCH(mobile_customers[[#This Row],[age]],Age_grp[Value]))</f>
        <v>50 - 60</v>
      </c>
      <c r="K9331" s="2" t="str">
        <f>_xlfn.IFS(mobile_customers[[#This Row],[salary]]&gt;=Q9334,"HIGHER SALARY", mobile_customers[[#This Row],[salary]]&gt;=Q9335,"HIGHER MID RANGE SALARY",  mobile_customers[[#This Row],[salary]]&lt;Q9335,"MID RANGE SALARY", mobile_customers[[#This Row],[salary]]&gt;Q9336, "LOW SALARY" )</f>
        <v>HIGHER SALARY</v>
      </c>
      <c r="L9331" s="2" t="str">
        <f>LEFT(mobile_customers[[#This Row],[Credit_card_nos]], 4)&amp;"XXXXX"</f>
        <v>2131XXXXX</v>
      </c>
    </row>
    <row r="9332" spans="1:12" x14ac:dyDescent="0.3">
      <c r="A9332" t="s">
        <v>13</v>
      </c>
      <c r="B9332" s="3" t="s">
        <v>17909</v>
      </c>
      <c r="C9332" t="s">
        <v>17910</v>
      </c>
      <c r="D9332" t="s">
        <v>290</v>
      </c>
      <c r="E9332">
        <v>62</v>
      </c>
      <c r="F9332">
        <v>95583</v>
      </c>
      <c r="G9332" t="s">
        <v>17</v>
      </c>
      <c r="H9332">
        <v>4.4432447887537766E+18</v>
      </c>
      <c r="I9332" s="5" t="str">
        <f t="shared" si="145"/>
        <v>4443244788753780000</v>
      </c>
      <c r="J9332" t="str">
        <f>INDEX(Age_grp[Age], MATCH(mobile_customers[[#This Row],[age]],Age_grp[Value]))</f>
        <v>60 - 70</v>
      </c>
      <c r="K9332" s="2" t="str">
        <f>_xlfn.IFS(mobile_customers[[#This Row],[salary]]&gt;=Q9335,"HIGHER SALARY", mobile_customers[[#This Row],[salary]]&gt;=Q9336,"HIGHER MID RANGE SALARY",  mobile_customers[[#This Row],[salary]]&lt;Q9336,"MID RANGE SALARY", mobile_customers[[#This Row],[salary]]&gt;Q9337, "LOW SALARY" )</f>
        <v>HIGHER SALARY</v>
      </c>
      <c r="L9332" s="2" t="str">
        <f>LEFT(mobile_customers[[#This Row],[Credit_card_nos]], 4)&amp;"XXXXX"</f>
        <v>4443XXXXX</v>
      </c>
    </row>
    <row r="9333" spans="1:12" x14ac:dyDescent="0.3">
      <c r="A9333" t="s">
        <v>8</v>
      </c>
      <c r="B9333" s="3" t="s">
        <v>17911</v>
      </c>
      <c r="C9333" t="s">
        <v>17912</v>
      </c>
      <c r="D9333" t="s">
        <v>1496</v>
      </c>
      <c r="E9333">
        <v>53</v>
      </c>
      <c r="F9333">
        <v>114575</v>
      </c>
      <c r="G9333" t="s">
        <v>28</v>
      </c>
      <c r="H9333">
        <v>4097335621912126</v>
      </c>
      <c r="I9333" s="5" t="str">
        <f t="shared" si="145"/>
        <v>4097335621912130</v>
      </c>
      <c r="J9333" t="str">
        <f>INDEX(Age_grp[Age], MATCH(mobile_customers[[#This Row],[age]],Age_grp[Value]))</f>
        <v>50 - 60</v>
      </c>
      <c r="K9333" s="2" t="str">
        <f>_xlfn.IFS(mobile_customers[[#This Row],[salary]]&gt;=Q9336,"HIGHER SALARY", mobile_customers[[#This Row],[salary]]&gt;=Q9337,"HIGHER MID RANGE SALARY",  mobile_customers[[#This Row],[salary]]&lt;Q9337,"MID RANGE SALARY", mobile_customers[[#This Row],[salary]]&gt;Q9338, "LOW SALARY" )</f>
        <v>HIGHER SALARY</v>
      </c>
      <c r="L9333" s="2" t="str">
        <f>LEFT(mobile_customers[[#This Row],[Credit_card_nos]], 4)&amp;"XXXXX"</f>
        <v>4097XXXXX</v>
      </c>
    </row>
    <row r="9334" spans="1:12" x14ac:dyDescent="0.3">
      <c r="A9334" t="s">
        <v>13</v>
      </c>
      <c r="B9334" s="3" t="s">
        <v>17913</v>
      </c>
      <c r="C9334" t="s">
        <v>17914</v>
      </c>
      <c r="D9334" t="s">
        <v>24</v>
      </c>
      <c r="E9334">
        <v>31</v>
      </c>
      <c r="F9334">
        <v>73967</v>
      </c>
      <c r="G9334" t="s">
        <v>21</v>
      </c>
      <c r="H9334">
        <v>3576012193204198</v>
      </c>
      <c r="I9334" s="5" t="str">
        <f t="shared" si="145"/>
        <v>3576012193204200</v>
      </c>
      <c r="J9334" t="str">
        <f>INDEX(Age_grp[Age], MATCH(mobile_customers[[#This Row],[age]],Age_grp[Value]))</f>
        <v>30 - 40</v>
      </c>
      <c r="K9334" s="2" t="str">
        <f>_xlfn.IFS(mobile_customers[[#This Row],[salary]]&gt;=Q9337,"HIGHER SALARY", mobile_customers[[#This Row],[salary]]&gt;=Q9338,"HIGHER MID RANGE SALARY",  mobile_customers[[#This Row],[salary]]&lt;Q9338,"MID RANGE SALARY", mobile_customers[[#This Row],[salary]]&gt;Q9339, "LOW SALARY" )</f>
        <v>HIGHER SALARY</v>
      </c>
      <c r="L9334" s="2" t="str">
        <f>LEFT(mobile_customers[[#This Row],[Credit_card_nos]], 4)&amp;"XXXXX"</f>
        <v>3576XXXXX</v>
      </c>
    </row>
    <row r="9335" spans="1:12" x14ac:dyDescent="0.3">
      <c r="A9335" t="s">
        <v>13</v>
      </c>
      <c r="B9335" s="3" t="s">
        <v>17915</v>
      </c>
      <c r="C9335" t="s">
        <v>17916</v>
      </c>
      <c r="D9335" t="s">
        <v>856</v>
      </c>
      <c r="E9335">
        <v>44</v>
      </c>
      <c r="F9335">
        <v>147237</v>
      </c>
      <c r="G9335" t="s">
        <v>32</v>
      </c>
      <c r="H9335">
        <v>4679539066834</v>
      </c>
      <c r="I9335" s="5" t="str">
        <f t="shared" si="145"/>
        <v>4679539066834</v>
      </c>
      <c r="J9335" t="str">
        <f>INDEX(Age_grp[Age], MATCH(mobile_customers[[#This Row],[age]],Age_grp[Value]))</f>
        <v>40 - 50</v>
      </c>
      <c r="K9335" s="2" t="str">
        <f>_xlfn.IFS(mobile_customers[[#This Row],[salary]]&gt;=Q9338,"HIGHER SALARY", mobile_customers[[#This Row],[salary]]&gt;=Q9339,"HIGHER MID RANGE SALARY",  mobile_customers[[#This Row],[salary]]&lt;Q9339,"MID RANGE SALARY", mobile_customers[[#This Row],[salary]]&gt;Q9340, "LOW SALARY" )</f>
        <v>HIGHER SALARY</v>
      </c>
      <c r="L9335" s="2" t="str">
        <f>LEFT(mobile_customers[[#This Row],[Credit_card_nos]], 4)&amp;"XXXXX"</f>
        <v>4679XXXXX</v>
      </c>
    </row>
    <row r="9336" spans="1:12" x14ac:dyDescent="0.3">
      <c r="A9336" t="s">
        <v>8</v>
      </c>
      <c r="B9336" s="3" t="s">
        <v>17917</v>
      </c>
      <c r="C9336" t="s">
        <v>6841</v>
      </c>
      <c r="D9336" t="s">
        <v>1404</v>
      </c>
      <c r="E9336">
        <v>18</v>
      </c>
      <c r="F9336">
        <v>192440</v>
      </c>
      <c r="G9336" t="s">
        <v>21</v>
      </c>
      <c r="H9336">
        <v>4232876068144</v>
      </c>
      <c r="I9336" s="5" t="str">
        <f t="shared" si="145"/>
        <v>4232876068144</v>
      </c>
      <c r="J9336" t="str">
        <f>INDEX(Age_grp[Age], MATCH(mobile_customers[[#This Row],[age]],Age_grp[Value]))</f>
        <v>"10 - 20</v>
      </c>
      <c r="K9336" s="2" t="str">
        <f>_xlfn.IFS(mobile_customers[[#This Row],[salary]]&gt;=Q9339,"HIGHER SALARY", mobile_customers[[#This Row],[salary]]&gt;=Q9340,"HIGHER MID RANGE SALARY",  mobile_customers[[#This Row],[salary]]&lt;Q9340,"MID RANGE SALARY", mobile_customers[[#This Row],[salary]]&gt;Q9341, "LOW SALARY" )</f>
        <v>HIGHER SALARY</v>
      </c>
      <c r="L9336" s="2" t="str">
        <f>LEFT(mobile_customers[[#This Row],[Credit_card_nos]], 4)&amp;"XXXXX"</f>
        <v>4232XXXXX</v>
      </c>
    </row>
    <row r="9337" spans="1:12" x14ac:dyDescent="0.3">
      <c r="A9337" t="s">
        <v>8</v>
      </c>
      <c r="B9337" s="3" t="s">
        <v>17918</v>
      </c>
      <c r="C9337" t="s">
        <v>17919</v>
      </c>
      <c r="D9337" t="s">
        <v>1572</v>
      </c>
      <c r="E9337">
        <v>48</v>
      </c>
      <c r="F9337">
        <v>151718</v>
      </c>
      <c r="G9337" t="s">
        <v>21</v>
      </c>
      <c r="H9337">
        <v>5409325355477461</v>
      </c>
      <c r="I9337" s="5" t="str">
        <f t="shared" si="145"/>
        <v>5409325355477460</v>
      </c>
      <c r="J9337" t="str">
        <f>INDEX(Age_grp[Age], MATCH(mobile_customers[[#This Row],[age]],Age_grp[Value]))</f>
        <v>40 - 50</v>
      </c>
      <c r="K9337" s="2" t="str">
        <f>_xlfn.IFS(mobile_customers[[#This Row],[salary]]&gt;=Q9340,"HIGHER SALARY", mobile_customers[[#This Row],[salary]]&gt;=Q9341,"HIGHER MID RANGE SALARY",  mobile_customers[[#This Row],[salary]]&lt;Q9341,"MID RANGE SALARY", mobile_customers[[#This Row],[salary]]&gt;Q9342, "LOW SALARY" )</f>
        <v>HIGHER SALARY</v>
      </c>
      <c r="L9337" s="2" t="str">
        <f>LEFT(mobile_customers[[#This Row],[Credit_card_nos]], 4)&amp;"XXXXX"</f>
        <v>5409XXXXX</v>
      </c>
    </row>
    <row r="9338" spans="1:12" x14ac:dyDescent="0.3">
      <c r="A9338" t="s">
        <v>8</v>
      </c>
      <c r="B9338" s="3" t="s">
        <v>17920</v>
      </c>
      <c r="C9338" t="s">
        <v>10910</v>
      </c>
      <c r="D9338" t="s">
        <v>311</v>
      </c>
      <c r="E9338">
        <v>58</v>
      </c>
      <c r="F9338">
        <v>136890</v>
      </c>
      <c r="G9338" t="s">
        <v>81</v>
      </c>
      <c r="H9338">
        <v>4440866017444195</v>
      </c>
      <c r="I9338" s="5" t="str">
        <f t="shared" si="145"/>
        <v>4440866017444190</v>
      </c>
      <c r="J9338" t="str">
        <f>INDEX(Age_grp[Age], MATCH(mobile_customers[[#This Row],[age]],Age_grp[Value]))</f>
        <v>50 - 60</v>
      </c>
      <c r="K9338" s="2" t="str">
        <f>_xlfn.IFS(mobile_customers[[#This Row],[salary]]&gt;=Q9341,"HIGHER SALARY", mobile_customers[[#This Row],[salary]]&gt;=Q9342,"HIGHER MID RANGE SALARY",  mobile_customers[[#This Row],[salary]]&lt;Q9342,"MID RANGE SALARY", mobile_customers[[#This Row],[salary]]&gt;Q9343, "LOW SALARY" )</f>
        <v>HIGHER SALARY</v>
      </c>
      <c r="L9338" s="2" t="str">
        <f>LEFT(mobile_customers[[#This Row],[Credit_card_nos]], 4)&amp;"XXXXX"</f>
        <v>4440XXXXX</v>
      </c>
    </row>
    <row r="9339" spans="1:12" x14ac:dyDescent="0.3">
      <c r="A9339" t="s">
        <v>8</v>
      </c>
      <c r="B9339" s="3" t="s">
        <v>17921</v>
      </c>
      <c r="C9339" t="s">
        <v>17922</v>
      </c>
      <c r="D9339" t="s">
        <v>3472</v>
      </c>
      <c r="E9339">
        <v>32</v>
      </c>
      <c r="F9339">
        <v>43857</v>
      </c>
      <c r="G9339" t="s">
        <v>39</v>
      </c>
      <c r="H9339">
        <v>4618140509432217</v>
      </c>
      <c r="I9339" s="5" t="str">
        <f t="shared" si="145"/>
        <v>4618140509432220</v>
      </c>
      <c r="J9339" t="str">
        <f>INDEX(Age_grp[Age], MATCH(mobile_customers[[#This Row],[age]],Age_grp[Value]))</f>
        <v>30 - 40</v>
      </c>
      <c r="K9339" s="2" t="str">
        <f>_xlfn.IFS(mobile_customers[[#This Row],[salary]]&gt;=Q9342,"HIGHER SALARY", mobile_customers[[#This Row],[salary]]&gt;=Q9343,"HIGHER MID RANGE SALARY",  mobile_customers[[#This Row],[salary]]&lt;Q9343,"MID RANGE SALARY", mobile_customers[[#This Row],[salary]]&gt;Q9344, "LOW SALARY" )</f>
        <v>HIGHER SALARY</v>
      </c>
      <c r="L9339" s="2" t="str">
        <f>LEFT(mobile_customers[[#This Row],[Credit_card_nos]], 4)&amp;"XXXXX"</f>
        <v>4618XXXXX</v>
      </c>
    </row>
    <row r="9340" spans="1:12" x14ac:dyDescent="0.3">
      <c r="A9340" t="s">
        <v>13</v>
      </c>
      <c r="B9340" s="3" t="s">
        <v>17923</v>
      </c>
      <c r="C9340" t="s">
        <v>17924</v>
      </c>
      <c r="D9340" t="s">
        <v>2210</v>
      </c>
      <c r="E9340">
        <v>60</v>
      </c>
      <c r="F9340">
        <v>235536</v>
      </c>
      <c r="G9340" t="s">
        <v>94</v>
      </c>
      <c r="H9340">
        <v>213142954901404</v>
      </c>
      <c r="I9340" s="5" t="str">
        <f t="shared" si="145"/>
        <v>213142954901404</v>
      </c>
      <c r="J9340" t="str">
        <f>INDEX(Age_grp[Age], MATCH(mobile_customers[[#This Row],[age]],Age_grp[Value]))</f>
        <v>60 - 70</v>
      </c>
      <c r="K9340" s="2" t="str">
        <f>_xlfn.IFS(mobile_customers[[#This Row],[salary]]&gt;=Q9343,"HIGHER SALARY", mobile_customers[[#This Row],[salary]]&gt;=Q9344,"HIGHER MID RANGE SALARY",  mobile_customers[[#This Row],[salary]]&lt;Q9344,"MID RANGE SALARY", mobile_customers[[#This Row],[salary]]&gt;Q9345, "LOW SALARY" )</f>
        <v>HIGHER SALARY</v>
      </c>
      <c r="L9340" s="2" t="str">
        <f>LEFT(mobile_customers[[#This Row],[Credit_card_nos]], 4)&amp;"XXXXX"</f>
        <v>2131XXXXX</v>
      </c>
    </row>
    <row r="9341" spans="1:12" x14ac:dyDescent="0.3">
      <c r="A9341" t="s">
        <v>13</v>
      </c>
      <c r="B9341" s="3" t="s">
        <v>17925</v>
      </c>
      <c r="C9341" t="s">
        <v>17926</v>
      </c>
      <c r="D9341" t="s">
        <v>385</v>
      </c>
      <c r="E9341">
        <v>57</v>
      </c>
      <c r="F9341">
        <v>158421</v>
      </c>
      <c r="G9341" t="s">
        <v>81</v>
      </c>
      <c r="H9341">
        <v>3538895281873644</v>
      </c>
      <c r="I9341" s="5" t="str">
        <f t="shared" si="145"/>
        <v>3538895281873640</v>
      </c>
      <c r="J9341" t="str">
        <f>INDEX(Age_grp[Age], MATCH(mobile_customers[[#This Row],[age]],Age_grp[Value]))</f>
        <v>50 - 60</v>
      </c>
      <c r="K9341" s="2" t="str">
        <f>_xlfn.IFS(mobile_customers[[#This Row],[salary]]&gt;=Q9344,"HIGHER SALARY", mobile_customers[[#This Row],[salary]]&gt;=Q9345,"HIGHER MID RANGE SALARY",  mobile_customers[[#This Row],[salary]]&lt;Q9345,"MID RANGE SALARY", mobile_customers[[#This Row],[salary]]&gt;Q9346, "LOW SALARY" )</f>
        <v>HIGHER SALARY</v>
      </c>
      <c r="L9341" s="2" t="str">
        <f>LEFT(mobile_customers[[#This Row],[Credit_card_nos]], 4)&amp;"XXXXX"</f>
        <v>3538XXXXX</v>
      </c>
    </row>
    <row r="9342" spans="1:12" x14ac:dyDescent="0.3">
      <c r="A9342" t="s">
        <v>8</v>
      </c>
      <c r="B9342" s="3" t="s">
        <v>17927</v>
      </c>
      <c r="C9342" t="s">
        <v>17928</v>
      </c>
      <c r="D9342" t="s">
        <v>4383</v>
      </c>
      <c r="E9342">
        <v>43</v>
      </c>
      <c r="F9342">
        <v>72459</v>
      </c>
      <c r="G9342" t="s">
        <v>39</v>
      </c>
      <c r="H9342">
        <v>4655460523128029</v>
      </c>
      <c r="I9342" s="5" t="str">
        <f t="shared" si="145"/>
        <v>4655460523128030</v>
      </c>
      <c r="J9342" t="str">
        <f>INDEX(Age_grp[Age], MATCH(mobile_customers[[#This Row],[age]],Age_grp[Value]))</f>
        <v>40 - 50</v>
      </c>
      <c r="K9342" s="2" t="str">
        <f>_xlfn.IFS(mobile_customers[[#This Row],[salary]]&gt;=Q9345,"HIGHER SALARY", mobile_customers[[#This Row],[salary]]&gt;=Q9346,"HIGHER MID RANGE SALARY",  mobile_customers[[#This Row],[salary]]&lt;Q9346,"MID RANGE SALARY", mobile_customers[[#This Row],[salary]]&gt;Q9347, "LOW SALARY" )</f>
        <v>HIGHER SALARY</v>
      </c>
      <c r="L9342" s="2" t="str">
        <f>LEFT(mobile_customers[[#This Row],[Credit_card_nos]], 4)&amp;"XXXXX"</f>
        <v>4655XXXXX</v>
      </c>
    </row>
    <row r="9343" spans="1:12" x14ac:dyDescent="0.3">
      <c r="A9343" t="s">
        <v>13</v>
      </c>
      <c r="B9343" s="3" t="s">
        <v>17911</v>
      </c>
      <c r="C9343" t="s">
        <v>15143</v>
      </c>
      <c r="D9343" t="s">
        <v>3137</v>
      </c>
      <c r="E9343">
        <v>29</v>
      </c>
      <c r="F9343">
        <v>61466</v>
      </c>
      <c r="G9343" t="s">
        <v>81</v>
      </c>
      <c r="H9343">
        <v>5332726985962768</v>
      </c>
      <c r="I9343" s="5" t="str">
        <f t="shared" si="145"/>
        <v>5332726985962770</v>
      </c>
      <c r="J9343" t="str">
        <f>INDEX(Age_grp[Age], MATCH(mobile_customers[[#This Row],[age]],Age_grp[Value]))</f>
        <v>20 - 30</v>
      </c>
      <c r="K9343" s="2" t="str">
        <f>_xlfn.IFS(mobile_customers[[#This Row],[salary]]&gt;=Q9346,"HIGHER SALARY", mobile_customers[[#This Row],[salary]]&gt;=Q9347,"HIGHER MID RANGE SALARY",  mobile_customers[[#This Row],[salary]]&lt;Q9347,"MID RANGE SALARY", mobile_customers[[#This Row],[salary]]&gt;Q9348, "LOW SALARY" )</f>
        <v>HIGHER SALARY</v>
      </c>
      <c r="L9343" s="2" t="str">
        <f>LEFT(mobile_customers[[#This Row],[Credit_card_nos]], 4)&amp;"XXXXX"</f>
        <v>5332XXXXX</v>
      </c>
    </row>
    <row r="9344" spans="1:12" x14ac:dyDescent="0.3">
      <c r="A9344" t="s">
        <v>13</v>
      </c>
      <c r="B9344" s="3" t="s">
        <v>17929</v>
      </c>
      <c r="C9344" t="s">
        <v>17930</v>
      </c>
      <c r="D9344" t="s">
        <v>2933</v>
      </c>
      <c r="E9344">
        <v>32</v>
      </c>
      <c r="F9344">
        <v>126331</v>
      </c>
      <c r="G9344" t="s">
        <v>21</v>
      </c>
      <c r="H9344">
        <v>4.9569211556871066E+18</v>
      </c>
      <c r="I9344" s="5" t="str">
        <f t="shared" si="145"/>
        <v>4956921155687110000</v>
      </c>
      <c r="J9344" t="str">
        <f>INDEX(Age_grp[Age], MATCH(mobile_customers[[#This Row],[age]],Age_grp[Value]))</f>
        <v>30 - 40</v>
      </c>
      <c r="K9344" s="2" t="str">
        <f>_xlfn.IFS(mobile_customers[[#This Row],[salary]]&gt;=Q9347,"HIGHER SALARY", mobile_customers[[#This Row],[salary]]&gt;=Q9348,"HIGHER MID RANGE SALARY",  mobile_customers[[#This Row],[salary]]&lt;Q9348,"MID RANGE SALARY", mobile_customers[[#This Row],[salary]]&gt;Q9349, "LOW SALARY" )</f>
        <v>HIGHER SALARY</v>
      </c>
      <c r="L9344" s="2" t="str">
        <f>LEFT(mobile_customers[[#This Row],[Credit_card_nos]], 4)&amp;"XXXXX"</f>
        <v>4956XXXXX</v>
      </c>
    </row>
    <row r="9345" spans="1:12" x14ac:dyDescent="0.3">
      <c r="A9345" t="s">
        <v>8</v>
      </c>
      <c r="B9345" s="3" t="s">
        <v>17931</v>
      </c>
      <c r="C9345" t="s">
        <v>3275</v>
      </c>
      <c r="D9345" t="s">
        <v>132</v>
      </c>
      <c r="E9345">
        <v>19</v>
      </c>
      <c r="F9345">
        <v>126126</v>
      </c>
      <c r="G9345" t="s">
        <v>21</v>
      </c>
      <c r="H9345">
        <v>213181340775114</v>
      </c>
      <c r="I9345" s="5" t="str">
        <f t="shared" si="145"/>
        <v>213181340775114</v>
      </c>
      <c r="J9345" t="str">
        <f>INDEX(Age_grp[Age], MATCH(mobile_customers[[#This Row],[age]],Age_grp[Value]))</f>
        <v>"10 - 20</v>
      </c>
      <c r="K9345" s="2" t="str">
        <f>_xlfn.IFS(mobile_customers[[#This Row],[salary]]&gt;=Q9348,"HIGHER SALARY", mobile_customers[[#This Row],[salary]]&gt;=Q9349,"HIGHER MID RANGE SALARY",  mobile_customers[[#This Row],[salary]]&lt;Q9349,"MID RANGE SALARY", mobile_customers[[#This Row],[salary]]&gt;Q9350, "LOW SALARY" )</f>
        <v>HIGHER SALARY</v>
      </c>
      <c r="L9345" s="2" t="str">
        <f>LEFT(mobile_customers[[#This Row],[Credit_card_nos]], 4)&amp;"XXXXX"</f>
        <v>2131XXXXX</v>
      </c>
    </row>
    <row r="9346" spans="1:12" x14ac:dyDescent="0.3">
      <c r="A9346" t="s">
        <v>8</v>
      </c>
      <c r="B9346" s="3" t="s">
        <v>17932</v>
      </c>
      <c r="C9346" t="s">
        <v>17933</v>
      </c>
      <c r="D9346" t="s">
        <v>625</v>
      </c>
      <c r="E9346">
        <v>30</v>
      </c>
      <c r="F9346">
        <v>216098</v>
      </c>
      <c r="G9346" t="s">
        <v>39</v>
      </c>
      <c r="H9346">
        <v>180096033631276</v>
      </c>
      <c r="I9346" s="5" t="str">
        <f t="shared" ref="I9346:I9409" si="146">TEXT(H9346, "0")</f>
        <v>180096033631276</v>
      </c>
      <c r="J9346" t="str">
        <f>INDEX(Age_grp[Age], MATCH(mobile_customers[[#This Row],[age]],Age_grp[Value]))</f>
        <v>30 - 40</v>
      </c>
      <c r="K9346" s="2" t="str">
        <f>_xlfn.IFS(mobile_customers[[#This Row],[salary]]&gt;=Q9349,"HIGHER SALARY", mobile_customers[[#This Row],[salary]]&gt;=Q9350,"HIGHER MID RANGE SALARY",  mobile_customers[[#This Row],[salary]]&lt;Q9350,"MID RANGE SALARY", mobile_customers[[#This Row],[salary]]&gt;Q9351, "LOW SALARY" )</f>
        <v>HIGHER SALARY</v>
      </c>
      <c r="L9346" s="2" t="str">
        <f>LEFT(mobile_customers[[#This Row],[Credit_card_nos]], 4)&amp;"XXXXX"</f>
        <v>1800XXXXX</v>
      </c>
    </row>
    <row r="9347" spans="1:12" x14ac:dyDescent="0.3">
      <c r="A9347" t="s">
        <v>8</v>
      </c>
      <c r="B9347" s="3" t="s">
        <v>17934</v>
      </c>
      <c r="C9347" t="s">
        <v>17935</v>
      </c>
      <c r="D9347" t="s">
        <v>1970</v>
      </c>
      <c r="E9347">
        <v>55</v>
      </c>
      <c r="F9347">
        <v>147610</v>
      </c>
      <c r="G9347" t="s">
        <v>65</v>
      </c>
      <c r="H9347">
        <v>36812197836105</v>
      </c>
      <c r="I9347" s="5" t="str">
        <f t="shared" si="146"/>
        <v>36812197836105</v>
      </c>
      <c r="J9347" t="str">
        <f>INDEX(Age_grp[Age], MATCH(mobile_customers[[#This Row],[age]],Age_grp[Value]))</f>
        <v>50 - 60</v>
      </c>
      <c r="K9347" s="2" t="str">
        <f>_xlfn.IFS(mobile_customers[[#This Row],[salary]]&gt;=Q9350,"HIGHER SALARY", mobile_customers[[#This Row],[salary]]&gt;=Q9351,"HIGHER MID RANGE SALARY",  mobile_customers[[#This Row],[salary]]&lt;Q9351,"MID RANGE SALARY", mobile_customers[[#This Row],[salary]]&gt;Q9352, "LOW SALARY" )</f>
        <v>HIGHER SALARY</v>
      </c>
      <c r="L9347" s="2" t="str">
        <f>LEFT(mobile_customers[[#This Row],[Credit_card_nos]], 4)&amp;"XXXXX"</f>
        <v>3681XXXXX</v>
      </c>
    </row>
    <row r="9348" spans="1:12" x14ac:dyDescent="0.3">
      <c r="A9348" t="s">
        <v>8</v>
      </c>
      <c r="B9348" s="3" t="s">
        <v>17936</v>
      </c>
      <c r="C9348" t="s">
        <v>17937</v>
      </c>
      <c r="D9348" t="s">
        <v>1361</v>
      </c>
      <c r="E9348">
        <v>28</v>
      </c>
      <c r="F9348">
        <v>167824</v>
      </c>
      <c r="G9348" t="s">
        <v>81</v>
      </c>
      <c r="H9348">
        <v>2720251511074639</v>
      </c>
      <c r="I9348" s="5" t="str">
        <f t="shared" si="146"/>
        <v>2720251511074640</v>
      </c>
      <c r="J9348" t="str">
        <f>INDEX(Age_grp[Age], MATCH(mobile_customers[[#This Row],[age]],Age_grp[Value]))</f>
        <v>20 - 30</v>
      </c>
      <c r="K9348" s="2" t="str">
        <f>_xlfn.IFS(mobile_customers[[#This Row],[salary]]&gt;=Q9351,"HIGHER SALARY", mobile_customers[[#This Row],[salary]]&gt;=Q9352,"HIGHER MID RANGE SALARY",  mobile_customers[[#This Row],[salary]]&lt;Q9352,"MID RANGE SALARY", mobile_customers[[#This Row],[salary]]&gt;Q9353, "LOW SALARY" )</f>
        <v>HIGHER SALARY</v>
      </c>
      <c r="L9348" s="2" t="str">
        <f>LEFT(mobile_customers[[#This Row],[Credit_card_nos]], 4)&amp;"XXXXX"</f>
        <v>2720XXXXX</v>
      </c>
    </row>
    <row r="9349" spans="1:12" x14ac:dyDescent="0.3">
      <c r="A9349" t="s">
        <v>8</v>
      </c>
      <c r="B9349" s="3" t="s">
        <v>17938</v>
      </c>
      <c r="C9349" t="s">
        <v>17939</v>
      </c>
      <c r="D9349" t="s">
        <v>802</v>
      </c>
      <c r="E9349">
        <v>55</v>
      </c>
      <c r="F9349">
        <v>222424</v>
      </c>
      <c r="G9349" t="s">
        <v>28</v>
      </c>
      <c r="H9349">
        <v>6011854815893882</v>
      </c>
      <c r="I9349" s="5" t="str">
        <f t="shared" si="146"/>
        <v>6011854815893880</v>
      </c>
      <c r="J9349" t="str">
        <f>INDEX(Age_grp[Age], MATCH(mobile_customers[[#This Row],[age]],Age_grp[Value]))</f>
        <v>50 - 60</v>
      </c>
      <c r="K9349" s="2" t="str">
        <f>_xlfn.IFS(mobile_customers[[#This Row],[salary]]&gt;=Q9352,"HIGHER SALARY", mobile_customers[[#This Row],[salary]]&gt;=Q9353,"HIGHER MID RANGE SALARY",  mobile_customers[[#This Row],[salary]]&lt;Q9353,"MID RANGE SALARY", mobile_customers[[#This Row],[salary]]&gt;Q9354, "LOW SALARY" )</f>
        <v>HIGHER SALARY</v>
      </c>
      <c r="L9349" s="2" t="str">
        <f>LEFT(mobile_customers[[#This Row],[Credit_card_nos]], 4)&amp;"XXXXX"</f>
        <v>6011XXXXX</v>
      </c>
    </row>
    <row r="9350" spans="1:12" x14ac:dyDescent="0.3">
      <c r="A9350" t="s">
        <v>13</v>
      </c>
      <c r="B9350" s="3" t="s">
        <v>17940</v>
      </c>
      <c r="C9350" t="s">
        <v>1222</v>
      </c>
      <c r="D9350" t="s">
        <v>706</v>
      </c>
      <c r="E9350">
        <v>37</v>
      </c>
      <c r="F9350">
        <v>158177</v>
      </c>
      <c r="G9350" t="s">
        <v>65</v>
      </c>
      <c r="H9350">
        <v>378903821345526</v>
      </c>
      <c r="I9350" s="5" t="str">
        <f t="shared" si="146"/>
        <v>378903821345526</v>
      </c>
      <c r="J9350" t="str">
        <f>INDEX(Age_grp[Age], MATCH(mobile_customers[[#This Row],[age]],Age_grp[Value]))</f>
        <v>30 - 40</v>
      </c>
      <c r="K9350" s="2" t="str">
        <f>_xlfn.IFS(mobile_customers[[#This Row],[salary]]&gt;=Q9353,"HIGHER SALARY", mobile_customers[[#This Row],[salary]]&gt;=Q9354,"HIGHER MID RANGE SALARY",  mobile_customers[[#This Row],[salary]]&lt;Q9354,"MID RANGE SALARY", mobile_customers[[#This Row],[salary]]&gt;Q9355, "LOW SALARY" )</f>
        <v>HIGHER SALARY</v>
      </c>
      <c r="L9350" s="2" t="str">
        <f>LEFT(mobile_customers[[#This Row],[Credit_card_nos]], 4)&amp;"XXXXX"</f>
        <v>3789XXXXX</v>
      </c>
    </row>
    <row r="9351" spans="1:12" x14ac:dyDescent="0.3">
      <c r="A9351" t="s">
        <v>8</v>
      </c>
      <c r="B9351" s="3" t="s">
        <v>17941</v>
      </c>
      <c r="C9351" t="s">
        <v>17942</v>
      </c>
      <c r="D9351" t="s">
        <v>3205</v>
      </c>
      <c r="E9351">
        <v>58</v>
      </c>
      <c r="F9351">
        <v>149996</v>
      </c>
      <c r="G9351" t="s">
        <v>12</v>
      </c>
      <c r="H9351">
        <v>4866842705752111</v>
      </c>
      <c r="I9351" s="5" t="str">
        <f t="shared" si="146"/>
        <v>4866842705752110</v>
      </c>
      <c r="J9351" t="str">
        <f>INDEX(Age_grp[Age], MATCH(mobile_customers[[#This Row],[age]],Age_grp[Value]))</f>
        <v>50 - 60</v>
      </c>
      <c r="K9351" s="2" t="str">
        <f>_xlfn.IFS(mobile_customers[[#This Row],[salary]]&gt;=Q9354,"HIGHER SALARY", mobile_customers[[#This Row],[salary]]&gt;=Q9355,"HIGHER MID RANGE SALARY",  mobile_customers[[#This Row],[salary]]&lt;Q9355,"MID RANGE SALARY", mobile_customers[[#This Row],[salary]]&gt;Q9356, "LOW SALARY" )</f>
        <v>HIGHER SALARY</v>
      </c>
      <c r="L9351" s="2" t="str">
        <f>LEFT(mobile_customers[[#This Row],[Credit_card_nos]], 4)&amp;"XXXXX"</f>
        <v>4866XXXXX</v>
      </c>
    </row>
    <row r="9352" spans="1:12" x14ac:dyDescent="0.3">
      <c r="A9352" t="s">
        <v>8</v>
      </c>
      <c r="B9352" s="3" t="s">
        <v>17943</v>
      </c>
      <c r="C9352" t="s">
        <v>16768</v>
      </c>
      <c r="D9352" t="s">
        <v>2269</v>
      </c>
      <c r="E9352">
        <v>38</v>
      </c>
      <c r="F9352">
        <v>219271</v>
      </c>
      <c r="G9352" t="s">
        <v>21</v>
      </c>
      <c r="H9352">
        <v>342468037785553</v>
      </c>
      <c r="I9352" s="5" t="str">
        <f t="shared" si="146"/>
        <v>342468037785553</v>
      </c>
      <c r="J9352" t="str">
        <f>INDEX(Age_grp[Age], MATCH(mobile_customers[[#This Row],[age]],Age_grp[Value]))</f>
        <v>30 - 40</v>
      </c>
      <c r="K9352" s="2" t="str">
        <f>_xlfn.IFS(mobile_customers[[#This Row],[salary]]&gt;=Q9355,"HIGHER SALARY", mobile_customers[[#This Row],[salary]]&gt;=Q9356,"HIGHER MID RANGE SALARY",  mobile_customers[[#This Row],[salary]]&lt;Q9356,"MID RANGE SALARY", mobile_customers[[#This Row],[salary]]&gt;Q9357, "LOW SALARY" )</f>
        <v>HIGHER SALARY</v>
      </c>
      <c r="L9352" s="2" t="str">
        <f>LEFT(mobile_customers[[#This Row],[Credit_card_nos]], 4)&amp;"XXXXX"</f>
        <v>3424XXXXX</v>
      </c>
    </row>
    <row r="9353" spans="1:12" x14ac:dyDescent="0.3">
      <c r="A9353" t="s">
        <v>13</v>
      </c>
      <c r="B9353" s="3" t="s">
        <v>17944</v>
      </c>
      <c r="C9353" t="s">
        <v>17945</v>
      </c>
      <c r="D9353" t="s">
        <v>1227</v>
      </c>
      <c r="E9353">
        <v>23</v>
      </c>
      <c r="F9353">
        <v>78173</v>
      </c>
      <c r="G9353" t="s">
        <v>21</v>
      </c>
      <c r="H9353">
        <v>4661180701525679</v>
      </c>
      <c r="I9353" s="5" t="str">
        <f t="shared" si="146"/>
        <v>4661180701525680</v>
      </c>
      <c r="J9353" t="str">
        <f>INDEX(Age_grp[Age], MATCH(mobile_customers[[#This Row],[age]],Age_grp[Value]))</f>
        <v>20 - 30</v>
      </c>
      <c r="K9353" s="2" t="str">
        <f>_xlfn.IFS(mobile_customers[[#This Row],[salary]]&gt;=Q9356,"HIGHER SALARY", mobile_customers[[#This Row],[salary]]&gt;=Q9357,"HIGHER MID RANGE SALARY",  mobile_customers[[#This Row],[salary]]&lt;Q9357,"MID RANGE SALARY", mobile_customers[[#This Row],[salary]]&gt;Q9358, "LOW SALARY" )</f>
        <v>HIGHER SALARY</v>
      </c>
      <c r="L9353" s="2" t="str">
        <f>LEFT(mobile_customers[[#This Row],[Credit_card_nos]], 4)&amp;"XXXXX"</f>
        <v>4661XXXXX</v>
      </c>
    </row>
    <row r="9354" spans="1:12" x14ac:dyDescent="0.3">
      <c r="A9354" t="s">
        <v>13</v>
      </c>
      <c r="B9354" s="3" t="s">
        <v>17946</v>
      </c>
      <c r="C9354" t="s">
        <v>17947</v>
      </c>
      <c r="D9354" t="s">
        <v>703</v>
      </c>
      <c r="E9354">
        <v>46</v>
      </c>
      <c r="F9354">
        <v>98446</v>
      </c>
      <c r="G9354" t="s">
        <v>12</v>
      </c>
      <c r="H9354">
        <v>4010935319332802</v>
      </c>
      <c r="I9354" s="5" t="str">
        <f t="shared" si="146"/>
        <v>4010935319332800</v>
      </c>
      <c r="J9354" t="str">
        <f>INDEX(Age_grp[Age], MATCH(mobile_customers[[#This Row],[age]],Age_grp[Value]))</f>
        <v>40 - 50</v>
      </c>
      <c r="K9354" s="2" t="str">
        <f>_xlfn.IFS(mobile_customers[[#This Row],[salary]]&gt;=Q9357,"HIGHER SALARY", mobile_customers[[#This Row],[salary]]&gt;=Q9358,"HIGHER MID RANGE SALARY",  mobile_customers[[#This Row],[salary]]&lt;Q9358,"MID RANGE SALARY", mobile_customers[[#This Row],[salary]]&gt;Q9359, "LOW SALARY" )</f>
        <v>HIGHER SALARY</v>
      </c>
      <c r="L9354" s="2" t="str">
        <f>LEFT(mobile_customers[[#This Row],[Credit_card_nos]], 4)&amp;"XXXXX"</f>
        <v>4010XXXXX</v>
      </c>
    </row>
    <row r="9355" spans="1:12" x14ac:dyDescent="0.3">
      <c r="A9355" t="s">
        <v>8</v>
      </c>
      <c r="B9355" s="3" t="s">
        <v>17948</v>
      </c>
      <c r="C9355" t="s">
        <v>17949</v>
      </c>
      <c r="D9355" t="s">
        <v>1237</v>
      </c>
      <c r="E9355">
        <v>62</v>
      </c>
      <c r="F9355">
        <v>119523</v>
      </c>
      <c r="G9355" t="s">
        <v>21</v>
      </c>
      <c r="H9355">
        <v>5589050420282967</v>
      </c>
      <c r="I9355" s="5" t="str">
        <f t="shared" si="146"/>
        <v>5589050420282970</v>
      </c>
      <c r="J9355" t="str">
        <f>INDEX(Age_grp[Age], MATCH(mobile_customers[[#This Row],[age]],Age_grp[Value]))</f>
        <v>60 - 70</v>
      </c>
      <c r="K9355" s="2" t="str">
        <f>_xlfn.IFS(mobile_customers[[#This Row],[salary]]&gt;=Q9358,"HIGHER SALARY", mobile_customers[[#This Row],[salary]]&gt;=Q9359,"HIGHER MID RANGE SALARY",  mobile_customers[[#This Row],[salary]]&lt;Q9359,"MID RANGE SALARY", mobile_customers[[#This Row],[salary]]&gt;Q9360, "LOW SALARY" )</f>
        <v>HIGHER SALARY</v>
      </c>
      <c r="L9355" s="2" t="str">
        <f>LEFT(mobile_customers[[#This Row],[Credit_card_nos]], 4)&amp;"XXXXX"</f>
        <v>5589XXXXX</v>
      </c>
    </row>
    <row r="9356" spans="1:12" x14ac:dyDescent="0.3">
      <c r="A9356" t="s">
        <v>13</v>
      </c>
      <c r="B9356" s="3" t="s">
        <v>17950</v>
      </c>
      <c r="C9356" t="s">
        <v>17951</v>
      </c>
      <c r="D9356" t="s">
        <v>1706</v>
      </c>
      <c r="E9356">
        <v>56</v>
      </c>
      <c r="F9356">
        <v>203645</v>
      </c>
      <c r="G9356" t="s">
        <v>32</v>
      </c>
      <c r="H9356">
        <v>4805400160154</v>
      </c>
      <c r="I9356" s="5" t="str">
        <f t="shared" si="146"/>
        <v>4805400160154</v>
      </c>
      <c r="J9356" t="str">
        <f>INDEX(Age_grp[Age], MATCH(mobile_customers[[#This Row],[age]],Age_grp[Value]))</f>
        <v>50 - 60</v>
      </c>
      <c r="K9356" s="2" t="str">
        <f>_xlfn.IFS(mobile_customers[[#This Row],[salary]]&gt;=Q9359,"HIGHER SALARY", mobile_customers[[#This Row],[salary]]&gt;=Q9360,"HIGHER MID RANGE SALARY",  mobile_customers[[#This Row],[salary]]&lt;Q9360,"MID RANGE SALARY", mobile_customers[[#This Row],[salary]]&gt;Q9361, "LOW SALARY" )</f>
        <v>HIGHER SALARY</v>
      </c>
      <c r="L9356" s="2" t="str">
        <f>LEFT(mobile_customers[[#This Row],[Credit_card_nos]], 4)&amp;"XXXXX"</f>
        <v>4805XXXXX</v>
      </c>
    </row>
    <row r="9357" spans="1:12" x14ac:dyDescent="0.3">
      <c r="A9357" t="s">
        <v>13</v>
      </c>
      <c r="B9357" s="3" t="s">
        <v>17952</v>
      </c>
      <c r="C9357" t="s">
        <v>17953</v>
      </c>
      <c r="D9357" t="s">
        <v>1752</v>
      </c>
      <c r="E9357">
        <v>38</v>
      </c>
      <c r="F9357">
        <v>211005</v>
      </c>
      <c r="G9357" t="s">
        <v>17</v>
      </c>
      <c r="H9357">
        <v>6542785942507219</v>
      </c>
      <c r="I9357" s="5" t="str">
        <f t="shared" si="146"/>
        <v>6542785942507220</v>
      </c>
      <c r="J9357" t="str">
        <f>INDEX(Age_grp[Age], MATCH(mobile_customers[[#This Row],[age]],Age_grp[Value]))</f>
        <v>30 - 40</v>
      </c>
      <c r="K9357" s="2" t="str">
        <f>_xlfn.IFS(mobile_customers[[#This Row],[salary]]&gt;=Q9360,"HIGHER SALARY", mobile_customers[[#This Row],[salary]]&gt;=Q9361,"HIGHER MID RANGE SALARY",  mobile_customers[[#This Row],[salary]]&lt;Q9361,"MID RANGE SALARY", mobile_customers[[#This Row],[salary]]&gt;Q9362, "LOW SALARY" )</f>
        <v>HIGHER SALARY</v>
      </c>
      <c r="L9357" s="2" t="str">
        <f>LEFT(mobile_customers[[#This Row],[Credit_card_nos]], 4)&amp;"XXXXX"</f>
        <v>6542XXXXX</v>
      </c>
    </row>
    <row r="9358" spans="1:12" x14ac:dyDescent="0.3">
      <c r="A9358" t="s">
        <v>13</v>
      </c>
      <c r="B9358" s="3" t="s">
        <v>17954</v>
      </c>
      <c r="C9358" t="s">
        <v>17955</v>
      </c>
      <c r="D9358" t="s">
        <v>3424</v>
      </c>
      <c r="E9358">
        <v>48</v>
      </c>
      <c r="F9358">
        <v>89859</v>
      </c>
      <c r="G9358" t="s">
        <v>65</v>
      </c>
      <c r="H9358">
        <v>3592699081636927</v>
      </c>
      <c r="I9358" s="5" t="str">
        <f t="shared" si="146"/>
        <v>3592699081636930</v>
      </c>
      <c r="J9358" t="str">
        <f>INDEX(Age_grp[Age], MATCH(mobile_customers[[#This Row],[age]],Age_grp[Value]))</f>
        <v>40 - 50</v>
      </c>
      <c r="K9358" s="2" t="str">
        <f>_xlfn.IFS(mobile_customers[[#This Row],[salary]]&gt;=Q9361,"HIGHER SALARY", mobile_customers[[#This Row],[salary]]&gt;=Q9362,"HIGHER MID RANGE SALARY",  mobile_customers[[#This Row],[salary]]&lt;Q9362,"MID RANGE SALARY", mobile_customers[[#This Row],[salary]]&gt;Q9363, "LOW SALARY" )</f>
        <v>HIGHER SALARY</v>
      </c>
      <c r="L9358" s="2" t="str">
        <f>LEFT(mobile_customers[[#This Row],[Credit_card_nos]], 4)&amp;"XXXXX"</f>
        <v>3592XXXXX</v>
      </c>
    </row>
    <row r="9359" spans="1:12" x14ac:dyDescent="0.3">
      <c r="A9359" t="s">
        <v>13</v>
      </c>
      <c r="B9359" s="3" t="s">
        <v>17956</v>
      </c>
      <c r="C9359" t="s">
        <v>17957</v>
      </c>
      <c r="D9359" t="s">
        <v>5868</v>
      </c>
      <c r="E9359">
        <v>21</v>
      </c>
      <c r="F9359">
        <v>133093</v>
      </c>
      <c r="G9359" t="s">
        <v>21</v>
      </c>
      <c r="H9359">
        <v>6011042245984220</v>
      </c>
      <c r="I9359" s="5" t="str">
        <f t="shared" si="146"/>
        <v>6011042245984220</v>
      </c>
      <c r="J9359" t="str">
        <f>INDEX(Age_grp[Age], MATCH(mobile_customers[[#This Row],[age]],Age_grp[Value]))</f>
        <v>20 - 30</v>
      </c>
      <c r="K9359" s="2" t="str">
        <f>_xlfn.IFS(mobile_customers[[#This Row],[salary]]&gt;=Q9362,"HIGHER SALARY", mobile_customers[[#This Row],[salary]]&gt;=Q9363,"HIGHER MID RANGE SALARY",  mobile_customers[[#This Row],[salary]]&lt;Q9363,"MID RANGE SALARY", mobile_customers[[#This Row],[salary]]&gt;Q9364, "LOW SALARY" )</f>
        <v>HIGHER SALARY</v>
      </c>
      <c r="L9359" s="2" t="str">
        <f>LEFT(mobile_customers[[#This Row],[Credit_card_nos]], 4)&amp;"XXXXX"</f>
        <v>6011XXXXX</v>
      </c>
    </row>
    <row r="9360" spans="1:12" x14ac:dyDescent="0.3">
      <c r="A9360" t="s">
        <v>13</v>
      </c>
      <c r="B9360" s="3" t="s">
        <v>17958</v>
      </c>
      <c r="C9360" t="s">
        <v>7288</v>
      </c>
      <c r="D9360" t="s">
        <v>2827</v>
      </c>
      <c r="E9360">
        <v>35</v>
      </c>
      <c r="F9360">
        <v>197817</v>
      </c>
      <c r="G9360" t="s">
        <v>21</v>
      </c>
      <c r="H9360">
        <v>30455414892059</v>
      </c>
      <c r="I9360" s="5" t="str">
        <f t="shared" si="146"/>
        <v>30455414892059</v>
      </c>
      <c r="J9360" t="str">
        <f>INDEX(Age_grp[Age], MATCH(mobile_customers[[#This Row],[age]],Age_grp[Value]))</f>
        <v>30 - 40</v>
      </c>
      <c r="K9360" s="2" t="str">
        <f>_xlfn.IFS(mobile_customers[[#This Row],[salary]]&gt;=Q9363,"HIGHER SALARY", mobile_customers[[#This Row],[salary]]&gt;=Q9364,"HIGHER MID RANGE SALARY",  mobile_customers[[#This Row],[salary]]&lt;Q9364,"MID RANGE SALARY", mobile_customers[[#This Row],[salary]]&gt;Q9365, "LOW SALARY" )</f>
        <v>HIGHER SALARY</v>
      </c>
      <c r="L9360" s="2" t="str">
        <f>LEFT(mobile_customers[[#This Row],[Credit_card_nos]], 4)&amp;"XXXXX"</f>
        <v>3045XXXXX</v>
      </c>
    </row>
    <row r="9361" spans="1:12" x14ac:dyDescent="0.3">
      <c r="A9361" t="s">
        <v>8</v>
      </c>
      <c r="B9361" s="3" t="s">
        <v>17959</v>
      </c>
      <c r="C9361" t="s">
        <v>17960</v>
      </c>
      <c r="D9361" t="s">
        <v>1994</v>
      </c>
      <c r="E9361">
        <v>54</v>
      </c>
      <c r="F9361">
        <v>66812</v>
      </c>
      <c r="G9361" t="s">
        <v>21</v>
      </c>
      <c r="H9361">
        <v>2336756233850500</v>
      </c>
      <c r="I9361" s="5" t="str">
        <f t="shared" si="146"/>
        <v>2336756233850500</v>
      </c>
      <c r="J9361" t="str">
        <f>INDEX(Age_grp[Age], MATCH(mobile_customers[[#This Row],[age]],Age_grp[Value]))</f>
        <v>50 - 60</v>
      </c>
      <c r="K9361" s="2" t="str">
        <f>_xlfn.IFS(mobile_customers[[#This Row],[salary]]&gt;=Q9364,"HIGHER SALARY", mobile_customers[[#This Row],[salary]]&gt;=Q9365,"HIGHER MID RANGE SALARY",  mobile_customers[[#This Row],[salary]]&lt;Q9365,"MID RANGE SALARY", mobile_customers[[#This Row],[salary]]&gt;Q9366, "LOW SALARY" )</f>
        <v>HIGHER SALARY</v>
      </c>
      <c r="L9361" s="2" t="str">
        <f>LEFT(mobile_customers[[#This Row],[Credit_card_nos]], 4)&amp;"XXXXX"</f>
        <v>2336XXXXX</v>
      </c>
    </row>
    <row r="9362" spans="1:12" x14ac:dyDescent="0.3">
      <c r="A9362" t="s">
        <v>8</v>
      </c>
      <c r="B9362" s="3" t="s">
        <v>17961</v>
      </c>
      <c r="C9362" t="s">
        <v>17962</v>
      </c>
      <c r="D9362" t="s">
        <v>536</v>
      </c>
      <c r="E9362">
        <v>49</v>
      </c>
      <c r="F9362">
        <v>98039</v>
      </c>
      <c r="G9362" t="s">
        <v>21</v>
      </c>
      <c r="H9362">
        <v>676256899839</v>
      </c>
      <c r="I9362" s="5" t="str">
        <f t="shared" si="146"/>
        <v>676256899839</v>
      </c>
      <c r="J9362" t="str">
        <f>INDEX(Age_grp[Age], MATCH(mobile_customers[[#This Row],[age]],Age_grp[Value]))</f>
        <v>40 - 50</v>
      </c>
      <c r="K9362" s="2" t="str">
        <f>_xlfn.IFS(mobile_customers[[#This Row],[salary]]&gt;=Q9365,"HIGHER SALARY", mobile_customers[[#This Row],[salary]]&gt;=Q9366,"HIGHER MID RANGE SALARY",  mobile_customers[[#This Row],[salary]]&lt;Q9366,"MID RANGE SALARY", mobile_customers[[#This Row],[salary]]&gt;Q9367, "LOW SALARY" )</f>
        <v>HIGHER SALARY</v>
      </c>
      <c r="L9362" s="2" t="str">
        <f>LEFT(mobile_customers[[#This Row],[Credit_card_nos]], 4)&amp;"XXXXX"</f>
        <v>6762XXXXX</v>
      </c>
    </row>
    <row r="9363" spans="1:12" x14ac:dyDescent="0.3">
      <c r="A9363" t="s">
        <v>13</v>
      </c>
      <c r="B9363" s="3" t="s">
        <v>17963</v>
      </c>
      <c r="C9363" t="s">
        <v>17964</v>
      </c>
      <c r="D9363" t="s">
        <v>1970</v>
      </c>
      <c r="E9363">
        <v>53</v>
      </c>
      <c r="F9363">
        <v>230812</v>
      </c>
      <c r="G9363" t="s">
        <v>21</v>
      </c>
      <c r="H9363">
        <v>503816823044</v>
      </c>
      <c r="I9363" s="5" t="str">
        <f t="shared" si="146"/>
        <v>503816823044</v>
      </c>
      <c r="J9363" t="str">
        <f>INDEX(Age_grp[Age], MATCH(mobile_customers[[#This Row],[age]],Age_grp[Value]))</f>
        <v>50 - 60</v>
      </c>
      <c r="K9363" s="2" t="str">
        <f>_xlfn.IFS(mobile_customers[[#This Row],[salary]]&gt;=Q9366,"HIGHER SALARY", mobile_customers[[#This Row],[salary]]&gt;=Q9367,"HIGHER MID RANGE SALARY",  mobile_customers[[#This Row],[salary]]&lt;Q9367,"MID RANGE SALARY", mobile_customers[[#This Row],[salary]]&gt;Q9368, "LOW SALARY" )</f>
        <v>HIGHER SALARY</v>
      </c>
      <c r="L9363" s="2" t="str">
        <f>LEFT(mobile_customers[[#This Row],[Credit_card_nos]], 4)&amp;"XXXXX"</f>
        <v>5038XXXXX</v>
      </c>
    </row>
    <row r="9364" spans="1:12" x14ac:dyDescent="0.3">
      <c r="A9364" t="s">
        <v>13</v>
      </c>
      <c r="B9364" s="3" t="s">
        <v>17965</v>
      </c>
      <c r="C9364" t="s">
        <v>3628</v>
      </c>
      <c r="D9364" t="s">
        <v>2611</v>
      </c>
      <c r="E9364">
        <v>45</v>
      </c>
      <c r="F9364">
        <v>192579</v>
      </c>
      <c r="G9364" t="s">
        <v>65</v>
      </c>
      <c r="H9364">
        <v>6011628011509967</v>
      </c>
      <c r="I9364" s="5" t="str">
        <f t="shared" si="146"/>
        <v>6011628011509970</v>
      </c>
      <c r="J9364" t="str">
        <f>INDEX(Age_grp[Age], MATCH(mobile_customers[[#This Row],[age]],Age_grp[Value]))</f>
        <v>40 - 50</v>
      </c>
      <c r="K9364" s="2" t="str">
        <f>_xlfn.IFS(mobile_customers[[#This Row],[salary]]&gt;=Q9367,"HIGHER SALARY", mobile_customers[[#This Row],[salary]]&gt;=Q9368,"HIGHER MID RANGE SALARY",  mobile_customers[[#This Row],[salary]]&lt;Q9368,"MID RANGE SALARY", mobile_customers[[#This Row],[salary]]&gt;Q9369, "LOW SALARY" )</f>
        <v>HIGHER SALARY</v>
      </c>
      <c r="L9364" s="2" t="str">
        <f>LEFT(mobile_customers[[#This Row],[Credit_card_nos]], 4)&amp;"XXXXX"</f>
        <v>6011XXXXX</v>
      </c>
    </row>
    <row r="9365" spans="1:12" x14ac:dyDescent="0.3">
      <c r="A9365" t="s">
        <v>8</v>
      </c>
      <c r="B9365" s="3" t="s">
        <v>17966</v>
      </c>
      <c r="C9365" t="s">
        <v>17967</v>
      </c>
      <c r="D9365" t="s">
        <v>1377</v>
      </c>
      <c r="E9365">
        <v>45</v>
      </c>
      <c r="F9365">
        <v>199729</v>
      </c>
      <c r="G9365" t="s">
        <v>21</v>
      </c>
      <c r="H9365">
        <v>379151544277639</v>
      </c>
      <c r="I9365" s="5" t="str">
        <f t="shared" si="146"/>
        <v>379151544277639</v>
      </c>
      <c r="J9365" t="str">
        <f>INDEX(Age_grp[Age], MATCH(mobile_customers[[#This Row],[age]],Age_grp[Value]))</f>
        <v>40 - 50</v>
      </c>
      <c r="K9365" s="2" t="str">
        <f>_xlfn.IFS(mobile_customers[[#This Row],[salary]]&gt;=Q9368,"HIGHER SALARY", mobile_customers[[#This Row],[salary]]&gt;=Q9369,"HIGHER MID RANGE SALARY",  mobile_customers[[#This Row],[salary]]&lt;Q9369,"MID RANGE SALARY", mobile_customers[[#This Row],[salary]]&gt;Q9370, "LOW SALARY" )</f>
        <v>HIGHER SALARY</v>
      </c>
      <c r="L9365" s="2" t="str">
        <f>LEFT(mobile_customers[[#This Row],[Credit_card_nos]], 4)&amp;"XXXXX"</f>
        <v>3791XXXXX</v>
      </c>
    </row>
    <row r="9366" spans="1:12" x14ac:dyDescent="0.3">
      <c r="A9366" t="s">
        <v>13</v>
      </c>
      <c r="B9366" s="3" t="s">
        <v>17968</v>
      </c>
      <c r="C9366" t="s">
        <v>17969</v>
      </c>
      <c r="D9366" t="s">
        <v>317</v>
      </c>
      <c r="E9366">
        <v>42</v>
      </c>
      <c r="F9366">
        <v>192255</v>
      </c>
      <c r="G9366" t="s">
        <v>94</v>
      </c>
      <c r="H9366">
        <v>180057578357354</v>
      </c>
      <c r="I9366" s="5" t="str">
        <f t="shared" si="146"/>
        <v>180057578357354</v>
      </c>
      <c r="J9366" t="str">
        <f>INDEX(Age_grp[Age], MATCH(mobile_customers[[#This Row],[age]],Age_grp[Value]))</f>
        <v>40 - 50</v>
      </c>
      <c r="K9366" s="2" t="str">
        <f>_xlfn.IFS(mobile_customers[[#This Row],[salary]]&gt;=Q9369,"HIGHER SALARY", mobile_customers[[#This Row],[salary]]&gt;=Q9370,"HIGHER MID RANGE SALARY",  mobile_customers[[#This Row],[salary]]&lt;Q9370,"MID RANGE SALARY", mobile_customers[[#This Row],[salary]]&gt;Q9371, "LOW SALARY" )</f>
        <v>HIGHER SALARY</v>
      </c>
      <c r="L9366" s="2" t="str">
        <f>LEFT(mobile_customers[[#This Row],[Credit_card_nos]], 4)&amp;"XXXXX"</f>
        <v>1800XXXXX</v>
      </c>
    </row>
    <row r="9367" spans="1:12" x14ac:dyDescent="0.3">
      <c r="A9367" t="s">
        <v>8</v>
      </c>
      <c r="B9367" s="3" t="s">
        <v>17970</v>
      </c>
      <c r="C9367" t="s">
        <v>17971</v>
      </c>
      <c r="D9367" t="s">
        <v>1734</v>
      </c>
      <c r="E9367">
        <v>56</v>
      </c>
      <c r="F9367">
        <v>158409</v>
      </c>
      <c r="G9367" t="s">
        <v>17</v>
      </c>
      <c r="H9367">
        <v>4650323289916</v>
      </c>
      <c r="I9367" s="5" t="str">
        <f t="shared" si="146"/>
        <v>4650323289916</v>
      </c>
      <c r="J9367" t="str">
        <f>INDEX(Age_grp[Age], MATCH(mobile_customers[[#This Row],[age]],Age_grp[Value]))</f>
        <v>50 - 60</v>
      </c>
      <c r="K9367" s="2" t="str">
        <f>_xlfn.IFS(mobile_customers[[#This Row],[salary]]&gt;=Q9370,"HIGHER SALARY", mobile_customers[[#This Row],[salary]]&gt;=Q9371,"HIGHER MID RANGE SALARY",  mobile_customers[[#This Row],[salary]]&lt;Q9371,"MID RANGE SALARY", mobile_customers[[#This Row],[salary]]&gt;Q9372, "LOW SALARY" )</f>
        <v>HIGHER SALARY</v>
      </c>
      <c r="L9367" s="2" t="str">
        <f>LEFT(mobile_customers[[#This Row],[Credit_card_nos]], 4)&amp;"XXXXX"</f>
        <v>4650XXXXX</v>
      </c>
    </row>
    <row r="9368" spans="1:12" x14ac:dyDescent="0.3">
      <c r="A9368" t="s">
        <v>13</v>
      </c>
      <c r="B9368" s="3" t="s">
        <v>17972</v>
      </c>
      <c r="C9368" t="s">
        <v>17973</v>
      </c>
      <c r="D9368" t="s">
        <v>4055</v>
      </c>
      <c r="E9368">
        <v>62</v>
      </c>
      <c r="F9368">
        <v>241381</v>
      </c>
      <c r="G9368" t="s">
        <v>32</v>
      </c>
      <c r="H9368">
        <v>4320217189409985</v>
      </c>
      <c r="I9368" s="5" t="str">
        <f t="shared" si="146"/>
        <v>4320217189409980</v>
      </c>
      <c r="J9368" t="str">
        <f>INDEX(Age_grp[Age], MATCH(mobile_customers[[#This Row],[age]],Age_grp[Value]))</f>
        <v>60 - 70</v>
      </c>
      <c r="K9368" s="2" t="str">
        <f>_xlfn.IFS(mobile_customers[[#This Row],[salary]]&gt;=Q9371,"HIGHER SALARY", mobile_customers[[#This Row],[salary]]&gt;=Q9372,"HIGHER MID RANGE SALARY",  mobile_customers[[#This Row],[salary]]&lt;Q9372,"MID RANGE SALARY", mobile_customers[[#This Row],[salary]]&gt;Q9373, "LOW SALARY" )</f>
        <v>HIGHER SALARY</v>
      </c>
      <c r="L9368" s="2" t="str">
        <f>LEFT(mobile_customers[[#This Row],[Credit_card_nos]], 4)&amp;"XXXXX"</f>
        <v>4320XXXXX</v>
      </c>
    </row>
    <row r="9369" spans="1:12" x14ac:dyDescent="0.3">
      <c r="A9369" t="s">
        <v>8</v>
      </c>
      <c r="B9369" s="3" t="s">
        <v>17974</v>
      </c>
      <c r="C9369" t="s">
        <v>17975</v>
      </c>
      <c r="D9369" t="s">
        <v>2868</v>
      </c>
      <c r="E9369">
        <v>32</v>
      </c>
      <c r="F9369">
        <v>244645</v>
      </c>
      <c r="G9369" t="s">
        <v>94</v>
      </c>
      <c r="H9369">
        <v>4447868523128695</v>
      </c>
      <c r="I9369" s="5" t="str">
        <f t="shared" si="146"/>
        <v>4447868523128690</v>
      </c>
      <c r="J9369" t="str">
        <f>INDEX(Age_grp[Age], MATCH(mobile_customers[[#This Row],[age]],Age_grp[Value]))</f>
        <v>30 - 40</v>
      </c>
      <c r="K9369" s="2" t="str">
        <f>_xlfn.IFS(mobile_customers[[#This Row],[salary]]&gt;=Q9372,"HIGHER SALARY", mobile_customers[[#This Row],[salary]]&gt;=Q9373,"HIGHER MID RANGE SALARY",  mobile_customers[[#This Row],[salary]]&lt;Q9373,"MID RANGE SALARY", mobile_customers[[#This Row],[salary]]&gt;Q9374, "LOW SALARY" )</f>
        <v>HIGHER SALARY</v>
      </c>
      <c r="L9369" s="2" t="str">
        <f>LEFT(mobile_customers[[#This Row],[Credit_card_nos]], 4)&amp;"XXXXX"</f>
        <v>4447XXXXX</v>
      </c>
    </row>
    <row r="9370" spans="1:12" x14ac:dyDescent="0.3">
      <c r="A9370" t="s">
        <v>13</v>
      </c>
      <c r="B9370" s="3" t="s">
        <v>17976</v>
      </c>
      <c r="C9370" t="s">
        <v>17977</v>
      </c>
      <c r="D9370" t="s">
        <v>1644</v>
      </c>
      <c r="E9370">
        <v>55</v>
      </c>
      <c r="F9370">
        <v>116448</v>
      </c>
      <c r="G9370" t="s">
        <v>12</v>
      </c>
      <c r="H9370">
        <v>6011298925591665</v>
      </c>
      <c r="I9370" s="5" t="str">
        <f t="shared" si="146"/>
        <v>6011298925591660</v>
      </c>
      <c r="J9370" t="str">
        <f>INDEX(Age_grp[Age], MATCH(mobile_customers[[#This Row],[age]],Age_grp[Value]))</f>
        <v>50 - 60</v>
      </c>
      <c r="K9370" s="2" t="str">
        <f>_xlfn.IFS(mobile_customers[[#This Row],[salary]]&gt;=Q9373,"HIGHER SALARY", mobile_customers[[#This Row],[salary]]&gt;=Q9374,"HIGHER MID RANGE SALARY",  mobile_customers[[#This Row],[salary]]&lt;Q9374,"MID RANGE SALARY", mobile_customers[[#This Row],[salary]]&gt;Q9375, "LOW SALARY" )</f>
        <v>HIGHER SALARY</v>
      </c>
      <c r="L9370" s="2" t="str">
        <f>LEFT(mobile_customers[[#This Row],[Credit_card_nos]], 4)&amp;"XXXXX"</f>
        <v>6011XXXXX</v>
      </c>
    </row>
    <row r="9371" spans="1:12" x14ac:dyDescent="0.3">
      <c r="A9371" t="s">
        <v>13</v>
      </c>
      <c r="B9371" s="3" t="s">
        <v>17978</v>
      </c>
      <c r="C9371" t="s">
        <v>17979</v>
      </c>
      <c r="D9371" t="s">
        <v>1177</v>
      </c>
      <c r="E9371">
        <v>56</v>
      </c>
      <c r="F9371">
        <v>183147</v>
      </c>
      <c r="G9371" t="s">
        <v>49</v>
      </c>
      <c r="H9371">
        <v>213168379489378</v>
      </c>
      <c r="I9371" s="5" t="str">
        <f t="shared" si="146"/>
        <v>213168379489378</v>
      </c>
      <c r="J9371" t="str">
        <f>INDEX(Age_grp[Age], MATCH(mobile_customers[[#This Row],[age]],Age_grp[Value]))</f>
        <v>50 - 60</v>
      </c>
      <c r="K9371" s="2" t="str">
        <f>_xlfn.IFS(mobile_customers[[#This Row],[salary]]&gt;=Q9374,"HIGHER SALARY", mobile_customers[[#This Row],[salary]]&gt;=Q9375,"HIGHER MID RANGE SALARY",  mobile_customers[[#This Row],[salary]]&lt;Q9375,"MID RANGE SALARY", mobile_customers[[#This Row],[salary]]&gt;Q9376, "LOW SALARY" )</f>
        <v>HIGHER SALARY</v>
      </c>
      <c r="L9371" s="2" t="str">
        <f>LEFT(mobile_customers[[#This Row],[Credit_card_nos]], 4)&amp;"XXXXX"</f>
        <v>2131XXXXX</v>
      </c>
    </row>
    <row r="9372" spans="1:12" x14ac:dyDescent="0.3">
      <c r="A9372" t="s">
        <v>13</v>
      </c>
      <c r="B9372" s="3" t="s">
        <v>17980</v>
      </c>
      <c r="C9372" t="s">
        <v>3306</v>
      </c>
      <c r="D9372" t="s">
        <v>111</v>
      </c>
      <c r="E9372">
        <v>57</v>
      </c>
      <c r="F9372">
        <v>103546</v>
      </c>
      <c r="G9372" t="s">
        <v>21</v>
      </c>
      <c r="H9372">
        <v>4649167434862716</v>
      </c>
      <c r="I9372" s="5" t="str">
        <f t="shared" si="146"/>
        <v>4649167434862720</v>
      </c>
      <c r="J9372" t="str">
        <f>INDEX(Age_grp[Age], MATCH(mobile_customers[[#This Row],[age]],Age_grp[Value]))</f>
        <v>50 - 60</v>
      </c>
      <c r="K9372" s="2" t="str">
        <f>_xlfn.IFS(mobile_customers[[#This Row],[salary]]&gt;=Q9375,"HIGHER SALARY", mobile_customers[[#This Row],[salary]]&gt;=Q9376,"HIGHER MID RANGE SALARY",  mobile_customers[[#This Row],[salary]]&lt;Q9376,"MID RANGE SALARY", mobile_customers[[#This Row],[salary]]&gt;Q9377, "LOW SALARY" )</f>
        <v>HIGHER SALARY</v>
      </c>
      <c r="L9372" s="2" t="str">
        <f>LEFT(mobile_customers[[#This Row],[Credit_card_nos]], 4)&amp;"XXXXX"</f>
        <v>4649XXXXX</v>
      </c>
    </row>
    <row r="9373" spans="1:12" x14ac:dyDescent="0.3">
      <c r="A9373" t="s">
        <v>8</v>
      </c>
      <c r="B9373" s="3" t="s">
        <v>17981</v>
      </c>
      <c r="C9373" t="s">
        <v>17982</v>
      </c>
      <c r="D9373" t="s">
        <v>928</v>
      </c>
      <c r="E9373">
        <v>44</v>
      </c>
      <c r="F9373">
        <v>114837</v>
      </c>
      <c r="G9373" t="s">
        <v>21</v>
      </c>
      <c r="H9373">
        <v>2233937444191066</v>
      </c>
      <c r="I9373" s="5" t="str">
        <f t="shared" si="146"/>
        <v>2233937444191070</v>
      </c>
      <c r="J9373" t="str">
        <f>INDEX(Age_grp[Age], MATCH(mobile_customers[[#This Row],[age]],Age_grp[Value]))</f>
        <v>40 - 50</v>
      </c>
      <c r="K9373" s="2" t="str">
        <f>_xlfn.IFS(mobile_customers[[#This Row],[salary]]&gt;=Q9376,"HIGHER SALARY", mobile_customers[[#This Row],[salary]]&gt;=Q9377,"HIGHER MID RANGE SALARY",  mobile_customers[[#This Row],[salary]]&lt;Q9377,"MID RANGE SALARY", mobile_customers[[#This Row],[salary]]&gt;Q9378, "LOW SALARY" )</f>
        <v>HIGHER SALARY</v>
      </c>
      <c r="L9373" s="2" t="str">
        <f>LEFT(mobile_customers[[#This Row],[Credit_card_nos]], 4)&amp;"XXXXX"</f>
        <v>2233XXXXX</v>
      </c>
    </row>
    <row r="9374" spans="1:12" x14ac:dyDescent="0.3">
      <c r="A9374" t="s">
        <v>8</v>
      </c>
      <c r="B9374" s="3" t="s">
        <v>17983</v>
      </c>
      <c r="C9374" t="s">
        <v>17984</v>
      </c>
      <c r="D9374" t="s">
        <v>3340</v>
      </c>
      <c r="E9374">
        <v>24</v>
      </c>
      <c r="F9374">
        <v>83633</v>
      </c>
      <c r="G9374" t="s">
        <v>39</v>
      </c>
      <c r="H9374">
        <v>3510232617564246</v>
      </c>
      <c r="I9374" s="5" t="str">
        <f t="shared" si="146"/>
        <v>3510232617564250</v>
      </c>
      <c r="J9374" t="str">
        <f>INDEX(Age_grp[Age], MATCH(mobile_customers[[#This Row],[age]],Age_grp[Value]))</f>
        <v>20 - 30</v>
      </c>
      <c r="K9374" s="2" t="str">
        <f>_xlfn.IFS(mobile_customers[[#This Row],[salary]]&gt;=Q9377,"HIGHER SALARY", mobile_customers[[#This Row],[salary]]&gt;=Q9378,"HIGHER MID RANGE SALARY",  mobile_customers[[#This Row],[salary]]&lt;Q9378,"MID RANGE SALARY", mobile_customers[[#This Row],[salary]]&gt;Q9379, "LOW SALARY" )</f>
        <v>HIGHER SALARY</v>
      </c>
      <c r="L9374" s="2" t="str">
        <f>LEFT(mobile_customers[[#This Row],[Credit_card_nos]], 4)&amp;"XXXXX"</f>
        <v>3510XXXXX</v>
      </c>
    </row>
    <row r="9375" spans="1:12" x14ac:dyDescent="0.3">
      <c r="A9375" t="s">
        <v>8</v>
      </c>
      <c r="B9375" s="3" t="s">
        <v>17985</v>
      </c>
      <c r="C9375" t="s">
        <v>17986</v>
      </c>
      <c r="D9375" t="s">
        <v>237</v>
      </c>
      <c r="E9375">
        <v>53</v>
      </c>
      <c r="F9375">
        <v>87024</v>
      </c>
      <c r="G9375" t="s">
        <v>28</v>
      </c>
      <c r="H9375">
        <v>376487559176198</v>
      </c>
      <c r="I9375" s="5" t="str">
        <f t="shared" si="146"/>
        <v>376487559176198</v>
      </c>
      <c r="J9375" t="str">
        <f>INDEX(Age_grp[Age], MATCH(mobile_customers[[#This Row],[age]],Age_grp[Value]))</f>
        <v>50 - 60</v>
      </c>
      <c r="K9375" s="2" t="str">
        <f>_xlfn.IFS(mobile_customers[[#This Row],[salary]]&gt;=Q9378,"HIGHER SALARY", mobile_customers[[#This Row],[salary]]&gt;=Q9379,"HIGHER MID RANGE SALARY",  mobile_customers[[#This Row],[salary]]&lt;Q9379,"MID RANGE SALARY", mobile_customers[[#This Row],[salary]]&gt;Q9380, "LOW SALARY" )</f>
        <v>HIGHER SALARY</v>
      </c>
      <c r="L9375" s="2" t="str">
        <f>LEFT(mobile_customers[[#This Row],[Credit_card_nos]], 4)&amp;"XXXXX"</f>
        <v>3764XXXXX</v>
      </c>
    </row>
    <row r="9376" spans="1:12" x14ac:dyDescent="0.3">
      <c r="A9376" t="s">
        <v>8</v>
      </c>
      <c r="B9376" s="3" t="s">
        <v>17987</v>
      </c>
      <c r="C9376" t="s">
        <v>17988</v>
      </c>
      <c r="D9376" t="s">
        <v>445</v>
      </c>
      <c r="E9376">
        <v>27</v>
      </c>
      <c r="F9376">
        <v>203873</v>
      </c>
      <c r="G9376" t="s">
        <v>21</v>
      </c>
      <c r="H9376">
        <v>4.6739503797288376E+18</v>
      </c>
      <c r="I9376" s="5" t="str">
        <f t="shared" si="146"/>
        <v>4673950379728840000</v>
      </c>
      <c r="J9376" t="str">
        <f>INDEX(Age_grp[Age], MATCH(mobile_customers[[#This Row],[age]],Age_grp[Value]))</f>
        <v>20 - 30</v>
      </c>
      <c r="K9376" s="2" t="str">
        <f>_xlfn.IFS(mobile_customers[[#This Row],[salary]]&gt;=Q9379,"HIGHER SALARY", mobile_customers[[#This Row],[salary]]&gt;=Q9380,"HIGHER MID RANGE SALARY",  mobile_customers[[#This Row],[salary]]&lt;Q9380,"MID RANGE SALARY", mobile_customers[[#This Row],[salary]]&gt;Q9381, "LOW SALARY" )</f>
        <v>HIGHER SALARY</v>
      </c>
      <c r="L9376" s="2" t="str">
        <f>LEFT(mobile_customers[[#This Row],[Credit_card_nos]], 4)&amp;"XXXXX"</f>
        <v>4673XXXXX</v>
      </c>
    </row>
    <row r="9377" spans="1:12" x14ac:dyDescent="0.3">
      <c r="A9377" t="s">
        <v>8</v>
      </c>
      <c r="B9377" s="3" t="s">
        <v>17989</v>
      </c>
      <c r="C9377" t="s">
        <v>17990</v>
      </c>
      <c r="D9377" t="s">
        <v>2016</v>
      </c>
      <c r="E9377">
        <v>21</v>
      </c>
      <c r="F9377">
        <v>40700</v>
      </c>
      <c r="G9377" t="s">
        <v>32</v>
      </c>
      <c r="H9377">
        <v>3543576922858110</v>
      </c>
      <c r="I9377" s="5" t="str">
        <f t="shared" si="146"/>
        <v>3543576922858110</v>
      </c>
      <c r="J9377" t="str">
        <f>INDEX(Age_grp[Age], MATCH(mobile_customers[[#This Row],[age]],Age_grp[Value]))</f>
        <v>20 - 30</v>
      </c>
      <c r="K9377" s="2" t="str">
        <f>_xlfn.IFS(mobile_customers[[#This Row],[salary]]&gt;=Q9380,"HIGHER SALARY", mobile_customers[[#This Row],[salary]]&gt;=Q9381,"HIGHER MID RANGE SALARY",  mobile_customers[[#This Row],[salary]]&lt;Q9381,"MID RANGE SALARY", mobile_customers[[#This Row],[salary]]&gt;Q9382, "LOW SALARY" )</f>
        <v>HIGHER SALARY</v>
      </c>
      <c r="L9377" s="2" t="str">
        <f>LEFT(mobile_customers[[#This Row],[Credit_card_nos]], 4)&amp;"XXXXX"</f>
        <v>3543XXXXX</v>
      </c>
    </row>
    <row r="9378" spans="1:12" x14ac:dyDescent="0.3">
      <c r="A9378" t="s">
        <v>13</v>
      </c>
      <c r="B9378" s="3" t="s">
        <v>17991</v>
      </c>
      <c r="C9378" t="s">
        <v>17992</v>
      </c>
      <c r="D9378" t="s">
        <v>5293</v>
      </c>
      <c r="E9378">
        <v>59</v>
      </c>
      <c r="F9378">
        <v>80091</v>
      </c>
      <c r="G9378" t="s">
        <v>81</v>
      </c>
      <c r="H9378">
        <v>2238835055970106</v>
      </c>
      <c r="I9378" s="5" t="str">
        <f t="shared" si="146"/>
        <v>2238835055970110</v>
      </c>
      <c r="J9378" t="str">
        <f>INDEX(Age_grp[Age], MATCH(mobile_customers[[#This Row],[age]],Age_grp[Value]))</f>
        <v>50 - 60</v>
      </c>
      <c r="K9378" s="2" t="str">
        <f>_xlfn.IFS(mobile_customers[[#This Row],[salary]]&gt;=Q9381,"HIGHER SALARY", mobile_customers[[#This Row],[salary]]&gt;=Q9382,"HIGHER MID RANGE SALARY",  mobile_customers[[#This Row],[salary]]&lt;Q9382,"MID RANGE SALARY", mobile_customers[[#This Row],[salary]]&gt;Q9383, "LOW SALARY" )</f>
        <v>HIGHER SALARY</v>
      </c>
      <c r="L9378" s="2" t="str">
        <f>LEFT(mobile_customers[[#This Row],[Credit_card_nos]], 4)&amp;"XXXXX"</f>
        <v>2238XXXXX</v>
      </c>
    </row>
    <row r="9379" spans="1:12" x14ac:dyDescent="0.3">
      <c r="A9379" t="s">
        <v>8</v>
      </c>
      <c r="B9379" s="3" t="s">
        <v>17993</v>
      </c>
      <c r="C9379" t="s">
        <v>17994</v>
      </c>
      <c r="D9379" t="s">
        <v>58</v>
      </c>
      <c r="E9379">
        <v>48</v>
      </c>
      <c r="F9379">
        <v>173667</v>
      </c>
      <c r="G9379" t="s">
        <v>65</v>
      </c>
      <c r="H9379">
        <v>346220186466840</v>
      </c>
      <c r="I9379" s="5" t="str">
        <f t="shared" si="146"/>
        <v>346220186466840</v>
      </c>
      <c r="J9379" t="str">
        <f>INDEX(Age_grp[Age], MATCH(mobile_customers[[#This Row],[age]],Age_grp[Value]))</f>
        <v>40 - 50</v>
      </c>
      <c r="K9379" s="2" t="str">
        <f>_xlfn.IFS(mobile_customers[[#This Row],[salary]]&gt;=Q9382,"HIGHER SALARY", mobile_customers[[#This Row],[salary]]&gt;=Q9383,"HIGHER MID RANGE SALARY",  mobile_customers[[#This Row],[salary]]&lt;Q9383,"MID RANGE SALARY", mobile_customers[[#This Row],[salary]]&gt;Q9384, "LOW SALARY" )</f>
        <v>HIGHER SALARY</v>
      </c>
      <c r="L9379" s="2" t="str">
        <f>LEFT(mobile_customers[[#This Row],[Credit_card_nos]], 4)&amp;"XXXXX"</f>
        <v>3462XXXXX</v>
      </c>
    </row>
    <row r="9380" spans="1:12" x14ac:dyDescent="0.3">
      <c r="A9380" t="s">
        <v>13</v>
      </c>
      <c r="B9380" s="3" t="s">
        <v>17995</v>
      </c>
      <c r="C9380" t="s">
        <v>17996</v>
      </c>
      <c r="D9380" t="s">
        <v>1530</v>
      </c>
      <c r="E9380">
        <v>57</v>
      </c>
      <c r="F9380">
        <v>217408</v>
      </c>
      <c r="G9380" t="s">
        <v>28</v>
      </c>
      <c r="H9380">
        <v>4646942682635847</v>
      </c>
      <c r="I9380" s="5" t="str">
        <f t="shared" si="146"/>
        <v>4646942682635850</v>
      </c>
      <c r="J9380" t="str">
        <f>INDEX(Age_grp[Age], MATCH(mobile_customers[[#This Row],[age]],Age_grp[Value]))</f>
        <v>50 - 60</v>
      </c>
      <c r="K9380" s="2" t="str">
        <f>_xlfn.IFS(mobile_customers[[#This Row],[salary]]&gt;=Q9383,"HIGHER SALARY", mobile_customers[[#This Row],[salary]]&gt;=Q9384,"HIGHER MID RANGE SALARY",  mobile_customers[[#This Row],[salary]]&lt;Q9384,"MID RANGE SALARY", mobile_customers[[#This Row],[salary]]&gt;Q9385, "LOW SALARY" )</f>
        <v>HIGHER SALARY</v>
      </c>
      <c r="L9380" s="2" t="str">
        <f>LEFT(mobile_customers[[#This Row],[Credit_card_nos]], 4)&amp;"XXXXX"</f>
        <v>4646XXXXX</v>
      </c>
    </row>
    <row r="9381" spans="1:12" x14ac:dyDescent="0.3">
      <c r="A9381" t="s">
        <v>13</v>
      </c>
      <c r="B9381" s="3" t="s">
        <v>17997</v>
      </c>
      <c r="C9381" t="s">
        <v>17998</v>
      </c>
      <c r="D9381" t="s">
        <v>2244</v>
      </c>
      <c r="E9381">
        <v>55</v>
      </c>
      <c r="F9381">
        <v>43664</v>
      </c>
      <c r="G9381" t="s">
        <v>39</v>
      </c>
      <c r="H9381">
        <v>3595062795797203</v>
      </c>
      <c r="I9381" s="5" t="str">
        <f t="shared" si="146"/>
        <v>3595062795797200</v>
      </c>
      <c r="J9381" t="str">
        <f>INDEX(Age_grp[Age], MATCH(mobile_customers[[#This Row],[age]],Age_grp[Value]))</f>
        <v>50 - 60</v>
      </c>
      <c r="K9381" s="2" t="str">
        <f>_xlfn.IFS(mobile_customers[[#This Row],[salary]]&gt;=Q9384,"HIGHER SALARY", mobile_customers[[#This Row],[salary]]&gt;=Q9385,"HIGHER MID RANGE SALARY",  mobile_customers[[#This Row],[salary]]&lt;Q9385,"MID RANGE SALARY", mobile_customers[[#This Row],[salary]]&gt;Q9386, "LOW SALARY" )</f>
        <v>HIGHER SALARY</v>
      </c>
      <c r="L9381" s="2" t="str">
        <f>LEFT(mobile_customers[[#This Row],[Credit_card_nos]], 4)&amp;"XXXXX"</f>
        <v>3595XXXXX</v>
      </c>
    </row>
    <row r="9382" spans="1:12" x14ac:dyDescent="0.3">
      <c r="A9382" t="s">
        <v>8</v>
      </c>
      <c r="B9382" s="3" t="s">
        <v>17999</v>
      </c>
      <c r="C9382" t="s">
        <v>18000</v>
      </c>
      <c r="D9382" t="s">
        <v>1814</v>
      </c>
      <c r="E9382">
        <v>54</v>
      </c>
      <c r="F9382">
        <v>136472</v>
      </c>
      <c r="G9382" t="s">
        <v>32</v>
      </c>
      <c r="H9382">
        <v>348709825065771</v>
      </c>
      <c r="I9382" s="5" t="str">
        <f t="shared" si="146"/>
        <v>348709825065771</v>
      </c>
      <c r="J9382" t="str">
        <f>INDEX(Age_grp[Age], MATCH(mobile_customers[[#This Row],[age]],Age_grp[Value]))</f>
        <v>50 - 60</v>
      </c>
      <c r="K9382" s="2" t="str">
        <f>_xlfn.IFS(mobile_customers[[#This Row],[salary]]&gt;=Q9385,"HIGHER SALARY", mobile_customers[[#This Row],[salary]]&gt;=Q9386,"HIGHER MID RANGE SALARY",  mobile_customers[[#This Row],[salary]]&lt;Q9386,"MID RANGE SALARY", mobile_customers[[#This Row],[salary]]&gt;Q9387, "LOW SALARY" )</f>
        <v>HIGHER SALARY</v>
      </c>
      <c r="L9382" s="2" t="str">
        <f>LEFT(mobile_customers[[#This Row],[Credit_card_nos]], 4)&amp;"XXXXX"</f>
        <v>3487XXXXX</v>
      </c>
    </row>
    <row r="9383" spans="1:12" x14ac:dyDescent="0.3">
      <c r="A9383" t="s">
        <v>13</v>
      </c>
      <c r="B9383" s="3" t="s">
        <v>18001</v>
      </c>
      <c r="C9383" t="s">
        <v>18002</v>
      </c>
      <c r="D9383" t="s">
        <v>518</v>
      </c>
      <c r="E9383">
        <v>54</v>
      </c>
      <c r="F9383">
        <v>82102</v>
      </c>
      <c r="G9383" t="s">
        <v>81</v>
      </c>
      <c r="H9383">
        <v>3557129398523371</v>
      </c>
      <c r="I9383" s="5" t="str">
        <f t="shared" si="146"/>
        <v>3557129398523370</v>
      </c>
      <c r="J9383" t="str">
        <f>INDEX(Age_grp[Age], MATCH(mobile_customers[[#This Row],[age]],Age_grp[Value]))</f>
        <v>50 - 60</v>
      </c>
      <c r="K9383" s="2" t="str">
        <f>_xlfn.IFS(mobile_customers[[#This Row],[salary]]&gt;=Q9386,"HIGHER SALARY", mobile_customers[[#This Row],[salary]]&gt;=Q9387,"HIGHER MID RANGE SALARY",  mobile_customers[[#This Row],[salary]]&lt;Q9387,"MID RANGE SALARY", mobile_customers[[#This Row],[salary]]&gt;Q9388, "LOW SALARY" )</f>
        <v>HIGHER SALARY</v>
      </c>
      <c r="L9383" s="2" t="str">
        <f>LEFT(mobile_customers[[#This Row],[Credit_card_nos]], 4)&amp;"XXXXX"</f>
        <v>3557XXXXX</v>
      </c>
    </row>
    <row r="9384" spans="1:12" x14ac:dyDescent="0.3">
      <c r="A9384" t="s">
        <v>8</v>
      </c>
      <c r="B9384" s="3" t="s">
        <v>18003</v>
      </c>
      <c r="C9384" t="s">
        <v>18004</v>
      </c>
      <c r="D9384" t="s">
        <v>1045</v>
      </c>
      <c r="E9384">
        <v>38</v>
      </c>
      <c r="F9384">
        <v>69979</v>
      </c>
      <c r="G9384" t="s">
        <v>21</v>
      </c>
      <c r="H9384">
        <v>371916295544199</v>
      </c>
      <c r="I9384" s="5" t="str">
        <f t="shared" si="146"/>
        <v>371916295544199</v>
      </c>
      <c r="J9384" t="str">
        <f>INDEX(Age_grp[Age], MATCH(mobile_customers[[#This Row],[age]],Age_grp[Value]))</f>
        <v>30 - 40</v>
      </c>
      <c r="K9384" s="2" t="str">
        <f>_xlfn.IFS(mobile_customers[[#This Row],[salary]]&gt;=Q9387,"HIGHER SALARY", mobile_customers[[#This Row],[salary]]&gt;=Q9388,"HIGHER MID RANGE SALARY",  mobile_customers[[#This Row],[salary]]&lt;Q9388,"MID RANGE SALARY", mobile_customers[[#This Row],[salary]]&gt;Q9389, "LOW SALARY" )</f>
        <v>HIGHER SALARY</v>
      </c>
      <c r="L9384" s="2" t="str">
        <f>LEFT(mobile_customers[[#This Row],[Credit_card_nos]], 4)&amp;"XXXXX"</f>
        <v>3719XXXXX</v>
      </c>
    </row>
    <row r="9385" spans="1:12" x14ac:dyDescent="0.3">
      <c r="A9385" t="s">
        <v>8</v>
      </c>
      <c r="B9385" s="3" t="s">
        <v>18005</v>
      </c>
      <c r="C9385" t="s">
        <v>14802</v>
      </c>
      <c r="D9385" t="s">
        <v>4194</v>
      </c>
      <c r="E9385">
        <v>45</v>
      </c>
      <c r="F9385">
        <v>178411</v>
      </c>
      <c r="G9385" t="s">
        <v>94</v>
      </c>
      <c r="H9385">
        <v>4691392266823</v>
      </c>
      <c r="I9385" s="5" t="str">
        <f t="shared" si="146"/>
        <v>4691392266823</v>
      </c>
      <c r="J9385" t="str">
        <f>INDEX(Age_grp[Age], MATCH(mobile_customers[[#This Row],[age]],Age_grp[Value]))</f>
        <v>40 - 50</v>
      </c>
      <c r="K9385" s="2" t="str">
        <f>_xlfn.IFS(mobile_customers[[#This Row],[salary]]&gt;=Q9388,"HIGHER SALARY", mobile_customers[[#This Row],[salary]]&gt;=Q9389,"HIGHER MID RANGE SALARY",  mobile_customers[[#This Row],[salary]]&lt;Q9389,"MID RANGE SALARY", mobile_customers[[#This Row],[salary]]&gt;Q9390, "LOW SALARY" )</f>
        <v>HIGHER SALARY</v>
      </c>
      <c r="L9385" s="2" t="str">
        <f>LEFT(mobile_customers[[#This Row],[Credit_card_nos]], 4)&amp;"XXXXX"</f>
        <v>4691XXXXX</v>
      </c>
    </row>
    <row r="9386" spans="1:12" x14ac:dyDescent="0.3">
      <c r="A9386" t="s">
        <v>13</v>
      </c>
      <c r="B9386" s="3" t="s">
        <v>18006</v>
      </c>
      <c r="C9386" t="s">
        <v>18007</v>
      </c>
      <c r="D9386" t="s">
        <v>2055</v>
      </c>
      <c r="E9386">
        <v>54</v>
      </c>
      <c r="F9386">
        <v>164129</v>
      </c>
      <c r="G9386" t="s">
        <v>28</v>
      </c>
      <c r="H9386">
        <v>30564788572534</v>
      </c>
      <c r="I9386" s="5" t="str">
        <f t="shared" si="146"/>
        <v>30564788572534</v>
      </c>
      <c r="J9386" t="str">
        <f>INDEX(Age_grp[Age], MATCH(mobile_customers[[#This Row],[age]],Age_grp[Value]))</f>
        <v>50 - 60</v>
      </c>
      <c r="K9386" s="2" t="str">
        <f>_xlfn.IFS(mobile_customers[[#This Row],[salary]]&gt;=Q9389,"HIGHER SALARY", mobile_customers[[#This Row],[salary]]&gt;=Q9390,"HIGHER MID RANGE SALARY",  mobile_customers[[#This Row],[salary]]&lt;Q9390,"MID RANGE SALARY", mobile_customers[[#This Row],[salary]]&gt;Q9391, "LOW SALARY" )</f>
        <v>HIGHER SALARY</v>
      </c>
      <c r="L9386" s="2" t="str">
        <f>LEFT(mobile_customers[[#This Row],[Credit_card_nos]], 4)&amp;"XXXXX"</f>
        <v>3056XXXXX</v>
      </c>
    </row>
    <row r="9387" spans="1:12" x14ac:dyDescent="0.3">
      <c r="A9387" t="s">
        <v>8</v>
      </c>
      <c r="B9387" s="3" t="s">
        <v>18008</v>
      </c>
      <c r="C9387" t="s">
        <v>4240</v>
      </c>
      <c r="D9387" t="s">
        <v>3388</v>
      </c>
      <c r="E9387">
        <v>39</v>
      </c>
      <c r="F9387">
        <v>32528</v>
      </c>
      <c r="G9387" t="s">
        <v>21</v>
      </c>
      <c r="H9387">
        <v>6541456265018827</v>
      </c>
      <c r="I9387" s="5" t="str">
        <f t="shared" si="146"/>
        <v>6541456265018830</v>
      </c>
      <c r="J9387" t="str">
        <f>INDEX(Age_grp[Age], MATCH(mobile_customers[[#This Row],[age]],Age_grp[Value]))</f>
        <v>30 - 40</v>
      </c>
      <c r="K9387" s="2" t="str">
        <f>_xlfn.IFS(mobile_customers[[#This Row],[salary]]&gt;=Q9390,"HIGHER SALARY", mobile_customers[[#This Row],[salary]]&gt;=Q9391,"HIGHER MID RANGE SALARY",  mobile_customers[[#This Row],[salary]]&lt;Q9391,"MID RANGE SALARY", mobile_customers[[#This Row],[salary]]&gt;Q9392, "LOW SALARY" )</f>
        <v>HIGHER SALARY</v>
      </c>
      <c r="L9387" s="2" t="str">
        <f>LEFT(mobile_customers[[#This Row],[Credit_card_nos]], 4)&amp;"XXXXX"</f>
        <v>6541XXXXX</v>
      </c>
    </row>
    <row r="9388" spans="1:12" x14ac:dyDescent="0.3">
      <c r="A9388" t="s">
        <v>8</v>
      </c>
      <c r="B9388" s="3" t="s">
        <v>18009</v>
      </c>
      <c r="C9388" t="s">
        <v>18010</v>
      </c>
      <c r="D9388" t="s">
        <v>382</v>
      </c>
      <c r="E9388">
        <v>35</v>
      </c>
      <c r="F9388">
        <v>39571</v>
      </c>
      <c r="G9388" t="s">
        <v>21</v>
      </c>
      <c r="H9388">
        <v>30024987936907</v>
      </c>
      <c r="I9388" s="5" t="str">
        <f t="shared" si="146"/>
        <v>30024987936907</v>
      </c>
      <c r="J9388" t="str">
        <f>INDEX(Age_grp[Age], MATCH(mobile_customers[[#This Row],[age]],Age_grp[Value]))</f>
        <v>30 - 40</v>
      </c>
      <c r="K9388" s="2" t="str">
        <f>_xlfn.IFS(mobile_customers[[#This Row],[salary]]&gt;=Q9391,"HIGHER SALARY", mobile_customers[[#This Row],[salary]]&gt;=Q9392,"HIGHER MID RANGE SALARY",  mobile_customers[[#This Row],[salary]]&lt;Q9392,"MID RANGE SALARY", mobile_customers[[#This Row],[salary]]&gt;Q9393, "LOW SALARY" )</f>
        <v>HIGHER SALARY</v>
      </c>
      <c r="L9388" s="2" t="str">
        <f>LEFT(mobile_customers[[#This Row],[Credit_card_nos]], 4)&amp;"XXXXX"</f>
        <v>3002XXXXX</v>
      </c>
    </row>
    <row r="9389" spans="1:12" x14ac:dyDescent="0.3">
      <c r="A9389" t="s">
        <v>13</v>
      </c>
      <c r="B9389" s="3" t="s">
        <v>18011</v>
      </c>
      <c r="C9389" t="s">
        <v>18012</v>
      </c>
      <c r="D9389" t="s">
        <v>3862</v>
      </c>
      <c r="E9389">
        <v>26</v>
      </c>
      <c r="F9389">
        <v>206585</v>
      </c>
      <c r="G9389" t="s">
        <v>21</v>
      </c>
      <c r="H9389">
        <v>2715540272898070</v>
      </c>
      <c r="I9389" s="5" t="str">
        <f t="shared" si="146"/>
        <v>2715540272898070</v>
      </c>
      <c r="J9389" t="str">
        <f>INDEX(Age_grp[Age], MATCH(mobile_customers[[#This Row],[age]],Age_grp[Value]))</f>
        <v>20 - 30</v>
      </c>
      <c r="K9389" s="2" t="str">
        <f>_xlfn.IFS(mobile_customers[[#This Row],[salary]]&gt;=Q9392,"HIGHER SALARY", mobile_customers[[#This Row],[salary]]&gt;=Q9393,"HIGHER MID RANGE SALARY",  mobile_customers[[#This Row],[salary]]&lt;Q9393,"MID RANGE SALARY", mobile_customers[[#This Row],[salary]]&gt;Q9394, "LOW SALARY" )</f>
        <v>HIGHER SALARY</v>
      </c>
      <c r="L9389" s="2" t="str">
        <f>LEFT(mobile_customers[[#This Row],[Credit_card_nos]], 4)&amp;"XXXXX"</f>
        <v>2715XXXXX</v>
      </c>
    </row>
    <row r="9390" spans="1:12" x14ac:dyDescent="0.3">
      <c r="A9390" t="s">
        <v>8</v>
      </c>
      <c r="B9390" s="3" t="s">
        <v>18013</v>
      </c>
      <c r="C9390" t="s">
        <v>18014</v>
      </c>
      <c r="D9390" t="s">
        <v>1415</v>
      </c>
      <c r="E9390">
        <v>62</v>
      </c>
      <c r="F9390">
        <v>96886</v>
      </c>
      <c r="G9390" t="s">
        <v>39</v>
      </c>
      <c r="H9390">
        <v>676361952978</v>
      </c>
      <c r="I9390" s="5" t="str">
        <f t="shared" si="146"/>
        <v>676361952978</v>
      </c>
      <c r="J9390" t="str">
        <f>INDEX(Age_grp[Age], MATCH(mobile_customers[[#This Row],[age]],Age_grp[Value]))</f>
        <v>60 - 70</v>
      </c>
      <c r="K9390" s="2" t="str">
        <f>_xlfn.IFS(mobile_customers[[#This Row],[salary]]&gt;=Q9393,"HIGHER SALARY", mobile_customers[[#This Row],[salary]]&gt;=Q9394,"HIGHER MID RANGE SALARY",  mobile_customers[[#This Row],[salary]]&lt;Q9394,"MID RANGE SALARY", mobile_customers[[#This Row],[salary]]&gt;Q9395, "LOW SALARY" )</f>
        <v>HIGHER SALARY</v>
      </c>
      <c r="L9390" s="2" t="str">
        <f>LEFT(mobile_customers[[#This Row],[Credit_card_nos]], 4)&amp;"XXXXX"</f>
        <v>6763XXXXX</v>
      </c>
    </row>
    <row r="9391" spans="1:12" x14ac:dyDescent="0.3">
      <c r="A9391" t="s">
        <v>13</v>
      </c>
      <c r="B9391" s="3" t="s">
        <v>18015</v>
      </c>
      <c r="C9391" t="s">
        <v>18016</v>
      </c>
      <c r="D9391" t="s">
        <v>1180</v>
      </c>
      <c r="E9391">
        <v>65</v>
      </c>
      <c r="F9391">
        <v>102145</v>
      </c>
      <c r="G9391" t="s">
        <v>28</v>
      </c>
      <c r="H9391">
        <v>4123540792002031</v>
      </c>
      <c r="I9391" s="5" t="str">
        <f t="shared" si="146"/>
        <v>4123540792002030</v>
      </c>
      <c r="J9391" t="str">
        <f>INDEX(Age_grp[Age], MATCH(mobile_customers[[#This Row],[age]],Age_grp[Value]))</f>
        <v>60 - 70</v>
      </c>
      <c r="K9391" s="2" t="str">
        <f>_xlfn.IFS(mobile_customers[[#This Row],[salary]]&gt;=Q9394,"HIGHER SALARY", mobile_customers[[#This Row],[salary]]&gt;=Q9395,"HIGHER MID RANGE SALARY",  mobile_customers[[#This Row],[salary]]&lt;Q9395,"MID RANGE SALARY", mobile_customers[[#This Row],[salary]]&gt;Q9396, "LOW SALARY" )</f>
        <v>HIGHER SALARY</v>
      </c>
      <c r="L9391" s="2" t="str">
        <f>LEFT(mobile_customers[[#This Row],[Credit_card_nos]], 4)&amp;"XXXXX"</f>
        <v>4123XXXXX</v>
      </c>
    </row>
    <row r="9392" spans="1:12" x14ac:dyDescent="0.3">
      <c r="A9392" t="s">
        <v>13</v>
      </c>
      <c r="B9392" s="3" t="s">
        <v>18017</v>
      </c>
      <c r="C9392" t="s">
        <v>18018</v>
      </c>
      <c r="D9392" t="s">
        <v>691</v>
      </c>
      <c r="E9392">
        <v>47</v>
      </c>
      <c r="F9392">
        <v>190352</v>
      </c>
      <c r="G9392" t="s">
        <v>94</v>
      </c>
      <c r="H9392">
        <v>4131460452096</v>
      </c>
      <c r="I9392" s="5" t="str">
        <f t="shared" si="146"/>
        <v>4131460452096</v>
      </c>
      <c r="J9392" t="str">
        <f>INDEX(Age_grp[Age], MATCH(mobile_customers[[#This Row],[age]],Age_grp[Value]))</f>
        <v>40 - 50</v>
      </c>
      <c r="K9392" s="2" t="str">
        <f>_xlfn.IFS(mobile_customers[[#This Row],[salary]]&gt;=Q9395,"HIGHER SALARY", mobile_customers[[#This Row],[salary]]&gt;=Q9396,"HIGHER MID RANGE SALARY",  mobile_customers[[#This Row],[salary]]&lt;Q9396,"MID RANGE SALARY", mobile_customers[[#This Row],[salary]]&gt;Q9397, "LOW SALARY" )</f>
        <v>HIGHER SALARY</v>
      </c>
      <c r="L9392" s="2" t="str">
        <f>LEFT(mobile_customers[[#This Row],[Credit_card_nos]], 4)&amp;"XXXXX"</f>
        <v>4131XXXXX</v>
      </c>
    </row>
    <row r="9393" spans="1:12" x14ac:dyDescent="0.3">
      <c r="A9393" t="s">
        <v>13</v>
      </c>
      <c r="B9393" s="3" t="s">
        <v>18019</v>
      </c>
      <c r="C9393" t="s">
        <v>18020</v>
      </c>
      <c r="D9393" t="s">
        <v>1516</v>
      </c>
      <c r="E9393">
        <v>60</v>
      </c>
      <c r="F9393">
        <v>131933</v>
      </c>
      <c r="G9393" t="s">
        <v>81</v>
      </c>
      <c r="H9393">
        <v>6011791524675095</v>
      </c>
      <c r="I9393" s="5" t="str">
        <f t="shared" si="146"/>
        <v>6011791524675090</v>
      </c>
      <c r="J9393" t="str">
        <f>INDEX(Age_grp[Age], MATCH(mobile_customers[[#This Row],[age]],Age_grp[Value]))</f>
        <v>60 - 70</v>
      </c>
      <c r="K9393" s="2" t="str">
        <f>_xlfn.IFS(mobile_customers[[#This Row],[salary]]&gt;=Q9396,"HIGHER SALARY", mobile_customers[[#This Row],[salary]]&gt;=Q9397,"HIGHER MID RANGE SALARY",  mobile_customers[[#This Row],[salary]]&lt;Q9397,"MID RANGE SALARY", mobile_customers[[#This Row],[salary]]&gt;Q9398, "LOW SALARY" )</f>
        <v>HIGHER SALARY</v>
      </c>
      <c r="L9393" s="2" t="str">
        <f>LEFT(mobile_customers[[#This Row],[Credit_card_nos]], 4)&amp;"XXXXX"</f>
        <v>6011XXXXX</v>
      </c>
    </row>
    <row r="9394" spans="1:12" x14ac:dyDescent="0.3">
      <c r="A9394" t="s">
        <v>8</v>
      </c>
      <c r="B9394" s="3" t="s">
        <v>18021</v>
      </c>
      <c r="C9394" t="s">
        <v>18022</v>
      </c>
      <c r="D9394" t="s">
        <v>3321</v>
      </c>
      <c r="E9394">
        <v>47</v>
      </c>
      <c r="F9394">
        <v>167544</v>
      </c>
      <c r="G9394" t="s">
        <v>81</v>
      </c>
      <c r="H9394">
        <v>3537004096247075</v>
      </c>
      <c r="I9394" s="5" t="str">
        <f t="shared" si="146"/>
        <v>3537004096247070</v>
      </c>
      <c r="J9394" t="str">
        <f>INDEX(Age_grp[Age], MATCH(mobile_customers[[#This Row],[age]],Age_grp[Value]))</f>
        <v>40 - 50</v>
      </c>
      <c r="K9394" s="2" t="str">
        <f>_xlfn.IFS(mobile_customers[[#This Row],[salary]]&gt;=Q9397,"HIGHER SALARY", mobile_customers[[#This Row],[salary]]&gt;=Q9398,"HIGHER MID RANGE SALARY",  mobile_customers[[#This Row],[salary]]&lt;Q9398,"MID RANGE SALARY", mobile_customers[[#This Row],[salary]]&gt;Q9399, "LOW SALARY" )</f>
        <v>HIGHER SALARY</v>
      </c>
      <c r="L9394" s="2" t="str">
        <f>LEFT(mobile_customers[[#This Row],[Credit_card_nos]], 4)&amp;"XXXXX"</f>
        <v>3537XXXXX</v>
      </c>
    </row>
    <row r="9395" spans="1:12" x14ac:dyDescent="0.3">
      <c r="A9395" t="s">
        <v>13</v>
      </c>
      <c r="B9395" s="3" t="s">
        <v>18023</v>
      </c>
      <c r="C9395" t="s">
        <v>18024</v>
      </c>
      <c r="D9395" t="s">
        <v>886</v>
      </c>
      <c r="E9395">
        <v>54</v>
      </c>
      <c r="F9395">
        <v>107505</v>
      </c>
      <c r="G9395" t="s">
        <v>39</v>
      </c>
      <c r="H9395">
        <v>3544282480927970</v>
      </c>
      <c r="I9395" s="5" t="str">
        <f t="shared" si="146"/>
        <v>3544282480927970</v>
      </c>
      <c r="J9395" t="str">
        <f>INDEX(Age_grp[Age], MATCH(mobile_customers[[#This Row],[age]],Age_grp[Value]))</f>
        <v>50 - 60</v>
      </c>
      <c r="K9395" s="2" t="str">
        <f>_xlfn.IFS(mobile_customers[[#This Row],[salary]]&gt;=Q9398,"HIGHER SALARY", mobile_customers[[#This Row],[salary]]&gt;=Q9399,"HIGHER MID RANGE SALARY",  mobile_customers[[#This Row],[salary]]&lt;Q9399,"MID RANGE SALARY", mobile_customers[[#This Row],[salary]]&gt;Q9400, "LOW SALARY" )</f>
        <v>HIGHER SALARY</v>
      </c>
      <c r="L9395" s="2" t="str">
        <f>LEFT(mobile_customers[[#This Row],[Credit_card_nos]], 4)&amp;"XXXXX"</f>
        <v>3544XXXXX</v>
      </c>
    </row>
    <row r="9396" spans="1:12" x14ac:dyDescent="0.3">
      <c r="A9396" t="s">
        <v>8</v>
      </c>
      <c r="B9396" s="3" t="s">
        <v>18025</v>
      </c>
      <c r="C9396" t="s">
        <v>18026</v>
      </c>
      <c r="D9396" t="s">
        <v>1790</v>
      </c>
      <c r="E9396">
        <v>59</v>
      </c>
      <c r="F9396">
        <v>101083</v>
      </c>
      <c r="G9396" t="s">
        <v>12</v>
      </c>
      <c r="H9396">
        <v>4088429218465</v>
      </c>
      <c r="I9396" s="5" t="str">
        <f t="shared" si="146"/>
        <v>4088429218465</v>
      </c>
      <c r="J9396" t="str">
        <f>INDEX(Age_grp[Age], MATCH(mobile_customers[[#This Row],[age]],Age_grp[Value]))</f>
        <v>50 - 60</v>
      </c>
      <c r="K9396" s="2" t="str">
        <f>_xlfn.IFS(mobile_customers[[#This Row],[salary]]&gt;=Q9399,"HIGHER SALARY", mobile_customers[[#This Row],[salary]]&gt;=Q9400,"HIGHER MID RANGE SALARY",  mobile_customers[[#This Row],[salary]]&lt;Q9400,"MID RANGE SALARY", mobile_customers[[#This Row],[salary]]&gt;Q9401, "LOW SALARY" )</f>
        <v>HIGHER SALARY</v>
      </c>
      <c r="L9396" s="2" t="str">
        <f>LEFT(mobile_customers[[#This Row],[Credit_card_nos]], 4)&amp;"XXXXX"</f>
        <v>4088XXXXX</v>
      </c>
    </row>
    <row r="9397" spans="1:12" x14ac:dyDescent="0.3">
      <c r="A9397" t="s">
        <v>8</v>
      </c>
      <c r="B9397" s="3" t="s">
        <v>18027</v>
      </c>
      <c r="C9397" t="s">
        <v>18028</v>
      </c>
      <c r="D9397" t="s">
        <v>495</v>
      </c>
      <c r="E9397">
        <v>31</v>
      </c>
      <c r="F9397">
        <v>189452</v>
      </c>
      <c r="G9397" t="s">
        <v>49</v>
      </c>
      <c r="H9397">
        <v>30270507672593</v>
      </c>
      <c r="I9397" s="5" t="str">
        <f t="shared" si="146"/>
        <v>30270507672593</v>
      </c>
      <c r="J9397" t="str">
        <f>INDEX(Age_grp[Age], MATCH(mobile_customers[[#This Row],[age]],Age_grp[Value]))</f>
        <v>30 - 40</v>
      </c>
      <c r="K9397" s="2" t="str">
        <f>_xlfn.IFS(mobile_customers[[#This Row],[salary]]&gt;=Q9400,"HIGHER SALARY", mobile_customers[[#This Row],[salary]]&gt;=Q9401,"HIGHER MID RANGE SALARY",  mobile_customers[[#This Row],[salary]]&lt;Q9401,"MID RANGE SALARY", mobile_customers[[#This Row],[salary]]&gt;Q9402, "LOW SALARY" )</f>
        <v>HIGHER SALARY</v>
      </c>
      <c r="L9397" s="2" t="str">
        <f>LEFT(mobile_customers[[#This Row],[Credit_card_nos]], 4)&amp;"XXXXX"</f>
        <v>3027XXXXX</v>
      </c>
    </row>
    <row r="9398" spans="1:12" x14ac:dyDescent="0.3">
      <c r="A9398" t="s">
        <v>13</v>
      </c>
      <c r="B9398" s="3" t="s">
        <v>18029</v>
      </c>
      <c r="C9398" t="s">
        <v>18030</v>
      </c>
      <c r="D9398" t="s">
        <v>4331</v>
      </c>
      <c r="E9398">
        <v>25</v>
      </c>
      <c r="F9398">
        <v>147142</v>
      </c>
      <c r="G9398" t="s">
        <v>65</v>
      </c>
      <c r="H9398">
        <v>6564778681711327</v>
      </c>
      <c r="I9398" s="5" t="str">
        <f t="shared" si="146"/>
        <v>6564778681711330</v>
      </c>
      <c r="J9398" t="str">
        <f>INDEX(Age_grp[Age], MATCH(mobile_customers[[#This Row],[age]],Age_grp[Value]))</f>
        <v>20 - 30</v>
      </c>
      <c r="K9398" s="2" t="str">
        <f>_xlfn.IFS(mobile_customers[[#This Row],[salary]]&gt;=Q9401,"HIGHER SALARY", mobile_customers[[#This Row],[salary]]&gt;=Q9402,"HIGHER MID RANGE SALARY",  mobile_customers[[#This Row],[salary]]&lt;Q9402,"MID RANGE SALARY", mobile_customers[[#This Row],[salary]]&gt;Q9403, "LOW SALARY" )</f>
        <v>HIGHER SALARY</v>
      </c>
      <c r="L9398" s="2" t="str">
        <f>LEFT(mobile_customers[[#This Row],[Credit_card_nos]], 4)&amp;"XXXXX"</f>
        <v>6564XXXXX</v>
      </c>
    </row>
    <row r="9399" spans="1:12" x14ac:dyDescent="0.3">
      <c r="A9399" t="s">
        <v>13</v>
      </c>
      <c r="B9399" s="3" t="s">
        <v>18031</v>
      </c>
      <c r="C9399" t="s">
        <v>18032</v>
      </c>
      <c r="D9399" t="s">
        <v>2390</v>
      </c>
      <c r="E9399">
        <v>24</v>
      </c>
      <c r="F9399">
        <v>98186</v>
      </c>
      <c r="G9399" t="s">
        <v>17</v>
      </c>
      <c r="H9399">
        <v>3592378826805895</v>
      </c>
      <c r="I9399" s="5" t="str">
        <f t="shared" si="146"/>
        <v>3592378826805890</v>
      </c>
      <c r="J9399" t="str">
        <f>INDEX(Age_grp[Age], MATCH(mobile_customers[[#This Row],[age]],Age_grp[Value]))</f>
        <v>20 - 30</v>
      </c>
      <c r="K9399" s="2" t="str">
        <f>_xlfn.IFS(mobile_customers[[#This Row],[salary]]&gt;=Q9402,"HIGHER SALARY", mobile_customers[[#This Row],[salary]]&gt;=Q9403,"HIGHER MID RANGE SALARY",  mobile_customers[[#This Row],[salary]]&lt;Q9403,"MID RANGE SALARY", mobile_customers[[#This Row],[salary]]&gt;Q9404, "LOW SALARY" )</f>
        <v>HIGHER SALARY</v>
      </c>
      <c r="L9399" s="2" t="str">
        <f>LEFT(mobile_customers[[#This Row],[Credit_card_nos]], 4)&amp;"XXXXX"</f>
        <v>3592XXXXX</v>
      </c>
    </row>
    <row r="9400" spans="1:12" x14ac:dyDescent="0.3">
      <c r="A9400" t="s">
        <v>13</v>
      </c>
      <c r="B9400" s="3" t="s">
        <v>18033</v>
      </c>
      <c r="C9400" t="s">
        <v>18034</v>
      </c>
      <c r="D9400" t="s">
        <v>481</v>
      </c>
      <c r="E9400">
        <v>25</v>
      </c>
      <c r="F9400">
        <v>179241</v>
      </c>
      <c r="G9400" t="s">
        <v>49</v>
      </c>
      <c r="H9400">
        <v>4664891648026855</v>
      </c>
      <c r="I9400" s="5" t="str">
        <f t="shared" si="146"/>
        <v>4664891648026850</v>
      </c>
      <c r="J9400" t="str">
        <f>INDEX(Age_grp[Age], MATCH(mobile_customers[[#This Row],[age]],Age_grp[Value]))</f>
        <v>20 - 30</v>
      </c>
      <c r="K9400" s="2" t="str">
        <f>_xlfn.IFS(mobile_customers[[#This Row],[salary]]&gt;=Q9403,"HIGHER SALARY", mobile_customers[[#This Row],[salary]]&gt;=Q9404,"HIGHER MID RANGE SALARY",  mobile_customers[[#This Row],[salary]]&lt;Q9404,"MID RANGE SALARY", mobile_customers[[#This Row],[salary]]&gt;Q9405, "LOW SALARY" )</f>
        <v>HIGHER SALARY</v>
      </c>
      <c r="L9400" s="2" t="str">
        <f>LEFT(mobile_customers[[#This Row],[Credit_card_nos]], 4)&amp;"XXXXX"</f>
        <v>4664XXXXX</v>
      </c>
    </row>
    <row r="9401" spans="1:12" x14ac:dyDescent="0.3">
      <c r="A9401" t="s">
        <v>8</v>
      </c>
      <c r="B9401" s="3" t="s">
        <v>18035</v>
      </c>
      <c r="C9401" t="s">
        <v>18036</v>
      </c>
      <c r="D9401" t="s">
        <v>4476</v>
      </c>
      <c r="E9401">
        <v>39</v>
      </c>
      <c r="F9401">
        <v>48354</v>
      </c>
      <c r="G9401" t="s">
        <v>21</v>
      </c>
      <c r="H9401">
        <v>4430959824576770</v>
      </c>
      <c r="I9401" s="5" t="str">
        <f t="shared" si="146"/>
        <v>4430959824576770</v>
      </c>
      <c r="J9401" t="str">
        <f>INDEX(Age_grp[Age], MATCH(mobile_customers[[#This Row],[age]],Age_grp[Value]))</f>
        <v>30 - 40</v>
      </c>
      <c r="K9401" s="2" t="str">
        <f>_xlfn.IFS(mobile_customers[[#This Row],[salary]]&gt;=Q9404,"HIGHER SALARY", mobile_customers[[#This Row],[salary]]&gt;=Q9405,"HIGHER MID RANGE SALARY",  mobile_customers[[#This Row],[salary]]&lt;Q9405,"MID RANGE SALARY", mobile_customers[[#This Row],[salary]]&gt;Q9406, "LOW SALARY" )</f>
        <v>HIGHER SALARY</v>
      </c>
      <c r="L9401" s="2" t="str">
        <f>LEFT(mobile_customers[[#This Row],[Credit_card_nos]], 4)&amp;"XXXXX"</f>
        <v>4430XXXXX</v>
      </c>
    </row>
    <row r="9402" spans="1:12" x14ac:dyDescent="0.3">
      <c r="A9402" t="s">
        <v>8</v>
      </c>
      <c r="B9402" s="3" t="s">
        <v>18037</v>
      </c>
      <c r="C9402" t="s">
        <v>18038</v>
      </c>
      <c r="D9402" t="s">
        <v>1031</v>
      </c>
      <c r="E9402">
        <v>36</v>
      </c>
      <c r="F9402">
        <v>25244</v>
      </c>
      <c r="G9402" t="s">
        <v>32</v>
      </c>
      <c r="H9402">
        <v>348479135588967</v>
      </c>
      <c r="I9402" s="5" t="str">
        <f t="shared" si="146"/>
        <v>348479135588967</v>
      </c>
      <c r="J9402" t="str">
        <f>INDEX(Age_grp[Age], MATCH(mobile_customers[[#This Row],[age]],Age_grp[Value]))</f>
        <v>30 - 40</v>
      </c>
      <c r="K9402" s="2" t="str">
        <f>_xlfn.IFS(mobile_customers[[#This Row],[salary]]&gt;=Q9405,"HIGHER SALARY", mobile_customers[[#This Row],[salary]]&gt;=Q9406,"HIGHER MID RANGE SALARY",  mobile_customers[[#This Row],[salary]]&lt;Q9406,"MID RANGE SALARY", mobile_customers[[#This Row],[salary]]&gt;Q9407, "LOW SALARY" )</f>
        <v>HIGHER SALARY</v>
      </c>
      <c r="L9402" s="2" t="str">
        <f>LEFT(mobile_customers[[#This Row],[Credit_card_nos]], 4)&amp;"XXXXX"</f>
        <v>3484XXXXX</v>
      </c>
    </row>
    <row r="9403" spans="1:12" x14ac:dyDescent="0.3">
      <c r="A9403" t="s">
        <v>13</v>
      </c>
      <c r="B9403" s="3" t="s">
        <v>18039</v>
      </c>
      <c r="C9403" t="s">
        <v>164</v>
      </c>
      <c r="D9403" t="s">
        <v>1020</v>
      </c>
      <c r="E9403">
        <v>51</v>
      </c>
      <c r="F9403">
        <v>186703</v>
      </c>
      <c r="G9403" t="s">
        <v>94</v>
      </c>
      <c r="H9403">
        <v>4526554777045</v>
      </c>
      <c r="I9403" s="5" t="str">
        <f t="shared" si="146"/>
        <v>4526554777045</v>
      </c>
      <c r="J9403" t="str">
        <f>INDEX(Age_grp[Age], MATCH(mobile_customers[[#This Row],[age]],Age_grp[Value]))</f>
        <v>50 - 60</v>
      </c>
      <c r="K9403" s="2" t="str">
        <f>_xlfn.IFS(mobile_customers[[#This Row],[salary]]&gt;=Q9406,"HIGHER SALARY", mobile_customers[[#This Row],[salary]]&gt;=Q9407,"HIGHER MID RANGE SALARY",  mobile_customers[[#This Row],[salary]]&lt;Q9407,"MID RANGE SALARY", mobile_customers[[#This Row],[salary]]&gt;Q9408, "LOW SALARY" )</f>
        <v>HIGHER SALARY</v>
      </c>
      <c r="L9403" s="2" t="str">
        <f>LEFT(mobile_customers[[#This Row],[Credit_card_nos]], 4)&amp;"XXXXX"</f>
        <v>4526XXXXX</v>
      </c>
    </row>
    <row r="9404" spans="1:12" x14ac:dyDescent="0.3">
      <c r="A9404" t="s">
        <v>8</v>
      </c>
      <c r="B9404" s="3" t="s">
        <v>18040</v>
      </c>
      <c r="C9404" t="s">
        <v>18041</v>
      </c>
      <c r="D9404" t="s">
        <v>2316</v>
      </c>
      <c r="E9404">
        <v>44</v>
      </c>
      <c r="F9404">
        <v>202019</v>
      </c>
      <c r="G9404" t="s">
        <v>17</v>
      </c>
      <c r="H9404">
        <v>6512659046036506</v>
      </c>
      <c r="I9404" s="5" t="str">
        <f t="shared" si="146"/>
        <v>6512659046036510</v>
      </c>
      <c r="J9404" t="str">
        <f>INDEX(Age_grp[Age], MATCH(mobile_customers[[#This Row],[age]],Age_grp[Value]))</f>
        <v>40 - 50</v>
      </c>
      <c r="K9404" s="2" t="str">
        <f>_xlfn.IFS(mobile_customers[[#This Row],[salary]]&gt;=Q9407,"HIGHER SALARY", mobile_customers[[#This Row],[salary]]&gt;=Q9408,"HIGHER MID RANGE SALARY",  mobile_customers[[#This Row],[salary]]&lt;Q9408,"MID RANGE SALARY", mobile_customers[[#This Row],[salary]]&gt;Q9409, "LOW SALARY" )</f>
        <v>HIGHER SALARY</v>
      </c>
      <c r="L9404" s="2" t="str">
        <f>LEFT(mobile_customers[[#This Row],[Credit_card_nos]], 4)&amp;"XXXXX"</f>
        <v>6512XXXXX</v>
      </c>
    </row>
    <row r="9405" spans="1:12" x14ac:dyDescent="0.3">
      <c r="A9405" t="s">
        <v>13</v>
      </c>
      <c r="B9405" s="3" t="s">
        <v>18042</v>
      </c>
      <c r="C9405" t="s">
        <v>5454</v>
      </c>
      <c r="D9405" t="s">
        <v>2205</v>
      </c>
      <c r="E9405">
        <v>55</v>
      </c>
      <c r="F9405">
        <v>37033</v>
      </c>
      <c r="G9405" t="s">
        <v>28</v>
      </c>
      <c r="H9405">
        <v>3523737886596922</v>
      </c>
      <c r="I9405" s="5" t="str">
        <f t="shared" si="146"/>
        <v>3523737886596920</v>
      </c>
      <c r="J9405" t="str">
        <f>INDEX(Age_grp[Age], MATCH(mobile_customers[[#This Row],[age]],Age_grp[Value]))</f>
        <v>50 - 60</v>
      </c>
      <c r="K9405" s="2" t="str">
        <f>_xlfn.IFS(mobile_customers[[#This Row],[salary]]&gt;=Q9408,"HIGHER SALARY", mobile_customers[[#This Row],[salary]]&gt;=Q9409,"HIGHER MID RANGE SALARY",  mobile_customers[[#This Row],[salary]]&lt;Q9409,"MID RANGE SALARY", mobile_customers[[#This Row],[salary]]&gt;Q9410, "LOW SALARY" )</f>
        <v>HIGHER SALARY</v>
      </c>
      <c r="L9405" s="2" t="str">
        <f>LEFT(mobile_customers[[#This Row],[Credit_card_nos]], 4)&amp;"XXXXX"</f>
        <v>3523XXXXX</v>
      </c>
    </row>
    <row r="9406" spans="1:12" x14ac:dyDescent="0.3">
      <c r="A9406" t="s">
        <v>13</v>
      </c>
      <c r="B9406" s="3" t="s">
        <v>18043</v>
      </c>
      <c r="C9406" t="s">
        <v>18044</v>
      </c>
      <c r="D9406" t="s">
        <v>5543</v>
      </c>
      <c r="E9406">
        <v>19</v>
      </c>
      <c r="F9406">
        <v>170711</v>
      </c>
      <c r="G9406" t="s">
        <v>39</v>
      </c>
      <c r="H9406">
        <v>4053505769088</v>
      </c>
      <c r="I9406" s="5" t="str">
        <f t="shared" si="146"/>
        <v>4053505769088</v>
      </c>
      <c r="J9406" t="str">
        <f>INDEX(Age_grp[Age], MATCH(mobile_customers[[#This Row],[age]],Age_grp[Value]))</f>
        <v>"10 - 20</v>
      </c>
      <c r="K9406" s="2" t="str">
        <f>_xlfn.IFS(mobile_customers[[#This Row],[salary]]&gt;=Q9409,"HIGHER SALARY", mobile_customers[[#This Row],[salary]]&gt;=Q9410,"HIGHER MID RANGE SALARY",  mobile_customers[[#This Row],[salary]]&lt;Q9410,"MID RANGE SALARY", mobile_customers[[#This Row],[salary]]&gt;Q9411, "LOW SALARY" )</f>
        <v>HIGHER SALARY</v>
      </c>
      <c r="L9406" s="2" t="str">
        <f>LEFT(mobile_customers[[#This Row],[Credit_card_nos]], 4)&amp;"XXXXX"</f>
        <v>4053XXXXX</v>
      </c>
    </row>
    <row r="9407" spans="1:12" x14ac:dyDescent="0.3">
      <c r="A9407" t="s">
        <v>13</v>
      </c>
      <c r="B9407" s="3" t="s">
        <v>18045</v>
      </c>
      <c r="C9407" t="s">
        <v>11086</v>
      </c>
      <c r="D9407" t="s">
        <v>1516</v>
      </c>
      <c r="E9407">
        <v>34</v>
      </c>
      <c r="F9407">
        <v>82731</v>
      </c>
      <c r="G9407" t="s">
        <v>94</v>
      </c>
      <c r="H9407">
        <v>377147467777524</v>
      </c>
      <c r="I9407" s="5" t="str">
        <f t="shared" si="146"/>
        <v>377147467777524</v>
      </c>
      <c r="J9407" t="str">
        <f>INDEX(Age_grp[Age], MATCH(mobile_customers[[#This Row],[age]],Age_grp[Value]))</f>
        <v>30 - 40</v>
      </c>
      <c r="K9407" s="2" t="str">
        <f>_xlfn.IFS(mobile_customers[[#This Row],[salary]]&gt;=Q9410,"HIGHER SALARY", mobile_customers[[#This Row],[salary]]&gt;=Q9411,"HIGHER MID RANGE SALARY",  mobile_customers[[#This Row],[salary]]&lt;Q9411,"MID RANGE SALARY", mobile_customers[[#This Row],[salary]]&gt;Q9412, "LOW SALARY" )</f>
        <v>HIGHER SALARY</v>
      </c>
      <c r="L9407" s="2" t="str">
        <f>LEFT(mobile_customers[[#This Row],[Credit_card_nos]], 4)&amp;"XXXXX"</f>
        <v>3771XXXXX</v>
      </c>
    </row>
    <row r="9408" spans="1:12" x14ac:dyDescent="0.3">
      <c r="A9408" t="s">
        <v>13</v>
      </c>
      <c r="B9408" s="3" t="s">
        <v>18046</v>
      </c>
      <c r="C9408" t="s">
        <v>18047</v>
      </c>
      <c r="D9408" t="s">
        <v>2220</v>
      </c>
      <c r="E9408">
        <v>25</v>
      </c>
      <c r="F9408">
        <v>46109</v>
      </c>
      <c r="G9408" t="s">
        <v>94</v>
      </c>
      <c r="H9408">
        <v>2295256210694426</v>
      </c>
      <c r="I9408" s="5" t="str">
        <f t="shared" si="146"/>
        <v>2295256210694430</v>
      </c>
      <c r="J9408" t="str">
        <f>INDEX(Age_grp[Age], MATCH(mobile_customers[[#This Row],[age]],Age_grp[Value]))</f>
        <v>20 - 30</v>
      </c>
      <c r="K9408" s="2" t="str">
        <f>_xlfn.IFS(mobile_customers[[#This Row],[salary]]&gt;=Q9411,"HIGHER SALARY", mobile_customers[[#This Row],[salary]]&gt;=Q9412,"HIGHER MID RANGE SALARY",  mobile_customers[[#This Row],[salary]]&lt;Q9412,"MID RANGE SALARY", mobile_customers[[#This Row],[salary]]&gt;Q9413, "LOW SALARY" )</f>
        <v>HIGHER SALARY</v>
      </c>
      <c r="L9408" s="2" t="str">
        <f>LEFT(mobile_customers[[#This Row],[Credit_card_nos]], 4)&amp;"XXXXX"</f>
        <v>2295XXXXX</v>
      </c>
    </row>
    <row r="9409" spans="1:12" x14ac:dyDescent="0.3">
      <c r="A9409" t="s">
        <v>8</v>
      </c>
      <c r="B9409" s="3" t="s">
        <v>18048</v>
      </c>
      <c r="C9409" t="s">
        <v>18049</v>
      </c>
      <c r="D9409" t="s">
        <v>264</v>
      </c>
      <c r="E9409">
        <v>24</v>
      </c>
      <c r="F9409">
        <v>34010</v>
      </c>
      <c r="G9409" t="s">
        <v>81</v>
      </c>
      <c r="H9409">
        <v>213139535869316</v>
      </c>
      <c r="I9409" s="5" t="str">
        <f t="shared" si="146"/>
        <v>213139535869316</v>
      </c>
      <c r="J9409" t="str">
        <f>INDEX(Age_grp[Age], MATCH(mobile_customers[[#This Row],[age]],Age_grp[Value]))</f>
        <v>20 - 30</v>
      </c>
      <c r="K9409" s="2" t="str">
        <f>_xlfn.IFS(mobile_customers[[#This Row],[salary]]&gt;=Q9412,"HIGHER SALARY", mobile_customers[[#This Row],[salary]]&gt;=Q9413,"HIGHER MID RANGE SALARY",  mobile_customers[[#This Row],[salary]]&lt;Q9413,"MID RANGE SALARY", mobile_customers[[#This Row],[salary]]&gt;Q9414, "LOW SALARY" )</f>
        <v>HIGHER SALARY</v>
      </c>
      <c r="L9409" s="2" t="str">
        <f>LEFT(mobile_customers[[#This Row],[Credit_card_nos]], 4)&amp;"XXXXX"</f>
        <v>2131XXXXX</v>
      </c>
    </row>
    <row r="9410" spans="1:12" x14ac:dyDescent="0.3">
      <c r="A9410" t="s">
        <v>13</v>
      </c>
      <c r="B9410" s="3" t="s">
        <v>18050</v>
      </c>
      <c r="C9410" t="s">
        <v>18051</v>
      </c>
      <c r="D9410" t="s">
        <v>2102</v>
      </c>
      <c r="E9410">
        <v>46</v>
      </c>
      <c r="F9410">
        <v>115634</v>
      </c>
      <c r="G9410" t="s">
        <v>28</v>
      </c>
      <c r="H9410">
        <v>502054303602</v>
      </c>
      <c r="I9410" s="5" t="str">
        <f t="shared" ref="I9410:I9473" si="147">TEXT(H9410, "0")</f>
        <v>502054303602</v>
      </c>
      <c r="J9410" t="str">
        <f>INDEX(Age_grp[Age], MATCH(mobile_customers[[#This Row],[age]],Age_grp[Value]))</f>
        <v>40 - 50</v>
      </c>
      <c r="K9410" s="2" t="str">
        <f>_xlfn.IFS(mobile_customers[[#This Row],[salary]]&gt;=Q9413,"HIGHER SALARY", mobile_customers[[#This Row],[salary]]&gt;=Q9414,"HIGHER MID RANGE SALARY",  mobile_customers[[#This Row],[salary]]&lt;Q9414,"MID RANGE SALARY", mobile_customers[[#This Row],[salary]]&gt;Q9415, "LOW SALARY" )</f>
        <v>HIGHER SALARY</v>
      </c>
      <c r="L9410" s="2" t="str">
        <f>LEFT(mobile_customers[[#This Row],[Credit_card_nos]], 4)&amp;"XXXXX"</f>
        <v>5020XXXXX</v>
      </c>
    </row>
    <row r="9411" spans="1:12" x14ac:dyDescent="0.3">
      <c r="A9411" t="s">
        <v>13</v>
      </c>
      <c r="B9411" s="3" t="s">
        <v>18052</v>
      </c>
      <c r="C9411" t="s">
        <v>18053</v>
      </c>
      <c r="D9411" t="s">
        <v>1198</v>
      </c>
      <c r="E9411">
        <v>37</v>
      </c>
      <c r="F9411">
        <v>221464</v>
      </c>
      <c r="G9411" t="s">
        <v>21</v>
      </c>
      <c r="H9411">
        <v>180065172681764</v>
      </c>
      <c r="I9411" s="5" t="str">
        <f t="shared" si="147"/>
        <v>180065172681764</v>
      </c>
      <c r="J9411" t="str">
        <f>INDEX(Age_grp[Age], MATCH(mobile_customers[[#This Row],[age]],Age_grp[Value]))</f>
        <v>30 - 40</v>
      </c>
      <c r="K9411" s="2" t="str">
        <f>_xlfn.IFS(mobile_customers[[#This Row],[salary]]&gt;=Q9414,"HIGHER SALARY", mobile_customers[[#This Row],[salary]]&gt;=Q9415,"HIGHER MID RANGE SALARY",  mobile_customers[[#This Row],[salary]]&lt;Q9415,"MID RANGE SALARY", mobile_customers[[#This Row],[salary]]&gt;Q9416, "LOW SALARY" )</f>
        <v>HIGHER SALARY</v>
      </c>
      <c r="L9411" s="2" t="str">
        <f>LEFT(mobile_customers[[#This Row],[Credit_card_nos]], 4)&amp;"XXXXX"</f>
        <v>1800XXXXX</v>
      </c>
    </row>
    <row r="9412" spans="1:12" x14ac:dyDescent="0.3">
      <c r="A9412" t="s">
        <v>13</v>
      </c>
      <c r="B9412" s="3" t="s">
        <v>18054</v>
      </c>
      <c r="C9412" t="s">
        <v>18055</v>
      </c>
      <c r="D9412" t="s">
        <v>641</v>
      </c>
      <c r="E9412">
        <v>44</v>
      </c>
      <c r="F9412">
        <v>115375</v>
      </c>
      <c r="G9412" t="s">
        <v>81</v>
      </c>
      <c r="H9412">
        <v>30410103413337</v>
      </c>
      <c r="I9412" s="5" t="str">
        <f t="shared" si="147"/>
        <v>30410103413337</v>
      </c>
      <c r="J9412" t="str">
        <f>INDEX(Age_grp[Age], MATCH(mobile_customers[[#This Row],[age]],Age_grp[Value]))</f>
        <v>40 - 50</v>
      </c>
      <c r="K9412" s="2" t="str">
        <f>_xlfn.IFS(mobile_customers[[#This Row],[salary]]&gt;=Q9415,"HIGHER SALARY", mobile_customers[[#This Row],[salary]]&gt;=Q9416,"HIGHER MID RANGE SALARY",  mobile_customers[[#This Row],[salary]]&lt;Q9416,"MID RANGE SALARY", mobile_customers[[#This Row],[salary]]&gt;Q9417, "LOW SALARY" )</f>
        <v>HIGHER SALARY</v>
      </c>
      <c r="L9412" s="2" t="str">
        <f>LEFT(mobile_customers[[#This Row],[Credit_card_nos]], 4)&amp;"XXXXX"</f>
        <v>3041XXXXX</v>
      </c>
    </row>
    <row r="9413" spans="1:12" x14ac:dyDescent="0.3">
      <c r="A9413" t="s">
        <v>13</v>
      </c>
      <c r="B9413" s="3" t="s">
        <v>18056</v>
      </c>
      <c r="C9413" t="s">
        <v>18057</v>
      </c>
      <c r="D9413" t="s">
        <v>35</v>
      </c>
      <c r="E9413">
        <v>30</v>
      </c>
      <c r="F9413">
        <v>177800</v>
      </c>
      <c r="G9413" t="s">
        <v>21</v>
      </c>
      <c r="H9413">
        <v>30045517254834</v>
      </c>
      <c r="I9413" s="5" t="str">
        <f t="shared" si="147"/>
        <v>30045517254834</v>
      </c>
      <c r="J9413" t="str">
        <f>INDEX(Age_grp[Age], MATCH(mobile_customers[[#This Row],[age]],Age_grp[Value]))</f>
        <v>30 - 40</v>
      </c>
      <c r="K9413" s="2" t="str">
        <f>_xlfn.IFS(mobile_customers[[#This Row],[salary]]&gt;=Q9416,"HIGHER SALARY", mobile_customers[[#This Row],[salary]]&gt;=Q9417,"HIGHER MID RANGE SALARY",  mobile_customers[[#This Row],[salary]]&lt;Q9417,"MID RANGE SALARY", mobile_customers[[#This Row],[salary]]&gt;Q9418, "LOW SALARY" )</f>
        <v>HIGHER SALARY</v>
      </c>
      <c r="L9413" s="2" t="str">
        <f>LEFT(mobile_customers[[#This Row],[Credit_card_nos]], 4)&amp;"XXXXX"</f>
        <v>3004XXXXX</v>
      </c>
    </row>
    <row r="9414" spans="1:12" x14ac:dyDescent="0.3">
      <c r="A9414" t="s">
        <v>13</v>
      </c>
      <c r="B9414" s="3" t="s">
        <v>18058</v>
      </c>
      <c r="C9414" t="s">
        <v>18059</v>
      </c>
      <c r="D9414" t="s">
        <v>290</v>
      </c>
      <c r="E9414">
        <v>35</v>
      </c>
      <c r="F9414">
        <v>61151</v>
      </c>
      <c r="G9414" t="s">
        <v>28</v>
      </c>
      <c r="H9414">
        <v>3540064428642273</v>
      </c>
      <c r="I9414" s="5" t="str">
        <f t="shared" si="147"/>
        <v>3540064428642270</v>
      </c>
      <c r="J9414" t="str">
        <f>INDEX(Age_grp[Age], MATCH(mobile_customers[[#This Row],[age]],Age_grp[Value]))</f>
        <v>30 - 40</v>
      </c>
      <c r="K9414" s="2" t="str">
        <f>_xlfn.IFS(mobile_customers[[#This Row],[salary]]&gt;=Q9417,"HIGHER SALARY", mobile_customers[[#This Row],[salary]]&gt;=Q9418,"HIGHER MID RANGE SALARY",  mobile_customers[[#This Row],[salary]]&lt;Q9418,"MID RANGE SALARY", mobile_customers[[#This Row],[salary]]&gt;Q9419, "LOW SALARY" )</f>
        <v>HIGHER SALARY</v>
      </c>
      <c r="L9414" s="2" t="str">
        <f>LEFT(mobile_customers[[#This Row],[Credit_card_nos]], 4)&amp;"XXXXX"</f>
        <v>3540XXXXX</v>
      </c>
    </row>
    <row r="9415" spans="1:12" x14ac:dyDescent="0.3">
      <c r="A9415" t="s">
        <v>8</v>
      </c>
      <c r="B9415" s="3" t="s">
        <v>18060</v>
      </c>
      <c r="C9415" t="s">
        <v>18061</v>
      </c>
      <c r="D9415" t="s">
        <v>252</v>
      </c>
      <c r="E9415">
        <v>45</v>
      </c>
      <c r="F9415">
        <v>37962</v>
      </c>
      <c r="G9415" t="s">
        <v>21</v>
      </c>
      <c r="H9415">
        <v>30223013200417</v>
      </c>
      <c r="I9415" s="5" t="str">
        <f t="shared" si="147"/>
        <v>30223013200417</v>
      </c>
      <c r="J9415" t="str">
        <f>INDEX(Age_grp[Age], MATCH(mobile_customers[[#This Row],[age]],Age_grp[Value]))</f>
        <v>40 - 50</v>
      </c>
      <c r="K9415" s="2" t="str">
        <f>_xlfn.IFS(mobile_customers[[#This Row],[salary]]&gt;=Q9418,"HIGHER SALARY", mobile_customers[[#This Row],[salary]]&gt;=Q9419,"HIGHER MID RANGE SALARY",  mobile_customers[[#This Row],[salary]]&lt;Q9419,"MID RANGE SALARY", mobile_customers[[#This Row],[salary]]&gt;Q9420, "LOW SALARY" )</f>
        <v>HIGHER SALARY</v>
      </c>
      <c r="L9415" s="2" t="str">
        <f>LEFT(mobile_customers[[#This Row],[Credit_card_nos]], 4)&amp;"XXXXX"</f>
        <v>3022XXXXX</v>
      </c>
    </row>
    <row r="9416" spans="1:12" x14ac:dyDescent="0.3">
      <c r="A9416" t="s">
        <v>8</v>
      </c>
      <c r="B9416" s="3" t="s">
        <v>18062</v>
      </c>
      <c r="C9416" t="s">
        <v>18063</v>
      </c>
      <c r="D9416" t="s">
        <v>691</v>
      </c>
      <c r="E9416">
        <v>27</v>
      </c>
      <c r="F9416">
        <v>235656</v>
      </c>
      <c r="G9416" t="s">
        <v>39</v>
      </c>
      <c r="H9416">
        <v>3517744559022549</v>
      </c>
      <c r="I9416" s="5" t="str">
        <f t="shared" si="147"/>
        <v>3517744559022550</v>
      </c>
      <c r="J9416" t="str">
        <f>INDEX(Age_grp[Age], MATCH(mobile_customers[[#This Row],[age]],Age_grp[Value]))</f>
        <v>20 - 30</v>
      </c>
      <c r="K9416" s="2" t="str">
        <f>_xlfn.IFS(mobile_customers[[#This Row],[salary]]&gt;=Q9419,"HIGHER SALARY", mobile_customers[[#This Row],[salary]]&gt;=Q9420,"HIGHER MID RANGE SALARY",  mobile_customers[[#This Row],[salary]]&lt;Q9420,"MID RANGE SALARY", mobile_customers[[#This Row],[salary]]&gt;Q9421, "LOW SALARY" )</f>
        <v>HIGHER SALARY</v>
      </c>
      <c r="L9416" s="2" t="str">
        <f>LEFT(mobile_customers[[#This Row],[Credit_card_nos]], 4)&amp;"XXXXX"</f>
        <v>3517XXXXX</v>
      </c>
    </row>
    <row r="9417" spans="1:12" x14ac:dyDescent="0.3">
      <c r="A9417" t="s">
        <v>13</v>
      </c>
      <c r="B9417" s="3" t="s">
        <v>18064</v>
      </c>
      <c r="C9417" t="s">
        <v>18065</v>
      </c>
      <c r="D9417" t="s">
        <v>406</v>
      </c>
      <c r="E9417">
        <v>24</v>
      </c>
      <c r="F9417">
        <v>82842</v>
      </c>
      <c r="G9417" t="s">
        <v>81</v>
      </c>
      <c r="H9417">
        <v>213196841326399</v>
      </c>
      <c r="I9417" s="5" t="str">
        <f t="shared" si="147"/>
        <v>213196841326399</v>
      </c>
      <c r="J9417" t="str">
        <f>INDEX(Age_grp[Age], MATCH(mobile_customers[[#This Row],[age]],Age_grp[Value]))</f>
        <v>20 - 30</v>
      </c>
      <c r="K9417" s="2" t="str">
        <f>_xlfn.IFS(mobile_customers[[#This Row],[salary]]&gt;=Q9420,"HIGHER SALARY", mobile_customers[[#This Row],[salary]]&gt;=Q9421,"HIGHER MID RANGE SALARY",  mobile_customers[[#This Row],[salary]]&lt;Q9421,"MID RANGE SALARY", mobile_customers[[#This Row],[salary]]&gt;Q9422, "LOW SALARY" )</f>
        <v>HIGHER SALARY</v>
      </c>
      <c r="L9417" s="2" t="str">
        <f>LEFT(mobile_customers[[#This Row],[Credit_card_nos]], 4)&amp;"XXXXX"</f>
        <v>2131XXXXX</v>
      </c>
    </row>
    <row r="9418" spans="1:12" x14ac:dyDescent="0.3">
      <c r="A9418" t="s">
        <v>8</v>
      </c>
      <c r="B9418" s="3" t="s">
        <v>18066</v>
      </c>
      <c r="C9418" t="s">
        <v>18067</v>
      </c>
      <c r="D9418" t="s">
        <v>732</v>
      </c>
      <c r="E9418">
        <v>61</v>
      </c>
      <c r="F9418">
        <v>105098</v>
      </c>
      <c r="G9418" t="s">
        <v>49</v>
      </c>
      <c r="H9418">
        <v>4816570748850</v>
      </c>
      <c r="I9418" s="5" t="str">
        <f t="shared" si="147"/>
        <v>4816570748850</v>
      </c>
      <c r="J9418" t="str">
        <f>INDEX(Age_grp[Age], MATCH(mobile_customers[[#This Row],[age]],Age_grp[Value]))</f>
        <v>60 - 70</v>
      </c>
      <c r="K9418" s="2" t="str">
        <f>_xlfn.IFS(mobile_customers[[#This Row],[salary]]&gt;=Q9421,"HIGHER SALARY", mobile_customers[[#This Row],[salary]]&gt;=Q9422,"HIGHER MID RANGE SALARY",  mobile_customers[[#This Row],[salary]]&lt;Q9422,"MID RANGE SALARY", mobile_customers[[#This Row],[salary]]&gt;Q9423, "LOW SALARY" )</f>
        <v>HIGHER SALARY</v>
      </c>
      <c r="L9418" s="2" t="str">
        <f>LEFT(mobile_customers[[#This Row],[Credit_card_nos]], 4)&amp;"XXXXX"</f>
        <v>4816XXXXX</v>
      </c>
    </row>
    <row r="9419" spans="1:12" x14ac:dyDescent="0.3">
      <c r="A9419" t="s">
        <v>8</v>
      </c>
      <c r="B9419" s="3" t="s">
        <v>18068</v>
      </c>
      <c r="C9419" t="s">
        <v>18069</v>
      </c>
      <c r="D9419" t="s">
        <v>473</v>
      </c>
      <c r="E9419">
        <v>35</v>
      </c>
      <c r="F9419">
        <v>187652</v>
      </c>
      <c r="G9419" t="s">
        <v>17</v>
      </c>
      <c r="H9419">
        <v>340805152973369</v>
      </c>
      <c r="I9419" s="5" t="str">
        <f t="shared" si="147"/>
        <v>340805152973369</v>
      </c>
      <c r="J9419" t="str">
        <f>INDEX(Age_grp[Age], MATCH(mobile_customers[[#This Row],[age]],Age_grp[Value]))</f>
        <v>30 - 40</v>
      </c>
      <c r="K9419" s="2" t="str">
        <f>_xlfn.IFS(mobile_customers[[#This Row],[salary]]&gt;=Q9422,"HIGHER SALARY", mobile_customers[[#This Row],[salary]]&gt;=Q9423,"HIGHER MID RANGE SALARY",  mobile_customers[[#This Row],[salary]]&lt;Q9423,"MID RANGE SALARY", mobile_customers[[#This Row],[salary]]&gt;Q9424, "LOW SALARY" )</f>
        <v>HIGHER SALARY</v>
      </c>
      <c r="L9419" s="2" t="str">
        <f>LEFT(mobile_customers[[#This Row],[Credit_card_nos]], 4)&amp;"XXXXX"</f>
        <v>3408XXXXX</v>
      </c>
    </row>
    <row r="9420" spans="1:12" x14ac:dyDescent="0.3">
      <c r="A9420" t="s">
        <v>13</v>
      </c>
      <c r="B9420" s="3" t="s">
        <v>18070</v>
      </c>
      <c r="C9420" t="s">
        <v>18071</v>
      </c>
      <c r="D9420" t="s">
        <v>2251</v>
      </c>
      <c r="E9420">
        <v>29</v>
      </c>
      <c r="F9420">
        <v>150892</v>
      </c>
      <c r="G9420" t="s">
        <v>28</v>
      </c>
      <c r="H9420">
        <v>180042735918520</v>
      </c>
      <c r="I9420" s="5" t="str">
        <f t="shared" si="147"/>
        <v>180042735918520</v>
      </c>
      <c r="J9420" t="str">
        <f>INDEX(Age_grp[Age], MATCH(mobile_customers[[#This Row],[age]],Age_grp[Value]))</f>
        <v>20 - 30</v>
      </c>
      <c r="K9420" s="2" t="str">
        <f>_xlfn.IFS(mobile_customers[[#This Row],[salary]]&gt;=Q9423,"HIGHER SALARY", mobile_customers[[#This Row],[salary]]&gt;=Q9424,"HIGHER MID RANGE SALARY",  mobile_customers[[#This Row],[salary]]&lt;Q9424,"MID RANGE SALARY", mobile_customers[[#This Row],[salary]]&gt;Q9425, "LOW SALARY" )</f>
        <v>HIGHER SALARY</v>
      </c>
      <c r="L9420" s="2" t="str">
        <f>LEFT(mobile_customers[[#This Row],[Credit_card_nos]], 4)&amp;"XXXXX"</f>
        <v>1800XXXXX</v>
      </c>
    </row>
    <row r="9421" spans="1:12" x14ac:dyDescent="0.3">
      <c r="A9421" t="s">
        <v>13</v>
      </c>
      <c r="B9421" s="3" t="s">
        <v>18072</v>
      </c>
      <c r="C9421" t="s">
        <v>18073</v>
      </c>
      <c r="D9421" t="s">
        <v>2572</v>
      </c>
      <c r="E9421">
        <v>29</v>
      </c>
      <c r="F9421">
        <v>20658</v>
      </c>
      <c r="G9421" t="s">
        <v>49</v>
      </c>
      <c r="H9421">
        <v>4060148926372406</v>
      </c>
      <c r="I9421" s="5" t="str">
        <f t="shared" si="147"/>
        <v>4060148926372410</v>
      </c>
      <c r="J9421" t="str">
        <f>INDEX(Age_grp[Age], MATCH(mobile_customers[[#This Row],[age]],Age_grp[Value]))</f>
        <v>20 - 30</v>
      </c>
      <c r="K9421" s="2" t="str">
        <f>_xlfn.IFS(mobile_customers[[#This Row],[salary]]&gt;=Q9424,"HIGHER SALARY", mobile_customers[[#This Row],[salary]]&gt;=Q9425,"HIGHER MID RANGE SALARY",  mobile_customers[[#This Row],[salary]]&lt;Q9425,"MID RANGE SALARY", mobile_customers[[#This Row],[salary]]&gt;Q9426, "LOW SALARY" )</f>
        <v>HIGHER SALARY</v>
      </c>
      <c r="L9421" s="2" t="str">
        <f>LEFT(mobile_customers[[#This Row],[Credit_card_nos]], 4)&amp;"XXXXX"</f>
        <v>4060XXXXX</v>
      </c>
    </row>
    <row r="9422" spans="1:12" x14ac:dyDescent="0.3">
      <c r="A9422" t="s">
        <v>8</v>
      </c>
      <c r="B9422" s="3" t="s">
        <v>18074</v>
      </c>
      <c r="C9422" t="s">
        <v>18075</v>
      </c>
      <c r="D9422" t="s">
        <v>2108</v>
      </c>
      <c r="E9422">
        <v>38</v>
      </c>
      <c r="F9422">
        <v>185863</v>
      </c>
      <c r="G9422" t="s">
        <v>32</v>
      </c>
      <c r="H9422">
        <v>3540853641981371</v>
      </c>
      <c r="I9422" s="5" t="str">
        <f t="shared" si="147"/>
        <v>3540853641981370</v>
      </c>
      <c r="J9422" t="str">
        <f>INDEX(Age_grp[Age], MATCH(mobile_customers[[#This Row],[age]],Age_grp[Value]))</f>
        <v>30 - 40</v>
      </c>
      <c r="K9422" s="2" t="str">
        <f>_xlfn.IFS(mobile_customers[[#This Row],[salary]]&gt;=Q9425,"HIGHER SALARY", mobile_customers[[#This Row],[salary]]&gt;=Q9426,"HIGHER MID RANGE SALARY",  mobile_customers[[#This Row],[salary]]&lt;Q9426,"MID RANGE SALARY", mobile_customers[[#This Row],[salary]]&gt;Q9427, "LOW SALARY" )</f>
        <v>HIGHER SALARY</v>
      </c>
      <c r="L9422" s="2" t="str">
        <f>LEFT(mobile_customers[[#This Row],[Credit_card_nos]], 4)&amp;"XXXXX"</f>
        <v>3540XXXXX</v>
      </c>
    </row>
    <row r="9423" spans="1:12" x14ac:dyDescent="0.3">
      <c r="A9423" t="s">
        <v>8</v>
      </c>
      <c r="B9423" s="3" t="s">
        <v>1228</v>
      </c>
      <c r="C9423" t="s">
        <v>18076</v>
      </c>
      <c r="D9423" t="s">
        <v>1898</v>
      </c>
      <c r="E9423">
        <v>28</v>
      </c>
      <c r="F9423">
        <v>69474</v>
      </c>
      <c r="G9423" t="s">
        <v>28</v>
      </c>
      <c r="H9423">
        <v>375457444693286</v>
      </c>
      <c r="I9423" s="5" t="str">
        <f t="shared" si="147"/>
        <v>375457444693286</v>
      </c>
      <c r="J9423" t="str">
        <f>INDEX(Age_grp[Age], MATCH(mobile_customers[[#This Row],[age]],Age_grp[Value]))</f>
        <v>20 - 30</v>
      </c>
      <c r="K9423" s="2" t="str">
        <f>_xlfn.IFS(mobile_customers[[#This Row],[salary]]&gt;=Q9426,"HIGHER SALARY", mobile_customers[[#This Row],[salary]]&gt;=Q9427,"HIGHER MID RANGE SALARY",  mobile_customers[[#This Row],[salary]]&lt;Q9427,"MID RANGE SALARY", mobile_customers[[#This Row],[salary]]&gt;Q9428, "LOW SALARY" )</f>
        <v>HIGHER SALARY</v>
      </c>
      <c r="L9423" s="2" t="str">
        <f>LEFT(mobile_customers[[#This Row],[Credit_card_nos]], 4)&amp;"XXXXX"</f>
        <v>3754XXXXX</v>
      </c>
    </row>
    <row r="9424" spans="1:12" x14ac:dyDescent="0.3">
      <c r="A9424" t="s">
        <v>13</v>
      </c>
      <c r="B9424" s="3" t="s">
        <v>18077</v>
      </c>
      <c r="C9424" t="s">
        <v>18078</v>
      </c>
      <c r="D9424" t="s">
        <v>165</v>
      </c>
      <c r="E9424">
        <v>46</v>
      </c>
      <c r="F9424">
        <v>29641</v>
      </c>
      <c r="G9424" t="s">
        <v>21</v>
      </c>
      <c r="H9424">
        <v>2267807187339603</v>
      </c>
      <c r="I9424" s="5" t="str">
        <f t="shared" si="147"/>
        <v>2267807187339600</v>
      </c>
      <c r="J9424" t="str">
        <f>INDEX(Age_grp[Age], MATCH(mobile_customers[[#This Row],[age]],Age_grp[Value]))</f>
        <v>40 - 50</v>
      </c>
      <c r="K9424" s="2" t="str">
        <f>_xlfn.IFS(mobile_customers[[#This Row],[salary]]&gt;=Q9427,"HIGHER SALARY", mobile_customers[[#This Row],[salary]]&gt;=Q9428,"HIGHER MID RANGE SALARY",  mobile_customers[[#This Row],[salary]]&lt;Q9428,"MID RANGE SALARY", mobile_customers[[#This Row],[salary]]&gt;Q9429, "LOW SALARY" )</f>
        <v>HIGHER SALARY</v>
      </c>
      <c r="L9424" s="2" t="str">
        <f>LEFT(mobile_customers[[#This Row],[Credit_card_nos]], 4)&amp;"XXXXX"</f>
        <v>2267XXXXX</v>
      </c>
    </row>
    <row r="9425" spans="1:12" x14ac:dyDescent="0.3">
      <c r="A9425" t="s">
        <v>13</v>
      </c>
      <c r="B9425" s="3" t="s">
        <v>18079</v>
      </c>
      <c r="C9425" t="s">
        <v>18080</v>
      </c>
      <c r="D9425" t="s">
        <v>2105</v>
      </c>
      <c r="E9425">
        <v>39</v>
      </c>
      <c r="F9425">
        <v>218105</v>
      </c>
      <c r="G9425" t="s">
        <v>65</v>
      </c>
      <c r="H9425">
        <v>180099440748048</v>
      </c>
      <c r="I9425" s="5" t="str">
        <f t="shared" si="147"/>
        <v>180099440748048</v>
      </c>
      <c r="J9425" t="str">
        <f>INDEX(Age_grp[Age], MATCH(mobile_customers[[#This Row],[age]],Age_grp[Value]))</f>
        <v>30 - 40</v>
      </c>
      <c r="K9425" s="2" t="str">
        <f>_xlfn.IFS(mobile_customers[[#This Row],[salary]]&gt;=Q9428,"HIGHER SALARY", mobile_customers[[#This Row],[salary]]&gt;=Q9429,"HIGHER MID RANGE SALARY",  mobile_customers[[#This Row],[salary]]&lt;Q9429,"MID RANGE SALARY", mobile_customers[[#This Row],[salary]]&gt;Q9430, "LOW SALARY" )</f>
        <v>HIGHER SALARY</v>
      </c>
      <c r="L9425" s="2" t="str">
        <f>LEFT(mobile_customers[[#This Row],[Credit_card_nos]], 4)&amp;"XXXXX"</f>
        <v>1800XXXXX</v>
      </c>
    </row>
    <row r="9426" spans="1:12" x14ac:dyDescent="0.3">
      <c r="A9426" t="s">
        <v>13</v>
      </c>
      <c r="B9426" s="3" t="s">
        <v>18081</v>
      </c>
      <c r="C9426" t="s">
        <v>18082</v>
      </c>
      <c r="D9426" t="s">
        <v>1211</v>
      </c>
      <c r="E9426">
        <v>53</v>
      </c>
      <c r="F9426">
        <v>31686</v>
      </c>
      <c r="G9426" t="s">
        <v>81</v>
      </c>
      <c r="H9426">
        <v>4177761310842022</v>
      </c>
      <c r="I9426" s="5" t="str">
        <f t="shared" si="147"/>
        <v>4177761310842020</v>
      </c>
      <c r="J9426" t="str">
        <f>INDEX(Age_grp[Age], MATCH(mobile_customers[[#This Row],[age]],Age_grp[Value]))</f>
        <v>50 - 60</v>
      </c>
      <c r="K9426" s="2" t="str">
        <f>_xlfn.IFS(mobile_customers[[#This Row],[salary]]&gt;=Q9429,"HIGHER SALARY", mobile_customers[[#This Row],[salary]]&gt;=Q9430,"HIGHER MID RANGE SALARY",  mobile_customers[[#This Row],[salary]]&lt;Q9430,"MID RANGE SALARY", mobile_customers[[#This Row],[salary]]&gt;Q9431, "LOW SALARY" )</f>
        <v>HIGHER SALARY</v>
      </c>
      <c r="L9426" s="2" t="str">
        <f>LEFT(mobile_customers[[#This Row],[Credit_card_nos]], 4)&amp;"XXXXX"</f>
        <v>4177XXXXX</v>
      </c>
    </row>
    <row r="9427" spans="1:12" x14ac:dyDescent="0.3">
      <c r="A9427" t="s">
        <v>13</v>
      </c>
      <c r="B9427" s="3" t="s">
        <v>18083</v>
      </c>
      <c r="C9427" t="s">
        <v>18084</v>
      </c>
      <c r="D9427" t="s">
        <v>205</v>
      </c>
      <c r="E9427">
        <v>41</v>
      </c>
      <c r="F9427">
        <v>35647</v>
      </c>
      <c r="G9427" t="s">
        <v>49</v>
      </c>
      <c r="H9427">
        <v>6573693858749696</v>
      </c>
      <c r="I9427" s="5" t="str">
        <f t="shared" si="147"/>
        <v>6573693858749700</v>
      </c>
      <c r="J9427" t="str">
        <f>INDEX(Age_grp[Age], MATCH(mobile_customers[[#This Row],[age]],Age_grp[Value]))</f>
        <v>40 - 50</v>
      </c>
      <c r="K9427" s="2" t="str">
        <f>_xlfn.IFS(mobile_customers[[#This Row],[salary]]&gt;=Q9430,"HIGHER SALARY", mobile_customers[[#This Row],[salary]]&gt;=Q9431,"HIGHER MID RANGE SALARY",  mobile_customers[[#This Row],[salary]]&lt;Q9431,"MID RANGE SALARY", mobile_customers[[#This Row],[salary]]&gt;Q9432, "LOW SALARY" )</f>
        <v>HIGHER SALARY</v>
      </c>
      <c r="L9427" s="2" t="str">
        <f>LEFT(mobile_customers[[#This Row],[Credit_card_nos]], 4)&amp;"XXXXX"</f>
        <v>6573XXXXX</v>
      </c>
    </row>
    <row r="9428" spans="1:12" x14ac:dyDescent="0.3">
      <c r="A9428" t="s">
        <v>13</v>
      </c>
      <c r="B9428" s="3" t="s">
        <v>18085</v>
      </c>
      <c r="C9428" t="s">
        <v>18086</v>
      </c>
      <c r="D9428" t="s">
        <v>2055</v>
      </c>
      <c r="E9428">
        <v>44</v>
      </c>
      <c r="F9428">
        <v>129383</v>
      </c>
      <c r="G9428" t="s">
        <v>81</v>
      </c>
      <c r="H9428">
        <v>344375568214341</v>
      </c>
      <c r="I9428" s="5" t="str">
        <f t="shared" si="147"/>
        <v>344375568214341</v>
      </c>
      <c r="J9428" t="str">
        <f>INDEX(Age_grp[Age], MATCH(mobile_customers[[#This Row],[age]],Age_grp[Value]))</f>
        <v>40 - 50</v>
      </c>
      <c r="K9428" s="2" t="str">
        <f>_xlfn.IFS(mobile_customers[[#This Row],[salary]]&gt;=Q9431,"HIGHER SALARY", mobile_customers[[#This Row],[salary]]&gt;=Q9432,"HIGHER MID RANGE SALARY",  mobile_customers[[#This Row],[salary]]&lt;Q9432,"MID RANGE SALARY", mobile_customers[[#This Row],[salary]]&gt;Q9433, "LOW SALARY" )</f>
        <v>HIGHER SALARY</v>
      </c>
      <c r="L9428" s="2" t="str">
        <f>LEFT(mobile_customers[[#This Row],[Credit_card_nos]], 4)&amp;"XXXXX"</f>
        <v>3443XXXXX</v>
      </c>
    </row>
    <row r="9429" spans="1:12" x14ac:dyDescent="0.3">
      <c r="A9429" t="s">
        <v>8</v>
      </c>
      <c r="B9429" s="3" t="s">
        <v>18087</v>
      </c>
      <c r="C9429" t="s">
        <v>18088</v>
      </c>
      <c r="D9429" t="s">
        <v>2004</v>
      </c>
      <c r="E9429">
        <v>25</v>
      </c>
      <c r="F9429">
        <v>34786</v>
      </c>
      <c r="G9429" t="s">
        <v>12</v>
      </c>
      <c r="H9429">
        <v>342221892614537</v>
      </c>
      <c r="I9429" s="5" t="str">
        <f t="shared" si="147"/>
        <v>342221892614537</v>
      </c>
      <c r="J9429" t="str">
        <f>INDEX(Age_grp[Age], MATCH(mobile_customers[[#This Row],[age]],Age_grp[Value]))</f>
        <v>20 - 30</v>
      </c>
      <c r="K9429" s="2" t="str">
        <f>_xlfn.IFS(mobile_customers[[#This Row],[salary]]&gt;=Q9432,"HIGHER SALARY", mobile_customers[[#This Row],[salary]]&gt;=Q9433,"HIGHER MID RANGE SALARY",  mobile_customers[[#This Row],[salary]]&lt;Q9433,"MID RANGE SALARY", mobile_customers[[#This Row],[salary]]&gt;Q9434, "LOW SALARY" )</f>
        <v>HIGHER SALARY</v>
      </c>
      <c r="L9429" s="2" t="str">
        <f>LEFT(mobile_customers[[#This Row],[Credit_card_nos]], 4)&amp;"XXXXX"</f>
        <v>3422XXXXX</v>
      </c>
    </row>
    <row r="9430" spans="1:12" x14ac:dyDescent="0.3">
      <c r="A9430" t="s">
        <v>13</v>
      </c>
      <c r="B9430" s="3" t="s">
        <v>18089</v>
      </c>
      <c r="C9430" t="s">
        <v>18090</v>
      </c>
      <c r="D9430" t="s">
        <v>3755</v>
      </c>
      <c r="E9430">
        <v>51</v>
      </c>
      <c r="F9430">
        <v>200039</v>
      </c>
      <c r="G9430" t="s">
        <v>49</v>
      </c>
      <c r="H9430">
        <v>213175497451727</v>
      </c>
      <c r="I9430" s="5" t="str">
        <f t="shared" si="147"/>
        <v>213175497451727</v>
      </c>
      <c r="J9430" t="str">
        <f>INDEX(Age_grp[Age], MATCH(mobile_customers[[#This Row],[age]],Age_grp[Value]))</f>
        <v>50 - 60</v>
      </c>
      <c r="K9430" s="2" t="str">
        <f>_xlfn.IFS(mobile_customers[[#This Row],[salary]]&gt;=Q9433,"HIGHER SALARY", mobile_customers[[#This Row],[salary]]&gt;=Q9434,"HIGHER MID RANGE SALARY",  mobile_customers[[#This Row],[salary]]&lt;Q9434,"MID RANGE SALARY", mobile_customers[[#This Row],[salary]]&gt;Q9435, "LOW SALARY" )</f>
        <v>HIGHER SALARY</v>
      </c>
      <c r="L9430" s="2" t="str">
        <f>LEFT(mobile_customers[[#This Row],[Credit_card_nos]], 4)&amp;"XXXXX"</f>
        <v>2131XXXXX</v>
      </c>
    </row>
    <row r="9431" spans="1:12" x14ac:dyDescent="0.3">
      <c r="A9431" t="s">
        <v>13</v>
      </c>
      <c r="B9431" s="3" t="s">
        <v>18091</v>
      </c>
      <c r="C9431" t="s">
        <v>18092</v>
      </c>
      <c r="D9431" t="s">
        <v>883</v>
      </c>
      <c r="E9431">
        <v>56</v>
      </c>
      <c r="F9431">
        <v>153285</v>
      </c>
      <c r="G9431" t="s">
        <v>94</v>
      </c>
      <c r="H9431">
        <v>589747562611</v>
      </c>
      <c r="I9431" s="5" t="str">
        <f t="shared" si="147"/>
        <v>589747562611</v>
      </c>
      <c r="J9431" t="str">
        <f>INDEX(Age_grp[Age], MATCH(mobile_customers[[#This Row],[age]],Age_grp[Value]))</f>
        <v>50 - 60</v>
      </c>
      <c r="K9431" s="2" t="str">
        <f>_xlfn.IFS(mobile_customers[[#This Row],[salary]]&gt;=Q9434,"HIGHER SALARY", mobile_customers[[#This Row],[salary]]&gt;=Q9435,"HIGHER MID RANGE SALARY",  mobile_customers[[#This Row],[salary]]&lt;Q9435,"MID RANGE SALARY", mobile_customers[[#This Row],[salary]]&gt;Q9436, "LOW SALARY" )</f>
        <v>HIGHER SALARY</v>
      </c>
      <c r="L9431" s="2" t="str">
        <f>LEFT(mobile_customers[[#This Row],[Credit_card_nos]], 4)&amp;"XXXXX"</f>
        <v>5897XXXXX</v>
      </c>
    </row>
    <row r="9432" spans="1:12" x14ac:dyDescent="0.3">
      <c r="A9432" t="s">
        <v>8</v>
      </c>
      <c r="B9432" s="3" t="s">
        <v>18093</v>
      </c>
      <c r="C9432" t="s">
        <v>18094</v>
      </c>
      <c r="D9432" t="s">
        <v>1530</v>
      </c>
      <c r="E9432">
        <v>46</v>
      </c>
      <c r="F9432">
        <v>235505</v>
      </c>
      <c r="G9432" t="s">
        <v>39</v>
      </c>
      <c r="H9432">
        <v>4.2598488995154785E+18</v>
      </c>
      <c r="I9432" s="5" t="str">
        <f t="shared" si="147"/>
        <v>4259848899515480000</v>
      </c>
      <c r="J9432" t="str">
        <f>INDEX(Age_grp[Age], MATCH(mobile_customers[[#This Row],[age]],Age_grp[Value]))</f>
        <v>40 - 50</v>
      </c>
      <c r="K9432" s="2" t="str">
        <f>_xlfn.IFS(mobile_customers[[#This Row],[salary]]&gt;=Q9435,"HIGHER SALARY", mobile_customers[[#This Row],[salary]]&gt;=Q9436,"HIGHER MID RANGE SALARY",  mobile_customers[[#This Row],[salary]]&lt;Q9436,"MID RANGE SALARY", mobile_customers[[#This Row],[salary]]&gt;Q9437, "LOW SALARY" )</f>
        <v>HIGHER SALARY</v>
      </c>
      <c r="L9432" s="2" t="str">
        <f>LEFT(mobile_customers[[#This Row],[Credit_card_nos]], 4)&amp;"XXXXX"</f>
        <v>4259XXXXX</v>
      </c>
    </row>
    <row r="9433" spans="1:12" x14ac:dyDescent="0.3">
      <c r="A9433" t="s">
        <v>13</v>
      </c>
      <c r="B9433" s="3" t="s">
        <v>18095</v>
      </c>
      <c r="C9433" t="s">
        <v>18096</v>
      </c>
      <c r="D9433" t="s">
        <v>1074</v>
      </c>
      <c r="E9433">
        <v>64</v>
      </c>
      <c r="F9433">
        <v>89035</v>
      </c>
      <c r="G9433" t="s">
        <v>32</v>
      </c>
      <c r="H9433">
        <v>375299882522043</v>
      </c>
      <c r="I9433" s="5" t="str">
        <f t="shared" si="147"/>
        <v>375299882522043</v>
      </c>
      <c r="J9433" t="str">
        <f>INDEX(Age_grp[Age], MATCH(mobile_customers[[#This Row],[age]],Age_grp[Value]))</f>
        <v>60 - 70</v>
      </c>
      <c r="K9433" s="2" t="str">
        <f>_xlfn.IFS(mobile_customers[[#This Row],[salary]]&gt;=Q9436,"HIGHER SALARY", mobile_customers[[#This Row],[salary]]&gt;=Q9437,"HIGHER MID RANGE SALARY",  mobile_customers[[#This Row],[salary]]&lt;Q9437,"MID RANGE SALARY", mobile_customers[[#This Row],[salary]]&gt;Q9438, "LOW SALARY" )</f>
        <v>HIGHER SALARY</v>
      </c>
      <c r="L9433" s="2" t="str">
        <f>LEFT(mobile_customers[[#This Row],[Credit_card_nos]], 4)&amp;"XXXXX"</f>
        <v>3752XXXXX</v>
      </c>
    </row>
    <row r="9434" spans="1:12" x14ac:dyDescent="0.3">
      <c r="A9434" t="s">
        <v>13</v>
      </c>
      <c r="B9434" s="3" t="s">
        <v>18097</v>
      </c>
      <c r="C9434" t="s">
        <v>789</v>
      </c>
      <c r="D9434" t="s">
        <v>2055</v>
      </c>
      <c r="E9434">
        <v>33</v>
      </c>
      <c r="F9434">
        <v>158173</v>
      </c>
      <c r="G9434" t="s">
        <v>12</v>
      </c>
      <c r="H9434">
        <v>6588142275402359</v>
      </c>
      <c r="I9434" s="5" t="str">
        <f t="shared" si="147"/>
        <v>6588142275402360</v>
      </c>
      <c r="J9434" t="str">
        <f>INDEX(Age_grp[Age], MATCH(mobile_customers[[#This Row],[age]],Age_grp[Value]))</f>
        <v>30 - 40</v>
      </c>
      <c r="K9434" s="2" t="str">
        <f>_xlfn.IFS(mobile_customers[[#This Row],[salary]]&gt;=Q9437,"HIGHER SALARY", mobile_customers[[#This Row],[salary]]&gt;=Q9438,"HIGHER MID RANGE SALARY",  mobile_customers[[#This Row],[salary]]&lt;Q9438,"MID RANGE SALARY", mobile_customers[[#This Row],[salary]]&gt;Q9439, "LOW SALARY" )</f>
        <v>HIGHER SALARY</v>
      </c>
      <c r="L9434" s="2" t="str">
        <f>LEFT(mobile_customers[[#This Row],[Credit_card_nos]], 4)&amp;"XXXXX"</f>
        <v>6588XXXXX</v>
      </c>
    </row>
    <row r="9435" spans="1:12" x14ac:dyDescent="0.3">
      <c r="A9435" t="s">
        <v>8</v>
      </c>
      <c r="B9435" s="3" t="s">
        <v>18098</v>
      </c>
      <c r="C9435" t="s">
        <v>18099</v>
      </c>
      <c r="D9435" t="s">
        <v>1991</v>
      </c>
      <c r="E9435">
        <v>46</v>
      </c>
      <c r="F9435">
        <v>67721</v>
      </c>
      <c r="G9435" t="s">
        <v>39</v>
      </c>
      <c r="H9435">
        <v>4.4107825265442002E+18</v>
      </c>
      <c r="I9435" s="5" t="str">
        <f t="shared" si="147"/>
        <v>4410782526544200000</v>
      </c>
      <c r="J9435" t="str">
        <f>INDEX(Age_grp[Age], MATCH(mobile_customers[[#This Row],[age]],Age_grp[Value]))</f>
        <v>40 - 50</v>
      </c>
      <c r="K9435" s="2" t="str">
        <f>_xlfn.IFS(mobile_customers[[#This Row],[salary]]&gt;=Q9438,"HIGHER SALARY", mobile_customers[[#This Row],[salary]]&gt;=Q9439,"HIGHER MID RANGE SALARY",  mobile_customers[[#This Row],[salary]]&lt;Q9439,"MID RANGE SALARY", mobile_customers[[#This Row],[salary]]&gt;Q9440, "LOW SALARY" )</f>
        <v>HIGHER SALARY</v>
      </c>
      <c r="L9435" s="2" t="str">
        <f>LEFT(mobile_customers[[#This Row],[Credit_card_nos]], 4)&amp;"XXXXX"</f>
        <v>4410XXXXX</v>
      </c>
    </row>
    <row r="9436" spans="1:12" x14ac:dyDescent="0.3">
      <c r="A9436" t="s">
        <v>8</v>
      </c>
      <c r="B9436" s="3" t="s">
        <v>18100</v>
      </c>
      <c r="C9436" t="s">
        <v>2699</v>
      </c>
      <c r="D9436" t="s">
        <v>171</v>
      </c>
      <c r="E9436">
        <v>34</v>
      </c>
      <c r="F9436">
        <v>136811</v>
      </c>
      <c r="G9436" t="s">
        <v>39</v>
      </c>
      <c r="H9436">
        <v>213150101440812</v>
      </c>
      <c r="I9436" s="5" t="str">
        <f t="shared" si="147"/>
        <v>213150101440812</v>
      </c>
      <c r="J9436" t="str">
        <f>INDEX(Age_grp[Age], MATCH(mobile_customers[[#This Row],[age]],Age_grp[Value]))</f>
        <v>30 - 40</v>
      </c>
      <c r="K9436" s="2" t="str">
        <f>_xlfn.IFS(mobile_customers[[#This Row],[salary]]&gt;=Q9439,"HIGHER SALARY", mobile_customers[[#This Row],[salary]]&gt;=Q9440,"HIGHER MID RANGE SALARY",  mobile_customers[[#This Row],[salary]]&lt;Q9440,"MID RANGE SALARY", mobile_customers[[#This Row],[salary]]&gt;Q9441, "LOW SALARY" )</f>
        <v>HIGHER SALARY</v>
      </c>
      <c r="L9436" s="2" t="str">
        <f>LEFT(mobile_customers[[#This Row],[Credit_card_nos]], 4)&amp;"XXXXX"</f>
        <v>2131XXXXX</v>
      </c>
    </row>
    <row r="9437" spans="1:12" x14ac:dyDescent="0.3">
      <c r="A9437" t="s">
        <v>13</v>
      </c>
      <c r="B9437" s="3" t="s">
        <v>18101</v>
      </c>
      <c r="C9437" t="s">
        <v>18102</v>
      </c>
      <c r="D9437" t="s">
        <v>4827</v>
      </c>
      <c r="E9437">
        <v>58</v>
      </c>
      <c r="F9437">
        <v>107706</v>
      </c>
      <c r="G9437" t="s">
        <v>81</v>
      </c>
      <c r="H9437">
        <v>502062304816</v>
      </c>
      <c r="I9437" s="5" t="str">
        <f t="shared" si="147"/>
        <v>502062304816</v>
      </c>
      <c r="J9437" t="str">
        <f>INDEX(Age_grp[Age], MATCH(mobile_customers[[#This Row],[age]],Age_grp[Value]))</f>
        <v>50 - 60</v>
      </c>
      <c r="K9437" s="2" t="str">
        <f>_xlfn.IFS(mobile_customers[[#This Row],[salary]]&gt;=Q9440,"HIGHER SALARY", mobile_customers[[#This Row],[salary]]&gt;=Q9441,"HIGHER MID RANGE SALARY",  mobile_customers[[#This Row],[salary]]&lt;Q9441,"MID RANGE SALARY", mobile_customers[[#This Row],[salary]]&gt;Q9442, "LOW SALARY" )</f>
        <v>HIGHER SALARY</v>
      </c>
      <c r="L9437" s="2" t="str">
        <f>LEFT(mobile_customers[[#This Row],[Credit_card_nos]], 4)&amp;"XXXXX"</f>
        <v>5020XXXXX</v>
      </c>
    </row>
    <row r="9438" spans="1:12" x14ac:dyDescent="0.3">
      <c r="A9438" t="s">
        <v>8</v>
      </c>
      <c r="B9438" s="3" t="s">
        <v>18103</v>
      </c>
      <c r="C9438" t="s">
        <v>18104</v>
      </c>
      <c r="D9438" t="s">
        <v>899</v>
      </c>
      <c r="E9438">
        <v>58</v>
      </c>
      <c r="F9438">
        <v>215178</v>
      </c>
      <c r="G9438" t="s">
        <v>49</v>
      </c>
      <c r="H9438">
        <v>675932665820</v>
      </c>
      <c r="I9438" s="5" t="str">
        <f t="shared" si="147"/>
        <v>675932665820</v>
      </c>
      <c r="J9438" t="str">
        <f>INDEX(Age_grp[Age], MATCH(mobile_customers[[#This Row],[age]],Age_grp[Value]))</f>
        <v>50 - 60</v>
      </c>
      <c r="K9438" s="2" t="str">
        <f>_xlfn.IFS(mobile_customers[[#This Row],[salary]]&gt;=Q9441,"HIGHER SALARY", mobile_customers[[#This Row],[salary]]&gt;=Q9442,"HIGHER MID RANGE SALARY",  mobile_customers[[#This Row],[salary]]&lt;Q9442,"MID RANGE SALARY", mobile_customers[[#This Row],[salary]]&gt;Q9443, "LOW SALARY" )</f>
        <v>HIGHER SALARY</v>
      </c>
      <c r="L9438" s="2" t="str">
        <f>LEFT(mobile_customers[[#This Row],[Credit_card_nos]], 4)&amp;"XXXXX"</f>
        <v>6759XXXXX</v>
      </c>
    </row>
    <row r="9439" spans="1:12" x14ac:dyDescent="0.3">
      <c r="A9439" t="s">
        <v>8</v>
      </c>
      <c r="B9439" s="3" t="s">
        <v>18105</v>
      </c>
      <c r="C9439" t="s">
        <v>14252</v>
      </c>
      <c r="D9439" t="s">
        <v>2810</v>
      </c>
      <c r="E9439">
        <v>46</v>
      </c>
      <c r="F9439">
        <v>40622</v>
      </c>
      <c r="G9439" t="s">
        <v>49</v>
      </c>
      <c r="H9439">
        <v>3526973042463668</v>
      </c>
      <c r="I9439" s="5" t="str">
        <f t="shared" si="147"/>
        <v>3526973042463670</v>
      </c>
      <c r="J9439" t="str">
        <f>INDEX(Age_grp[Age], MATCH(mobile_customers[[#This Row],[age]],Age_grp[Value]))</f>
        <v>40 - 50</v>
      </c>
      <c r="K9439" s="2" t="str">
        <f>_xlfn.IFS(mobile_customers[[#This Row],[salary]]&gt;=Q9442,"HIGHER SALARY", mobile_customers[[#This Row],[salary]]&gt;=Q9443,"HIGHER MID RANGE SALARY",  mobile_customers[[#This Row],[salary]]&lt;Q9443,"MID RANGE SALARY", mobile_customers[[#This Row],[salary]]&gt;Q9444, "LOW SALARY" )</f>
        <v>HIGHER SALARY</v>
      </c>
      <c r="L9439" s="2" t="str">
        <f>LEFT(mobile_customers[[#This Row],[Credit_card_nos]], 4)&amp;"XXXXX"</f>
        <v>3526XXXXX</v>
      </c>
    </row>
    <row r="9440" spans="1:12" x14ac:dyDescent="0.3">
      <c r="A9440" t="s">
        <v>13</v>
      </c>
      <c r="B9440" s="3" t="s">
        <v>18106</v>
      </c>
      <c r="C9440" t="s">
        <v>18107</v>
      </c>
      <c r="D9440" t="s">
        <v>1841</v>
      </c>
      <c r="E9440">
        <v>64</v>
      </c>
      <c r="F9440">
        <v>128092</v>
      </c>
      <c r="G9440" t="s">
        <v>39</v>
      </c>
      <c r="H9440">
        <v>6011824190751047</v>
      </c>
      <c r="I9440" s="5" t="str">
        <f t="shared" si="147"/>
        <v>6011824190751050</v>
      </c>
      <c r="J9440" t="str">
        <f>INDEX(Age_grp[Age], MATCH(mobile_customers[[#This Row],[age]],Age_grp[Value]))</f>
        <v>60 - 70</v>
      </c>
      <c r="K9440" s="2" t="str">
        <f>_xlfn.IFS(mobile_customers[[#This Row],[salary]]&gt;=Q9443,"HIGHER SALARY", mobile_customers[[#This Row],[salary]]&gt;=Q9444,"HIGHER MID RANGE SALARY",  mobile_customers[[#This Row],[salary]]&lt;Q9444,"MID RANGE SALARY", mobile_customers[[#This Row],[salary]]&gt;Q9445, "LOW SALARY" )</f>
        <v>HIGHER SALARY</v>
      </c>
      <c r="L9440" s="2" t="str">
        <f>LEFT(mobile_customers[[#This Row],[Credit_card_nos]], 4)&amp;"XXXXX"</f>
        <v>6011XXXXX</v>
      </c>
    </row>
    <row r="9441" spans="1:12" x14ac:dyDescent="0.3">
      <c r="A9441" t="s">
        <v>8</v>
      </c>
      <c r="B9441" s="3" t="s">
        <v>18108</v>
      </c>
      <c r="C9441" t="s">
        <v>18109</v>
      </c>
      <c r="D9441" t="s">
        <v>171</v>
      </c>
      <c r="E9441">
        <v>41</v>
      </c>
      <c r="F9441">
        <v>191560</v>
      </c>
      <c r="G9441" t="s">
        <v>17</v>
      </c>
      <c r="H9441">
        <v>2229438800704291</v>
      </c>
      <c r="I9441" s="5" t="str">
        <f t="shared" si="147"/>
        <v>2229438800704290</v>
      </c>
      <c r="J9441" t="str">
        <f>INDEX(Age_grp[Age], MATCH(mobile_customers[[#This Row],[age]],Age_grp[Value]))</f>
        <v>40 - 50</v>
      </c>
      <c r="K9441" s="2" t="str">
        <f>_xlfn.IFS(mobile_customers[[#This Row],[salary]]&gt;=Q9444,"HIGHER SALARY", mobile_customers[[#This Row],[salary]]&gt;=Q9445,"HIGHER MID RANGE SALARY",  mobile_customers[[#This Row],[salary]]&lt;Q9445,"MID RANGE SALARY", mobile_customers[[#This Row],[salary]]&gt;Q9446, "LOW SALARY" )</f>
        <v>HIGHER SALARY</v>
      </c>
      <c r="L9441" s="2" t="str">
        <f>LEFT(mobile_customers[[#This Row],[Credit_card_nos]], 4)&amp;"XXXXX"</f>
        <v>2229XXXXX</v>
      </c>
    </row>
    <row r="9442" spans="1:12" x14ac:dyDescent="0.3">
      <c r="A9442" t="s">
        <v>13</v>
      </c>
      <c r="B9442" s="3" t="s">
        <v>18110</v>
      </c>
      <c r="C9442" t="s">
        <v>18111</v>
      </c>
      <c r="D9442" t="s">
        <v>2331</v>
      </c>
      <c r="E9442">
        <v>63</v>
      </c>
      <c r="F9442">
        <v>232243</v>
      </c>
      <c r="G9442" t="s">
        <v>17</v>
      </c>
      <c r="H9442">
        <v>341146225615052</v>
      </c>
      <c r="I9442" s="5" t="str">
        <f t="shared" si="147"/>
        <v>341146225615052</v>
      </c>
      <c r="J9442" t="str">
        <f>INDEX(Age_grp[Age], MATCH(mobile_customers[[#This Row],[age]],Age_grp[Value]))</f>
        <v>60 - 70</v>
      </c>
      <c r="K9442" s="2" t="str">
        <f>_xlfn.IFS(mobile_customers[[#This Row],[salary]]&gt;=Q9445,"HIGHER SALARY", mobile_customers[[#This Row],[salary]]&gt;=Q9446,"HIGHER MID RANGE SALARY",  mobile_customers[[#This Row],[salary]]&lt;Q9446,"MID RANGE SALARY", mobile_customers[[#This Row],[salary]]&gt;Q9447, "LOW SALARY" )</f>
        <v>HIGHER SALARY</v>
      </c>
      <c r="L9442" s="2" t="str">
        <f>LEFT(mobile_customers[[#This Row],[Credit_card_nos]], 4)&amp;"XXXXX"</f>
        <v>3411XXXXX</v>
      </c>
    </row>
    <row r="9443" spans="1:12" x14ac:dyDescent="0.3">
      <c r="A9443" t="s">
        <v>8</v>
      </c>
      <c r="B9443" s="3" t="s">
        <v>18112</v>
      </c>
      <c r="C9443" t="s">
        <v>18113</v>
      </c>
      <c r="D9443" t="s">
        <v>880</v>
      </c>
      <c r="E9443">
        <v>60</v>
      </c>
      <c r="F9443">
        <v>215824</v>
      </c>
      <c r="G9443" t="s">
        <v>28</v>
      </c>
      <c r="H9443">
        <v>30399915408595</v>
      </c>
      <c r="I9443" s="5" t="str">
        <f t="shared" si="147"/>
        <v>30399915408595</v>
      </c>
      <c r="J9443" t="str">
        <f>INDEX(Age_grp[Age], MATCH(mobile_customers[[#This Row],[age]],Age_grp[Value]))</f>
        <v>60 - 70</v>
      </c>
      <c r="K9443" s="2" t="str">
        <f>_xlfn.IFS(mobile_customers[[#This Row],[salary]]&gt;=Q9446,"HIGHER SALARY", mobile_customers[[#This Row],[salary]]&gt;=Q9447,"HIGHER MID RANGE SALARY",  mobile_customers[[#This Row],[salary]]&lt;Q9447,"MID RANGE SALARY", mobile_customers[[#This Row],[salary]]&gt;Q9448, "LOW SALARY" )</f>
        <v>HIGHER SALARY</v>
      </c>
      <c r="L9443" s="2" t="str">
        <f>LEFT(mobile_customers[[#This Row],[Credit_card_nos]], 4)&amp;"XXXXX"</f>
        <v>3039XXXXX</v>
      </c>
    </row>
    <row r="9444" spans="1:12" x14ac:dyDescent="0.3">
      <c r="A9444" t="s">
        <v>8</v>
      </c>
      <c r="B9444" s="3" t="s">
        <v>18114</v>
      </c>
      <c r="C9444" t="s">
        <v>18115</v>
      </c>
      <c r="D9444" t="s">
        <v>1407</v>
      </c>
      <c r="E9444">
        <v>65</v>
      </c>
      <c r="F9444">
        <v>41886</v>
      </c>
      <c r="G9444" t="s">
        <v>21</v>
      </c>
      <c r="H9444">
        <v>3524940518244577</v>
      </c>
      <c r="I9444" s="5" t="str">
        <f t="shared" si="147"/>
        <v>3524940518244580</v>
      </c>
      <c r="J9444" t="str">
        <f>INDEX(Age_grp[Age], MATCH(mobile_customers[[#This Row],[age]],Age_grp[Value]))</f>
        <v>60 - 70</v>
      </c>
      <c r="K9444" s="2" t="str">
        <f>_xlfn.IFS(mobile_customers[[#This Row],[salary]]&gt;=Q9447,"HIGHER SALARY", mobile_customers[[#This Row],[salary]]&gt;=Q9448,"HIGHER MID RANGE SALARY",  mobile_customers[[#This Row],[salary]]&lt;Q9448,"MID RANGE SALARY", mobile_customers[[#This Row],[salary]]&gt;Q9449, "LOW SALARY" )</f>
        <v>HIGHER SALARY</v>
      </c>
      <c r="L9444" s="2" t="str">
        <f>LEFT(mobile_customers[[#This Row],[Credit_card_nos]], 4)&amp;"XXXXX"</f>
        <v>3524XXXXX</v>
      </c>
    </row>
    <row r="9445" spans="1:12" x14ac:dyDescent="0.3">
      <c r="A9445" t="s">
        <v>8</v>
      </c>
      <c r="B9445" s="3" t="s">
        <v>18116</v>
      </c>
      <c r="C9445" t="s">
        <v>18117</v>
      </c>
      <c r="D9445" t="s">
        <v>99</v>
      </c>
      <c r="E9445">
        <v>42</v>
      </c>
      <c r="F9445">
        <v>126216</v>
      </c>
      <c r="G9445" t="s">
        <v>32</v>
      </c>
      <c r="H9445">
        <v>180069456132692</v>
      </c>
      <c r="I9445" s="5" t="str">
        <f t="shared" si="147"/>
        <v>180069456132692</v>
      </c>
      <c r="J9445" t="str">
        <f>INDEX(Age_grp[Age], MATCH(mobile_customers[[#This Row],[age]],Age_grp[Value]))</f>
        <v>40 - 50</v>
      </c>
      <c r="K9445" s="2" t="str">
        <f>_xlfn.IFS(mobile_customers[[#This Row],[salary]]&gt;=Q9448,"HIGHER SALARY", mobile_customers[[#This Row],[salary]]&gt;=Q9449,"HIGHER MID RANGE SALARY",  mobile_customers[[#This Row],[salary]]&lt;Q9449,"MID RANGE SALARY", mobile_customers[[#This Row],[salary]]&gt;Q9450, "LOW SALARY" )</f>
        <v>HIGHER SALARY</v>
      </c>
      <c r="L9445" s="2" t="str">
        <f>LEFT(mobile_customers[[#This Row],[Credit_card_nos]], 4)&amp;"XXXXX"</f>
        <v>1800XXXXX</v>
      </c>
    </row>
    <row r="9446" spans="1:12" x14ac:dyDescent="0.3">
      <c r="A9446" t="s">
        <v>8</v>
      </c>
      <c r="B9446" s="3" t="s">
        <v>18118</v>
      </c>
      <c r="C9446" t="s">
        <v>18119</v>
      </c>
      <c r="D9446" t="s">
        <v>959</v>
      </c>
      <c r="E9446">
        <v>31</v>
      </c>
      <c r="F9446">
        <v>59923</v>
      </c>
      <c r="G9446" t="s">
        <v>17</v>
      </c>
      <c r="H9446">
        <v>4352375587197072</v>
      </c>
      <c r="I9446" s="5" t="str">
        <f t="shared" si="147"/>
        <v>4352375587197070</v>
      </c>
      <c r="J9446" t="str">
        <f>INDEX(Age_grp[Age], MATCH(mobile_customers[[#This Row],[age]],Age_grp[Value]))</f>
        <v>30 - 40</v>
      </c>
      <c r="K9446" s="2" t="str">
        <f>_xlfn.IFS(mobile_customers[[#This Row],[salary]]&gt;=Q9449,"HIGHER SALARY", mobile_customers[[#This Row],[salary]]&gt;=Q9450,"HIGHER MID RANGE SALARY",  mobile_customers[[#This Row],[salary]]&lt;Q9450,"MID RANGE SALARY", mobile_customers[[#This Row],[salary]]&gt;Q9451, "LOW SALARY" )</f>
        <v>HIGHER SALARY</v>
      </c>
      <c r="L9446" s="2" t="str">
        <f>LEFT(mobile_customers[[#This Row],[Credit_card_nos]], 4)&amp;"XXXXX"</f>
        <v>4352XXXXX</v>
      </c>
    </row>
    <row r="9447" spans="1:12" x14ac:dyDescent="0.3">
      <c r="A9447" t="s">
        <v>8</v>
      </c>
      <c r="B9447" s="3" t="s">
        <v>18120</v>
      </c>
      <c r="C9447" t="s">
        <v>18121</v>
      </c>
      <c r="D9447" t="s">
        <v>2193</v>
      </c>
      <c r="E9447">
        <v>41</v>
      </c>
      <c r="F9447">
        <v>157576</v>
      </c>
      <c r="G9447" t="s">
        <v>81</v>
      </c>
      <c r="H9447">
        <v>30496293535773</v>
      </c>
      <c r="I9447" s="5" t="str">
        <f t="shared" si="147"/>
        <v>30496293535773</v>
      </c>
      <c r="J9447" t="str">
        <f>INDEX(Age_grp[Age], MATCH(mobile_customers[[#This Row],[age]],Age_grp[Value]))</f>
        <v>40 - 50</v>
      </c>
      <c r="K9447" s="2" t="str">
        <f>_xlfn.IFS(mobile_customers[[#This Row],[salary]]&gt;=Q9450,"HIGHER SALARY", mobile_customers[[#This Row],[salary]]&gt;=Q9451,"HIGHER MID RANGE SALARY",  mobile_customers[[#This Row],[salary]]&lt;Q9451,"MID RANGE SALARY", mobile_customers[[#This Row],[salary]]&gt;Q9452, "LOW SALARY" )</f>
        <v>HIGHER SALARY</v>
      </c>
      <c r="L9447" s="2" t="str">
        <f>LEFT(mobile_customers[[#This Row],[Credit_card_nos]], 4)&amp;"XXXXX"</f>
        <v>3049XXXXX</v>
      </c>
    </row>
    <row r="9448" spans="1:12" x14ac:dyDescent="0.3">
      <c r="A9448" t="s">
        <v>13</v>
      </c>
      <c r="B9448" s="3" t="s">
        <v>18122</v>
      </c>
      <c r="C9448" t="s">
        <v>18123</v>
      </c>
      <c r="D9448" t="s">
        <v>2608</v>
      </c>
      <c r="E9448">
        <v>65</v>
      </c>
      <c r="F9448">
        <v>52345</v>
      </c>
      <c r="G9448" t="s">
        <v>49</v>
      </c>
      <c r="H9448">
        <v>30356020707261</v>
      </c>
      <c r="I9448" s="5" t="str">
        <f t="shared" si="147"/>
        <v>30356020707261</v>
      </c>
      <c r="J9448" t="str">
        <f>INDEX(Age_grp[Age], MATCH(mobile_customers[[#This Row],[age]],Age_grp[Value]))</f>
        <v>60 - 70</v>
      </c>
      <c r="K9448" s="2" t="str">
        <f>_xlfn.IFS(mobile_customers[[#This Row],[salary]]&gt;=Q9451,"HIGHER SALARY", mobile_customers[[#This Row],[salary]]&gt;=Q9452,"HIGHER MID RANGE SALARY",  mobile_customers[[#This Row],[salary]]&lt;Q9452,"MID RANGE SALARY", mobile_customers[[#This Row],[salary]]&gt;Q9453, "LOW SALARY" )</f>
        <v>HIGHER SALARY</v>
      </c>
      <c r="L9448" s="2" t="str">
        <f>LEFT(mobile_customers[[#This Row],[Credit_card_nos]], 4)&amp;"XXXXX"</f>
        <v>3035XXXXX</v>
      </c>
    </row>
    <row r="9449" spans="1:12" x14ac:dyDescent="0.3">
      <c r="A9449" t="s">
        <v>13</v>
      </c>
      <c r="B9449" s="3" t="s">
        <v>18124</v>
      </c>
      <c r="C9449" t="s">
        <v>12250</v>
      </c>
      <c r="D9449" t="s">
        <v>659</v>
      </c>
      <c r="E9449">
        <v>30</v>
      </c>
      <c r="F9449">
        <v>150232</v>
      </c>
      <c r="G9449" t="s">
        <v>81</v>
      </c>
      <c r="H9449">
        <v>180061605253198</v>
      </c>
      <c r="I9449" s="5" t="str">
        <f t="shared" si="147"/>
        <v>180061605253198</v>
      </c>
      <c r="J9449" t="str">
        <f>INDEX(Age_grp[Age], MATCH(mobile_customers[[#This Row],[age]],Age_grp[Value]))</f>
        <v>30 - 40</v>
      </c>
      <c r="K9449" s="2" t="str">
        <f>_xlfn.IFS(mobile_customers[[#This Row],[salary]]&gt;=Q9452,"HIGHER SALARY", mobile_customers[[#This Row],[salary]]&gt;=Q9453,"HIGHER MID RANGE SALARY",  mobile_customers[[#This Row],[salary]]&lt;Q9453,"MID RANGE SALARY", mobile_customers[[#This Row],[salary]]&gt;Q9454, "LOW SALARY" )</f>
        <v>HIGHER SALARY</v>
      </c>
      <c r="L9449" s="2" t="str">
        <f>LEFT(mobile_customers[[#This Row],[Credit_card_nos]], 4)&amp;"XXXXX"</f>
        <v>1800XXXXX</v>
      </c>
    </row>
    <row r="9450" spans="1:12" x14ac:dyDescent="0.3">
      <c r="A9450" t="s">
        <v>8</v>
      </c>
      <c r="B9450" s="3" t="s">
        <v>18125</v>
      </c>
      <c r="C9450" t="s">
        <v>1104</v>
      </c>
      <c r="D9450" t="s">
        <v>317</v>
      </c>
      <c r="E9450">
        <v>25</v>
      </c>
      <c r="F9450">
        <v>171253</v>
      </c>
      <c r="G9450" t="s">
        <v>32</v>
      </c>
      <c r="H9450">
        <v>60472414147</v>
      </c>
      <c r="I9450" s="5" t="str">
        <f t="shared" si="147"/>
        <v>60472414147</v>
      </c>
      <c r="J9450" t="str">
        <f>INDEX(Age_grp[Age], MATCH(mobile_customers[[#This Row],[age]],Age_grp[Value]))</f>
        <v>20 - 30</v>
      </c>
      <c r="K9450" s="2" t="str">
        <f>_xlfn.IFS(mobile_customers[[#This Row],[salary]]&gt;=Q9453,"HIGHER SALARY", mobile_customers[[#This Row],[salary]]&gt;=Q9454,"HIGHER MID RANGE SALARY",  mobile_customers[[#This Row],[salary]]&lt;Q9454,"MID RANGE SALARY", mobile_customers[[#This Row],[salary]]&gt;Q9455, "LOW SALARY" )</f>
        <v>HIGHER SALARY</v>
      </c>
      <c r="L9450" s="2" t="str">
        <f>LEFT(mobile_customers[[#This Row],[Credit_card_nos]], 4)&amp;"XXXXX"</f>
        <v>6047XXXXX</v>
      </c>
    </row>
    <row r="9451" spans="1:12" x14ac:dyDescent="0.3">
      <c r="A9451" t="s">
        <v>13</v>
      </c>
      <c r="B9451" s="3" t="s">
        <v>18126</v>
      </c>
      <c r="C9451" t="s">
        <v>18127</v>
      </c>
      <c r="D9451" t="s">
        <v>55</v>
      </c>
      <c r="E9451">
        <v>42</v>
      </c>
      <c r="F9451">
        <v>116218</v>
      </c>
      <c r="G9451" t="s">
        <v>81</v>
      </c>
      <c r="H9451">
        <v>2487375346198587</v>
      </c>
      <c r="I9451" s="5" t="str">
        <f t="shared" si="147"/>
        <v>2487375346198590</v>
      </c>
      <c r="J9451" t="str">
        <f>INDEX(Age_grp[Age], MATCH(mobile_customers[[#This Row],[age]],Age_grp[Value]))</f>
        <v>40 - 50</v>
      </c>
      <c r="K9451" s="2" t="str">
        <f>_xlfn.IFS(mobile_customers[[#This Row],[salary]]&gt;=Q9454,"HIGHER SALARY", mobile_customers[[#This Row],[salary]]&gt;=Q9455,"HIGHER MID RANGE SALARY",  mobile_customers[[#This Row],[salary]]&lt;Q9455,"MID RANGE SALARY", mobile_customers[[#This Row],[salary]]&gt;Q9456, "LOW SALARY" )</f>
        <v>HIGHER SALARY</v>
      </c>
      <c r="L9451" s="2" t="str">
        <f>LEFT(mobile_customers[[#This Row],[Credit_card_nos]], 4)&amp;"XXXXX"</f>
        <v>2487XXXXX</v>
      </c>
    </row>
    <row r="9452" spans="1:12" x14ac:dyDescent="0.3">
      <c r="A9452" t="s">
        <v>13</v>
      </c>
      <c r="B9452" s="3" t="s">
        <v>18128</v>
      </c>
      <c r="C9452" t="s">
        <v>18129</v>
      </c>
      <c r="D9452" t="s">
        <v>2413</v>
      </c>
      <c r="E9452">
        <v>35</v>
      </c>
      <c r="F9452">
        <v>231408</v>
      </c>
      <c r="G9452" t="s">
        <v>32</v>
      </c>
      <c r="H9452">
        <v>676325947627</v>
      </c>
      <c r="I9452" s="5" t="str">
        <f t="shared" si="147"/>
        <v>676325947627</v>
      </c>
      <c r="J9452" t="str">
        <f>INDEX(Age_grp[Age], MATCH(mobile_customers[[#This Row],[age]],Age_grp[Value]))</f>
        <v>30 - 40</v>
      </c>
      <c r="K9452" s="2" t="str">
        <f>_xlfn.IFS(mobile_customers[[#This Row],[salary]]&gt;=Q9455,"HIGHER SALARY", mobile_customers[[#This Row],[salary]]&gt;=Q9456,"HIGHER MID RANGE SALARY",  mobile_customers[[#This Row],[salary]]&lt;Q9456,"MID RANGE SALARY", mobile_customers[[#This Row],[salary]]&gt;Q9457, "LOW SALARY" )</f>
        <v>HIGHER SALARY</v>
      </c>
      <c r="L9452" s="2" t="str">
        <f>LEFT(mobile_customers[[#This Row],[Credit_card_nos]], 4)&amp;"XXXXX"</f>
        <v>6763XXXXX</v>
      </c>
    </row>
    <row r="9453" spans="1:12" x14ac:dyDescent="0.3">
      <c r="A9453" t="s">
        <v>8</v>
      </c>
      <c r="B9453" s="3" t="s">
        <v>18130</v>
      </c>
      <c r="C9453" t="s">
        <v>18131</v>
      </c>
      <c r="D9453" t="s">
        <v>2777</v>
      </c>
      <c r="E9453">
        <v>36</v>
      </c>
      <c r="F9453">
        <v>97551</v>
      </c>
      <c r="G9453" t="s">
        <v>28</v>
      </c>
      <c r="H9453">
        <v>3519132596455849</v>
      </c>
      <c r="I9453" s="5" t="str">
        <f t="shared" si="147"/>
        <v>3519132596455850</v>
      </c>
      <c r="J9453" t="str">
        <f>INDEX(Age_grp[Age], MATCH(mobile_customers[[#This Row],[age]],Age_grp[Value]))</f>
        <v>30 - 40</v>
      </c>
      <c r="K9453" s="2" t="str">
        <f>_xlfn.IFS(mobile_customers[[#This Row],[salary]]&gt;=Q9456,"HIGHER SALARY", mobile_customers[[#This Row],[salary]]&gt;=Q9457,"HIGHER MID RANGE SALARY",  mobile_customers[[#This Row],[salary]]&lt;Q9457,"MID RANGE SALARY", mobile_customers[[#This Row],[salary]]&gt;Q9458, "LOW SALARY" )</f>
        <v>HIGHER SALARY</v>
      </c>
      <c r="L9453" s="2" t="str">
        <f>LEFT(mobile_customers[[#This Row],[Credit_card_nos]], 4)&amp;"XXXXX"</f>
        <v>3519XXXXX</v>
      </c>
    </row>
    <row r="9454" spans="1:12" x14ac:dyDescent="0.3">
      <c r="A9454" t="s">
        <v>13</v>
      </c>
      <c r="B9454" s="3" t="s">
        <v>8935</v>
      </c>
      <c r="C9454" t="s">
        <v>18132</v>
      </c>
      <c r="D9454" t="s">
        <v>1523</v>
      </c>
      <c r="E9454">
        <v>27</v>
      </c>
      <c r="F9454">
        <v>53189</v>
      </c>
      <c r="G9454" t="s">
        <v>94</v>
      </c>
      <c r="H9454">
        <v>4221645210823552</v>
      </c>
      <c r="I9454" s="5" t="str">
        <f t="shared" si="147"/>
        <v>4221645210823550</v>
      </c>
      <c r="J9454" t="str">
        <f>INDEX(Age_grp[Age], MATCH(mobile_customers[[#This Row],[age]],Age_grp[Value]))</f>
        <v>20 - 30</v>
      </c>
      <c r="K9454" s="2" t="str">
        <f>_xlfn.IFS(mobile_customers[[#This Row],[salary]]&gt;=Q9457,"HIGHER SALARY", mobile_customers[[#This Row],[salary]]&gt;=Q9458,"HIGHER MID RANGE SALARY",  mobile_customers[[#This Row],[salary]]&lt;Q9458,"MID RANGE SALARY", mobile_customers[[#This Row],[salary]]&gt;Q9459, "LOW SALARY" )</f>
        <v>HIGHER SALARY</v>
      </c>
      <c r="L9454" s="2" t="str">
        <f>LEFT(mobile_customers[[#This Row],[Credit_card_nos]], 4)&amp;"XXXXX"</f>
        <v>4221XXXXX</v>
      </c>
    </row>
    <row r="9455" spans="1:12" x14ac:dyDescent="0.3">
      <c r="A9455" t="s">
        <v>13</v>
      </c>
      <c r="B9455" s="3" t="s">
        <v>18133</v>
      </c>
      <c r="C9455" t="s">
        <v>18134</v>
      </c>
      <c r="D9455" t="s">
        <v>811</v>
      </c>
      <c r="E9455">
        <v>59</v>
      </c>
      <c r="F9455">
        <v>220396</v>
      </c>
      <c r="G9455" t="s">
        <v>12</v>
      </c>
      <c r="H9455">
        <v>3574354662605584</v>
      </c>
      <c r="I9455" s="5" t="str">
        <f t="shared" si="147"/>
        <v>3574354662605580</v>
      </c>
      <c r="J9455" t="str">
        <f>INDEX(Age_grp[Age], MATCH(mobile_customers[[#This Row],[age]],Age_grp[Value]))</f>
        <v>50 - 60</v>
      </c>
      <c r="K9455" s="2" t="str">
        <f>_xlfn.IFS(mobile_customers[[#This Row],[salary]]&gt;=Q9458,"HIGHER SALARY", mobile_customers[[#This Row],[salary]]&gt;=Q9459,"HIGHER MID RANGE SALARY",  mobile_customers[[#This Row],[salary]]&lt;Q9459,"MID RANGE SALARY", mobile_customers[[#This Row],[salary]]&gt;Q9460, "LOW SALARY" )</f>
        <v>HIGHER SALARY</v>
      </c>
      <c r="L9455" s="2" t="str">
        <f>LEFT(mobile_customers[[#This Row],[Credit_card_nos]], 4)&amp;"XXXXX"</f>
        <v>3574XXXXX</v>
      </c>
    </row>
    <row r="9456" spans="1:12" x14ac:dyDescent="0.3">
      <c r="A9456" t="s">
        <v>8</v>
      </c>
      <c r="B9456" s="3" t="s">
        <v>18135</v>
      </c>
      <c r="C9456" t="s">
        <v>18136</v>
      </c>
      <c r="D9456" t="s">
        <v>2086</v>
      </c>
      <c r="E9456">
        <v>57</v>
      </c>
      <c r="F9456">
        <v>58045</v>
      </c>
      <c r="G9456" t="s">
        <v>39</v>
      </c>
      <c r="H9456">
        <v>639025509550</v>
      </c>
      <c r="I9456" s="5" t="str">
        <f t="shared" si="147"/>
        <v>639025509550</v>
      </c>
      <c r="J9456" t="str">
        <f>INDEX(Age_grp[Age], MATCH(mobile_customers[[#This Row],[age]],Age_grp[Value]))</f>
        <v>50 - 60</v>
      </c>
      <c r="K9456" s="2" t="str">
        <f>_xlfn.IFS(mobile_customers[[#This Row],[salary]]&gt;=Q9459,"HIGHER SALARY", mobile_customers[[#This Row],[salary]]&gt;=Q9460,"HIGHER MID RANGE SALARY",  mobile_customers[[#This Row],[salary]]&lt;Q9460,"MID RANGE SALARY", mobile_customers[[#This Row],[salary]]&gt;Q9461, "LOW SALARY" )</f>
        <v>HIGHER SALARY</v>
      </c>
      <c r="L9456" s="2" t="str">
        <f>LEFT(mobile_customers[[#This Row],[Credit_card_nos]], 4)&amp;"XXXXX"</f>
        <v>6390XXXXX</v>
      </c>
    </row>
    <row r="9457" spans="1:12" x14ac:dyDescent="0.3">
      <c r="A9457" t="s">
        <v>13</v>
      </c>
      <c r="B9457" s="3" t="s">
        <v>18137</v>
      </c>
      <c r="C9457" t="s">
        <v>927</v>
      </c>
      <c r="D9457" t="s">
        <v>439</v>
      </c>
      <c r="E9457">
        <v>24</v>
      </c>
      <c r="F9457">
        <v>92147</v>
      </c>
      <c r="G9457" t="s">
        <v>49</v>
      </c>
      <c r="H9457">
        <v>4480407285484711</v>
      </c>
      <c r="I9457" s="5" t="str">
        <f t="shared" si="147"/>
        <v>4480407285484710</v>
      </c>
      <c r="J9457" t="str">
        <f>INDEX(Age_grp[Age], MATCH(mobile_customers[[#This Row],[age]],Age_grp[Value]))</f>
        <v>20 - 30</v>
      </c>
      <c r="K9457" s="2" t="str">
        <f>_xlfn.IFS(mobile_customers[[#This Row],[salary]]&gt;=Q9460,"HIGHER SALARY", mobile_customers[[#This Row],[salary]]&gt;=Q9461,"HIGHER MID RANGE SALARY",  mobile_customers[[#This Row],[salary]]&lt;Q9461,"MID RANGE SALARY", mobile_customers[[#This Row],[salary]]&gt;Q9462, "LOW SALARY" )</f>
        <v>HIGHER SALARY</v>
      </c>
      <c r="L9457" s="2" t="str">
        <f>LEFT(mobile_customers[[#This Row],[Credit_card_nos]], 4)&amp;"XXXXX"</f>
        <v>4480XXXXX</v>
      </c>
    </row>
    <row r="9458" spans="1:12" x14ac:dyDescent="0.3">
      <c r="A9458" t="s">
        <v>13</v>
      </c>
      <c r="B9458" s="3" t="s">
        <v>18138</v>
      </c>
      <c r="C9458" t="s">
        <v>18139</v>
      </c>
      <c r="D9458" t="s">
        <v>691</v>
      </c>
      <c r="E9458">
        <v>50</v>
      </c>
      <c r="F9458">
        <v>51305</v>
      </c>
      <c r="G9458" t="s">
        <v>94</v>
      </c>
      <c r="H9458">
        <v>36416182948303</v>
      </c>
      <c r="I9458" s="5" t="str">
        <f t="shared" si="147"/>
        <v>36416182948303</v>
      </c>
      <c r="J9458" t="str">
        <f>INDEX(Age_grp[Age], MATCH(mobile_customers[[#This Row],[age]],Age_grp[Value]))</f>
        <v>50 - 60</v>
      </c>
      <c r="K9458" s="2" t="str">
        <f>_xlfn.IFS(mobile_customers[[#This Row],[salary]]&gt;=Q9461,"HIGHER SALARY", mobile_customers[[#This Row],[salary]]&gt;=Q9462,"HIGHER MID RANGE SALARY",  mobile_customers[[#This Row],[salary]]&lt;Q9462,"MID RANGE SALARY", mobile_customers[[#This Row],[salary]]&gt;Q9463, "LOW SALARY" )</f>
        <v>HIGHER SALARY</v>
      </c>
      <c r="L9458" s="2" t="str">
        <f>LEFT(mobile_customers[[#This Row],[Credit_card_nos]], 4)&amp;"XXXXX"</f>
        <v>3641XXXXX</v>
      </c>
    </row>
    <row r="9459" spans="1:12" x14ac:dyDescent="0.3">
      <c r="A9459" t="s">
        <v>13</v>
      </c>
      <c r="B9459" s="3" t="s">
        <v>18140</v>
      </c>
      <c r="C9459" t="s">
        <v>18141</v>
      </c>
      <c r="D9459" t="s">
        <v>2193</v>
      </c>
      <c r="E9459">
        <v>21</v>
      </c>
      <c r="F9459">
        <v>195181</v>
      </c>
      <c r="G9459" t="s">
        <v>94</v>
      </c>
      <c r="H9459">
        <v>213152218721175</v>
      </c>
      <c r="I9459" s="5" t="str">
        <f t="shared" si="147"/>
        <v>213152218721175</v>
      </c>
      <c r="J9459" t="str">
        <f>INDEX(Age_grp[Age], MATCH(mobile_customers[[#This Row],[age]],Age_grp[Value]))</f>
        <v>20 - 30</v>
      </c>
      <c r="K9459" s="2" t="str">
        <f>_xlfn.IFS(mobile_customers[[#This Row],[salary]]&gt;=Q9462,"HIGHER SALARY", mobile_customers[[#This Row],[salary]]&gt;=Q9463,"HIGHER MID RANGE SALARY",  mobile_customers[[#This Row],[salary]]&lt;Q9463,"MID RANGE SALARY", mobile_customers[[#This Row],[salary]]&gt;Q9464, "LOW SALARY" )</f>
        <v>HIGHER SALARY</v>
      </c>
      <c r="L9459" s="2" t="str">
        <f>LEFT(mobile_customers[[#This Row],[Credit_card_nos]], 4)&amp;"XXXXX"</f>
        <v>2131XXXXX</v>
      </c>
    </row>
    <row r="9460" spans="1:12" x14ac:dyDescent="0.3">
      <c r="A9460" t="s">
        <v>8</v>
      </c>
      <c r="B9460" s="3" t="s">
        <v>18142</v>
      </c>
      <c r="C9460" t="s">
        <v>18143</v>
      </c>
      <c r="D9460" t="s">
        <v>774</v>
      </c>
      <c r="E9460">
        <v>47</v>
      </c>
      <c r="F9460">
        <v>213302</v>
      </c>
      <c r="G9460" t="s">
        <v>28</v>
      </c>
      <c r="H9460">
        <v>30437143376141</v>
      </c>
      <c r="I9460" s="5" t="str">
        <f t="shared" si="147"/>
        <v>30437143376141</v>
      </c>
      <c r="J9460" t="str">
        <f>INDEX(Age_grp[Age], MATCH(mobile_customers[[#This Row],[age]],Age_grp[Value]))</f>
        <v>40 - 50</v>
      </c>
      <c r="K9460" s="2" t="str">
        <f>_xlfn.IFS(mobile_customers[[#This Row],[salary]]&gt;=Q9463,"HIGHER SALARY", mobile_customers[[#This Row],[salary]]&gt;=Q9464,"HIGHER MID RANGE SALARY",  mobile_customers[[#This Row],[salary]]&lt;Q9464,"MID RANGE SALARY", mobile_customers[[#This Row],[salary]]&gt;Q9465, "LOW SALARY" )</f>
        <v>HIGHER SALARY</v>
      </c>
      <c r="L9460" s="2" t="str">
        <f>LEFT(mobile_customers[[#This Row],[Credit_card_nos]], 4)&amp;"XXXXX"</f>
        <v>3043XXXXX</v>
      </c>
    </row>
    <row r="9461" spans="1:12" x14ac:dyDescent="0.3">
      <c r="A9461" t="s">
        <v>8</v>
      </c>
      <c r="B9461" s="3" t="s">
        <v>18144</v>
      </c>
      <c r="C9461" t="s">
        <v>18145</v>
      </c>
      <c r="D9461" t="s">
        <v>761</v>
      </c>
      <c r="E9461">
        <v>51</v>
      </c>
      <c r="F9461">
        <v>95403</v>
      </c>
      <c r="G9461" t="s">
        <v>32</v>
      </c>
      <c r="H9461">
        <v>6568906181693218</v>
      </c>
      <c r="I9461" s="5" t="str">
        <f t="shared" si="147"/>
        <v>6568906181693220</v>
      </c>
      <c r="J9461" t="str">
        <f>INDEX(Age_grp[Age], MATCH(mobile_customers[[#This Row],[age]],Age_grp[Value]))</f>
        <v>50 - 60</v>
      </c>
      <c r="K9461" s="2" t="str">
        <f>_xlfn.IFS(mobile_customers[[#This Row],[salary]]&gt;=Q9464,"HIGHER SALARY", mobile_customers[[#This Row],[salary]]&gt;=Q9465,"HIGHER MID RANGE SALARY",  mobile_customers[[#This Row],[salary]]&lt;Q9465,"MID RANGE SALARY", mobile_customers[[#This Row],[salary]]&gt;Q9466, "LOW SALARY" )</f>
        <v>HIGHER SALARY</v>
      </c>
      <c r="L9461" s="2" t="str">
        <f>LEFT(mobile_customers[[#This Row],[Credit_card_nos]], 4)&amp;"XXXXX"</f>
        <v>6568XXXXX</v>
      </c>
    </row>
    <row r="9462" spans="1:12" x14ac:dyDescent="0.3">
      <c r="A9462" t="s">
        <v>13</v>
      </c>
      <c r="B9462" s="3" t="s">
        <v>18146</v>
      </c>
      <c r="C9462" t="s">
        <v>18147</v>
      </c>
      <c r="D9462" t="s">
        <v>875</v>
      </c>
      <c r="E9462">
        <v>59</v>
      </c>
      <c r="F9462">
        <v>96591</v>
      </c>
      <c r="G9462" t="s">
        <v>94</v>
      </c>
      <c r="H9462">
        <v>6523617029668080</v>
      </c>
      <c r="I9462" s="5" t="str">
        <f t="shared" si="147"/>
        <v>6523617029668080</v>
      </c>
      <c r="J9462" t="str">
        <f>INDEX(Age_grp[Age], MATCH(mobile_customers[[#This Row],[age]],Age_grp[Value]))</f>
        <v>50 - 60</v>
      </c>
      <c r="K9462" s="2" t="str">
        <f>_xlfn.IFS(mobile_customers[[#This Row],[salary]]&gt;=Q9465,"HIGHER SALARY", mobile_customers[[#This Row],[salary]]&gt;=Q9466,"HIGHER MID RANGE SALARY",  mobile_customers[[#This Row],[salary]]&lt;Q9466,"MID RANGE SALARY", mobile_customers[[#This Row],[salary]]&gt;Q9467, "LOW SALARY" )</f>
        <v>HIGHER SALARY</v>
      </c>
      <c r="L9462" s="2" t="str">
        <f>LEFT(mobile_customers[[#This Row],[Credit_card_nos]], 4)&amp;"XXXXX"</f>
        <v>6523XXXXX</v>
      </c>
    </row>
    <row r="9463" spans="1:12" x14ac:dyDescent="0.3">
      <c r="A9463" t="s">
        <v>8</v>
      </c>
      <c r="B9463" s="3" t="s">
        <v>18148</v>
      </c>
      <c r="C9463" t="s">
        <v>17361</v>
      </c>
      <c r="D9463" t="s">
        <v>3401</v>
      </c>
      <c r="E9463">
        <v>54</v>
      </c>
      <c r="F9463">
        <v>48646</v>
      </c>
      <c r="G9463" t="s">
        <v>94</v>
      </c>
      <c r="H9463">
        <v>4975629310029</v>
      </c>
      <c r="I9463" s="5" t="str">
        <f t="shared" si="147"/>
        <v>4975629310029</v>
      </c>
      <c r="J9463" t="str">
        <f>INDEX(Age_grp[Age], MATCH(mobile_customers[[#This Row],[age]],Age_grp[Value]))</f>
        <v>50 - 60</v>
      </c>
      <c r="K9463" s="2" t="str">
        <f>_xlfn.IFS(mobile_customers[[#This Row],[salary]]&gt;=Q9466,"HIGHER SALARY", mobile_customers[[#This Row],[salary]]&gt;=Q9467,"HIGHER MID RANGE SALARY",  mobile_customers[[#This Row],[salary]]&lt;Q9467,"MID RANGE SALARY", mobile_customers[[#This Row],[salary]]&gt;Q9468, "LOW SALARY" )</f>
        <v>HIGHER SALARY</v>
      </c>
      <c r="L9463" s="2" t="str">
        <f>LEFT(mobile_customers[[#This Row],[Credit_card_nos]], 4)&amp;"XXXXX"</f>
        <v>4975XXXXX</v>
      </c>
    </row>
    <row r="9464" spans="1:12" x14ac:dyDescent="0.3">
      <c r="A9464" t="s">
        <v>8</v>
      </c>
      <c r="B9464" s="3" t="s">
        <v>18149</v>
      </c>
      <c r="C9464" t="s">
        <v>18150</v>
      </c>
      <c r="D9464" t="s">
        <v>2656</v>
      </c>
      <c r="E9464">
        <v>60</v>
      </c>
      <c r="F9464">
        <v>113303</v>
      </c>
      <c r="G9464" t="s">
        <v>28</v>
      </c>
      <c r="H9464">
        <v>3520628135114505</v>
      </c>
      <c r="I9464" s="5" t="str">
        <f t="shared" si="147"/>
        <v>3520628135114500</v>
      </c>
      <c r="J9464" t="str">
        <f>INDEX(Age_grp[Age], MATCH(mobile_customers[[#This Row],[age]],Age_grp[Value]))</f>
        <v>60 - 70</v>
      </c>
      <c r="K9464" s="2" t="str">
        <f>_xlfn.IFS(mobile_customers[[#This Row],[salary]]&gt;=Q9467,"HIGHER SALARY", mobile_customers[[#This Row],[salary]]&gt;=Q9468,"HIGHER MID RANGE SALARY",  mobile_customers[[#This Row],[salary]]&lt;Q9468,"MID RANGE SALARY", mobile_customers[[#This Row],[salary]]&gt;Q9469, "LOW SALARY" )</f>
        <v>HIGHER SALARY</v>
      </c>
      <c r="L9464" s="2" t="str">
        <f>LEFT(mobile_customers[[#This Row],[Credit_card_nos]], 4)&amp;"XXXXX"</f>
        <v>3520XXXXX</v>
      </c>
    </row>
    <row r="9465" spans="1:12" x14ac:dyDescent="0.3">
      <c r="A9465" t="s">
        <v>8</v>
      </c>
      <c r="B9465" s="3" t="s">
        <v>18151</v>
      </c>
      <c r="C9465" t="s">
        <v>13083</v>
      </c>
      <c r="D9465" t="s">
        <v>2016</v>
      </c>
      <c r="E9465">
        <v>40</v>
      </c>
      <c r="F9465">
        <v>213133</v>
      </c>
      <c r="G9465" t="s">
        <v>94</v>
      </c>
      <c r="H9465">
        <v>2234630608334098</v>
      </c>
      <c r="I9465" s="5" t="str">
        <f t="shared" si="147"/>
        <v>2234630608334100</v>
      </c>
      <c r="J9465" t="str">
        <f>INDEX(Age_grp[Age], MATCH(mobile_customers[[#This Row],[age]],Age_grp[Value]))</f>
        <v>40 - 50</v>
      </c>
      <c r="K9465" s="2" t="str">
        <f>_xlfn.IFS(mobile_customers[[#This Row],[salary]]&gt;=Q9468,"HIGHER SALARY", mobile_customers[[#This Row],[salary]]&gt;=Q9469,"HIGHER MID RANGE SALARY",  mobile_customers[[#This Row],[salary]]&lt;Q9469,"MID RANGE SALARY", mobile_customers[[#This Row],[salary]]&gt;Q9470, "LOW SALARY" )</f>
        <v>HIGHER SALARY</v>
      </c>
      <c r="L9465" s="2" t="str">
        <f>LEFT(mobile_customers[[#This Row],[Credit_card_nos]], 4)&amp;"XXXXX"</f>
        <v>2234XXXXX</v>
      </c>
    </row>
    <row r="9466" spans="1:12" x14ac:dyDescent="0.3">
      <c r="A9466" t="s">
        <v>8</v>
      </c>
      <c r="B9466" s="3" t="s">
        <v>18152</v>
      </c>
      <c r="C9466" t="s">
        <v>18153</v>
      </c>
      <c r="D9466" t="s">
        <v>1025</v>
      </c>
      <c r="E9466">
        <v>48</v>
      </c>
      <c r="F9466">
        <v>87144</v>
      </c>
      <c r="G9466" t="s">
        <v>28</v>
      </c>
      <c r="H9466">
        <v>6556101571293936</v>
      </c>
      <c r="I9466" s="5" t="str">
        <f t="shared" si="147"/>
        <v>6556101571293940</v>
      </c>
      <c r="J9466" t="str">
        <f>INDEX(Age_grp[Age], MATCH(mobile_customers[[#This Row],[age]],Age_grp[Value]))</f>
        <v>40 - 50</v>
      </c>
      <c r="K9466" s="2" t="str">
        <f>_xlfn.IFS(mobile_customers[[#This Row],[salary]]&gt;=Q9469,"HIGHER SALARY", mobile_customers[[#This Row],[salary]]&gt;=Q9470,"HIGHER MID RANGE SALARY",  mobile_customers[[#This Row],[salary]]&lt;Q9470,"MID RANGE SALARY", mobile_customers[[#This Row],[salary]]&gt;Q9471, "LOW SALARY" )</f>
        <v>HIGHER SALARY</v>
      </c>
      <c r="L9466" s="2" t="str">
        <f>LEFT(mobile_customers[[#This Row],[Credit_card_nos]], 4)&amp;"XXXXX"</f>
        <v>6556XXXXX</v>
      </c>
    </row>
    <row r="9467" spans="1:12" x14ac:dyDescent="0.3">
      <c r="A9467" t="s">
        <v>8</v>
      </c>
      <c r="B9467" s="3" t="s">
        <v>18154</v>
      </c>
      <c r="C9467" t="s">
        <v>7090</v>
      </c>
      <c r="D9467" t="s">
        <v>1550</v>
      </c>
      <c r="E9467">
        <v>22</v>
      </c>
      <c r="F9467">
        <v>106146</v>
      </c>
      <c r="G9467" t="s">
        <v>28</v>
      </c>
      <c r="H9467">
        <v>30472347652740</v>
      </c>
      <c r="I9467" s="5" t="str">
        <f t="shared" si="147"/>
        <v>30472347652740</v>
      </c>
      <c r="J9467" t="str">
        <f>INDEX(Age_grp[Age], MATCH(mobile_customers[[#This Row],[age]],Age_grp[Value]))</f>
        <v>20 - 30</v>
      </c>
      <c r="K9467" s="2" t="str">
        <f>_xlfn.IFS(mobile_customers[[#This Row],[salary]]&gt;=Q9470,"HIGHER SALARY", mobile_customers[[#This Row],[salary]]&gt;=Q9471,"HIGHER MID RANGE SALARY",  mobile_customers[[#This Row],[salary]]&lt;Q9471,"MID RANGE SALARY", mobile_customers[[#This Row],[salary]]&gt;Q9472, "LOW SALARY" )</f>
        <v>HIGHER SALARY</v>
      </c>
      <c r="L9467" s="2" t="str">
        <f>LEFT(mobile_customers[[#This Row],[Credit_card_nos]], 4)&amp;"XXXXX"</f>
        <v>3047XXXXX</v>
      </c>
    </row>
    <row r="9468" spans="1:12" x14ac:dyDescent="0.3">
      <c r="A9468" t="s">
        <v>8</v>
      </c>
      <c r="B9468" s="3" t="s">
        <v>18155</v>
      </c>
      <c r="C9468" t="s">
        <v>18156</v>
      </c>
      <c r="D9468" t="s">
        <v>4342</v>
      </c>
      <c r="E9468">
        <v>60</v>
      </c>
      <c r="F9468">
        <v>227088</v>
      </c>
      <c r="G9468" t="s">
        <v>12</v>
      </c>
      <c r="H9468">
        <v>30408192278009</v>
      </c>
      <c r="I9468" s="5" t="str">
        <f t="shared" si="147"/>
        <v>30408192278009</v>
      </c>
      <c r="J9468" t="str">
        <f>INDEX(Age_grp[Age], MATCH(mobile_customers[[#This Row],[age]],Age_grp[Value]))</f>
        <v>60 - 70</v>
      </c>
      <c r="K9468" s="2" t="str">
        <f>_xlfn.IFS(mobile_customers[[#This Row],[salary]]&gt;=Q9471,"HIGHER SALARY", mobile_customers[[#This Row],[salary]]&gt;=Q9472,"HIGHER MID RANGE SALARY",  mobile_customers[[#This Row],[salary]]&lt;Q9472,"MID RANGE SALARY", mobile_customers[[#This Row],[salary]]&gt;Q9473, "LOW SALARY" )</f>
        <v>HIGHER SALARY</v>
      </c>
      <c r="L9468" s="2" t="str">
        <f>LEFT(mobile_customers[[#This Row],[Credit_card_nos]], 4)&amp;"XXXXX"</f>
        <v>3040XXXXX</v>
      </c>
    </row>
    <row r="9469" spans="1:12" x14ac:dyDescent="0.3">
      <c r="A9469" t="s">
        <v>8</v>
      </c>
      <c r="B9469" s="3" t="s">
        <v>18157</v>
      </c>
      <c r="C9469" t="s">
        <v>18158</v>
      </c>
      <c r="D9469" t="s">
        <v>2873</v>
      </c>
      <c r="E9469">
        <v>23</v>
      </c>
      <c r="F9469">
        <v>162369</v>
      </c>
      <c r="G9469" t="s">
        <v>28</v>
      </c>
      <c r="H9469">
        <v>6011157179644697</v>
      </c>
      <c r="I9469" s="5" t="str">
        <f t="shared" si="147"/>
        <v>6011157179644700</v>
      </c>
      <c r="J9469" t="str">
        <f>INDEX(Age_grp[Age], MATCH(mobile_customers[[#This Row],[age]],Age_grp[Value]))</f>
        <v>20 - 30</v>
      </c>
      <c r="K9469" s="2" t="str">
        <f>_xlfn.IFS(mobile_customers[[#This Row],[salary]]&gt;=Q9472,"HIGHER SALARY", mobile_customers[[#This Row],[salary]]&gt;=Q9473,"HIGHER MID RANGE SALARY",  mobile_customers[[#This Row],[salary]]&lt;Q9473,"MID RANGE SALARY", mobile_customers[[#This Row],[salary]]&gt;Q9474, "LOW SALARY" )</f>
        <v>HIGHER SALARY</v>
      </c>
      <c r="L9469" s="2" t="str">
        <f>LEFT(mobile_customers[[#This Row],[Credit_card_nos]], 4)&amp;"XXXXX"</f>
        <v>6011XXXXX</v>
      </c>
    </row>
    <row r="9470" spans="1:12" x14ac:dyDescent="0.3">
      <c r="A9470" t="s">
        <v>8</v>
      </c>
      <c r="B9470" s="3" t="s">
        <v>18159</v>
      </c>
      <c r="C9470" t="s">
        <v>18160</v>
      </c>
      <c r="D9470" t="s">
        <v>234</v>
      </c>
      <c r="E9470">
        <v>24</v>
      </c>
      <c r="F9470">
        <v>146065</v>
      </c>
      <c r="G9470" t="s">
        <v>21</v>
      </c>
      <c r="H9470">
        <v>4.3706518580705879E+18</v>
      </c>
      <c r="I9470" s="5" t="str">
        <f t="shared" si="147"/>
        <v>4370651858070590000</v>
      </c>
      <c r="J9470" t="str">
        <f>INDEX(Age_grp[Age], MATCH(mobile_customers[[#This Row],[age]],Age_grp[Value]))</f>
        <v>20 - 30</v>
      </c>
      <c r="K9470" s="2" t="str">
        <f>_xlfn.IFS(mobile_customers[[#This Row],[salary]]&gt;=Q9473,"HIGHER SALARY", mobile_customers[[#This Row],[salary]]&gt;=Q9474,"HIGHER MID RANGE SALARY",  mobile_customers[[#This Row],[salary]]&lt;Q9474,"MID RANGE SALARY", mobile_customers[[#This Row],[salary]]&gt;Q9475, "LOW SALARY" )</f>
        <v>HIGHER SALARY</v>
      </c>
      <c r="L9470" s="2" t="str">
        <f>LEFT(mobile_customers[[#This Row],[Credit_card_nos]], 4)&amp;"XXXXX"</f>
        <v>4370XXXXX</v>
      </c>
    </row>
    <row r="9471" spans="1:12" x14ac:dyDescent="0.3">
      <c r="A9471" t="s">
        <v>8</v>
      </c>
      <c r="B9471" s="3" t="s">
        <v>18161</v>
      </c>
      <c r="C9471" t="s">
        <v>18162</v>
      </c>
      <c r="D9471" t="s">
        <v>1217</v>
      </c>
      <c r="E9471">
        <v>37</v>
      </c>
      <c r="F9471">
        <v>57125</v>
      </c>
      <c r="G9471" t="s">
        <v>49</v>
      </c>
      <c r="H9471">
        <v>4.2625430023211653E+18</v>
      </c>
      <c r="I9471" s="5" t="str">
        <f t="shared" si="147"/>
        <v>4262543002321170000</v>
      </c>
      <c r="J9471" t="str">
        <f>INDEX(Age_grp[Age], MATCH(mobile_customers[[#This Row],[age]],Age_grp[Value]))</f>
        <v>30 - 40</v>
      </c>
      <c r="K9471" s="2" t="str">
        <f>_xlfn.IFS(mobile_customers[[#This Row],[salary]]&gt;=Q9474,"HIGHER SALARY", mobile_customers[[#This Row],[salary]]&gt;=Q9475,"HIGHER MID RANGE SALARY",  mobile_customers[[#This Row],[salary]]&lt;Q9475,"MID RANGE SALARY", mobile_customers[[#This Row],[salary]]&gt;Q9476, "LOW SALARY" )</f>
        <v>HIGHER SALARY</v>
      </c>
      <c r="L9471" s="2" t="str">
        <f>LEFT(mobile_customers[[#This Row],[Credit_card_nos]], 4)&amp;"XXXXX"</f>
        <v>4262XXXXX</v>
      </c>
    </row>
    <row r="9472" spans="1:12" x14ac:dyDescent="0.3">
      <c r="A9472" t="s">
        <v>8</v>
      </c>
      <c r="B9472" s="3" t="s">
        <v>18163</v>
      </c>
      <c r="C9472" t="s">
        <v>18164</v>
      </c>
      <c r="D9472" t="s">
        <v>614</v>
      </c>
      <c r="E9472">
        <v>58</v>
      </c>
      <c r="F9472">
        <v>235695</v>
      </c>
      <c r="G9472" t="s">
        <v>81</v>
      </c>
      <c r="H9472">
        <v>6550955654302773</v>
      </c>
      <c r="I9472" s="5" t="str">
        <f t="shared" si="147"/>
        <v>6550955654302770</v>
      </c>
      <c r="J9472" t="str">
        <f>INDEX(Age_grp[Age], MATCH(mobile_customers[[#This Row],[age]],Age_grp[Value]))</f>
        <v>50 - 60</v>
      </c>
      <c r="K9472" s="2" t="str">
        <f>_xlfn.IFS(mobile_customers[[#This Row],[salary]]&gt;=Q9475,"HIGHER SALARY", mobile_customers[[#This Row],[salary]]&gt;=Q9476,"HIGHER MID RANGE SALARY",  mobile_customers[[#This Row],[salary]]&lt;Q9476,"MID RANGE SALARY", mobile_customers[[#This Row],[salary]]&gt;Q9477, "LOW SALARY" )</f>
        <v>HIGHER SALARY</v>
      </c>
      <c r="L9472" s="2" t="str">
        <f>LEFT(mobile_customers[[#This Row],[Credit_card_nos]], 4)&amp;"XXXXX"</f>
        <v>6550XXXXX</v>
      </c>
    </row>
    <row r="9473" spans="1:12" x14ac:dyDescent="0.3">
      <c r="A9473" t="s">
        <v>13</v>
      </c>
      <c r="B9473" s="3" t="s">
        <v>18165</v>
      </c>
      <c r="C9473" t="s">
        <v>18166</v>
      </c>
      <c r="D9473" t="s">
        <v>4012</v>
      </c>
      <c r="E9473">
        <v>58</v>
      </c>
      <c r="F9473">
        <v>199872</v>
      </c>
      <c r="G9473" t="s">
        <v>17</v>
      </c>
      <c r="H9473">
        <v>30589569333046</v>
      </c>
      <c r="I9473" s="5" t="str">
        <f t="shared" si="147"/>
        <v>30589569333046</v>
      </c>
      <c r="J9473" t="str">
        <f>INDEX(Age_grp[Age], MATCH(mobile_customers[[#This Row],[age]],Age_grp[Value]))</f>
        <v>50 - 60</v>
      </c>
      <c r="K9473" s="2" t="str">
        <f>_xlfn.IFS(mobile_customers[[#This Row],[salary]]&gt;=Q9476,"HIGHER SALARY", mobile_customers[[#This Row],[salary]]&gt;=Q9477,"HIGHER MID RANGE SALARY",  mobile_customers[[#This Row],[salary]]&lt;Q9477,"MID RANGE SALARY", mobile_customers[[#This Row],[salary]]&gt;Q9478, "LOW SALARY" )</f>
        <v>HIGHER SALARY</v>
      </c>
      <c r="L9473" s="2" t="str">
        <f>LEFT(mobile_customers[[#This Row],[Credit_card_nos]], 4)&amp;"XXXXX"</f>
        <v>3058XXXXX</v>
      </c>
    </row>
    <row r="9474" spans="1:12" x14ac:dyDescent="0.3">
      <c r="A9474" t="s">
        <v>13</v>
      </c>
      <c r="B9474" s="3" t="s">
        <v>18167</v>
      </c>
      <c r="C9474" t="s">
        <v>18168</v>
      </c>
      <c r="D9474" t="s">
        <v>3321</v>
      </c>
      <c r="E9474">
        <v>64</v>
      </c>
      <c r="F9474">
        <v>107013</v>
      </c>
      <c r="G9474" t="s">
        <v>17</v>
      </c>
      <c r="H9474">
        <v>4434440490867</v>
      </c>
      <c r="I9474" s="5" t="str">
        <f t="shared" ref="I9474:I9537" si="148">TEXT(H9474, "0")</f>
        <v>4434440490867</v>
      </c>
      <c r="J9474" t="str">
        <f>INDEX(Age_grp[Age], MATCH(mobile_customers[[#This Row],[age]],Age_grp[Value]))</f>
        <v>60 - 70</v>
      </c>
      <c r="K9474" s="2" t="str">
        <f>_xlfn.IFS(mobile_customers[[#This Row],[salary]]&gt;=Q9477,"HIGHER SALARY", mobile_customers[[#This Row],[salary]]&gt;=Q9478,"HIGHER MID RANGE SALARY",  mobile_customers[[#This Row],[salary]]&lt;Q9478,"MID RANGE SALARY", mobile_customers[[#This Row],[salary]]&gt;Q9479, "LOW SALARY" )</f>
        <v>HIGHER SALARY</v>
      </c>
      <c r="L9474" s="2" t="str">
        <f>LEFT(mobile_customers[[#This Row],[Credit_card_nos]], 4)&amp;"XXXXX"</f>
        <v>4434XXXXX</v>
      </c>
    </row>
    <row r="9475" spans="1:12" x14ac:dyDescent="0.3">
      <c r="A9475" t="s">
        <v>8</v>
      </c>
      <c r="B9475" s="3" t="s">
        <v>18169</v>
      </c>
      <c r="C9475" t="s">
        <v>18170</v>
      </c>
      <c r="D9475" t="s">
        <v>670</v>
      </c>
      <c r="E9475">
        <v>56</v>
      </c>
      <c r="F9475">
        <v>116262</v>
      </c>
      <c r="G9475" t="s">
        <v>81</v>
      </c>
      <c r="H9475">
        <v>213165166227029</v>
      </c>
      <c r="I9475" s="5" t="str">
        <f t="shared" si="148"/>
        <v>213165166227029</v>
      </c>
      <c r="J9475" t="str">
        <f>INDEX(Age_grp[Age], MATCH(mobile_customers[[#This Row],[age]],Age_grp[Value]))</f>
        <v>50 - 60</v>
      </c>
      <c r="K9475" s="2" t="str">
        <f>_xlfn.IFS(mobile_customers[[#This Row],[salary]]&gt;=Q9478,"HIGHER SALARY", mobile_customers[[#This Row],[salary]]&gt;=Q9479,"HIGHER MID RANGE SALARY",  mobile_customers[[#This Row],[salary]]&lt;Q9479,"MID RANGE SALARY", mobile_customers[[#This Row],[salary]]&gt;Q9480, "LOW SALARY" )</f>
        <v>HIGHER SALARY</v>
      </c>
      <c r="L9475" s="2" t="str">
        <f>LEFT(mobile_customers[[#This Row],[Credit_card_nos]], 4)&amp;"XXXXX"</f>
        <v>2131XXXXX</v>
      </c>
    </row>
    <row r="9476" spans="1:12" x14ac:dyDescent="0.3">
      <c r="A9476" t="s">
        <v>13</v>
      </c>
      <c r="B9476" s="3" t="s">
        <v>8166</v>
      </c>
      <c r="C9476" t="s">
        <v>18171</v>
      </c>
      <c r="D9476" t="s">
        <v>27</v>
      </c>
      <c r="E9476">
        <v>22</v>
      </c>
      <c r="F9476">
        <v>204747</v>
      </c>
      <c r="G9476" t="s">
        <v>94</v>
      </c>
      <c r="H9476">
        <v>213157571522417</v>
      </c>
      <c r="I9476" s="5" t="str">
        <f t="shared" si="148"/>
        <v>213157571522417</v>
      </c>
      <c r="J9476" t="str">
        <f>INDEX(Age_grp[Age], MATCH(mobile_customers[[#This Row],[age]],Age_grp[Value]))</f>
        <v>20 - 30</v>
      </c>
      <c r="K9476" s="2" t="str">
        <f>_xlfn.IFS(mobile_customers[[#This Row],[salary]]&gt;=Q9479,"HIGHER SALARY", mobile_customers[[#This Row],[salary]]&gt;=Q9480,"HIGHER MID RANGE SALARY",  mobile_customers[[#This Row],[salary]]&lt;Q9480,"MID RANGE SALARY", mobile_customers[[#This Row],[salary]]&gt;Q9481, "LOW SALARY" )</f>
        <v>HIGHER SALARY</v>
      </c>
      <c r="L9476" s="2" t="str">
        <f>LEFT(mobile_customers[[#This Row],[Credit_card_nos]], 4)&amp;"XXXXX"</f>
        <v>2131XXXXX</v>
      </c>
    </row>
    <row r="9477" spans="1:12" x14ac:dyDescent="0.3">
      <c r="A9477" t="s">
        <v>8</v>
      </c>
      <c r="B9477" s="3" t="s">
        <v>18172</v>
      </c>
      <c r="C9477" t="s">
        <v>18173</v>
      </c>
      <c r="D9477" t="s">
        <v>4156</v>
      </c>
      <c r="E9477">
        <v>35</v>
      </c>
      <c r="F9477">
        <v>114454</v>
      </c>
      <c r="G9477" t="s">
        <v>32</v>
      </c>
      <c r="H9477">
        <v>4884516224179513</v>
      </c>
      <c r="I9477" s="5" t="str">
        <f t="shared" si="148"/>
        <v>4884516224179510</v>
      </c>
      <c r="J9477" t="str">
        <f>INDEX(Age_grp[Age], MATCH(mobile_customers[[#This Row],[age]],Age_grp[Value]))</f>
        <v>30 - 40</v>
      </c>
      <c r="K9477" s="2" t="str">
        <f>_xlfn.IFS(mobile_customers[[#This Row],[salary]]&gt;=Q9480,"HIGHER SALARY", mobile_customers[[#This Row],[salary]]&gt;=Q9481,"HIGHER MID RANGE SALARY",  mobile_customers[[#This Row],[salary]]&lt;Q9481,"MID RANGE SALARY", mobile_customers[[#This Row],[salary]]&gt;Q9482, "LOW SALARY" )</f>
        <v>HIGHER SALARY</v>
      </c>
      <c r="L9477" s="2" t="str">
        <f>LEFT(mobile_customers[[#This Row],[Credit_card_nos]], 4)&amp;"XXXXX"</f>
        <v>4884XXXXX</v>
      </c>
    </row>
    <row r="9478" spans="1:12" x14ac:dyDescent="0.3">
      <c r="A9478" t="s">
        <v>13</v>
      </c>
      <c r="B9478" s="3" t="s">
        <v>18174</v>
      </c>
      <c r="C9478" t="s">
        <v>18175</v>
      </c>
      <c r="D9478" t="s">
        <v>1715</v>
      </c>
      <c r="E9478">
        <v>33</v>
      </c>
      <c r="F9478">
        <v>77576</v>
      </c>
      <c r="G9478" t="s">
        <v>28</v>
      </c>
      <c r="H9478">
        <v>676162903212</v>
      </c>
      <c r="I9478" s="5" t="str">
        <f t="shared" si="148"/>
        <v>676162903212</v>
      </c>
      <c r="J9478" t="str">
        <f>INDEX(Age_grp[Age], MATCH(mobile_customers[[#This Row],[age]],Age_grp[Value]))</f>
        <v>30 - 40</v>
      </c>
      <c r="K9478" s="2" t="str">
        <f>_xlfn.IFS(mobile_customers[[#This Row],[salary]]&gt;=Q9481,"HIGHER SALARY", mobile_customers[[#This Row],[salary]]&gt;=Q9482,"HIGHER MID RANGE SALARY",  mobile_customers[[#This Row],[salary]]&lt;Q9482,"MID RANGE SALARY", mobile_customers[[#This Row],[salary]]&gt;Q9483, "LOW SALARY" )</f>
        <v>HIGHER SALARY</v>
      </c>
      <c r="L9478" s="2" t="str">
        <f>LEFT(mobile_customers[[#This Row],[Credit_card_nos]], 4)&amp;"XXXXX"</f>
        <v>6761XXXXX</v>
      </c>
    </row>
    <row r="9479" spans="1:12" x14ac:dyDescent="0.3">
      <c r="A9479" t="s">
        <v>13</v>
      </c>
      <c r="B9479" s="3" t="s">
        <v>1517</v>
      </c>
      <c r="C9479" t="s">
        <v>18176</v>
      </c>
      <c r="D9479" t="s">
        <v>1980</v>
      </c>
      <c r="E9479">
        <v>61</v>
      </c>
      <c r="F9479">
        <v>77537</v>
      </c>
      <c r="G9479" t="s">
        <v>94</v>
      </c>
      <c r="H9479">
        <v>4202419435753</v>
      </c>
      <c r="I9479" s="5" t="str">
        <f t="shared" si="148"/>
        <v>4202419435753</v>
      </c>
      <c r="J9479" t="str">
        <f>INDEX(Age_grp[Age], MATCH(mobile_customers[[#This Row],[age]],Age_grp[Value]))</f>
        <v>60 - 70</v>
      </c>
      <c r="K9479" s="2" t="str">
        <f>_xlfn.IFS(mobile_customers[[#This Row],[salary]]&gt;=Q9482,"HIGHER SALARY", mobile_customers[[#This Row],[salary]]&gt;=Q9483,"HIGHER MID RANGE SALARY",  mobile_customers[[#This Row],[salary]]&lt;Q9483,"MID RANGE SALARY", mobile_customers[[#This Row],[salary]]&gt;Q9484, "LOW SALARY" )</f>
        <v>HIGHER SALARY</v>
      </c>
      <c r="L9479" s="2" t="str">
        <f>LEFT(mobile_customers[[#This Row],[Credit_card_nos]], 4)&amp;"XXXXX"</f>
        <v>4202XXXXX</v>
      </c>
    </row>
    <row r="9480" spans="1:12" x14ac:dyDescent="0.3">
      <c r="A9480" t="s">
        <v>13</v>
      </c>
      <c r="B9480" s="3" t="s">
        <v>18177</v>
      </c>
      <c r="C9480" t="s">
        <v>18178</v>
      </c>
      <c r="D9480" t="s">
        <v>2782</v>
      </c>
      <c r="E9480">
        <v>65</v>
      </c>
      <c r="F9480">
        <v>112389</v>
      </c>
      <c r="G9480" t="s">
        <v>32</v>
      </c>
      <c r="H9480">
        <v>2720147472948383</v>
      </c>
      <c r="I9480" s="5" t="str">
        <f t="shared" si="148"/>
        <v>2720147472948380</v>
      </c>
      <c r="J9480" t="str">
        <f>INDEX(Age_grp[Age], MATCH(mobile_customers[[#This Row],[age]],Age_grp[Value]))</f>
        <v>60 - 70</v>
      </c>
      <c r="K9480" s="2" t="str">
        <f>_xlfn.IFS(mobile_customers[[#This Row],[salary]]&gt;=Q9483,"HIGHER SALARY", mobile_customers[[#This Row],[salary]]&gt;=Q9484,"HIGHER MID RANGE SALARY",  mobile_customers[[#This Row],[salary]]&lt;Q9484,"MID RANGE SALARY", mobile_customers[[#This Row],[salary]]&gt;Q9485, "LOW SALARY" )</f>
        <v>HIGHER SALARY</v>
      </c>
      <c r="L9480" s="2" t="str">
        <f>LEFT(mobile_customers[[#This Row],[Credit_card_nos]], 4)&amp;"XXXXX"</f>
        <v>2720XXXXX</v>
      </c>
    </row>
    <row r="9481" spans="1:12" x14ac:dyDescent="0.3">
      <c r="A9481" t="s">
        <v>13</v>
      </c>
      <c r="B9481" s="3" t="s">
        <v>18179</v>
      </c>
      <c r="C9481" t="s">
        <v>18180</v>
      </c>
      <c r="D9481" t="s">
        <v>2998</v>
      </c>
      <c r="E9481">
        <v>50</v>
      </c>
      <c r="F9481">
        <v>169807</v>
      </c>
      <c r="G9481" t="s">
        <v>81</v>
      </c>
      <c r="H9481">
        <v>378328504449249</v>
      </c>
      <c r="I9481" s="5" t="str">
        <f t="shared" si="148"/>
        <v>378328504449249</v>
      </c>
      <c r="J9481" t="str">
        <f>INDEX(Age_grp[Age], MATCH(mobile_customers[[#This Row],[age]],Age_grp[Value]))</f>
        <v>50 - 60</v>
      </c>
      <c r="K9481" s="2" t="str">
        <f>_xlfn.IFS(mobile_customers[[#This Row],[salary]]&gt;=Q9484,"HIGHER SALARY", mobile_customers[[#This Row],[salary]]&gt;=Q9485,"HIGHER MID RANGE SALARY",  mobile_customers[[#This Row],[salary]]&lt;Q9485,"MID RANGE SALARY", mobile_customers[[#This Row],[salary]]&gt;Q9486, "LOW SALARY" )</f>
        <v>HIGHER SALARY</v>
      </c>
      <c r="L9481" s="2" t="str">
        <f>LEFT(mobile_customers[[#This Row],[Credit_card_nos]], 4)&amp;"XXXXX"</f>
        <v>3783XXXXX</v>
      </c>
    </row>
    <row r="9482" spans="1:12" x14ac:dyDescent="0.3">
      <c r="A9482" t="s">
        <v>13</v>
      </c>
      <c r="B9482" s="3" t="s">
        <v>18181</v>
      </c>
      <c r="C9482" t="s">
        <v>18182</v>
      </c>
      <c r="D9482" t="s">
        <v>2459</v>
      </c>
      <c r="E9482">
        <v>29</v>
      </c>
      <c r="F9482">
        <v>168982</v>
      </c>
      <c r="G9482" t="s">
        <v>28</v>
      </c>
      <c r="H9482">
        <v>30521607816229</v>
      </c>
      <c r="I9482" s="5" t="str">
        <f t="shared" si="148"/>
        <v>30521607816229</v>
      </c>
      <c r="J9482" t="str">
        <f>INDEX(Age_grp[Age], MATCH(mobile_customers[[#This Row],[age]],Age_grp[Value]))</f>
        <v>20 - 30</v>
      </c>
      <c r="K9482" s="2" t="str">
        <f>_xlfn.IFS(mobile_customers[[#This Row],[salary]]&gt;=Q9485,"HIGHER SALARY", mobile_customers[[#This Row],[salary]]&gt;=Q9486,"HIGHER MID RANGE SALARY",  mobile_customers[[#This Row],[salary]]&lt;Q9486,"MID RANGE SALARY", mobile_customers[[#This Row],[salary]]&gt;Q9487, "LOW SALARY" )</f>
        <v>HIGHER SALARY</v>
      </c>
      <c r="L9482" s="2" t="str">
        <f>LEFT(mobile_customers[[#This Row],[Credit_card_nos]], 4)&amp;"XXXXX"</f>
        <v>3052XXXXX</v>
      </c>
    </row>
    <row r="9483" spans="1:12" x14ac:dyDescent="0.3">
      <c r="A9483" t="s">
        <v>8</v>
      </c>
      <c r="B9483" s="3" t="s">
        <v>18183</v>
      </c>
      <c r="C9483" t="s">
        <v>18184</v>
      </c>
      <c r="D9483" t="s">
        <v>1174</v>
      </c>
      <c r="E9483">
        <v>45</v>
      </c>
      <c r="F9483">
        <v>192496</v>
      </c>
      <c r="G9483" t="s">
        <v>17</v>
      </c>
      <c r="H9483">
        <v>375381070604989</v>
      </c>
      <c r="I9483" s="5" t="str">
        <f t="shared" si="148"/>
        <v>375381070604989</v>
      </c>
      <c r="J9483" t="str">
        <f>INDEX(Age_grp[Age], MATCH(mobile_customers[[#This Row],[age]],Age_grp[Value]))</f>
        <v>40 - 50</v>
      </c>
      <c r="K9483" s="2" t="str">
        <f>_xlfn.IFS(mobile_customers[[#This Row],[salary]]&gt;=Q9486,"HIGHER SALARY", mobile_customers[[#This Row],[salary]]&gt;=Q9487,"HIGHER MID RANGE SALARY",  mobile_customers[[#This Row],[salary]]&lt;Q9487,"MID RANGE SALARY", mobile_customers[[#This Row],[salary]]&gt;Q9488, "LOW SALARY" )</f>
        <v>HIGHER SALARY</v>
      </c>
      <c r="L9483" s="2" t="str">
        <f>LEFT(mobile_customers[[#This Row],[Credit_card_nos]], 4)&amp;"XXXXX"</f>
        <v>3753XXXXX</v>
      </c>
    </row>
    <row r="9484" spans="1:12" x14ac:dyDescent="0.3">
      <c r="A9484" t="s">
        <v>13</v>
      </c>
      <c r="B9484" s="3" t="s">
        <v>18185</v>
      </c>
      <c r="C9484" t="s">
        <v>18186</v>
      </c>
      <c r="D9484" t="s">
        <v>439</v>
      </c>
      <c r="E9484">
        <v>57</v>
      </c>
      <c r="F9484">
        <v>240856</v>
      </c>
      <c r="G9484" t="s">
        <v>12</v>
      </c>
      <c r="H9484">
        <v>4399155879739129</v>
      </c>
      <c r="I9484" s="5" t="str">
        <f t="shared" si="148"/>
        <v>4399155879739130</v>
      </c>
      <c r="J9484" t="str">
        <f>INDEX(Age_grp[Age], MATCH(mobile_customers[[#This Row],[age]],Age_grp[Value]))</f>
        <v>50 - 60</v>
      </c>
      <c r="K9484" s="2" t="str">
        <f>_xlfn.IFS(mobile_customers[[#This Row],[salary]]&gt;=Q9487,"HIGHER SALARY", mobile_customers[[#This Row],[salary]]&gt;=Q9488,"HIGHER MID RANGE SALARY",  mobile_customers[[#This Row],[salary]]&lt;Q9488,"MID RANGE SALARY", mobile_customers[[#This Row],[salary]]&gt;Q9489, "LOW SALARY" )</f>
        <v>HIGHER SALARY</v>
      </c>
      <c r="L9484" s="2" t="str">
        <f>LEFT(mobile_customers[[#This Row],[Credit_card_nos]], 4)&amp;"XXXXX"</f>
        <v>4399XXXXX</v>
      </c>
    </row>
    <row r="9485" spans="1:12" x14ac:dyDescent="0.3">
      <c r="A9485" t="s">
        <v>13</v>
      </c>
      <c r="B9485" s="3" t="s">
        <v>18187</v>
      </c>
      <c r="C9485" t="s">
        <v>18188</v>
      </c>
      <c r="D9485" t="s">
        <v>4156</v>
      </c>
      <c r="E9485">
        <v>41</v>
      </c>
      <c r="F9485">
        <v>127823</v>
      </c>
      <c r="G9485" t="s">
        <v>28</v>
      </c>
      <c r="H9485">
        <v>38681218756610</v>
      </c>
      <c r="I9485" s="5" t="str">
        <f t="shared" si="148"/>
        <v>38681218756610</v>
      </c>
      <c r="J9485" t="str">
        <f>INDEX(Age_grp[Age], MATCH(mobile_customers[[#This Row],[age]],Age_grp[Value]))</f>
        <v>40 - 50</v>
      </c>
      <c r="K9485" s="2" t="str">
        <f>_xlfn.IFS(mobile_customers[[#This Row],[salary]]&gt;=Q9488,"HIGHER SALARY", mobile_customers[[#This Row],[salary]]&gt;=Q9489,"HIGHER MID RANGE SALARY",  mobile_customers[[#This Row],[salary]]&lt;Q9489,"MID RANGE SALARY", mobile_customers[[#This Row],[salary]]&gt;Q9490, "LOW SALARY" )</f>
        <v>HIGHER SALARY</v>
      </c>
      <c r="L9485" s="2" t="str">
        <f>LEFT(mobile_customers[[#This Row],[Credit_card_nos]], 4)&amp;"XXXXX"</f>
        <v>3868XXXXX</v>
      </c>
    </row>
    <row r="9486" spans="1:12" x14ac:dyDescent="0.3">
      <c r="A9486" t="s">
        <v>8</v>
      </c>
      <c r="B9486" s="3" t="s">
        <v>18189</v>
      </c>
      <c r="C9486" t="s">
        <v>18190</v>
      </c>
      <c r="D9486" t="s">
        <v>1412</v>
      </c>
      <c r="E9486">
        <v>29</v>
      </c>
      <c r="F9486">
        <v>90955</v>
      </c>
      <c r="G9486" t="s">
        <v>49</v>
      </c>
      <c r="H9486">
        <v>30576317143116</v>
      </c>
      <c r="I9486" s="5" t="str">
        <f t="shared" si="148"/>
        <v>30576317143116</v>
      </c>
      <c r="J9486" t="str">
        <f>INDEX(Age_grp[Age], MATCH(mobile_customers[[#This Row],[age]],Age_grp[Value]))</f>
        <v>20 - 30</v>
      </c>
      <c r="K9486" s="2" t="str">
        <f>_xlfn.IFS(mobile_customers[[#This Row],[salary]]&gt;=Q9489,"HIGHER SALARY", mobile_customers[[#This Row],[salary]]&gt;=Q9490,"HIGHER MID RANGE SALARY",  mobile_customers[[#This Row],[salary]]&lt;Q9490,"MID RANGE SALARY", mobile_customers[[#This Row],[salary]]&gt;Q9491, "LOW SALARY" )</f>
        <v>HIGHER SALARY</v>
      </c>
      <c r="L9486" s="2" t="str">
        <f>LEFT(mobile_customers[[#This Row],[Credit_card_nos]], 4)&amp;"XXXXX"</f>
        <v>3057XXXXX</v>
      </c>
    </row>
    <row r="9487" spans="1:12" x14ac:dyDescent="0.3">
      <c r="A9487" t="s">
        <v>13</v>
      </c>
      <c r="B9487" s="3" t="s">
        <v>18191</v>
      </c>
      <c r="C9487" t="s">
        <v>18192</v>
      </c>
      <c r="D9487" t="s">
        <v>4194</v>
      </c>
      <c r="E9487">
        <v>21</v>
      </c>
      <c r="F9487">
        <v>39127</v>
      </c>
      <c r="G9487" t="s">
        <v>12</v>
      </c>
      <c r="H9487">
        <v>4.5002349775701842E+18</v>
      </c>
      <c r="I9487" s="5" t="str">
        <f t="shared" si="148"/>
        <v>4500234977570180000</v>
      </c>
      <c r="J9487" t="str">
        <f>INDEX(Age_grp[Age], MATCH(mobile_customers[[#This Row],[age]],Age_grp[Value]))</f>
        <v>20 - 30</v>
      </c>
      <c r="K9487" s="2" t="str">
        <f>_xlfn.IFS(mobile_customers[[#This Row],[salary]]&gt;=Q9490,"HIGHER SALARY", mobile_customers[[#This Row],[salary]]&gt;=Q9491,"HIGHER MID RANGE SALARY",  mobile_customers[[#This Row],[salary]]&lt;Q9491,"MID RANGE SALARY", mobile_customers[[#This Row],[salary]]&gt;Q9492, "LOW SALARY" )</f>
        <v>HIGHER SALARY</v>
      </c>
      <c r="L9487" s="2" t="str">
        <f>LEFT(mobile_customers[[#This Row],[Credit_card_nos]], 4)&amp;"XXXXX"</f>
        <v>4500XXXXX</v>
      </c>
    </row>
    <row r="9488" spans="1:12" x14ac:dyDescent="0.3">
      <c r="A9488" t="s">
        <v>13</v>
      </c>
      <c r="B9488" s="3" t="s">
        <v>18193</v>
      </c>
      <c r="C9488" t="s">
        <v>18194</v>
      </c>
      <c r="D9488" t="s">
        <v>1135</v>
      </c>
      <c r="E9488">
        <v>47</v>
      </c>
      <c r="F9488">
        <v>106699</v>
      </c>
      <c r="G9488" t="s">
        <v>49</v>
      </c>
      <c r="H9488">
        <v>4639639634576</v>
      </c>
      <c r="I9488" s="5" t="str">
        <f t="shared" si="148"/>
        <v>4639639634576</v>
      </c>
      <c r="J9488" t="str">
        <f>INDEX(Age_grp[Age], MATCH(mobile_customers[[#This Row],[age]],Age_grp[Value]))</f>
        <v>40 - 50</v>
      </c>
      <c r="K9488" s="2" t="str">
        <f>_xlfn.IFS(mobile_customers[[#This Row],[salary]]&gt;=Q9491,"HIGHER SALARY", mobile_customers[[#This Row],[salary]]&gt;=Q9492,"HIGHER MID RANGE SALARY",  mobile_customers[[#This Row],[salary]]&lt;Q9492,"MID RANGE SALARY", mobile_customers[[#This Row],[salary]]&gt;Q9493, "LOW SALARY" )</f>
        <v>HIGHER SALARY</v>
      </c>
      <c r="L9488" s="2" t="str">
        <f>LEFT(mobile_customers[[#This Row],[Credit_card_nos]], 4)&amp;"XXXXX"</f>
        <v>4639XXXXX</v>
      </c>
    </row>
    <row r="9489" spans="1:12" x14ac:dyDescent="0.3">
      <c r="A9489" t="s">
        <v>13</v>
      </c>
      <c r="B9489" s="3" t="s">
        <v>18195</v>
      </c>
      <c r="C9489" t="s">
        <v>18196</v>
      </c>
      <c r="D9489" t="s">
        <v>1948</v>
      </c>
      <c r="E9489">
        <v>43</v>
      </c>
      <c r="F9489">
        <v>171332</v>
      </c>
      <c r="G9489" t="s">
        <v>39</v>
      </c>
      <c r="H9489">
        <v>4149526970509798</v>
      </c>
      <c r="I9489" s="5" t="str">
        <f t="shared" si="148"/>
        <v>4149526970509800</v>
      </c>
      <c r="J9489" t="str">
        <f>INDEX(Age_grp[Age], MATCH(mobile_customers[[#This Row],[age]],Age_grp[Value]))</f>
        <v>40 - 50</v>
      </c>
      <c r="K9489" s="2" t="str">
        <f>_xlfn.IFS(mobile_customers[[#This Row],[salary]]&gt;=Q9492,"HIGHER SALARY", mobile_customers[[#This Row],[salary]]&gt;=Q9493,"HIGHER MID RANGE SALARY",  mobile_customers[[#This Row],[salary]]&lt;Q9493,"MID RANGE SALARY", mobile_customers[[#This Row],[salary]]&gt;Q9494, "LOW SALARY" )</f>
        <v>HIGHER SALARY</v>
      </c>
      <c r="L9489" s="2" t="str">
        <f>LEFT(mobile_customers[[#This Row],[Credit_card_nos]], 4)&amp;"XXXXX"</f>
        <v>4149XXXXX</v>
      </c>
    </row>
    <row r="9490" spans="1:12" x14ac:dyDescent="0.3">
      <c r="A9490" t="s">
        <v>13</v>
      </c>
      <c r="B9490" s="3" t="s">
        <v>18197</v>
      </c>
      <c r="C9490" t="s">
        <v>18198</v>
      </c>
      <c r="D9490" t="s">
        <v>1069</v>
      </c>
      <c r="E9490">
        <v>50</v>
      </c>
      <c r="F9490">
        <v>165233</v>
      </c>
      <c r="G9490" t="s">
        <v>28</v>
      </c>
      <c r="H9490">
        <v>4.4247030772536202E+18</v>
      </c>
      <c r="I9490" s="5" t="str">
        <f t="shared" si="148"/>
        <v>4424703077253620000</v>
      </c>
      <c r="J9490" t="str">
        <f>INDEX(Age_grp[Age], MATCH(mobile_customers[[#This Row],[age]],Age_grp[Value]))</f>
        <v>50 - 60</v>
      </c>
      <c r="K9490" s="2" t="str">
        <f>_xlfn.IFS(mobile_customers[[#This Row],[salary]]&gt;=Q9493,"HIGHER SALARY", mobile_customers[[#This Row],[salary]]&gt;=Q9494,"HIGHER MID RANGE SALARY",  mobile_customers[[#This Row],[salary]]&lt;Q9494,"MID RANGE SALARY", mobile_customers[[#This Row],[salary]]&gt;Q9495, "LOW SALARY" )</f>
        <v>HIGHER SALARY</v>
      </c>
      <c r="L9490" s="2" t="str">
        <f>LEFT(mobile_customers[[#This Row],[Credit_card_nos]], 4)&amp;"XXXXX"</f>
        <v>4424XXXXX</v>
      </c>
    </row>
    <row r="9491" spans="1:12" x14ac:dyDescent="0.3">
      <c r="A9491" t="s">
        <v>8</v>
      </c>
      <c r="B9491" s="3" t="s">
        <v>18199</v>
      </c>
      <c r="C9491" t="s">
        <v>4229</v>
      </c>
      <c r="D9491" t="s">
        <v>255</v>
      </c>
      <c r="E9491">
        <v>30</v>
      </c>
      <c r="F9491">
        <v>75082</v>
      </c>
      <c r="G9491" t="s">
        <v>94</v>
      </c>
      <c r="H9491">
        <v>4848999745100</v>
      </c>
      <c r="I9491" s="5" t="str">
        <f t="shared" si="148"/>
        <v>4848999745100</v>
      </c>
      <c r="J9491" t="str">
        <f>INDEX(Age_grp[Age], MATCH(mobile_customers[[#This Row],[age]],Age_grp[Value]))</f>
        <v>30 - 40</v>
      </c>
      <c r="K9491" s="2" t="str">
        <f>_xlfn.IFS(mobile_customers[[#This Row],[salary]]&gt;=Q9494,"HIGHER SALARY", mobile_customers[[#This Row],[salary]]&gt;=Q9495,"HIGHER MID RANGE SALARY",  mobile_customers[[#This Row],[salary]]&lt;Q9495,"MID RANGE SALARY", mobile_customers[[#This Row],[salary]]&gt;Q9496, "LOW SALARY" )</f>
        <v>HIGHER SALARY</v>
      </c>
      <c r="L9491" s="2" t="str">
        <f>LEFT(mobile_customers[[#This Row],[Credit_card_nos]], 4)&amp;"XXXXX"</f>
        <v>4848XXXXX</v>
      </c>
    </row>
    <row r="9492" spans="1:12" x14ac:dyDescent="0.3">
      <c r="A9492" t="s">
        <v>8</v>
      </c>
      <c r="B9492" s="3" t="s">
        <v>18200</v>
      </c>
      <c r="C9492" t="s">
        <v>18201</v>
      </c>
      <c r="D9492" t="s">
        <v>1836</v>
      </c>
      <c r="E9492">
        <v>45</v>
      </c>
      <c r="F9492">
        <v>101723</v>
      </c>
      <c r="G9492" t="s">
        <v>17</v>
      </c>
      <c r="H9492">
        <v>3581568813117378</v>
      </c>
      <c r="I9492" s="5" t="str">
        <f t="shared" si="148"/>
        <v>3581568813117380</v>
      </c>
      <c r="J9492" t="str">
        <f>INDEX(Age_grp[Age], MATCH(mobile_customers[[#This Row],[age]],Age_grp[Value]))</f>
        <v>40 - 50</v>
      </c>
      <c r="K9492" s="2" t="str">
        <f>_xlfn.IFS(mobile_customers[[#This Row],[salary]]&gt;=Q9495,"HIGHER SALARY", mobile_customers[[#This Row],[salary]]&gt;=Q9496,"HIGHER MID RANGE SALARY",  mobile_customers[[#This Row],[salary]]&lt;Q9496,"MID RANGE SALARY", mobile_customers[[#This Row],[salary]]&gt;Q9497, "LOW SALARY" )</f>
        <v>HIGHER SALARY</v>
      </c>
      <c r="L9492" s="2" t="str">
        <f>LEFT(mobile_customers[[#This Row],[Credit_card_nos]], 4)&amp;"XXXXX"</f>
        <v>3581XXXXX</v>
      </c>
    </row>
    <row r="9493" spans="1:12" x14ac:dyDescent="0.3">
      <c r="A9493" t="s">
        <v>13</v>
      </c>
      <c r="B9493" s="3" t="s">
        <v>18202</v>
      </c>
      <c r="C9493" t="s">
        <v>18203</v>
      </c>
      <c r="D9493" t="s">
        <v>2873</v>
      </c>
      <c r="E9493">
        <v>28</v>
      </c>
      <c r="F9493">
        <v>229739</v>
      </c>
      <c r="G9493" t="s">
        <v>21</v>
      </c>
      <c r="H9493">
        <v>180046937632227</v>
      </c>
      <c r="I9493" s="5" t="str">
        <f t="shared" si="148"/>
        <v>180046937632227</v>
      </c>
      <c r="J9493" t="str">
        <f>INDEX(Age_grp[Age], MATCH(mobile_customers[[#This Row],[age]],Age_grp[Value]))</f>
        <v>20 - 30</v>
      </c>
      <c r="K9493" s="2" t="str">
        <f>_xlfn.IFS(mobile_customers[[#This Row],[salary]]&gt;=Q9496,"HIGHER SALARY", mobile_customers[[#This Row],[salary]]&gt;=Q9497,"HIGHER MID RANGE SALARY",  mobile_customers[[#This Row],[salary]]&lt;Q9497,"MID RANGE SALARY", mobile_customers[[#This Row],[salary]]&gt;Q9498, "LOW SALARY" )</f>
        <v>HIGHER SALARY</v>
      </c>
      <c r="L9493" s="2" t="str">
        <f>LEFT(mobile_customers[[#This Row],[Credit_card_nos]], 4)&amp;"XXXXX"</f>
        <v>1800XXXXX</v>
      </c>
    </row>
    <row r="9494" spans="1:12" x14ac:dyDescent="0.3">
      <c r="A9494" t="s">
        <v>8</v>
      </c>
      <c r="B9494" s="3" t="s">
        <v>18204</v>
      </c>
      <c r="C9494" t="s">
        <v>18205</v>
      </c>
      <c r="D9494" t="s">
        <v>1053</v>
      </c>
      <c r="E9494">
        <v>26</v>
      </c>
      <c r="F9494">
        <v>150872</v>
      </c>
      <c r="G9494" t="s">
        <v>32</v>
      </c>
      <c r="H9494">
        <v>585705707214</v>
      </c>
      <c r="I9494" s="5" t="str">
        <f t="shared" si="148"/>
        <v>585705707214</v>
      </c>
      <c r="J9494" t="str">
        <f>INDEX(Age_grp[Age], MATCH(mobile_customers[[#This Row],[age]],Age_grp[Value]))</f>
        <v>20 - 30</v>
      </c>
      <c r="K9494" s="2" t="str">
        <f>_xlfn.IFS(mobile_customers[[#This Row],[salary]]&gt;=Q9497,"HIGHER SALARY", mobile_customers[[#This Row],[salary]]&gt;=Q9498,"HIGHER MID RANGE SALARY",  mobile_customers[[#This Row],[salary]]&lt;Q9498,"MID RANGE SALARY", mobile_customers[[#This Row],[salary]]&gt;Q9499, "LOW SALARY" )</f>
        <v>HIGHER SALARY</v>
      </c>
      <c r="L9494" s="2" t="str">
        <f>LEFT(mobile_customers[[#This Row],[Credit_card_nos]], 4)&amp;"XXXXX"</f>
        <v>5857XXXXX</v>
      </c>
    </row>
    <row r="9495" spans="1:12" x14ac:dyDescent="0.3">
      <c r="A9495" t="s">
        <v>8</v>
      </c>
      <c r="B9495" s="3" t="s">
        <v>18206</v>
      </c>
      <c r="C9495" t="s">
        <v>18207</v>
      </c>
      <c r="D9495" t="s">
        <v>159</v>
      </c>
      <c r="E9495">
        <v>54</v>
      </c>
      <c r="F9495">
        <v>87544</v>
      </c>
      <c r="G9495" t="s">
        <v>21</v>
      </c>
      <c r="H9495">
        <v>4045455271681889</v>
      </c>
      <c r="I9495" s="5" t="str">
        <f t="shared" si="148"/>
        <v>4045455271681890</v>
      </c>
      <c r="J9495" t="str">
        <f>INDEX(Age_grp[Age], MATCH(mobile_customers[[#This Row],[age]],Age_grp[Value]))</f>
        <v>50 - 60</v>
      </c>
      <c r="K9495" s="2" t="str">
        <f>_xlfn.IFS(mobile_customers[[#This Row],[salary]]&gt;=Q9498,"HIGHER SALARY", mobile_customers[[#This Row],[salary]]&gt;=Q9499,"HIGHER MID RANGE SALARY",  mobile_customers[[#This Row],[salary]]&lt;Q9499,"MID RANGE SALARY", mobile_customers[[#This Row],[salary]]&gt;Q9500, "LOW SALARY" )</f>
        <v>HIGHER SALARY</v>
      </c>
      <c r="L9495" s="2" t="str">
        <f>LEFT(mobile_customers[[#This Row],[Credit_card_nos]], 4)&amp;"XXXXX"</f>
        <v>4045XXXXX</v>
      </c>
    </row>
    <row r="9496" spans="1:12" x14ac:dyDescent="0.3">
      <c r="A9496" t="s">
        <v>8</v>
      </c>
      <c r="B9496" s="3" t="s">
        <v>18208</v>
      </c>
      <c r="C9496" t="s">
        <v>18209</v>
      </c>
      <c r="D9496" t="s">
        <v>620</v>
      </c>
      <c r="E9496">
        <v>46</v>
      </c>
      <c r="F9496">
        <v>218441</v>
      </c>
      <c r="G9496" t="s">
        <v>12</v>
      </c>
      <c r="H9496">
        <v>30376703549095</v>
      </c>
      <c r="I9496" s="5" t="str">
        <f t="shared" si="148"/>
        <v>30376703549095</v>
      </c>
      <c r="J9496" t="str">
        <f>INDEX(Age_grp[Age], MATCH(mobile_customers[[#This Row],[age]],Age_grp[Value]))</f>
        <v>40 - 50</v>
      </c>
      <c r="K9496" s="2" t="str">
        <f>_xlfn.IFS(mobile_customers[[#This Row],[salary]]&gt;=Q9499,"HIGHER SALARY", mobile_customers[[#This Row],[salary]]&gt;=Q9500,"HIGHER MID RANGE SALARY",  mobile_customers[[#This Row],[salary]]&lt;Q9500,"MID RANGE SALARY", mobile_customers[[#This Row],[salary]]&gt;Q9501, "LOW SALARY" )</f>
        <v>HIGHER SALARY</v>
      </c>
      <c r="L9496" s="2" t="str">
        <f>LEFT(mobile_customers[[#This Row],[Credit_card_nos]], 4)&amp;"XXXXX"</f>
        <v>3037XXXXX</v>
      </c>
    </row>
    <row r="9497" spans="1:12" x14ac:dyDescent="0.3">
      <c r="A9497" t="s">
        <v>8</v>
      </c>
      <c r="B9497" s="3" t="s">
        <v>18210</v>
      </c>
      <c r="C9497" t="s">
        <v>18211</v>
      </c>
      <c r="D9497" t="s">
        <v>670</v>
      </c>
      <c r="E9497">
        <v>59</v>
      </c>
      <c r="F9497">
        <v>214271</v>
      </c>
      <c r="G9497" t="s">
        <v>21</v>
      </c>
      <c r="H9497">
        <v>30596152308012</v>
      </c>
      <c r="I9497" s="5" t="str">
        <f t="shared" si="148"/>
        <v>30596152308012</v>
      </c>
      <c r="J9497" t="str">
        <f>INDEX(Age_grp[Age], MATCH(mobile_customers[[#This Row],[age]],Age_grp[Value]))</f>
        <v>50 - 60</v>
      </c>
      <c r="K9497" s="2" t="str">
        <f>_xlfn.IFS(mobile_customers[[#This Row],[salary]]&gt;=Q9500,"HIGHER SALARY", mobile_customers[[#This Row],[salary]]&gt;=Q9501,"HIGHER MID RANGE SALARY",  mobile_customers[[#This Row],[salary]]&lt;Q9501,"MID RANGE SALARY", mobile_customers[[#This Row],[salary]]&gt;Q9502, "LOW SALARY" )</f>
        <v>HIGHER SALARY</v>
      </c>
      <c r="L9497" s="2" t="str">
        <f>LEFT(mobile_customers[[#This Row],[Credit_card_nos]], 4)&amp;"XXXXX"</f>
        <v>3059XXXXX</v>
      </c>
    </row>
    <row r="9498" spans="1:12" x14ac:dyDescent="0.3">
      <c r="A9498" t="s">
        <v>8</v>
      </c>
      <c r="B9498" s="3" t="s">
        <v>18212</v>
      </c>
      <c r="C9498" t="s">
        <v>18213</v>
      </c>
      <c r="D9498" t="s">
        <v>1929</v>
      </c>
      <c r="E9498">
        <v>21</v>
      </c>
      <c r="F9498">
        <v>128253</v>
      </c>
      <c r="G9498" t="s">
        <v>32</v>
      </c>
      <c r="H9498">
        <v>4303227089064658</v>
      </c>
      <c r="I9498" s="5" t="str">
        <f t="shared" si="148"/>
        <v>4303227089064660</v>
      </c>
      <c r="J9498" t="str">
        <f>INDEX(Age_grp[Age], MATCH(mobile_customers[[#This Row],[age]],Age_grp[Value]))</f>
        <v>20 - 30</v>
      </c>
      <c r="K9498" s="2" t="str">
        <f>_xlfn.IFS(mobile_customers[[#This Row],[salary]]&gt;=Q9501,"HIGHER SALARY", mobile_customers[[#This Row],[salary]]&gt;=Q9502,"HIGHER MID RANGE SALARY",  mobile_customers[[#This Row],[salary]]&lt;Q9502,"MID RANGE SALARY", mobile_customers[[#This Row],[salary]]&gt;Q9503, "LOW SALARY" )</f>
        <v>HIGHER SALARY</v>
      </c>
      <c r="L9498" s="2" t="str">
        <f>LEFT(mobile_customers[[#This Row],[Credit_card_nos]], 4)&amp;"XXXXX"</f>
        <v>4303XXXXX</v>
      </c>
    </row>
    <row r="9499" spans="1:12" x14ac:dyDescent="0.3">
      <c r="A9499" t="s">
        <v>8</v>
      </c>
      <c r="B9499" s="3" t="s">
        <v>18214</v>
      </c>
      <c r="C9499" t="s">
        <v>18215</v>
      </c>
      <c r="D9499" t="s">
        <v>162</v>
      </c>
      <c r="E9499">
        <v>35</v>
      </c>
      <c r="F9499">
        <v>107173</v>
      </c>
      <c r="G9499" t="s">
        <v>81</v>
      </c>
      <c r="H9499">
        <v>30461612494557</v>
      </c>
      <c r="I9499" s="5" t="str">
        <f t="shared" si="148"/>
        <v>30461612494557</v>
      </c>
      <c r="J9499" t="str">
        <f>INDEX(Age_grp[Age], MATCH(mobile_customers[[#This Row],[age]],Age_grp[Value]))</f>
        <v>30 - 40</v>
      </c>
      <c r="K9499" s="2" t="str">
        <f>_xlfn.IFS(mobile_customers[[#This Row],[salary]]&gt;=Q9502,"HIGHER SALARY", mobile_customers[[#This Row],[salary]]&gt;=Q9503,"HIGHER MID RANGE SALARY",  mobile_customers[[#This Row],[salary]]&lt;Q9503,"MID RANGE SALARY", mobile_customers[[#This Row],[salary]]&gt;Q9504, "LOW SALARY" )</f>
        <v>HIGHER SALARY</v>
      </c>
      <c r="L9499" s="2" t="str">
        <f>LEFT(mobile_customers[[#This Row],[Credit_card_nos]], 4)&amp;"XXXXX"</f>
        <v>3046XXXXX</v>
      </c>
    </row>
    <row r="9500" spans="1:12" x14ac:dyDescent="0.3">
      <c r="A9500" t="s">
        <v>8</v>
      </c>
      <c r="B9500" s="3" t="s">
        <v>1881</v>
      </c>
      <c r="C9500" t="s">
        <v>2966</v>
      </c>
      <c r="D9500" t="s">
        <v>1955</v>
      </c>
      <c r="E9500">
        <v>20</v>
      </c>
      <c r="F9500">
        <v>27176</v>
      </c>
      <c r="G9500" t="s">
        <v>17</v>
      </c>
      <c r="H9500">
        <v>213134998641237</v>
      </c>
      <c r="I9500" s="5" t="str">
        <f t="shared" si="148"/>
        <v>213134998641237</v>
      </c>
      <c r="J9500" t="str">
        <f>INDEX(Age_grp[Age], MATCH(mobile_customers[[#This Row],[age]],Age_grp[Value]))</f>
        <v>20 - 30</v>
      </c>
      <c r="K9500" s="2" t="str">
        <f>_xlfn.IFS(mobile_customers[[#This Row],[salary]]&gt;=Q9503,"HIGHER SALARY", mobile_customers[[#This Row],[salary]]&gt;=Q9504,"HIGHER MID RANGE SALARY",  mobile_customers[[#This Row],[salary]]&lt;Q9504,"MID RANGE SALARY", mobile_customers[[#This Row],[salary]]&gt;Q9505, "LOW SALARY" )</f>
        <v>HIGHER SALARY</v>
      </c>
      <c r="L9500" s="2" t="str">
        <f>LEFT(mobile_customers[[#This Row],[Credit_card_nos]], 4)&amp;"XXXXX"</f>
        <v>2131XXXXX</v>
      </c>
    </row>
    <row r="9501" spans="1:12" x14ac:dyDescent="0.3">
      <c r="A9501" t="s">
        <v>13</v>
      </c>
      <c r="B9501" s="3" t="s">
        <v>18216</v>
      </c>
      <c r="C9501" t="s">
        <v>18217</v>
      </c>
      <c r="D9501" t="s">
        <v>758</v>
      </c>
      <c r="E9501">
        <v>18</v>
      </c>
      <c r="F9501">
        <v>125772</v>
      </c>
      <c r="G9501" t="s">
        <v>39</v>
      </c>
      <c r="H9501">
        <v>180024619181680</v>
      </c>
      <c r="I9501" s="5" t="str">
        <f t="shared" si="148"/>
        <v>180024619181680</v>
      </c>
      <c r="J9501" t="str">
        <f>INDEX(Age_grp[Age], MATCH(mobile_customers[[#This Row],[age]],Age_grp[Value]))</f>
        <v>"10 - 20</v>
      </c>
      <c r="K9501" s="2" t="str">
        <f>_xlfn.IFS(mobile_customers[[#This Row],[salary]]&gt;=Q9504,"HIGHER SALARY", mobile_customers[[#This Row],[salary]]&gt;=Q9505,"HIGHER MID RANGE SALARY",  mobile_customers[[#This Row],[salary]]&lt;Q9505,"MID RANGE SALARY", mobile_customers[[#This Row],[salary]]&gt;Q9506, "LOW SALARY" )</f>
        <v>HIGHER SALARY</v>
      </c>
      <c r="L9501" s="2" t="str">
        <f>LEFT(mobile_customers[[#This Row],[Credit_card_nos]], 4)&amp;"XXXXX"</f>
        <v>1800XXXXX</v>
      </c>
    </row>
    <row r="9502" spans="1:12" x14ac:dyDescent="0.3">
      <c r="A9502" t="s">
        <v>13</v>
      </c>
      <c r="B9502" s="3" t="s">
        <v>18218</v>
      </c>
      <c r="C9502" t="s">
        <v>18219</v>
      </c>
      <c r="D9502" t="s">
        <v>382</v>
      </c>
      <c r="E9502">
        <v>33</v>
      </c>
      <c r="F9502">
        <v>236710</v>
      </c>
      <c r="G9502" t="s">
        <v>17</v>
      </c>
      <c r="H9502">
        <v>4404907513311</v>
      </c>
      <c r="I9502" s="5" t="str">
        <f t="shared" si="148"/>
        <v>4404907513311</v>
      </c>
      <c r="J9502" t="str">
        <f>INDEX(Age_grp[Age], MATCH(mobile_customers[[#This Row],[age]],Age_grp[Value]))</f>
        <v>30 - 40</v>
      </c>
      <c r="K9502" s="2" t="str">
        <f>_xlfn.IFS(mobile_customers[[#This Row],[salary]]&gt;=Q9505,"HIGHER SALARY", mobile_customers[[#This Row],[salary]]&gt;=Q9506,"HIGHER MID RANGE SALARY",  mobile_customers[[#This Row],[salary]]&lt;Q9506,"MID RANGE SALARY", mobile_customers[[#This Row],[salary]]&gt;Q9507, "LOW SALARY" )</f>
        <v>HIGHER SALARY</v>
      </c>
      <c r="L9502" s="2" t="str">
        <f>LEFT(mobile_customers[[#This Row],[Credit_card_nos]], 4)&amp;"XXXXX"</f>
        <v>4404XXXXX</v>
      </c>
    </row>
    <row r="9503" spans="1:12" x14ac:dyDescent="0.3">
      <c r="A9503" t="s">
        <v>13</v>
      </c>
      <c r="B9503" s="3" t="s">
        <v>18220</v>
      </c>
      <c r="C9503" t="s">
        <v>1249</v>
      </c>
      <c r="D9503" t="s">
        <v>1666</v>
      </c>
      <c r="E9503">
        <v>31</v>
      </c>
      <c r="F9503">
        <v>90208</v>
      </c>
      <c r="G9503" t="s">
        <v>65</v>
      </c>
      <c r="H9503">
        <v>4521431085014578</v>
      </c>
      <c r="I9503" s="5" t="str">
        <f t="shared" si="148"/>
        <v>4521431085014580</v>
      </c>
      <c r="J9503" t="str">
        <f>INDEX(Age_grp[Age], MATCH(mobile_customers[[#This Row],[age]],Age_grp[Value]))</f>
        <v>30 - 40</v>
      </c>
      <c r="K9503" s="2" t="str">
        <f>_xlfn.IFS(mobile_customers[[#This Row],[salary]]&gt;=Q9506,"HIGHER SALARY", mobile_customers[[#This Row],[salary]]&gt;=Q9507,"HIGHER MID RANGE SALARY",  mobile_customers[[#This Row],[salary]]&lt;Q9507,"MID RANGE SALARY", mobile_customers[[#This Row],[salary]]&gt;Q9508, "LOW SALARY" )</f>
        <v>HIGHER SALARY</v>
      </c>
      <c r="L9503" s="2" t="str">
        <f>LEFT(mobile_customers[[#This Row],[Credit_card_nos]], 4)&amp;"XXXXX"</f>
        <v>4521XXXXX</v>
      </c>
    </row>
    <row r="9504" spans="1:12" x14ac:dyDescent="0.3">
      <c r="A9504" t="s">
        <v>8</v>
      </c>
      <c r="B9504" s="3" t="s">
        <v>18221</v>
      </c>
      <c r="C9504" t="s">
        <v>18222</v>
      </c>
      <c r="D9504" t="s">
        <v>685</v>
      </c>
      <c r="E9504">
        <v>54</v>
      </c>
      <c r="F9504">
        <v>131640</v>
      </c>
      <c r="G9504" t="s">
        <v>21</v>
      </c>
      <c r="H9504">
        <v>372943628654502</v>
      </c>
      <c r="I9504" s="5" t="str">
        <f t="shared" si="148"/>
        <v>372943628654502</v>
      </c>
      <c r="J9504" t="str">
        <f>INDEX(Age_grp[Age], MATCH(mobile_customers[[#This Row],[age]],Age_grp[Value]))</f>
        <v>50 - 60</v>
      </c>
      <c r="K9504" s="2" t="str">
        <f>_xlfn.IFS(mobile_customers[[#This Row],[salary]]&gt;=Q9507,"HIGHER SALARY", mobile_customers[[#This Row],[salary]]&gt;=Q9508,"HIGHER MID RANGE SALARY",  mobile_customers[[#This Row],[salary]]&lt;Q9508,"MID RANGE SALARY", mobile_customers[[#This Row],[salary]]&gt;Q9509, "LOW SALARY" )</f>
        <v>HIGHER SALARY</v>
      </c>
      <c r="L9504" s="2" t="str">
        <f>LEFT(mobile_customers[[#This Row],[Credit_card_nos]], 4)&amp;"XXXXX"</f>
        <v>3729XXXXX</v>
      </c>
    </row>
    <row r="9505" spans="1:12" x14ac:dyDescent="0.3">
      <c r="A9505" t="s">
        <v>13</v>
      </c>
      <c r="B9505" s="3" t="s">
        <v>18223</v>
      </c>
      <c r="C9505" t="s">
        <v>2537</v>
      </c>
      <c r="D9505" t="s">
        <v>758</v>
      </c>
      <c r="E9505">
        <v>34</v>
      </c>
      <c r="F9505">
        <v>126838</v>
      </c>
      <c r="G9505" t="s">
        <v>32</v>
      </c>
      <c r="H9505">
        <v>502045970857</v>
      </c>
      <c r="I9505" s="5" t="str">
        <f t="shared" si="148"/>
        <v>502045970857</v>
      </c>
      <c r="J9505" t="str">
        <f>INDEX(Age_grp[Age], MATCH(mobile_customers[[#This Row],[age]],Age_grp[Value]))</f>
        <v>30 - 40</v>
      </c>
      <c r="K9505" s="2" t="str">
        <f>_xlfn.IFS(mobile_customers[[#This Row],[salary]]&gt;=Q9508,"HIGHER SALARY", mobile_customers[[#This Row],[salary]]&gt;=Q9509,"HIGHER MID RANGE SALARY",  mobile_customers[[#This Row],[salary]]&lt;Q9509,"MID RANGE SALARY", mobile_customers[[#This Row],[salary]]&gt;Q9510, "LOW SALARY" )</f>
        <v>HIGHER SALARY</v>
      </c>
      <c r="L9505" s="2" t="str">
        <f>LEFT(mobile_customers[[#This Row],[Credit_card_nos]], 4)&amp;"XXXXX"</f>
        <v>5020XXXXX</v>
      </c>
    </row>
    <row r="9506" spans="1:12" x14ac:dyDescent="0.3">
      <c r="A9506" t="s">
        <v>13</v>
      </c>
      <c r="B9506" s="3" t="s">
        <v>18224</v>
      </c>
      <c r="C9506" t="s">
        <v>18225</v>
      </c>
      <c r="D9506" t="s">
        <v>2659</v>
      </c>
      <c r="E9506">
        <v>37</v>
      </c>
      <c r="F9506">
        <v>52763</v>
      </c>
      <c r="G9506" t="s">
        <v>32</v>
      </c>
      <c r="H9506">
        <v>4864234507621045</v>
      </c>
      <c r="I9506" s="5" t="str">
        <f t="shared" si="148"/>
        <v>4864234507621040</v>
      </c>
      <c r="J9506" t="str">
        <f>INDEX(Age_grp[Age], MATCH(mobile_customers[[#This Row],[age]],Age_grp[Value]))</f>
        <v>30 - 40</v>
      </c>
      <c r="K9506" s="2" t="str">
        <f>_xlfn.IFS(mobile_customers[[#This Row],[salary]]&gt;=Q9509,"HIGHER SALARY", mobile_customers[[#This Row],[salary]]&gt;=Q9510,"HIGHER MID RANGE SALARY",  mobile_customers[[#This Row],[salary]]&lt;Q9510,"MID RANGE SALARY", mobile_customers[[#This Row],[salary]]&gt;Q9511, "LOW SALARY" )</f>
        <v>HIGHER SALARY</v>
      </c>
      <c r="L9506" s="2" t="str">
        <f>LEFT(mobile_customers[[#This Row],[Credit_card_nos]], 4)&amp;"XXXXX"</f>
        <v>4864XXXXX</v>
      </c>
    </row>
    <row r="9507" spans="1:12" x14ac:dyDescent="0.3">
      <c r="A9507" t="s">
        <v>13</v>
      </c>
      <c r="B9507" s="3" t="s">
        <v>18226</v>
      </c>
      <c r="C9507" t="s">
        <v>18227</v>
      </c>
      <c r="D9507" t="s">
        <v>308</v>
      </c>
      <c r="E9507">
        <v>51</v>
      </c>
      <c r="F9507">
        <v>104997</v>
      </c>
      <c r="G9507" t="s">
        <v>17</v>
      </c>
      <c r="H9507">
        <v>180015857955843</v>
      </c>
      <c r="I9507" s="5" t="str">
        <f t="shared" si="148"/>
        <v>180015857955843</v>
      </c>
      <c r="J9507" t="str">
        <f>INDEX(Age_grp[Age], MATCH(mobile_customers[[#This Row],[age]],Age_grp[Value]))</f>
        <v>50 - 60</v>
      </c>
      <c r="K9507" s="2" t="str">
        <f>_xlfn.IFS(mobile_customers[[#This Row],[salary]]&gt;=Q9510,"HIGHER SALARY", mobile_customers[[#This Row],[salary]]&gt;=Q9511,"HIGHER MID RANGE SALARY",  mobile_customers[[#This Row],[salary]]&lt;Q9511,"MID RANGE SALARY", mobile_customers[[#This Row],[salary]]&gt;Q9512, "LOW SALARY" )</f>
        <v>HIGHER SALARY</v>
      </c>
      <c r="L9507" s="2" t="str">
        <f>LEFT(mobile_customers[[#This Row],[Credit_card_nos]], 4)&amp;"XXXXX"</f>
        <v>1800XXXXX</v>
      </c>
    </row>
    <row r="9508" spans="1:12" x14ac:dyDescent="0.3">
      <c r="A9508" t="s">
        <v>8</v>
      </c>
      <c r="B9508" s="3" t="s">
        <v>18228</v>
      </c>
      <c r="C9508" t="s">
        <v>18229</v>
      </c>
      <c r="D9508" t="s">
        <v>1165</v>
      </c>
      <c r="E9508">
        <v>54</v>
      </c>
      <c r="F9508">
        <v>147153</v>
      </c>
      <c r="G9508" t="s">
        <v>32</v>
      </c>
      <c r="H9508">
        <v>3510120943321011</v>
      </c>
      <c r="I9508" s="5" t="str">
        <f t="shared" si="148"/>
        <v>3510120943321010</v>
      </c>
      <c r="J9508" t="str">
        <f>INDEX(Age_grp[Age], MATCH(mobile_customers[[#This Row],[age]],Age_grp[Value]))</f>
        <v>50 - 60</v>
      </c>
      <c r="K9508" s="2" t="str">
        <f>_xlfn.IFS(mobile_customers[[#This Row],[salary]]&gt;=Q9511,"HIGHER SALARY", mobile_customers[[#This Row],[salary]]&gt;=Q9512,"HIGHER MID RANGE SALARY",  mobile_customers[[#This Row],[salary]]&lt;Q9512,"MID RANGE SALARY", mobile_customers[[#This Row],[salary]]&gt;Q9513, "LOW SALARY" )</f>
        <v>HIGHER SALARY</v>
      </c>
      <c r="L9508" s="2" t="str">
        <f>LEFT(mobile_customers[[#This Row],[Credit_card_nos]], 4)&amp;"XXXXX"</f>
        <v>3510XXXXX</v>
      </c>
    </row>
    <row r="9509" spans="1:12" x14ac:dyDescent="0.3">
      <c r="A9509" t="s">
        <v>8</v>
      </c>
      <c r="B9509" s="3" t="s">
        <v>18230</v>
      </c>
      <c r="C9509" t="s">
        <v>4072</v>
      </c>
      <c r="D9509" t="s">
        <v>1115</v>
      </c>
      <c r="E9509">
        <v>23</v>
      </c>
      <c r="F9509">
        <v>240942</v>
      </c>
      <c r="G9509" t="s">
        <v>12</v>
      </c>
      <c r="H9509">
        <v>180047455333701</v>
      </c>
      <c r="I9509" s="5" t="str">
        <f t="shared" si="148"/>
        <v>180047455333701</v>
      </c>
      <c r="J9509" t="str">
        <f>INDEX(Age_grp[Age], MATCH(mobile_customers[[#This Row],[age]],Age_grp[Value]))</f>
        <v>20 - 30</v>
      </c>
      <c r="K9509" s="2" t="str">
        <f>_xlfn.IFS(mobile_customers[[#This Row],[salary]]&gt;=Q9512,"HIGHER SALARY", mobile_customers[[#This Row],[salary]]&gt;=Q9513,"HIGHER MID RANGE SALARY",  mobile_customers[[#This Row],[salary]]&lt;Q9513,"MID RANGE SALARY", mobile_customers[[#This Row],[salary]]&gt;Q9514, "LOW SALARY" )</f>
        <v>HIGHER SALARY</v>
      </c>
      <c r="L9509" s="2" t="str">
        <f>LEFT(mobile_customers[[#This Row],[Credit_card_nos]], 4)&amp;"XXXXX"</f>
        <v>1800XXXXX</v>
      </c>
    </row>
    <row r="9510" spans="1:12" x14ac:dyDescent="0.3">
      <c r="A9510" t="s">
        <v>13</v>
      </c>
      <c r="B9510" s="3" t="s">
        <v>18231</v>
      </c>
      <c r="C9510" t="s">
        <v>18232</v>
      </c>
      <c r="D9510" t="s">
        <v>317</v>
      </c>
      <c r="E9510">
        <v>51</v>
      </c>
      <c r="F9510">
        <v>24844</v>
      </c>
      <c r="G9510" t="s">
        <v>94</v>
      </c>
      <c r="H9510">
        <v>213149468178254</v>
      </c>
      <c r="I9510" s="5" t="str">
        <f t="shared" si="148"/>
        <v>213149468178254</v>
      </c>
      <c r="J9510" t="str">
        <f>INDEX(Age_grp[Age], MATCH(mobile_customers[[#This Row],[age]],Age_grp[Value]))</f>
        <v>50 - 60</v>
      </c>
      <c r="K9510" s="2" t="str">
        <f>_xlfn.IFS(mobile_customers[[#This Row],[salary]]&gt;=Q9513,"HIGHER SALARY", mobile_customers[[#This Row],[salary]]&gt;=Q9514,"HIGHER MID RANGE SALARY",  mobile_customers[[#This Row],[salary]]&lt;Q9514,"MID RANGE SALARY", mobile_customers[[#This Row],[salary]]&gt;Q9515, "LOW SALARY" )</f>
        <v>HIGHER SALARY</v>
      </c>
      <c r="L9510" s="2" t="str">
        <f>LEFT(mobile_customers[[#This Row],[Credit_card_nos]], 4)&amp;"XXXXX"</f>
        <v>2131XXXXX</v>
      </c>
    </row>
    <row r="9511" spans="1:12" x14ac:dyDescent="0.3">
      <c r="A9511" t="s">
        <v>13</v>
      </c>
      <c r="B9511" s="3" t="s">
        <v>18233</v>
      </c>
      <c r="C9511" t="s">
        <v>18234</v>
      </c>
      <c r="D9511" t="s">
        <v>1691</v>
      </c>
      <c r="E9511">
        <v>39</v>
      </c>
      <c r="F9511">
        <v>137515</v>
      </c>
      <c r="G9511" t="s">
        <v>32</v>
      </c>
      <c r="H9511">
        <v>4805611786192529</v>
      </c>
      <c r="I9511" s="5" t="str">
        <f t="shared" si="148"/>
        <v>4805611786192530</v>
      </c>
      <c r="J9511" t="str">
        <f>INDEX(Age_grp[Age], MATCH(mobile_customers[[#This Row],[age]],Age_grp[Value]))</f>
        <v>30 - 40</v>
      </c>
      <c r="K9511" s="2" t="str">
        <f>_xlfn.IFS(mobile_customers[[#This Row],[salary]]&gt;=Q9514,"HIGHER SALARY", mobile_customers[[#This Row],[salary]]&gt;=Q9515,"HIGHER MID RANGE SALARY",  mobile_customers[[#This Row],[salary]]&lt;Q9515,"MID RANGE SALARY", mobile_customers[[#This Row],[salary]]&gt;Q9516, "LOW SALARY" )</f>
        <v>HIGHER SALARY</v>
      </c>
      <c r="L9511" s="2" t="str">
        <f>LEFT(mobile_customers[[#This Row],[Credit_card_nos]], 4)&amp;"XXXXX"</f>
        <v>4805XXXXX</v>
      </c>
    </row>
    <row r="9512" spans="1:12" x14ac:dyDescent="0.3">
      <c r="A9512" t="s">
        <v>8</v>
      </c>
      <c r="B9512" s="3" t="s">
        <v>18235</v>
      </c>
      <c r="C9512" t="s">
        <v>15929</v>
      </c>
      <c r="D9512" t="s">
        <v>4612</v>
      </c>
      <c r="E9512">
        <v>60</v>
      </c>
      <c r="F9512">
        <v>213512</v>
      </c>
      <c r="G9512" t="s">
        <v>17</v>
      </c>
      <c r="H9512">
        <v>3505123360978864</v>
      </c>
      <c r="I9512" s="5" t="str">
        <f t="shared" si="148"/>
        <v>3505123360978860</v>
      </c>
      <c r="J9512" t="str">
        <f>INDEX(Age_grp[Age], MATCH(mobile_customers[[#This Row],[age]],Age_grp[Value]))</f>
        <v>60 - 70</v>
      </c>
      <c r="K9512" s="2" t="str">
        <f>_xlfn.IFS(mobile_customers[[#This Row],[salary]]&gt;=Q9515,"HIGHER SALARY", mobile_customers[[#This Row],[salary]]&gt;=Q9516,"HIGHER MID RANGE SALARY",  mobile_customers[[#This Row],[salary]]&lt;Q9516,"MID RANGE SALARY", mobile_customers[[#This Row],[salary]]&gt;Q9517, "LOW SALARY" )</f>
        <v>HIGHER SALARY</v>
      </c>
      <c r="L9512" s="2" t="str">
        <f>LEFT(mobile_customers[[#This Row],[Credit_card_nos]], 4)&amp;"XXXXX"</f>
        <v>3505XXXXX</v>
      </c>
    </row>
    <row r="9513" spans="1:12" x14ac:dyDescent="0.3">
      <c r="A9513" t="s">
        <v>8</v>
      </c>
      <c r="B9513" s="3" t="s">
        <v>18236</v>
      </c>
      <c r="C9513" t="s">
        <v>18237</v>
      </c>
      <c r="D9513" t="s">
        <v>326</v>
      </c>
      <c r="E9513">
        <v>20</v>
      </c>
      <c r="F9513">
        <v>22435</v>
      </c>
      <c r="G9513" t="s">
        <v>17</v>
      </c>
      <c r="H9513">
        <v>4778635944546</v>
      </c>
      <c r="I9513" s="5" t="str">
        <f t="shared" si="148"/>
        <v>4778635944546</v>
      </c>
      <c r="J9513" t="str">
        <f>INDEX(Age_grp[Age], MATCH(mobile_customers[[#This Row],[age]],Age_grp[Value]))</f>
        <v>20 - 30</v>
      </c>
      <c r="K9513" s="2" t="str">
        <f>_xlfn.IFS(mobile_customers[[#This Row],[salary]]&gt;=Q9516,"HIGHER SALARY", mobile_customers[[#This Row],[salary]]&gt;=Q9517,"HIGHER MID RANGE SALARY",  mobile_customers[[#This Row],[salary]]&lt;Q9517,"MID RANGE SALARY", mobile_customers[[#This Row],[salary]]&gt;Q9518, "LOW SALARY" )</f>
        <v>HIGHER SALARY</v>
      </c>
      <c r="L9513" s="2" t="str">
        <f>LEFT(mobile_customers[[#This Row],[Credit_card_nos]], 4)&amp;"XXXXX"</f>
        <v>4778XXXXX</v>
      </c>
    </row>
    <row r="9514" spans="1:12" x14ac:dyDescent="0.3">
      <c r="A9514" t="s">
        <v>13</v>
      </c>
      <c r="B9514" s="3" t="s">
        <v>18238</v>
      </c>
      <c r="C9514" t="s">
        <v>152</v>
      </c>
      <c r="D9514" t="s">
        <v>2810</v>
      </c>
      <c r="E9514">
        <v>53</v>
      </c>
      <c r="F9514">
        <v>91590</v>
      </c>
      <c r="G9514" t="s">
        <v>21</v>
      </c>
      <c r="H9514">
        <v>4.9891277530213396E+18</v>
      </c>
      <c r="I9514" s="5" t="str">
        <f t="shared" si="148"/>
        <v>4989127753021340000</v>
      </c>
      <c r="J9514" t="str">
        <f>INDEX(Age_grp[Age], MATCH(mobile_customers[[#This Row],[age]],Age_grp[Value]))</f>
        <v>50 - 60</v>
      </c>
      <c r="K9514" s="2" t="str">
        <f>_xlfn.IFS(mobile_customers[[#This Row],[salary]]&gt;=Q9517,"HIGHER SALARY", mobile_customers[[#This Row],[salary]]&gt;=Q9518,"HIGHER MID RANGE SALARY",  mobile_customers[[#This Row],[salary]]&lt;Q9518,"MID RANGE SALARY", mobile_customers[[#This Row],[salary]]&gt;Q9519, "LOW SALARY" )</f>
        <v>HIGHER SALARY</v>
      </c>
      <c r="L9514" s="2" t="str">
        <f>LEFT(mobile_customers[[#This Row],[Credit_card_nos]], 4)&amp;"XXXXX"</f>
        <v>4989XXXXX</v>
      </c>
    </row>
    <row r="9515" spans="1:12" x14ac:dyDescent="0.3">
      <c r="A9515" t="s">
        <v>13</v>
      </c>
      <c r="B9515" s="3" t="s">
        <v>18239</v>
      </c>
      <c r="C9515" t="s">
        <v>1717</v>
      </c>
      <c r="D9515" t="s">
        <v>1967</v>
      </c>
      <c r="E9515">
        <v>25</v>
      </c>
      <c r="F9515">
        <v>86166</v>
      </c>
      <c r="G9515" t="s">
        <v>81</v>
      </c>
      <c r="H9515">
        <v>30428494622217</v>
      </c>
      <c r="I9515" s="5" t="str">
        <f t="shared" si="148"/>
        <v>30428494622217</v>
      </c>
      <c r="J9515" t="str">
        <f>INDEX(Age_grp[Age], MATCH(mobile_customers[[#This Row],[age]],Age_grp[Value]))</f>
        <v>20 - 30</v>
      </c>
      <c r="K9515" s="2" t="str">
        <f>_xlfn.IFS(mobile_customers[[#This Row],[salary]]&gt;=Q9518,"HIGHER SALARY", mobile_customers[[#This Row],[salary]]&gt;=Q9519,"HIGHER MID RANGE SALARY",  mobile_customers[[#This Row],[salary]]&lt;Q9519,"MID RANGE SALARY", mobile_customers[[#This Row],[salary]]&gt;Q9520, "LOW SALARY" )</f>
        <v>HIGHER SALARY</v>
      </c>
      <c r="L9515" s="2" t="str">
        <f>LEFT(mobile_customers[[#This Row],[Credit_card_nos]], 4)&amp;"XXXXX"</f>
        <v>3042XXXXX</v>
      </c>
    </row>
    <row r="9516" spans="1:12" x14ac:dyDescent="0.3">
      <c r="A9516" t="s">
        <v>13</v>
      </c>
      <c r="B9516" s="3" t="s">
        <v>18240</v>
      </c>
      <c r="C9516" t="s">
        <v>8628</v>
      </c>
      <c r="D9516" t="s">
        <v>2086</v>
      </c>
      <c r="E9516">
        <v>59</v>
      </c>
      <c r="F9516">
        <v>181801</v>
      </c>
      <c r="G9516" t="s">
        <v>32</v>
      </c>
      <c r="H9516">
        <v>3584656496809689</v>
      </c>
      <c r="I9516" s="5" t="str">
        <f t="shared" si="148"/>
        <v>3584656496809690</v>
      </c>
      <c r="J9516" t="str">
        <f>INDEX(Age_grp[Age], MATCH(mobile_customers[[#This Row],[age]],Age_grp[Value]))</f>
        <v>50 - 60</v>
      </c>
      <c r="K9516" s="2" t="str">
        <f>_xlfn.IFS(mobile_customers[[#This Row],[salary]]&gt;=Q9519,"HIGHER SALARY", mobile_customers[[#This Row],[salary]]&gt;=Q9520,"HIGHER MID RANGE SALARY",  mobile_customers[[#This Row],[salary]]&lt;Q9520,"MID RANGE SALARY", mobile_customers[[#This Row],[salary]]&gt;Q9521, "LOW SALARY" )</f>
        <v>HIGHER SALARY</v>
      </c>
      <c r="L9516" s="2" t="str">
        <f>LEFT(mobile_customers[[#This Row],[Credit_card_nos]], 4)&amp;"XXXXX"</f>
        <v>3584XXXXX</v>
      </c>
    </row>
    <row r="9517" spans="1:12" x14ac:dyDescent="0.3">
      <c r="A9517" t="s">
        <v>8</v>
      </c>
      <c r="B9517" s="3" t="s">
        <v>5864</v>
      </c>
      <c r="C9517" t="s">
        <v>18241</v>
      </c>
      <c r="D9517" t="s">
        <v>1250</v>
      </c>
      <c r="E9517">
        <v>46</v>
      </c>
      <c r="F9517">
        <v>139074</v>
      </c>
      <c r="G9517" t="s">
        <v>32</v>
      </c>
      <c r="H9517">
        <v>213154726184904</v>
      </c>
      <c r="I9517" s="5" t="str">
        <f t="shared" si="148"/>
        <v>213154726184904</v>
      </c>
      <c r="J9517" t="str">
        <f>INDEX(Age_grp[Age], MATCH(mobile_customers[[#This Row],[age]],Age_grp[Value]))</f>
        <v>40 - 50</v>
      </c>
      <c r="K9517" s="2" t="str">
        <f>_xlfn.IFS(mobile_customers[[#This Row],[salary]]&gt;=Q9520,"HIGHER SALARY", mobile_customers[[#This Row],[salary]]&gt;=Q9521,"HIGHER MID RANGE SALARY",  mobile_customers[[#This Row],[salary]]&lt;Q9521,"MID RANGE SALARY", mobile_customers[[#This Row],[salary]]&gt;Q9522, "LOW SALARY" )</f>
        <v>HIGHER SALARY</v>
      </c>
      <c r="L9517" s="2" t="str">
        <f>LEFT(mobile_customers[[#This Row],[Credit_card_nos]], 4)&amp;"XXXXX"</f>
        <v>2131XXXXX</v>
      </c>
    </row>
    <row r="9518" spans="1:12" x14ac:dyDescent="0.3">
      <c r="A9518" t="s">
        <v>13</v>
      </c>
      <c r="B9518" s="3" t="s">
        <v>18242</v>
      </c>
      <c r="C9518" t="s">
        <v>18243</v>
      </c>
      <c r="D9518" t="s">
        <v>16</v>
      </c>
      <c r="E9518">
        <v>23</v>
      </c>
      <c r="F9518">
        <v>207650</v>
      </c>
      <c r="G9518" t="s">
        <v>17</v>
      </c>
      <c r="H9518">
        <v>4.9375682343993661E+18</v>
      </c>
      <c r="I9518" s="5" t="str">
        <f t="shared" si="148"/>
        <v>4937568234399370000</v>
      </c>
      <c r="J9518" t="str">
        <f>INDEX(Age_grp[Age], MATCH(mobile_customers[[#This Row],[age]],Age_grp[Value]))</f>
        <v>20 - 30</v>
      </c>
      <c r="K9518" s="2" t="str">
        <f>_xlfn.IFS(mobile_customers[[#This Row],[salary]]&gt;=Q9521,"HIGHER SALARY", mobile_customers[[#This Row],[salary]]&gt;=Q9522,"HIGHER MID RANGE SALARY",  mobile_customers[[#This Row],[salary]]&lt;Q9522,"MID RANGE SALARY", mobile_customers[[#This Row],[salary]]&gt;Q9523, "LOW SALARY" )</f>
        <v>HIGHER SALARY</v>
      </c>
      <c r="L9518" s="2" t="str">
        <f>LEFT(mobile_customers[[#This Row],[Credit_card_nos]], 4)&amp;"XXXXX"</f>
        <v>4937XXXXX</v>
      </c>
    </row>
    <row r="9519" spans="1:12" x14ac:dyDescent="0.3">
      <c r="A9519" t="s">
        <v>13</v>
      </c>
      <c r="B9519" s="3" t="s">
        <v>18244</v>
      </c>
      <c r="C9519" t="s">
        <v>18245</v>
      </c>
      <c r="D9519" t="s">
        <v>1203</v>
      </c>
      <c r="E9519">
        <v>26</v>
      </c>
      <c r="F9519">
        <v>161948</v>
      </c>
      <c r="G9519" t="s">
        <v>17</v>
      </c>
      <c r="H9519">
        <v>579128554865</v>
      </c>
      <c r="I9519" s="5" t="str">
        <f t="shared" si="148"/>
        <v>579128554865</v>
      </c>
      <c r="J9519" t="str">
        <f>INDEX(Age_grp[Age], MATCH(mobile_customers[[#This Row],[age]],Age_grp[Value]))</f>
        <v>20 - 30</v>
      </c>
      <c r="K9519" s="2" t="str">
        <f>_xlfn.IFS(mobile_customers[[#This Row],[salary]]&gt;=Q9522,"HIGHER SALARY", mobile_customers[[#This Row],[salary]]&gt;=Q9523,"HIGHER MID RANGE SALARY",  mobile_customers[[#This Row],[salary]]&lt;Q9523,"MID RANGE SALARY", mobile_customers[[#This Row],[salary]]&gt;Q9524, "LOW SALARY" )</f>
        <v>HIGHER SALARY</v>
      </c>
      <c r="L9519" s="2" t="str">
        <f>LEFT(mobile_customers[[#This Row],[Credit_card_nos]], 4)&amp;"XXXXX"</f>
        <v>5791XXXXX</v>
      </c>
    </row>
    <row r="9520" spans="1:12" x14ac:dyDescent="0.3">
      <c r="A9520" t="s">
        <v>13</v>
      </c>
      <c r="B9520" s="3" t="s">
        <v>18246</v>
      </c>
      <c r="C9520" t="s">
        <v>18247</v>
      </c>
      <c r="D9520" t="s">
        <v>3513</v>
      </c>
      <c r="E9520">
        <v>35</v>
      </c>
      <c r="F9520">
        <v>217122</v>
      </c>
      <c r="G9520" t="s">
        <v>65</v>
      </c>
      <c r="H9520">
        <v>180028083717424</v>
      </c>
      <c r="I9520" s="5" t="str">
        <f t="shared" si="148"/>
        <v>180028083717424</v>
      </c>
      <c r="J9520" t="str">
        <f>INDEX(Age_grp[Age], MATCH(mobile_customers[[#This Row],[age]],Age_grp[Value]))</f>
        <v>30 - 40</v>
      </c>
      <c r="K9520" s="2" t="str">
        <f>_xlfn.IFS(mobile_customers[[#This Row],[salary]]&gt;=Q9523,"HIGHER SALARY", mobile_customers[[#This Row],[salary]]&gt;=Q9524,"HIGHER MID RANGE SALARY",  mobile_customers[[#This Row],[salary]]&lt;Q9524,"MID RANGE SALARY", mobile_customers[[#This Row],[salary]]&gt;Q9525, "LOW SALARY" )</f>
        <v>HIGHER SALARY</v>
      </c>
      <c r="L9520" s="2" t="str">
        <f>LEFT(mobile_customers[[#This Row],[Credit_card_nos]], 4)&amp;"XXXXX"</f>
        <v>1800XXXXX</v>
      </c>
    </row>
    <row r="9521" spans="1:12" x14ac:dyDescent="0.3">
      <c r="A9521" t="s">
        <v>8</v>
      </c>
      <c r="B9521" s="3" t="s">
        <v>18248</v>
      </c>
      <c r="C9521" t="s">
        <v>4560</v>
      </c>
      <c r="D9521" t="s">
        <v>910</v>
      </c>
      <c r="E9521">
        <v>63</v>
      </c>
      <c r="F9521">
        <v>215449</v>
      </c>
      <c r="G9521" t="s">
        <v>17</v>
      </c>
      <c r="H9521">
        <v>2268529688423939</v>
      </c>
      <c r="I9521" s="5" t="str">
        <f t="shared" si="148"/>
        <v>2268529688423940</v>
      </c>
      <c r="J9521" t="str">
        <f>INDEX(Age_grp[Age], MATCH(mobile_customers[[#This Row],[age]],Age_grp[Value]))</f>
        <v>60 - 70</v>
      </c>
      <c r="K9521" s="2" t="str">
        <f>_xlfn.IFS(mobile_customers[[#This Row],[salary]]&gt;=Q9524,"HIGHER SALARY", mobile_customers[[#This Row],[salary]]&gt;=Q9525,"HIGHER MID RANGE SALARY",  mobile_customers[[#This Row],[salary]]&lt;Q9525,"MID RANGE SALARY", mobile_customers[[#This Row],[salary]]&gt;Q9526, "LOW SALARY" )</f>
        <v>HIGHER SALARY</v>
      </c>
      <c r="L9521" s="2" t="str">
        <f>LEFT(mobile_customers[[#This Row],[Credit_card_nos]], 4)&amp;"XXXXX"</f>
        <v>2268XXXXX</v>
      </c>
    </row>
    <row r="9522" spans="1:12" x14ac:dyDescent="0.3">
      <c r="A9522" t="s">
        <v>8</v>
      </c>
      <c r="B9522" s="3" t="s">
        <v>18249</v>
      </c>
      <c r="C9522" t="s">
        <v>2286</v>
      </c>
      <c r="D9522" t="s">
        <v>2804</v>
      </c>
      <c r="E9522">
        <v>53</v>
      </c>
      <c r="F9522">
        <v>172221</v>
      </c>
      <c r="G9522" t="s">
        <v>81</v>
      </c>
      <c r="H9522">
        <v>4662848319173996</v>
      </c>
      <c r="I9522" s="5" t="str">
        <f t="shared" si="148"/>
        <v>4662848319174000</v>
      </c>
      <c r="J9522" t="str">
        <f>INDEX(Age_grp[Age], MATCH(mobile_customers[[#This Row],[age]],Age_grp[Value]))</f>
        <v>50 - 60</v>
      </c>
      <c r="K9522" s="2" t="str">
        <f>_xlfn.IFS(mobile_customers[[#This Row],[salary]]&gt;=Q9525,"HIGHER SALARY", mobile_customers[[#This Row],[salary]]&gt;=Q9526,"HIGHER MID RANGE SALARY",  mobile_customers[[#This Row],[salary]]&lt;Q9526,"MID RANGE SALARY", mobile_customers[[#This Row],[salary]]&gt;Q9527, "LOW SALARY" )</f>
        <v>HIGHER SALARY</v>
      </c>
      <c r="L9522" s="2" t="str">
        <f>LEFT(mobile_customers[[#This Row],[Credit_card_nos]], 4)&amp;"XXXXX"</f>
        <v>4662XXXXX</v>
      </c>
    </row>
    <row r="9523" spans="1:12" x14ac:dyDescent="0.3">
      <c r="A9523" t="s">
        <v>13</v>
      </c>
      <c r="B9523" s="3" t="s">
        <v>18250</v>
      </c>
      <c r="C9523" t="s">
        <v>18251</v>
      </c>
      <c r="D9523" t="s">
        <v>1867</v>
      </c>
      <c r="E9523">
        <v>42</v>
      </c>
      <c r="F9523">
        <v>217152</v>
      </c>
      <c r="G9523" t="s">
        <v>32</v>
      </c>
      <c r="H9523">
        <v>4.5102483747541381E+18</v>
      </c>
      <c r="I9523" s="5" t="str">
        <f t="shared" si="148"/>
        <v>4510248374754140000</v>
      </c>
      <c r="J9523" t="str">
        <f>INDEX(Age_grp[Age], MATCH(mobile_customers[[#This Row],[age]],Age_grp[Value]))</f>
        <v>40 - 50</v>
      </c>
      <c r="K9523" s="2" t="str">
        <f>_xlfn.IFS(mobile_customers[[#This Row],[salary]]&gt;=Q9526,"HIGHER SALARY", mobile_customers[[#This Row],[salary]]&gt;=Q9527,"HIGHER MID RANGE SALARY",  mobile_customers[[#This Row],[salary]]&lt;Q9527,"MID RANGE SALARY", mobile_customers[[#This Row],[salary]]&gt;Q9528, "LOW SALARY" )</f>
        <v>HIGHER SALARY</v>
      </c>
      <c r="L9523" s="2" t="str">
        <f>LEFT(mobile_customers[[#This Row],[Credit_card_nos]], 4)&amp;"XXXXX"</f>
        <v>4510XXXXX</v>
      </c>
    </row>
    <row r="9524" spans="1:12" x14ac:dyDescent="0.3">
      <c r="A9524" t="s">
        <v>13</v>
      </c>
      <c r="B9524" s="3" t="s">
        <v>18252</v>
      </c>
      <c r="C9524" t="s">
        <v>6977</v>
      </c>
      <c r="D9524" t="s">
        <v>171</v>
      </c>
      <c r="E9524">
        <v>63</v>
      </c>
      <c r="F9524">
        <v>163390</v>
      </c>
      <c r="G9524" t="s">
        <v>28</v>
      </c>
      <c r="H9524">
        <v>4297630498313871</v>
      </c>
      <c r="I9524" s="5" t="str">
        <f t="shared" si="148"/>
        <v>4297630498313870</v>
      </c>
      <c r="J9524" t="str">
        <f>INDEX(Age_grp[Age], MATCH(mobile_customers[[#This Row],[age]],Age_grp[Value]))</f>
        <v>60 - 70</v>
      </c>
      <c r="K9524" s="2" t="str">
        <f>_xlfn.IFS(mobile_customers[[#This Row],[salary]]&gt;=Q9527,"HIGHER SALARY", mobile_customers[[#This Row],[salary]]&gt;=Q9528,"HIGHER MID RANGE SALARY",  mobile_customers[[#This Row],[salary]]&lt;Q9528,"MID RANGE SALARY", mobile_customers[[#This Row],[salary]]&gt;Q9529, "LOW SALARY" )</f>
        <v>HIGHER SALARY</v>
      </c>
      <c r="L9524" s="2" t="str">
        <f>LEFT(mobile_customers[[#This Row],[Credit_card_nos]], 4)&amp;"XXXXX"</f>
        <v>4297XXXXX</v>
      </c>
    </row>
    <row r="9525" spans="1:12" x14ac:dyDescent="0.3">
      <c r="A9525" t="s">
        <v>8</v>
      </c>
      <c r="B9525" s="3" t="s">
        <v>18253</v>
      </c>
      <c r="C9525" t="s">
        <v>10469</v>
      </c>
      <c r="D9525" t="s">
        <v>1427</v>
      </c>
      <c r="E9525">
        <v>36</v>
      </c>
      <c r="F9525">
        <v>227162</v>
      </c>
      <c r="G9525" t="s">
        <v>21</v>
      </c>
      <c r="H9525">
        <v>30494358338001</v>
      </c>
      <c r="I9525" s="5" t="str">
        <f t="shared" si="148"/>
        <v>30494358338001</v>
      </c>
      <c r="J9525" t="str">
        <f>INDEX(Age_grp[Age], MATCH(mobile_customers[[#This Row],[age]],Age_grp[Value]))</f>
        <v>30 - 40</v>
      </c>
      <c r="K9525" s="2" t="str">
        <f>_xlfn.IFS(mobile_customers[[#This Row],[salary]]&gt;=Q9528,"HIGHER SALARY", mobile_customers[[#This Row],[salary]]&gt;=Q9529,"HIGHER MID RANGE SALARY",  mobile_customers[[#This Row],[salary]]&lt;Q9529,"MID RANGE SALARY", mobile_customers[[#This Row],[salary]]&gt;Q9530, "LOW SALARY" )</f>
        <v>HIGHER SALARY</v>
      </c>
      <c r="L9525" s="2" t="str">
        <f>LEFT(mobile_customers[[#This Row],[Credit_card_nos]], 4)&amp;"XXXXX"</f>
        <v>3049XXXXX</v>
      </c>
    </row>
    <row r="9526" spans="1:12" x14ac:dyDescent="0.3">
      <c r="A9526" t="s">
        <v>8</v>
      </c>
      <c r="B9526" s="3" t="s">
        <v>18254</v>
      </c>
      <c r="C9526" t="s">
        <v>18255</v>
      </c>
      <c r="D9526" t="s">
        <v>225</v>
      </c>
      <c r="E9526">
        <v>45</v>
      </c>
      <c r="F9526">
        <v>110832</v>
      </c>
      <c r="G9526" t="s">
        <v>21</v>
      </c>
      <c r="H9526">
        <v>180064016028498</v>
      </c>
      <c r="I9526" s="5" t="str">
        <f t="shared" si="148"/>
        <v>180064016028498</v>
      </c>
      <c r="J9526" t="str">
        <f>INDEX(Age_grp[Age], MATCH(mobile_customers[[#This Row],[age]],Age_grp[Value]))</f>
        <v>40 - 50</v>
      </c>
      <c r="K9526" s="2" t="str">
        <f>_xlfn.IFS(mobile_customers[[#This Row],[salary]]&gt;=Q9529,"HIGHER SALARY", mobile_customers[[#This Row],[salary]]&gt;=Q9530,"HIGHER MID RANGE SALARY",  mobile_customers[[#This Row],[salary]]&lt;Q9530,"MID RANGE SALARY", mobile_customers[[#This Row],[salary]]&gt;Q9531, "LOW SALARY" )</f>
        <v>HIGHER SALARY</v>
      </c>
      <c r="L9526" s="2" t="str">
        <f>LEFT(mobile_customers[[#This Row],[Credit_card_nos]], 4)&amp;"XXXXX"</f>
        <v>1800XXXXX</v>
      </c>
    </row>
    <row r="9527" spans="1:12" x14ac:dyDescent="0.3">
      <c r="A9527" t="s">
        <v>8</v>
      </c>
      <c r="B9527" s="3" t="s">
        <v>18256</v>
      </c>
      <c r="C9527" t="s">
        <v>18257</v>
      </c>
      <c r="D9527" t="s">
        <v>7150</v>
      </c>
      <c r="E9527">
        <v>27</v>
      </c>
      <c r="F9527">
        <v>37900</v>
      </c>
      <c r="G9527" t="s">
        <v>94</v>
      </c>
      <c r="H9527">
        <v>4156893018520272</v>
      </c>
      <c r="I9527" s="5" t="str">
        <f t="shared" si="148"/>
        <v>4156893018520270</v>
      </c>
      <c r="J9527" t="str">
        <f>INDEX(Age_grp[Age], MATCH(mobile_customers[[#This Row],[age]],Age_grp[Value]))</f>
        <v>20 - 30</v>
      </c>
      <c r="K9527" s="2" t="str">
        <f>_xlfn.IFS(mobile_customers[[#This Row],[salary]]&gt;=Q9530,"HIGHER SALARY", mobile_customers[[#This Row],[salary]]&gt;=Q9531,"HIGHER MID RANGE SALARY",  mobile_customers[[#This Row],[salary]]&lt;Q9531,"MID RANGE SALARY", mobile_customers[[#This Row],[salary]]&gt;Q9532, "LOW SALARY" )</f>
        <v>HIGHER SALARY</v>
      </c>
      <c r="L9527" s="2" t="str">
        <f>LEFT(mobile_customers[[#This Row],[Credit_card_nos]], 4)&amp;"XXXXX"</f>
        <v>4156XXXXX</v>
      </c>
    </row>
    <row r="9528" spans="1:12" x14ac:dyDescent="0.3">
      <c r="A9528" t="s">
        <v>8</v>
      </c>
      <c r="B9528" s="3" t="s">
        <v>18258</v>
      </c>
      <c r="C9528" t="s">
        <v>18259</v>
      </c>
      <c r="D9528" t="s">
        <v>956</v>
      </c>
      <c r="E9528">
        <v>55</v>
      </c>
      <c r="F9528">
        <v>239025</v>
      </c>
      <c r="G9528" t="s">
        <v>32</v>
      </c>
      <c r="H9528">
        <v>4037149794891</v>
      </c>
      <c r="I9528" s="5" t="str">
        <f t="shared" si="148"/>
        <v>4037149794891</v>
      </c>
      <c r="J9528" t="str">
        <f>INDEX(Age_grp[Age], MATCH(mobile_customers[[#This Row],[age]],Age_grp[Value]))</f>
        <v>50 - 60</v>
      </c>
      <c r="K9528" s="2" t="str">
        <f>_xlfn.IFS(mobile_customers[[#This Row],[salary]]&gt;=Q9531,"HIGHER SALARY", mobile_customers[[#This Row],[salary]]&gt;=Q9532,"HIGHER MID RANGE SALARY",  mobile_customers[[#This Row],[salary]]&lt;Q9532,"MID RANGE SALARY", mobile_customers[[#This Row],[salary]]&gt;Q9533, "LOW SALARY" )</f>
        <v>HIGHER SALARY</v>
      </c>
      <c r="L9528" s="2" t="str">
        <f>LEFT(mobile_customers[[#This Row],[Credit_card_nos]], 4)&amp;"XXXXX"</f>
        <v>4037XXXXX</v>
      </c>
    </row>
    <row r="9529" spans="1:12" x14ac:dyDescent="0.3">
      <c r="A9529" t="s">
        <v>13</v>
      </c>
      <c r="B9529" s="3" t="s">
        <v>15237</v>
      </c>
      <c r="C9529" t="s">
        <v>18260</v>
      </c>
      <c r="D9529" t="s">
        <v>659</v>
      </c>
      <c r="E9529">
        <v>30</v>
      </c>
      <c r="F9529">
        <v>96035</v>
      </c>
      <c r="G9529" t="s">
        <v>21</v>
      </c>
      <c r="H9529">
        <v>60464690613</v>
      </c>
      <c r="I9529" s="5" t="str">
        <f t="shared" si="148"/>
        <v>60464690613</v>
      </c>
      <c r="J9529" t="str">
        <f>INDEX(Age_grp[Age], MATCH(mobile_customers[[#This Row],[age]],Age_grp[Value]))</f>
        <v>30 - 40</v>
      </c>
      <c r="K9529" s="2" t="str">
        <f>_xlfn.IFS(mobile_customers[[#This Row],[salary]]&gt;=Q9532,"HIGHER SALARY", mobile_customers[[#This Row],[salary]]&gt;=Q9533,"HIGHER MID RANGE SALARY",  mobile_customers[[#This Row],[salary]]&lt;Q9533,"MID RANGE SALARY", mobile_customers[[#This Row],[salary]]&gt;Q9534, "LOW SALARY" )</f>
        <v>HIGHER SALARY</v>
      </c>
      <c r="L9529" s="2" t="str">
        <f>LEFT(mobile_customers[[#This Row],[Credit_card_nos]], 4)&amp;"XXXXX"</f>
        <v>6046XXXXX</v>
      </c>
    </row>
    <row r="9530" spans="1:12" x14ac:dyDescent="0.3">
      <c r="A9530" t="s">
        <v>8</v>
      </c>
      <c r="B9530" s="3" t="s">
        <v>18261</v>
      </c>
      <c r="C9530" t="s">
        <v>18262</v>
      </c>
      <c r="D9530" t="s">
        <v>1487</v>
      </c>
      <c r="E9530">
        <v>65</v>
      </c>
      <c r="F9530">
        <v>231969</v>
      </c>
      <c r="G9530" t="s">
        <v>28</v>
      </c>
      <c r="H9530">
        <v>3516860423983426</v>
      </c>
      <c r="I9530" s="5" t="str">
        <f t="shared" si="148"/>
        <v>3516860423983430</v>
      </c>
      <c r="J9530" t="str">
        <f>INDEX(Age_grp[Age], MATCH(mobile_customers[[#This Row],[age]],Age_grp[Value]))</f>
        <v>60 - 70</v>
      </c>
      <c r="K9530" s="2" t="str">
        <f>_xlfn.IFS(mobile_customers[[#This Row],[salary]]&gt;=Q9533,"HIGHER SALARY", mobile_customers[[#This Row],[salary]]&gt;=Q9534,"HIGHER MID RANGE SALARY",  mobile_customers[[#This Row],[salary]]&lt;Q9534,"MID RANGE SALARY", mobile_customers[[#This Row],[salary]]&gt;Q9535, "LOW SALARY" )</f>
        <v>HIGHER SALARY</v>
      </c>
      <c r="L9530" s="2" t="str">
        <f>LEFT(mobile_customers[[#This Row],[Credit_card_nos]], 4)&amp;"XXXXX"</f>
        <v>3516XXXXX</v>
      </c>
    </row>
    <row r="9531" spans="1:12" x14ac:dyDescent="0.3">
      <c r="A9531" t="s">
        <v>8</v>
      </c>
      <c r="B9531" s="3" t="s">
        <v>18263</v>
      </c>
      <c r="C9531" t="s">
        <v>18264</v>
      </c>
      <c r="D9531" t="s">
        <v>3013</v>
      </c>
      <c r="E9531">
        <v>43</v>
      </c>
      <c r="F9531">
        <v>23857</v>
      </c>
      <c r="G9531" t="s">
        <v>28</v>
      </c>
      <c r="H9531">
        <v>3566061025120520</v>
      </c>
      <c r="I9531" s="5" t="str">
        <f t="shared" si="148"/>
        <v>3566061025120520</v>
      </c>
      <c r="J9531" t="str">
        <f>INDEX(Age_grp[Age], MATCH(mobile_customers[[#This Row],[age]],Age_grp[Value]))</f>
        <v>40 - 50</v>
      </c>
      <c r="K9531" s="2" t="str">
        <f>_xlfn.IFS(mobile_customers[[#This Row],[salary]]&gt;=Q9534,"HIGHER SALARY", mobile_customers[[#This Row],[salary]]&gt;=Q9535,"HIGHER MID RANGE SALARY",  mobile_customers[[#This Row],[salary]]&lt;Q9535,"MID RANGE SALARY", mobile_customers[[#This Row],[salary]]&gt;Q9536, "LOW SALARY" )</f>
        <v>HIGHER SALARY</v>
      </c>
      <c r="L9531" s="2" t="str">
        <f>LEFT(mobile_customers[[#This Row],[Credit_card_nos]], 4)&amp;"XXXXX"</f>
        <v>3566XXXXX</v>
      </c>
    </row>
    <row r="9532" spans="1:12" x14ac:dyDescent="0.3">
      <c r="A9532" t="s">
        <v>13</v>
      </c>
      <c r="B9532" s="3" t="s">
        <v>18265</v>
      </c>
      <c r="C9532" t="s">
        <v>18266</v>
      </c>
      <c r="D9532" t="s">
        <v>2649</v>
      </c>
      <c r="E9532">
        <v>25</v>
      </c>
      <c r="F9532">
        <v>79688</v>
      </c>
      <c r="G9532" t="s">
        <v>32</v>
      </c>
      <c r="H9532">
        <v>4.180296253452287E+18</v>
      </c>
      <c r="I9532" s="5" t="str">
        <f t="shared" si="148"/>
        <v>4180296253452290000</v>
      </c>
      <c r="J9532" t="str">
        <f>INDEX(Age_grp[Age], MATCH(mobile_customers[[#This Row],[age]],Age_grp[Value]))</f>
        <v>20 - 30</v>
      </c>
      <c r="K9532" s="2" t="str">
        <f>_xlfn.IFS(mobile_customers[[#This Row],[salary]]&gt;=Q9535,"HIGHER SALARY", mobile_customers[[#This Row],[salary]]&gt;=Q9536,"HIGHER MID RANGE SALARY",  mobile_customers[[#This Row],[salary]]&lt;Q9536,"MID RANGE SALARY", mobile_customers[[#This Row],[salary]]&gt;Q9537, "LOW SALARY" )</f>
        <v>HIGHER SALARY</v>
      </c>
      <c r="L9532" s="2" t="str">
        <f>LEFT(mobile_customers[[#This Row],[Credit_card_nos]], 4)&amp;"XXXXX"</f>
        <v>4180XXXXX</v>
      </c>
    </row>
    <row r="9533" spans="1:12" x14ac:dyDescent="0.3">
      <c r="A9533" t="s">
        <v>8</v>
      </c>
      <c r="B9533" s="3" t="s">
        <v>18267</v>
      </c>
      <c r="C9533" t="s">
        <v>18268</v>
      </c>
      <c r="D9533" t="s">
        <v>481</v>
      </c>
      <c r="E9533">
        <v>47</v>
      </c>
      <c r="F9533">
        <v>20118</v>
      </c>
      <c r="G9533" t="s">
        <v>32</v>
      </c>
      <c r="H9533">
        <v>565204861639</v>
      </c>
      <c r="I9533" s="5" t="str">
        <f t="shared" si="148"/>
        <v>565204861639</v>
      </c>
      <c r="J9533" t="str">
        <f>INDEX(Age_grp[Age], MATCH(mobile_customers[[#This Row],[age]],Age_grp[Value]))</f>
        <v>40 - 50</v>
      </c>
      <c r="K9533" s="2" t="str">
        <f>_xlfn.IFS(mobile_customers[[#This Row],[salary]]&gt;=Q9536,"HIGHER SALARY", mobile_customers[[#This Row],[salary]]&gt;=Q9537,"HIGHER MID RANGE SALARY",  mobile_customers[[#This Row],[salary]]&lt;Q9537,"MID RANGE SALARY", mobile_customers[[#This Row],[salary]]&gt;Q9538, "LOW SALARY" )</f>
        <v>HIGHER SALARY</v>
      </c>
      <c r="L9533" s="2" t="str">
        <f>LEFT(mobile_customers[[#This Row],[Credit_card_nos]], 4)&amp;"XXXXX"</f>
        <v>5652XXXXX</v>
      </c>
    </row>
    <row r="9534" spans="1:12" x14ac:dyDescent="0.3">
      <c r="A9534" t="s">
        <v>8</v>
      </c>
      <c r="B9534" s="3" t="s">
        <v>18269</v>
      </c>
      <c r="C9534" t="s">
        <v>1270</v>
      </c>
      <c r="D9534" t="s">
        <v>4430</v>
      </c>
      <c r="E9534">
        <v>29</v>
      </c>
      <c r="F9534">
        <v>31707</v>
      </c>
      <c r="G9534" t="s">
        <v>28</v>
      </c>
      <c r="H9534">
        <v>6011996458108605</v>
      </c>
      <c r="I9534" s="5" t="str">
        <f t="shared" si="148"/>
        <v>6011996458108600</v>
      </c>
      <c r="J9534" t="str">
        <f>INDEX(Age_grp[Age], MATCH(mobile_customers[[#This Row],[age]],Age_grp[Value]))</f>
        <v>20 - 30</v>
      </c>
      <c r="K9534" s="2" t="str">
        <f>_xlfn.IFS(mobile_customers[[#This Row],[salary]]&gt;=Q9537,"HIGHER SALARY", mobile_customers[[#This Row],[salary]]&gt;=Q9538,"HIGHER MID RANGE SALARY",  mobile_customers[[#This Row],[salary]]&lt;Q9538,"MID RANGE SALARY", mobile_customers[[#This Row],[salary]]&gt;Q9539, "LOW SALARY" )</f>
        <v>HIGHER SALARY</v>
      </c>
      <c r="L9534" s="2" t="str">
        <f>LEFT(mobile_customers[[#This Row],[Credit_card_nos]], 4)&amp;"XXXXX"</f>
        <v>6011XXXXX</v>
      </c>
    </row>
    <row r="9535" spans="1:12" x14ac:dyDescent="0.3">
      <c r="A9535" t="s">
        <v>8</v>
      </c>
      <c r="B9535" s="3" t="s">
        <v>18270</v>
      </c>
      <c r="C9535" t="s">
        <v>18271</v>
      </c>
      <c r="D9535" t="s">
        <v>536</v>
      </c>
      <c r="E9535">
        <v>59</v>
      </c>
      <c r="F9535">
        <v>104271</v>
      </c>
      <c r="G9535" t="s">
        <v>81</v>
      </c>
      <c r="H9535">
        <v>377062141787445</v>
      </c>
      <c r="I9535" s="5" t="str">
        <f t="shared" si="148"/>
        <v>377062141787445</v>
      </c>
      <c r="J9535" t="str">
        <f>INDEX(Age_grp[Age], MATCH(mobile_customers[[#This Row],[age]],Age_grp[Value]))</f>
        <v>50 - 60</v>
      </c>
      <c r="K9535" s="2" t="str">
        <f>_xlfn.IFS(mobile_customers[[#This Row],[salary]]&gt;=Q9538,"HIGHER SALARY", mobile_customers[[#This Row],[salary]]&gt;=Q9539,"HIGHER MID RANGE SALARY",  mobile_customers[[#This Row],[salary]]&lt;Q9539,"MID RANGE SALARY", mobile_customers[[#This Row],[salary]]&gt;Q9540, "LOW SALARY" )</f>
        <v>HIGHER SALARY</v>
      </c>
      <c r="L9535" s="2" t="str">
        <f>LEFT(mobile_customers[[#This Row],[Credit_card_nos]], 4)&amp;"XXXXX"</f>
        <v>3770XXXXX</v>
      </c>
    </row>
    <row r="9536" spans="1:12" x14ac:dyDescent="0.3">
      <c r="A9536" t="s">
        <v>8</v>
      </c>
      <c r="B9536" s="3" t="s">
        <v>18272</v>
      </c>
      <c r="C9536" t="s">
        <v>18273</v>
      </c>
      <c r="D9536" t="s">
        <v>1973</v>
      </c>
      <c r="E9536">
        <v>30</v>
      </c>
      <c r="F9536">
        <v>131121</v>
      </c>
      <c r="G9536" t="s">
        <v>94</v>
      </c>
      <c r="H9536">
        <v>676266958104</v>
      </c>
      <c r="I9536" s="5" t="str">
        <f t="shared" si="148"/>
        <v>676266958104</v>
      </c>
      <c r="J9536" t="str">
        <f>INDEX(Age_grp[Age], MATCH(mobile_customers[[#This Row],[age]],Age_grp[Value]))</f>
        <v>30 - 40</v>
      </c>
      <c r="K9536" s="2" t="str">
        <f>_xlfn.IFS(mobile_customers[[#This Row],[salary]]&gt;=Q9539,"HIGHER SALARY", mobile_customers[[#This Row],[salary]]&gt;=Q9540,"HIGHER MID RANGE SALARY",  mobile_customers[[#This Row],[salary]]&lt;Q9540,"MID RANGE SALARY", mobile_customers[[#This Row],[salary]]&gt;Q9541, "LOW SALARY" )</f>
        <v>HIGHER SALARY</v>
      </c>
      <c r="L9536" s="2" t="str">
        <f>LEFT(mobile_customers[[#This Row],[Credit_card_nos]], 4)&amp;"XXXXX"</f>
        <v>6762XXXXX</v>
      </c>
    </row>
    <row r="9537" spans="1:12" x14ac:dyDescent="0.3">
      <c r="A9537" t="s">
        <v>13</v>
      </c>
      <c r="B9537" s="3" t="s">
        <v>18274</v>
      </c>
      <c r="C9537" t="s">
        <v>18275</v>
      </c>
      <c r="D9537" t="s">
        <v>2025</v>
      </c>
      <c r="E9537">
        <v>34</v>
      </c>
      <c r="F9537">
        <v>32105</v>
      </c>
      <c r="G9537" t="s">
        <v>12</v>
      </c>
      <c r="H9537">
        <v>4195658917346126</v>
      </c>
      <c r="I9537" s="5" t="str">
        <f t="shared" si="148"/>
        <v>4195658917346130</v>
      </c>
      <c r="J9537" t="str">
        <f>INDEX(Age_grp[Age], MATCH(mobile_customers[[#This Row],[age]],Age_grp[Value]))</f>
        <v>30 - 40</v>
      </c>
      <c r="K9537" s="2" t="str">
        <f>_xlfn.IFS(mobile_customers[[#This Row],[salary]]&gt;=Q9540,"HIGHER SALARY", mobile_customers[[#This Row],[salary]]&gt;=Q9541,"HIGHER MID RANGE SALARY",  mobile_customers[[#This Row],[salary]]&lt;Q9541,"MID RANGE SALARY", mobile_customers[[#This Row],[salary]]&gt;Q9542, "LOW SALARY" )</f>
        <v>HIGHER SALARY</v>
      </c>
      <c r="L9537" s="2" t="str">
        <f>LEFT(mobile_customers[[#This Row],[Credit_card_nos]], 4)&amp;"XXXXX"</f>
        <v>4195XXXXX</v>
      </c>
    </row>
    <row r="9538" spans="1:12" x14ac:dyDescent="0.3">
      <c r="A9538" t="s">
        <v>8</v>
      </c>
      <c r="B9538" s="3" t="s">
        <v>18276</v>
      </c>
      <c r="C9538" t="s">
        <v>18277</v>
      </c>
      <c r="D9538" t="s">
        <v>1994</v>
      </c>
      <c r="E9538">
        <v>42</v>
      </c>
      <c r="F9538">
        <v>110753</v>
      </c>
      <c r="G9538" t="s">
        <v>49</v>
      </c>
      <c r="H9538">
        <v>4542352133755704</v>
      </c>
      <c r="I9538" s="5" t="str">
        <f t="shared" ref="I9538:I9601" si="149">TEXT(H9538, "0")</f>
        <v>4542352133755700</v>
      </c>
      <c r="J9538" t="str">
        <f>INDEX(Age_grp[Age], MATCH(mobile_customers[[#This Row],[age]],Age_grp[Value]))</f>
        <v>40 - 50</v>
      </c>
      <c r="K9538" s="2" t="str">
        <f>_xlfn.IFS(mobile_customers[[#This Row],[salary]]&gt;=Q9541,"HIGHER SALARY", mobile_customers[[#This Row],[salary]]&gt;=Q9542,"HIGHER MID RANGE SALARY",  mobile_customers[[#This Row],[salary]]&lt;Q9542,"MID RANGE SALARY", mobile_customers[[#This Row],[salary]]&gt;Q9543, "LOW SALARY" )</f>
        <v>HIGHER SALARY</v>
      </c>
      <c r="L9538" s="2" t="str">
        <f>LEFT(mobile_customers[[#This Row],[Credit_card_nos]], 4)&amp;"XXXXX"</f>
        <v>4542XXXXX</v>
      </c>
    </row>
    <row r="9539" spans="1:12" x14ac:dyDescent="0.3">
      <c r="A9539" t="s">
        <v>13</v>
      </c>
      <c r="B9539" s="3" t="s">
        <v>18278</v>
      </c>
      <c r="C9539" t="s">
        <v>18279</v>
      </c>
      <c r="D9539" t="s">
        <v>2953</v>
      </c>
      <c r="E9539">
        <v>51</v>
      </c>
      <c r="F9539">
        <v>21089</v>
      </c>
      <c r="G9539" t="s">
        <v>28</v>
      </c>
      <c r="H9539">
        <v>3541963850253286</v>
      </c>
      <c r="I9539" s="5" t="str">
        <f t="shared" si="149"/>
        <v>3541963850253290</v>
      </c>
      <c r="J9539" t="str">
        <f>INDEX(Age_grp[Age], MATCH(mobile_customers[[#This Row],[age]],Age_grp[Value]))</f>
        <v>50 - 60</v>
      </c>
      <c r="K9539" s="2" t="str">
        <f>_xlfn.IFS(mobile_customers[[#This Row],[salary]]&gt;=Q9542,"HIGHER SALARY", mobile_customers[[#This Row],[salary]]&gt;=Q9543,"HIGHER MID RANGE SALARY",  mobile_customers[[#This Row],[salary]]&lt;Q9543,"MID RANGE SALARY", mobile_customers[[#This Row],[salary]]&gt;Q9544, "LOW SALARY" )</f>
        <v>HIGHER SALARY</v>
      </c>
      <c r="L9539" s="2" t="str">
        <f>LEFT(mobile_customers[[#This Row],[Credit_card_nos]], 4)&amp;"XXXXX"</f>
        <v>3541XXXXX</v>
      </c>
    </row>
    <row r="9540" spans="1:12" x14ac:dyDescent="0.3">
      <c r="A9540" t="s">
        <v>13</v>
      </c>
      <c r="B9540" s="3" t="s">
        <v>18280</v>
      </c>
      <c r="C9540" t="s">
        <v>18281</v>
      </c>
      <c r="D9540" t="s">
        <v>1271</v>
      </c>
      <c r="E9540">
        <v>63</v>
      </c>
      <c r="F9540">
        <v>160893</v>
      </c>
      <c r="G9540" t="s">
        <v>81</v>
      </c>
      <c r="H9540">
        <v>36634253102788</v>
      </c>
      <c r="I9540" s="5" t="str">
        <f t="shared" si="149"/>
        <v>36634253102788</v>
      </c>
      <c r="J9540" t="str">
        <f>INDEX(Age_grp[Age], MATCH(mobile_customers[[#This Row],[age]],Age_grp[Value]))</f>
        <v>60 - 70</v>
      </c>
      <c r="K9540" s="2" t="str">
        <f>_xlfn.IFS(mobile_customers[[#This Row],[salary]]&gt;=Q9543,"HIGHER SALARY", mobile_customers[[#This Row],[salary]]&gt;=Q9544,"HIGHER MID RANGE SALARY",  mobile_customers[[#This Row],[salary]]&lt;Q9544,"MID RANGE SALARY", mobile_customers[[#This Row],[salary]]&gt;Q9545, "LOW SALARY" )</f>
        <v>HIGHER SALARY</v>
      </c>
      <c r="L9540" s="2" t="str">
        <f>LEFT(mobile_customers[[#This Row],[Credit_card_nos]], 4)&amp;"XXXXX"</f>
        <v>3663XXXXX</v>
      </c>
    </row>
    <row r="9541" spans="1:12" x14ac:dyDescent="0.3">
      <c r="A9541" t="s">
        <v>13</v>
      </c>
      <c r="B9541" s="3" t="s">
        <v>18282</v>
      </c>
      <c r="C9541" t="s">
        <v>18283</v>
      </c>
      <c r="D9541" t="s">
        <v>758</v>
      </c>
      <c r="E9541">
        <v>21</v>
      </c>
      <c r="F9541">
        <v>155597</v>
      </c>
      <c r="G9541" t="s">
        <v>49</v>
      </c>
      <c r="H9541">
        <v>3538147057448213</v>
      </c>
      <c r="I9541" s="5" t="str">
        <f t="shared" si="149"/>
        <v>3538147057448210</v>
      </c>
      <c r="J9541" t="str">
        <f>INDEX(Age_grp[Age], MATCH(mobile_customers[[#This Row],[age]],Age_grp[Value]))</f>
        <v>20 - 30</v>
      </c>
      <c r="K9541" s="2" t="str">
        <f>_xlfn.IFS(mobile_customers[[#This Row],[salary]]&gt;=Q9544,"HIGHER SALARY", mobile_customers[[#This Row],[salary]]&gt;=Q9545,"HIGHER MID RANGE SALARY",  mobile_customers[[#This Row],[salary]]&lt;Q9545,"MID RANGE SALARY", mobile_customers[[#This Row],[salary]]&gt;Q9546, "LOW SALARY" )</f>
        <v>HIGHER SALARY</v>
      </c>
      <c r="L9541" s="2" t="str">
        <f>LEFT(mobile_customers[[#This Row],[Credit_card_nos]], 4)&amp;"XXXXX"</f>
        <v>3538XXXXX</v>
      </c>
    </row>
    <row r="9542" spans="1:12" x14ac:dyDescent="0.3">
      <c r="A9542" t="s">
        <v>8</v>
      </c>
      <c r="B9542" s="3" t="s">
        <v>18284</v>
      </c>
      <c r="C9542" t="s">
        <v>18285</v>
      </c>
      <c r="D9542" t="s">
        <v>350</v>
      </c>
      <c r="E9542">
        <v>61</v>
      </c>
      <c r="F9542">
        <v>115154</v>
      </c>
      <c r="G9542" t="s">
        <v>28</v>
      </c>
      <c r="H9542">
        <v>340287767520465</v>
      </c>
      <c r="I9542" s="5" t="str">
        <f t="shared" si="149"/>
        <v>340287767520465</v>
      </c>
      <c r="J9542" t="str">
        <f>INDEX(Age_grp[Age], MATCH(mobile_customers[[#This Row],[age]],Age_grp[Value]))</f>
        <v>60 - 70</v>
      </c>
      <c r="K9542" s="2" t="str">
        <f>_xlfn.IFS(mobile_customers[[#This Row],[salary]]&gt;=Q9545,"HIGHER SALARY", mobile_customers[[#This Row],[salary]]&gt;=Q9546,"HIGHER MID RANGE SALARY",  mobile_customers[[#This Row],[salary]]&lt;Q9546,"MID RANGE SALARY", mobile_customers[[#This Row],[salary]]&gt;Q9547, "LOW SALARY" )</f>
        <v>HIGHER SALARY</v>
      </c>
      <c r="L9542" s="2" t="str">
        <f>LEFT(mobile_customers[[#This Row],[Credit_card_nos]], 4)&amp;"XXXXX"</f>
        <v>3402XXXXX</v>
      </c>
    </row>
    <row r="9543" spans="1:12" x14ac:dyDescent="0.3">
      <c r="A9543" t="s">
        <v>8</v>
      </c>
      <c r="B9543" s="3" t="s">
        <v>18286</v>
      </c>
      <c r="C9543" t="s">
        <v>18287</v>
      </c>
      <c r="D9543" t="s">
        <v>925</v>
      </c>
      <c r="E9543">
        <v>41</v>
      </c>
      <c r="F9543">
        <v>237139</v>
      </c>
      <c r="G9543" t="s">
        <v>81</v>
      </c>
      <c r="H9543">
        <v>4935058686679</v>
      </c>
      <c r="I9543" s="5" t="str">
        <f t="shared" si="149"/>
        <v>4935058686679</v>
      </c>
      <c r="J9543" t="str">
        <f>INDEX(Age_grp[Age], MATCH(mobile_customers[[#This Row],[age]],Age_grp[Value]))</f>
        <v>40 - 50</v>
      </c>
      <c r="K9543" s="2" t="str">
        <f>_xlfn.IFS(mobile_customers[[#This Row],[salary]]&gt;=Q9546,"HIGHER SALARY", mobile_customers[[#This Row],[salary]]&gt;=Q9547,"HIGHER MID RANGE SALARY",  mobile_customers[[#This Row],[salary]]&lt;Q9547,"MID RANGE SALARY", mobile_customers[[#This Row],[salary]]&gt;Q9548, "LOW SALARY" )</f>
        <v>HIGHER SALARY</v>
      </c>
      <c r="L9543" s="2" t="str">
        <f>LEFT(mobile_customers[[#This Row],[Credit_card_nos]], 4)&amp;"XXXXX"</f>
        <v>4935XXXXX</v>
      </c>
    </row>
    <row r="9544" spans="1:12" x14ac:dyDescent="0.3">
      <c r="A9544" t="s">
        <v>8</v>
      </c>
      <c r="B9544" s="3" t="s">
        <v>18288</v>
      </c>
      <c r="C9544" t="s">
        <v>18289</v>
      </c>
      <c r="D9544" t="s">
        <v>48</v>
      </c>
      <c r="E9544">
        <v>63</v>
      </c>
      <c r="F9544">
        <v>46684</v>
      </c>
      <c r="G9544" t="s">
        <v>94</v>
      </c>
      <c r="H9544">
        <v>3559282515517053</v>
      </c>
      <c r="I9544" s="5" t="str">
        <f t="shared" si="149"/>
        <v>3559282515517050</v>
      </c>
      <c r="J9544" t="str">
        <f>INDEX(Age_grp[Age], MATCH(mobile_customers[[#This Row],[age]],Age_grp[Value]))</f>
        <v>60 - 70</v>
      </c>
      <c r="K9544" s="2" t="str">
        <f>_xlfn.IFS(mobile_customers[[#This Row],[salary]]&gt;=Q9547,"HIGHER SALARY", mobile_customers[[#This Row],[salary]]&gt;=Q9548,"HIGHER MID RANGE SALARY",  mobile_customers[[#This Row],[salary]]&lt;Q9548,"MID RANGE SALARY", mobile_customers[[#This Row],[salary]]&gt;Q9549, "LOW SALARY" )</f>
        <v>HIGHER SALARY</v>
      </c>
      <c r="L9544" s="2" t="str">
        <f>LEFT(mobile_customers[[#This Row],[Credit_card_nos]], 4)&amp;"XXXXX"</f>
        <v>3559XXXXX</v>
      </c>
    </row>
    <row r="9545" spans="1:12" x14ac:dyDescent="0.3">
      <c r="A9545" t="s">
        <v>13</v>
      </c>
      <c r="B9545" s="3" t="s">
        <v>18290</v>
      </c>
      <c r="C9545" t="s">
        <v>18291</v>
      </c>
      <c r="D9545" t="s">
        <v>1970</v>
      </c>
      <c r="E9545">
        <v>65</v>
      </c>
      <c r="F9545">
        <v>144130</v>
      </c>
      <c r="G9545" t="s">
        <v>94</v>
      </c>
      <c r="H9545">
        <v>180004958452843</v>
      </c>
      <c r="I9545" s="5" t="str">
        <f t="shared" si="149"/>
        <v>180004958452843</v>
      </c>
      <c r="J9545" t="str">
        <f>INDEX(Age_grp[Age], MATCH(mobile_customers[[#This Row],[age]],Age_grp[Value]))</f>
        <v>60 - 70</v>
      </c>
      <c r="K9545" s="2" t="str">
        <f>_xlfn.IFS(mobile_customers[[#This Row],[salary]]&gt;=Q9548,"HIGHER SALARY", mobile_customers[[#This Row],[salary]]&gt;=Q9549,"HIGHER MID RANGE SALARY",  mobile_customers[[#This Row],[salary]]&lt;Q9549,"MID RANGE SALARY", mobile_customers[[#This Row],[salary]]&gt;Q9550, "LOW SALARY" )</f>
        <v>HIGHER SALARY</v>
      </c>
      <c r="L9545" s="2" t="str">
        <f>LEFT(mobile_customers[[#This Row],[Credit_card_nos]], 4)&amp;"XXXXX"</f>
        <v>1800XXXXX</v>
      </c>
    </row>
    <row r="9546" spans="1:12" x14ac:dyDescent="0.3">
      <c r="A9546" t="s">
        <v>8</v>
      </c>
      <c r="B9546" s="3" t="s">
        <v>18292</v>
      </c>
      <c r="C9546" t="s">
        <v>18293</v>
      </c>
      <c r="D9546" t="s">
        <v>473</v>
      </c>
      <c r="E9546">
        <v>49</v>
      </c>
      <c r="F9546">
        <v>86625</v>
      </c>
      <c r="G9546" t="s">
        <v>49</v>
      </c>
      <c r="H9546">
        <v>3532460630540208</v>
      </c>
      <c r="I9546" s="5" t="str">
        <f t="shared" si="149"/>
        <v>3532460630540210</v>
      </c>
      <c r="J9546" t="str">
        <f>INDEX(Age_grp[Age], MATCH(mobile_customers[[#This Row],[age]],Age_grp[Value]))</f>
        <v>40 - 50</v>
      </c>
      <c r="K9546" s="2" t="str">
        <f>_xlfn.IFS(mobile_customers[[#This Row],[salary]]&gt;=Q9549,"HIGHER SALARY", mobile_customers[[#This Row],[salary]]&gt;=Q9550,"HIGHER MID RANGE SALARY",  mobile_customers[[#This Row],[salary]]&lt;Q9550,"MID RANGE SALARY", mobile_customers[[#This Row],[salary]]&gt;Q9551, "LOW SALARY" )</f>
        <v>HIGHER SALARY</v>
      </c>
      <c r="L9546" s="2" t="str">
        <f>LEFT(mobile_customers[[#This Row],[Credit_card_nos]], 4)&amp;"XXXXX"</f>
        <v>3532XXXXX</v>
      </c>
    </row>
    <row r="9547" spans="1:12" x14ac:dyDescent="0.3">
      <c r="A9547" t="s">
        <v>13</v>
      </c>
      <c r="B9547" s="3" t="s">
        <v>18294</v>
      </c>
      <c r="C9547" t="s">
        <v>18295</v>
      </c>
      <c r="D9547" t="s">
        <v>3164</v>
      </c>
      <c r="E9547">
        <v>27</v>
      </c>
      <c r="F9547">
        <v>100800</v>
      </c>
      <c r="G9547" t="s">
        <v>65</v>
      </c>
      <c r="H9547">
        <v>213128532545797</v>
      </c>
      <c r="I9547" s="5" t="str">
        <f t="shared" si="149"/>
        <v>213128532545797</v>
      </c>
      <c r="J9547" t="str">
        <f>INDEX(Age_grp[Age], MATCH(mobile_customers[[#This Row],[age]],Age_grp[Value]))</f>
        <v>20 - 30</v>
      </c>
      <c r="K9547" s="2" t="str">
        <f>_xlfn.IFS(mobile_customers[[#This Row],[salary]]&gt;=Q9550,"HIGHER SALARY", mobile_customers[[#This Row],[salary]]&gt;=Q9551,"HIGHER MID RANGE SALARY",  mobile_customers[[#This Row],[salary]]&lt;Q9551,"MID RANGE SALARY", mobile_customers[[#This Row],[salary]]&gt;Q9552, "LOW SALARY" )</f>
        <v>HIGHER SALARY</v>
      </c>
      <c r="L9547" s="2" t="str">
        <f>LEFT(mobile_customers[[#This Row],[Credit_card_nos]], 4)&amp;"XXXXX"</f>
        <v>2131XXXXX</v>
      </c>
    </row>
    <row r="9548" spans="1:12" x14ac:dyDescent="0.3">
      <c r="A9548" t="s">
        <v>8</v>
      </c>
      <c r="B9548" s="3" t="s">
        <v>18296</v>
      </c>
      <c r="C9548" t="s">
        <v>18297</v>
      </c>
      <c r="D9548" t="s">
        <v>1955</v>
      </c>
      <c r="E9548">
        <v>51</v>
      </c>
      <c r="F9548">
        <v>167907</v>
      </c>
      <c r="G9548" t="s">
        <v>17</v>
      </c>
      <c r="H9548">
        <v>213130295811218</v>
      </c>
      <c r="I9548" s="5" t="str">
        <f t="shared" si="149"/>
        <v>213130295811218</v>
      </c>
      <c r="J9548" t="str">
        <f>INDEX(Age_grp[Age], MATCH(mobile_customers[[#This Row],[age]],Age_grp[Value]))</f>
        <v>50 - 60</v>
      </c>
      <c r="K9548" s="2" t="str">
        <f>_xlfn.IFS(mobile_customers[[#This Row],[salary]]&gt;=Q9551,"HIGHER SALARY", mobile_customers[[#This Row],[salary]]&gt;=Q9552,"HIGHER MID RANGE SALARY",  mobile_customers[[#This Row],[salary]]&lt;Q9552,"MID RANGE SALARY", mobile_customers[[#This Row],[salary]]&gt;Q9553, "LOW SALARY" )</f>
        <v>HIGHER SALARY</v>
      </c>
      <c r="L9548" s="2" t="str">
        <f>LEFT(mobile_customers[[#This Row],[Credit_card_nos]], 4)&amp;"XXXXX"</f>
        <v>2131XXXXX</v>
      </c>
    </row>
    <row r="9549" spans="1:12" x14ac:dyDescent="0.3">
      <c r="A9549" t="s">
        <v>8</v>
      </c>
      <c r="B9549" s="3" t="s">
        <v>18298</v>
      </c>
      <c r="C9549" t="s">
        <v>18299</v>
      </c>
      <c r="D9549" t="s">
        <v>1034</v>
      </c>
      <c r="E9549">
        <v>19</v>
      </c>
      <c r="F9549">
        <v>173292</v>
      </c>
      <c r="G9549" t="s">
        <v>39</v>
      </c>
      <c r="H9549">
        <v>5588504786840066</v>
      </c>
      <c r="I9549" s="5" t="str">
        <f t="shared" si="149"/>
        <v>5588504786840070</v>
      </c>
      <c r="J9549" t="str">
        <f>INDEX(Age_grp[Age], MATCH(mobile_customers[[#This Row],[age]],Age_grp[Value]))</f>
        <v>"10 - 20</v>
      </c>
      <c r="K9549" s="2" t="str">
        <f>_xlfn.IFS(mobile_customers[[#This Row],[salary]]&gt;=Q9552,"HIGHER SALARY", mobile_customers[[#This Row],[salary]]&gt;=Q9553,"HIGHER MID RANGE SALARY",  mobile_customers[[#This Row],[salary]]&lt;Q9553,"MID RANGE SALARY", mobile_customers[[#This Row],[salary]]&gt;Q9554, "LOW SALARY" )</f>
        <v>HIGHER SALARY</v>
      </c>
      <c r="L9549" s="2" t="str">
        <f>LEFT(mobile_customers[[#This Row],[Credit_card_nos]], 4)&amp;"XXXXX"</f>
        <v>5588XXXXX</v>
      </c>
    </row>
    <row r="9550" spans="1:12" x14ac:dyDescent="0.3">
      <c r="A9550" t="s">
        <v>13</v>
      </c>
      <c r="B9550" s="3" t="s">
        <v>18300</v>
      </c>
      <c r="C9550" t="s">
        <v>18301</v>
      </c>
      <c r="D9550" t="s">
        <v>240</v>
      </c>
      <c r="E9550">
        <v>64</v>
      </c>
      <c r="F9550">
        <v>38647</v>
      </c>
      <c r="G9550" t="s">
        <v>32</v>
      </c>
      <c r="H9550">
        <v>5466413948735098</v>
      </c>
      <c r="I9550" s="5" t="str">
        <f t="shared" si="149"/>
        <v>5466413948735100</v>
      </c>
      <c r="J9550" t="str">
        <f>INDEX(Age_grp[Age], MATCH(mobile_customers[[#This Row],[age]],Age_grp[Value]))</f>
        <v>60 - 70</v>
      </c>
      <c r="K9550" s="2" t="str">
        <f>_xlfn.IFS(mobile_customers[[#This Row],[salary]]&gt;=Q9553,"HIGHER SALARY", mobile_customers[[#This Row],[salary]]&gt;=Q9554,"HIGHER MID RANGE SALARY",  mobile_customers[[#This Row],[salary]]&lt;Q9554,"MID RANGE SALARY", mobile_customers[[#This Row],[salary]]&gt;Q9555, "LOW SALARY" )</f>
        <v>HIGHER SALARY</v>
      </c>
      <c r="L9550" s="2" t="str">
        <f>LEFT(mobile_customers[[#This Row],[Credit_card_nos]], 4)&amp;"XXXXX"</f>
        <v>5466XXXXX</v>
      </c>
    </row>
    <row r="9551" spans="1:12" x14ac:dyDescent="0.3">
      <c r="A9551" t="s">
        <v>8</v>
      </c>
      <c r="B9551" s="3" t="s">
        <v>18302</v>
      </c>
      <c r="C9551" t="s">
        <v>18303</v>
      </c>
      <c r="D9551" t="s">
        <v>596</v>
      </c>
      <c r="E9551">
        <v>52</v>
      </c>
      <c r="F9551">
        <v>111098</v>
      </c>
      <c r="G9551" t="s">
        <v>28</v>
      </c>
      <c r="H9551">
        <v>30291997082176</v>
      </c>
      <c r="I9551" s="5" t="str">
        <f t="shared" si="149"/>
        <v>30291997082176</v>
      </c>
      <c r="J9551" t="str">
        <f>INDEX(Age_grp[Age], MATCH(mobile_customers[[#This Row],[age]],Age_grp[Value]))</f>
        <v>50 - 60</v>
      </c>
      <c r="K9551" s="2" t="str">
        <f>_xlfn.IFS(mobile_customers[[#This Row],[salary]]&gt;=Q9554,"HIGHER SALARY", mobile_customers[[#This Row],[salary]]&gt;=Q9555,"HIGHER MID RANGE SALARY",  mobile_customers[[#This Row],[salary]]&lt;Q9555,"MID RANGE SALARY", mobile_customers[[#This Row],[salary]]&gt;Q9556, "LOW SALARY" )</f>
        <v>HIGHER SALARY</v>
      </c>
      <c r="L9551" s="2" t="str">
        <f>LEFT(mobile_customers[[#This Row],[Credit_card_nos]], 4)&amp;"XXXXX"</f>
        <v>3029XXXXX</v>
      </c>
    </row>
    <row r="9552" spans="1:12" x14ac:dyDescent="0.3">
      <c r="A9552" t="s">
        <v>8</v>
      </c>
      <c r="B9552" s="3" t="s">
        <v>18304</v>
      </c>
      <c r="C9552" t="s">
        <v>5584</v>
      </c>
      <c r="D9552" t="s">
        <v>1279</v>
      </c>
      <c r="E9552">
        <v>19</v>
      </c>
      <c r="F9552">
        <v>163169</v>
      </c>
      <c r="G9552" t="s">
        <v>17</v>
      </c>
      <c r="H9552">
        <v>4703698497252679</v>
      </c>
      <c r="I9552" s="5" t="str">
        <f t="shared" si="149"/>
        <v>4703698497252680</v>
      </c>
      <c r="J9552" t="str">
        <f>INDEX(Age_grp[Age], MATCH(mobile_customers[[#This Row],[age]],Age_grp[Value]))</f>
        <v>"10 - 20</v>
      </c>
      <c r="K9552" s="2" t="str">
        <f>_xlfn.IFS(mobile_customers[[#This Row],[salary]]&gt;=Q9555,"HIGHER SALARY", mobile_customers[[#This Row],[salary]]&gt;=Q9556,"HIGHER MID RANGE SALARY",  mobile_customers[[#This Row],[salary]]&lt;Q9556,"MID RANGE SALARY", mobile_customers[[#This Row],[salary]]&gt;Q9557, "LOW SALARY" )</f>
        <v>HIGHER SALARY</v>
      </c>
      <c r="L9552" s="2" t="str">
        <f>LEFT(mobile_customers[[#This Row],[Credit_card_nos]], 4)&amp;"XXXXX"</f>
        <v>4703XXXXX</v>
      </c>
    </row>
    <row r="9553" spans="1:12" x14ac:dyDescent="0.3">
      <c r="A9553" t="s">
        <v>8</v>
      </c>
      <c r="B9553" s="3" t="s">
        <v>18305</v>
      </c>
      <c r="C9553" t="s">
        <v>18306</v>
      </c>
      <c r="D9553" t="s">
        <v>688</v>
      </c>
      <c r="E9553">
        <v>20</v>
      </c>
      <c r="F9553">
        <v>80474</v>
      </c>
      <c r="G9553" t="s">
        <v>32</v>
      </c>
      <c r="H9553">
        <v>6011020063237459</v>
      </c>
      <c r="I9553" s="5" t="str">
        <f t="shared" si="149"/>
        <v>6011020063237460</v>
      </c>
      <c r="J9553" t="str">
        <f>INDEX(Age_grp[Age], MATCH(mobile_customers[[#This Row],[age]],Age_grp[Value]))</f>
        <v>20 - 30</v>
      </c>
      <c r="K9553" s="2" t="str">
        <f>_xlfn.IFS(mobile_customers[[#This Row],[salary]]&gt;=Q9556,"HIGHER SALARY", mobile_customers[[#This Row],[salary]]&gt;=Q9557,"HIGHER MID RANGE SALARY",  mobile_customers[[#This Row],[salary]]&lt;Q9557,"MID RANGE SALARY", mobile_customers[[#This Row],[salary]]&gt;Q9558, "LOW SALARY" )</f>
        <v>HIGHER SALARY</v>
      </c>
      <c r="L9553" s="2" t="str">
        <f>LEFT(mobile_customers[[#This Row],[Credit_card_nos]], 4)&amp;"XXXXX"</f>
        <v>6011XXXXX</v>
      </c>
    </row>
    <row r="9554" spans="1:12" x14ac:dyDescent="0.3">
      <c r="A9554" t="s">
        <v>8</v>
      </c>
      <c r="B9554" s="3" t="s">
        <v>18307</v>
      </c>
      <c r="C9554" t="s">
        <v>9529</v>
      </c>
      <c r="D9554" t="s">
        <v>1543</v>
      </c>
      <c r="E9554">
        <v>47</v>
      </c>
      <c r="F9554">
        <v>70844</v>
      </c>
      <c r="G9554" t="s">
        <v>32</v>
      </c>
      <c r="H9554">
        <v>3556356091342970</v>
      </c>
      <c r="I9554" s="5" t="str">
        <f t="shared" si="149"/>
        <v>3556356091342970</v>
      </c>
      <c r="J9554" t="str">
        <f>INDEX(Age_grp[Age], MATCH(mobile_customers[[#This Row],[age]],Age_grp[Value]))</f>
        <v>40 - 50</v>
      </c>
      <c r="K9554" s="2" t="str">
        <f>_xlfn.IFS(mobile_customers[[#This Row],[salary]]&gt;=Q9557,"HIGHER SALARY", mobile_customers[[#This Row],[salary]]&gt;=Q9558,"HIGHER MID RANGE SALARY",  mobile_customers[[#This Row],[salary]]&lt;Q9558,"MID RANGE SALARY", mobile_customers[[#This Row],[salary]]&gt;Q9559, "LOW SALARY" )</f>
        <v>HIGHER SALARY</v>
      </c>
      <c r="L9554" s="2" t="str">
        <f>LEFT(mobile_customers[[#This Row],[Credit_card_nos]], 4)&amp;"XXXXX"</f>
        <v>3556XXXXX</v>
      </c>
    </row>
    <row r="9555" spans="1:12" x14ac:dyDescent="0.3">
      <c r="A9555" t="s">
        <v>13</v>
      </c>
      <c r="B9555" s="3" t="s">
        <v>18308</v>
      </c>
      <c r="C9555" t="s">
        <v>18309</v>
      </c>
      <c r="D9555" t="s">
        <v>214</v>
      </c>
      <c r="E9555">
        <v>50</v>
      </c>
      <c r="F9555">
        <v>80446</v>
      </c>
      <c r="G9555" t="s">
        <v>81</v>
      </c>
      <c r="H9555">
        <v>345813555578483</v>
      </c>
      <c r="I9555" s="5" t="str">
        <f t="shared" si="149"/>
        <v>345813555578483</v>
      </c>
      <c r="J9555" t="str">
        <f>INDEX(Age_grp[Age], MATCH(mobile_customers[[#This Row],[age]],Age_grp[Value]))</f>
        <v>50 - 60</v>
      </c>
      <c r="K9555" s="2" t="str">
        <f>_xlfn.IFS(mobile_customers[[#This Row],[salary]]&gt;=Q9558,"HIGHER SALARY", mobile_customers[[#This Row],[salary]]&gt;=Q9559,"HIGHER MID RANGE SALARY",  mobile_customers[[#This Row],[salary]]&lt;Q9559,"MID RANGE SALARY", mobile_customers[[#This Row],[salary]]&gt;Q9560, "LOW SALARY" )</f>
        <v>HIGHER SALARY</v>
      </c>
      <c r="L9555" s="2" t="str">
        <f>LEFT(mobile_customers[[#This Row],[Credit_card_nos]], 4)&amp;"XXXXX"</f>
        <v>3458XXXXX</v>
      </c>
    </row>
    <row r="9556" spans="1:12" x14ac:dyDescent="0.3">
      <c r="A9556" t="s">
        <v>13</v>
      </c>
      <c r="B9556" s="3" t="s">
        <v>18310</v>
      </c>
      <c r="C9556" t="s">
        <v>18311</v>
      </c>
      <c r="D9556" t="s">
        <v>1174</v>
      </c>
      <c r="E9556">
        <v>21</v>
      </c>
      <c r="F9556">
        <v>71268</v>
      </c>
      <c r="G9556" t="s">
        <v>94</v>
      </c>
      <c r="H9556">
        <v>4889742280360335</v>
      </c>
      <c r="I9556" s="5" t="str">
        <f t="shared" si="149"/>
        <v>4889742280360330</v>
      </c>
      <c r="J9556" t="str">
        <f>INDEX(Age_grp[Age], MATCH(mobile_customers[[#This Row],[age]],Age_grp[Value]))</f>
        <v>20 - 30</v>
      </c>
      <c r="K9556" s="2" t="str">
        <f>_xlfn.IFS(mobile_customers[[#This Row],[salary]]&gt;=Q9559,"HIGHER SALARY", mobile_customers[[#This Row],[salary]]&gt;=Q9560,"HIGHER MID RANGE SALARY",  mobile_customers[[#This Row],[salary]]&lt;Q9560,"MID RANGE SALARY", mobile_customers[[#This Row],[salary]]&gt;Q9561, "LOW SALARY" )</f>
        <v>HIGHER SALARY</v>
      </c>
      <c r="L9556" s="2" t="str">
        <f>LEFT(mobile_customers[[#This Row],[Credit_card_nos]], 4)&amp;"XXXXX"</f>
        <v>4889XXXXX</v>
      </c>
    </row>
    <row r="9557" spans="1:12" x14ac:dyDescent="0.3">
      <c r="A9557" t="s">
        <v>13</v>
      </c>
      <c r="B9557" s="3" t="s">
        <v>18312</v>
      </c>
      <c r="C9557" t="s">
        <v>18313</v>
      </c>
      <c r="D9557" t="s">
        <v>419</v>
      </c>
      <c r="E9557">
        <v>53</v>
      </c>
      <c r="F9557">
        <v>186062</v>
      </c>
      <c r="G9557" t="s">
        <v>39</v>
      </c>
      <c r="H9557">
        <v>4968901353247</v>
      </c>
      <c r="I9557" s="5" t="str">
        <f t="shared" si="149"/>
        <v>4968901353247</v>
      </c>
      <c r="J9557" t="str">
        <f>INDEX(Age_grp[Age], MATCH(mobile_customers[[#This Row],[age]],Age_grp[Value]))</f>
        <v>50 - 60</v>
      </c>
      <c r="K9557" s="2" t="str">
        <f>_xlfn.IFS(mobile_customers[[#This Row],[salary]]&gt;=Q9560,"HIGHER SALARY", mobile_customers[[#This Row],[salary]]&gt;=Q9561,"HIGHER MID RANGE SALARY",  mobile_customers[[#This Row],[salary]]&lt;Q9561,"MID RANGE SALARY", mobile_customers[[#This Row],[salary]]&gt;Q9562, "LOW SALARY" )</f>
        <v>HIGHER SALARY</v>
      </c>
      <c r="L9557" s="2" t="str">
        <f>LEFT(mobile_customers[[#This Row],[Credit_card_nos]], 4)&amp;"XXXXX"</f>
        <v>4968XXXXX</v>
      </c>
    </row>
    <row r="9558" spans="1:12" x14ac:dyDescent="0.3">
      <c r="A9558" t="s">
        <v>8</v>
      </c>
      <c r="B9558" s="3" t="s">
        <v>18314</v>
      </c>
      <c r="C9558" t="s">
        <v>1587</v>
      </c>
      <c r="D9558" t="s">
        <v>2356</v>
      </c>
      <c r="E9558">
        <v>24</v>
      </c>
      <c r="F9558">
        <v>52713</v>
      </c>
      <c r="G9558" t="s">
        <v>28</v>
      </c>
      <c r="H9558">
        <v>30512610736348</v>
      </c>
      <c r="I9558" s="5" t="str">
        <f t="shared" si="149"/>
        <v>30512610736348</v>
      </c>
      <c r="J9558" t="str">
        <f>INDEX(Age_grp[Age], MATCH(mobile_customers[[#This Row],[age]],Age_grp[Value]))</f>
        <v>20 - 30</v>
      </c>
      <c r="K9558" s="2" t="str">
        <f>_xlfn.IFS(mobile_customers[[#This Row],[salary]]&gt;=Q9561,"HIGHER SALARY", mobile_customers[[#This Row],[salary]]&gt;=Q9562,"HIGHER MID RANGE SALARY",  mobile_customers[[#This Row],[salary]]&lt;Q9562,"MID RANGE SALARY", mobile_customers[[#This Row],[salary]]&gt;Q9563, "LOW SALARY" )</f>
        <v>HIGHER SALARY</v>
      </c>
      <c r="L9558" s="2" t="str">
        <f>LEFT(mobile_customers[[#This Row],[Credit_card_nos]], 4)&amp;"XXXXX"</f>
        <v>3051XXXXX</v>
      </c>
    </row>
    <row r="9559" spans="1:12" x14ac:dyDescent="0.3">
      <c r="A9559" t="s">
        <v>13</v>
      </c>
      <c r="B9559" s="3" t="s">
        <v>18315</v>
      </c>
      <c r="C9559" t="s">
        <v>5692</v>
      </c>
      <c r="D9559" t="s">
        <v>859</v>
      </c>
      <c r="E9559">
        <v>55</v>
      </c>
      <c r="F9559">
        <v>38424</v>
      </c>
      <c r="G9559" t="s">
        <v>94</v>
      </c>
      <c r="H9559">
        <v>4336528792140664</v>
      </c>
      <c r="I9559" s="5" t="str">
        <f t="shared" si="149"/>
        <v>4336528792140660</v>
      </c>
      <c r="J9559" t="str">
        <f>INDEX(Age_grp[Age], MATCH(mobile_customers[[#This Row],[age]],Age_grp[Value]))</f>
        <v>50 - 60</v>
      </c>
      <c r="K9559" s="2" t="str">
        <f>_xlfn.IFS(mobile_customers[[#This Row],[salary]]&gt;=Q9562,"HIGHER SALARY", mobile_customers[[#This Row],[salary]]&gt;=Q9563,"HIGHER MID RANGE SALARY",  mobile_customers[[#This Row],[salary]]&lt;Q9563,"MID RANGE SALARY", mobile_customers[[#This Row],[salary]]&gt;Q9564, "LOW SALARY" )</f>
        <v>HIGHER SALARY</v>
      </c>
      <c r="L9559" s="2" t="str">
        <f>LEFT(mobile_customers[[#This Row],[Credit_card_nos]], 4)&amp;"XXXXX"</f>
        <v>4336XXXXX</v>
      </c>
    </row>
    <row r="9560" spans="1:12" x14ac:dyDescent="0.3">
      <c r="A9560" t="s">
        <v>8</v>
      </c>
      <c r="B9560" s="3" t="s">
        <v>18316</v>
      </c>
      <c r="C9560" t="s">
        <v>18317</v>
      </c>
      <c r="D9560" t="s">
        <v>264</v>
      </c>
      <c r="E9560">
        <v>20</v>
      </c>
      <c r="F9560">
        <v>196142</v>
      </c>
      <c r="G9560" t="s">
        <v>94</v>
      </c>
      <c r="H9560">
        <v>3592796057461122</v>
      </c>
      <c r="I9560" s="5" t="str">
        <f t="shared" si="149"/>
        <v>3592796057461120</v>
      </c>
      <c r="J9560" t="str">
        <f>INDEX(Age_grp[Age], MATCH(mobile_customers[[#This Row],[age]],Age_grp[Value]))</f>
        <v>20 - 30</v>
      </c>
      <c r="K9560" s="2" t="str">
        <f>_xlfn.IFS(mobile_customers[[#This Row],[salary]]&gt;=Q9563,"HIGHER SALARY", mobile_customers[[#This Row],[salary]]&gt;=Q9564,"HIGHER MID RANGE SALARY",  mobile_customers[[#This Row],[salary]]&lt;Q9564,"MID RANGE SALARY", mobile_customers[[#This Row],[salary]]&gt;Q9565, "LOW SALARY" )</f>
        <v>HIGHER SALARY</v>
      </c>
      <c r="L9560" s="2" t="str">
        <f>LEFT(mobile_customers[[#This Row],[Credit_card_nos]], 4)&amp;"XXXXX"</f>
        <v>3592XXXXX</v>
      </c>
    </row>
    <row r="9561" spans="1:12" x14ac:dyDescent="0.3">
      <c r="A9561" t="s">
        <v>13</v>
      </c>
      <c r="B9561" s="3" t="s">
        <v>18318</v>
      </c>
      <c r="C9561" t="s">
        <v>1751</v>
      </c>
      <c r="D9561" t="s">
        <v>234</v>
      </c>
      <c r="E9561">
        <v>59</v>
      </c>
      <c r="F9561">
        <v>235199</v>
      </c>
      <c r="G9561" t="s">
        <v>28</v>
      </c>
      <c r="H9561">
        <v>6559749598035396</v>
      </c>
      <c r="I9561" s="5" t="str">
        <f t="shared" si="149"/>
        <v>6559749598035400</v>
      </c>
      <c r="J9561" t="str">
        <f>INDEX(Age_grp[Age], MATCH(mobile_customers[[#This Row],[age]],Age_grp[Value]))</f>
        <v>50 - 60</v>
      </c>
      <c r="K9561" s="2" t="str">
        <f>_xlfn.IFS(mobile_customers[[#This Row],[salary]]&gt;=Q9564,"HIGHER SALARY", mobile_customers[[#This Row],[salary]]&gt;=Q9565,"HIGHER MID RANGE SALARY",  mobile_customers[[#This Row],[salary]]&lt;Q9565,"MID RANGE SALARY", mobile_customers[[#This Row],[salary]]&gt;Q9566, "LOW SALARY" )</f>
        <v>HIGHER SALARY</v>
      </c>
      <c r="L9561" s="2" t="str">
        <f>LEFT(mobile_customers[[#This Row],[Credit_card_nos]], 4)&amp;"XXXXX"</f>
        <v>6559XXXXX</v>
      </c>
    </row>
    <row r="9562" spans="1:12" x14ac:dyDescent="0.3">
      <c r="A9562" t="s">
        <v>13</v>
      </c>
      <c r="B9562" s="3" t="s">
        <v>18319</v>
      </c>
      <c r="C9562" t="s">
        <v>10607</v>
      </c>
      <c r="D9562" t="s">
        <v>2570</v>
      </c>
      <c r="E9562">
        <v>39</v>
      </c>
      <c r="F9562">
        <v>122010</v>
      </c>
      <c r="G9562" t="s">
        <v>94</v>
      </c>
      <c r="H9562">
        <v>2258676273415408</v>
      </c>
      <c r="I9562" s="5" t="str">
        <f t="shared" si="149"/>
        <v>2258676273415410</v>
      </c>
      <c r="J9562" t="str">
        <f>INDEX(Age_grp[Age], MATCH(mobile_customers[[#This Row],[age]],Age_grp[Value]))</f>
        <v>30 - 40</v>
      </c>
      <c r="K9562" s="2" t="str">
        <f>_xlfn.IFS(mobile_customers[[#This Row],[salary]]&gt;=Q9565,"HIGHER SALARY", mobile_customers[[#This Row],[salary]]&gt;=Q9566,"HIGHER MID RANGE SALARY",  mobile_customers[[#This Row],[salary]]&lt;Q9566,"MID RANGE SALARY", mobile_customers[[#This Row],[salary]]&gt;Q9567, "LOW SALARY" )</f>
        <v>HIGHER SALARY</v>
      </c>
      <c r="L9562" s="2" t="str">
        <f>LEFT(mobile_customers[[#This Row],[Credit_card_nos]], 4)&amp;"XXXXX"</f>
        <v>2258XXXXX</v>
      </c>
    </row>
    <row r="9563" spans="1:12" x14ac:dyDescent="0.3">
      <c r="A9563" t="s">
        <v>8</v>
      </c>
      <c r="B9563" s="3" t="s">
        <v>18320</v>
      </c>
      <c r="C9563" t="s">
        <v>18321</v>
      </c>
      <c r="D9563" t="s">
        <v>1079</v>
      </c>
      <c r="E9563">
        <v>44</v>
      </c>
      <c r="F9563">
        <v>242464</v>
      </c>
      <c r="G9563" t="s">
        <v>21</v>
      </c>
      <c r="H9563">
        <v>374274975452995</v>
      </c>
      <c r="I9563" s="5" t="str">
        <f t="shared" si="149"/>
        <v>374274975452995</v>
      </c>
      <c r="J9563" t="str">
        <f>INDEX(Age_grp[Age], MATCH(mobile_customers[[#This Row],[age]],Age_grp[Value]))</f>
        <v>40 - 50</v>
      </c>
      <c r="K9563" s="2" t="str">
        <f>_xlfn.IFS(mobile_customers[[#This Row],[salary]]&gt;=Q9566,"HIGHER SALARY", mobile_customers[[#This Row],[salary]]&gt;=Q9567,"HIGHER MID RANGE SALARY",  mobile_customers[[#This Row],[salary]]&lt;Q9567,"MID RANGE SALARY", mobile_customers[[#This Row],[salary]]&gt;Q9568, "LOW SALARY" )</f>
        <v>HIGHER SALARY</v>
      </c>
      <c r="L9563" s="2" t="str">
        <f>LEFT(mobile_customers[[#This Row],[Credit_card_nos]], 4)&amp;"XXXXX"</f>
        <v>3742XXXXX</v>
      </c>
    </row>
    <row r="9564" spans="1:12" x14ac:dyDescent="0.3">
      <c r="A9564" t="s">
        <v>13</v>
      </c>
      <c r="B9564" s="3" t="s">
        <v>18322</v>
      </c>
      <c r="C9564" t="s">
        <v>861</v>
      </c>
      <c r="D9564" t="s">
        <v>419</v>
      </c>
      <c r="E9564">
        <v>49</v>
      </c>
      <c r="F9564">
        <v>216988</v>
      </c>
      <c r="G9564" t="s">
        <v>49</v>
      </c>
      <c r="H9564">
        <v>36673096015294</v>
      </c>
      <c r="I9564" s="5" t="str">
        <f t="shared" si="149"/>
        <v>36673096015294</v>
      </c>
      <c r="J9564" t="str">
        <f>INDEX(Age_grp[Age], MATCH(mobile_customers[[#This Row],[age]],Age_grp[Value]))</f>
        <v>40 - 50</v>
      </c>
      <c r="K9564" s="2" t="str">
        <f>_xlfn.IFS(mobile_customers[[#This Row],[salary]]&gt;=Q9567,"HIGHER SALARY", mobile_customers[[#This Row],[salary]]&gt;=Q9568,"HIGHER MID RANGE SALARY",  mobile_customers[[#This Row],[salary]]&lt;Q9568,"MID RANGE SALARY", mobile_customers[[#This Row],[salary]]&gt;Q9569, "LOW SALARY" )</f>
        <v>HIGHER SALARY</v>
      </c>
      <c r="L9564" s="2" t="str">
        <f>LEFT(mobile_customers[[#This Row],[Credit_card_nos]], 4)&amp;"XXXXX"</f>
        <v>3667XXXXX</v>
      </c>
    </row>
    <row r="9565" spans="1:12" x14ac:dyDescent="0.3">
      <c r="A9565" t="s">
        <v>8</v>
      </c>
      <c r="B9565" s="3" t="s">
        <v>3728</v>
      </c>
      <c r="C9565" t="s">
        <v>18323</v>
      </c>
      <c r="D9565" t="s">
        <v>3039</v>
      </c>
      <c r="E9565">
        <v>55</v>
      </c>
      <c r="F9565">
        <v>70155</v>
      </c>
      <c r="G9565" t="s">
        <v>21</v>
      </c>
      <c r="H9565">
        <v>4197574898839989</v>
      </c>
      <c r="I9565" s="5" t="str">
        <f t="shared" si="149"/>
        <v>4197574898839990</v>
      </c>
      <c r="J9565" t="str">
        <f>INDEX(Age_grp[Age], MATCH(mobile_customers[[#This Row],[age]],Age_grp[Value]))</f>
        <v>50 - 60</v>
      </c>
      <c r="K9565" s="2" t="str">
        <f>_xlfn.IFS(mobile_customers[[#This Row],[salary]]&gt;=Q9568,"HIGHER SALARY", mobile_customers[[#This Row],[salary]]&gt;=Q9569,"HIGHER MID RANGE SALARY",  mobile_customers[[#This Row],[salary]]&lt;Q9569,"MID RANGE SALARY", mobile_customers[[#This Row],[salary]]&gt;Q9570, "LOW SALARY" )</f>
        <v>HIGHER SALARY</v>
      </c>
      <c r="L9565" s="2" t="str">
        <f>LEFT(mobile_customers[[#This Row],[Credit_card_nos]], 4)&amp;"XXXXX"</f>
        <v>4197XXXXX</v>
      </c>
    </row>
    <row r="9566" spans="1:12" x14ac:dyDescent="0.3">
      <c r="A9566" t="s">
        <v>8</v>
      </c>
      <c r="B9566" s="3" t="s">
        <v>18324</v>
      </c>
      <c r="C9566" t="s">
        <v>10667</v>
      </c>
      <c r="D9566" t="s">
        <v>2468</v>
      </c>
      <c r="E9566">
        <v>42</v>
      </c>
      <c r="F9566">
        <v>241983</v>
      </c>
      <c r="G9566" t="s">
        <v>21</v>
      </c>
      <c r="H9566">
        <v>180008205199990</v>
      </c>
      <c r="I9566" s="5" t="str">
        <f t="shared" si="149"/>
        <v>180008205199990</v>
      </c>
      <c r="J9566" t="str">
        <f>INDEX(Age_grp[Age], MATCH(mobile_customers[[#This Row],[age]],Age_grp[Value]))</f>
        <v>40 - 50</v>
      </c>
      <c r="K9566" s="2" t="str">
        <f>_xlfn.IFS(mobile_customers[[#This Row],[salary]]&gt;=Q9569,"HIGHER SALARY", mobile_customers[[#This Row],[salary]]&gt;=Q9570,"HIGHER MID RANGE SALARY",  mobile_customers[[#This Row],[salary]]&lt;Q9570,"MID RANGE SALARY", mobile_customers[[#This Row],[salary]]&gt;Q9571, "LOW SALARY" )</f>
        <v>HIGHER SALARY</v>
      </c>
      <c r="L9566" s="2" t="str">
        <f>LEFT(mobile_customers[[#This Row],[Credit_card_nos]], 4)&amp;"XXXXX"</f>
        <v>1800XXXXX</v>
      </c>
    </row>
    <row r="9567" spans="1:12" x14ac:dyDescent="0.3">
      <c r="A9567" t="s">
        <v>8</v>
      </c>
      <c r="B9567" s="3" t="s">
        <v>18325</v>
      </c>
      <c r="C9567" t="s">
        <v>18326</v>
      </c>
      <c r="D9567" t="s">
        <v>1154</v>
      </c>
      <c r="E9567">
        <v>37</v>
      </c>
      <c r="F9567">
        <v>43163</v>
      </c>
      <c r="G9567" t="s">
        <v>12</v>
      </c>
      <c r="H9567">
        <v>676363401727</v>
      </c>
      <c r="I9567" s="5" t="str">
        <f t="shared" si="149"/>
        <v>676363401727</v>
      </c>
      <c r="J9567" t="str">
        <f>INDEX(Age_grp[Age], MATCH(mobile_customers[[#This Row],[age]],Age_grp[Value]))</f>
        <v>30 - 40</v>
      </c>
      <c r="K9567" s="2" t="str">
        <f>_xlfn.IFS(mobile_customers[[#This Row],[salary]]&gt;=Q9570,"HIGHER SALARY", mobile_customers[[#This Row],[salary]]&gt;=Q9571,"HIGHER MID RANGE SALARY",  mobile_customers[[#This Row],[salary]]&lt;Q9571,"MID RANGE SALARY", mobile_customers[[#This Row],[salary]]&gt;Q9572, "LOW SALARY" )</f>
        <v>HIGHER SALARY</v>
      </c>
      <c r="L9567" s="2" t="str">
        <f>LEFT(mobile_customers[[#This Row],[Credit_card_nos]], 4)&amp;"XXXXX"</f>
        <v>6763XXXXX</v>
      </c>
    </row>
    <row r="9568" spans="1:12" x14ac:dyDescent="0.3">
      <c r="A9568" t="s">
        <v>13</v>
      </c>
      <c r="B9568" s="3" t="s">
        <v>18327</v>
      </c>
      <c r="C9568" t="s">
        <v>17994</v>
      </c>
      <c r="D9568" t="s">
        <v>42</v>
      </c>
      <c r="E9568">
        <v>30</v>
      </c>
      <c r="F9568">
        <v>228458</v>
      </c>
      <c r="G9568" t="s">
        <v>39</v>
      </c>
      <c r="H9568">
        <v>503822502707</v>
      </c>
      <c r="I9568" s="5" t="str">
        <f t="shared" si="149"/>
        <v>503822502707</v>
      </c>
      <c r="J9568" t="str">
        <f>INDEX(Age_grp[Age], MATCH(mobile_customers[[#This Row],[age]],Age_grp[Value]))</f>
        <v>30 - 40</v>
      </c>
      <c r="K9568" s="2" t="str">
        <f>_xlfn.IFS(mobile_customers[[#This Row],[salary]]&gt;=Q9571,"HIGHER SALARY", mobile_customers[[#This Row],[salary]]&gt;=Q9572,"HIGHER MID RANGE SALARY",  mobile_customers[[#This Row],[salary]]&lt;Q9572,"MID RANGE SALARY", mobile_customers[[#This Row],[salary]]&gt;Q9573, "LOW SALARY" )</f>
        <v>HIGHER SALARY</v>
      </c>
      <c r="L9568" s="2" t="str">
        <f>LEFT(mobile_customers[[#This Row],[Credit_card_nos]], 4)&amp;"XXXXX"</f>
        <v>5038XXXXX</v>
      </c>
    </row>
    <row r="9569" spans="1:12" x14ac:dyDescent="0.3">
      <c r="A9569" t="s">
        <v>8</v>
      </c>
      <c r="B9569" s="3" t="s">
        <v>18328</v>
      </c>
      <c r="C9569" t="s">
        <v>18329</v>
      </c>
      <c r="D9569" t="s">
        <v>992</v>
      </c>
      <c r="E9569">
        <v>56</v>
      </c>
      <c r="F9569">
        <v>211159</v>
      </c>
      <c r="G9569" t="s">
        <v>28</v>
      </c>
      <c r="H9569">
        <v>4.8494338021534505E+18</v>
      </c>
      <c r="I9569" s="5" t="str">
        <f t="shared" si="149"/>
        <v>4849433802153450000</v>
      </c>
      <c r="J9569" t="str">
        <f>INDEX(Age_grp[Age], MATCH(mobile_customers[[#This Row],[age]],Age_grp[Value]))</f>
        <v>50 - 60</v>
      </c>
      <c r="K9569" s="2" t="str">
        <f>_xlfn.IFS(mobile_customers[[#This Row],[salary]]&gt;=Q9572,"HIGHER SALARY", mobile_customers[[#This Row],[salary]]&gt;=Q9573,"HIGHER MID RANGE SALARY",  mobile_customers[[#This Row],[salary]]&lt;Q9573,"MID RANGE SALARY", mobile_customers[[#This Row],[salary]]&gt;Q9574, "LOW SALARY" )</f>
        <v>HIGHER SALARY</v>
      </c>
      <c r="L9569" s="2" t="str">
        <f>LEFT(mobile_customers[[#This Row],[Credit_card_nos]], 4)&amp;"XXXXX"</f>
        <v>4849XXXXX</v>
      </c>
    </row>
    <row r="9570" spans="1:12" x14ac:dyDescent="0.3">
      <c r="A9570" t="s">
        <v>13</v>
      </c>
      <c r="B9570" s="3" t="s">
        <v>18330</v>
      </c>
      <c r="C9570" t="s">
        <v>16499</v>
      </c>
      <c r="D9570" t="s">
        <v>1177</v>
      </c>
      <c r="E9570">
        <v>46</v>
      </c>
      <c r="F9570">
        <v>104334</v>
      </c>
      <c r="G9570" t="s">
        <v>17</v>
      </c>
      <c r="H9570">
        <v>6541284476952166</v>
      </c>
      <c r="I9570" s="5" t="str">
        <f t="shared" si="149"/>
        <v>6541284476952170</v>
      </c>
      <c r="J9570" t="str">
        <f>INDEX(Age_grp[Age], MATCH(mobile_customers[[#This Row],[age]],Age_grp[Value]))</f>
        <v>40 - 50</v>
      </c>
      <c r="K9570" s="2" t="str">
        <f>_xlfn.IFS(mobile_customers[[#This Row],[salary]]&gt;=Q9573,"HIGHER SALARY", mobile_customers[[#This Row],[salary]]&gt;=Q9574,"HIGHER MID RANGE SALARY",  mobile_customers[[#This Row],[salary]]&lt;Q9574,"MID RANGE SALARY", mobile_customers[[#This Row],[salary]]&gt;Q9575, "LOW SALARY" )</f>
        <v>HIGHER SALARY</v>
      </c>
      <c r="L9570" s="2" t="str">
        <f>LEFT(mobile_customers[[#This Row],[Credit_card_nos]], 4)&amp;"XXXXX"</f>
        <v>6541XXXXX</v>
      </c>
    </row>
    <row r="9571" spans="1:12" x14ac:dyDescent="0.3">
      <c r="A9571" t="s">
        <v>8</v>
      </c>
      <c r="B9571" s="3" t="s">
        <v>18331</v>
      </c>
      <c r="C9571" t="s">
        <v>18332</v>
      </c>
      <c r="D9571" t="s">
        <v>617</v>
      </c>
      <c r="E9571">
        <v>23</v>
      </c>
      <c r="F9571">
        <v>64789</v>
      </c>
      <c r="G9571" t="s">
        <v>65</v>
      </c>
      <c r="H9571">
        <v>4279354012724743</v>
      </c>
      <c r="I9571" s="5" t="str">
        <f t="shared" si="149"/>
        <v>4279354012724740</v>
      </c>
      <c r="J9571" t="str">
        <f>INDEX(Age_grp[Age], MATCH(mobile_customers[[#This Row],[age]],Age_grp[Value]))</f>
        <v>20 - 30</v>
      </c>
      <c r="K9571" s="2" t="str">
        <f>_xlfn.IFS(mobile_customers[[#This Row],[salary]]&gt;=Q9574,"HIGHER SALARY", mobile_customers[[#This Row],[salary]]&gt;=Q9575,"HIGHER MID RANGE SALARY",  mobile_customers[[#This Row],[salary]]&lt;Q9575,"MID RANGE SALARY", mobile_customers[[#This Row],[salary]]&gt;Q9576, "LOW SALARY" )</f>
        <v>HIGHER SALARY</v>
      </c>
      <c r="L9571" s="2" t="str">
        <f>LEFT(mobile_customers[[#This Row],[Credit_card_nos]], 4)&amp;"XXXXX"</f>
        <v>4279XXXXX</v>
      </c>
    </row>
    <row r="9572" spans="1:12" x14ac:dyDescent="0.3">
      <c r="A9572" t="s">
        <v>13</v>
      </c>
      <c r="B9572" s="3" t="s">
        <v>18333</v>
      </c>
      <c r="C9572" t="s">
        <v>13018</v>
      </c>
      <c r="D9572" t="s">
        <v>992</v>
      </c>
      <c r="E9572">
        <v>24</v>
      </c>
      <c r="F9572">
        <v>42037</v>
      </c>
      <c r="G9572" t="s">
        <v>94</v>
      </c>
      <c r="H9572">
        <v>2547203863046443</v>
      </c>
      <c r="I9572" s="5" t="str">
        <f t="shared" si="149"/>
        <v>2547203863046440</v>
      </c>
      <c r="J9572" t="str">
        <f>INDEX(Age_grp[Age], MATCH(mobile_customers[[#This Row],[age]],Age_grp[Value]))</f>
        <v>20 - 30</v>
      </c>
      <c r="K9572" s="2" t="str">
        <f>_xlfn.IFS(mobile_customers[[#This Row],[salary]]&gt;=Q9575,"HIGHER SALARY", mobile_customers[[#This Row],[salary]]&gt;=Q9576,"HIGHER MID RANGE SALARY",  mobile_customers[[#This Row],[salary]]&lt;Q9576,"MID RANGE SALARY", mobile_customers[[#This Row],[salary]]&gt;Q9577, "LOW SALARY" )</f>
        <v>HIGHER SALARY</v>
      </c>
      <c r="L9572" s="2" t="str">
        <f>LEFT(mobile_customers[[#This Row],[Credit_card_nos]], 4)&amp;"XXXXX"</f>
        <v>2547XXXXX</v>
      </c>
    </row>
    <row r="9573" spans="1:12" x14ac:dyDescent="0.3">
      <c r="A9573" t="s">
        <v>8</v>
      </c>
      <c r="B9573" s="3" t="s">
        <v>18334</v>
      </c>
      <c r="C9573" t="s">
        <v>18335</v>
      </c>
      <c r="D9573" t="s">
        <v>2640</v>
      </c>
      <c r="E9573">
        <v>54</v>
      </c>
      <c r="F9573">
        <v>92063</v>
      </c>
      <c r="G9573" t="s">
        <v>17</v>
      </c>
      <c r="H9573">
        <v>180012101016654</v>
      </c>
      <c r="I9573" s="5" t="str">
        <f t="shared" si="149"/>
        <v>180012101016654</v>
      </c>
      <c r="J9573" t="str">
        <f>INDEX(Age_grp[Age], MATCH(mobile_customers[[#This Row],[age]],Age_grp[Value]))</f>
        <v>50 - 60</v>
      </c>
      <c r="K9573" s="2" t="str">
        <f>_xlfn.IFS(mobile_customers[[#This Row],[salary]]&gt;=Q9576,"HIGHER SALARY", mobile_customers[[#This Row],[salary]]&gt;=Q9577,"HIGHER MID RANGE SALARY",  mobile_customers[[#This Row],[salary]]&lt;Q9577,"MID RANGE SALARY", mobile_customers[[#This Row],[salary]]&gt;Q9578, "LOW SALARY" )</f>
        <v>HIGHER SALARY</v>
      </c>
      <c r="L9573" s="2" t="str">
        <f>LEFT(mobile_customers[[#This Row],[Credit_card_nos]], 4)&amp;"XXXXX"</f>
        <v>1800XXXXX</v>
      </c>
    </row>
    <row r="9574" spans="1:12" x14ac:dyDescent="0.3">
      <c r="A9574" t="s">
        <v>13</v>
      </c>
      <c r="B9574" s="3" t="s">
        <v>18336</v>
      </c>
      <c r="C9574" t="s">
        <v>18337</v>
      </c>
      <c r="D9574" t="s">
        <v>580</v>
      </c>
      <c r="E9574">
        <v>35</v>
      </c>
      <c r="F9574">
        <v>46186</v>
      </c>
      <c r="G9574" t="s">
        <v>28</v>
      </c>
      <c r="H9574">
        <v>30428840997867</v>
      </c>
      <c r="I9574" s="5" t="str">
        <f t="shared" si="149"/>
        <v>30428840997867</v>
      </c>
      <c r="J9574" t="str">
        <f>INDEX(Age_grp[Age], MATCH(mobile_customers[[#This Row],[age]],Age_grp[Value]))</f>
        <v>30 - 40</v>
      </c>
      <c r="K9574" s="2" t="str">
        <f>_xlfn.IFS(mobile_customers[[#This Row],[salary]]&gt;=Q9577,"HIGHER SALARY", mobile_customers[[#This Row],[salary]]&gt;=Q9578,"HIGHER MID RANGE SALARY",  mobile_customers[[#This Row],[salary]]&lt;Q9578,"MID RANGE SALARY", mobile_customers[[#This Row],[salary]]&gt;Q9579, "LOW SALARY" )</f>
        <v>HIGHER SALARY</v>
      </c>
      <c r="L9574" s="2" t="str">
        <f>LEFT(mobile_customers[[#This Row],[Credit_card_nos]], 4)&amp;"XXXXX"</f>
        <v>3042XXXXX</v>
      </c>
    </row>
    <row r="9575" spans="1:12" x14ac:dyDescent="0.3">
      <c r="A9575" t="s">
        <v>8</v>
      </c>
      <c r="B9575" s="3" t="s">
        <v>8494</v>
      </c>
      <c r="C9575" t="s">
        <v>18338</v>
      </c>
      <c r="D9575" t="s">
        <v>814</v>
      </c>
      <c r="E9575">
        <v>22</v>
      </c>
      <c r="F9575">
        <v>150542</v>
      </c>
      <c r="G9575" t="s">
        <v>32</v>
      </c>
      <c r="H9575">
        <v>36322979752280</v>
      </c>
      <c r="I9575" s="5" t="str">
        <f t="shared" si="149"/>
        <v>36322979752280</v>
      </c>
      <c r="J9575" t="str">
        <f>INDEX(Age_grp[Age], MATCH(mobile_customers[[#This Row],[age]],Age_grp[Value]))</f>
        <v>20 - 30</v>
      </c>
      <c r="K9575" s="2" t="str">
        <f>_xlfn.IFS(mobile_customers[[#This Row],[salary]]&gt;=Q9578,"HIGHER SALARY", mobile_customers[[#This Row],[salary]]&gt;=Q9579,"HIGHER MID RANGE SALARY",  mobile_customers[[#This Row],[salary]]&lt;Q9579,"MID RANGE SALARY", mobile_customers[[#This Row],[salary]]&gt;Q9580, "LOW SALARY" )</f>
        <v>HIGHER SALARY</v>
      </c>
      <c r="L9575" s="2" t="str">
        <f>LEFT(mobile_customers[[#This Row],[Credit_card_nos]], 4)&amp;"XXXXX"</f>
        <v>3632XXXXX</v>
      </c>
    </row>
    <row r="9576" spans="1:12" x14ac:dyDescent="0.3">
      <c r="A9576" t="s">
        <v>13</v>
      </c>
      <c r="B9576" s="3" t="s">
        <v>18339</v>
      </c>
      <c r="C9576" t="s">
        <v>18340</v>
      </c>
      <c r="D9576" t="s">
        <v>147</v>
      </c>
      <c r="E9576">
        <v>23</v>
      </c>
      <c r="F9576">
        <v>238893</v>
      </c>
      <c r="G9576" t="s">
        <v>49</v>
      </c>
      <c r="H9576">
        <v>4.6292517748683602E+18</v>
      </c>
      <c r="I9576" s="5" t="str">
        <f t="shared" si="149"/>
        <v>4629251774868360000</v>
      </c>
      <c r="J9576" t="str">
        <f>INDEX(Age_grp[Age], MATCH(mobile_customers[[#This Row],[age]],Age_grp[Value]))</f>
        <v>20 - 30</v>
      </c>
      <c r="K9576" s="2" t="str">
        <f>_xlfn.IFS(mobile_customers[[#This Row],[salary]]&gt;=Q9579,"HIGHER SALARY", mobile_customers[[#This Row],[salary]]&gt;=Q9580,"HIGHER MID RANGE SALARY",  mobile_customers[[#This Row],[salary]]&lt;Q9580,"MID RANGE SALARY", mobile_customers[[#This Row],[salary]]&gt;Q9581, "LOW SALARY" )</f>
        <v>HIGHER SALARY</v>
      </c>
      <c r="L9576" s="2" t="str">
        <f>LEFT(mobile_customers[[#This Row],[Credit_card_nos]], 4)&amp;"XXXXX"</f>
        <v>4629XXXXX</v>
      </c>
    </row>
    <row r="9577" spans="1:12" x14ac:dyDescent="0.3">
      <c r="A9577" t="s">
        <v>8</v>
      </c>
      <c r="B9577" s="3" t="s">
        <v>18341</v>
      </c>
      <c r="C9577" t="s">
        <v>18342</v>
      </c>
      <c r="D9577" t="s">
        <v>2251</v>
      </c>
      <c r="E9577">
        <v>60</v>
      </c>
      <c r="F9577">
        <v>234892</v>
      </c>
      <c r="G9577" t="s">
        <v>28</v>
      </c>
      <c r="H9577">
        <v>4397265868369101</v>
      </c>
      <c r="I9577" s="5" t="str">
        <f t="shared" si="149"/>
        <v>4397265868369100</v>
      </c>
      <c r="J9577" t="str">
        <f>INDEX(Age_grp[Age], MATCH(mobile_customers[[#This Row],[age]],Age_grp[Value]))</f>
        <v>60 - 70</v>
      </c>
      <c r="K9577" s="2" t="str">
        <f>_xlfn.IFS(mobile_customers[[#This Row],[salary]]&gt;=Q9580,"HIGHER SALARY", mobile_customers[[#This Row],[salary]]&gt;=Q9581,"HIGHER MID RANGE SALARY",  mobile_customers[[#This Row],[salary]]&lt;Q9581,"MID RANGE SALARY", mobile_customers[[#This Row],[salary]]&gt;Q9582, "LOW SALARY" )</f>
        <v>HIGHER SALARY</v>
      </c>
      <c r="L9577" s="2" t="str">
        <f>LEFT(mobile_customers[[#This Row],[Credit_card_nos]], 4)&amp;"XXXXX"</f>
        <v>4397XXXXX</v>
      </c>
    </row>
    <row r="9578" spans="1:12" x14ac:dyDescent="0.3">
      <c r="A9578" t="s">
        <v>13</v>
      </c>
      <c r="B9578" s="3" t="s">
        <v>18343</v>
      </c>
      <c r="C9578" t="s">
        <v>18344</v>
      </c>
      <c r="D9578" t="s">
        <v>2643</v>
      </c>
      <c r="E9578">
        <v>50</v>
      </c>
      <c r="F9578">
        <v>214498</v>
      </c>
      <c r="G9578" t="s">
        <v>81</v>
      </c>
      <c r="H9578">
        <v>349793652720699</v>
      </c>
      <c r="I9578" s="5" t="str">
        <f t="shared" si="149"/>
        <v>349793652720699</v>
      </c>
      <c r="J9578" t="str">
        <f>INDEX(Age_grp[Age], MATCH(mobile_customers[[#This Row],[age]],Age_grp[Value]))</f>
        <v>50 - 60</v>
      </c>
      <c r="K9578" s="2" t="str">
        <f>_xlfn.IFS(mobile_customers[[#This Row],[salary]]&gt;=Q9581,"HIGHER SALARY", mobile_customers[[#This Row],[salary]]&gt;=Q9582,"HIGHER MID RANGE SALARY",  mobile_customers[[#This Row],[salary]]&lt;Q9582,"MID RANGE SALARY", mobile_customers[[#This Row],[salary]]&gt;Q9583, "LOW SALARY" )</f>
        <v>HIGHER SALARY</v>
      </c>
      <c r="L9578" s="2" t="str">
        <f>LEFT(mobile_customers[[#This Row],[Credit_card_nos]], 4)&amp;"XXXXX"</f>
        <v>3497XXXXX</v>
      </c>
    </row>
    <row r="9579" spans="1:12" x14ac:dyDescent="0.3">
      <c r="A9579" t="s">
        <v>13</v>
      </c>
      <c r="B9579" s="3" t="s">
        <v>18345</v>
      </c>
      <c r="C9579" t="s">
        <v>7796</v>
      </c>
      <c r="D9579" t="s">
        <v>1320</v>
      </c>
      <c r="E9579">
        <v>43</v>
      </c>
      <c r="F9579">
        <v>122758</v>
      </c>
      <c r="G9579" t="s">
        <v>12</v>
      </c>
      <c r="H9579">
        <v>180061996562587</v>
      </c>
      <c r="I9579" s="5" t="str">
        <f t="shared" si="149"/>
        <v>180061996562587</v>
      </c>
      <c r="J9579" t="str">
        <f>INDEX(Age_grp[Age], MATCH(mobile_customers[[#This Row],[age]],Age_grp[Value]))</f>
        <v>40 - 50</v>
      </c>
      <c r="K9579" s="2" t="str">
        <f>_xlfn.IFS(mobile_customers[[#This Row],[salary]]&gt;=Q9582,"HIGHER SALARY", mobile_customers[[#This Row],[salary]]&gt;=Q9583,"HIGHER MID RANGE SALARY",  mobile_customers[[#This Row],[salary]]&lt;Q9583,"MID RANGE SALARY", mobile_customers[[#This Row],[salary]]&gt;Q9584, "LOW SALARY" )</f>
        <v>HIGHER SALARY</v>
      </c>
      <c r="L9579" s="2" t="str">
        <f>LEFT(mobile_customers[[#This Row],[Credit_card_nos]], 4)&amp;"XXXXX"</f>
        <v>1800XXXXX</v>
      </c>
    </row>
    <row r="9580" spans="1:12" x14ac:dyDescent="0.3">
      <c r="A9580" t="s">
        <v>8</v>
      </c>
      <c r="B9580" s="3" t="s">
        <v>18346</v>
      </c>
      <c r="C9580" t="s">
        <v>9291</v>
      </c>
      <c r="D9580" t="s">
        <v>614</v>
      </c>
      <c r="E9580">
        <v>45</v>
      </c>
      <c r="F9580">
        <v>237432</v>
      </c>
      <c r="G9580" t="s">
        <v>28</v>
      </c>
      <c r="H9580">
        <v>372179359583673</v>
      </c>
      <c r="I9580" s="5" t="str">
        <f t="shared" si="149"/>
        <v>372179359583673</v>
      </c>
      <c r="J9580" t="str">
        <f>INDEX(Age_grp[Age], MATCH(mobile_customers[[#This Row],[age]],Age_grp[Value]))</f>
        <v>40 - 50</v>
      </c>
      <c r="K9580" s="2" t="str">
        <f>_xlfn.IFS(mobile_customers[[#This Row],[salary]]&gt;=Q9583,"HIGHER SALARY", mobile_customers[[#This Row],[salary]]&gt;=Q9584,"HIGHER MID RANGE SALARY",  mobile_customers[[#This Row],[salary]]&lt;Q9584,"MID RANGE SALARY", mobile_customers[[#This Row],[salary]]&gt;Q9585, "LOW SALARY" )</f>
        <v>HIGHER SALARY</v>
      </c>
      <c r="L9580" s="2" t="str">
        <f>LEFT(mobile_customers[[#This Row],[Credit_card_nos]], 4)&amp;"XXXXX"</f>
        <v>3721XXXXX</v>
      </c>
    </row>
    <row r="9581" spans="1:12" x14ac:dyDescent="0.3">
      <c r="A9581" t="s">
        <v>8</v>
      </c>
      <c r="B9581" s="3" t="s">
        <v>18347</v>
      </c>
      <c r="C9581" t="s">
        <v>18348</v>
      </c>
      <c r="D9581" t="s">
        <v>4255</v>
      </c>
      <c r="E9581">
        <v>62</v>
      </c>
      <c r="F9581">
        <v>159396</v>
      </c>
      <c r="G9581" t="s">
        <v>21</v>
      </c>
      <c r="H9581">
        <v>4502644650319338</v>
      </c>
      <c r="I9581" s="5" t="str">
        <f t="shared" si="149"/>
        <v>4502644650319340</v>
      </c>
      <c r="J9581" t="str">
        <f>INDEX(Age_grp[Age], MATCH(mobile_customers[[#This Row],[age]],Age_grp[Value]))</f>
        <v>60 - 70</v>
      </c>
      <c r="K9581" s="2" t="str">
        <f>_xlfn.IFS(mobile_customers[[#This Row],[salary]]&gt;=Q9584,"HIGHER SALARY", mobile_customers[[#This Row],[salary]]&gt;=Q9585,"HIGHER MID RANGE SALARY",  mobile_customers[[#This Row],[salary]]&lt;Q9585,"MID RANGE SALARY", mobile_customers[[#This Row],[salary]]&gt;Q9586, "LOW SALARY" )</f>
        <v>HIGHER SALARY</v>
      </c>
      <c r="L9581" s="2" t="str">
        <f>LEFT(mobile_customers[[#This Row],[Credit_card_nos]], 4)&amp;"XXXXX"</f>
        <v>4502XXXXX</v>
      </c>
    </row>
    <row r="9582" spans="1:12" x14ac:dyDescent="0.3">
      <c r="A9582" t="s">
        <v>8</v>
      </c>
      <c r="B9582" s="3" t="s">
        <v>18349</v>
      </c>
      <c r="C9582" t="s">
        <v>18350</v>
      </c>
      <c r="D9582" t="s">
        <v>162</v>
      </c>
      <c r="E9582">
        <v>64</v>
      </c>
      <c r="F9582">
        <v>82467</v>
      </c>
      <c r="G9582" t="s">
        <v>32</v>
      </c>
      <c r="H9582">
        <v>38352556668979</v>
      </c>
      <c r="I9582" s="5" t="str">
        <f t="shared" si="149"/>
        <v>38352556668979</v>
      </c>
      <c r="J9582" t="str">
        <f>INDEX(Age_grp[Age], MATCH(mobile_customers[[#This Row],[age]],Age_grp[Value]))</f>
        <v>60 - 70</v>
      </c>
      <c r="K9582" s="2" t="str">
        <f>_xlfn.IFS(mobile_customers[[#This Row],[salary]]&gt;=Q9585,"HIGHER SALARY", mobile_customers[[#This Row],[salary]]&gt;=Q9586,"HIGHER MID RANGE SALARY",  mobile_customers[[#This Row],[salary]]&lt;Q9586,"MID RANGE SALARY", mobile_customers[[#This Row],[salary]]&gt;Q9587, "LOW SALARY" )</f>
        <v>HIGHER SALARY</v>
      </c>
      <c r="L9582" s="2" t="str">
        <f>LEFT(mobile_customers[[#This Row],[Credit_card_nos]], 4)&amp;"XXXXX"</f>
        <v>3835XXXXX</v>
      </c>
    </row>
    <row r="9583" spans="1:12" x14ac:dyDescent="0.3">
      <c r="A9583" t="s">
        <v>8</v>
      </c>
      <c r="B9583" s="3" t="s">
        <v>4284</v>
      </c>
      <c r="C9583" t="s">
        <v>18351</v>
      </c>
      <c r="D9583" t="s">
        <v>3440</v>
      </c>
      <c r="E9583">
        <v>54</v>
      </c>
      <c r="F9583">
        <v>119323</v>
      </c>
      <c r="G9583" t="s">
        <v>21</v>
      </c>
      <c r="H9583">
        <v>3576430277200140</v>
      </c>
      <c r="I9583" s="5" t="str">
        <f t="shared" si="149"/>
        <v>3576430277200140</v>
      </c>
      <c r="J9583" t="str">
        <f>INDEX(Age_grp[Age], MATCH(mobile_customers[[#This Row],[age]],Age_grp[Value]))</f>
        <v>50 - 60</v>
      </c>
      <c r="K9583" s="2" t="str">
        <f>_xlfn.IFS(mobile_customers[[#This Row],[salary]]&gt;=Q9586,"HIGHER SALARY", mobile_customers[[#This Row],[salary]]&gt;=Q9587,"HIGHER MID RANGE SALARY",  mobile_customers[[#This Row],[salary]]&lt;Q9587,"MID RANGE SALARY", mobile_customers[[#This Row],[salary]]&gt;Q9588, "LOW SALARY" )</f>
        <v>HIGHER SALARY</v>
      </c>
      <c r="L9583" s="2" t="str">
        <f>LEFT(mobile_customers[[#This Row],[Credit_card_nos]], 4)&amp;"XXXXX"</f>
        <v>3576XXXXX</v>
      </c>
    </row>
    <row r="9584" spans="1:12" x14ac:dyDescent="0.3">
      <c r="A9584" t="s">
        <v>13</v>
      </c>
      <c r="B9584" s="3" t="s">
        <v>18352</v>
      </c>
      <c r="C9584" t="s">
        <v>18353</v>
      </c>
      <c r="D9584" t="s">
        <v>2413</v>
      </c>
      <c r="E9584">
        <v>25</v>
      </c>
      <c r="F9584">
        <v>157441</v>
      </c>
      <c r="G9584" t="s">
        <v>65</v>
      </c>
      <c r="H9584">
        <v>4296278827399</v>
      </c>
      <c r="I9584" s="5" t="str">
        <f t="shared" si="149"/>
        <v>4296278827399</v>
      </c>
      <c r="J9584" t="str">
        <f>INDEX(Age_grp[Age], MATCH(mobile_customers[[#This Row],[age]],Age_grp[Value]))</f>
        <v>20 - 30</v>
      </c>
      <c r="K9584" s="2" t="str">
        <f>_xlfn.IFS(mobile_customers[[#This Row],[salary]]&gt;=Q9587,"HIGHER SALARY", mobile_customers[[#This Row],[salary]]&gt;=Q9588,"HIGHER MID RANGE SALARY",  mobile_customers[[#This Row],[salary]]&lt;Q9588,"MID RANGE SALARY", mobile_customers[[#This Row],[salary]]&gt;Q9589, "LOW SALARY" )</f>
        <v>HIGHER SALARY</v>
      </c>
      <c r="L9584" s="2" t="str">
        <f>LEFT(mobile_customers[[#This Row],[Credit_card_nos]], 4)&amp;"XXXXX"</f>
        <v>4296XXXXX</v>
      </c>
    </row>
    <row r="9585" spans="1:12" x14ac:dyDescent="0.3">
      <c r="A9585" t="s">
        <v>13</v>
      </c>
      <c r="B9585" s="3" t="s">
        <v>18354</v>
      </c>
      <c r="C9585" t="s">
        <v>1910</v>
      </c>
      <c r="D9585" t="s">
        <v>135</v>
      </c>
      <c r="E9585">
        <v>60</v>
      </c>
      <c r="F9585">
        <v>216433</v>
      </c>
      <c r="G9585" t="s">
        <v>12</v>
      </c>
      <c r="H9585">
        <v>4.5599818567607265E+18</v>
      </c>
      <c r="I9585" s="5" t="str">
        <f t="shared" si="149"/>
        <v>4559981856760730000</v>
      </c>
      <c r="J9585" t="str">
        <f>INDEX(Age_grp[Age], MATCH(mobile_customers[[#This Row],[age]],Age_grp[Value]))</f>
        <v>60 - 70</v>
      </c>
      <c r="K9585" s="2" t="str">
        <f>_xlfn.IFS(mobile_customers[[#This Row],[salary]]&gt;=Q9588,"HIGHER SALARY", mobile_customers[[#This Row],[salary]]&gt;=Q9589,"HIGHER MID RANGE SALARY",  mobile_customers[[#This Row],[salary]]&lt;Q9589,"MID RANGE SALARY", mobile_customers[[#This Row],[salary]]&gt;Q9590, "LOW SALARY" )</f>
        <v>HIGHER SALARY</v>
      </c>
      <c r="L9585" s="2" t="str">
        <f>LEFT(mobile_customers[[#This Row],[Credit_card_nos]], 4)&amp;"XXXXX"</f>
        <v>4559XXXXX</v>
      </c>
    </row>
    <row r="9586" spans="1:12" x14ac:dyDescent="0.3">
      <c r="A9586" t="s">
        <v>13</v>
      </c>
      <c r="B9586" s="3" t="s">
        <v>18355</v>
      </c>
      <c r="C9586" t="s">
        <v>18356</v>
      </c>
      <c r="D9586" t="s">
        <v>4873</v>
      </c>
      <c r="E9586">
        <v>58</v>
      </c>
      <c r="F9586">
        <v>103451</v>
      </c>
      <c r="G9586" t="s">
        <v>12</v>
      </c>
      <c r="H9586">
        <v>676132615987</v>
      </c>
      <c r="I9586" s="5" t="str">
        <f t="shared" si="149"/>
        <v>676132615987</v>
      </c>
      <c r="J9586" t="str">
        <f>INDEX(Age_grp[Age], MATCH(mobile_customers[[#This Row],[age]],Age_grp[Value]))</f>
        <v>50 - 60</v>
      </c>
      <c r="K9586" s="2" t="str">
        <f>_xlfn.IFS(mobile_customers[[#This Row],[salary]]&gt;=Q9589,"HIGHER SALARY", mobile_customers[[#This Row],[salary]]&gt;=Q9590,"HIGHER MID RANGE SALARY",  mobile_customers[[#This Row],[salary]]&lt;Q9590,"MID RANGE SALARY", mobile_customers[[#This Row],[salary]]&gt;Q9591, "LOW SALARY" )</f>
        <v>HIGHER SALARY</v>
      </c>
      <c r="L9586" s="2" t="str">
        <f>LEFT(mobile_customers[[#This Row],[Credit_card_nos]], 4)&amp;"XXXXX"</f>
        <v>6761XXXXX</v>
      </c>
    </row>
    <row r="9587" spans="1:12" x14ac:dyDescent="0.3">
      <c r="A9587" t="s">
        <v>13</v>
      </c>
      <c r="B9587" s="3" t="s">
        <v>18357</v>
      </c>
      <c r="C9587" t="s">
        <v>18358</v>
      </c>
      <c r="D9587" t="s">
        <v>3499</v>
      </c>
      <c r="E9587">
        <v>43</v>
      </c>
      <c r="F9587">
        <v>220412</v>
      </c>
      <c r="G9587" t="s">
        <v>65</v>
      </c>
      <c r="H9587">
        <v>340993927661392</v>
      </c>
      <c r="I9587" s="5" t="str">
        <f t="shared" si="149"/>
        <v>340993927661392</v>
      </c>
      <c r="J9587" t="str">
        <f>INDEX(Age_grp[Age], MATCH(mobile_customers[[#This Row],[age]],Age_grp[Value]))</f>
        <v>40 - 50</v>
      </c>
      <c r="K9587" s="2" t="str">
        <f>_xlfn.IFS(mobile_customers[[#This Row],[salary]]&gt;=Q9590,"HIGHER SALARY", mobile_customers[[#This Row],[salary]]&gt;=Q9591,"HIGHER MID RANGE SALARY",  mobile_customers[[#This Row],[salary]]&lt;Q9591,"MID RANGE SALARY", mobile_customers[[#This Row],[salary]]&gt;Q9592, "LOW SALARY" )</f>
        <v>HIGHER SALARY</v>
      </c>
      <c r="L9587" s="2" t="str">
        <f>LEFT(mobile_customers[[#This Row],[Credit_card_nos]], 4)&amp;"XXXXX"</f>
        <v>3409XXXXX</v>
      </c>
    </row>
    <row r="9588" spans="1:12" x14ac:dyDescent="0.3">
      <c r="A9588" t="s">
        <v>13</v>
      </c>
      <c r="B9588" s="3" t="s">
        <v>18359</v>
      </c>
      <c r="C9588" t="s">
        <v>18360</v>
      </c>
      <c r="D9588" t="s">
        <v>714</v>
      </c>
      <c r="E9588">
        <v>54</v>
      </c>
      <c r="F9588">
        <v>91361</v>
      </c>
      <c r="G9588" t="s">
        <v>65</v>
      </c>
      <c r="H9588">
        <v>213135943710910</v>
      </c>
      <c r="I9588" s="5" t="str">
        <f t="shared" si="149"/>
        <v>213135943710910</v>
      </c>
      <c r="J9588" t="str">
        <f>INDEX(Age_grp[Age], MATCH(mobile_customers[[#This Row],[age]],Age_grp[Value]))</f>
        <v>50 - 60</v>
      </c>
      <c r="K9588" s="2" t="str">
        <f>_xlfn.IFS(mobile_customers[[#This Row],[salary]]&gt;=Q9591,"HIGHER SALARY", mobile_customers[[#This Row],[salary]]&gt;=Q9592,"HIGHER MID RANGE SALARY",  mobile_customers[[#This Row],[salary]]&lt;Q9592,"MID RANGE SALARY", mobile_customers[[#This Row],[salary]]&gt;Q9593, "LOW SALARY" )</f>
        <v>HIGHER SALARY</v>
      </c>
      <c r="L9588" s="2" t="str">
        <f>LEFT(mobile_customers[[#This Row],[Credit_card_nos]], 4)&amp;"XXXXX"</f>
        <v>2131XXXXX</v>
      </c>
    </row>
    <row r="9589" spans="1:12" x14ac:dyDescent="0.3">
      <c r="A9589" t="s">
        <v>8</v>
      </c>
      <c r="B9589" s="3" t="s">
        <v>18361</v>
      </c>
      <c r="C9589" t="s">
        <v>18362</v>
      </c>
      <c r="D9589" t="s">
        <v>5187</v>
      </c>
      <c r="E9589">
        <v>62</v>
      </c>
      <c r="F9589">
        <v>238057</v>
      </c>
      <c r="G9589" t="s">
        <v>32</v>
      </c>
      <c r="H9589">
        <v>4161905007499343</v>
      </c>
      <c r="I9589" s="5" t="str">
        <f t="shared" si="149"/>
        <v>4161905007499340</v>
      </c>
      <c r="J9589" t="str">
        <f>INDEX(Age_grp[Age], MATCH(mobile_customers[[#This Row],[age]],Age_grp[Value]))</f>
        <v>60 - 70</v>
      </c>
      <c r="K9589" s="2" t="str">
        <f>_xlfn.IFS(mobile_customers[[#This Row],[salary]]&gt;=Q9592,"HIGHER SALARY", mobile_customers[[#This Row],[salary]]&gt;=Q9593,"HIGHER MID RANGE SALARY",  mobile_customers[[#This Row],[salary]]&lt;Q9593,"MID RANGE SALARY", mobile_customers[[#This Row],[salary]]&gt;Q9594, "LOW SALARY" )</f>
        <v>HIGHER SALARY</v>
      </c>
      <c r="L9589" s="2" t="str">
        <f>LEFT(mobile_customers[[#This Row],[Credit_card_nos]], 4)&amp;"XXXXX"</f>
        <v>4161XXXXX</v>
      </c>
    </row>
    <row r="9590" spans="1:12" x14ac:dyDescent="0.3">
      <c r="A9590" t="s">
        <v>13</v>
      </c>
      <c r="B9590" s="3" t="s">
        <v>5996</v>
      </c>
      <c r="C9590" t="s">
        <v>18363</v>
      </c>
      <c r="D9590" t="s">
        <v>246</v>
      </c>
      <c r="E9590">
        <v>56</v>
      </c>
      <c r="F9590">
        <v>160930</v>
      </c>
      <c r="G9590" t="s">
        <v>94</v>
      </c>
      <c r="H9590">
        <v>180039767896285</v>
      </c>
      <c r="I9590" s="5" t="str">
        <f t="shared" si="149"/>
        <v>180039767896285</v>
      </c>
      <c r="J9590" t="str">
        <f>INDEX(Age_grp[Age], MATCH(mobile_customers[[#This Row],[age]],Age_grp[Value]))</f>
        <v>50 - 60</v>
      </c>
      <c r="K9590" s="2" t="str">
        <f>_xlfn.IFS(mobile_customers[[#This Row],[salary]]&gt;=Q9593,"HIGHER SALARY", mobile_customers[[#This Row],[salary]]&gt;=Q9594,"HIGHER MID RANGE SALARY",  mobile_customers[[#This Row],[salary]]&lt;Q9594,"MID RANGE SALARY", mobile_customers[[#This Row],[salary]]&gt;Q9595, "LOW SALARY" )</f>
        <v>HIGHER SALARY</v>
      </c>
      <c r="L9590" s="2" t="str">
        <f>LEFT(mobile_customers[[#This Row],[Credit_card_nos]], 4)&amp;"XXXXX"</f>
        <v>1800XXXXX</v>
      </c>
    </row>
    <row r="9591" spans="1:12" x14ac:dyDescent="0.3">
      <c r="A9591" t="s">
        <v>8</v>
      </c>
      <c r="B9591" s="3" t="s">
        <v>18364</v>
      </c>
      <c r="C9591" t="s">
        <v>18365</v>
      </c>
      <c r="D9591" t="s">
        <v>2554</v>
      </c>
      <c r="E9591">
        <v>57</v>
      </c>
      <c r="F9591">
        <v>234544</v>
      </c>
      <c r="G9591" t="s">
        <v>32</v>
      </c>
      <c r="H9591">
        <v>3513776288338014</v>
      </c>
      <c r="I9591" s="5" t="str">
        <f t="shared" si="149"/>
        <v>3513776288338010</v>
      </c>
      <c r="J9591" t="str">
        <f>INDEX(Age_grp[Age], MATCH(mobile_customers[[#This Row],[age]],Age_grp[Value]))</f>
        <v>50 - 60</v>
      </c>
      <c r="K9591" s="2" t="str">
        <f>_xlfn.IFS(mobile_customers[[#This Row],[salary]]&gt;=Q9594,"HIGHER SALARY", mobile_customers[[#This Row],[salary]]&gt;=Q9595,"HIGHER MID RANGE SALARY",  mobile_customers[[#This Row],[salary]]&lt;Q9595,"MID RANGE SALARY", mobile_customers[[#This Row],[salary]]&gt;Q9596, "LOW SALARY" )</f>
        <v>HIGHER SALARY</v>
      </c>
      <c r="L9591" s="2" t="str">
        <f>LEFT(mobile_customers[[#This Row],[Credit_card_nos]], 4)&amp;"XXXXX"</f>
        <v>3513XXXXX</v>
      </c>
    </row>
    <row r="9592" spans="1:12" x14ac:dyDescent="0.3">
      <c r="A9592" t="s">
        <v>13</v>
      </c>
      <c r="B9592" s="3" t="s">
        <v>18366</v>
      </c>
      <c r="C9592" t="s">
        <v>18367</v>
      </c>
      <c r="D9592" t="s">
        <v>1012</v>
      </c>
      <c r="E9592">
        <v>46</v>
      </c>
      <c r="F9592">
        <v>119955</v>
      </c>
      <c r="G9592" t="s">
        <v>28</v>
      </c>
      <c r="H9592">
        <v>676100714861</v>
      </c>
      <c r="I9592" s="5" t="str">
        <f t="shared" si="149"/>
        <v>676100714861</v>
      </c>
      <c r="J9592" t="str">
        <f>INDEX(Age_grp[Age], MATCH(mobile_customers[[#This Row],[age]],Age_grp[Value]))</f>
        <v>40 - 50</v>
      </c>
      <c r="K9592" s="2" t="str">
        <f>_xlfn.IFS(mobile_customers[[#This Row],[salary]]&gt;=Q9595,"HIGHER SALARY", mobile_customers[[#This Row],[salary]]&gt;=Q9596,"HIGHER MID RANGE SALARY",  mobile_customers[[#This Row],[salary]]&lt;Q9596,"MID RANGE SALARY", mobile_customers[[#This Row],[salary]]&gt;Q9597, "LOW SALARY" )</f>
        <v>HIGHER SALARY</v>
      </c>
      <c r="L9592" s="2" t="str">
        <f>LEFT(mobile_customers[[#This Row],[Credit_card_nos]], 4)&amp;"XXXXX"</f>
        <v>6761XXXXX</v>
      </c>
    </row>
    <row r="9593" spans="1:12" x14ac:dyDescent="0.3">
      <c r="A9593" t="s">
        <v>13</v>
      </c>
      <c r="B9593" s="3" t="s">
        <v>18368</v>
      </c>
      <c r="C9593" t="s">
        <v>18369</v>
      </c>
      <c r="D9593" t="s">
        <v>35</v>
      </c>
      <c r="E9593">
        <v>30</v>
      </c>
      <c r="F9593">
        <v>73725</v>
      </c>
      <c r="G9593" t="s">
        <v>21</v>
      </c>
      <c r="H9593">
        <v>3544988278404572</v>
      </c>
      <c r="I9593" s="5" t="str">
        <f t="shared" si="149"/>
        <v>3544988278404570</v>
      </c>
      <c r="J9593" t="str">
        <f>INDEX(Age_grp[Age], MATCH(mobile_customers[[#This Row],[age]],Age_grp[Value]))</f>
        <v>30 - 40</v>
      </c>
      <c r="K9593" s="2" t="str">
        <f>_xlfn.IFS(mobile_customers[[#This Row],[salary]]&gt;=Q9596,"HIGHER SALARY", mobile_customers[[#This Row],[salary]]&gt;=Q9597,"HIGHER MID RANGE SALARY",  mobile_customers[[#This Row],[salary]]&lt;Q9597,"MID RANGE SALARY", mobile_customers[[#This Row],[salary]]&gt;Q9598, "LOW SALARY" )</f>
        <v>HIGHER SALARY</v>
      </c>
      <c r="L9593" s="2" t="str">
        <f>LEFT(mobile_customers[[#This Row],[Credit_card_nos]], 4)&amp;"XXXXX"</f>
        <v>3544XXXXX</v>
      </c>
    </row>
    <row r="9594" spans="1:12" x14ac:dyDescent="0.3">
      <c r="A9594" t="s">
        <v>13</v>
      </c>
      <c r="B9594" s="3" t="s">
        <v>18370</v>
      </c>
      <c r="C9594" t="s">
        <v>7878</v>
      </c>
      <c r="D9594" t="s">
        <v>4316</v>
      </c>
      <c r="E9594">
        <v>21</v>
      </c>
      <c r="F9594">
        <v>152391</v>
      </c>
      <c r="G9594" t="s">
        <v>28</v>
      </c>
      <c r="H9594">
        <v>30484069398238</v>
      </c>
      <c r="I9594" s="5" t="str">
        <f t="shared" si="149"/>
        <v>30484069398238</v>
      </c>
      <c r="J9594" t="str">
        <f>INDEX(Age_grp[Age], MATCH(mobile_customers[[#This Row],[age]],Age_grp[Value]))</f>
        <v>20 - 30</v>
      </c>
      <c r="K9594" s="2" t="str">
        <f>_xlfn.IFS(mobile_customers[[#This Row],[salary]]&gt;=Q9597,"HIGHER SALARY", mobile_customers[[#This Row],[salary]]&gt;=Q9598,"HIGHER MID RANGE SALARY",  mobile_customers[[#This Row],[salary]]&lt;Q9598,"MID RANGE SALARY", mobile_customers[[#This Row],[salary]]&gt;Q9599, "LOW SALARY" )</f>
        <v>HIGHER SALARY</v>
      </c>
      <c r="L9594" s="2" t="str">
        <f>LEFT(mobile_customers[[#This Row],[Credit_card_nos]], 4)&amp;"XXXXX"</f>
        <v>3048XXXXX</v>
      </c>
    </row>
    <row r="9595" spans="1:12" x14ac:dyDescent="0.3">
      <c r="A9595" t="s">
        <v>13</v>
      </c>
      <c r="B9595" s="3" t="s">
        <v>18371</v>
      </c>
      <c r="C9595" t="s">
        <v>18372</v>
      </c>
      <c r="D9595" t="s">
        <v>487</v>
      </c>
      <c r="E9595">
        <v>29</v>
      </c>
      <c r="F9595">
        <v>208647</v>
      </c>
      <c r="G9595" t="s">
        <v>21</v>
      </c>
      <c r="H9595">
        <v>2307594753717535</v>
      </c>
      <c r="I9595" s="5" t="str">
        <f t="shared" si="149"/>
        <v>2307594753717530</v>
      </c>
      <c r="J9595" t="str">
        <f>INDEX(Age_grp[Age], MATCH(mobile_customers[[#This Row],[age]],Age_grp[Value]))</f>
        <v>20 - 30</v>
      </c>
      <c r="K9595" s="2" t="str">
        <f>_xlfn.IFS(mobile_customers[[#This Row],[salary]]&gt;=Q9598,"HIGHER SALARY", mobile_customers[[#This Row],[salary]]&gt;=Q9599,"HIGHER MID RANGE SALARY",  mobile_customers[[#This Row],[salary]]&lt;Q9599,"MID RANGE SALARY", mobile_customers[[#This Row],[salary]]&gt;Q9600, "LOW SALARY" )</f>
        <v>HIGHER SALARY</v>
      </c>
      <c r="L9595" s="2" t="str">
        <f>LEFT(mobile_customers[[#This Row],[Credit_card_nos]], 4)&amp;"XXXXX"</f>
        <v>2307XXXXX</v>
      </c>
    </row>
    <row r="9596" spans="1:12" x14ac:dyDescent="0.3">
      <c r="A9596" t="s">
        <v>13</v>
      </c>
      <c r="B9596" s="3" t="s">
        <v>18373</v>
      </c>
      <c r="C9596" t="s">
        <v>18374</v>
      </c>
      <c r="D9596" t="s">
        <v>741</v>
      </c>
      <c r="E9596">
        <v>34</v>
      </c>
      <c r="F9596">
        <v>32778</v>
      </c>
      <c r="G9596" t="s">
        <v>94</v>
      </c>
      <c r="H9596">
        <v>569377783430</v>
      </c>
      <c r="I9596" s="5" t="str">
        <f t="shared" si="149"/>
        <v>569377783430</v>
      </c>
      <c r="J9596" t="str">
        <f>INDEX(Age_grp[Age], MATCH(mobile_customers[[#This Row],[age]],Age_grp[Value]))</f>
        <v>30 - 40</v>
      </c>
      <c r="K9596" s="2" t="str">
        <f>_xlfn.IFS(mobile_customers[[#This Row],[salary]]&gt;=Q9599,"HIGHER SALARY", mobile_customers[[#This Row],[salary]]&gt;=Q9600,"HIGHER MID RANGE SALARY",  mobile_customers[[#This Row],[salary]]&lt;Q9600,"MID RANGE SALARY", mobile_customers[[#This Row],[salary]]&gt;Q9601, "LOW SALARY" )</f>
        <v>HIGHER SALARY</v>
      </c>
      <c r="L9596" s="2" t="str">
        <f>LEFT(mobile_customers[[#This Row],[Credit_card_nos]], 4)&amp;"XXXXX"</f>
        <v>5693XXXXX</v>
      </c>
    </row>
    <row r="9597" spans="1:12" x14ac:dyDescent="0.3">
      <c r="A9597" t="s">
        <v>8</v>
      </c>
      <c r="B9597" s="3" t="s">
        <v>18375</v>
      </c>
      <c r="C9597" t="s">
        <v>18376</v>
      </c>
      <c r="D9597" t="s">
        <v>329</v>
      </c>
      <c r="E9597">
        <v>63</v>
      </c>
      <c r="F9597">
        <v>226723</v>
      </c>
      <c r="G9597" t="s">
        <v>17</v>
      </c>
      <c r="H9597">
        <v>30523743292984</v>
      </c>
      <c r="I9597" s="5" t="str">
        <f t="shared" si="149"/>
        <v>30523743292984</v>
      </c>
      <c r="J9597" t="str">
        <f>INDEX(Age_grp[Age], MATCH(mobile_customers[[#This Row],[age]],Age_grp[Value]))</f>
        <v>60 - 70</v>
      </c>
      <c r="K9597" s="2" t="str">
        <f>_xlfn.IFS(mobile_customers[[#This Row],[salary]]&gt;=Q9600,"HIGHER SALARY", mobile_customers[[#This Row],[salary]]&gt;=Q9601,"HIGHER MID RANGE SALARY",  mobile_customers[[#This Row],[salary]]&lt;Q9601,"MID RANGE SALARY", mobile_customers[[#This Row],[salary]]&gt;Q9602, "LOW SALARY" )</f>
        <v>HIGHER SALARY</v>
      </c>
      <c r="L9597" s="2" t="str">
        <f>LEFT(mobile_customers[[#This Row],[Credit_card_nos]], 4)&amp;"XXXXX"</f>
        <v>3052XXXXX</v>
      </c>
    </row>
    <row r="9598" spans="1:12" x14ac:dyDescent="0.3">
      <c r="A9598" t="s">
        <v>8</v>
      </c>
      <c r="B9598" s="3" t="s">
        <v>18377</v>
      </c>
      <c r="C9598" t="s">
        <v>18378</v>
      </c>
      <c r="D9598" t="s">
        <v>886</v>
      </c>
      <c r="E9598">
        <v>61</v>
      </c>
      <c r="F9598">
        <v>67701</v>
      </c>
      <c r="G9598" t="s">
        <v>21</v>
      </c>
      <c r="H9598">
        <v>4818416864920824</v>
      </c>
      <c r="I9598" s="5" t="str">
        <f t="shared" si="149"/>
        <v>4818416864920820</v>
      </c>
      <c r="J9598" t="str">
        <f>INDEX(Age_grp[Age], MATCH(mobile_customers[[#This Row],[age]],Age_grp[Value]))</f>
        <v>60 - 70</v>
      </c>
      <c r="K9598" s="2" t="str">
        <f>_xlfn.IFS(mobile_customers[[#This Row],[salary]]&gt;=Q9601,"HIGHER SALARY", mobile_customers[[#This Row],[salary]]&gt;=Q9602,"HIGHER MID RANGE SALARY",  mobile_customers[[#This Row],[salary]]&lt;Q9602,"MID RANGE SALARY", mobile_customers[[#This Row],[salary]]&gt;Q9603, "LOW SALARY" )</f>
        <v>HIGHER SALARY</v>
      </c>
      <c r="L9598" s="2" t="str">
        <f>LEFT(mobile_customers[[#This Row],[Credit_card_nos]], 4)&amp;"XXXXX"</f>
        <v>4818XXXXX</v>
      </c>
    </row>
    <row r="9599" spans="1:12" x14ac:dyDescent="0.3">
      <c r="A9599" t="s">
        <v>8</v>
      </c>
      <c r="B9599" s="3" t="s">
        <v>18379</v>
      </c>
      <c r="C9599" t="s">
        <v>1058</v>
      </c>
      <c r="D9599" t="s">
        <v>1585</v>
      </c>
      <c r="E9599">
        <v>27</v>
      </c>
      <c r="F9599">
        <v>215908</v>
      </c>
      <c r="G9599" t="s">
        <v>39</v>
      </c>
      <c r="H9599">
        <v>373893433127724</v>
      </c>
      <c r="I9599" s="5" t="str">
        <f t="shared" si="149"/>
        <v>373893433127724</v>
      </c>
      <c r="J9599" t="str">
        <f>INDEX(Age_grp[Age], MATCH(mobile_customers[[#This Row],[age]],Age_grp[Value]))</f>
        <v>20 - 30</v>
      </c>
      <c r="K9599" s="2" t="str">
        <f>_xlfn.IFS(mobile_customers[[#This Row],[salary]]&gt;=Q9602,"HIGHER SALARY", mobile_customers[[#This Row],[salary]]&gt;=Q9603,"HIGHER MID RANGE SALARY",  mobile_customers[[#This Row],[salary]]&lt;Q9603,"MID RANGE SALARY", mobile_customers[[#This Row],[salary]]&gt;Q9604, "LOW SALARY" )</f>
        <v>HIGHER SALARY</v>
      </c>
      <c r="L9599" s="2" t="str">
        <f>LEFT(mobile_customers[[#This Row],[Credit_card_nos]], 4)&amp;"XXXXX"</f>
        <v>3738XXXXX</v>
      </c>
    </row>
    <row r="9600" spans="1:12" x14ac:dyDescent="0.3">
      <c r="A9600" t="s">
        <v>13</v>
      </c>
      <c r="B9600" s="3" t="s">
        <v>18380</v>
      </c>
      <c r="C9600" t="s">
        <v>18381</v>
      </c>
      <c r="D9600" t="s">
        <v>228</v>
      </c>
      <c r="E9600">
        <v>53</v>
      </c>
      <c r="F9600">
        <v>172601</v>
      </c>
      <c r="G9600" t="s">
        <v>12</v>
      </c>
      <c r="H9600">
        <v>30236063105849</v>
      </c>
      <c r="I9600" s="5" t="str">
        <f t="shared" si="149"/>
        <v>30236063105849</v>
      </c>
      <c r="J9600" t="str">
        <f>INDEX(Age_grp[Age], MATCH(mobile_customers[[#This Row],[age]],Age_grp[Value]))</f>
        <v>50 - 60</v>
      </c>
      <c r="K9600" s="2" t="str">
        <f>_xlfn.IFS(mobile_customers[[#This Row],[salary]]&gt;=Q9603,"HIGHER SALARY", mobile_customers[[#This Row],[salary]]&gt;=Q9604,"HIGHER MID RANGE SALARY",  mobile_customers[[#This Row],[salary]]&lt;Q9604,"MID RANGE SALARY", mobile_customers[[#This Row],[salary]]&gt;Q9605, "LOW SALARY" )</f>
        <v>HIGHER SALARY</v>
      </c>
      <c r="L9600" s="2" t="str">
        <f>LEFT(mobile_customers[[#This Row],[Credit_card_nos]], 4)&amp;"XXXXX"</f>
        <v>3023XXXXX</v>
      </c>
    </row>
    <row r="9601" spans="1:12" x14ac:dyDescent="0.3">
      <c r="A9601" t="s">
        <v>8</v>
      </c>
      <c r="B9601" s="3" t="s">
        <v>18382</v>
      </c>
      <c r="C9601" t="s">
        <v>18383</v>
      </c>
      <c r="D9601" t="s">
        <v>202</v>
      </c>
      <c r="E9601">
        <v>52</v>
      </c>
      <c r="F9601">
        <v>133297</v>
      </c>
      <c r="G9601" t="s">
        <v>65</v>
      </c>
      <c r="H9601">
        <v>3589533217455081</v>
      </c>
      <c r="I9601" s="5" t="str">
        <f t="shared" si="149"/>
        <v>3589533217455080</v>
      </c>
      <c r="J9601" t="str">
        <f>INDEX(Age_grp[Age], MATCH(mobile_customers[[#This Row],[age]],Age_grp[Value]))</f>
        <v>50 - 60</v>
      </c>
      <c r="K9601" s="2" t="str">
        <f>_xlfn.IFS(mobile_customers[[#This Row],[salary]]&gt;=Q9604,"HIGHER SALARY", mobile_customers[[#This Row],[salary]]&gt;=Q9605,"HIGHER MID RANGE SALARY",  mobile_customers[[#This Row],[salary]]&lt;Q9605,"MID RANGE SALARY", mobile_customers[[#This Row],[salary]]&gt;Q9606, "LOW SALARY" )</f>
        <v>HIGHER SALARY</v>
      </c>
      <c r="L9601" s="2" t="str">
        <f>LEFT(mobile_customers[[#This Row],[Credit_card_nos]], 4)&amp;"XXXXX"</f>
        <v>3589XXXXX</v>
      </c>
    </row>
    <row r="9602" spans="1:12" x14ac:dyDescent="0.3">
      <c r="A9602" t="s">
        <v>8</v>
      </c>
      <c r="B9602" s="3" t="s">
        <v>18384</v>
      </c>
      <c r="C9602" t="s">
        <v>18385</v>
      </c>
      <c r="D9602" t="s">
        <v>3352</v>
      </c>
      <c r="E9602">
        <v>58</v>
      </c>
      <c r="F9602">
        <v>113970</v>
      </c>
      <c r="G9602" t="s">
        <v>28</v>
      </c>
      <c r="H9602">
        <v>376379205897527</v>
      </c>
      <c r="I9602" s="5" t="str">
        <f t="shared" ref="I9602:I9665" si="150">TEXT(H9602, "0")</f>
        <v>376379205897527</v>
      </c>
      <c r="J9602" t="str">
        <f>INDEX(Age_grp[Age], MATCH(mobile_customers[[#This Row],[age]],Age_grp[Value]))</f>
        <v>50 - 60</v>
      </c>
      <c r="K9602" s="2" t="str">
        <f>_xlfn.IFS(mobile_customers[[#This Row],[salary]]&gt;=Q9605,"HIGHER SALARY", mobile_customers[[#This Row],[salary]]&gt;=Q9606,"HIGHER MID RANGE SALARY",  mobile_customers[[#This Row],[salary]]&lt;Q9606,"MID RANGE SALARY", mobile_customers[[#This Row],[salary]]&gt;Q9607, "LOW SALARY" )</f>
        <v>HIGHER SALARY</v>
      </c>
      <c r="L9602" s="2" t="str">
        <f>LEFT(mobile_customers[[#This Row],[Credit_card_nos]], 4)&amp;"XXXXX"</f>
        <v>3763XXXXX</v>
      </c>
    </row>
    <row r="9603" spans="1:12" x14ac:dyDescent="0.3">
      <c r="A9603" t="s">
        <v>13</v>
      </c>
      <c r="B9603" s="3" t="s">
        <v>18386</v>
      </c>
      <c r="C9603" t="s">
        <v>18387</v>
      </c>
      <c r="D9603" t="s">
        <v>518</v>
      </c>
      <c r="E9603">
        <v>41</v>
      </c>
      <c r="F9603">
        <v>81247</v>
      </c>
      <c r="G9603" t="s">
        <v>49</v>
      </c>
      <c r="H9603">
        <v>6011267942617290</v>
      </c>
      <c r="I9603" s="5" t="str">
        <f t="shared" si="150"/>
        <v>6011267942617290</v>
      </c>
      <c r="J9603" t="str">
        <f>INDEX(Age_grp[Age], MATCH(mobile_customers[[#This Row],[age]],Age_grp[Value]))</f>
        <v>40 - 50</v>
      </c>
      <c r="K9603" s="2" t="str">
        <f>_xlfn.IFS(mobile_customers[[#This Row],[salary]]&gt;=Q9606,"HIGHER SALARY", mobile_customers[[#This Row],[salary]]&gt;=Q9607,"HIGHER MID RANGE SALARY",  mobile_customers[[#This Row],[salary]]&lt;Q9607,"MID RANGE SALARY", mobile_customers[[#This Row],[salary]]&gt;Q9608, "LOW SALARY" )</f>
        <v>HIGHER SALARY</v>
      </c>
      <c r="L9603" s="2" t="str">
        <f>LEFT(mobile_customers[[#This Row],[Credit_card_nos]], 4)&amp;"XXXXX"</f>
        <v>6011XXXXX</v>
      </c>
    </row>
    <row r="9604" spans="1:12" x14ac:dyDescent="0.3">
      <c r="A9604" t="s">
        <v>8</v>
      </c>
      <c r="B9604" s="3" t="s">
        <v>18388</v>
      </c>
      <c r="C9604" t="s">
        <v>18389</v>
      </c>
      <c r="D9604" t="s">
        <v>1217</v>
      </c>
      <c r="E9604">
        <v>49</v>
      </c>
      <c r="F9604">
        <v>36047</v>
      </c>
      <c r="G9604" t="s">
        <v>21</v>
      </c>
      <c r="H9604">
        <v>6514410116692960</v>
      </c>
      <c r="I9604" s="5" t="str">
        <f t="shared" si="150"/>
        <v>6514410116692960</v>
      </c>
      <c r="J9604" t="str">
        <f>INDEX(Age_grp[Age], MATCH(mobile_customers[[#This Row],[age]],Age_grp[Value]))</f>
        <v>40 - 50</v>
      </c>
      <c r="K9604" s="2" t="str">
        <f>_xlfn.IFS(mobile_customers[[#This Row],[salary]]&gt;=Q9607,"HIGHER SALARY", mobile_customers[[#This Row],[salary]]&gt;=Q9608,"HIGHER MID RANGE SALARY",  mobile_customers[[#This Row],[salary]]&lt;Q9608,"MID RANGE SALARY", mobile_customers[[#This Row],[salary]]&gt;Q9609, "LOW SALARY" )</f>
        <v>HIGHER SALARY</v>
      </c>
      <c r="L9604" s="2" t="str">
        <f>LEFT(mobile_customers[[#This Row],[Credit_card_nos]], 4)&amp;"XXXXX"</f>
        <v>6514XXXXX</v>
      </c>
    </row>
    <row r="9605" spans="1:12" x14ac:dyDescent="0.3">
      <c r="A9605" t="s">
        <v>13</v>
      </c>
      <c r="B9605" s="3" t="s">
        <v>18390</v>
      </c>
      <c r="C9605" t="s">
        <v>18391</v>
      </c>
      <c r="D9605" t="s">
        <v>580</v>
      </c>
      <c r="E9605">
        <v>21</v>
      </c>
      <c r="F9605">
        <v>190779</v>
      </c>
      <c r="G9605" t="s">
        <v>21</v>
      </c>
      <c r="H9605">
        <v>341964087309899</v>
      </c>
      <c r="I9605" s="5" t="str">
        <f t="shared" si="150"/>
        <v>341964087309899</v>
      </c>
      <c r="J9605" t="str">
        <f>INDEX(Age_grp[Age], MATCH(mobile_customers[[#This Row],[age]],Age_grp[Value]))</f>
        <v>20 - 30</v>
      </c>
      <c r="K9605" s="2" t="str">
        <f>_xlfn.IFS(mobile_customers[[#This Row],[salary]]&gt;=Q9608,"HIGHER SALARY", mobile_customers[[#This Row],[salary]]&gt;=Q9609,"HIGHER MID RANGE SALARY",  mobile_customers[[#This Row],[salary]]&lt;Q9609,"MID RANGE SALARY", mobile_customers[[#This Row],[salary]]&gt;Q9610, "LOW SALARY" )</f>
        <v>HIGHER SALARY</v>
      </c>
      <c r="L9605" s="2" t="str">
        <f>LEFT(mobile_customers[[#This Row],[Credit_card_nos]], 4)&amp;"XXXXX"</f>
        <v>3419XXXXX</v>
      </c>
    </row>
    <row r="9606" spans="1:12" x14ac:dyDescent="0.3">
      <c r="A9606" t="s">
        <v>8</v>
      </c>
      <c r="B9606" s="3" t="s">
        <v>18392</v>
      </c>
      <c r="C9606" t="s">
        <v>18393</v>
      </c>
      <c r="D9606" t="s">
        <v>1105</v>
      </c>
      <c r="E9606">
        <v>30</v>
      </c>
      <c r="F9606">
        <v>42468</v>
      </c>
      <c r="G9606" t="s">
        <v>39</v>
      </c>
      <c r="H9606">
        <v>3519200042053037</v>
      </c>
      <c r="I9606" s="5" t="str">
        <f t="shared" si="150"/>
        <v>3519200042053040</v>
      </c>
      <c r="J9606" t="str">
        <f>INDEX(Age_grp[Age], MATCH(mobile_customers[[#This Row],[age]],Age_grp[Value]))</f>
        <v>30 - 40</v>
      </c>
      <c r="K9606" s="2" t="str">
        <f>_xlfn.IFS(mobile_customers[[#This Row],[salary]]&gt;=Q9609,"HIGHER SALARY", mobile_customers[[#This Row],[salary]]&gt;=Q9610,"HIGHER MID RANGE SALARY",  mobile_customers[[#This Row],[salary]]&lt;Q9610,"MID RANGE SALARY", mobile_customers[[#This Row],[salary]]&gt;Q9611, "LOW SALARY" )</f>
        <v>HIGHER SALARY</v>
      </c>
      <c r="L9606" s="2" t="str">
        <f>LEFT(mobile_customers[[#This Row],[Credit_card_nos]], 4)&amp;"XXXXX"</f>
        <v>3519XXXXX</v>
      </c>
    </row>
    <row r="9607" spans="1:12" x14ac:dyDescent="0.3">
      <c r="A9607" t="s">
        <v>13</v>
      </c>
      <c r="B9607" s="3" t="s">
        <v>18394</v>
      </c>
      <c r="C9607" t="s">
        <v>18395</v>
      </c>
      <c r="D9607" t="s">
        <v>1334</v>
      </c>
      <c r="E9607">
        <v>39</v>
      </c>
      <c r="F9607">
        <v>54249</v>
      </c>
      <c r="G9607" t="s">
        <v>28</v>
      </c>
      <c r="H9607">
        <v>38630243820834</v>
      </c>
      <c r="I9607" s="5" t="str">
        <f t="shared" si="150"/>
        <v>38630243820834</v>
      </c>
      <c r="J9607" t="str">
        <f>INDEX(Age_grp[Age], MATCH(mobile_customers[[#This Row],[age]],Age_grp[Value]))</f>
        <v>30 - 40</v>
      </c>
      <c r="K9607" s="2" t="str">
        <f>_xlfn.IFS(mobile_customers[[#This Row],[salary]]&gt;=Q9610,"HIGHER SALARY", mobile_customers[[#This Row],[salary]]&gt;=Q9611,"HIGHER MID RANGE SALARY",  mobile_customers[[#This Row],[salary]]&lt;Q9611,"MID RANGE SALARY", mobile_customers[[#This Row],[salary]]&gt;Q9612, "LOW SALARY" )</f>
        <v>HIGHER SALARY</v>
      </c>
      <c r="L9607" s="2" t="str">
        <f>LEFT(mobile_customers[[#This Row],[Credit_card_nos]], 4)&amp;"XXXXX"</f>
        <v>3863XXXXX</v>
      </c>
    </row>
    <row r="9608" spans="1:12" x14ac:dyDescent="0.3">
      <c r="A9608" t="s">
        <v>8</v>
      </c>
      <c r="B9608" s="3" t="s">
        <v>18396</v>
      </c>
      <c r="C9608" t="s">
        <v>18397</v>
      </c>
      <c r="D9608" t="s">
        <v>350</v>
      </c>
      <c r="E9608">
        <v>23</v>
      </c>
      <c r="F9608">
        <v>118035</v>
      </c>
      <c r="G9608" t="s">
        <v>28</v>
      </c>
      <c r="H9608">
        <v>3515524161399176</v>
      </c>
      <c r="I9608" s="5" t="str">
        <f t="shared" si="150"/>
        <v>3515524161399180</v>
      </c>
      <c r="J9608" t="str">
        <f>INDEX(Age_grp[Age], MATCH(mobile_customers[[#This Row],[age]],Age_grp[Value]))</f>
        <v>20 - 30</v>
      </c>
      <c r="K9608" s="2" t="str">
        <f>_xlfn.IFS(mobile_customers[[#This Row],[salary]]&gt;=Q9611,"HIGHER SALARY", mobile_customers[[#This Row],[salary]]&gt;=Q9612,"HIGHER MID RANGE SALARY",  mobile_customers[[#This Row],[salary]]&lt;Q9612,"MID RANGE SALARY", mobile_customers[[#This Row],[salary]]&gt;Q9613, "LOW SALARY" )</f>
        <v>HIGHER SALARY</v>
      </c>
      <c r="L9608" s="2" t="str">
        <f>LEFT(mobile_customers[[#This Row],[Credit_card_nos]], 4)&amp;"XXXXX"</f>
        <v>3515XXXXX</v>
      </c>
    </row>
    <row r="9609" spans="1:12" x14ac:dyDescent="0.3">
      <c r="A9609" t="s">
        <v>13</v>
      </c>
      <c r="B9609" s="3" t="s">
        <v>18398</v>
      </c>
      <c r="C9609" t="s">
        <v>17588</v>
      </c>
      <c r="D9609" t="s">
        <v>261</v>
      </c>
      <c r="E9609">
        <v>47</v>
      </c>
      <c r="F9609">
        <v>147467</v>
      </c>
      <c r="G9609" t="s">
        <v>32</v>
      </c>
      <c r="H9609">
        <v>3563748970291883</v>
      </c>
      <c r="I9609" s="5" t="str">
        <f t="shared" si="150"/>
        <v>3563748970291880</v>
      </c>
      <c r="J9609" t="str">
        <f>INDEX(Age_grp[Age], MATCH(mobile_customers[[#This Row],[age]],Age_grp[Value]))</f>
        <v>40 - 50</v>
      </c>
      <c r="K9609" s="2" t="str">
        <f>_xlfn.IFS(mobile_customers[[#This Row],[salary]]&gt;=Q9612,"HIGHER SALARY", mobile_customers[[#This Row],[salary]]&gt;=Q9613,"HIGHER MID RANGE SALARY",  mobile_customers[[#This Row],[salary]]&lt;Q9613,"MID RANGE SALARY", mobile_customers[[#This Row],[salary]]&gt;Q9614, "LOW SALARY" )</f>
        <v>HIGHER SALARY</v>
      </c>
      <c r="L9609" s="2" t="str">
        <f>LEFT(mobile_customers[[#This Row],[Credit_card_nos]], 4)&amp;"XXXXX"</f>
        <v>3563XXXXX</v>
      </c>
    </row>
    <row r="9610" spans="1:12" x14ac:dyDescent="0.3">
      <c r="A9610" t="s">
        <v>13</v>
      </c>
      <c r="B9610" s="3" t="s">
        <v>18399</v>
      </c>
      <c r="C9610" t="s">
        <v>18400</v>
      </c>
      <c r="D9610" t="s">
        <v>750</v>
      </c>
      <c r="E9610">
        <v>22</v>
      </c>
      <c r="F9610">
        <v>67344</v>
      </c>
      <c r="G9610" t="s">
        <v>81</v>
      </c>
      <c r="H9610">
        <v>2261463126707033</v>
      </c>
      <c r="I9610" s="5" t="str">
        <f t="shared" si="150"/>
        <v>2261463126707030</v>
      </c>
      <c r="J9610" t="str">
        <f>INDEX(Age_grp[Age], MATCH(mobile_customers[[#This Row],[age]],Age_grp[Value]))</f>
        <v>20 - 30</v>
      </c>
      <c r="K9610" s="2" t="str">
        <f>_xlfn.IFS(mobile_customers[[#This Row],[salary]]&gt;=Q9613,"HIGHER SALARY", mobile_customers[[#This Row],[salary]]&gt;=Q9614,"HIGHER MID RANGE SALARY",  mobile_customers[[#This Row],[salary]]&lt;Q9614,"MID RANGE SALARY", mobile_customers[[#This Row],[salary]]&gt;Q9615, "LOW SALARY" )</f>
        <v>HIGHER SALARY</v>
      </c>
      <c r="L9610" s="2" t="str">
        <f>LEFT(mobile_customers[[#This Row],[Credit_card_nos]], 4)&amp;"XXXXX"</f>
        <v>2261XXXXX</v>
      </c>
    </row>
    <row r="9611" spans="1:12" x14ac:dyDescent="0.3">
      <c r="A9611" t="s">
        <v>8</v>
      </c>
      <c r="B9611" s="3" t="s">
        <v>18401</v>
      </c>
      <c r="C9611" t="s">
        <v>18402</v>
      </c>
      <c r="D9611" t="s">
        <v>1206</v>
      </c>
      <c r="E9611">
        <v>57</v>
      </c>
      <c r="F9611">
        <v>51754</v>
      </c>
      <c r="G9611" t="s">
        <v>21</v>
      </c>
      <c r="H9611">
        <v>4559438760705</v>
      </c>
      <c r="I9611" s="5" t="str">
        <f t="shared" si="150"/>
        <v>4559438760705</v>
      </c>
      <c r="J9611" t="str">
        <f>INDEX(Age_grp[Age], MATCH(mobile_customers[[#This Row],[age]],Age_grp[Value]))</f>
        <v>50 - 60</v>
      </c>
      <c r="K9611" s="2" t="str">
        <f>_xlfn.IFS(mobile_customers[[#This Row],[salary]]&gt;=Q9614,"HIGHER SALARY", mobile_customers[[#This Row],[salary]]&gt;=Q9615,"HIGHER MID RANGE SALARY",  mobile_customers[[#This Row],[salary]]&lt;Q9615,"MID RANGE SALARY", mobile_customers[[#This Row],[salary]]&gt;Q9616, "LOW SALARY" )</f>
        <v>HIGHER SALARY</v>
      </c>
      <c r="L9611" s="2" t="str">
        <f>LEFT(mobile_customers[[#This Row],[Credit_card_nos]], 4)&amp;"XXXXX"</f>
        <v>4559XXXXX</v>
      </c>
    </row>
    <row r="9612" spans="1:12" x14ac:dyDescent="0.3">
      <c r="A9612" t="s">
        <v>13</v>
      </c>
      <c r="B9612" s="3" t="s">
        <v>18403</v>
      </c>
      <c r="C9612" t="s">
        <v>7389</v>
      </c>
      <c r="D9612" t="s">
        <v>153</v>
      </c>
      <c r="E9612">
        <v>28</v>
      </c>
      <c r="F9612">
        <v>181564</v>
      </c>
      <c r="G9612" t="s">
        <v>81</v>
      </c>
      <c r="H9612">
        <v>630432133811</v>
      </c>
      <c r="I9612" s="5" t="str">
        <f t="shared" si="150"/>
        <v>630432133811</v>
      </c>
      <c r="J9612" t="str">
        <f>INDEX(Age_grp[Age], MATCH(mobile_customers[[#This Row],[age]],Age_grp[Value]))</f>
        <v>20 - 30</v>
      </c>
      <c r="K9612" s="2" t="str">
        <f>_xlfn.IFS(mobile_customers[[#This Row],[salary]]&gt;=Q9615,"HIGHER SALARY", mobile_customers[[#This Row],[salary]]&gt;=Q9616,"HIGHER MID RANGE SALARY",  mobile_customers[[#This Row],[salary]]&lt;Q9616,"MID RANGE SALARY", mobile_customers[[#This Row],[salary]]&gt;Q9617, "LOW SALARY" )</f>
        <v>HIGHER SALARY</v>
      </c>
      <c r="L9612" s="2" t="str">
        <f>LEFT(mobile_customers[[#This Row],[Credit_card_nos]], 4)&amp;"XXXXX"</f>
        <v>6304XXXXX</v>
      </c>
    </row>
    <row r="9613" spans="1:12" x14ac:dyDescent="0.3">
      <c r="A9613" t="s">
        <v>8</v>
      </c>
      <c r="B9613" s="3" t="s">
        <v>18404</v>
      </c>
      <c r="C9613" t="s">
        <v>18405</v>
      </c>
      <c r="D9613" t="s">
        <v>1489</v>
      </c>
      <c r="E9613">
        <v>50</v>
      </c>
      <c r="F9613">
        <v>82922</v>
      </c>
      <c r="G9613" t="s">
        <v>17</v>
      </c>
      <c r="H9613">
        <v>4287869770224545</v>
      </c>
      <c r="I9613" s="5" t="str">
        <f t="shared" si="150"/>
        <v>4287869770224540</v>
      </c>
      <c r="J9613" t="str">
        <f>INDEX(Age_grp[Age], MATCH(mobile_customers[[#This Row],[age]],Age_grp[Value]))</f>
        <v>50 - 60</v>
      </c>
      <c r="K9613" s="2" t="str">
        <f>_xlfn.IFS(mobile_customers[[#This Row],[salary]]&gt;=Q9616,"HIGHER SALARY", mobile_customers[[#This Row],[salary]]&gt;=Q9617,"HIGHER MID RANGE SALARY",  mobile_customers[[#This Row],[salary]]&lt;Q9617,"MID RANGE SALARY", mobile_customers[[#This Row],[salary]]&gt;Q9618, "LOW SALARY" )</f>
        <v>HIGHER SALARY</v>
      </c>
      <c r="L9613" s="2" t="str">
        <f>LEFT(mobile_customers[[#This Row],[Credit_card_nos]], 4)&amp;"XXXXX"</f>
        <v>4287XXXXX</v>
      </c>
    </row>
    <row r="9614" spans="1:12" x14ac:dyDescent="0.3">
      <c r="A9614" t="s">
        <v>8</v>
      </c>
      <c r="B9614" s="3" t="s">
        <v>18406</v>
      </c>
      <c r="C9614" t="s">
        <v>18407</v>
      </c>
      <c r="D9614" t="s">
        <v>2611</v>
      </c>
      <c r="E9614">
        <v>45</v>
      </c>
      <c r="F9614">
        <v>177415</v>
      </c>
      <c r="G9614" t="s">
        <v>12</v>
      </c>
      <c r="H9614">
        <v>6011503167324257</v>
      </c>
      <c r="I9614" s="5" t="str">
        <f t="shared" si="150"/>
        <v>6011503167324260</v>
      </c>
      <c r="J9614" t="str">
        <f>INDEX(Age_grp[Age], MATCH(mobile_customers[[#This Row],[age]],Age_grp[Value]))</f>
        <v>40 - 50</v>
      </c>
      <c r="K9614" s="2" t="str">
        <f>_xlfn.IFS(mobile_customers[[#This Row],[salary]]&gt;=Q9617,"HIGHER SALARY", mobile_customers[[#This Row],[salary]]&gt;=Q9618,"HIGHER MID RANGE SALARY",  mobile_customers[[#This Row],[salary]]&lt;Q9618,"MID RANGE SALARY", mobile_customers[[#This Row],[salary]]&gt;Q9619, "LOW SALARY" )</f>
        <v>HIGHER SALARY</v>
      </c>
      <c r="L9614" s="2" t="str">
        <f>LEFT(mobile_customers[[#This Row],[Credit_card_nos]], 4)&amp;"XXXXX"</f>
        <v>6011XXXXX</v>
      </c>
    </row>
    <row r="9615" spans="1:12" x14ac:dyDescent="0.3">
      <c r="A9615" t="s">
        <v>8</v>
      </c>
      <c r="B9615" s="3" t="s">
        <v>18408</v>
      </c>
      <c r="C9615" t="s">
        <v>18409</v>
      </c>
      <c r="D9615" t="s">
        <v>741</v>
      </c>
      <c r="E9615">
        <v>22</v>
      </c>
      <c r="F9615">
        <v>102311</v>
      </c>
      <c r="G9615" t="s">
        <v>49</v>
      </c>
      <c r="H9615">
        <v>4199480353015040</v>
      </c>
      <c r="I9615" s="5" t="str">
        <f t="shared" si="150"/>
        <v>4199480353015040</v>
      </c>
      <c r="J9615" t="str">
        <f>INDEX(Age_grp[Age], MATCH(mobile_customers[[#This Row],[age]],Age_grp[Value]))</f>
        <v>20 - 30</v>
      </c>
      <c r="K9615" s="2" t="str">
        <f>_xlfn.IFS(mobile_customers[[#This Row],[salary]]&gt;=Q9618,"HIGHER SALARY", mobile_customers[[#This Row],[salary]]&gt;=Q9619,"HIGHER MID RANGE SALARY",  mobile_customers[[#This Row],[salary]]&lt;Q9619,"MID RANGE SALARY", mobile_customers[[#This Row],[salary]]&gt;Q9620, "LOW SALARY" )</f>
        <v>HIGHER SALARY</v>
      </c>
      <c r="L9615" s="2" t="str">
        <f>LEFT(mobile_customers[[#This Row],[Credit_card_nos]], 4)&amp;"XXXXX"</f>
        <v>4199XXXXX</v>
      </c>
    </row>
    <row r="9616" spans="1:12" x14ac:dyDescent="0.3">
      <c r="A9616" t="s">
        <v>8</v>
      </c>
      <c r="B9616" s="3" t="s">
        <v>18410</v>
      </c>
      <c r="C9616" t="s">
        <v>18411</v>
      </c>
      <c r="D9616" t="s">
        <v>1510</v>
      </c>
      <c r="E9616">
        <v>32</v>
      </c>
      <c r="F9616">
        <v>233034</v>
      </c>
      <c r="G9616" t="s">
        <v>17</v>
      </c>
      <c r="H9616">
        <v>6553029980555863</v>
      </c>
      <c r="I9616" s="5" t="str">
        <f t="shared" si="150"/>
        <v>6553029980555860</v>
      </c>
      <c r="J9616" t="str">
        <f>INDEX(Age_grp[Age], MATCH(mobile_customers[[#This Row],[age]],Age_grp[Value]))</f>
        <v>30 - 40</v>
      </c>
      <c r="K9616" s="2" t="str">
        <f>_xlfn.IFS(mobile_customers[[#This Row],[salary]]&gt;=Q9619,"HIGHER SALARY", mobile_customers[[#This Row],[salary]]&gt;=Q9620,"HIGHER MID RANGE SALARY",  mobile_customers[[#This Row],[salary]]&lt;Q9620,"MID RANGE SALARY", mobile_customers[[#This Row],[salary]]&gt;Q9621, "LOW SALARY" )</f>
        <v>HIGHER SALARY</v>
      </c>
      <c r="L9616" s="2" t="str">
        <f>LEFT(mobile_customers[[#This Row],[Credit_card_nos]], 4)&amp;"XXXXX"</f>
        <v>6553XXXXX</v>
      </c>
    </row>
    <row r="9617" spans="1:12" x14ac:dyDescent="0.3">
      <c r="A9617" t="s">
        <v>13</v>
      </c>
      <c r="B9617" s="3" t="s">
        <v>18412</v>
      </c>
      <c r="C9617" t="s">
        <v>18413</v>
      </c>
      <c r="D9617" t="s">
        <v>3910</v>
      </c>
      <c r="E9617">
        <v>65</v>
      </c>
      <c r="F9617">
        <v>220822</v>
      </c>
      <c r="G9617" t="s">
        <v>94</v>
      </c>
      <c r="H9617">
        <v>4438913427139207</v>
      </c>
      <c r="I9617" s="5" t="str">
        <f t="shared" si="150"/>
        <v>4438913427139210</v>
      </c>
      <c r="J9617" t="str">
        <f>INDEX(Age_grp[Age], MATCH(mobile_customers[[#This Row],[age]],Age_grp[Value]))</f>
        <v>60 - 70</v>
      </c>
      <c r="K9617" s="2" t="str">
        <f>_xlfn.IFS(mobile_customers[[#This Row],[salary]]&gt;=Q9620,"HIGHER SALARY", mobile_customers[[#This Row],[salary]]&gt;=Q9621,"HIGHER MID RANGE SALARY",  mobile_customers[[#This Row],[salary]]&lt;Q9621,"MID RANGE SALARY", mobile_customers[[#This Row],[salary]]&gt;Q9622, "LOW SALARY" )</f>
        <v>HIGHER SALARY</v>
      </c>
      <c r="L9617" s="2" t="str">
        <f>LEFT(mobile_customers[[#This Row],[Credit_card_nos]], 4)&amp;"XXXXX"</f>
        <v>4438XXXXX</v>
      </c>
    </row>
    <row r="9618" spans="1:12" x14ac:dyDescent="0.3">
      <c r="A9618" t="s">
        <v>13</v>
      </c>
      <c r="B9618" s="3" t="s">
        <v>18414</v>
      </c>
      <c r="C9618" t="s">
        <v>18415</v>
      </c>
      <c r="D9618" t="s">
        <v>448</v>
      </c>
      <c r="E9618">
        <v>27</v>
      </c>
      <c r="F9618">
        <v>21639</v>
      </c>
      <c r="G9618" t="s">
        <v>28</v>
      </c>
      <c r="H9618">
        <v>180040819043959</v>
      </c>
      <c r="I9618" s="5" t="str">
        <f t="shared" si="150"/>
        <v>180040819043959</v>
      </c>
      <c r="J9618" t="str">
        <f>INDEX(Age_grp[Age], MATCH(mobile_customers[[#This Row],[age]],Age_grp[Value]))</f>
        <v>20 - 30</v>
      </c>
      <c r="K9618" s="2" t="str">
        <f>_xlfn.IFS(mobile_customers[[#This Row],[salary]]&gt;=Q9621,"HIGHER SALARY", mobile_customers[[#This Row],[salary]]&gt;=Q9622,"HIGHER MID RANGE SALARY",  mobile_customers[[#This Row],[salary]]&lt;Q9622,"MID RANGE SALARY", mobile_customers[[#This Row],[salary]]&gt;Q9623, "LOW SALARY" )</f>
        <v>HIGHER SALARY</v>
      </c>
      <c r="L9618" s="2" t="str">
        <f>LEFT(mobile_customers[[#This Row],[Credit_card_nos]], 4)&amp;"XXXXX"</f>
        <v>1800XXXXX</v>
      </c>
    </row>
    <row r="9619" spans="1:12" x14ac:dyDescent="0.3">
      <c r="A9619" t="s">
        <v>13</v>
      </c>
      <c r="B9619" s="3" t="s">
        <v>18416</v>
      </c>
      <c r="C9619" t="s">
        <v>18417</v>
      </c>
      <c r="D9619" t="s">
        <v>3347</v>
      </c>
      <c r="E9619">
        <v>61</v>
      </c>
      <c r="F9619">
        <v>143001</v>
      </c>
      <c r="G9619" t="s">
        <v>32</v>
      </c>
      <c r="H9619">
        <v>372785791069228</v>
      </c>
      <c r="I9619" s="5" t="str">
        <f t="shared" si="150"/>
        <v>372785791069228</v>
      </c>
      <c r="J9619" t="str">
        <f>INDEX(Age_grp[Age], MATCH(mobile_customers[[#This Row],[age]],Age_grp[Value]))</f>
        <v>60 - 70</v>
      </c>
      <c r="K9619" s="2" t="str">
        <f>_xlfn.IFS(mobile_customers[[#This Row],[salary]]&gt;=Q9622,"HIGHER SALARY", mobile_customers[[#This Row],[salary]]&gt;=Q9623,"HIGHER MID RANGE SALARY",  mobile_customers[[#This Row],[salary]]&lt;Q9623,"MID RANGE SALARY", mobile_customers[[#This Row],[salary]]&gt;Q9624, "LOW SALARY" )</f>
        <v>HIGHER SALARY</v>
      </c>
      <c r="L9619" s="2" t="str">
        <f>LEFT(mobile_customers[[#This Row],[Credit_card_nos]], 4)&amp;"XXXXX"</f>
        <v>3727XXXXX</v>
      </c>
    </row>
    <row r="9620" spans="1:12" x14ac:dyDescent="0.3">
      <c r="A9620" t="s">
        <v>13</v>
      </c>
      <c r="B9620" s="3" t="s">
        <v>18418</v>
      </c>
      <c r="C9620" t="s">
        <v>1759</v>
      </c>
      <c r="D9620" t="s">
        <v>959</v>
      </c>
      <c r="E9620">
        <v>65</v>
      </c>
      <c r="F9620">
        <v>164565</v>
      </c>
      <c r="G9620" t="s">
        <v>94</v>
      </c>
      <c r="H9620">
        <v>4380820110128918</v>
      </c>
      <c r="I9620" s="5" t="str">
        <f t="shared" si="150"/>
        <v>4380820110128920</v>
      </c>
      <c r="J9620" t="str">
        <f>INDEX(Age_grp[Age], MATCH(mobile_customers[[#This Row],[age]],Age_grp[Value]))</f>
        <v>60 - 70</v>
      </c>
      <c r="K9620" s="2" t="str">
        <f>_xlfn.IFS(mobile_customers[[#This Row],[salary]]&gt;=Q9623,"HIGHER SALARY", mobile_customers[[#This Row],[salary]]&gt;=Q9624,"HIGHER MID RANGE SALARY",  mobile_customers[[#This Row],[salary]]&lt;Q9624,"MID RANGE SALARY", mobile_customers[[#This Row],[salary]]&gt;Q9625, "LOW SALARY" )</f>
        <v>HIGHER SALARY</v>
      </c>
      <c r="L9620" s="2" t="str">
        <f>LEFT(mobile_customers[[#This Row],[Credit_card_nos]], 4)&amp;"XXXXX"</f>
        <v>4380XXXXX</v>
      </c>
    </row>
    <row r="9621" spans="1:12" x14ac:dyDescent="0.3">
      <c r="A9621" t="s">
        <v>8</v>
      </c>
      <c r="B9621" s="3" t="s">
        <v>18419</v>
      </c>
      <c r="C9621" t="s">
        <v>18420</v>
      </c>
      <c r="D9621" t="s">
        <v>1585</v>
      </c>
      <c r="E9621">
        <v>24</v>
      </c>
      <c r="F9621">
        <v>197020</v>
      </c>
      <c r="G9621" t="s">
        <v>49</v>
      </c>
      <c r="H9621">
        <v>30527152685869</v>
      </c>
      <c r="I9621" s="5" t="str">
        <f t="shared" si="150"/>
        <v>30527152685869</v>
      </c>
      <c r="J9621" t="str">
        <f>INDEX(Age_grp[Age], MATCH(mobile_customers[[#This Row],[age]],Age_grp[Value]))</f>
        <v>20 - 30</v>
      </c>
      <c r="K9621" s="2" t="str">
        <f>_xlfn.IFS(mobile_customers[[#This Row],[salary]]&gt;=Q9624,"HIGHER SALARY", mobile_customers[[#This Row],[salary]]&gt;=Q9625,"HIGHER MID RANGE SALARY",  mobile_customers[[#This Row],[salary]]&lt;Q9625,"MID RANGE SALARY", mobile_customers[[#This Row],[salary]]&gt;Q9626, "LOW SALARY" )</f>
        <v>HIGHER SALARY</v>
      </c>
      <c r="L9621" s="2" t="str">
        <f>LEFT(mobile_customers[[#This Row],[Credit_card_nos]], 4)&amp;"XXXXX"</f>
        <v>3052XXXXX</v>
      </c>
    </row>
    <row r="9622" spans="1:12" x14ac:dyDescent="0.3">
      <c r="A9622" t="s">
        <v>8</v>
      </c>
      <c r="B9622" s="3" t="s">
        <v>18421</v>
      </c>
      <c r="C9622" t="s">
        <v>18422</v>
      </c>
      <c r="D9622" t="s">
        <v>1857</v>
      </c>
      <c r="E9622">
        <v>58</v>
      </c>
      <c r="F9622">
        <v>197099</v>
      </c>
      <c r="G9622" t="s">
        <v>39</v>
      </c>
      <c r="H9622">
        <v>3567583096947233</v>
      </c>
      <c r="I9622" s="5" t="str">
        <f t="shared" si="150"/>
        <v>3567583096947230</v>
      </c>
      <c r="J9622" t="str">
        <f>INDEX(Age_grp[Age], MATCH(mobile_customers[[#This Row],[age]],Age_grp[Value]))</f>
        <v>50 - 60</v>
      </c>
      <c r="K9622" s="2" t="str">
        <f>_xlfn.IFS(mobile_customers[[#This Row],[salary]]&gt;=Q9625,"HIGHER SALARY", mobile_customers[[#This Row],[salary]]&gt;=Q9626,"HIGHER MID RANGE SALARY",  mobile_customers[[#This Row],[salary]]&lt;Q9626,"MID RANGE SALARY", mobile_customers[[#This Row],[salary]]&gt;Q9627, "LOW SALARY" )</f>
        <v>HIGHER SALARY</v>
      </c>
      <c r="L9622" s="2" t="str">
        <f>LEFT(mobile_customers[[#This Row],[Credit_card_nos]], 4)&amp;"XXXXX"</f>
        <v>3567XXXXX</v>
      </c>
    </row>
    <row r="9623" spans="1:12" x14ac:dyDescent="0.3">
      <c r="A9623" t="s">
        <v>8</v>
      </c>
      <c r="B9623" s="3" t="s">
        <v>18423</v>
      </c>
      <c r="C9623" t="s">
        <v>18424</v>
      </c>
      <c r="D9623" t="s">
        <v>962</v>
      </c>
      <c r="E9623">
        <v>61</v>
      </c>
      <c r="F9623">
        <v>215201</v>
      </c>
      <c r="G9623" t="s">
        <v>28</v>
      </c>
      <c r="H9623">
        <v>2278553882648065</v>
      </c>
      <c r="I9623" s="5" t="str">
        <f t="shared" si="150"/>
        <v>2278553882648060</v>
      </c>
      <c r="J9623" t="str">
        <f>INDEX(Age_grp[Age], MATCH(mobile_customers[[#This Row],[age]],Age_grp[Value]))</f>
        <v>60 - 70</v>
      </c>
      <c r="K9623" s="2" t="str">
        <f>_xlfn.IFS(mobile_customers[[#This Row],[salary]]&gt;=Q9626,"HIGHER SALARY", mobile_customers[[#This Row],[salary]]&gt;=Q9627,"HIGHER MID RANGE SALARY",  mobile_customers[[#This Row],[salary]]&lt;Q9627,"MID RANGE SALARY", mobile_customers[[#This Row],[salary]]&gt;Q9628, "LOW SALARY" )</f>
        <v>HIGHER SALARY</v>
      </c>
      <c r="L9623" s="2" t="str">
        <f>LEFT(mobile_customers[[#This Row],[Credit_card_nos]], 4)&amp;"XXXXX"</f>
        <v>2278XXXXX</v>
      </c>
    </row>
    <row r="9624" spans="1:12" x14ac:dyDescent="0.3">
      <c r="A9624" t="s">
        <v>13</v>
      </c>
      <c r="B9624" s="3" t="s">
        <v>18425</v>
      </c>
      <c r="C9624" t="s">
        <v>18426</v>
      </c>
      <c r="D9624" t="s">
        <v>478</v>
      </c>
      <c r="E9624">
        <v>31</v>
      </c>
      <c r="F9624">
        <v>123743</v>
      </c>
      <c r="G9624" t="s">
        <v>17</v>
      </c>
      <c r="H9624">
        <v>30028254691996</v>
      </c>
      <c r="I9624" s="5" t="str">
        <f t="shared" si="150"/>
        <v>30028254691996</v>
      </c>
      <c r="J9624" t="str">
        <f>INDEX(Age_grp[Age], MATCH(mobile_customers[[#This Row],[age]],Age_grp[Value]))</f>
        <v>30 - 40</v>
      </c>
      <c r="K9624" s="2" t="str">
        <f>_xlfn.IFS(mobile_customers[[#This Row],[salary]]&gt;=Q9627,"HIGHER SALARY", mobile_customers[[#This Row],[salary]]&gt;=Q9628,"HIGHER MID RANGE SALARY",  mobile_customers[[#This Row],[salary]]&lt;Q9628,"MID RANGE SALARY", mobile_customers[[#This Row],[salary]]&gt;Q9629, "LOW SALARY" )</f>
        <v>HIGHER SALARY</v>
      </c>
      <c r="L9624" s="2" t="str">
        <f>LEFT(mobile_customers[[#This Row],[Credit_card_nos]], 4)&amp;"XXXXX"</f>
        <v>3002XXXXX</v>
      </c>
    </row>
    <row r="9625" spans="1:12" x14ac:dyDescent="0.3">
      <c r="A9625" t="s">
        <v>13</v>
      </c>
      <c r="B9625" s="3" t="s">
        <v>18427</v>
      </c>
      <c r="C9625" t="s">
        <v>18428</v>
      </c>
      <c r="D9625" t="s">
        <v>1967</v>
      </c>
      <c r="E9625">
        <v>20</v>
      </c>
      <c r="F9625">
        <v>143496</v>
      </c>
      <c r="G9625" t="s">
        <v>21</v>
      </c>
      <c r="H9625">
        <v>2298278683691751</v>
      </c>
      <c r="I9625" s="5" t="str">
        <f t="shared" si="150"/>
        <v>2298278683691750</v>
      </c>
      <c r="J9625" t="str">
        <f>INDEX(Age_grp[Age], MATCH(mobile_customers[[#This Row],[age]],Age_grp[Value]))</f>
        <v>20 - 30</v>
      </c>
      <c r="K9625" s="2" t="str">
        <f>_xlfn.IFS(mobile_customers[[#This Row],[salary]]&gt;=Q9628,"HIGHER SALARY", mobile_customers[[#This Row],[salary]]&gt;=Q9629,"HIGHER MID RANGE SALARY",  mobile_customers[[#This Row],[salary]]&lt;Q9629,"MID RANGE SALARY", mobile_customers[[#This Row],[salary]]&gt;Q9630, "LOW SALARY" )</f>
        <v>HIGHER SALARY</v>
      </c>
      <c r="L9625" s="2" t="str">
        <f>LEFT(mobile_customers[[#This Row],[Credit_card_nos]], 4)&amp;"XXXXX"</f>
        <v>2298XXXXX</v>
      </c>
    </row>
    <row r="9626" spans="1:12" x14ac:dyDescent="0.3">
      <c r="A9626" t="s">
        <v>13</v>
      </c>
      <c r="B9626" s="3" t="s">
        <v>18429</v>
      </c>
      <c r="C9626" t="s">
        <v>18430</v>
      </c>
      <c r="D9626" t="s">
        <v>1601</v>
      </c>
      <c r="E9626">
        <v>36</v>
      </c>
      <c r="F9626">
        <v>79366</v>
      </c>
      <c r="G9626" t="s">
        <v>49</v>
      </c>
      <c r="H9626">
        <v>213130059063832</v>
      </c>
      <c r="I9626" s="5" t="str">
        <f t="shared" si="150"/>
        <v>213130059063832</v>
      </c>
      <c r="J9626" t="str">
        <f>INDEX(Age_grp[Age], MATCH(mobile_customers[[#This Row],[age]],Age_grp[Value]))</f>
        <v>30 - 40</v>
      </c>
      <c r="K9626" s="2" t="str">
        <f>_xlfn.IFS(mobile_customers[[#This Row],[salary]]&gt;=Q9629,"HIGHER SALARY", mobile_customers[[#This Row],[salary]]&gt;=Q9630,"HIGHER MID RANGE SALARY",  mobile_customers[[#This Row],[salary]]&lt;Q9630,"MID RANGE SALARY", mobile_customers[[#This Row],[salary]]&gt;Q9631, "LOW SALARY" )</f>
        <v>HIGHER SALARY</v>
      </c>
      <c r="L9626" s="2" t="str">
        <f>LEFT(mobile_customers[[#This Row],[Credit_card_nos]], 4)&amp;"XXXXX"</f>
        <v>2131XXXXX</v>
      </c>
    </row>
    <row r="9627" spans="1:12" x14ac:dyDescent="0.3">
      <c r="A9627" t="s">
        <v>13</v>
      </c>
      <c r="B9627" s="3" t="s">
        <v>18431</v>
      </c>
      <c r="C9627" t="s">
        <v>18432</v>
      </c>
      <c r="D9627" t="s">
        <v>902</v>
      </c>
      <c r="E9627">
        <v>20</v>
      </c>
      <c r="F9627">
        <v>53863</v>
      </c>
      <c r="G9627" t="s">
        <v>81</v>
      </c>
      <c r="H9627">
        <v>3592549703592943</v>
      </c>
      <c r="I9627" s="5" t="str">
        <f t="shared" si="150"/>
        <v>3592549703592940</v>
      </c>
      <c r="J9627" t="str">
        <f>INDEX(Age_grp[Age], MATCH(mobile_customers[[#This Row],[age]],Age_grp[Value]))</f>
        <v>20 - 30</v>
      </c>
      <c r="K9627" s="2" t="str">
        <f>_xlfn.IFS(mobile_customers[[#This Row],[salary]]&gt;=Q9630,"HIGHER SALARY", mobile_customers[[#This Row],[salary]]&gt;=Q9631,"HIGHER MID RANGE SALARY",  mobile_customers[[#This Row],[salary]]&lt;Q9631,"MID RANGE SALARY", mobile_customers[[#This Row],[salary]]&gt;Q9632, "LOW SALARY" )</f>
        <v>HIGHER SALARY</v>
      </c>
      <c r="L9627" s="2" t="str">
        <f>LEFT(mobile_customers[[#This Row],[Credit_card_nos]], 4)&amp;"XXXXX"</f>
        <v>3592XXXXX</v>
      </c>
    </row>
    <row r="9628" spans="1:12" x14ac:dyDescent="0.3">
      <c r="A9628" t="s">
        <v>8</v>
      </c>
      <c r="B9628" s="3" t="s">
        <v>18433</v>
      </c>
      <c r="C9628" t="s">
        <v>18434</v>
      </c>
      <c r="D9628" t="s">
        <v>58</v>
      </c>
      <c r="E9628">
        <v>45</v>
      </c>
      <c r="F9628">
        <v>218344</v>
      </c>
      <c r="G9628" t="s">
        <v>12</v>
      </c>
      <c r="H9628">
        <v>30466130258533</v>
      </c>
      <c r="I9628" s="5" t="str">
        <f t="shared" si="150"/>
        <v>30466130258533</v>
      </c>
      <c r="J9628" t="str">
        <f>INDEX(Age_grp[Age], MATCH(mobile_customers[[#This Row],[age]],Age_grp[Value]))</f>
        <v>40 - 50</v>
      </c>
      <c r="K9628" s="2" t="str">
        <f>_xlfn.IFS(mobile_customers[[#This Row],[salary]]&gt;=Q9631,"HIGHER SALARY", mobile_customers[[#This Row],[salary]]&gt;=Q9632,"HIGHER MID RANGE SALARY",  mobile_customers[[#This Row],[salary]]&lt;Q9632,"MID RANGE SALARY", mobile_customers[[#This Row],[salary]]&gt;Q9633, "LOW SALARY" )</f>
        <v>HIGHER SALARY</v>
      </c>
      <c r="L9628" s="2" t="str">
        <f>LEFT(mobile_customers[[#This Row],[Credit_card_nos]], 4)&amp;"XXXXX"</f>
        <v>3046XXXXX</v>
      </c>
    </row>
    <row r="9629" spans="1:12" x14ac:dyDescent="0.3">
      <c r="A9629" t="s">
        <v>13</v>
      </c>
      <c r="B9629" s="3" t="s">
        <v>18435</v>
      </c>
      <c r="C9629" t="s">
        <v>5688</v>
      </c>
      <c r="D9629" t="s">
        <v>2237</v>
      </c>
      <c r="E9629">
        <v>45</v>
      </c>
      <c r="F9629">
        <v>35025</v>
      </c>
      <c r="G9629" t="s">
        <v>39</v>
      </c>
      <c r="H9629">
        <v>4233142489982893</v>
      </c>
      <c r="I9629" s="5" t="str">
        <f t="shared" si="150"/>
        <v>4233142489982890</v>
      </c>
      <c r="J9629" t="str">
        <f>INDEX(Age_grp[Age], MATCH(mobile_customers[[#This Row],[age]],Age_grp[Value]))</f>
        <v>40 - 50</v>
      </c>
      <c r="K9629" s="2" t="str">
        <f>_xlfn.IFS(mobile_customers[[#This Row],[salary]]&gt;=Q9632,"HIGHER SALARY", mobile_customers[[#This Row],[salary]]&gt;=Q9633,"HIGHER MID RANGE SALARY",  mobile_customers[[#This Row],[salary]]&lt;Q9633,"MID RANGE SALARY", mobile_customers[[#This Row],[salary]]&gt;Q9634, "LOW SALARY" )</f>
        <v>HIGHER SALARY</v>
      </c>
      <c r="L9629" s="2" t="str">
        <f>LEFT(mobile_customers[[#This Row],[Credit_card_nos]], 4)&amp;"XXXXX"</f>
        <v>4233XXXXX</v>
      </c>
    </row>
    <row r="9630" spans="1:12" x14ac:dyDescent="0.3">
      <c r="A9630" t="s">
        <v>8</v>
      </c>
      <c r="B9630" s="3" t="s">
        <v>18436</v>
      </c>
      <c r="C9630" t="s">
        <v>18437</v>
      </c>
      <c r="D9630" t="s">
        <v>473</v>
      </c>
      <c r="E9630">
        <v>54</v>
      </c>
      <c r="F9630">
        <v>158269</v>
      </c>
      <c r="G9630" t="s">
        <v>49</v>
      </c>
      <c r="H9630">
        <v>375317688777999</v>
      </c>
      <c r="I9630" s="5" t="str">
        <f t="shared" si="150"/>
        <v>375317688777999</v>
      </c>
      <c r="J9630" t="str">
        <f>INDEX(Age_grp[Age], MATCH(mobile_customers[[#This Row],[age]],Age_grp[Value]))</f>
        <v>50 - 60</v>
      </c>
      <c r="K9630" s="2" t="str">
        <f>_xlfn.IFS(mobile_customers[[#This Row],[salary]]&gt;=Q9633,"HIGHER SALARY", mobile_customers[[#This Row],[salary]]&gt;=Q9634,"HIGHER MID RANGE SALARY",  mobile_customers[[#This Row],[salary]]&lt;Q9634,"MID RANGE SALARY", mobile_customers[[#This Row],[salary]]&gt;Q9635, "LOW SALARY" )</f>
        <v>HIGHER SALARY</v>
      </c>
      <c r="L9630" s="2" t="str">
        <f>LEFT(mobile_customers[[#This Row],[Credit_card_nos]], 4)&amp;"XXXXX"</f>
        <v>3753XXXXX</v>
      </c>
    </row>
    <row r="9631" spans="1:12" x14ac:dyDescent="0.3">
      <c r="A9631" t="s">
        <v>13</v>
      </c>
      <c r="B9631" s="3" t="s">
        <v>18438</v>
      </c>
      <c r="C9631" t="s">
        <v>18439</v>
      </c>
      <c r="D9631" t="s">
        <v>2308</v>
      </c>
      <c r="E9631">
        <v>34</v>
      </c>
      <c r="F9631">
        <v>201230</v>
      </c>
      <c r="G9631" t="s">
        <v>32</v>
      </c>
      <c r="H9631">
        <v>6548738659573563</v>
      </c>
      <c r="I9631" s="5" t="str">
        <f t="shared" si="150"/>
        <v>6548738659573560</v>
      </c>
      <c r="J9631" t="str">
        <f>INDEX(Age_grp[Age], MATCH(mobile_customers[[#This Row],[age]],Age_grp[Value]))</f>
        <v>30 - 40</v>
      </c>
      <c r="K9631" s="2" t="str">
        <f>_xlfn.IFS(mobile_customers[[#This Row],[salary]]&gt;=Q9634,"HIGHER SALARY", mobile_customers[[#This Row],[salary]]&gt;=Q9635,"HIGHER MID RANGE SALARY",  mobile_customers[[#This Row],[salary]]&lt;Q9635,"MID RANGE SALARY", mobile_customers[[#This Row],[salary]]&gt;Q9636, "LOW SALARY" )</f>
        <v>HIGHER SALARY</v>
      </c>
      <c r="L9631" s="2" t="str">
        <f>LEFT(mobile_customers[[#This Row],[Credit_card_nos]], 4)&amp;"XXXXX"</f>
        <v>6548XXXXX</v>
      </c>
    </row>
    <row r="9632" spans="1:12" x14ac:dyDescent="0.3">
      <c r="A9632" t="s">
        <v>8</v>
      </c>
      <c r="B9632" s="3" t="s">
        <v>18440</v>
      </c>
      <c r="C9632" t="s">
        <v>1515</v>
      </c>
      <c r="D9632" t="s">
        <v>2873</v>
      </c>
      <c r="E9632">
        <v>45</v>
      </c>
      <c r="F9632">
        <v>115456</v>
      </c>
      <c r="G9632" t="s">
        <v>94</v>
      </c>
      <c r="H9632">
        <v>30542974780202</v>
      </c>
      <c r="I9632" s="5" t="str">
        <f t="shared" si="150"/>
        <v>30542974780202</v>
      </c>
      <c r="J9632" t="str">
        <f>INDEX(Age_grp[Age], MATCH(mobile_customers[[#This Row],[age]],Age_grp[Value]))</f>
        <v>40 - 50</v>
      </c>
      <c r="K9632" s="2" t="str">
        <f>_xlfn.IFS(mobile_customers[[#This Row],[salary]]&gt;=Q9635,"HIGHER SALARY", mobile_customers[[#This Row],[salary]]&gt;=Q9636,"HIGHER MID RANGE SALARY",  mobile_customers[[#This Row],[salary]]&lt;Q9636,"MID RANGE SALARY", mobile_customers[[#This Row],[salary]]&gt;Q9637, "LOW SALARY" )</f>
        <v>HIGHER SALARY</v>
      </c>
      <c r="L9632" s="2" t="str">
        <f>LEFT(mobile_customers[[#This Row],[Credit_card_nos]], 4)&amp;"XXXXX"</f>
        <v>3054XXXXX</v>
      </c>
    </row>
    <row r="9633" spans="1:12" x14ac:dyDescent="0.3">
      <c r="A9633" t="s">
        <v>8</v>
      </c>
      <c r="B9633" s="3" t="s">
        <v>18441</v>
      </c>
      <c r="C9633" t="s">
        <v>18442</v>
      </c>
      <c r="D9633" t="s">
        <v>2768</v>
      </c>
      <c r="E9633">
        <v>50</v>
      </c>
      <c r="F9633">
        <v>89914</v>
      </c>
      <c r="G9633" t="s">
        <v>21</v>
      </c>
      <c r="H9633">
        <v>4067233961280681</v>
      </c>
      <c r="I9633" s="5" t="str">
        <f t="shared" si="150"/>
        <v>4067233961280680</v>
      </c>
      <c r="J9633" t="str">
        <f>INDEX(Age_grp[Age], MATCH(mobile_customers[[#This Row],[age]],Age_grp[Value]))</f>
        <v>50 - 60</v>
      </c>
      <c r="K9633" s="2" t="str">
        <f>_xlfn.IFS(mobile_customers[[#This Row],[salary]]&gt;=Q9636,"HIGHER SALARY", mobile_customers[[#This Row],[salary]]&gt;=Q9637,"HIGHER MID RANGE SALARY",  mobile_customers[[#This Row],[salary]]&lt;Q9637,"MID RANGE SALARY", mobile_customers[[#This Row],[salary]]&gt;Q9638, "LOW SALARY" )</f>
        <v>HIGHER SALARY</v>
      </c>
      <c r="L9633" s="2" t="str">
        <f>LEFT(mobile_customers[[#This Row],[Credit_card_nos]], 4)&amp;"XXXXX"</f>
        <v>4067XXXXX</v>
      </c>
    </row>
    <row r="9634" spans="1:12" x14ac:dyDescent="0.3">
      <c r="A9634" t="s">
        <v>13</v>
      </c>
      <c r="B9634" s="3" t="s">
        <v>18443</v>
      </c>
      <c r="C9634" t="s">
        <v>18444</v>
      </c>
      <c r="D9634" t="s">
        <v>1691</v>
      </c>
      <c r="E9634">
        <v>27</v>
      </c>
      <c r="F9634">
        <v>40256</v>
      </c>
      <c r="G9634" t="s">
        <v>49</v>
      </c>
      <c r="H9634">
        <v>3553892714213522</v>
      </c>
      <c r="I9634" s="5" t="str">
        <f t="shared" si="150"/>
        <v>3553892714213520</v>
      </c>
      <c r="J9634" t="str">
        <f>INDEX(Age_grp[Age], MATCH(mobile_customers[[#This Row],[age]],Age_grp[Value]))</f>
        <v>20 - 30</v>
      </c>
      <c r="K9634" s="2" t="str">
        <f>_xlfn.IFS(mobile_customers[[#This Row],[salary]]&gt;=Q9637,"HIGHER SALARY", mobile_customers[[#This Row],[salary]]&gt;=Q9638,"HIGHER MID RANGE SALARY",  mobile_customers[[#This Row],[salary]]&lt;Q9638,"MID RANGE SALARY", mobile_customers[[#This Row],[salary]]&gt;Q9639, "LOW SALARY" )</f>
        <v>HIGHER SALARY</v>
      </c>
      <c r="L9634" s="2" t="str">
        <f>LEFT(mobile_customers[[#This Row],[Credit_card_nos]], 4)&amp;"XXXXX"</f>
        <v>3553XXXXX</v>
      </c>
    </row>
    <row r="9635" spans="1:12" x14ac:dyDescent="0.3">
      <c r="A9635" t="s">
        <v>13</v>
      </c>
      <c r="B9635" s="3" t="s">
        <v>16432</v>
      </c>
      <c r="C9635" t="s">
        <v>18445</v>
      </c>
      <c r="D9635" t="s">
        <v>561</v>
      </c>
      <c r="E9635">
        <v>23</v>
      </c>
      <c r="F9635">
        <v>104939</v>
      </c>
      <c r="G9635" t="s">
        <v>32</v>
      </c>
      <c r="H9635">
        <v>30373392493743</v>
      </c>
      <c r="I9635" s="5" t="str">
        <f t="shared" si="150"/>
        <v>30373392493743</v>
      </c>
      <c r="J9635" t="str">
        <f>INDEX(Age_grp[Age], MATCH(mobile_customers[[#This Row],[age]],Age_grp[Value]))</f>
        <v>20 - 30</v>
      </c>
      <c r="K9635" s="2" t="str">
        <f>_xlfn.IFS(mobile_customers[[#This Row],[salary]]&gt;=Q9638,"HIGHER SALARY", mobile_customers[[#This Row],[salary]]&gt;=Q9639,"HIGHER MID RANGE SALARY",  mobile_customers[[#This Row],[salary]]&lt;Q9639,"MID RANGE SALARY", mobile_customers[[#This Row],[salary]]&gt;Q9640, "LOW SALARY" )</f>
        <v>HIGHER SALARY</v>
      </c>
      <c r="L9635" s="2" t="str">
        <f>LEFT(mobile_customers[[#This Row],[Credit_card_nos]], 4)&amp;"XXXXX"</f>
        <v>3037XXXXX</v>
      </c>
    </row>
    <row r="9636" spans="1:12" x14ac:dyDescent="0.3">
      <c r="A9636" t="s">
        <v>13</v>
      </c>
      <c r="B9636" s="3" t="s">
        <v>18446</v>
      </c>
      <c r="C9636" t="s">
        <v>18447</v>
      </c>
      <c r="D9636" t="s">
        <v>1358</v>
      </c>
      <c r="E9636">
        <v>57</v>
      </c>
      <c r="F9636">
        <v>114172</v>
      </c>
      <c r="G9636" t="s">
        <v>65</v>
      </c>
      <c r="H9636">
        <v>4096177864777803</v>
      </c>
      <c r="I9636" s="5" t="str">
        <f t="shared" si="150"/>
        <v>4096177864777800</v>
      </c>
      <c r="J9636" t="str">
        <f>INDEX(Age_grp[Age], MATCH(mobile_customers[[#This Row],[age]],Age_grp[Value]))</f>
        <v>50 - 60</v>
      </c>
      <c r="K9636" s="2" t="str">
        <f>_xlfn.IFS(mobile_customers[[#This Row],[salary]]&gt;=Q9639,"HIGHER SALARY", mobile_customers[[#This Row],[salary]]&gt;=Q9640,"HIGHER MID RANGE SALARY",  mobile_customers[[#This Row],[salary]]&lt;Q9640,"MID RANGE SALARY", mobile_customers[[#This Row],[salary]]&gt;Q9641, "LOW SALARY" )</f>
        <v>HIGHER SALARY</v>
      </c>
      <c r="L9636" s="2" t="str">
        <f>LEFT(mobile_customers[[#This Row],[Credit_card_nos]], 4)&amp;"XXXXX"</f>
        <v>4096XXXXX</v>
      </c>
    </row>
    <row r="9637" spans="1:12" x14ac:dyDescent="0.3">
      <c r="A9637" t="s">
        <v>13</v>
      </c>
      <c r="B9637" s="3" t="s">
        <v>18448</v>
      </c>
      <c r="C9637" t="s">
        <v>18449</v>
      </c>
      <c r="D9637" t="s">
        <v>561</v>
      </c>
      <c r="E9637">
        <v>19</v>
      </c>
      <c r="F9637">
        <v>211660</v>
      </c>
      <c r="G9637" t="s">
        <v>21</v>
      </c>
      <c r="H9637">
        <v>4069974302351644</v>
      </c>
      <c r="I9637" s="5" t="str">
        <f t="shared" si="150"/>
        <v>4069974302351640</v>
      </c>
      <c r="J9637" t="str">
        <f>INDEX(Age_grp[Age], MATCH(mobile_customers[[#This Row],[age]],Age_grp[Value]))</f>
        <v>"10 - 20</v>
      </c>
      <c r="K9637" s="2" t="str">
        <f>_xlfn.IFS(mobile_customers[[#This Row],[salary]]&gt;=Q9640,"HIGHER SALARY", mobile_customers[[#This Row],[salary]]&gt;=Q9641,"HIGHER MID RANGE SALARY",  mobile_customers[[#This Row],[salary]]&lt;Q9641,"MID RANGE SALARY", mobile_customers[[#This Row],[salary]]&gt;Q9642, "LOW SALARY" )</f>
        <v>HIGHER SALARY</v>
      </c>
      <c r="L9637" s="2" t="str">
        <f>LEFT(mobile_customers[[#This Row],[Credit_card_nos]], 4)&amp;"XXXXX"</f>
        <v>4069XXXXX</v>
      </c>
    </row>
    <row r="9638" spans="1:12" x14ac:dyDescent="0.3">
      <c r="A9638" t="s">
        <v>8</v>
      </c>
      <c r="B9638" s="3" t="s">
        <v>18450</v>
      </c>
      <c r="C9638" t="s">
        <v>18451</v>
      </c>
      <c r="D9638" t="s">
        <v>4561</v>
      </c>
      <c r="E9638">
        <v>47</v>
      </c>
      <c r="F9638">
        <v>190164</v>
      </c>
      <c r="G9638" t="s">
        <v>94</v>
      </c>
      <c r="H9638">
        <v>30232077150822</v>
      </c>
      <c r="I9638" s="5" t="str">
        <f t="shared" si="150"/>
        <v>30232077150822</v>
      </c>
      <c r="J9638" t="str">
        <f>INDEX(Age_grp[Age], MATCH(mobile_customers[[#This Row],[age]],Age_grp[Value]))</f>
        <v>40 - 50</v>
      </c>
      <c r="K9638" s="2" t="str">
        <f>_xlfn.IFS(mobile_customers[[#This Row],[salary]]&gt;=Q9641,"HIGHER SALARY", mobile_customers[[#This Row],[salary]]&gt;=Q9642,"HIGHER MID RANGE SALARY",  mobile_customers[[#This Row],[salary]]&lt;Q9642,"MID RANGE SALARY", mobile_customers[[#This Row],[salary]]&gt;Q9643, "LOW SALARY" )</f>
        <v>HIGHER SALARY</v>
      </c>
      <c r="L9638" s="2" t="str">
        <f>LEFT(mobile_customers[[#This Row],[Credit_card_nos]], 4)&amp;"XXXXX"</f>
        <v>3023XXXXX</v>
      </c>
    </row>
    <row r="9639" spans="1:12" x14ac:dyDescent="0.3">
      <c r="A9639" t="s">
        <v>13</v>
      </c>
      <c r="B9639" s="3" t="s">
        <v>18452</v>
      </c>
      <c r="C9639" t="s">
        <v>18453</v>
      </c>
      <c r="D9639" t="s">
        <v>1314</v>
      </c>
      <c r="E9639">
        <v>25</v>
      </c>
      <c r="F9639">
        <v>27044</v>
      </c>
      <c r="G9639" t="s">
        <v>21</v>
      </c>
      <c r="H9639">
        <v>572059664779</v>
      </c>
      <c r="I9639" s="5" t="str">
        <f t="shared" si="150"/>
        <v>572059664779</v>
      </c>
      <c r="J9639" t="str">
        <f>INDEX(Age_grp[Age], MATCH(mobile_customers[[#This Row],[age]],Age_grp[Value]))</f>
        <v>20 - 30</v>
      </c>
      <c r="K9639" s="2" t="str">
        <f>_xlfn.IFS(mobile_customers[[#This Row],[salary]]&gt;=Q9642,"HIGHER SALARY", mobile_customers[[#This Row],[salary]]&gt;=Q9643,"HIGHER MID RANGE SALARY",  mobile_customers[[#This Row],[salary]]&lt;Q9643,"MID RANGE SALARY", mobile_customers[[#This Row],[salary]]&gt;Q9644, "LOW SALARY" )</f>
        <v>HIGHER SALARY</v>
      </c>
      <c r="L9639" s="2" t="str">
        <f>LEFT(mobile_customers[[#This Row],[Credit_card_nos]], 4)&amp;"XXXXX"</f>
        <v>5720XXXXX</v>
      </c>
    </row>
    <row r="9640" spans="1:12" x14ac:dyDescent="0.3">
      <c r="A9640" t="s">
        <v>13</v>
      </c>
      <c r="B9640" s="3" t="s">
        <v>18454</v>
      </c>
      <c r="C9640" t="s">
        <v>18455</v>
      </c>
      <c r="D9640" t="s">
        <v>558</v>
      </c>
      <c r="E9640">
        <v>56</v>
      </c>
      <c r="F9640">
        <v>92619</v>
      </c>
      <c r="G9640" t="s">
        <v>32</v>
      </c>
      <c r="H9640">
        <v>4.3410033402949069E+18</v>
      </c>
      <c r="I9640" s="5" t="str">
        <f t="shared" si="150"/>
        <v>4341003340294910000</v>
      </c>
      <c r="J9640" t="str">
        <f>INDEX(Age_grp[Age], MATCH(mobile_customers[[#This Row],[age]],Age_grp[Value]))</f>
        <v>50 - 60</v>
      </c>
      <c r="K9640" s="2" t="str">
        <f>_xlfn.IFS(mobile_customers[[#This Row],[salary]]&gt;=Q9643,"HIGHER SALARY", mobile_customers[[#This Row],[salary]]&gt;=Q9644,"HIGHER MID RANGE SALARY",  mobile_customers[[#This Row],[salary]]&lt;Q9644,"MID RANGE SALARY", mobile_customers[[#This Row],[salary]]&gt;Q9645, "LOW SALARY" )</f>
        <v>HIGHER SALARY</v>
      </c>
      <c r="L9640" s="2" t="str">
        <f>LEFT(mobile_customers[[#This Row],[Credit_card_nos]], 4)&amp;"XXXXX"</f>
        <v>4341XXXXX</v>
      </c>
    </row>
    <row r="9641" spans="1:12" x14ac:dyDescent="0.3">
      <c r="A9641" t="s">
        <v>8</v>
      </c>
      <c r="B9641" s="3" t="s">
        <v>18456</v>
      </c>
      <c r="C9641" t="s">
        <v>18457</v>
      </c>
      <c r="D9641" t="s">
        <v>606</v>
      </c>
      <c r="E9641">
        <v>42</v>
      </c>
      <c r="F9641">
        <v>76300</v>
      </c>
      <c r="G9641" t="s">
        <v>28</v>
      </c>
      <c r="H9641">
        <v>4501164933611204</v>
      </c>
      <c r="I9641" s="5" t="str">
        <f t="shared" si="150"/>
        <v>4501164933611200</v>
      </c>
      <c r="J9641" t="str">
        <f>INDEX(Age_grp[Age], MATCH(mobile_customers[[#This Row],[age]],Age_grp[Value]))</f>
        <v>40 - 50</v>
      </c>
      <c r="K9641" s="2" t="str">
        <f>_xlfn.IFS(mobile_customers[[#This Row],[salary]]&gt;=Q9644,"HIGHER SALARY", mobile_customers[[#This Row],[salary]]&gt;=Q9645,"HIGHER MID RANGE SALARY",  mobile_customers[[#This Row],[salary]]&lt;Q9645,"MID RANGE SALARY", mobile_customers[[#This Row],[salary]]&gt;Q9646, "LOW SALARY" )</f>
        <v>HIGHER SALARY</v>
      </c>
      <c r="L9641" s="2" t="str">
        <f>LEFT(mobile_customers[[#This Row],[Credit_card_nos]], 4)&amp;"XXXXX"</f>
        <v>4501XXXXX</v>
      </c>
    </row>
    <row r="9642" spans="1:12" x14ac:dyDescent="0.3">
      <c r="A9642" t="s">
        <v>13</v>
      </c>
      <c r="B9642" s="3" t="s">
        <v>18458</v>
      </c>
      <c r="C9642" t="s">
        <v>18459</v>
      </c>
      <c r="D9642" t="s">
        <v>533</v>
      </c>
      <c r="E9642">
        <v>20</v>
      </c>
      <c r="F9642">
        <v>92654</v>
      </c>
      <c r="G9642" t="s">
        <v>81</v>
      </c>
      <c r="H9642">
        <v>6539142961065262</v>
      </c>
      <c r="I9642" s="5" t="str">
        <f t="shared" si="150"/>
        <v>6539142961065260</v>
      </c>
      <c r="J9642" t="str">
        <f>INDEX(Age_grp[Age], MATCH(mobile_customers[[#This Row],[age]],Age_grp[Value]))</f>
        <v>20 - 30</v>
      </c>
      <c r="K9642" s="2" t="str">
        <f>_xlfn.IFS(mobile_customers[[#This Row],[salary]]&gt;=Q9645,"HIGHER SALARY", mobile_customers[[#This Row],[salary]]&gt;=Q9646,"HIGHER MID RANGE SALARY",  mobile_customers[[#This Row],[salary]]&lt;Q9646,"MID RANGE SALARY", mobile_customers[[#This Row],[salary]]&gt;Q9647, "LOW SALARY" )</f>
        <v>HIGHER SALARY</v>
      </c>
      <c r="L9642" s="2" t="str">
        <f>LEFT(mobile_customers[[#This Row],[Credit_card_nos]], 4)&amp;"XXXXX"</f>
        <v>6539XXXXX</v>
      </c>
    </row>
    <row r="9643" spans="1:12" x14ac:dyDescent="0.3">
      <c r="A9643" t="s">
        <v>8</v>
      </c>
      <c r="B9643" s="3" t="s">
        <v>18460</v>
      </c>
      <c r="C9643" t="s">
        <v>18461</v>
      </c>
      <c r="D9643" t="s">
        <v>2593</v>
      </c>
      <c r="E9643">
        <v>38</v>
      </c>
      <c r="F9643">
        <v>84127</v>
      </c>
      <c r="G9643" t="s">
        <v>81</v>
      </c>
      <c r="H9643">
        <v>213199161558377</v>
      </c>
      <c r="I9643" s="5" t="str">
        <f t="shared" si="150"/>
        <v>213199161558377</v>
      </c>
      <c r="J9643" t="str">
        <f>INDEX(Age_grp[Age], MATCH(mobile_customers[[#This Row],[age]],Age_grp[Value]))</f>
        <v>30 - 40</v>
      </c>
      <c r="K9643" s="2" t="str">
        <f>_xlfn.IFS(mobile_customers[[#This Row],[salary]]&gt;=Q9646,"HIGHER SALARY", mobile_customers[[#This Row],[salary]]&gt;=Q9647,"HIGHER MID RANGE SALARY",  mobile_customers[[#This Row],[salary]]&lt;Q9647,"MID RANGE SALARY", mobile_customers[[#This Row],[salary]]&gt;Q9648, "LOW SALARY" )</f>
        <v>HIGHER SALARY</v>
      </c>
      <c r="L9643" s="2" t="str">
        <f>LEFT(mobile_customers[[#This Row],[Credit_card_nos]], 4)&amp;"XXXXX"</f>
        <v>2131XXXXX</v>
      </c>
    </row>
    <row r="9644" spans="1:12" x14ac:dyDescent="0.3">
      <c r="A9644" t="s">
        <v>8</v>
      </c>
      <c r="B9644" s="3" t="s">
        <v>18462</v>
      </c>
      <c r="C9644" t="s">
        <v>18463</v>
      </c>
      <c r="D9644" t="s">
        <v>487</v>
      </c>
      <c r="E9644">
        <v>35</v>
      </c>
      <c r="F9644">
        <v>127352</v>
      </c>
      <c r="G9644" t="s">
        <v>21</v>
      </c>
      <c r="H9644">
        <v>563448055035</v>
      </c>
      <c r="I9644" s="5" t="str">
        <f t="shared" si="150"/>
        <v>563448055035</v>
      </c>
      <c r="J9644" t="str">
        <f>INDEX(Age_grp[Age], MATCH(mobile_customers[[#This Row],[age]],Age_grp[Value]))</f>
        <v>30 - 40</v>
      </c>
      <c r="K9644" s="2" t="str">
        <f>_xlfn.IFS(mobile_customers[[#This Row],[salary]]&gt;=Q9647,"HIGHER SALARY", mobile_customers[[#This Row],[salary]]&gt;=Q9648,"HIGHER MID RANGE SALARY",  mobile_customers[[#This Row],[salary]]&lt;Q9648,"MID RANGE SALARY", mobile_customers[[#This Row],[salary]]&gt;Q9649, "LOW SALARY" )</f>
        <v>HIGHER SALARY</v>
      </c>
      <c r="L9644" s="2" t="str">
        <f>LEFT(mobile_customers[[#This Row],[Credit_card_nos]], 4)&amp;"XXXXX"</f>
        <v>5634XXXXX</v>
      </c>
    </row>
    <row r="9645" spans="1:12" x14ac:dyDescent="0.3">
      <c r="A9645" t="s">
        <v>13</v>
      </c>
      <c r="B9645" s="3" t="s">
        <v>18464</v>
      </c>
      <c r="C9645" t="s">
        <v>18465</v>
      </c>
      <c r="D9645" t="s">
        <v>320</v>
      </c>
      <c r="E9645">
        <v>21</v>
      </c>
      <c r="F9645">
        <v>95062</v>
      </c>
      <c r="G9645" t="s">
        <v>12</v>
      </c>
      <c r="H9645">
        <v>4205882241225396</v>
      </c>
      <c r="I9645" s="5" t="str">
        <f t="shared" si="150"/>
        <v>4205882241225400</v>
      </c>
      <c r="J9645" t="str">
        <f>INDEX(Age_grp[Age], MATCH(mobile_customers[[#This Row],[age]],Age_grp[Value]))</f>
        <v>20 - 30</v>
      </c>
      <c r="K9645" s="2" t="str">
        <f>_xlfn.IFS(mobile_customers[[#This Row],[salary]]&gt;=Q9648,"HIGHER SALARY", mobile_customers[[#This Row],[salary]]&gt;=Q9649,"HIGHER MID RANGE SALARY",  mobile_customers[[#This Row],[salary]]&lt;Q9649,"MID RANGE SALARY", mobile_customers[[#This Row],[salary]]&gt;Q9650, "LOW SALARY" )</f>
        <v>HIGHER SALARY</v>
      </c>
      <c r="L9645" s="2" t="str">
        <f>LEFT(mobile_customers[[#This Row],[Credit_card_nos]], 4)&amp;"XXXXX"</f>
        <v>4205XXXXX</v>
      </c>
    </row>
    <row r="9646" spans="1:12" x14ac:dyDescent="0.3">
      <c r="A9646" t="s">
        <v>8</v>
      </c>
      <c r="B9646" s="3" t="s">
        <v>18466</v>
      </c>
      <c r="C9646" t="s">
        <v>18467</v>
      </c>
      <c r="D9646" t="s">
        <v>2262</v>
      </c>
      <c r="E9646">
        <v>62</v>
      </c>
      <c r="F9646">
        <v>183433</v>
      </c>
      <c r="G9646" t="s">
        <v>94</v>
      </c>
      <c r="H9646">
        <v>4127100994018</v>
      </c>
      <c r="I9646" s="5" t="str">
        <f t="shared" si="150"/>
        <v>4127100994018</v>
      </c>
      <c r="J9646" t="str">
        <f>INDEX(Age_grp[Age], MATCH(mobile_customers[[#This Row],[age]],Age_grp[Value]))</f>
        <v>60 - 70</v>
      </c>
      <c r="K9646" s="2" t="str">
        <f>_xlfn.IFS(mobile_customers[[#This Row],[salary]]&gt;=Q9649,"HIGHER SALARY", mobile_customers[[#This Row],[salary]]&gt;=Q9650,"HIGHER MID RANGE SALARY",  mobile_customers[[#This Row],[salary]]&lt;Q9650,"MID RANGE SALARY", mobile_customers[[#This Row],[salary]]&gt;Q9651, "LOW SALARY" )</f>
        <v>HIGHER SALARY</v>
      </c>
      <c r="L9646" s="2" t="str">
        <f>LEFT(mobile_customers[[#This Row],[Credit_card_nos]], 4)&amp;"XXXXX"</f>
        <v>4127XXXXX</v>
      </c>
    </row>
    <row r="9647" spans="1:12" x14ac:dyDescent="0.3">
      <c r="A9647" t="s">
        <v>13</v>
      </c>
      <c r="B9647" s="3" t="s">
        <v>18468</v>
      </c>
      <c r="C9647" t="s">
        <v>18469</v>
      </c>
      <c r="D9647" t="s">
        <v>2538</v>
      </c>
      <c r="E9647">
        <v>41</v>
      </c>
      <c r="F9647">
        <v>105707</v>
      </c>
      <c r="G9647" t="s">
        <v>12</v>
      </c>
      <c r="H9647">
        <v>2701898376416728</v>
      </c>
      <c r="I9647" s="5" t="str">
        <f t="shared" si="150"/>
        <v>2701898376416730</v>
      </c>
      <c r="J9647" t="str">
        <f>INDEX(Age_grp[Age], MATCH(mobile_customers[[#This Row],[age]],Age_grp[Value]))</f>
        <v>40 - 50</v>
      </c>
      <c r="K9647" s="2" t="str">
        <f>_xlfn.IFS(mobile_customers[[#This Row],[salary]]&gt;=Q9650,"HIGHER SALARY", mobile_customers[[#This Row],[salary]]&gt;=Q9651,"HIGHER MID RANGE SALARY",  mobile_customers[[#This Row],[salary]]&lt;Q9651,"MID RANGE SALARY", mobile_customers[[#This Row],[salary]]&gt;Q9652, "LOW SALARY" )</f>
        <v>HIGHER SALARY</v>
      </c>
      <c r="L9647" s="2" t="str">
        <f>LEFT(mobile_customers[[#This Row],[Credit_card_nos]], 4)&amp;"XXXXX"</f>
        <v>2701XXXXX</v>
      </c>
    </row>
    <row r="9648" spans="1:12" x14ac:dyDescent="0.3">
      <c r="A9648" t="s">
        <v>8</v>
      </c>
      <c r="B9648" s="3" t="s">
        <v>18470</v>
      </c>
      <c r="C9648" t="s">
        <v>18471</v>
      </c>
      <c r="D9648" t="s">
        <v>5868</v>
      </c>
      <c r="E9648">
        <v>55</v>
      </c>
      <c r="F9648">
        <v>88548</v>
      </c>
      <c r="G9648" t="s">
        <v>12</v>
      </c>
      <c r="H9648">
        <v>4078876778036865</v>
      </c>
      <c r="I9648" s="5" t="str">
        <f t="shared" si="150"/>
        <v>4078876778036860</v>
      </c>
      <c r="J9648" t="str">
        <f>INDEX(Age_grp[Age], MATCH(mobile_customers[[#This Row],[age]],Age_grp[Value]))</f>
        <v>50 - 60</v>
      </c>
      <c r="K9648" s="2" t="str">
        <f>_xlfn.IFS(mobile_customers[[#This Row],[salary]]&gt;=Q9651,"HIGHER SALARY", mobile_customers[[#This Row],[salary]]&gt;=Q9652,"HIGHER MID RANGE SALARY",  mobile_customers[[#This Row],[salary]]&lt;Q9652,"MID RANGE SALARY", mobile_customers[[#This Row],[salary]]&gt;Q9653, "LOW SALARY" )</f>
        <v>HIGHER SALARY</v>
      </c>
      <c r="L9648" s="2" t="str">
        <f>LEFT(mobile_customers[[#This Row],[Credit_card_nos]], 4)&amp;"XXXXX"</f>
        <v>4078XXXXX</v>
      </c>
    </row>
    <row r="9649" spans="1:12" x14ac:dyDescent="0.3">
      <c r="A9649" t="s">
        <v>13</v>
      </c>
      <c r="B9649" s="3" t="s">
        <v>18472</v>
      </c>
      <c r="C9649" t="s">
        <v>12917</v>
      </c>
      <c r="D9649" t="s">
        <v>3205</v>
      </c>
      <c r="E9649">
        <v>29</v>
      </c>
      <c r="F9649">
        <v>238011</v>
      </c>
      <c r="G9649" t="s">
        <v>28</v>
      </c>
      <c r="H9649">
        <v>213126736469277</v>
      </c>
      <c r="I9649" s="5" t="str">
        <f t="shared" si="150"/>
        <v>213126736469277</v>
      </c>
      <c r="J9649" t="str">
        <f>INDEX(Age_grp[Age], MATCH(mobile_customers[[#This Row],[age]],Age_grp[Value]))</f>
        <v>20 - 30</v>
      </c>
      <c r="K9649" s="2" t="str">
        <f>_xlfn.IFS(mobile_customers[[#This Row],[salary]]&gt;=Q9652,"HIGHER SALARY", mobile_customers[[#This Row],[salary]]&gt;=Q9653,"HIGHER MID RANGE SALARY",  mobile_customers[[#This Row],[salary]]&lt;Q9653,"MID RANGE SALARY", mobile_customers[[#This Row],[salary]]&gt;Q9654, "LOW SALARY" )</f>
        <v>HIGHER SALARY</v>
      </c>
      <c r="L9649" s="2" t="str">
        <f>LEFT(mobile_customers[[#This Row],[Credit_card_nos]], 4)&amp;"XXXXX"</f>
        <v>2131XXXXX</v>
      </c>
    </row>
    <row r="9650" spans="1:12" x14ac:dyDescent="0.3">
      <c r="A9650" t="s">
        <v>13</v>
      </c>
      <c r="B9650" s="3" t="s">
        <v>18473</v>
      </c>
      <c r="C9650" t="s">
        <v>18474</v>
      </c>
      <c r="D9650" t="s">
        <v>1198</v>
      </c>
      <c r="E9650">
        <v>51</v>
      </c>
      <c r="F9650">
        <v>184682</v>
      </c>
      <c r="G9650" t="s">
        <v>21</v>
      </c>
      <c r="H9650">
        <v>30049846462795</v>
      </c>
      <c r="I9650" s="5" t="str">
        <f t="shared" si="150"/>
        <v>30049846462795</v>
      </c>
      <c r="J9650" t="str">
        <f>INDEX(Age_grp[Age], MATCH(mobile_customers[[#This Row],[age]],Age_grp[Value]))</f>
        <v>50 - 60</v>
      </c>
      <c r="K9650" s="2" t="str">
        <f>_xlfn.IFS(mobile_customers[[#This Row],[salary]]&gt;=Q9653,"HIGHER SALARY", mobile_customers[[#This Row],[salary]]&gt;=Q9654,"HIGHER MID RANGE SALARY",  mobile_customers[[#This Row],[salary]]&lt;Q9654,"MID RANGE SALARY", mobile_customers[[#This Row],[salary]]&gt;Q9655, "LOW SALARY" )</f>
        <v>HIGHER SALARY</v>
      </c>
      <c r="L9650" s="2" t="str">
        <f>LEFT(mobile_customers[[#This Row],[Credit_card_nos]], 4)&amp;"XXXXX"</f>
        <v>3004XXXXX</v>
      </c>
    </row>
    <row r="9651" spans="1:12" x14ac:dyDescent="0.3">
      <c r="A9651" t="s">
        <v>13</v>
      </c>
      <c r="B9651" s="3" t="s">
        <v>18475</v>
      </c>
      <c r="C9651" t="s">
        <v>18476</v>
      </c>
      <c r="D9651" t="s">
        <v>1948</v>
      </c>
      <c r="E9651">
        <v>46</v>
      </c>
      <c r="F9651">
        <v>216799</v>
      </c>
      <c r="G9651" t="s">
        <v>49</v>
      </c>
      <c r="H9651">
        <v>2250548398661034</v>
      </c>
      <c r="I9651" s="5" t="str">
        <f t="shared" si="150"/>
        <v>2250548398661030</v>
      </c>
      <c r="J9651" t="str">
        <f>INDEX(Age_grp[Age], MATCH(mobile_customers[[#This Row],[age]],Age_grp[Value]))</f>
        <v>40 - 50</v>
      </c>
      <c r="K9651" s="2" t="str">
        <f>_xlfn.IFS(mobile_customers[[#This Row],[salary]]&gt;=Q9654,"HIGHER SALARY", mobile_customers[[#This Row],[salary]]&gt;=Q9655,"HIGHER MID RANGE SALARY",  mobile_customers[[#This Row],[salary]]&lt;Q9655,"MID RANGE SALARY", mobile_customers[[#This Row],[salary]]&gt;Q9656, "LOW SALARY" )</f>
        <v>HIGHER SALARY</v>
      </c>
      <c r="L9651" s="2" t="str">
        <f>LEFT(mobile_customers[[#This Row],[Credit_card_nos]], 4)&amp;"XXXXX"</f>
        <v>2250XXXXX</v>
      </c>
    </row>
    <row r="9652" spans="1:12" x14ac:dyDescent="0.3">
      <c r="A9652" t="s">
        <v>13</v>
      </c>
      <c r="B9652" s="3" t="s">
        <v>18477</v>
      </c>
      <c r="C9652" t="s">
        <v>4588</v>
      </c>
      <c r="D9652" t="s">
        <v>965</v>
      </c>
      <c r="E9652">
        <v>20</v>
      </c>
      <c r="F9652">
        <v>240980</v>
      </c>
      <c r="G9652" t="s">
        <v>21</v>
      </c>
      <c r="H9652">
        <v>180056537192530</v>
      </c>
      <c r="I9652" s="5" t="str">
        <f t="shared" si="150"/>
        <v>180056537192530</v>
      </c>
      <c r="J9652" t="str">
        <f>INDEX(Age_grp[Age], MATCH(mobile_customers[[#This Row],[age]],Age_grp[Value]))</f>
        <v>20 - 30</v>
      </c>
      <c r="K9652" s="2" t="str">
        <f>_xlfn.IFS(mobile_customers[[#This Row],[salary]]&gt;=Q9655,"HIGHER SALARY", mobile_customers[[#This Row],[salary]]&gt;=Q9656,"HIGHER MID RANGE SALARY",  mobile_customers[[#This Row],[salary]]&lt;Q9656,"MID RANGE SALARY", mobile_customers[[#This Row],[salary]]&gt;Q9657, "LOW SALARY" )</f>
        <v>HIGHER SALARY</v>
      </c>
      <c r="L9652" s="2" t="str">
        <f>LEFT(mobile_customers[[#This Row],[Credit_card_nos]], 4)&amp;"XXXXX"</f>
        <v>1800XXXXX</v>
      </c>
    </row>
    <row r="9653" spans="1:12" x14ac:dyDescent="0.3">
      <c r="A9653" t="s">
        <v>13</v>
      </c>
      <c r="B9653" s="3" t="s">
        <v>18478</v>
      </c>
      <c r="C9653" t="s">
        <v>18479</v>
      </c>
      <c r="D9653" t="s">
        <v>774</v>
      </c>
      <c r="E9653">
        <v>65</v>
      </c>
      <c r="F9653">
        <v>116441</v>
      </c>
      <c r="G9653" t="s">
        <v>94</v>
      </c>
      <c r="H9653">
        <v>213197530081949</v>
      </c>
      <c r="I9653" s="5" t="str">
        <f t="shared" si="150"/>
        <v>213197530081949</v>
      </c>
      <c r="J9653" t="str">
        <f>INDEX(Age_grp[Age], MATCH(mobile_customers[[#This Row],[age]],Age_grp[Value]))</f>
        <v>60 - 70</v>
      </c>
      <c r="K9653" s="2" t="str">
        <f>_xlfn.IFS(mobile_customers[[#This Row],[salary]]&gt;=Q9656,"HIGHER SALARY", mobile_customers[[#This Row],[salary]]&gt;=Q9657,"HIGHER MID RANGE SALARY",  mobile_customers[[#This Row],[salary]]&lt;Q9657,"MID RANGE SALARY", mobile_customers[[#This Row],[salary]]&gt;Q9658, "LOW SALARY" )</f>
        <v>HIGHER SALARY</v>
      </c>
      <c r="L9653" s="2" t="str">
        <f>LEFT(mobile_customers[[#This Row],[Credit_card_nos]], 4)&amp;"XXXXX"</f>
        <v>2131XXXXX</v>
      </c>
    </row>
    <row r="9654" spans="1:12" x14ac:dyDescent="0.3">
      <c r="A9654" t="s">
        <v>13</v>
      </c>
      <c r="B9654" s="3" t="s">
        <v>18480</v>
      </c>
      <c r="C9654" t="s">
        <v>18481</v>
      </c>
      <c r="D9654" t="s">
        <v>1276</v>
      </c>
      <c r="E9654">
        <v>31</v>
      </c>
      <c r="F9654">
        <v>206828</v>
      </c>
      <c r="G9654" t="s">
        <v>32</v>
      </c>
      <c r="H9654">
        <v>3516712399690354</v>
      </c>
      <c r="I9654" s="5" t="str">
        <f t="shared" si="150"/>
        <v>3516712399690350</v>
      </c>
      <c r="J9654" t="str">
        <f>INDEX(Age_grp[Age], MATCH(mobile_customers[[#This Row],[age]],Age_grp[Value]))</f>
        <v>30 - 40</v>
      </c>
      <c r="K9654" s="2" t="str">
        <f>_xlfn.IFS(mobile_customers[[#This Row],[salary]]&gt;=Q9657,"HIGHER SALARY", mobile_customers[[#This Row],[salary]]&gt;=Q9658,"HIGHER MID RANGE SALARY",  mobile_customers[[#This Row],[salary]]&lt;Q9658,"MID RANGE SALARY", mobile_customers[[#This Row],[salary]]&gt;Q9659, "LOW SALARY" )</f>
        <v>HIGHER SALARY</v>
      </c>
      <c r="L9654" s="2" t="str">
        <f>LEFT(mobile_customers[[#This Row],[Credit_card_nos]], 4)&amp;"XXXXX"</f>
        <v>3516XXXXX</v>
      </c>
    </row>
    <row r="9655" spans="1:12" x14ac:dyDescent="0.3">
      <c r="A9655" t="s">
        <v>8</v>
      </c>
      <c r="B9655" s="3" t="s">
        <v>18482</v>
      </c>
      <c r="C9655" t="s">
        <v>18483</v>
      </c>
      <c r="D9655" t="s">
        <v>3424</v>
      </c>
      <c r="E9655">
        <v>49</v>
      </c>
      <c r="F9655">
        <v>119736</v>
      </c>
      <c r="G9655" t="s">
        <v>94</v>
      </c>
      <c r="H9655">
        <v>4074524581113687</v>
      </c>
      <c r="I9655" s="5" t="str">
        <f t="shared" si="150"/>
        <v>4074524581113690</v>
      </c>
      <c r="J9655" t="str">
        <f>INDEX(Age_grp[Age], MATCH(mobile_customers[[#This Row],[age]],Age_grp[Value]))</f>
        <v>40 - 50</v>
      </c>
      <c r="K9655" s="2" t="str">
        <f>_xlfn.IFS(mobile_customers[[#This Row],[salary]]&gt;=Q9658,"HIGHER SALARY", mobile_customers[[#This Row],[salary]]&gt;=Q9659,"HIGHER MID RANGE SALARY",  mobile_customers[[#This Row],[salary]]&lt;Q9659,"MID RANGE SALARY", mobile_customers[[#This Row],[salary]]&gt;Q9660, "LOW SALARY" )</f>
        <v>HIGHER SALARY</v>
      </c>
      <c r="L9655" s="2" t="str">
        <f>LEFT(mobile_customers[[#This Row],[Credit_card_nos]], 4)&amp;"XXXXX"</f>
        <v>4074XXXXX</v>
      </c>
    </row>
    <row r="9656" spans="1:12" x14ac:dyDescent="0.3">
      <c r="A9656" t="s">
        <v>13</v>
      </c>
      <c r="B9656" s="3" t="s">
        <v>18484</v>
      </c>
      <c r="C9656" t="s">
        <v>18485</v>
      </c>
      <c r="D9656" t="s">
        <v>2820</v>
      </c>
      <c r="E9656">
        <v>56</v>
      </c>
      <c r="F9656">
        <v>141394</v>
      </c>
      <c r="G9656" t="s">
        <v>39</v>
      </c>
      <c r="H9656">
        <v>4.9335044540710636E+18</v>
      </c>
      <c r="I9656" s="5" t="str">
        <f t="shared" si="150"/>
        <v>4933504454071060000</v>
      </c>
      <c r="J9656" t="str">
        <f>INDEX(Age_grp[Age], MATCH(mobile_customers[[#This Row],[age]],Age_grp[Value]))</f>
        <v>50 - 60</v>
      </c>
      <c r="K9656" s="2" t="str">
        <f>_xlfn.IFS(mobile_customers[[#This Row],[salary]]&gt;=Q9659,"HIGHER SALARY", mobile_customers[[#This Row],[salary]]&gt;=Q9660,"HIGHER MID RANGE SALARY",  mobile_customers[[#This Row],[salary]]&lt;Q9660,"MID RANGE SALARY", mobile_customers[[#This Row],[salary]]&gt;Q9661, "LOW SALARY" )</f>
        <v>HIGHER SALARY</v>
      </c>
      <c r="L9656" s="2" t="str">
        <f>LEFT(mobile_customers[[#This Row],[Credit_card_nos]], 4)&amp;"XXXXX"</f>
        <v>4933XXXXX</v>
      </c>
    </row>
    <row r="9657" spans="1:12" x14ac:dyDescent="0.3">
      <c r="A9657" t="s">
        <v>13</v>
      </c>
      <c r="B9657" s="3" t="s">
        <v>17579</v>
      </c>
      <c r="C9657" t="s">
        <v>18486</v>
      </c>
      <c r="D9657" t="s">
        <v>3039</v>
      </c>
      <c r="E9657">
        <v>48</v>
      </c>
      <c r="F9657">
        <v>221350</v>
      </c>
      <c r="G9657" t="s">
        <v>28</v>
      </c>
      <c r="H9657">
        <v>6011071093814783</v>
      </c>
      <c r="I9657" s="5" t="str">
        <f t="shared" si="150"/>
        <v>6011071093814780</v>
      </c>
      <c r="J9657" t="str">
        <f>INDEX(Age_grp[Age], MATCH(mobile_customers[[#This Row],[age]],Age_grp[Value]))</f>
        <v>40 - 50</v>
      </c>
      <c r="K9657" s="2" t="str">
        <f>_xlfn.IFS(mobile_customers[[#This Row],[salary]]&gt;=Q9660,"HIGHER SALARY", mobile_customers[[#This Row],[salary]]&gt;=Q9661,"HIGHER MID RANGE SALARY",  mobile_customers[[#This Row],[salary]]&lt;Q9661,"MID RANGE SALARY", mobile_customers[[#This Row],[salary]]&gt;Q9662, "LOW SALARY" )</f>
        <v>HIGHER SALARY</v>
      </c>
      <c r="L9657" s="2" t="str">
        <f>LEFT(mobile_customers[[#This Row],[Credit_card_nos]], 4)&amp;"XXXXX"</f>
        <v>6011XXXXX</v>
      </c>
    </row>
    <row r="9658" spans="1:12" x14ac:dyDescent="0.3">
      <c r="A9658" t="s">
        <v>8</v>
      </c>
      <c r="B9658" s="3" t="s">
        <v>18487</v>
      </c>
      <c r="C9658" t="s">
        <v>18488</v>
      </c>
      <c r="D9658" t="s">
        <v>727</v>
      </c>
      <c r="E9658">
        <v>41</v>
      </c>
      <c r="F9658">
        <v>163120</v>
      </c>
      <c r="G9658" t="s">
        <v>12</v>
      </c>
      <c r="H9658">
        <v>4163529602935671</v>
      </c>
      <c r="I9658" s="5" t="str">
        <f t="shared" si="150"/>
        <v>4163529602935670</v>
      </c>
      <c r="J9658" t="str">
        <f>INDEX(Age_grp[Age], MATCH(mobile_customers[[#This Row],[age]],Age_grp[Value]))</f>
        <v>40 - 50</v>
      </c>
      <c r="K9658" s="2" t="str">
        <f>_xlfn.IFS(mobile_customers[[#This Row],[salary]]&gt;=Q9661,"HIGHER SALARY", mobile_customers[[#This Row],[salary]]&gt;=Q9662,"HIGHER MID RANGE SALARY",  mobile_customers[[#This Row],[salary]]&lt;Q9662,"MID RANGE SALARY", mobile_customers[[#This Row],[salary]]&gt;Q9663, "LOW SALARY" )</f>
        <v>HIGHER SALARY</v>
      </c>
      <c r="L9658" s="2" t="str">
        <f>LEFT(mobile_customers[[#This Row],[Credit_card_nos]], 4)&amp;"XXXXX"</f>
        <v>4163XXXXX</v>
      </c>
    </row>
    <row r="9659" spans="1:12" x14ac:dyDescent="0.3">
      <c r="A9659" t="s">
        <v>8</v>
      </c>
      <c r="B9659" s="3" t="s">
        <v>18489</v>
      </c>
      <c r="C9659" t="s">
        <v>13328</v>
      </c>
      <c r="D9659" t="s">
        <v>1673</v>
      </c>
      <c r="E9659">
        <v>59</v>
      </c>
      <c r="F9659">
        <v>164231</v>
      </c>
      <c r="G9659" t="s">
        <v>49</v>
      </c>
      <c r="H9659">
        <v>4.7016955227670804E+18</v>
      </c>
      <c r="I9659" s="5" t="str">
        <f t="shared" si="150"/>
        <v>4701695522767080000</v>
      </c>
      <c r="J9659" t="str">
        <f>INDEX(Age_grp[Age], MATCH(mobile_customers[[#This Row],[age]],Age_grp[Value]))</f>
        <v>50 - 60</v>
      </c>
      <c r="K9659" s="2" t="str">
        <f>_xlfn.IFS(mobile_customers[[#This Row],[salary]]&gt;=Q9662,"HIGHER SALARY", mobile_customers[[#This Row],[salary]]&gt;=Q9663,"HIGHER MID RANGE SALARY",  mobile_customers[[#This Row],[salary]]&lt;Q9663,"MID RANGE SALARY", mobile_customers[[#This Row],[salary]]&gt;Q9664, "LOW SALARY" )</f>
        <v>HIGHER SALARY</v>
      </c>
      <c r="L9659" s="2" t="str">
        <f>LEFT(mobile_customers[[#This Row],[Credit_card_nos]], 4)&amp;"XXXXX"</f>
        <v>4701XXXXX</v>
      </c>
    </row>
    <row r="9660" spans="1:12" x14ac:dyDescent="0.3">
      <c r="A9660" t="s">
        <v>8</v>
      </c>
      <c r="B9660" s="3" t="s">
        <v>18490</v>
      </c>
      <c r="C9660" t="s">
        <v>4560</v>
      </c>
      <c r="D9660" t="s">
        <v>2538</v>
      </c>
      <c r="E9660">
        <v>39</v>
      </c>
      <c r="F9660">
        <v>204248</v>
      </c>
      <c r="G9660" t="s">
        <v>65</v>
      </c>
      <c r="H9660">
        <v>4331740122885281</v>
      </c>
      <c r="I9660" s="5" t="str">
        <f t="shared" si="150"/>
        <v>4331740122885280</v>
      </c>
      <c r="J9660" t="str">
        <f>INDEX(Age_grp[Age], MATCH(mobile_customers[[#This Row],[age]],Age_grp[Value]))</f>
        <v>30 - 40</v>
      </c>
      <c r="K9660" s="2" t="str">
        <f>_xlfn.IFS(mobile_customers[[#This Row],[salary]]&gt;=Q9663,"HIGHER SALARY", mobile_customers[[#This Row],[salary]]&gt;=Q9664,"HIGHER MID RANGE SALARY",  mobile_customers[[#This Row],[salary]]&lt;Q9664,"MID RANGE SALARY", mobile_customers[[#This Row],[salary]]&gt;Q9665, "LOW SALARY" )</f>
        <v>HIGHER SALARY</v>
      </c>
      <c r="L9660" s="2" t="str">
        <f>LEFT(mobile_customers[[#This Row],[Credit_card_nos]], 4)&amp;"XXXXX"</f>
        <v>4331XXXXX</v>
      </c>
    </row>
    <row r="9661" spans="1:12" x14ac:dyDescent="0.3">
      <c r="A9661" t="s">
        <v>13</v>
      </c>
      <c r="B9661" s="3" t="s">
        <v>18491</v>
      </c>
      <c r="C9661" t="s">
        <v>5832</v>
      </c>
      <c r="D9661" t="s">
        <v>4255</v>
      </c>
      <c r="E9661">
        <v>34</v>
      </c>
      <c r="F9661">
        <v>188769</v>
      </c>
      <c r="G9661" t="s">
        <v>94</v>
      </c>
      <c r="H9661">
        <v>676215677797</v>
      </c>
      <c r="I9661" s="5" t="str">
        <f t="shared" si="150"/>
        <v>676215677797</v>
      </c>
      <c r="J9661" t="str">
        <f>INDEX(Age_grp[Age], MATCH(mobile_customers[[#This Row],[age]],Age_grp[Value]))</f>
        <v>30 - 40</v>
      </c>
      <c r="K9661" s="2" t="str">
        <f>_xlfn.IFS(mobile_customers[[#This Row],[salary]]&gt;=Q9664,"HIGHER SALARY", mobile_customers[[#This Row],[salary]]&gt;=Q9665,"HIGHER MID RANGE SALARY",  mobile_customers[[#This Row],[salary]]&lt;Q9665,"MID RANGE SALARY", mobile_customers[[#This Row],[salary]]&gt;Q9666, "LOW SALARY" )</f>
        <v>HIGHER SALARY</v>
      </c>
      <c r="L9661" s="2" t="str">
        <f>LEFT(mobile_customers[[#This Row],[Credit_card_nos]], 4)&amp;"XXXXX"</f>
        <v>6762XXXXX</v>
      </c>
    </row>
    <row r="9662" spans="1:12" x14ac:dyDescent="0.3">
      <c r="A9662" t="s">
        <v>13</v>
      </c>
      <c r="B9662" s="3" t="s">
        <v>18492</v>
      </c>
      <c r="C9662" t="s">
        <v>18493</v>
      </c>
      <c r="D9662" t="s">
        <v>174</v>
      </c>
      <c r="E9662">
        <v>52</v>
      </c>
      <c r="F9662">
        <v>91076</v>
      </c>
      <c r="G9662" t="s">
        <v>49</v>
      </c>
      <c r="H9662">
        <v>4.6487843483251231E+18</v>
      </c>
      <c r="I9662" s="5" t="str">
        <f t="shared" si="150"/>
        <v>4648784348325120000</v>
      </c>
      <c r="J9662" t="str">
        <f>INDEX(Age_grp[Age], MATCH(mobile_customers[[#This Row],[age]],Age_grp[Value]))</f>
        <v>50 - 60</v>
      </c>
      <c r="K9662" s="2" t="str">
        <f>_xlfn.IFS(mobile_customers[[#This Row],[salary]]&gt;=Q9665,"HIGHER SALARY", mobile_customers[[#This Row],[salary]]&gt;=Q9666,"HIGHER MID RANGE SALARY",  mobile_customers[[#This Row],[salary]]&lt;Q9666,"MID RANGE SALARY", mobile_customers[[#This Row],[salary]]&gt;Q9667, "LOW SALARY" )</f>
        <v>HIGHER SALARY</v>
      </c>
      <c r="L9662" s="2" t="str">
        <f>LEFT(mobile_customers[[#This Row],[Credit_card_nos]], 4)&amp;"XXXXX"</f>
        <v>4648XXXXX</v>
      </c>
    </row>
    <row r="9663" spans="1:12" x14ac:dyDescent="0.3">
      <c r="A9663" t="s">
        <v>13</v>
      </c>
      <c r="B9663" s="3" t="s">
        <v>18494</v>
      </c>
      <c r="C9663" t="s">
        <v>5570</v>
      </c>
      <c r="D9663" t="s">
        <v>2200</v>
      </c>
      <c r="E9663">
        <v>18</v>
      </c>
      <c r="F9663">
        <v>47942</v>
      </c>
      <c r="G9663" t="s">
        <v>12</v>
      </c>
      <c r="H9663">
        <v>4753317519119498</v>
      </c>
      <c r="I9663" s="5" t="str">
        <f t="shared" si="150"/>
        <v>4753317519119500</v>
      </c>
      <c r="J9663" t="str">
        <f>INDEX(Age_grp[Age], MATCH(mobile_customers[[#This Row],[age]],Age_grp[Value]))</f>
        <v>"10 - 20</v>
      </c>
      <c r="K9663" s="2" t="str">
        <f>_xlfn.IFS(mobile_customers[[#This Row],[salary]]&gt;=Q9666,"HIGHER SALARY", mobile_customers[[#This Row],[salary]]&gt;=Q9667,"HIGHER MID RANGE SALARY",  mobile_customers[[#This Row],[salary]]&lt;Q9667,"MID RANGE SALARY", mobile_customers[[#This Row],[salary]]&gt;Q9668, "LOW SALARY" )</f>
        <v>HIGHER SALARY</v>
      </c>
      <c r="L9663" s="2" t="str">
        <f>LEFT(mobile_customers[[#This Row],[Credit_card_nos]], 4)&amp;"XXXXX"</f>
        <v>4753XXXXX</v>
      </c>
    </row>
    <row r="9664" spans="1:12" x14ac:dyDescent="0.3">
      <c r="A9664" t="s">
        <v>8</v>
      </c>
      <c r="B9664" s="3" t="s">
        <v>18495</v>
      </c>
      <c r="C9664" t="s">
        <v>18496</v>
      </c>
      <c r="D9664" t="s">
        <v>340</v>
      </c>
      <c r="E9664">
        <v>42</v>
      </c>
      <c r="F9664">
        <v>157898</v>
      </c>
      <c r="G9664" t="s">
        <v>81</v>
      </c>
      <c r="H9664">
        <v>2636579542383329</v>
      </c>
      <c r="I9664" s="5" t="str">
        <f t="shared" si="150"/>
        <v>2636579542383330</v>
      </c>
      <c r="J9664" t="str">
        <f>INDEX(Age_grp[Age], MATCH(mobile_customers[[#This Row],[age]],Age_grp[Value]))</f>
        <v>40 - 50</v>
      </c>
      <c r="K9664" s="2" t="str">
        <f>_xlfn.IFS(mobile_customers[[#This Row],[salary]]&gt;=Q9667,"HIGHER SALARY", mobile_customers[[#This Row],[salary]]&gt;=Q9668,"HIGHER MID RANGE SALARY",  mobile_customers[[#This Row],[salary]]&lt;Q9668,"MID RANGE SALARY", mobile_customers[[#This Row],[salary]]&gt;Q9669, "LOW SALARY" )</f>
        <v>HIGHER SALARY</v>
      </c>
      <c r="L9664" s="2" t="str">
        <f>LEFT(mobile_customers[[#This Row],[Credit_card_nos]], 4)&amp;"XXXXX"</f>
        <v>2636XXXXX</v>
      </c>
    </row>
    <row r="9665" spans="1:12" x14ac:dyDescent="0.3">
      <c r="A9665" t="s">
        <v>13</v>
      </c>
      <c r="B9665" s="3" t="s">
        <v>18497</v>
      </c>
      <c r="C9665" t="s">
        <v>6933</v>
      </c>
      <c r="D9665" t="s">
        <v>533</v>
      </c>
      <c r="E9665">
        <v>44</v>
      </c>
      <c r="F9665">
        <v>84361</v>
      </c>
      <c r="G9665" t="s">
        <v>21</v>
      </c>
      <c r="H9665">
        <v>4.6728589740893245E+18</v>
      </c>
      <c r="I9665" s="5" t="str">
        <f t="shared" si="150"/>
        <v>4672858974089320000</v>
      </c>
      <c r="J9665" t="str">
        <f>INDEX(Age_grp[Age], MATCH(mobile_customers[[#This Row],[age]],Age_grp[Value]))</f>
        <v>40 - 50</v>
      </c>
      <c r="K9665" s="2" t="str">
        <f>_xlfn.IFS(mobile_customers[[#This Row],[salary]]&gt;=Q9668,"HIGHER SALARY", mobile_customers[[#This Row],[salary]]&gt;=Q9669,"HIGHER MID RANGE SALARY",  mobile_customers[[#This Row],[salary]]&lt;Q9669,"MID RANGE SALARY", mobile_customers[[#This Row],[salary]]&gt;Q9670, "LOW SALARY" )</f>
        <v>HIGHER SALARY</v>
      </c>
      <c r="L9665" s="2" t="str">
        <f>LEFT(mobile_customers[[#This Row],[Credit_card_nos]], 4)&amp;"XXXXX"</f>
        <v>4672XXXXX</v>
      </c>
    </row>
    <row r="9666" spans="1:12" x14ac:dyDescent="0.3">
      <c r="A9666" t="s">
        <v>13</v>
      </c>
      <c r="B9666" s="3" t="s">
        <v>18498</v>
      </c>
      <c r="C9666" t="s">
        <v>18499</v>
      </c>
      <c r="D9666" t="s">
        <v>5738</v>
      </c>
      <c r="E9666">
        <v>26</v>
      </c>
      <c r="F9666">
        <v>181100</v>
      </c>
      <c r="G9666" t="s">
        <v>17</v>
      </c>
      <c r="H9666">
        <v>180001457654309</v>
      </c>
      <c r="I9666" s="5" t="str">
        <f t="shared" ref="I9666:I9729" si="151">TEXT(H9666, "0")</f>
        <v>180001457654309</v>
      </c>
      <c r="J9666" t="str">
        <f>INDEX(Age_grp[Age], MATCH(mobile_customers[[#This Row],[age]],Age_grp[Value]))</f>
        <v>20 - 30</v>
      </c>
      <c r="K9666" s="2" t="str">
        <f>_xlfn.IFS(mobile_customers[[#This Row],[salary]]&gt;=Q9669,"HIGHER SALARY", mobile_customers[[#This Row],[salary]]&gt;=Q9670,"HIGHER MID RANGE SALARY",  mobile_customers[[#This Row],[salary]]&lt;Q9670,"MID RANGE SALARY", mobile_customers[[#This Row],[salary]]&gt;Q9671, "LOW SALARY" )</f>
        <v>HIGHER SALARY</v>
      </c>
      <c r="L9666" s="2" t="str">
        <f>LEFT(mobile_customers[[#This Row],[Credit_card_nos]], 4)&amp;"XXXXX"</f>
        <v>1800XXXXX</v>
      </c>
    </row>
    <row r="9667" spans="1:12" x14ac:dyDescent="0.3">
      <c r="A9667" t="s">
        <v>8</v>
      </c>
      <c r="B9667" s="3" t="s">
        <v>482</v>
      </c>
      <c r="C9667" t="s">
        <v>18500</v>
      </c>
      <c r="D9667" t="s">
        <v>194</v>
      </c>
      <c r="E9667">
        <v>63</v>
      </c>
      <c r="F9667">
        <v>167976</v>
      </c>
      <c r="G9667" t="s">
        <v>94</v>
      </c>
      <c r="H9667">
        <v>2250790735350059</v>
      </c>
      <c r="I9667" s="5" t="str">
        <f t="shared" si="151"/>
        <v>2250790735350060</v>
      </c>
      <c r="J9667" t="str">
        <f>INDEX(Age_grp[Age], MATCH(mobile_customers[[#This Row],[age]],Age_grp[Value]))</f>
        <v>60 - 70</v>
      </c>
      <c r="K9667" s="2" t="str">
        <f>_xlfn.IFS(mobile_customers[[#This Row],[salary]]&gt;=Q9670,"HIGHER SALARY", mobile_customers[[#This Row],[salary]]&gt;=Q9671,"HIGHER MID RANGE SALARY",  mobile_customers[[#This Row],[salary]]&lt;Q9671,"MID RANGE SALARY", mobile_customers[[#This Row],[salary]]&gt;Q9672, "LOW SALARY" )</f>
        <v>HIGHER SALARY</v>
      </c>
      <c r="L9667" s="2" t="str">
        <f>LEFT(mobile_customers[[#This Row],[Credit_card_nos]], 4)&amp;"XXXXX"</f>
        <v>2250XXXXX</v>
      </c>
    </row>
    <row r="9668" spans="1:12" x14ac:dyDescent="0.3">
      <c r="A9668" t="s">
        <v>8</v>
      </c>
      <c r="B9668" s="3" t="s">
        <v>18501</v>
      </c>
      <c r="C9668" t="s">
        <v>6127</v>
      </c>
      <c r="D9668" t="s">
        <v>2538</v>
      </c>
      <c r="E9668">
        <v>63</v>
      </c>
      <c r="F9668">
        <v>63060</v>
      </c>
      <c r="G9668" t="s">
        <v>21</v>
      </c>
      <c r="H9668">
        <v>4158816052866</v>
      </c>
      <c r="I9668" s="5" t="str">
        <f t="shared" si="151"/>
        <v>4158816052866</v>
      </c>
      <c r="J9668" t="str">
        <f>INDEX(Age_grp[Age], MATCH(mobile_customers[[#This Row],[age]],Age_grp[Value]))</f>
        <v>60 - 70</v>
      </c>
      <c r="K9668" s="2" t="str">
        <f>_xlfn.IFS(mobile_customers[[#This Row],[salary]]&gt;=Q9671,"HIGHER SALARY", mobile_customers[[#This Row],[salary]]&gt;=Q9672,"HIGHER MID RANGE SALARY",  mobile_customers[[#This Row],[salary]]&lt;Q9672,"MID RANGE SALARY", mobile_customers[[#This Row],[salary]]&gt;Q9673, "LOW SALARY" )</f>
        <v>HIGHER SALARY</v>
      </c>
      <c r="L9668" s="2" t="str">
        <f>LEFT(mobile_customers[[#This Row],[Credit_card_nos]], 4)&amp;"XXXXX"</f>
        <v>4158XXXXX</v>
      </c>
    </row>
    <row r="9669" spans="1:12" x14ac:dyDescent="0.3">
      <c r="A9669" t="s">
        <v>13</v>
      </c>
      <c r="B9669" s="3" t="s">
        <v>18502</v>
      </c>
      <c r="C9669" t="s">
        <v>18503</v>
      </c>
      <c r="D9669" t="s">
        <v>1276</v>
      </c>
      <c r="E9669">
        <v>57</v>
      </c>
      <c r="F9669">
        <v>131942</v>
      </c>
      <c r="G9669" t="s">
        <v>94</v>
      </c>
      <c r="H9669">
        <v>5159293868557538</v>
      </c>
      <c r="I9669" s="5" t="str">
        <f t="shared" si="151"/>
        <v>5159293868557540</v>
      </c>
      <c r="J9669" t="str">
        <f>INDEX(Age_grp[Age], MATCH(mobile_customers[[#This Row],[age]],Age_grp[Value]))</f>
        <v>50 - 60</v>
      </c>
      <c r="K9669" s="2" t="str">
        <f>_xlfn.IFS(mobile_customers[[#This Row],[salary]]&gt;=Q9672,"HIGHER SALARY", mobile_customers[[#This Row],[salary]]&gt;=Q9673,"HIGHER MID RANGE SALARY",  mobile_customers[[#This Row],[salary]]&lt;Q9673,"MID RANGE SALARY", mobile_customers[[#This Row],[salary]]&gt;Q9674, "LOW SALARY" )</f>
        <v>HIGHER SALARY</v>
      </c>
      <c r="L9669" s="2" t="str">
        <f>LEFT(mobile_customers[[#This Row],[Credit_card_nos]], 4)&amp;"XXXXX"</f>
        <v>5159XXXXX</v>
      </c>
    </row>
    <row r="9670" spans="1:12" x14ac:dyDescent="0.3">
      <c r="A9670" t="s">
        <v>13</v>
      </c>
      <c r="B9670" s="3" t="s">
        <v>18504</v>
      </c>
      <c r="C9670" t="s">
        <v>18505</v>
      </c>
      <c r="D9670" t="s">
        <v>9266</v>
      </c>
      <c r="E9670">
        <v>33</v>
      </c>
      <c r="F9670">
        <v>136284</v>
      </c>
      <c r="G9670" t="s">
        <v>12</v>
      </c>
      <c r="H9670">
        <v>30249746138335</v>
      </c>
      <c r="I9670" s="5" t="str">
        <f t="shared" si="151"/>
        <v>30249746138335</v>
      </c>
      <c r="J9670" t="str">
        <f>INDEX(Age_grp[Age], MATCH(mobile_customers[[#This Row],[age]],Age_grp[Value]))</f>
        <v>30 - 40</v>
      </c>
      <c r="K9670" s="2" t="str">
        <f>_xlfn.IFS(mobile_customers[[#This Row],[salary]]&gt;=Q9673,"HIGHER SALARY", mobile_customers[[#This Row],[salary]]&gt;=Q9674,"HIGHER MID RANGE SALARY",  mobile_customers[[#This Row],[salary]]&lt;Q9674,"MID RANGE SALARY", mobile_customers[[#This Row],[salary]]&gt;Q9675, "LOW SALARY" )</f>
        <v>HIGHER SALARY</v>
      </c>
      <c r="L9670" s="2" t="str">
        <f>LEFT(mobile_customers[[#This Row],[Credit_card_nos]], 4)&amp;"XXXXX"</f>
        <v>3024XXXXX</v>
      </c>
    </row>
    <row r="9671" spans="1:12" x14ac:dyDescent="0.3">
      <c r="A9671" t="s">
        <v>8</v>
      </c>
      <c r="B9671" s="3" t="s">
        <v>11363</v>
      </c>
      <c r="C9671" t="s">
        <v>18506</v>
      </c>
      <c r="D9671" t="s">
        <v>340</v>
      </c>
      <c r="E9671">
        <v>64</v>
      </c>
      <c r="F9671">
        <v>33216</v>
      </c>
      <c r="G9671" t="s">
        <v>17</v>
      </c>
      <c r="H9671">
        <v>4939752776498515</v>
      </c>
      <c r="I9671" s="5" t="str">
        <f t="shared" si="151"/>
        <v>4939752776498510</v>
      </c>
      <c r="J9671" t="str">
        <f>INDEX(Age_grp[Age], MATCH(mobile_customers[[#This Row],[age]],Age_grp[Value]))</f>
        <v>60 - 70</v>
      </c>
      <c r="K9671" s="2" t="str">
        <f>_xlfn.IFS(mobile_customers[[#This Row],[salary]]&gt;=Q9674,"HIGHER SALARY", mobile_customers[[#This Row],[salary]]&gt;=Q9675,"HIGHER MID RANGE SALARY",  mobile_customers[[#This Row],[salary]]&lt;Q9675,"MID RANGE SALARY", mobile_customers[[#This Row],[salary]]&gt;Q9676, "LOW SALARY" )</f>
        <v>HIGHER SALARY</v>
      </c>
      <c r="L9671" s="2" t="str">
        <f>LEFT(mobile_customers[[#This Row],[Credit_card_nos]], 4)&amp;"XXXXX"</f>
        <v>4939XXXXX</v>
      </c>
    </row>
    <row r="9672" spans="1:12" x14ac:dyDescent="0.3">
      <c r="A9672" t="s">
        <v>8</v>
      </c>
      <c r="B9672" s="3" t="s">
        <v>18507</v>
      </c>
      <c r="C9672" t="s">
        <v>18508</v>
      </c>
      <c r="D9672" t="s">
        <v>2973</v>
      </c>
      <c r="E9672">
        <v>57</v>
      </c>
      <c r="F9672">
        <v>225521</v>
      </c>
      <c r="G9672" t="s">
        <v>21</v>
      </c>
      <c r="H9672">
        <v>4884314845077</v>
      </c>
      <c r="I9672" s="5" t="str">
        <f t="shared" si="151"/>
        <v>4884314845077</v>
      </c>
      <c r="J9672" t="str">
        <f>INDEX(Age_grp[Age], MATCH(mobile_customers[[#This Row],[age]],Age_grp[Value]))</f>
        <v>50 - 60</v>
      </c>
      <c r="K9672" s="2" t="str">
        <f>_xlfn.IFS(mobile_customers[[#This Row],[salary]]&gt;=Q9675,"HIGHER SALARY", mobile_customers[[#This Row],[salary]]&gt;=Q9676,"HIGHER MID RANGE SALARY",  mobile_customers[[#This Row],[salary]]&lt;Q9676,"MID RANGE SALARY", mobile_customers[[#This Row],[salary]]&gt;Q9677, "LOW SALARY" )</f>
        <v>HIGHER SALARY</v>
      </c>
      <c r="L9672" s="2" t="str">
        <f>LEFT(mobile_customers[[#This Row],[Credit_card_nos]], 4)&amp;"XXXXX"</f>
        <v>4884XXXXX</v>
      </c>
    </row>
    <row r="9673" spans="1:12" x14ac:dyDescent="0.3">
      <c r="A9673" t="s">
        <v>13</v>
      </c>
      <c r="B9673" s="3" t="s">
        <v>18509</v>
      </c>
      <c r="C9673" t="s">
        <v>3870</v>
      </c>
      <c r="D9673" t="s">
        <v>823</v>
      </c>
      <c r="E9673">
        <v>62</v>
      </c>
      <c r="F9673">
        <v>29674</v>
      </c>
      <c r="G9673" t="s">
        <v>49</v>
      </c>
      <c r="H9673">
        <v>30314856524748</v>
      </c>
      <c r="I9673" s="5" t="str">
        <f t="shared" si="151"/>
        <v>30314856524748</v>
      </c>
      <c r="J9673" t="str">
        <f>INDEX(Age_grp[Age], MATCH(mobile_customers[[#This Row],[age]],Age_grp[Value]))</f>
        <v>60 - 70</v>
      </c>
      <c r="K9673" s="2" t="str">
        <f>_xlfn.IFS(mobile_customers[[#This Row],[salary]]&gt;=Q9676,"HIGHER SALARY", mobile_customers[[#This Row],[salary]]&gt;=Q9677,"HIGHER MID RANGE SALARY",  mobile_customers[[#This Row],[salary]]&lt;Q9677,"MID RANGE SALARY", mobile_customers[[#This Row],[salary]]&gt;Q9678, "LOW SALARY" )</f>
        <v>HIGHER SALARY</v>
      </c>
      <c r="L9673" s="2" t="str">
        <f>LEFT(mobile_customers[[#This Row],[Credit_card_nos]], 4)&amp;"XXXXX"</f>
        <v>3031XXXXX</v>
      </c>
    </row>
    <row r="9674" spans="1:12" x14ac:dyDescent="0.3">
      <c r="A9674" t="s">
        <v>8</v>
      </c>
      <c r="B9674" s="3" t="s">
        <v>12047</v>
      </c>
      <c r="C9674" t="s">
        <v>18510</v>
      </c>
      <c r="D9674" t="s">
        <v>899</v>
      </c>
      <c r="E9674">
        <v>34</v>
      </c>
      <c r="F9674">
        <v>207029</v>
      </c>
      <c r="G9674" t="s">
        <v>17</v>
      </c>
      <c r="H9674">
        <v>4985370781171523</v>
      </c>
      <c r="I9674" s="5" t="str">
        <f t="shared" si="151"/>
        <v>4985370781171520</v>
      </c>
      <c r="J9674" t="str">
        <f>INDEX(Age_grp[Age], MATCH(mobile_customers[[#This Row],[age]],Age_grp[Value]))</f>
        <v>30 - 40</v>
      </c>
      <c r="K9674" s="2" t="str">
        <f>_xlfn.IFS(mobile_customers[[#This Row],[salary]]&gt;=Q9677,"HIGHER SALARY", mobile_customers[[#This Row],[salary]]&gt;=Q9678,"HIGHER MID RANGE SALARY",  mobile_customers[[#This Row],[salary]]&lt;Q9678,"MID RANGE SALARY", mobile_customers[[#This Row],[salary]]&gt;Q9679, "LOW SALARY" )</f>
        <v>HIGHER SALARY</v>
      </c>
      <c r="L9674" s="2" t="str">
        <f>LEFT(mobile_customers[[#This Row],[Credit_card_nos]], 4)&amp;"XXXXX"</f>
        <v>4985XXXXX</v>
      </c>
    </row>
    <row r="9675" spans="1:12" x14ac:dyDescent="0.3">
      <c r="A9675" t="s">
        <v>13</v>
      </c>
      <c r="B9675" s="3" t="s">
        <v>18511</v>
      </c>
      <c r="C9675" t="s">
        <v>18512</v>
      </c>
      <c r="D9675" t="s">
        <v>295</v>
      </c>
      <c r="E9675">
        <v>52</v>
      </c>
      <c r="F9675">
        <v>97644</v>
      </c>
      <c r="G9675" t="s">
        <v>12</v>
      </c>
      <c r="H9675">
        <v>5357427048009867</v>
      </c>
      <c r="I9675" s="5" t="str">
        <f t="shared" si="151"/>
        <v>5357427048009870</v>
      </c>
      <c r="J9675" t="str">
        <f>INDEX(Age_grp[Age], MATCH(mobile_customers[[#This Row],[age]],Age_grp[Value]))</f>
        <v>50 - 60</v>
      </c>
      <c r="K9675" s="2" t="str">
        <f>_xlfn.IFS(mobile_customers[[#This Row],[salary]]&gt;=Q9678,"HIGHER SALARY", mobile_customers[[#This Row],[salary]]&gt;=Q9679,"HIGHER MID RANGE SALARY",  mobile_customers[[#This Row],[salary]]&lt;Q9679,"MID RANGE SALARY", mobile_customers[[#This Row],[salary]]&gt;Q9680, "LOW SALARY" )</f>
        <v>HIGHER SALARY</v>
      </c>
      <c r="L9675" s="2" t="str">
        <f>LEFT(mobile_customers[[#This Row],[Credit_card_nos]], 4)&amp;"XXXXX"</f>
        <v>5357XXXXX</v>
      </c>
    </row>
    <row r="9676" spans="1:12" x14ac:dyDescent="0.3">
      <c r="A9676" t="s">
        <v>8</v>
      </c>
      <c r="B9676" s="3" t="s">
        <v>18513</v>
      </c>
      <c r="C9676" t="s">
        <v>18514</v>
      </c>
      <c r="D9676" t="s">
        <v>2868</v>
      </c>
      <c r="E9676">
        <v>33</v>
      </c>
      <c r="F9676">
        <v>28610</v>
      </c>
      <c r="G9676" t="s">
        <v>81</v>
      </c>
      <c r="H9676">
        <v>3517701457769480</v>
      </c>
      <c r="I9676" s="5" t="str">
        <f t="shared" si="151"/>
        <v>3517701457769480</v>
      </c>
      <c r="J9676" t="str">
        <f>INDEX(Age_grp[Age], MATCH(mobile_customers[[#This Row],[age]],Age_grp[Value]))</f>
        <v>30 - 40</v>
      </c>
      <c r="K9676" s="2" t="str">
        <f>_xlfn.IFS(mobile_customers[[#This Row],[salary]]&gt;=Q9679,"HIGHER SALARY", mobile_customers[[#This Row],[salary]]&gt;=Q9680,"HIGHER MID RANGE SALARY",  mobile_customers[[#This Row],[salary]]&lt;Q9680,"MID RANGE SALARY", mobile_customers[[#This Row],[salary]]&gt;Q9681, "LOW SALARY" )</f>
        <v>HIGHER SALARY</v>
      </c>
      <c r="L9676" s="2" t="str">
        <f>LEFT(mobile_customers[[#This Row],[Credit_card_nos]], 4)&amp;"XXXXX"</f>
        <v>3517XXXXX</v>
      </c>
    </row>
    <row r="9677" spans="1:12" x14ac:dyDescent="0.3">
      <c r="A9677" t="s">
        <v>13</v>
      </c>
      <c r="B9677" s="3" t="s">
        <v>2857</v>
      </c>
      <c r="C9677" t="s">
        <v>18515</v>
      </c>
      <c r="D9677" t="s">
        <v>609</v>
      </c>
      <c r="E9677">
        <v>30</v>
      </c>
      <c r="F9677">
        <v>43569</v>
      </c>
      <c r="G9677" t="s">
        <v>12</v>
      </c>
      <c r="H9677">
        <v>3523924112566339</v>
      </c>
      <c r="I9677" s="5" t="str">
        <f t="shared" si="151"/>
        <v>3523924112566340</v>
      </c>
      <c r="J9677" t="str">
        <f>INDEX(Age_grp[Age], MATCH(mobile_customers[[#This Row],[age]],Age_grp[Value]))</f>
        <v>30 - 40</v>
      </c>
      <c r="K9677" s="2" t="str">
        <f>_xlfn.IFS(mobile_customers[[#This Row],[salary]]&gt;=Q9680,"HIGHER SALARY", mobile_customers[[#This Row],[salary]]&gt;=Q9681,"HIGHER MID RANGE SALARY",  mobile_customers[[#This Row],[salary]]&lt;Q9681,"MID RANGE SALARY", mobile_customers[[#This Row],[salary]]&gt;Q9682, "LOW SALARY" )</f>
        <v>HIGHER SALARY</v>
      </c>
      <c r="L9677" s="2" t="str">
        <f>LEFT(mobile_customers[[#This Row],[Credit_card_nos]], 4)&amp;"XXXXX"</f>
        <v>3523XXXXX</v>
      </c>
    </row>
    <row r="9678" spans="1:12" x14ac:dyDescent="0.3">
      <c r="A9678" t="s">
        <v>8</v>
      </c>
      <c r="B9678" s="3" t="s">
        <v>18516</v>
      </c>
      <c r="C9678" t="s">
        <v>16958</v>
      </c>
      <c r="D9678" t="s">
        <v>1211</v>
      </c>
      <c r="E9678">
        <v>46</v>
      </c>
      <c r="F9678">
        <v>164708</v>
      </c>
      <c r="G9678" t="s">
        <v>28</v>
      </c>
      <c r="H9678">
        <v>3510358389929596</v>
      </c>
      <c r="I9678" s="5" t="str">
        <f t="shared" si="151"/>
        <v>3510358389929600</v>
      </c>
      <c r="J9678" t="str">
        <f>INDEX(Age_grp[Age], MATCH(mobile_customers[[#This Row],[age]],Age_grp[Value]))</f>
        <v>40 - 50</v>
      </c>
      <c r="K9678" s="2" t="str">
        <f>_xlfn.IFS(mobile_customers[[#This Row],[salary]]&gt;=Q9681,"HIGHER SALARY", mobile_customers[[#This Row],[salary]]&gt;=Q9682,"HIGHER MID RANGE SALARY",  mobile_customers[[#This Row],[salary]]&lt;Q9682,"MID RANGE SALARY", mobile_customers[[#This Row],[salary]]&gt;Q9683, "LOW SALARY" )</f>
        <v>HIGHER SALARY</v>
      </c>
      <c r="L9678" s="2" t="str">
        <f>LEFT(mobile_customers[[#This Row],[Credit_card_nos]], 4)&amp;"XXXXX"</f>
        <v>3510XXXXX</v>
      </c>
    </row>
    <row r="9679" spans="1:12" x14ac:dyDescent="0.3">
      <c r="A9679" t="s">
        <v>8</v>
      </c>
      <c r="B9679" s="3" t="s">
        <v>18517</v>
      </c>
      <c r="C9679" t="s">
        <v>18518</v>
      </c>
      <c r="D9679" t="s">
        <v>1720</v>
      </c>
      <c r="E9679">
        <v>52</v>
      </c>
      <c r="F9679">
        <v>77247</v>
      </c>
      <c r="G9679" t="s">
        <v>12</v>
      </c>
      <c r="H9679">
        <v>373217127596301</v>
      </c>
      <c r="I9679" s="5" t="str">
        <f t="shared" si="151"/>
        <v>373217127596301</v>
      </c>
      <c r="J9679" t="str">
        <f>INDEX(Age_grp[Age], MATCH(mobile_customers[[#This Row],[age]],Age_grp[Value]))</f>
        <v>50 - 60</v>
      </c>
      <c r="K9679" s="2" t="str">
        <f>_xlfn.IFS(mobile_customers[[#This Row],[salary]]&gt;=Q9682,"HIGHER SALARY", mobile_customers[[#This Row],[salary]]&gt;=Q9683,"HIGHER MID RANGE SALARY",  mobile_customers[[#This Row],[salary]]&lt;Q9683,"MID RANGE SALARY", mobile_customers[[#This Row],[salary]]&gt;Q9684, "LOW SALARY" )</f>
        <v>HIGHER SALARY</v>
      </c>
      <c r="L9679" s="2" t="str">
        <f>LEFT(mobile_customers[[#This Row],[Credit_card_nos]], 4)&amp;"XXXXX"</f>
        <v>3732XXXXX</v>
      </c>
    </row>
    <row r="9680" spans="1:12" x14ac:dyDescent="0.3">
      <c r="A9680" t="s">
        <v>13</v>
      </c>
      <c r="B9680" s="3" t="s">
        <v>18519</v>
      </c>
      <c r="C9680" t="s">
        <v>18520</v>
      </c>
      <c r="D9680" t="s">
        <v>907</v>
      </c>
      <c r="E9680">
        <v>50</v>
      </c>
      <c r="F9680">
        <v>82028</v>
      </c>
      <c r="G9680" t="s">
        <v>28</v>
      </c>
      <c r="H9680">
        <v>4.0283049644199342E+18</v>
      </c>
      <c r="I9680" s="5" t="str">
        <f t="shared" si="151"/>
        <v>4028304964419930000</v>
      </c>
      <c r="J9680" t="str">
        <f>INDEX(Age_grp[Age], MATCH(mobile_customers[[#This Row],[age]],Age_grp[Value]))</f>
        <v>50 - 60</v>
      </c>
      <c r="K9680" s="2" t="str">
        <f>_xlfn.IFS(mobile_customers[[#This Row],[salary]]&gt;=Q9683,"HIGHER SALARY", mobile_customers[[#This Row],[salary]]&gt;=Q9684,"HIGHER MID RANGE SALARY",  mobile_customers[[#This Row],[salary]]&lt;Q9684,"MID RANGE SALARY", mobile_customers[[#This Row],[salary]]&gt;Q9685, "LOW SALARY" )</f>
        <v>HIGHER SALARY</v>
      </c>
      <c r="L9680" s="2" t="str">
        <f>LEFT(mobile_customers[[#This Row],[Credit_card_nos]], 4)&amp;"XXXXX"</f>
        <v>4028XXXXX</v>
      </c>
    </row>
    <row r="9681" spans="1:12" x14ac:dyDescent="0.3">
      <c r="A9681" t="s">
        <v>8</v>
      </c>
      <c r="B9681" s="3" t="s">
        <v>18521</v>
      </c>
      <c r="C9681" t="s">
        <v>18522</v>
      </c>
      <c r="D9681" t="s">
        <v>3472</v>
      </c>
      <c r="E9681">
        <v>41</v>
      </c>
      <c r="F9681">
        <v>184518</v>
      </c>
      <c r="G9681" t="s">
        <v>12</v>
      </c>
      <c r="H9681">
        <v>4.6608079135133041E+18</v>
      </c>
      <c r="I9681" s="5" t="str">
        <f t="shared" si="151"/>
        <v>4660807913513300000</v>
      </c>
      <c r="J9681" t="str">
        <f>INDEX(Age_grp[Age], MATCH(mobile_customers[[#This Row],[age]],Age_grp[Value]))</f>
        <v>40 - 50</v>
      </c>
      <c r="K9681" s="2" t="str">
        <f>_xlfn.IFS(mobile_customers[[#This Row],[salary]]&gt;=Q9684,"HIGHER SALARY", mobile_customers[[#This Row],[salary]]&gt;=Q9685,"HIGHER MID RANGE SALARY",  mobile_customers[[#This Row],[salary]]&lt;Q9685,"MID RANGE SALARY", mobile_customers[[#This Row],[salary]]&gt;Q9686, "LOW SALARY" )</f>
        <v>HIGHER SALARY</v>
      </c>
      <c r="L9681" s="2" t="str">
        <f>LEFT(mobile_customers[[#This Row],[Credit_card_nos]], 4)&amp;"XXXXX"</f>
        <v>4660XXXXX</v>
      </c>
    </row>
    <row r="9682" spans="1:12" x14ac:dyDescent="0.3">
      <c r="A9682" t="s">
        <v>13</v>
      </c>
      <c r="B9682" s="3" t="s">
        <v>18523</v>
      </c>
      <c r="C9682" t="s">
        <v>18524</v>
      </c>
      <c r="D9682" t="s">
        <v>129</v>
      </c>
      <c r="E9682">
        <v>36</v>
      </c>
      <c r="F9682">
        <v>55726</v>
      </c>
      <c r="G9682" t="s">
        <v>12</v>
      </c>
      <c r="H9682">
        <v>3583753604502867</v>
      </c>
      <c r="I9682" s="5" t="str">
        <f t="shared" si="151"/>
        <v>3583753604502870</v>
      </c>
      <c r="J9682" t="str">
        <f>INDEX(Age_grp[Age], MATCH(mobile_customers[[#This Row],[age]],Age_grp[Value]))</f>
        <v>30 - 40</v>
      </c>
      <c r="K9682" s="2" t="str">
        <f>_xlfn.IFS(mobile_customers[[#This Row],[salary]]&gt;=Q9685,"HIGHER SALARY", mobile_customers[[#This Row],[salary]]&gt;=Q9686,"HIGHER MID RANGE SALARY",  mobile_customers[[#This Row],[salary]]&lt;Q9686,"MID RANGE SALARY", mobile_customers[[#This Row],[salary]]&gt;Q9687, "LOW SALARY" )</f>
        <v>HIGHER SALARY</v>
      </c>
      <c r="L9682" s="2" t="str">
        <f>LEFT(mobile_customers[[#This Row],[Credit_card_nos]], 4)&amp;"XXXXX"</f>
        <v>3583XXXXX</v>
      </c>
    </row>
    <row r="9683" spans="1:12" x14ac:dyDescent="0.3">
      <c r="A9683" t="s">
        <v>8</v>
      </c>
      <c r="B9683" s="3" t="s">
        <v>18525</v>
      </c>
      <c r="C9683" t="s">
        <v>18526</v>
      </c>
      <c r="D9683" t="s">
        <v>320</v>
      </c>
      <c r="E9683">
        <v>32</v>
      </c>
      <c r="F9683">
        <v>198765</v>
      </c>
      <c r="G9683" t="s">
        <v>28</v>
      </c>
      <c r="H9683">
        <v>372657194816911</v>
      </c>
      <c r="I9683" s="5" t="str">
        <f t="shared" si="151"/>
        <v>372657194816911</v>
      </c>
      <c r="J9683" t="str">
        <f>INDEX(Age_grp[Age], MATCH(mobile_customers[[#This Row],[age]],Age_grp[Value]))</f>
        <v>30 - 40</v>
      </c>
      <c r="K9683" s="2" t="str">
        <f>_xlfn.IFS(mobile_customers[[#This Row],[salary]]&gt;=Q9686,"HIGHER SALARY", mobile_customers[[#This Row],[salary]]&gt;=Q9687,"HIGHER MID RANGE SALARY",  mobile_customers[[#This Row],[salary]]&lt;Q9687,"MID RANGE SALARY", mobile_customers[[#This Row],[salary]]&gt;Q9688, "LOW SALARY" )</f>
        <v>HIGHER SALARY</v>
      </c>
      <c r="L9683" s="2" t="str">
        <f>LEFT(mobile_customers[[#This Row],[Credit_card_nos]], 4)&amp;"XXXXX"</f>
        <v>3726XXXXX</v>
      </c>
    </row>
    <row r="9684" spans="1:12" x14ac:dyDescent="0.3">
      <c r="A9684" t="s">
        <v>13</v>
      </c>
      <c r="B9684" s="3" t="s">
        <v>18527</v>
      </c>
      <c r="C9684" t="s">
        <v>1414</v>
      </c>
      <c r="D9684" t="s">
        <v>1516</v>
      </c>
      <c r="E9684">
        <v>64</v>
      </c>
      <c r="F9684">
        <v>37312</v>
      </c>
      <c r="G9684" t="s">
        <v>12</v>
      </c>
      <c r="H9684">
        <v>379602987306301</v>
      </c>
      <c r="I9684" s="5" t="str">
        <f t="shared" si="151"/>
        <v>379602987306301</v>
      </c>
      <c r="J9684" t="str">
        <f>INDEX(Age_grp[Age], MATCH(mobile_customers[[#This Row],[age]],Age_grp[Value]))</f>
        <v>60 - 70</v>
      </c>
      <c r="K9684" s="2" t="str">
        <f>_xlfn.IFS(mobile_customers[[#This Row],[salary]]&gt;=Q9687,"HIGHER SALARY", mobile_customers[[#This Row],[salary]]&gt;=Q9688,"HIGHER MID RANGE SALARY",  mobile_customers[[#This Row],[salary]]&lt;Q9688,"MID RANGE SALARY", mobile_customers[[#This Row],[salary]]&gt;Q9689, "LOW SALARY" )</f>
        <v>HIGHER SALARY</v>
      </c>
      <c r="L9684" s="2" t="str">
        <f>LEFT(mobile_customers[[#This Row],[Credit_card_nos]], 4)&amp;"XXXXX"</f>
        <v>3796XXXXX</v>
      </c>
    </row>
    <row r="9685" spans="1:12" x14ac:dyDescent="0.3">
      <c r="A9685" t="s">
        <v>8</v>
      </c>
      <c r="B9685" s="3" t="s">
        <v>18528</v>
      </c>
      <c r="C9685" t="s">
        <v>8271</v>
      </c>
      <c r="D9685" t="s">
        <v>5543</v>
      </c>
      <c r="E9685">
        <v>31</v>
      </c>
      <c r="F9685">
        <v>34040</v>
      </c>
      <c r="G9685" t="s">
        <v>28</v>
      </c>
      <c r="H9685">
        <v>4957734745294677</v>
      </c>
      <c r="I9685" s="5" t="str">
        <f t="shared" si="151"/>
        <v>4957734745294680</v>
      </c>
      <c r="J9685" t="str">
        <f>INDEX(Age_grp[Age], MATCH(mobile_customers[[#This Row],[age]],Age_grp[Value]))</f>
        <v>30 - 40</v>
      </c>
      <c r="K9685" s="2" t="str">
        <f>_xlfn.IFS(mobile_customers[[#This Row],[salary]]&gt;=Q9688,"HIGHER SALARY", mobile_customers[[#This Row],[salary]]&gt;=Q9689,"HIGHER MID RANGE SALARY",  mobile_customers[[#This Row],[salary]]&lt;Q9689,"MID RANGE SALARY", mobile_customers[[#This Row],[salary]]&gt;Q9690, "LOW SALARY" )</f>
        <v>HIGHER SALARY</v>
      </c>
      <c r="L9685" s="2" t="str">
        <f>LEFT(mobile_customers[[#This Row],[Credit_card_nos]], 4)&amp;"XXXXX"</f>
        <v>4957XXXXX</v>
      </c>
    </row>
    <row r="9686" spans="1:12" x14ac:dyDescent="0.3">
      <c r="A9686" t="s">
        <v>8</v>
      </c>
      <c r="B9686" s="3" t="s">
        <v>18529</v>
      </c>
      <c r="C9686" t="s">
        <v>3087</v>
      </c>
      <c r="D9686" t="s">
        <v>5343</v>
      </c>
      <c r="E9686">
        <v>56</v>
      </c>
      <c r="F9686">
        <v>111736</v>
      </c>
      <c r="G9686" t="s">
        <v>32</v>
      </c>
      <c r="H9686">
        <v>3585705547851106</v>
      </c>
      <c r="I9686" s="5" t="str">
        <f t="shared" si="151"/>
        <v>3585705547851110</v>
      </c>
      <c r="J9686" t="str">
        <f>INDEX(Age_grp[Age], MATCH(mobile_customers[[#This Row],[age]],Age_grp[Value]))</f>
        <v>50 - 60</v>
      </c>
      <c r="K9686" s="2" t="str">
        <f>_xlfn.IFS(mobile_customers[[#This Row],[salary]]&gt;=Q9689,"HIGHER SALARY", mobile_customers[[#This Row],[salary]]&gt;=Q9690,"HIGHER MID RANGE SALARY",  mobile_customers[[#This Row],[salary]]&lt;Q9690,"MID RANGE SALARY", mobile_customers[[#This Row],[salary]]&gt;Q9691, "LOW SALARY" )</f>
        <v>HIGHER SALARY</v>
      </c>
      <c r="L9686" s="2" t="str">
        <f>LEFT(mobile_customers[[#This Row],[Credit_card_nos]], 4)&amp;"XXXXX"</f>
        <v>3585XXXXX</v>
      </c>
    </row>
    <row r="9687" spans="1:12" x14ac:dyDescent="0.3">
      <c r="A9687" t="s">
        <v>13</v>
      </c>
      <c r="B9687" s="3" t="s">
        <v>18530</v>
      </c>
      <c r="C9687" t="s">
        <v>18531</v>
      </c>
      <c r="D9687" t="s">
        <v>1585</v>
      </c>
      <c r="E9687">
        <v>47</v>
      </c>
      <c r="F9687">
        <v>153076</v>
      </c>
      <c r="G9687" t="s">
        <v>21</v>
      </c>
      <c r="H9687">
        <v>581051404761</v>
      </c>
      <c r="I9687" s="5" t="str">
        <f t="shared" si="151"/>
        <v>581051404761</v>
      </c>
      <c r="J9687" t="str">
        <f>INDEX(Age_grp[Age], MATCH(mobile_customers[[#This Row],[age]],Age_grp[Value]))</f>
        <v>40 - 50</v>
      </c>
      <c r="K9687" s="2" t="str">
        <f>_xlfn.IFS(mobile_customers[[#This Row],[salary]]&gt;=Q9690,"HIGHER SALARY", mobile_customers[[#This Row],[salary]]&gt;=Q9691,"HIGHER MID RANGE SALARY",  mobile_customers[[#This Row],[salary]]&lt;Q9691,"MID RANGE SALARY", mobile_customers[[#This Row],[salary]]&gt;Q9692, "LOW SALARY" )</f>
        <v>HIGHER SALARY</v>
      </c>
      <c r="L9687" s="2" t="str">
        <f>LEFT(mobile_customers[[#This Row],[Credit_card_nos]], 4)&amp;"XXXXX"</f>
        <v>5810XXXXX</v>
      </c>
    </row>
    <row r="9688" spans="1:12" x14ac:dyDescent="0.3">
      <c r="A9688" t="s">
        <v>8</v>
      </c>
      <c r="B9688" s="3" t="s">
        <v>18532</v>
      </c>
      <c r="C9688" t="s">
        <v>18533</v>
      </c>
      <c r="D9688" t="s">
        <v>335</v>
      </c>
      <c r="E9688">
        <v>32</v>
      </c>
      <c r="F9688">
        <v>137549</v>
      </c>
      <c r="G9688" t="s">
        <v>12</v>
      </c>
      <c r="H9688">
        <v>6011368951002307</v>
      </c>
      <c r="I9688" s="5" t="str">
        <f t="shared" si="151"/>
        <v>6011368951002310</v>
      </c>
      <c r="J9688" t="str">
        <f>INDEX(Age_grp[Age], MATCH(mobile_customers[[#This Row],[age]],Age_grp[Value]))</f>
        <v>30 - 40</v>
      </c>
      <c r="K9688" s="2" t="str">
        <f>_xlfn.IFS(mobile_customers[[#This Row],[salary]]&gt;=Q9691,"HIGHER SALARY", mobile_customers[[#This Row],[salary]]&gt;=Q9692,"HIGHER MID RANGE SALARY",  mobile_customers[[#This Row],[salary]]&lt;Q9692,"MID RANGE SALARY", mobile_customers[[#This Row],[salary]]&gt;Q9693, "LOW SALARY" )</f>
        <v>HIGHER SALARY</v>
      </c>
      <c r="L9688" s="2" t="str">
        <f>LEFT(mobile_customers[[#This Row],[Credit_card_nos]], 4)&amp;"XXXXX"</f>
        <v>6011XXXXX</v>
      </c>
    </row>
    <row r="9689" spans="1:12" x14ac:dyDescent="0.3">
      <c r="A9689" t="s">
        <v>8</v>
      </c>
      <c r="B9689" s="3" t="s">
        <v>18534</v>
      </c>
      <c r="C9689" t="s">
        <v>18535</v>
      </c>
      <c r="D9689" t="s">
        <v>4873</v>
      </c>
      <c r="E9689">
        <v>49</v>
      </c>
      <c r="F9689">
        <v>200775</v>
      </c>
      <c r="G9689" t="s">
        <v>32</v>
      </c>
      <c r="H9689">
        <v>213184792149473</v>
      </c>
      <c r="I9689" s="5" t="str">
        <f t="shared" si="151"/>
        <v>213184792149473</v>
      </c>
      <c r="J9689" t="str">
        <f>INDEX(Age_grp[Age], MATCH(mobile_customers[[#This Row],[age]],Age_grp[Value]))</f>
        <v>40 - 50</v>
      </c>
      <c r="K9689" s="2" t="str">
        <f>_xlfn.IFS(mobile_customers[[#This Row],[salary]]&gt;=Q9692,"HIGHER SALARY", mobile_customers[[#This Row],[salary]]&gt;=Q9693,"HIGHER MID RANGE SALARY",  mobile_customers[[#This Row],[salary]]&lt;Q9693,"MID RANGE SALARY", mobile_customers[[#This Row],[salary]]&gt;Q9694, "LOW SALARY" )</f>
        <v>HIGHER SALARY</v>
      </c>
      <c r="L9689" s="2" t="str">
        <f>LEFT(mobile_customers[[#This Row],[Credit_card_nos]], 4)&amp;"XXXXX"</f>
        <v>2131XXXXX</v>
      </c>
    </row>
    <row r="9690" spans="1:12" x14ac:dyDescent="0.3">
      <c r="A9690" t="s">
        <v>8</v>
      </c>
      <c r="B9690" s="3" t="s">
        <v>18536</v>
      </c>
      <c r="C9690" t="s">
        <v>1845</v>
      </c>
      <c r="D9690" t="s">
        <v>2777</v>
      </c>
      <c r="E9690">
        <v>47</v>
      </c>
      <c r="F9690">
        <v>146402</v>
      </c>
      <c r="G9690" t="s">
        <v>94</v>
      </c>
      <c r="H9690">
        <v>4994315025013196</v>
      </c>
      <c r="I9690" s="5" t="str">
        <f t="shared" si="151"/>
        <v>4994315025013200</v>
      </c>
      <c r="J9690" t="str">
        <f>INDEX(Age_grp[Age], MATCH(mobile_customers[[#This Row],[age]],Age_grp[Value]))</f>
        <v>40 - 50</v>
      </c>
      <c r="K9690" s="2" t="str">
        <f>_xlfn.IFS(mobile_customers[[#This Row],[salary]]&gt;=Q9693,"HIGHER SALARY", mobile_customers[[#This Row],[salary]]&gt;=Q9694,"HIGHER MID RANGE SALARY",  mobile_customers[[#This Row],[salary]]&lt;Q9694,"MID RANGE SALARY", mobile_customers[[#This Row],[salary]]&gt;Q9695, "LOW SALARY" )</f>
        <v>HIGHER SALARY</v>
      </c>
      <c r="L9690" s="2" t="str">
        <f>LEFT(mobile_customers[[#This Row],[Credit_card_nos]], 4)&amp;"XXXXX"</f>
        <v>4994XXXXX</v>
      </c>
    </row>
    <row r="9691" spans="1:12" x14ac:dyDescent="0.3">
      <c r="A9691" t="s">
        <v>8</v>
      </c>
      <c r="B9691" s="3" t="s">
        <v>18537</v>
      </c>
      <c r="C9691" t="s">
        <v>18538</v>
      </c>
      <c r="D9691" t="s">
        <v>758</v>
      </c>
      <c r="E9691">
        <v>27</v>
      </c>
      <c r="F9691">
        <v>133050</v>
      </c>
      <c r="G9691" t="s">
        <v>39</v>
      </c>
      <c r="H9691">
        <v>6508992446179535</v>
      </c>
      <c r="I9691" s="5" t="str">
        <f t="shared" si="151"/>
        <v>6508992446179530</v>
      </c>
      <c r="J9691" t="str">
        <f>INDEX(Age_grp[Age], MATCH(mobile_customers[[#This Row],[age]],Age_grp[Value]))</f>
        <v>20 - 30</v>
      </c>
      <c r="K9691" s="2" t="str">
        <f>_xlfn.IFS(mobile_customers[[#This Row],[salary]]&gt;=Q9694,"HIGHER SALARY", mobile_customers[[#This Row],[salary]]&gt;=Q9695,"HIGHER MID RANGE SALARY",  mobile_customers[[#This Row],[salary]]&lt;Q9695,"MID RANGE SALARY", mobile_customers[[#This Row],[salary]]&gt;Q9696, "LOW SALARY" )</f>
        <v>HIGHER SALARY</v>
      </c>
      <c r="L9691" s="2" t="str">
        <f>LEFT(mobile_customers[[#This Row],[Credit_card_nos]], 4)&amp;"XXXXX"</f>
        <v>6508XXXXX</v>
      </c>
    </row>
    <row r="9692" spans="1:12" x14ac:dyDescent="0.3">
      <c r="A9692" t="s">
        <v>13</v>
      </c>
      <c r="B9692" s="3" t="s">
        <v>18539</v>
      </c>
      <c r="C9692" t="s">
        <v>18540</v>
      </c>
      <c r="D9692" t="s">
        <v>2640</v>
      </c>
      <c r="E9692">
        <v>21</v>
      </c>
      <c r="F9692">
        <v>154682</v>
      </c>
      <c r="G9692" t="s">
        <v>32</v>
      </c>
      <c r="H9692">
        <v>6011501839832814</v>
      </c>
      <c r="I9692" s="5" t="str">
        <f t="shared" si="151"/>
        <v>6011501839832810</v>
      </c>
      <c r="J9692" t="str">
        <f>INDEX(Age_grp[Age], MATCH(mobile_customers[[#This Row],[age]],Age_grp[Value]))</f>
        <v>20 - 30</v>
      </c>
      <c r="K9692" s="2" t="str">
        <f>_xlfn.IFS(mobile_customers[[#This Row],[salary]]&gt;=Q9695,"HIGHER SALARY", mobile_customers[[#This Row],[salary]]&gt;=Q9696,"HIGHER MID RANGE SALARY",  mobile_customers[[#This Row],[salary]]&lt;Q9696,"MID RANGE SALARY", mobile_customers[[#This Row],[salary]]&gt;Q9697, "LOW SALARY" )</f>
        <v>HIGHER SALARY</v>
      </c>
      <c r="L9692" s="2" t="str">
        <f>LEFT(mobile_customers[[#This Row],[Credit_card_nos]], 4)&amp;"XXXXX"</f>
        <v>6011XXXXX</v>
      </c>
    </row>
    <row r="9693" spans="1:12" x14ac:dyDescent="0.3">
      <c r="A9693" t="s">
        <v>13</v>
      </c>
      <c r="B9693" s="3" t="s">
        <v>18541</v>
      </c>
      <c r="C9693" t="s">
        <v>18542</v>
      </c>
      <c r="D9693" t="s">
        <v>2538</v>
      </c>
      <c r="E9693">
        <v>21</v>
      </c>
      <c r="F9693">
        <v>111859</v>
      </c>
      <c r="G9693" t="s">
        <v>65</v>
      </c>
      <c r="H9693">
        <v>30478639190653</v>
      </c>
      <c r="I9693" s="5" t="str">
        <f t="shared" si="151"/>
        <v>30478639190653</v>
      </c>
      <c r="J9693" t="str">
        <f>INDEX(Age_grp[Age], MATCH(mobile_customers[[#This Row],[age]],Age_grp[Value]))</f>
        <v>20 - 30</v>
      </c>
      <c r="K9693" s="2" t="str">
        <f>_xlfn.IFS(mobile_customers[[#This Row],[salary]]&gt;=Q9696,"HIGHER SALARY", mobile_customers[[#This Row],[salary]]&gt;=Q9697,"HIGHER MID RANGE SALARY",  mobile_customers[[#This Row],[salary]]&lt;Q9697,"MID RANGE SALARY", mobile_customers[[#This Row],[salary]]&gt;Q9698, "LOW SALARY" )</f>
        <v>HIGHER SALARY</v>
      </c>
      <c r="L9693" s="2" t="str">
        <f>LEFT(mobile_customers[[#This Row],[Credit_card_nos]], 4)&amp;"XXXXX"</f>
        <v>3047XXXXX</v>
      </c>
    </row>
    <row r="9694" spans="1:12" x14ac:dyDescent="0.3">
      <c r="A9694" t="s">
        <v>8</v>
      </c>
      <c r="B9694" s="3" t="s">
        <v>18543</v>
      </c>
      <c r="C9694" t="s">
        <v>8271</v>
      </c>
      <c r="D9694" t="s">
        <v>829</v>
      </c>
      <c r="E9694">
        <v>61</v>
      </c>
      <c r="F9694">
        <v>89112</v>
      </c>
      <c r="G9694" t="s">
        <v>28</v>
      </c>
      <c r="H9694">
        <v>3535681668518066</v>
      </c>
      <c r="I9694" s="5" t="str">
        <f t="shared" si="151"/>
        <v>3535681668518070</v>
      </c>
      <c r="J9694" t="str">
        <f>INDEX(Age_grp[Age], MATCH(mobile_customers[[#This Row],[age]],Age_grp[Value]))</f>
        <v>60 - 70</v>
      </c>
      <c r="K9694" s="2" t="str">
        <f>_xlfn.IFS(mobile_customers[[#This Row],[salary]]&gt;=Q9697,"HIGHER SALARY", mobile_customers[[#This Row],[salary]]&gt;=Q9698,"HIGHER MID RANGE SALARY",  mobile_customers[[#This Row],[salary]]&lt;Q9698,"MID RANGE SALARY", mobile_customers[[#This Row],[salary]]&gt;Q9699, "LOW SALARY" )</f>
        <v>HIGHER SALARY</v>
      </c>
      <c r="L9694" s="2" t="str">
        <f>LEFT(mobile_customers[[#This Row],[Credit_card_nos]], 4)&amp;"XXXXX"</f>
        <v>3535XXXXX</v>
      </c>
    </row>
    <row r="9695" spans="1:12" x14ac:dyDescent="0.3">
      <c r="A9695" t="s">
        <v>13</v>
      </c>
      <c r="B9695" s="3" t="s">
        <v>18544</v>
      </c>
      <c r="C9695" t="s">
        <v>18545</v>
      </c>
      <c r="D9695" t="s">
        <v>2108</v>
      </c>
      <c r="E9695">
        <v>51</v>
      </c>
      <c r="F9695">
        <v>54160</v>
      </c>
      <c r="G9695" t="s">
        <v>28</v>
      </c>
      <c r="H9695">
        <v>574921812180</v>
      </c>
      <c r="I9695" s="5" t="str">
        <f t="shared" si="151"/>
        <v>574921812180</v>
      </c>
      <c r="J9695" t="str">
        <f>INDEX(Age_grp[Age], MATCH(mobile_customers[[#This Row],[age]],Age_grp[Value]))</f>
        <v>50 - 60</v>
      </c>
      <c r="K9695" s="2" t="str">
        <f>_xlfn.IFS(mobile_customers[[#This Row],[salary]]&gt;=Q9698,"HIGHER SALARY", mobile_customers[[#This Row],[salary]]&gt;=Q9699,"HIGHER MID RANGE SALARY",  mobile_customers[[#This Row],[salary]]&lt;Q9699,"MID RANGE SALARY", mobile_customers[[#This Row],[salary]]&gt;Q9700, "LOW SALARY" )</f>
        <v>HIGHER SALARY</v>
      </c>
      <c r="L9695" s="2" t="str">
        <f>LEFT(mobile_customers[[#This Row],[Credit_card_nos]], 4)&amp;"XXXXX"</f>
        <v>5749XXXXX</v>
      </c>
    </row>
    <row r="9696" spans="1:12" x14ac:dyDescent="0.3">
      <c r="A9696" t="s">
        <v>8</v>
      </c>
      <c r="B9696" s="3" t="s">
        <v>18546</v>
      </c>
      <c r="C9696" t="s">
        <v>18547</v>
      </c>
      <c r="D9696" t="s">
        <v>406</v>
      </c>
      <c r="E9696">
        <v>56</v>
      </c>
      <c r="F9696">
        <v>76887</v>
      </c>
      <c r="G9696" t="s">
        <v>12</v>
      </c>
      <c r="H9696">
        <v>3558897637511618</v>
      </c>
      <c r="I9696" s="5" t="str">
        <f t="shared" si="151"/>
        <v>3558897637511620</v>
      </c>
      <c r="J9696" t="str">
        <f>INDEX(Age_grp[Age], MATCH(mobile_customers[[#This Row],[age]],Age_grp[Value]))</f>
        <v>50 - 60</v>
      </c>
      <c r="K9696" s="2" t="str">
        <f>_xlfn.IFS(mobile_customers[[#This Row],[salary]]&gt;=Q9699,"HIGHER SALARY", mobile_customers[[#This Row],[salary]]&gt;=Q9700,"HIGHER MID RANGE SALARY",  mobile_customers[[#This Row],[salary]]&lt;Q9700,"MID RANGE SALARY", mobile_customers[[#This Row],[salary]]&gt;Q9701, "LOW SALARY" )</f>
        <v>HIGHER SALARY</v>
      </c>
      <c r="L9696" s="2" t="str">
        <f>LEFT(mobile_customers[[#This Row],[Credit_card_nos]], 4)&amp;"XXXXX"</f>
        <v>3558XXXXX</v>
      </c>
    </row>
    <row r="9697" spans="1:12" x14ac:dyDescent="0.3">
      <c r="A9697" t="s">
        <v>8</v>
      </c>
      <c r="B9697" s="3" t="s">
        <v>18548</v>
      </c>
      <c r="C9697" t="s">
        <v>18549</v>
      </c>
      <c r="D9697" t="s">
        <v>859</v>
      </c>
      <c r="E9697">
        <v>47</v>
      </c>
      <c r="F9697">
        <v>87373</v>
      </c>
      <c r="G9697" t="s">
        <v>21</v>
      </c>
      <c r="H9697">
        <v>4728013991404019</v>
      </c>
      <c r="I9697" s="5" t="str">
        <f t="shared" si="151"/>
        <v>4728013991404020</v>
      </c>
      <c r="J9697" t="str">
        <f>INDEX(Age_grp[Age], MATCH(mobile_customers[[#This Row],[age]],Age_grp[Value]))</f>
        <v>40 - 50</v>
      </c>
      <c r="K9697" s="2" t="str">
        <f>_xlfn.IFS(mobile_customers[[#This Row],[salary]]&gt;=Q9700,"HIGHER SALARY", mobile_customers[[#This Row],[salary]]&gt;=Q9701,"HIGHER MID RANGE SALARY",  mobile_customers[[#This Row],[salary]]&lt;Q9701,"MID RANGE SALARY", mobile_customers[[#This Row],[salary]]&gt;Q9702, "LOW SALARY" )</f>
        <v>HIGHER SALARY</v>
      </c>
      <c r="L9697" s="2" t="str">
        <f>LEFT(mobile_customers[[#This Row],[Credit_card_nos]], 4)&amp;"XXXXX"</f>
        <v>4728XXXXX</v>
      </c>
    </row>
    <row r="9698" spans="1:12" x14ac:dyDescent="0.3">
      <c r="A9698" t="s">
        <v>8</v>
      </c>
      <c r="B9698" s="3" t="s">
        <v>18550</v>
      </c>
      <c r="C9698" t="s">
        <v>18551</v>
      </c>
      <c r="D9698" t="s">
        <v>959</v>
      </c>
      <c r="E9698">
        <v>46</v>
      </c>
      <c r="F9698">
        <v>128315</v>
      </c>
      <c r="G9698" t="s">
        <v>32</v>
      </c>
      <c r="H9698">
        <v>4.8626194762193971E+18</v>
      </c>
      <c r="I9698" s="5" t="str">
        <f t="shared" si="151"/>
        <v>4862619476219400000</v>
      </c>
      <c r="J9698" t="str">
        <f>INDEX(Age_grp[Age], MATCH(mobile_customers[[#This Row],[age]],Age_grp[Value]))</f>
        <v>40 - 50</v>
      </c>
      <c r="K9698" s="2" t="str">
        <f>_xlfn.IFS(mobile_customers[[#This Row],[salary]]&gt;=Q9701,"HIGHER SALARY", mobile_customers[[#This Row],[salary]]&gt;=Q9702,"HIGHER MID RANGE SALARY",  mobile_customers[[#This Row],[salary]]&lt;Q9702,"MID RANGE SALARY", mobile_customers[[#This Row],[salary]]&gt;Q9703, "LOW SALARY" )</f>
        <v>HIGHER SALARY</v>
      </c>
      <c r="L9698" s="2" t="str">
        <f>LEFT(mobile_customers[[#This Row],[Credit_card_nos]], 4)&amp;"XXXXX"</f>
        <v>4862XXXXX</v>
      </c>
    </row>
    <row r="9699" spans="1:12" x14ac:dyDescent="0.3">
      <c r="A9699" t="s">
        <v>8</v>
      </c>
      <c r="B9699" s="3" t="s">
        <v>18552</v>
      </c>
      <c r="C9699" t="s">
        <v>17042</v>
      </c>
      <c r="D9699" t="s">
        <v>2156</v>
      </c>
      <c r="E9699">
        <v>35</v>
      </c>
      <c r="F9699">
        <v>58037</v>
      </c>
      <c r="G9699" t="s">
        <v>39</v>
      </c>
      <c r="H9699">
        <v>4.0488005355253012E+18</v>
      </c>
      <c r="I9699" s="5" t="str">
        <f t="shared" si="151"/>
        <v>4048800535525300000</v>
      </c>
      <c r="J9699" t="str">
        <f>INDEX(Age_grp[Age], MATCH(mobile_customers[[#This Row],[age]],Age_grp[Value]))</f>
        <v>30 - 40</v>
      </c>
      <c r="K9699" s="2" t="str">
        <f>_xlfn.IFS(mobile_customers[[#This Row],[salary]]&gt;=Q9702,"HIGHER SALARY", mobile_customers[[#This Row],[salary]]&gt;=Q9703,"HIGHER MID RANGE SALARY",  mobile_customers[[#This Row],[salary]]&lt;Q9703,"MID RANGE SALARY", mobile_customers[[#This Row],[salary]]&gt;Q9704, "LOW SALARY" )</f>
        <v>HIGHER SALARY</v>
      </c>
      <c r="L9699" s="2" t="str">
        <f>LEFT(mobile_customers[[#This Row],[Credit_card_nos]], 4)&amp;"XXXXX"</f>
        <v>4048XXXXX</v>
      </c>
    </row>
    <row r="9700" spans="1:12" x14ac:dyDescent="0.3">
      <c r="A9700" t="s">
        <v>13</v>
      </c>
      <c r="B9700" s="3" t="s">
        <v>18553</v>
      </c>
      <c r="C9700" t="s">
        <v>18554</v>
      </c>
      <c r="D9700" t="s">
        <v>2291</v>
      </c>
      <c r="E9700">
        <v>55</v>
      </c>
      <c r="F9700">
        <v>137467</v>
      </c>
      <c r="G9700" t="s">
        <v>21</v>
      </c>
      <c r="H9700">
        <v>349591642278384</v>
      </c>
      <c r="I9700" s="5" t="str">
        <f t="shared" si="151"/>
        <v>349591642278384</v>
      </c>
      <c r="J9700" t="str">
        <f>INDEX(Age_grp[Age], MATCH(mobile_customers[[#This Row],[age]],Age_grp[Value]))</f>
        <v>50 - 60</v>
      </c>
      <c r="K9700" s="2" t="str">
        <f>_xlfn.IFS(mobile_customers[[#This Row],[salary]]&gt;=Q9703,"HIGHER SALARY", mobile_customers[[#This Row],[salary]]&gt;=Q9704,"HIGHER MID RANGE SALARY",  mobile_customers[[#This Row],[salary]]&lt;Q9704,"MID RANGE SALARY", mobile_customers[[#This Row],[salary]]&gt;Q9705, "LOW SALARY" )</f>
        <v>HIGHER SALARY</v>
      </c>
      <c r="L9700" s="2" t="str">
        <f>LEFT(mobile_customers[[#This Row],[Credit_card_nos]], 4)&amp;"XXXXX"</f>
        <v>3495XXXXX</v>
      </c>
    </row>
    <row r="9701" spans="1:12" x14ac:dyDescent="0.3">
      <c r="A9701" t="s">
        <v>13</v>
      </c>
      <c r="B9701" s="3" t="s">
        <v>18555</v>
      </c>
      <c r="C9701" t="s">
        <v>17042</v>
      </c>
      <c r="D9701" t="s">
        <v>1177</v>
      </c>
      <c r="E9701">
        <v>33</v>
      </c>
      <c r="F9701">
        <v>51314</v>
      </c>
      <c r="G9701" t="s">
        <v>21</v>
      </c>
      <c r="H9701">
        <v>6531194952264733</v>
      </c>
      <c r="I9701" s="5" t="str">
        <f t="shared" si="151"/>
        <v>6531194952264730</v>
      </c>
      <c r="J9701" t="str">
        <f>INDEX(Age_grp[Age], MATCH(mobile_customers[[#This Row],[age]],Age_grp[Value]))</f>
        <v>30 - 40</v>
      </c>
      <c r="K9701" s="2" t="str">
        <f>_xlfn.IFS(mobile_customers[[#This Row],[salary]]&gt;=Q9704,"HIGHER SALARY", mobile_customers[[#This Row],[salary]]&gt;=Q9705,"HIGHER MID RANGE SALARY",  mobile_customers[[#This Row],[salary]]&lt;Q9705,"MID RANGE SALARY", mobile_customers[[#This Row],[salary]]&gt;Q9706, "LOW SALARY" )</f>
        <v>HIGHER SALARY</v>
      </c>
      <c r="L9701" s="2" t="str">
        <f>LEFT(mobile_customers[[#This Row],[Credit_card_nos]], 4)&amp;"XXXXX"</f>
        <v>6531XXXXX</v>
      </c>
    </row>
    <row r="9702" spans="1:12" x14ac:dyDescent="0.3">
      <c r="A9702" t="s">
        <v>8</v>
      </c>
      <c r="B9702" s="3" t="s">
        <v>6302</v>
      </c>
      <c r="C9702" t="s">
        <v>18556</v>
      </c>
      <c r="D9702" t="s">
        <v>1479</v>
      </c>
      <c r="E9702">
        <v>59</v>
      </c>
      <c r="F9702">
        <v>27435</v>
      </c>
      <c r="G9702" t="s">
        <v>81</v>
      </c>
      <c r="H9702">
        <v>4704354697871186</v>
      </c>
      <c r="I9702" s="5" t="str">
        <f t="shared" si="151"/>
        <v>4704354697871190</v>
      </c>
      <c r="J9702" t="str">
        <f>INDEX(Age_grp[Age], MATCH(mobile_customers[[#This Row],[age]],Age_grp[Value]))</f>
        <v>50 - 60</v>
      </c>
      <c r="K9702" s="2" t="str">
        <f>_xlfn.IFS(mobile_customers[[#This Row],[salary]]&gt;=Q9705,"HIGHER SALARY", mobile_customers[[#This Row],[salary]]&gt;=Q9706,"HIGHER MID RANGE SALARY",  mobile_customers[[#This Row],[salary]]&lt;Q9706,"MID RANGE SALARY", mobile_customers[[#This Row],[salary]]&gt;Q9707, "LOW SALARY" )</f>
        <v>HIGHER SALARY</v>
      </c>
      <c r="L9702" s="2" t="str">
        <f>LEFT(mobile_customers[[#This Row],[Credit_card_nos]], 4)&amp;"XXXXX"</f>
        <v>4704XXXXX</v>
      </c>
    </row>
    <row r="9703" spans="1:12" x14ac:dyDescent="0.3">
      <c r="A9703" t="s">
        <v>8</v>
      </c>
      <c r="B9703" s="3" t="s">
        <v>18557</v>
      </c>
      <c r="C9703" t="s">
        <v>18558</v>
      </c>
      <c r="D9703" t="s">
        <v>1734</v>
      </c>
      <c r="E9703">
        <v>19</v>
      </c>
      <c r="F9703">
        <v>96149</v>
      </c>
      <c r="G9703" t="s">
        <v>94</v>
      </c>
      <c r="H9703">
        <v>3572371339413889</v>
      </c>
      <c r="I9703" s="5" t="str">
        <f t="shared" si="151"/>
        <v>3572371339413890</v>
      </c>
      <c r="J9703" t="str">
        <f>INDEX(Age_grp[Age], MATCH(mobile_customers[[#This Row],[age]],Age_grp[Value]))</f>
        <v>"10 - 20</v>
      </c>
      <c r="K9703" s="2" t="str">
        <f>_xlfn.IFS(mobile_customers[[#This Row],[salary]]&gt;=Q9706,"HIGHER SALARY", mobile_customers[[#This Row],[salary]]&gt;=Q9707,"HIGHER MID RANGE SALARY",  mobile_customers[[#This Row],[salary]]&lt;Q9707,"MID RANGE SALARY", mobile_customers[[#This Row],[salary]]&gt;Q9708, "LOW SALARY" )</f>
        <v>HIGHER SALARY</v>
      </c>
      <c r="L9703" s="2" t="str">
        <f>LEFT(mobile_customers[[#This Row],[Credit_card_nos]], 4)&amp;"XXXXX"</f>
        <v>3572XXXXX</v>
      </c>
    </row>
    <row r="9704" spans="1:12" x14ac:dyDescent="0.3">
      <c r="A9704" t="s">
        <v>13</v>
      </c>
      <c r="B9704" s="3" t="s">
        <v>18559</v>
      </c>
      <c r="C9704" t="s">
        <v>18560</v>
      </c>
      <c r="D9704" t="s">
        <v>1358</v>
      </c>
      <c r="E9704">
        <v>44</v>
      </c>
      <c r="F9704">
        <v>55365</v>
      </c>
      <c r="G9704" t="s">
        <v>32</v>
      </c>
      <c r="H9704">
        <v>2225067149113239</v>
      </c>
      <c r="I9704" s="5" t="str">
        <f t="shared" si="151"/>
        <v>2225067149113240</v>
      </c>
      <c r="J9704" t="str">
        <f>INDEX(Age_grp[Age], MATCH(mobile_customers[[#This Row],[age]],Age_grp[Value]))</f>
        <v>40 - 50</v>
      </c>
      <c r="K9704" s="2" t="str">
        <f>_xlfn.IFS(mobile_customers[[#This Row],[salary]]&gt;=Q9707,"HIGHER SALARY", mobile_customers[[#This Row],[salary]]&gt;=Q9708,"HIGHER MID RANGE SALARY",  mobile_customers[[#This Row],[salary]]&lt;Q9708,"MID RANGE SALARY", mobile_customers[[#This Row],[salary]]&gt;Q9709, "LOW SALARY" )</f>
        <v>HIGHER SALARY</v>
      </c>
      <c r="L9704" s="2" t="str">
        <f>LEFT(mobile_customers[[#This Row],[Credit_card_nos]], 4)&amp;"XXXXX"</f>
        <v>2225XXXXX</v>
      </c>
    </row>
    <row r="9705" spans="1:12" x14ac:dyDescent="0.3">
      <c r="A9705" t="s">
        <v>13</v>
      </c>
      <c r="B9705" s="3" t="s">
        <v>18561</v>
      </c>
      <c r="C9705" t="s">
        <v>18562</v>
      </c>
      <c r="D9705" t="s">
        <v>367</v>
      </c>
      <c r="E9705">
        <v>53</v>
      </c>
      <c r="F9705">
        <v>166554</v>
      </c>
      <c r="G9705" t="s">
        <v>28</v>
      </c>
      <c r="H9705">
        <v>3538286515355360</v>
      </c>
      <c r="I9705" s="5" t="str">
        <f t="shared" si="151"/>
        <v>3538286515355360</v>
      </c>
      <c r="J9705" t="str">
        <f>INDEX(Age_grp[Age], MATCH(mobile_customers[[#This Row],[age]],Age_grp[Value]))</f>
        <v>50 - 60</v>
      </c>
      <c r="K9705" s="2" t="str">
        <f>_xlfn.IFS(mobile_customers[[#This Row],[salary]]&gt;=Q9708,"HIGHER SALARY", mobile_customers[[#This Row],[salary]]&gt;=Q9709,"HIGHER MID RANGE SALARY",  mobile_customers[[#This Row],[salary]]&lt;Q9709,"MID RANGE SALARY", mobile_customers[[#This Row],[salary]]&gt;Q9710, "LOW SALARY" )</f>
        <v>HIGHER SALARY</v>
      </c>
      <c r="L9705" s="2" t="str">
        <f>LEFT(mobile_customers[[#This Row],[Credit_card_nos]], 4)&amp;"XXXXX"</f>
        <v>3538XXXXX</v>
      </c>
    </row>
    <row r="9706" spans="1:12" x14ac:dyDescent="0.3">
      <c r="A9706" t="s">
        <v>8</v>
      </c>
      <c r="B9706" s="3" t="s">
        <v>18563</v>
      </c>
      <c r="C9706" t="s">
        <v>6288</v>
      </c>
      <c r="D9706" t="s">
        <v>16</v>
      </c>
      <c r="E9706">
        <v>26</v>
      </c>
      <c r="F9706">
        <v>138102</v>
      </c>
      <c r="G9706" t="s">
        <v>28</v>
      </c>
      <c r="H9706">
        <v>4583612508085387</v>
      </c>
      <c r="I9706" s="5" t="str">
        <f t="shared" si="151"/>
        <v>4583612508085390</v>
      </c>
      <c r="J9706" t="str">
        <f>INDEX(Age_grp[Age], MATCH(mobile_customers[[#This Row],[age]],Age_grp[Value]))</f>
        <v>20 - 30</v>
      </c>
      <c r="K9706" s="2" t="str">
        <f>_xlfn.IFS(mobile_customers[[#This Row],[salary]]&gt;=Q9709,"HIGHER SALARY", mobile_customers[[#This Row],[salary]]&gt;=Q9710,"HIGHER MID RANGE SALARY",  mobile_customers[[#This Row],[salary]]&lt;Q9710,"MID RANGE SALARY", mobile_customers[[#This Row],[salary]]&gt;Q9711, "LOW SALARY" )</f>
        <v>HIGHER SALARY</v>
      </c>
      <c r="L9706" s="2" t="str">
        <f>LEFT(mobile_customers[[#This Row],[Credit_card_nos]], 4)&amp;"XXXXX"</f>
        <v>4583XXXXX</v>
      </c>
    </row>
    <row r="9707" spans="1:12" x14ac:dyDescent="0.3">
      <c r="A9707" t="s">
        <v>8</v>
      </c>
      <c r="B9707" s="3" t="s">
        <v>18564</v>
      </c>
      <c r="C9707" t="s">
        <v>18565</v>
      </c>
      <c r="D9707" t="s">
        <v>665</v>
      </c>
      <c r="E9707">
        <v>25</v>
      </c>
      <c r="F9707">
        <v>229948</v>
      </c>
      <c r="G9707" t="s">
        <v>65</v>
      </c>
      <c r="H9707">
        <v>348842218126452</v>
      </c>
      <c r="I9707" s="5" t="str">
        <f t="shared" si="151"/>
        <v>348842218126452</v>
      </c>
      <c r="J9707" t="str">
        <f>INDEX(Age_grp[Age], MATCH(mobile_customers[[#This Row],[age]],Age_grp[Value]))</f>
        <v>20 - 30</v>
      </c>
      <c r="K9707" s="2" t="str">
        <f>_xlfn.IFS(mobile_customers[[#This Row],[salary]]&gt;=Q9710,"HIGHER SALARY", mobile_customers[[#This Row],[salary]]&gt;=Q9711,"HIGHER MID RANGE SALARY",  mobile_customers[[#This Row],[salary]]&lt;Q9711,"MID RANGE SALARY", mobile_customers[[#This Row],[salary]]&gt;Q9712, "LOW SALARY" )</f>
        <v>HIGHER SALARY</v>
      </c>
      <c r="L9707" s="2" t="str">
        <f>LEFT(mobile_customers[[#This Row],[Credit_card_nos]], 4)&amp;"XXXXX"</f>
        <v>3488XXXXX</v>
      </c>
    </row>
    <row r="9708" spans="1:12" x14ac:dyDescent="0.3">
      <c r="A9708" t="s">
        <v>13</v>
      </c>
      <c r="B9708" s="3" t="s">
        <v>18566</v>
      </c>
      <c r="C9708" t="s">
        <v>18567</v>
      </c>
      <c r="D9708" t="s">
        <v>4941</v>
      </c>
      <c r="E9708">
        <v>29</v>
      </c>
      <c r="F9708">
        <v>88057</v>
      </c>
      <c r="G9708" t="s">
        <v>21</v>
      </c>
      <c r="H9708">
        <v>676238944356</v>
      </c>
      <c r="I9708" s="5" t="str">
        <f t="shared" si="151"/>
        <v>676238944356</v>
      </c>
      <c r="J9708" t="str">
        <f>INDEX(Age_grp[Age], MATCH(mobile_customers[[#This Row],[age]],Age_grp[Value]))</f>
        <v>20 - 30</v>
      </c>
      <c r="K9708" s="2" t="str">
        <f>_xlfn.IFS(mobile_customers[[#This Row],[salary]]&gt;=Q9711,"HIGHER SALARY", mobile_customers[[#This Row],[salary]]&gt;=Q9712,"HIGHER MID RANGE SALARY",  mobile_customers[[#This Row],[salary]]&lt;Q9712,"MID RANGE SALARY", mobile_customers[[#This Row],[salary]]&gt;Q9713, "LOW SALARY" )</f>
        <v>HIGHER SALARY</v>
      </c>
      <c r="L9708" s="2" t="str">
        <f>LEFT(mobile_customers[[#This Row],[Credit_card_nos]], 4)&amp;"XXXXX"</f>
        <v>6762XXXXX</v>
      </c>
    </row>
    <row r="9709" spans="1:12" x14ac:dyDescent="0.3">
      <c r="A9709" t="s">
        <v>8</v>
      </c>
      <c r="B9709" s="3" t="s">
        <v>18568</v>
      </c>
      <c r="C9709" t="s">
        <v>18569</v>
      </c>
      <c r="D9709" t="s">
        <v>939</v>
      </c>
      <c r="E9709">
        <v>29</v>
      </c>
      <c r="F9709">
        <v>227247</v>
      </c>
      <c r="G9709" t="s">
        <v>94</v>
      </c>
      <c r="H9709">
        <v>569060095936</v>
      </c>
      <c r="I9709" s="5" t="str">
        <f t="shared" si="151"/>
        <v>569060095936</v>
      </c>
      <c r="J9709" t="str">
        <f>INDEX(Age_grp[Age], MATCH(mobile_customers[[#This Row],[age]],Age_grp[Value]))</f>
        <v>20 - 30</v>
      </c>
      <c r="K9709" s="2" t="str">
        <f>_xlfn.IFS(mobile_customers[[#This Row],[salary]]&gt;=Q9712,"HIGHER SALARY", mobile_customers[[#This Row],[salary]]&gt;=Q9713,"HIGHER MID RANGE SALARY",  mobile_customers[[#This Row],[salary]]&lt;Q9713,"MID RANGE SALARY", mobile_customers[[#This Row],[salary]]&gt;Q9714, "LOW SALARY" )</f>
        <v>HIGHER SALARY</v>
      </c>
      <c r="L9709" s="2" t="str">
        <f>LEFT(mobile_customers[[#This Row],[Credit_card_nos]], 4)&amp;"XXXXX"</f>
        <v>5690XXXXX</v>
      </c>
    </row>
    <row r="9710" spans="1:12" x14ac:dyDescent="0.3">
      <c r="A9710" t="s">
        <v>13</v>
      </c>
      <c r="B9710" s="3" t="s">
        <v>18570</v>
      </c>
      <c r="C9710" t="s">
        <v>18571</v>
      </c>
      <c r="D9710" t="s">
        <v>1588</v>
      </c>
      <c r="E9710">
        <v>65</v>
      </c>
      <c r="F9710">
        <v>32339</v>
      </c>
      <c r="G9710" t="s">
        <v>65</v>
      </c>
      <c r="H9710">
        <v>6549890318198941</v>
      </c>
      <c r="I9710" s="5" t="str">
        <f t="shared" si="151"/>
        <v>6549890318198940</v>
      </c>
      <c r="J9710" t="str">
        <f>INDEX(Age_grp[Age], MATCH(mobile_customers[[#This Row],[age]],Age_grp[Value]))</f>
        <v>60 - 70</v>
      </c>
      <c r="K9710" s="2" t="str">
        <f>_xlfn.IFS(mobile_customers[[#This Row],[salary]]&gt;=Q9713,"HIGHER SALARY", mobile_customers[[#This Row],[salary]]&gt;=Q9714,"HIGHER MID RANGE SALARY",  mobile_customers[[#This Row],[salary]]&lt;Q9714,"MID RANGE SALARY", mobile_customers[[#This Row],[salary]]&gt;Q9715, "LOW SALARY" )</f>
        <v>HIGHER SALARY</v>
      </c>
      <c r="L9710" s="2" t="str">
        <f>LEFT(mobile_customers[[#This Row],[Credit_card_nos]], 4)&amp;"XXXXX"</f>
        <v>6549XXXXX</v>
      </c>
    </row>
    <row r="9711" spans="1:12" x14ac:dyDescent="0.3">
      <c r="A9711" t="s">
        <v>13</v>
      </c>
      <c r="B9711" s="3" t="s">
        <v>18572</v>
      </c>
      <c r="C9711" t="s">
        <v>18573</v>
      </c>
      <c r="D9711" t="s">
        <v>1452</v>
      </c>
      <c r="E9711">
        <v>34</v>
      </c>
      <c r="F9711">
        <v>61887</v>
      </c>
      <c r="G9711" t="s">
        <v>65</v>
      </c>
      <c r="H9711">
        <v>30310790049065</v>
      </c>
      <c r="I9711" s="5" t="str">
        <f t="shared" si="151"/>
        <v>30310790049065</v>
      </c>
      <c r="J9711" t="str">
        <f>INDEX(Age_grp[Age], MATCH(mobile_customers[[#This Row],[age]],Age_grp[Value]))</f>
        <v>30 - 40</v>
      </c>
      <c r="K9711" s="2" t="str">
        <f>_xlfn.IFS(mobile_customers[[#This Row],[salary]]&gt;=Q9714,"HIGHER SALARY", mobile_customers[[#This Row],[salary]]&gt;=Q9715,"HIGHER MID RANGE SALARY",  mobile_customers[[#This Row],[salary]]&lt;Q9715,"MID RANGE SALARY", mobile_customers[[#This Row],[salary]]&gt;Q9716, "LOW SALARY" )</f>
        <v>HIGHER SALARY</v>
      </c>
      <c r="L9711" s="2" t="str">
        <f>LEFT(mobile_customers[[#This Row],[Credit_card_nos]], 4)&amp;"XXXXX"</f>
        <v>3031XXXXX</v>
      </c>
    </row>
    <row r="9712" spans="1:12" x14ac:dyDescent="0.3">
      <c r="A9712" t="s">
        <v>13</v>
      </c>
      <c r="B9712" s="3" t="s">
        <v>18574</v>
      </c>
      <c r="C9712" t="s">
        <v>18575</v>
      </c>
      <c r="D9712" t="s">
        <v>2336</v>
      </c>
      <c r="E9712">
        <v>22</v>
      </c>
      <c r="F9712">
        <v>106031</v>
      </c>
      <c r="G9712" t="s">
        <v>49</v>
      </c>
      <c r="H9712">
        <v>4053478892306776</v>
      </c>
      <c r="I9712" s="5" t="str">
        <f t="shared" si="151"/>
        <v>4053478892306780</v>
      </c>
      <c r="J9712" t="str">
        <f>INDEX(Age_grp[Age], MATCH(mobile_customers[[#This Row],[age]],Age_grp[Value]))</f>
        <v>20 - 30</v>
      </c>
      <c r="K9712" s="2" t="str">
        <f>_xlfn.IFS(mobile_customers[[#This Row],[salary]]&gt;=Q9715,"HIGHER SALARY", mobile_customers[[#This Row],[salary]]&gt;=Q9716,"HIGHER MID RANGE SALARY",  mobile_customers[[#This Row],[salary]]&lt;Q9716,"MID RANGE SALARY", mobile_customers[[#This Row],[salary]]&gt;Q9717, "LOW SALARY" )</f>
        <v>HIGHER SALARY</v>
      </c>
      <c r="L9712" s="2" t="str">
        <f>LEFT(mobile_customers[[#This Row],[Credit_card_nos]], 4)&amp;"XXXXX"</f>
        <v>4053XXXXX</v>
      </c>
    </row>
    <row r="9713" spans="1:12" x14ac:dyDescent="0.3">
      <c r="A9713" t="s">
        <v>13</v>
      </c>
      <c r="B9713" s="3" t="s">
        <v>18576</v>
      </c>
      <c r="C9713" t="s">
        <v>18577</v>
      </c>
      <c r="D9713" t="s">
        <v>2659</v>
      </c>
      <c r="E9713">
        <v>33</v>
      </c>
      <c r="F9713">
        <v>241169</v>
      </c>
      <c r="G9713" t="s">
        <v>49</v>
      </c>
      <c r="H9713">
        <v>4354152655122094</v>
      </c>
      <c r="I9713" s="5" t="str">
        <f t="shared" si="151"/>
        <v>4354152655122090</v>
      </c>
      <c r="J9713" t="str">
        <f>INDEX(Age_grp[Age], MATCH(mobile_customers[[#This Row],[age]],Age_grp[Value]))</f>
        <v>30 - 40</v>
      </c>
      <c r="K9713" s="2" t="str">
        <f>_xlfn.IFS(mobile_customers[[#This Row],[salary]]&gt;=Q9716,"HIGHER SALARY", mobile_customers[[#This Row],[salary]]&gt;=Q9717,"HIGHER MID RANGE SALARY",  mobile_customers[[#This Row],[salary]]&lt;Q9717,"MID RANGE SALARY", mobile_customers[[#This Row],[salary]]&gt;Q9718, "LOW SALARY" )</f>
        <v>HIGHER SALARY</v>
      </c>
      <c r="L9713" s="2" t="str">
        <f>LEFT(mobile_customers[[#This Row],[Credit_card_nos]], 4)&amp;"XXXXX"</f>
        <v>4354XXXXX</v>
      </c>
    </row>
    <row r="9714" spans="1:12" x14ac:dyDescent="0.3">
      <c r="A9714" t="s">
        <v>8</v>
      </c>
      <c r="B9714" s="3" t="s">
        <v>18578</v>
      </c>
      <c r="C9714" t="s">
        <v>18579</v>
      </c>
      <c r="D9714" t="s">
        <v>261</v>
      </c>
      <c r="E9714">
        <v>44</v>
      </c>
      <c r="F9714">
        <v>125255</v>
      </c>
      <c r="G9714" t="s">
        <v>21</v>
      </c>
      <c r="H9714">
        <v>213185606988907</v>
      </c>
      <c r="I9714" s="5" t="str">
        <f t="shared" si="151"/>
        <v>213185606988907</v>
      </c>
      <c r="J9714" t="str">
        <f>INDEX(Age_grp[Age], MATCH(mobile_customers[[#This Row],[age]],Age_grp[Value]))</f>
        <v>40 - 50</v>
      </c>
      <c r="K9714" s="2" t="str">
        <f>_xlfn.IFS(mobile_customers[[#This Row],[salary]]&gt;=Q9717,"HIGHER SALARY", mobile_customers[[#This Row],[salary]]&gt;=Q9718,"HIGHER MID RANGE SALARY",  mobile_customers[[#This Row],[salary]]&lt;Q9718,"MID RANGE SALARY", mobile_customers[[#This Row],[salary]]&gt;Q9719, "LOW SALARY" )</f>
        <v>HIGHER SALARY</v>
      </c>
      <c r="L9714" s="2" t="str">
        <f>LEFT(mobile_customers[[#This Row],[Credit_card_nos]], 4)&amp;"XXXXX"</f>
        <v>2131XXXXX</v>
      </c>
    </row>
    <row r="9715" spans="1:12" x14ac:dyDescent="0.3">
      <c r="A9715" t="s">
        <v>8</v>
      </c>
      <c r="B9715" s="3" t="s">
        <v>18580</v>
      </c>
      <c r="C9715" t="s">
        <v>18581</v>
      </c>
      <c r="D9715" t="s">
        <v>2649</v>
      </c>
      <c r="E9715">
        <v>58</v>
      </c>
      <c r="F9715">
        <v>35614</v>
      </c>
      <c r="G9715" t="s">
        <v>28</v>
      </c>
      <c r="H9715">
        <v>3516704816755373</v>
      </c>
      <c r="I9715" s="5" t="str">
        <f t="shared" si="151"/>
        <v>3516704816755370</v>
      </c>
      <c r="J9715" t="str">
        <f>INDEX(Age_grp[Age], MATCH(mobile_customers[[#This Row],[age]],Age_grp[Value]))</f>
        <v>50 - 60</v>
      </c>
      <c r="K9715" s="2" t="str">
        <f>_xlfn.IFS(mobile_customers[[#This Row],[salary]]&gt;=Q9718,"HIGHER SALARY", mobile_customers[[#This Row],[salary]]&gt;=Q9719,"HIGHER MID RANGE SALARY",  mobile_customers[[#This Row],[salary]]&lt;Q9719,"MID RANGE SALARY", mobile_customers[[#This Row],[salary]]&gt;Q9720, "LOW SALARY" )</f>
        <v>HIGHER SALARY</v>
      </c>
      <c r="L9715" s="2" t="str">
        <f>LEFT(mobile_customers[[#This Row],[Credit_card_nos]], 4)&amp;"XXXXX"</f>
        <v>3516XXXXX</v>
      </c>
    </row>
    <row r="9716" spans="1:12" x14ac:dyDescent="0.3">
      <c r="A9716" t="s">
        <v>13</v>
      </c>
      <c r="B9716" s="3" t="s">
        <v>18582</v>
      </c>
      <c r="C9716" t="s">
        <v>18583</v>
      </c>
      <c r="D9716" t="s">
        <v>510</v>
      </c>
      <c r="E9716">
        <v>57</v>
      </c>
      <c r="F9716">
        <v>80144</v>
      </c>
      <c r="G9716" t="s">
        <v>28</v>
      </c>
      <c r="H9716">
        <v>4.8761983452006349E+18</v>
      </c>
      <c r="I9716" s="5" t="str">
        <f t="shared" si="151"/>
        <v>4876198345200630000</v>
      </c>
      <c r="J9716" t="str">
        <f>INDEX(Age_grp[Age], MATCH(mobile_customers[[#This Row],[age]],Age_grp[Value]))</f>
        <v>50 - 60</v>
      </c>
      <c r="K9716" s="2" t="str">
        <f>_xlfn.IFS(mobile_customers[[#This Row],[salary]]&gt;=Q9719,"HIGHER SALARY", mobile_customers[[#This Row],[salary]]&gt;=Q9720,"HIGHER MID RANGE SALARY",  mobile_customers[[#This Row],[salary]]&lt;Q9720,"MID RANGE SALARY", mobile_customers[[#This Row],[salary]]&gt;Q9721, "LOW SALARY" )</f>
        <v>HIGHER SALARY</v>
      </c>
      <c r="L9716" s="2" t="str">
        <f>LEFT(mobile_customers[[#This Row],[Credit_card_nos]], 4)&amp;"XXXXX"</f>
        <v>4876XXXXX</v>
      </c>
    </row>
    <row r="9717" spans="1:12" x14ac:dyDescent="0.3">
      <c r="A9717" t="s">
        <v>8</v>
      </c>
      <c r="B9717" s="3" t="s">
        <v>18584</v>
      </c>
      <c r="C9717" t="s">
        <v>18585</v>
      </c>
      <c r="D9717" t="s">
        <v>714</v>
      </c>
      <c r="E9717">
        <v>36</v>
      </c>
      <c r="F9717">
        <v>108709</v>
      </c>
      <c r="G9717" t="s">
        <v>81</v>
      </c>
      <c r="H9717">
        <v>2715980447472742</v>
      </c>
      <c r="I9717" s="5" t="str">
        <f t="shared" si="151"/>
        <v>2715980447472740</v>
      </c>
      <c r="J9717" t="str">
        <f>INDEX(Age_grp[Age], MATCH(mobile_customers[[#This Row],[age]],Age_grp[Value]))</f>
        <v>30 - 40</v>
      </c>
      <c r="K9717" s="2" t="str">
        <f>_xlfn.IFS(mobile_customers[[#This Row],[salary]]&gt;=Q9720,"HIGHER SALARY", mobile_customers[[#This Row],[salary]]&gt;=Q9721,"HIGHER MID RANGE SALARY",  mobile_customers[[#This Row],[salary]]&lt;Q9721,"MID RANGE SALARY", mobile_customers[[#This Row],[salary]]&gt;Q9722, "LOW SALARY" )</f>
        <v>HIGHER SALARY</v>
      </c>
      <c r="L9717" s="2" t="str">
        <f>LEFT(mobile_customers[[#This Row],[Credit_card_nos]], 4)&amp;"XXXXX"</f>
        <v>2715XXXXX</v>
      </c>
    </row>
    <row r="9718" spans="1:12" x14ac:dyDescent="0.3">
      <c r="A9718" t="s">
        <v>8</v>
      </c>
      <c r="B9718" s="3" t="s">
        <v>18586</v>
      </c>
      <c r="C9718" t="s">
        <v>18587</v>
      </c>
      <c r="D9718" t="s">
        <v>1673</v>
      </c>
      <c r="E9718">
        <v>54</v>
      </c>
      <c r="F9718">
        <v>85576</v>
      </c>
      <c r="G9718" t="s">
        <v>81</v>
      </c>
      <c r="H9718">
        <v>4330653535541089</v>
      </c>
      <c r="I9718" s="5" t="str">
        <f t="shared" si="151"/>
        <v>4330653535541090</v>
      </c>
      <c r="J9718" t="str">
        <f>INDEX(Age_grp[Age], MATCH(mobile_customers[[#This Row],[age]],Age_grp[Value]))</f>
        <v>50 - 60</v>
      </c>
      <c r="K9718" s="2" t="str">
        <f>_xlfn.IFS(mobile_customers[[#This Row],[salary]]&gt;=Q9721,"HIGHER SALARY", mobile_customers[[#This Row],[salary]]&gt;=Q9722,"HIGHER MID RANGE SALARY",  mobile_customers[[#This Row],[salary]]&lt;Q9722,"MID RANGE SALARY", mobile_customers[[#This Row],[salary]]&gt;Q9723, "LOW SALARY" )</f>
        <v>HIGHER SALARY</v>
      </c>
      <c r="L9718" s="2" t="str">
        <f>LEFT(mobile_customers[[#This Row],[Credit_card_nos]], 4)&amp;"XXXXX"</f>
        <v>4330XXXXX</v>
      </c>
    </row>
    <row r="9719" spans="1:12" x14ac:dyDescent="0.3">
      <c r="A9719" t="s">
        <v>13</v>
      </c>
      <c r="B9719" s="3" t="s">
        <v>18588</v>
      </c>
      <c r="C9719" t="s">
        <v>18589</v>
      </c>
      <c r="D9719" t="s">
        <v>3090</v>
      </c>
      <c r="E9719">
        <v>45</v>
      </c>
      <c r="F9719">
        <v>72497</v>
      </c>
      <c r="G9719" t="s">
        <v>94</v>
      </c>
      <c r="H9719">
        <v>30079134706439</v>
      </c>
      <c r="I9719" s="5" t="str">
        <f t="shared" si="151"/>
        <v>30079134706439</v>
      </c>
      <c r="J9719" t="str">
        <f>INDEX(Age_grp[Age], MATCH(mobile_customers[[#This Row],[age]],Age_grp[Value]))</f>
        <v>40 - 50</v>
      </c>
      <c r="K9719" s="2" t="str">
        <f>_xlfn.IFS(mobile_customers[[#This Row],[salary]]&gt;=Q9722,"HIGHER SALARY", mobile_customers[[#This Row],[salary]]&gt;=Q9723,"HIGHER MID RANGE SALARY",  mobile_customers[[#This Row],[salary]]&lt;Q9723,"MID RANGE SALARY", mobile_customers[[#This Row],[salary]]&gt;Q9724, "LOW SALARY" )</f>
        <v>HIGHER SALARY</v>
      </c>
      <c r="L9719" s="2" t="str">
        <f>LEFT(mobile_customers[[#This Row],[Credit_card_nos]], 4)&amp;"XXXXX"</f>
        <v>3007XXXXX</v>
      </c>
    </row>
    <row r="9720" spans="1:12" x14ac:dyDescent="0.3">
      <c r="A9720" t="s">
        <v>13</v>
      </c>
      <c r="B9720" s="3" t="s">
        <v>18590</v>
      </c>
      <c r="C9720" t="s">
        <v>18591</v>
      </c>
      <c r="D9720" t="s">
        <v>741</v>
      </c>
      <c r="E9720">
        <v>21</v>
      </c>
      <c r="F9720">
        <v>53989</v>
      </c>
      <c r="G9720" t="s">
        <v>28</v>
      </c>
      <c r="H9720">
        <v>578974794310</v>
      </c>
      <c r="I9720" s="5" t="str">
        <f t="shared" si="151"/>
        <v>578974794310</v>
      </c>
      <c r="J9720" t="str">
        <f>INDEX(Age_grp[Age], MATCH(mobile_customers[[#This Row],[age]],Age_grp[Value]))</f>
        <v>20 - 30</v>
      </c>
      <c r="K9720" s="2" t="str">
        <f>_xlfn.IFS(mobile_customers[[#This Row],[salary]]&gt;=Q9723,"HIGHER SALARY", mobile_customers[[#This Row],[salary]]&gt;=Q9724,"HIGHER MID RANGE SALARY",  mobile_customers[[#This Row],[salary]]&lt;Q9724,"MID RANGE SALARY", mobile_customers[[#This Row],[salary]]&gt;Q9725, "LOW SALARY" )</f>
        <v>HIGHER SALARY</v>
      </c>
      <c r="L9720" s="2" t="str">
        <f>LEFT(mobile_customers[[#This Row],[Credit_card_nos]], 4)&amp;"XXXXX"</f>
        <v>5789XXXXX</v>
      </c>
    </row>
    <row r="9721" spans="1:12" x14ac:dyDescent="0.3">
      <c r="A9721" t="s">
        <v>13</v>
      </c>
      <c r="B9721" s="3" t="s">
        <v>18592</v>
      </c>
      <c r="C9721" t="s">
        <v>14152</v>
      </c>
      <c r="D9721" t="s">
        <v>944</v>
      </c>
      <c r="E9721">
        <v>55</v>
      </c>
      <c r="F9721">
        <v>77888</v>
      </c>
      <c r="G9721" t="s">
        <v>39</v>
      </c>
      <c r="H9721">
        <v>342289691076513</v>
      </c>
      <c r="I9721" s="5" t="str">
        <f t="shared" si="151"/>
        <v>342289691076513</v>
      </c>
      <c r="J9721" t="str">
        <f>INDEX(Age_grp[Age], MATCH(mobile_customers[[#This Row],[age]],Age_grp[Value]))</f>
        <v>50 - 60</v>
      </c>
      <c r="K9721" s="2" t="str">
        <f>_xlfn.IFS(mobile_customers[[#This Row],[salary]]&gt;=Q9724,"HIGHER SALARY", mobile_customers[[#This Row],[salary]]&gt;=Q9725,"HIGHER MID RANGE SALARY",  mobile_customers[[#This Row],[salary]]&lt;Q9725,"MID RANGE SALARY", mobile_customers[[#This Row],[salary]]&gt;Q9726, "LOW SALARY" )</f>
        <v>HIGHER SALARY</v>
      </c>
      <c r="L9721" s="2" t="str">
        <f>LEFT(mobile_customers[[#This Row],[Credit_card_nos]], 4)&amp;"XXXXX"</f>
        <v>3422XXXXX</v>
      </c>
    </row>
    <row r="9722" spans="1:12" x14ac:dyDescent="0.3">
      <c r="A9722" t="s">
        <v>13</v>
      </c>
      <c r="B9722" s="3" t="s">
        <v>18593</v>
      </c>
      <c r="C9722" t="s">
        <v>18594</v>
      </c>
      <c r="D9722" t="s">
        <v>231</v>
      </c>
      <c r="E9722">
        <v>52</v>
      </c>
      <c r="F9722">
        <v>211537</v>
      </c>
      <c r="G9722" t="s">
        <v>21</v>
      </c>
      <c r="H9722">
        <v>180096570533901</v>
      </c>
      <c r="I9722" s="5" t="str">
        <f t="shared" si="151"/>
        <v>180096570533901</v>
      </c>
      <c r="J9722" t="str">
        <f>INDEX(Age_grp[Age], MATCH(mobile_customers[[#This Row],[age]],Age_grp[Value]))</f>
        <v>50 - 60</v>
      </c>
      <c r="K9722" s="2" t="str">
        <f>_xlfn.IFS(mobile_customers[[#This Row],[salary]]&gt;=Q9725,"HIGHER SALARY", mobile_customers[[#This Row],[salary]]&gt;=Q9726,"HIGHER MID RANGE SALARY",  mobile_customers[[#This Row],[salary]]&lt;Q9726,"MID RANGE SALARY", mobile_customers[[#This Row],[salary]]&gt;Q9727, "LOW SALARY" )</f>
        <v>HIGHER SALARY</v>
      </c>
      <c r="L9722" s="2" t="str">
        <f>LEFT(mobile_customers[[#This Row],[Credit_card_nos]], 4)&amp;"XXXXX"</f>
        <v>1800XXXXX</v>
      </c>
    </row>
    <row r="9723" spans="1:12" x14ac:dyDescent="0.3">
      <c r="A9723" t="s">
        <v>8</v>
      </c>
      <c r="B9723" s="3" t="s">
        <v>18595</v>
      </c>
      <c r="C9723" t="s">
        <v>1085</v>
      </c>
      <c r="D9723" t="s">
        <v>2205</v>
      </c>
      <c r="E9723">
        <v>20</v>
      </c>
      <c r="F9723">
        <v>130641</v>
      </c>
      <c r="G9723" t="s">
        <v>17</v>
      </c>
      <c r="H9723">
        <v>2287197351155720</v>
      </c>
      <c r="I9723" s="5" t="str">
        <f t="shared" si="151"/>
        <v>2287197351155720</v>
      </c>
      <c r="J9723" t="str">
        <f>INDEX(Age_grp[Age], MATCH(mobile_customers[[#This Row],[age]],Age_grp[Value]))</f>
        <v>20 - 30</v>
      </c>
      <c r="K9723" s="2" t="str">
        <f>_xlfn.IFS(mobile_customers[[#This Row],[salary]]&gt;=Q9726,"HIGHER SALARY", mobile_customers[[#This Row],[salary]]&gt;=Q9727,"HIGHER MID RANGE SALARY",  mobile_customers[[#This Row],[salary]]&lt;Q9727,"MID RANGE SALARY", mobile_customers[[#This Row],[salary]]&gt;Q9728, "LOW SALARY" )</f>
        <v>HIGHER SALARY</v>
      </c>
      <c r="L9723" s="2" t="str">
        <f>LEFT(mobile_customers[[#This Row],[Credit_card_nos]], 4)&amp;"XXXXX"</f>
        <v>2287XXXXX</v>
      </c>
    </row>
    <row r="9724" spans="1:12" x14ac:dyDescent="0.3">
      <c r="A9724" t="s">
        <v>13</v>
      </c>
      <c r="B9724" s="3" t="s">
        <v>18596</v>
      </c>
      <c r="C9724" t="s">
        <v>8970</v>
      </c>
      <c r="D9724" t="s">
        <v>463</v>
      </c>
      <c r="E9724">
        <v>31</v>
      </c>
      <c r="F9724">
        <v>86409</v>
      </c>
      <c r="G9724" t="s">
        <v>21</v>
      </c>
      <c r="H9724">
        <v>4958291056690</v>
      </c>
      <c r="I9724" s="5" t="str">
        <f t="shared" si="151"/>
        <v>4958291056690</v>
      </c>
      <c r="J9724" t="str">
        <f>INDEX(Age_grp[Age], MATCH(mobile_customers[[#This Row],[age]],Age_grp[Value]))</f>
        <v>30 - 40</v>
      </c>
      <c r="K9724" s="2" t="str">
        <f>_xlfn.IFS(mobile_customers[[#This Row],[salary]]&gt;=Q9727,"HIGHER SALARY", mobile_customers[[#This Row],[salary]]&gt;=Q9728,"HIGHER MID RANGE SALARY",  mobile_customers[[#This Row],[salary]]&lt;Q9728,"MID RANGE SALARY", mobile_customers[[#This Row],[salary]]&gt;Q9729, "LOW SALARY" )</f>
        <v>HIGHER SALARY</v>
      </c>
      <c r="L9724" s="2" t="str">
        <f>LEFT(mobile_customers[[#This Row],[Credit_card_nos]], 4)&amp;"XXXXX"</f>
        <v>4958XXXXX</v>
      </c>
    </row>
    <row r="9725" spans="1:12" x14ac:dyDescent="0.3">
      <c r="A9725" t="s">
        <v>8</v>
      </c>
      <c r="B9725" s="3" t="s">
        <v>18597</v>
      </c>
      <c r="C9725" t="s">
        <v>18598</v>
      </c>
      <c r="D9725" t="s">
        <v>1355</v>
      </c>
      <c r="E9725">
        <v>26</v>
      </c>
      <c r="F9725">
        <v>128049</v>
      </c>
      <c r="G9725" t="s">
        <v>21</v>
      </c>
      <c r="H9725">
        <v>6506540303024120</v>
      </c>
      <c r="I9725" s="5" t="str">
        <f t="shared" si="151"/>
        <v>6506540303024120</v>
      </c>
      <c r="J9725" t="str">
        <f>INDEX(Age_grp[Age], MATCH(mobile_customers[[#This Row],[age]],Age_grp[Value]))</f>
        <v>20 - 30</v>
      </c>
      <c r="K9725" s="2" t="str">
        <f>_xlfn.IFS(mobile_customers[[#This Row],[salary]]&gt;=Q9728,"HIGHER SALARY", mobile_customers[[#This Row],[salary]]&gt;=Q9729,"HIGHER MID RANGE SALARY",  mobile_customers[[#This Row],[salary]]&lt;Q9729,"MID RANGE SALARY", mobile_customers[[#This Row],[salary]]&gt;Q9730, "LOW SALARY" )</f>
        <v>HIGHER SALARY</v>
      </c>
      <c r="L9725" s="2" t="str">
        <f>LEFT(mobile_customers[[#This Row],[Credit_card_nos]], 4)&amp;"XXXXX"</f>
        <v>6506XXXXX</v>
      </c>
    </row>
    <row r="9726" spans="1:12" x14ac:dyDescent="0.3">
      <c r="A9726" t="s">
        <v>13</v>
      </c>
      <c r="B9726" s="3" t="s">
        <v>18599</v>
      </c>
      <c r="C9726" t="s">
        <v>18600</v>
      </c>
      <c r="D9726" t="s">
        <v>2692</v>
      </c>
      <c r="E9726">
        <v>52</v>
      </c>
      <c r="F9726">
        <v>64581</v>
      </c>
      <c r="G9726" t="s">
        <v>94</v>
      </c>
      <c r="H9726">
        <v>6011536309997440</v>
      </c>
      <c r="I9726" s="5" t="str">
        <f t="shared" si="151"/>
        <v>6011536309997440</v>
      </c>
      <c r="J9726" t="str">
        <f>INDEX(Age_grp[Age], MATCH(mobile_customers[[#This Row],[age]],Age_grp[Value]))</f>
        <v>50 - 60</v>
      </c>
      <c r="K9726" s="2" t="str">
        <f>_xlfn.IFS(mobile_customers[[#This Row],[salary]]&gt;=Q9729,"HIGHER SALARY", mobile_customers[[#This Row],[salary]]&gt;=Q9730,"HIGHER MID RANGE SALARY",  mobile_customers[[#This Row],[salary]]&lt;Q9730,"MID RANGE SALARY", mobile_customers[[#This Row],[salary]]&gt;Q9731, "LOW SALARY" )</f>
        <v>HIGHER SALARY</v>
      </c>
      <c r="L9726" s="2" t="str">
        <f>LEFT(mobile_customers[[#This Row],[Credit_card_nos]], 4)&amp;"XXXXX"</f>
        <v>6011XXXXX</v>
      </c>
    </row>
    <row r="9727" spans="1:12" x14ac:dyDescent="0.3">
      <c r="A9727" t="s">
        <v>13</v>
      </c>
      <c r="B9727" s="3" t="s">
        <v>18601</v>
      </c>
      <c r="C9727" t="s">
        <v>12340</v>
      </c>
      <c r="D9727" t="s">
        <v>61</v>
      </c>
      <c r="E9727">
        <v>60</v>
      </c>
      <c r="F9727">
        <v>55067</v>
      </c>
      <c r="G9727" t="s">
        <v>65</v>
      </c>
      <c r="H9727">
        <v>4514331081831422</v>
      </c>
      <c r="I9727" s="5" t="str">
        <f t="shared" si="151"/>
        <v>4514331081831420</v>
      </c>
      <c r="J9727" t="str">
        <f>INDEX(Age_grp[Age], MATCH(mobile_customers[[#This Row],[age]],Age_grp[Value]))</f>
        <v>60 - 70</v>
      </c>
      <c r="K9727" s="2" t="str">
        <f>_xlfn.IFS(mobile_customers[[#This Row],[salary]]&gt;=Q9730,"HIGHER SALARY", mobile_customers[[#This Row],[salary]]&gt;=Q9731,"HIGHER MID RANGE SALARY",  mobile_customers[[#This Row],[salary]]&lt;Q9731,"MID RANGE SALARY", mobile_customers[[#This Row],[salary]]&gt;Q9732, "LOW SALARY" )</f>
        <v>HIGHER SALARY</v>
      </c>
      <c r="L9727" s="2" t="str">
        <f>LEFT(mobile_customers[[#This Row],[Credit_card_nos]], 4)&amp;"XXXXX"</f>
        <v>4514XXXXX</v>
      </c>
    </row>
    <row r="9728" spans="1:12" x14ac:dyDescent="0.3">
      <c r="A9728" t="s">
        <v>8</v>
      </c>
      <c r="B9728" s="3" t="s">
        <v>18602</v>
      </c>
      <c r="C9728" t="s">
        <v>18603</v>
      </c>
      <c r="D9728" t="s">
        <v>99</v>
      </c>
      <c r="E9728">
        <v>18</v>
      </c>
      <c r="F9728">
        <v>144183</v>
      </c>
      <c r="G9728" t="s">
        <v>28</v>
      </c>
      <c r="H9728">
        <v>4673782694726143</v>
      </c>
      <c r="I9728" s="5" t="str">
        <f t="shared" si="151"/>
        <v>4673782694726140</v>
      </c>
      <c r="J9728" t="str">
        <f>INDEX(Age_grp[Age], MATCH(mobile_customers[[#This Row],[age]],Age_grp[Value]))</f>
        <v>"10 - 20</v>
      </c>
      <c r="K9728" s="2" t="str">
        <f>_xlfn.IFS(mobile_customers[[#This Row],[salary]]&gt;=Q9731,"HIGHER SALARY", mobile_customers[[#This Row],[salary]]&gt;=Q9732,"HIGHER MID RANGE SALARY",  mobile_customers[[#This Row],[salary]]&lt;Q9732,"MID RANGE SALARY", mobile_customers[[#This Row],[salary]]&gt;Q9733, "LOW SALARY" )</f>
        <v>HIGHER SALARY</v>
      </c>
      <c r="L9728" s="2" t="str">
        <f>LEFT(mobile_customers[[#This Row],[Credit_card_nos]], 4)&amp;"XXXXX"</f>
        <v>4673XXXXX</v>
      </c>
    </row>
    <row r="9729" spans="1:12" x14ac:dyDescent="0.3">
      <c r="A9729" t="s">
        <v>13</v>
      </c>
      <c r="B9729" s="3" t="s">
        <v>18604</v>
      </c>
      <c r="C9729" t="s">
        <v>18605</v>
      </c>
      <c r="D9729" t="s">
        <v>2586</v>
      </c>
      <c r="E9729">
        <v>35</v>
      </c>
      <c r="F9729">
        <v>165762</v>
      </c>
      <c r="G9729" t="s">
        <v>17</v>
      </c>
      <c r="H9729">
        <v>38130134520528</v>
      </c>
      <c r="I9729" s="5" t="str">
        <f t="shared" si="151"/>
        <v>38130134520528</v>
      </c>
      <c r="J9729" t="str">
        <f>INDEX(Age_grp[Age], MATCH(mobile_customers[[#This Row],[age]],Age_grp[Value]))</f>
        <v>30 - 40</v>
      </c>
      <c r="K9729" s="2" t="str">
        <f>_xlfn.IFS(mobile_customers[[#This Row],[salary]]&gt;=Q9732,"HIGHER SALARY", mobile_customers[[#This Row],[salary]]&gt;=Q9733,"HIGHER MID RANGE SALARY",  mobile_customers[[#This Row],[salary]]&lt;Q9733,"MID RANGE SALARY", mobile_customers[[#This Row],[salary]]&gt;Q9734, "LOW SALARY" )</f>
        <v>HIGHER SALARY</v>
      </c>
      <c r="L9729" s="2" t="str">
        <f>LEFT(mobile_customers[[#This Row],[Credit_card_nos]], 4)&amp;"XXXXX"</f>
        <v>3813XXXXX</v>
      </c>
    </row>
    <row r="9730" spans="1:12" x14ac:dyDescent="0.3">
      <c r="A9730" t="s">
        <v>13</v>
      </c>
      <c r="B9730" s="3" t="s">
        <v>18606</v>
      </c>
      <c r="C9730" t="s">
        <v>18607</v>
      </c>
      <c r="D9730" t="s">
        <v>105</v>
      </c>
      <c r="E9730">
        <v>56</v>
      </c>
      <c r="F9730">
        <v>203166</v>
      </c>
      <c r="G9730" t="s">
        <v>28</v>
      </c>
      <c r="H9730">
        <v>6011382498479290</v>
      </c>
      <c r="I9730" s="5" t="str">
        <f t="shared" ref="I9730:I9793" si="152">TEXT(H9730, "0")</f>
        <v>6011382498479290</v>
      </c>
      <c r="J9730" t="str">
        <f>INDEX(Age_grp[Age], MATCH(mobile_customers[[#This Row],[age]],Age_grp[Value]))</f>
        <v>50 - 60</v>
      </c>
      <c r="K9730" s="2" t="str">
        <f>_xlfn.IFS(mobile_customers[[#This Row],[salary]]&gt;=Q9733,"HIGHER SALARY", mobile_customers[[#This Row],[salary]]&gt;=Q9734,"HIGHER MID RANGE SALARY",  mobile_customers[[#This Row],[salary]]&lt;Q9734,"MID RANGE SALARY", mobile_customers[[#This Row],[salary]]&gt;Q9735, "LOW SALARY" )</f>
        <v>HIGHER SALARY</v>
      </c>
      <c r="L9730" s="2" t="str">
        <f>LEFT(mobile_customers[[#This Row],[Credit_card_nos]], 4)&amp;"XXXXX"</f>
        <v>6011XXXXX</v>
      </c>
    </row>
    <row r="9731" spans="1:12" x14ac:dyDescent="0.3">
      <c r="A9731" t="s">
        <v>13</v>
      </c>
      <c r="B9731" s="3" t="s">
        <v>18608</v>
      </c>
      <c r="C9731" t="s">
        <v>18609</v>
      </c>
      <c r="D9731" t="s">
        <v>394</v>
      </c>
      <c r="E9731">
        <v>63</v>
      </c>
      <c r="F9731">
        <v>231471</v>
      </c>
      <c r="G9731" t="s">
        <v>12</v>
      </c>
      <c r="H9731">
        <v>4054681507225898</v>
      </c>
      <c r="I9731" s="5" t="str">
        <f t="shared" si="152"/>
        <v>4054681507225900</v>
      </c>
      <c r="J9731" t="str">
        <f>INDEX(Age_grp[Age], MATCH(mobile_customers[[#This Row],[age]],Age_grp[Value]))</f>
        <v>60 - 70</v>
      </c>
      <c r="K9731" s="2" t="str">
        <f>_xlfn.IFS(mobile_customers[[#This Row],[salary]]&gt;=Q9734,"HIGHER SALARY", mobile_customers[[#This Row],[salary]]&gt;=Q9735,"HIGHER MID RANGE SALARY",  mobile_customers[[#This Row],[salary]]&lt;Q9735,"MID RANGE SALARY", mobile_customers[[#This Row],[salary]]&gt;Q9736, "LOW SALARY" )</f>
        <v>HIGHER SALARY</v>
      </c>
      <c r="L9731" s="2" t="str">
        <f>LEFT(mobile_customers[[#This Row],[Credit_card_nos]], 4)&amp;"XXXXX"</f>
        <v>4054XXXXX</v>
      </c>
    </row>
    <row r="9732" spans="1:12" x14ac:dyDescent="0.3">
      <c r="A9732" t="s">
        <v>13</v>
      </c>
      <c r="B9732" s="3" t="s">
        <v>18346</v>
      </c>
      <c r="C9732" t="s">
        <v>18610</v>
      </c>
      <c r="D9732" t="s">
        <v>518</v>
      </c>
      <c r="E9732">
        <v>52</v>
      </c>
      <c r="F9732">
        <v>157596</v>
      </c>
      <c r="G9732" t="s">
        <v>12</v>
      </c>
      <c r="H9732">
        <v>676239363820</v>
      </c>
      <c r="I9732" s="5" t="str">
        <f t="shared" si="152"/>
        <v>676239363820</v>
      </c>
      <c r="J9732" t="str">
        <f>INDEX(Age_grp[Age], MATCH(mobile_customers[[#This Row],[age]],Age_grp[Value]))</f>
        <v>50 - 60</v>
      </c>
      <c r="K9732" s="2" t="str">
        <f>_xlfn.IFS(mobile_customers[[#This Row],[salary]]&gt;=Q9735,"HIGHER SALARY", mobile_customers[[#This Row],[salary]]&gt;=Q9736,"HIGHER MID RANGE SALARY",  mobile_customers[[#This Row],[salary]]&lt;Q9736,"MID RANGE SALARY", mobile_customers[[#This Row],[salary]]&gt;Q9737, "LOW SALARY" )</f>
        <v>HIGHER SALARY</v>
      </c>
      <c r="L9732" s="2" t="str">
        <f>LEFT(mobile_customers[[#This Row],[Credit_card_nos]], 4)&amp;"XXXXX"</f>
        <v>6762XXXXX</v>
      </c>
    </row>
    <row r="9733" spans="1:12" x14ac:dyDescent="0.3">
      <c r="A9733" t="s">
        <v>8</v>
      </c>
      <c r="B9733" s="3" t="s">
        <v>18611</v>
      </c>
      <c r="C9733" t="s">
        <v>18612</v>
      </c>
      <c r="D9733" t="s">
        <v>1637</v>
      </c>
      <c r="E9733">
        <v>42</v>
      </c>
      <c r="F9733">
        <v>95000</v>
      </c>
      <c r="G9733" t="s">
        <v>65</v>
      </c>
      <c r="H9733">
        <v>4354980530544</v>
      </c>
      <c r="I9733" s="5" t="str">
        <f t="shared" si="152"/>
        <v>4354980530544</v>
      </c>
      <c r="J9733" t="str">
        <f>INDEX(Age_grp[Age], MATCH(mobile_customers[[#This Row],[age]],Age_grp[Value]))</f>
        <v>40 - 50</v>
      </c>
      <c r="K9733" s="2" t="str">
        <f>_xlfn.IFS(mobile_customers[[#This Row],[salary]]&gt;=Q9736,"HIGHER SALARY", mobile_customers[[#This Row],[salary]]&gt;=Q9737,"HIGHER MID RANGE SALARY",  mobile_customers[[#This Row],[salary]]&lt;Q9737,"MID RANGE SALARY", mobile_customers[[#This Row],[salary]]&gt;Q9738, "LOW SALARY" )</f>
        <v>HIGHER SALARY</v>
      </c>
      <c r="L9733" s="2" t="str">
        <f>LEFT(mobile_customers[[#This Row],[Credit_card_nos]], 4)&amp;"XXXXX"</f>
        <v>4354XXXXX</v>
      </c>
    </row>
    <row r="9734" spans="1:12" x14ac:dyDescent="0.3">
      <c r="A9734" t="s">
        <v>8</v>
      </c>
      <c r="B9734" s="3" t="s">
        <v>18613</v>
      </c>
      <c r="C9734" t="s">
        <v>18614</v>
      </c>
      <c r="D9734" t="s">
        <v>1404</v>
      </c>
      <c r="E9734">
        <v>48</v>
      </c>
      <c r="F9734">
        <v>47739</v>
      </c>
      <c r="G9734" t="s">
        <v>81</v>
      </c>
      <c r="H9734">
        <v>4776932939400998</v>
      </c>
      <c r="I9734" s="5" t="str">
        <f t="shared" si="152"/>
        <v>4776932939401000</v>
      </c>
      <c r="J9734" t="str">
        <f>INDEX(Age_grp[Age], MATCH(mobile_customers[[#This Row],[age]],Age_grp[Value]))</f>
        <v>40 - 50</v>
      </c>
      <c r="K9734" s="2" t="str">
        <f>_xlfn.IFS(mobile_customers[[#This Row],[salary]]&gt;=Q9737,"HIGHER SALARY", mobile_customers[[#This Row],[salary]]&gt;=Q9738,"HIGHER MID RANGE SALARY",  mobile_customers[[#This Row],[salary]]&lt;Q9738,"MID RANGE SALARY", mobile_customers[[#This Row],[salary]]&gt;Q9739, "LOW SALARY" )</f>
        <v>HIGHER SALARY</v>
      </c>
      <c r="L9734" s="2" t="str">
        <f>LEFT(mobile_customers[[#This Row],[Credit_card_nos]], 4)&amp;"XXXXX"</f>
        <v>4776XXXXX</v>
      </c>
    </row>
    <row r="9735" spans="1:12" x14ac:dyDescent="0.3">
      <c r="A9735" t="s">
        <v>13</v>
      </c>
      <c r="B9735" s="3" t="s">
        <v>18615</v>
      </c>
      <c r="C9735" t="s">
        <v>18616</v>
      </c>
      <c r="D9735" t="s">
        <v>171</v>
      </c>
      <c r="E9735">
        <v>46</v>
      </c>
      <c r="F9735">
        <v>47697</v>
      </c>
      <c r="G9735" t="s">
        <v>28</v>
      </c>
      <c r="H9735">
        <v>4745244799935230</v>
      </c>
      <c r="I9735" s="5" t="str">
        <f t="shared" si="152"/>
        <v>4745244799935230</v>
      </c>
      <c r="J9735" t="str">
        <f>INDEX(Age_grp[Age], MATCH(mobile_customers[[#This Row],[age]],Age_grp[Value]))</f>
        <v>40 - 50</v>
      </c>
      <c r="K9735" s="2" t="str">
        <f>_xlfn.IFS(mobile_customers[[#This Row],[salary]]&gt;=Q9738,"HIGHER SALARY", mobile_customers[[#This Row],[salary]]&gt;=Q9739,"HIGHER MID RANGE SALARY",  mobile_customers[[#This Row],[salary]]&lt;Q9739,"MID RANGE SALARY", mobile_customers[[#This Row],[salary]]&gt;Q9740, "LOW SALARY" )</f>
        <v>HIGHER SALARY</v>
      </c>
      <c r="L9735" s="2" t="str">
        <f>LEFT(mobile_customers[[#This Row],[Credit_card_nos]], 4)&amp;"XXXXX"</f>
        <v>4745XXXXX</v>
      </c>
    </row>
    <row r="9736" spans="1:12" x14ac:dyDescent="0.3">
      <c r="A9736" t="s">
        <v>8</v>
      </c>
      <c r="B9736" s="3" t="s">
        <v>18617</v>
      </c>
      <c r="C9736" t="s">
        <v>18618</v>
      </c>
      <c r="D9736" t="s">
        <v>2229</v>
      </c>
      <c r="E9736">
        <v>53</v>
      </c>
      <c r="F9736">
        <v>95407</v>
      </c>
      <c r="G9736" t="s">
        <v>17</v>
      </c>
      <c r="H9736">
        <v>2447571671361100</v>
      </c>
      <c r="I9736" s="5" t="str">
        <f t="shared" si="152"/>
        <v>2447571671361100</v>
      </c>
      <c r="J9736" t="str">
        <f>INDEX(Age_grp[Age], MATCH(mobile_customers[[#This Row],[age]],Age_grp[Value]))</f>
        <v>50 - 60</v>
      </c>
      <c r="K9736" s="2" t="str">
        <f>_xlfn.IFS(mobile_customers[[#This Row],[salary]]&gt;=Q9739,"HIGHER SALARY", mobile_customers[[#This Row],[salary]]&gt;=Q9740,"HIGHER MID RANGE SALARY",  mobile_customers[[#This Row],[salary]]&lt;Q9740,"MID RANGE SALARY", mobile_customers[[#This Row],[salary]]&gt;Q9741, "LOW SALARY" )</f>
        <v>HIGHER SALARY</v>
      </c>
      <c r="L9736" s="2" t="str">
        <f>LEFT(mobile_customers[[#This Row],[Credit_card_nos]], 4)&amp;"XXXXX"</f>
        <v>2447XXXXX</v>
      </c>
    </row>
    <row r="9737" spans="1:12" x14ac:dyDescent="0.3">
      <c r="A9737" t="s">
        <v>13</v>
      </c>
      <c r="B9737" s="3" t="s">
        <v>18619</v>
      </c>
      <c r="C9737" t="s">
        <v>2071</v>
      </c>
      <c r="D9737" t="s">
        <v>1793</v>
      </c>
      <c r="E9737">
        <v>45</v>
      </c>
      <c r="F9737">
        <v>90098</v>
      </c>
      <c r="G9737" t="s">
        <v>94</v>
      </c>
      <c r="H9737">
        <v>4277798106546739</v>
      </c>
      <c r="I9737" s="5" t="str">
        <f t="shared" si="152"/>
        <v>4277798106546740</v>
      </c>
      <c r="J9737" t="str">
        <f>INDEX(Age_grp[Age], MATCH(mobile_customers[[#This Row],[age]],Age_grp[Value]))</f>
        <v>40 - 50</v>
      </c>
      <c r="K9737" s="2" t="str">
        <f>_xlfn.IFS(mobile_customers[[#This Row],[salary]]&gt;=Q9740,"HIGHER SALARY", mobile_customers[[#This Row],[salary]]&gt;=Q9741,"HIGHER MID RANGE SALARY",  mobile_customers[[#This Row],[salary]]&lt;Q9741,"MID RANGE SALARY", mobile_customers[[#This Row],[salary]]&gt;Q9742, "LOW SALARY" )</f>
        <v>HIGHER SALARY</v>
      </c>
      <c r="L9737" s="2" t="str">
        <f>LEFT(mobile_customers[[#This Row],[Credit_card_nos]], 4)&amp;"XXXXX"</f>
        <v>4277XXXXX</v>
      </c>
    </row>
    <row r="9738" spans="1:12" x14ac:dyDescent="0.3">
      <c r="A9738" t="s">
        <v>13</v>
      </c>
      <c r="B9738" s="3" t="s">
        <v>18620</v>
      </c>
      <c r="C9738" t="s">
        <v>18621</v>
      </c>
      <c r="D9738" t="s">
        <v>3221</v>
      </c>
      <c r="E9738">
        <v>45</v>
      </c>
      <c r="F9738">
        <v>136977</v>
      </c>
      <c r="G9738" t="s">
        <v>28</v>
      </c>
      <c r="H9738">
        <v>4451681454709</v>
      </c>
      <c r="I9738" s="5" t="str">
        <f t="shared" si="152"/>
        <v>4451681454709</v>
      </c>
      <c r="J9738" t="str">
        <f>INDEX(Age_grp[Age], MATCH(mobile_customers[[#This Row],[age]],Age_grp[Value]))</f>
        <v>40 - 50</v>
      </c>
      <c r="K9738" s="2" t="str">
        <f>_xlfn.IFS(mobile_customers[[#This Row],[salary]]&gt;=Q9741,"HIGHER SALARY", mobile_customers[[#This Row],[salary]]&gt;=Q9742,"HIGHER MID RANGE SALARY",  mobile_customers[[#This Row],[salary]]&lt;Q9742,"MID RANGE SALARY", mobile_customers[[#This Row],[salary]]&gt;Q9743, "LOW SALARY" )</f>
        <v>HIGHER SALARY</v>
      </c>
      <c r="L9738" s="2" t="str">
        <f>LEFT(mobile_customers[[#This Row],[Credit_card_nos]], 4)&amp;"XXXXX"</f>
        <v>4451XXXXX</v>
      </c>
    </row>
    <row r="9739" spans="1:12" x14ac:dyDescent="0.3">
      <c r="A9739" t="s">
        <v>8</v>
      </c>
      <c r="B9739" s="3" t="s">
        <v>18622</v>
      </c>
      <c r="C9739" t="s">
        <v>18623</v>
      </c>
      <c r="D9739" t="s">
        <v>4383</v>
      </c>
      <c r="E9739">
        <v>21</v>
      </c>
      <c r="F9739">
        <v>100018</v>
      </c>
      <c r="G9739" t="s">
        <v>94</v>
      </c>
      <c r="H9739">
        <v>2259427681314117</v>
      </c>
      <c r="I9739" s="5" t="str">
        <f t="shared" si="152"/>
        <v>2259427681314120</v>
      </c>
      <c r="J9739" t="str">
        <f>INDEX(Age_grp[Age], MATCH(mobile_customers[[#This Row],[age]],Age_grp[Value]))</f>
        <v>20 - 30</v>
      </c>
      <c r="K9739" s="2" t="str">
        <f>_xlfn.IFS(mobile_customers[[#This Row],[salary]]&gt;=Q9742,"HIGHER SALARY", mobile_customers[[#This Row],[salary]]&gt;=Q9743,"HIGHER MID RANGE SALARY",  mobile_customers[[#This Row],[salary]]&lt;Q9743,"MID RANGE SALARY", mobile_customers[[#This Row],[salary]]&gt;Q9744, "LOW SALARY" )</f>
        <v>HIGHER SALARY</v>
      </c>
      <c r="L9739" s="2" t="str">
        <f>LEFT(mobile_customers[[#This Row],[Credit_card_nos]], 4)&amp;"XXXXX"</f>
        <v>2259XXXXX</v>
      </c>
    </row>
    <row r="9740" spans="1:12" x14ac:dyDescent="0.3">
      <c r="A9740" t="s">
        <v>8</v>
      </c>
      <c r="B9740" s="3" t="s">
        <v>18624</v>
      </c>
      <c r="C9740" t="s">
        <v>18625</v>
      </c>
      <c r="D9740" t="s">
        <v>345</v>
      </c>
      <c r="E9740">
        <v>23</v>
      </c>
      <c r="F9740">
        <v>68871</v>
      </c>
      <c r="G9740" t="s">
        <v>12</v>
      </c>
      <c r="H9740">
        <v>6011398955026580</v>
      </c>
      <c r="I9740" s="5" t="str">
        <f t="shared" si="152"/>
        <v>6011398955026580</v>
      </c>
      <c r="J9740" t="str">
        <f>INDEX(Age_grp[Age], MATCH(mobile_customers[[#This Row],[age]],Age_grp[Value]))</f>
        <v>20 - 30</v>
      </c>
      <c r="K9740" s="2" t="str">
        <f>_xlfn.IFS(mobile_customers[[#This Row],[salary]]&gt;=Q9743,"HIGHER SALARY", mobile_customers[[#This Row],[salary]]&gt;=Q9744,"HIGHER MID RANGE SALARY",  mobile_customers[[#This Row],[salary]]&lt;Q9744,"MID RANGE SALARY", mobile_customers[[#This Row],[salary]]&gt;Q9745, "LOW SALARY" )</f>
        <v>HIGHER SALARY</v>
      </c>
      <c r="L9740" s="2" t="str">
        <f>LEFT(mobile_customers[[#This Row],[Credit_card_nos]], 4)&amp;"XXXXX"</f>
        <v>6011XXXXX</v>
      </c>
    </row>
    <row r="9741" spans="1:12" x14ac:dyDescent="0.3">
      <c r="A9741" t="s">
        <v>8</v>
      </c>
      <c r="B9741" s="3" t="s">
        <v>18626</v>
      </c>
      <c r="C9741" t="s">
        <v>18627</v>
      </c>
      <c r="D9741" t="s">
        <v>5252</v>
      </c>
      <c r="E9741">
        <v>37</v>
      </c>
      <c r="F9741">
        <v>144932</v>
      </c>
      <c r="G9741" t="s">
        <v>17</v>
      </c>
      <c r="H9741">
        <v>373065467638161</v>
      </c>
      <c r="I9741" s="5" t="str">
        <f t="shared" si="152"/>
        <v>373065467638161</v>
      </c>
      <c r="J9741" t="str">
        <f>INDEX(Age_grp[Age], MATCH(mobile_customers[[#This Row],[age]],Age_grp[Value]))</f>
        <v>30 - 40</v>
      </c>
      <c r="K9741" s="2" t="str">
        <f>_xlfn.IFS(mobile_customers[[#This Row],[salary]]&gt;=Q9744,"HIGHER SALARY", mobile_customers[[#This Row],[salary]]&gt;=Q9745,"HIGHER MID RANGE SALARY",  mobile_customers[[#This Row],[salary]]&lt;Q9745,"MID RANGE SALARY", mobile_customers[[#This Row],[salary]]&gt;Q9746, "LOW SALARY" )</f>
        <v>HIGHER SALARY</v>
      </c>
      <c r="L9741" s="2" t="str">
        <f>LEFT(mobile_customers[[#This Row],[Credit_card_nos]], 4)&amp;"XXXXX"</f>
        <v>3730XXXXX</v>
      </c>
    </row>
    <row r="9742" spans="1:12" x14ac:dyDescent="0.3">
      <c r="A9742" t="s">
        <v>8</v>
      </c>
      <c r="B9742" s="3" t="s">
        <v>18628</v>
      </c>
      <c r="C9742" t="s">
        <v>17628</v>
      </c>
      <c r="D9742" t="s">
        <v>400</v>
      </c>
      <c r="E9742">
        <v>28</v>
      </c>
      <c r="F9742">
        <v>35211</v>
      </c>
      <c r="G9742" t="s">
        <v>28</v>
      </c>
      <c r="H9742">
        <v>4.4564708969454633E+18</v>
      </c>
      <c r="I9742" s="5" t="str">
        <f t="shared" si="152"/>
        <v>4456470896945460000</v>
      </c>
      <c r="J9742" t="str">
        <f>INDEX(Age_grp[Age], MATCH(mobile_customers[[#This Row],[age]],Age_grp[Value]))</f>
        <v>20 - 30</v>
      </c>
      <c r="K9742" s="2" t="str">
        <f>_xlfn.IFS(mobile_customers[[#This Row],[salary]]&gt;=Q9745,"HIGHER SALARY", mobile_customers[[#This Row],[salary]]&gt;=Q9746,"HIGHER MID RANGE SALARY",  mobile_customers[[#This Row],[salary]]&lt;Q9746,"MID RANGE SALARY", mobile_customers[[#This Row],[salary]]&gt;Q9747, "LOW SALARY" )</f>
        <v>HIGHER SALARY</v>
      </c>
      <c r="L9742" s="2" t="str">
        <f>LEFT(mobile_customers[[#This Row],[Credit_card_nos]], 4)&amp;"XXXXX"</f>
        <v>4456XXXXX</v>
      </c>
    </row>
    <row r="9743" spans="1:12" x14ac:dyDescent="0.3">
      <c r="A9743" t="s">
        <v>13</v>
      </c>
      <c r="B9743" s="3" t="s">
        <v>18629</v>
      </c>
      <c r="C9743" t="s">
        <v>18630</v>
      </c>
      <c r="D9743" t="s">
        <v>907</v>
      </c>
      <c r="E9743">
        <v>52</v>
      </c>
      <c r="F9743">
        <v>142141</v>
      </c>
      <c r="G9743" t="s">
        <v>94</v>
      </c>
      <c r="H9743">
        <v>4111120642443</v>
      </c>
      <c r="I9743" s="5" t="str">
        <f t="shared" si="152"/>
        <v>4111120642443</v>
      </c>
      <c r="J9743" t="str">
        <f>INDEX(Age_grp[Age], MATCH(mobile_customers[[#This Row],[age]],Age_grp[Value]))</f>
        <v>50 - 60</v>
      </c>
      <c r="K9743" s="2" t="str">
        <f>_xlfn.IFS(mobile_customers[[#This Row],[salary]]&gt;=Q9746,"HIGHER SALARY", mobile_customers[[#This Row],[salary]]&gt;=Q9747,"HIGHER MID RANGE SALARY",  mobile_customers[[#This Row],[salary]]&lt;Q9747,"MID RANGE SALARY", mobile_customers[[#This Row],[salary]]&gt;Q9748, "LOW SALARY" )</f>
        <v>HIGHER SALARY</v>
      </c>
      <c r="L9743" s="2" t="str">
        <f>LEFT(mobile_customers[[#This Row],[Credit_card_nos]], 4)&amp;"XXXXX"</f>
        <v>4111XXXXX</v>
      </c>
    </row>
    <row r="9744" spans="1:12" x14ac:dyDescent="0.3">
      <c r="A9744" t="s">
        <v>13</v>
      </c>
      <c r="B9744" s="3" t="s">
        <v>18631</v>
      </c>
      <c r="C9744" t="s">
        <v>18632</v>
      </c>
      <c r="D9744" t="s">
        <v>6708</v>
      </c>
      <c r="E9744">
        <v>24</v>
      </c>
      <c r="F9744">
        <v>93522</v>
      </c>
      <c r="G9744" t="s">
        <v>21</v>
      </c>
      <c r="H9744">
        <v>4189638798576</v>
      </c>
      <c r="I9744" s="5" t="str">
        <f t="shared" si="152"/>
        <v>4189638798576</v>
      </c>
      <c r="J9744" t="str">
        <f>INDEX(Age_grp[Age], MATCH(mobile_customers[[#This Row],[age]],Age_grp[Value]))</f>
        <v>20 - 30</v>
      </c>
      <c r="K9744" s="2" t="str">
        <f>_xlfn.IFS(mobile_customers[[#This Row],[salary]]&gt;=Q9747,"HIGHER SALARY", mobile_customers[[#This Row],[salary]]&gt;=Q9748,"HIGHER MID RANGE SALARY",  mobile_customers[[#This Row],[salary]]&lt;Q9748,"MID RANGE SALARY", mobile_customers[[#This Row],[salary]]&gt;Q9749, "LOW SALARY" )</f>
        <v>HIGHER SALARY</v>
      </c>
      <c r="L9744" s="2" t="str">
        <f>LEFT(mobile_customers[[#This Row],[Credit_card_nos]], 4)&amp;"XXXXX"</f>
        <v>4189XXXXX</v>
      </c>
    </row>
    <row r="9745" spans="1:12" x14ac:dyDescent="0.3">
      <c r="A9745" t="s">
        <v>8</v>
      </c>
      <c r="B9745" s="3" t="s">
        <v>18633</v>
      </c>
      <c r="C9745" t="s">
        <v>1324</v>
      </c>
      <c r="D9745" t="s">
        <v>1479</v>
      </c>
      <c r="E9745">
        <v>44</v>
      </c>
      <c r="F9745">
        <v>78297</v>
      </c>
      <c r="G9745" t="s">
        <v>49</v>
      </c>
      <c r="H9745">
        <v>2701136102576568</v>
      </c>
      <c r="I9745" s="5" t="str">
        <f t="shared" si="152"/>
        <v>2701136102576570</v>
      </c>
      <c r="J9745" t="str">
        <f>INDEX(Age_grp[Age], MATCH(mobile_customers[[#This Row],[age]],Age_grp[Value]))</f>
        <v>40 - 50</v>
      </c>
      <c r="K9745" s="2" t="str">
        <f>_xlfn.IFS(mobile_customers[[#This Row],[salary]]&gt;=Q9748,"HIGHER SALARY", mobile_customers[[#This Row],[salary]]&gt;=Q9749,"HIGHER MID RANGE SALARY",  mobile_customers[[#This Row],[salary]]&lt;Q9749,"MID RANGE SALARY", mobile_customers[[#This Row],[salary]]&gt;Q9750, "LOW SALARY" )</f>
        <v>HIGHER SALARY</v>
      </c>
      <c r="L9745" s="2" t="str">
        <f>LEFT(mobile_customers[[#This Row],[Credit_card_nos]], 4)&amp;"XXXXX"</f>
        <v>2701XXXXX</v>
      </c>
    </row>
    <row r="9746" spans="1:12" x14ac:dyDescent="0.3">
      <c r="A9746" t="s">
        <v>13</v>
      </c>
      <c r="B9746" s="3" t="s">
        <v>18634</v>
      </c>
      <c r="C9746" t="s">
        <v>18635</v>
      </c>
      <c r="D9746" t="s">
        <v>3340</v>
      </c>
      <c r="E9746">
        <v>35</v>
      </c>
      <c r="F9746">
        <v>142341</v>
      </c>
      <c r="G9746" t="s">
        <v>81</v>
      </c>
      <c r="H9746">
        <v>2531434263898269</v>
      </c>
      <c r="I9746" s="5" t="str">
        <f t="shared" si="152"/>
        <v>2531434263898270</v>
      </c>
      <c r="J9746" t="str">
        <f>INDEX(Age_grp[Age], MATCH(mobile_customers[[#This Row],[age]],Age_grp[Value]))</f>
        <v>30 - 40</v>
      </c>
      <c r="K9746" s="2" t="str">
        <f>_xlfn.IFS(mobile_customers[[#This Row],[salary]]&gt;=Q9749,"HIGHER SALARY", mobile_customers[[#This Row],[salary]]&gt;=Q9750,"HIGHER MID RANGE SALARY",  mobile_customers[[#This Row],[salary]]&lt;Q9750,"MID RANGE SALARY", mobile_customers[[#This Row],[salary]]&gt;Q9751, "LOW SALARY" )</f>
        <v>HIGHER SALARY</v>
      </c>
      <c r="L9746" s="2" t="str">
        <f>LEFT(mobile_customers[[#This Row],[Credit_card_nos]], 4)&amp;"XXXXX"</f>
        <v>2531XXXXX</v>
      </c>
    </row>
    <row r="9747" spans="1:12" x14ac:dyDescent="0.3">
      <c r="A9747" t="s">
        <v>8</v>
      </c>
      <c r="B9747" s="3" t="s">
        <v>18636</v>
      </c>
      <c r="C9747" t="s">
        <v>18637</v>
      </c>
      <c r="D9747" t="s">
        <v>2817</v>
      </c>
      <c r="E9747">
        <v>35</v>
      </c>
      <c r="F9747">
        <v>176664</v>
      </c>
      <c r="G9747" t="s">
        <v>28</v>
      </c>
      <c r="H9747">
        <v>30250305446838</v>
      </c>
      <c r="I9747" s="5" t="str">
        <f t="shared" si="152"/>
        <v>30250305446838</v>
      </c>
      <c r="J9747" t="str">
        <f>INDEX(Age_grp[Age], MATCH(mobile_customers[[#This Row],[age]],Age_grp[Value]))</f>
        <v>30 - 40</v>
      </c>
      <c r="K9747" s="2" t="str">
        <f>_xlfn.IFS(mobile_customers[[#This Row],[salary]]&gt;=Q9750,"HIGHER SALARY", mobile_customers[[#This Row],[salary]]&gt;=Q9751,"HIGHER MID RANGE SALARY",  mobile_customers[[#This Row],[salary]]&lt;Q9751,"MID RANGE SALARY", mobile_customers[[#This Row],[salary]]&gt;Q9752, "LOW SALARY" )</f>
        <v>HIGHER SALARY</v>
      </c>
      <c r="L9747" s="2" t="str">
        <f>LEFT(mobile_customers[[#This Row],[Credit_card_nos]], 4)&amp;"XXXXX"</f>
        <v>3025XXXXX</v>
      </c>
    </row>
    <row r="9748" spans="1:12" x14ac:dyDescent="0.3">
      <c r="A9748" t="s">
        <v>8</v>
      </c>
      <c r="B9748" s="3" t="s">
        <v>18638</v>
      </c>
      <c r="C9748" t="s">
        <v>18639</v>
      </c>
      <c r="D9748" t="s">
        <v>2205</v>
      </c>
      <c r="E9748">
        <v>61</v>
      </c>
      <c r="F9748">
        <v>89144</v>
      </c>
      <c r="G9748" t="s">
        <v>32</v>
      </c>
      <c r="H9748">
        <v>4701580908983575</v>
      </c>
      <c r="I9748" s="5" t="str">
        <f t="shared" si="152"/>
        <v>4701580908983570</v>
      </c>
      <c r="J9748" t="str">
        <f>INDEX(Age_grp[Age], MATCH(mobile_customers[[#This Row],[age]],Age_grp[Value]))</f>
        <v>60 - 70</v>
      </c>
      <c r="K9748" s="2" t="str">
        <f>_xlfn.IFS(mobile_customers[[#This Row],[salary]]&gt;=Q9751,"HIGHER SALARY", mobile_customers[[#This Row],[salary]]&gt;=Q9752,"HIGHER MID RANGE SALARY",  mobile_customers[[#This Row],[salary]]&lt;Q9752,"MID RANGE SALARY", mobile_customers[[#This Row],[salary]]&gt;Q9753, "LOW SALARY" )</f>
        <v>HIGHER SALARY</v>
      </c>
      <c r="L9748" s="2" t="str">
        <f>LEFT(mobile_customers[[#This Row],[Credit_card_nos]], 4)&amp;"XXXXX"</f>
        <v>4701XXXXX</v>
      </c>
    </row>
    <row r="9749" spans="1:12" x14ac:dyDescent="0.3">
      <c r="A9749" t="s">
        <v>13</v>
      </c>
      <c r="B9749" s="3" t="s">
        <v>18640</v>
      </c>
      <c r="C9749" t="s">
        <v>4804</v>
      </c>
      <c r="D9749" t="s">
        <v>3568</v>
      </c>
      <c r="E9749">
        <v>40</v>
      </c>
      <c r="F9749">
        <v>83860</v>
      </c>
      <c r="G9749" t="s">
        <v>12</v>
      </c>
      <c r="H9749">
        <v>574517427435</v>
      </c>
      <c r="I9749" s="5" t="str">
        <f t="shared" si="152"/>
        <v>574517427435</v>
      </c>
      <c r="J9749" t="str">
        <f>INDEX(Age_grp[Age], MATCH(mobile_customers[[#This Row],[age]],Age_grp[Value]))</f>
        <v>40 - 50</v>
      </c>
      <c r="K9749" s="2" t="str">
        <f>_xlfn.IFS(mobile_customers[[#This Row],[salary]]&gt;=Q9752,"HIGHER SALARY", mobile_customers[[#This Row],[salary]]&gt;=Q9753,"HIGHER MID RANGE SALARY",  mobile_customers[[#This Row],[salary]]&lt;Q9753,"MID RANGE SALARY", mobile_customers[[#This Row],[salary]]&gt;Q9754, "LOW SALARY" )</f>
        <v>HIGHER SALARY</v>
      </c>
      <c r="L9749" s="2" t="str">
        <f>LEFT(mobile_customers[[#This Row],[Credit_card_nos]], 4)&amp;"XXXXX"</f>
        <v>5745XXXXX</v>
      </c>
    </row>
    <row r="9750" spans="1:12" x14ac:dyDescent="0.3">
      <c r="A9750" t="s">
        <v>8</v>
      </c>
      <c r="B9750" s="3" t="s">
        <v>18641</v>
      </c>
      <c r="C9750" t="s">
        <v>18642</v>
      </c>
      <c r="D9750" t="s">
        <v>1074</v>
      </c>
      <c r="E9750">
        <v>53</v>
      </c>
      <c r="F9750">
        <v>114242</v>
      </c>
      <c r="G9750" t="s">
        <v>17</v>
      </c>
      <c r="H9750">
        <v>4.1235071764075868E+18</v>
      </c>
      <c r="I9750" s="5" t="str">
        <f t="shared" si="152"/>
        <v>4123507176407590000</v>
      </c>
      <c r="J9750" t="str">
        <f>INDEX(Age_grp[Age], MATCH(mobile_customers[[#This Row],[age]],Age_grp[Value]))</f>
        <v>50 - 60</v>
      </c>
      <c r="K9750" s="2" t="str">
        <f>_xlfn.IFS(mobile_customers[[#This Row],[salary]]&gt;=Q9753,"HIGHER SALARY", mobile_customers[[#This Row],[salary]]&gt;=Q9754,"HIGHER MID RANGE SALARY",  mobile_customers[[#This Row],[salary]]&lt;Q9754,"MID RANGE SALARY", mobile_customers[[#This Row],[salary]]&gt;Q9755, "LOW SALARY" )</f>
        <v>HIGHER SALARY</v>
      </c>
      <c r="L9750" s="2" t="str">
        <f>LEFT(mobile_customers[[#This Row],[Credit_card_nos]], 4)&amp;"XXXXX"</f>
        <v>4123XXXXX</v>
      </c>
    </row>
    <row r="9751" spans="1:12" x14ac:dyDescent="0.3">
      <c r="A9751" t="s">
        <v>8</v>
      </c>
      <c r="B9751" s="3" t="s">
        <v>18643</v>
      </c>
      <c r="C9751" t="s">
        <v>18644</v>
      </c>
      <c r="D9751" t="s">
        <v>374</v>
      </c>
      <c r="E9751">
        <v>41</v>
      </c>
      <c r="F9751">
        <v>243128</v>
      </c>
      <c r="G9751" t="s">
        <v>94</v>
      </c>
      <c r="H9751">
        <v>4.3291771907356682E+18</v>
      </c>
      <c r="I9751" s="5" t="str">
        <f t="shared" si="152"/>
        <v>4329177190735670000</v>
      </c>
      <c r="J9751" t="str">
        <f>INDEX(Age_grp[Age], MATCH(mobile_customers[[#This Row],[age]],Age_grp[Value]))</f>
        <v>40 - 50</v>
      </c>
      <c r="K9751" s="2" t="str">
        <f>_xlfn.IFS(mobile_customers[[#This Row],[salary]]&gt;=Q9754,"HIGHER SALARY", mobile_customers[[#This Row],[salary]]&gt;=Q9755,"HIGHER MID RANGE SALARY",  mobile_customers[[#This Row],[salary]]&lt;Q9755,"MID RANGE SALARY", mobile_customers[[#This Row],[salary]]&gt;Q9756, "LOW SALARY" )</f>
        <v>HIGHER SALARY</v>
      </c>
      <c r="L9751" s="2" t="str">
        <f>LEFT(mobile_customers[[#This Row],[Credit_card_nos]], 4)&amp;"XXXXX"</f>
        <v>4329XXXXX</v>
      </c>
    </row>
    <row r="9752" spans="1:12" x14ac:dyDescent="0.3">
      <c r="A9752" t="s">
        <v>8</v>
      </c>
      <c r="B9752" s="3" t="s">
        <v>18645</v>
      </c>
      <c r="C9752" t="s">
        <v>2809</v>
      </c>
      <c r="D9752" t="s">
        <v>2406</v>
      </c>
      <c r="E9752">
        <v>42</v>
      </c>
      <c r="F9752">
        <v>205012</v>
      </c>
      <c r="G9752" t="s">
        <v>81</v>
      </c>
      <c r="H9752">
        <v>4091464080109010</v>
      </c>
      <c r="I9752" s="5" t="str">
        <f t="shared" si="152"/>
        <v>4091464080109010</v>
      </c>
      <c r="J9752" t="str">
        <f>INDEX(Age_grp[Age], MATCH(mobile_customers[[#This Row],[age]],Age_grp[Value]))</f>
        <v>40 - 50</v>
      </c>
      <c r="K9752" s="2" t="str">
        <f>_xlfn.IFS(mobile_customers[[#This Row],[salary]]&gt;=Q9755,"HIGHER SALARY", mobile_customers[[#This Row],[salary]]&gt;=Q9756,"HIGHER MID RANGE SALARY",  mobile_customers[[#This Row],[salary]]&lt;Q9756,"MID RANGE SALARY", mobile_customers[[#This Row],[salary]]&gt;Q9757, "LOW SALARY" )</f>
        <v>HIGHER SALARY</v>
      </c>
      <c r="L9752" s="2" t="str">
        <f>LEFT(mobile_customers[[#This Row],[Credit_card_nos]], 4)&amp;"XXXXX"</f>
        <v>4091XXXXX</v>
      </c>
    </row>
    <row r="9753" spans="1:12" x14ac:dyDescent="0.3">
      <c r="A9753" t="s">
        <v>8</v>
      </c>
      <c r="B9753" s="3" t="s">
        <v>18646</v>
      </c>
      <c r="C9753" t="s">
        <v>6676</v>
      </c>
      <c r="D9753" t="s">
        <v>1876</v>
      </c>
      <c r="E9753">
        <v>36</v>
      </c>
      <c r="F9753">
        <v>146562</v>
      </c>
      <c r="G9753" t="s">
        <v>21</v>
      </c>
      <c r="H9753">
        <v>676143025945</v>
      </c>
      <c r="I9753" s="5" t="str">
        <f t="shared" si="152"/>
        <v>676143025945</v>
      </c>
      <c r="J9753" t="str">
        <f>INDEX(Age_grp[Age], MATCH(mobile_customers[[#This Row],[age]],Age_grp[Value]))</f>
        <v>30 - 40</v>
      </c>
      <c r="K9753" s="2" t="str">
        <f>_xlfn.IFS(mobile_customers[[#This Row],[salary]]&gt;=Q9756,"HIGHER SALARY", mobile_customers[[#This Row],[salary]]&gt;=Q9757,"HIGHER MID RANGE SALARY",  mobile_customers[[#This Row],[salary]]&lt;Q9757,"MID RANGE SALARY", mobile_customers[[#This Row],[salary]]&gt;Q9758, "LOW SALARY" )</f>
        <v>HIGHER SALARY</v>
      </c>
      <c r="L9753" s="2" t="str">
        <f>LEFT(mobile_customers[[#This Row],[Credit_card_nos]], 4)&amp;"XXXXX"</f>
        <v>6761XXXXX</v>
      </c>
    </row>
    <row r="9754" spans="1:12" x14ac:dyDescent="0.3">
      <c r="A9754" t="s">
        <v>13</v>
      </c>
      <c r="B9754" s="3" t="s">
        <v>18647</v>
      </c>
      <c r="C9754" t="s">
        <v>4218</v>
      </c>
      <c r="D9754" t="s">
        <v>1530</v>
      </c>
      <c r="E9754">
        <v>45</v>
      </c>
      <c r="F9754">
        <v>84583</v>
      </c>
      <c r="G9754" t="s">
        <v>28</v>
      </c>
      <c r="H9754">
        <v>30329091883451</v>
      </c>
      <c r="I9754" s="5" t="str">
        <f t="shared" si="152"/>
        <v>30329091883451</v>
      </c>
      <c r="J9754" t="str">
        <f>INDEX(Age_grp[Age], MATCH(mobile_customers[[#This Row],[age]],Age_grp[Value]))</f>
        <v>40 - 50</v>
      </c>
      <c r="K9754" s="2" t="str">
        <f>_xlfn.IFS(mobile_customers[[#This Row],[salary]]&gt;=Q9757,"HIGHER SALARY", mobile_customers[[#This Row],[salary]]&gt;=Q9758,"HIGHER MID RANGE SALARY",  mobile_customers[[#This Row],[salary]]&lt;Q9758,"MID RANGE SALARY", mobile_customers[[#This Row],[salary]]&gt;Q9759, "LOW SALARY" )</f>
        <v>HIGHER SALARY</v>
      </c>
      <c r="L9754" s="2" t="str">
        <f>LEFT(mobile_customers[[#This Row],[Credit_card_nos]], 4)&amp;"XXXXX"</f>
        <v>3032XXXXX</v>
      </c>
    </row>
    <row r="9755" spans="1:12" x14ac:dyDescent="0.3">
      <c r="A9755" t="s">
        <v>8</v>
      </c>
      <c r="B9755" s="3" t="s">
        <v>6547</v>
      </c>
      <c r="C9755" t="s">
        <v>18648</v>
      </c>
      <c r="D9755" t="s">
        <v>3727</v>
      </c>
      <c r="E9755">
        <v>28</v>
      </c>
      <c r="F9755">
        <v>157548</v>
      </c>
      <c r="G9755" t="s">
        <v>49</v>
      </c>
      <c r="H9755">
        <v>3516897203743844</v>
      </c>
      <c r="I9755" s="5" t="str">
        <f t="shared" si="152"/>
        <v>3516897203743840</v>
      </c>
      <c r="J9755" t="str">
        <f>INDEX(Age_grp[Age], MATCH(mobile_customers[[#This Row],[age]],Age_grp[Value]))</f>
        <v>20 - 30</v>
      </c>
      <c r="K9755" s="2" t="str">
        <f>_xlfn.IFS(mobile_customers[[#This Row],[salary]]&gt;=Q9758,"HIGHER SALARY", mobile_customers[[#This Row],[salary]]&gt;=Q9759,"HIGHER MID RANGE SALARY",  mobile_customers[[#This Row],[salary]]&lt;Q9759,"MID RANGE SALARY", mobile_customers[[#This Row],[salary]]&gt;Q9760, "LOW SALARY" )</f>
        <v>HIGHER SALARY</v>
      </c>
      <c r="L9755" s="2" t="str">
        <f>LEFT(mobile_customers[[#This Row],[Credit_card_nos]], 4)&amp;"XXXXX"</f>
        <v>3516XXXXX</v>
      </c>
    </row>
    <row r="9756" spans="1:12" x14ac:dyDescent="0.3">
      <c r="A9756" t="s">
        <v>13</v>
      </c>
      <c r="B9756" s="3" t="s">
        <v>18649</v>
      </c>
      <c r="C9756" t="s">
        <v>18650</v>
      </c>
      <c r="D9756" t="s">
        <v>361</v>
      </c>
      <c r="E9756">
        <v>28</v>
      </c>
      <c r="F9756">
        <v>198582</v>
      </c>
      <c r="G9756" t="s">
        <v>12</v>
      </c>
      <c r="H9756">
        <v>30389648206390</v>
      </c>
      <c r="I9756" s="5" t="str">
        <f t="shared" si="152"/>
        <v>30389648206390</v>
      </c>
      <c r="J9756" t="str">
        <f>INDEX(Age_grp[Age], MATCH(mobile_customers[[#This Row],[age]],Age_grp[Value]))</f>
        <v>20 - 30</v>
      </c>
      <c r="K9756" s="2" t="str">
        <f>_xlfn.IFS(mobile_customers[[#This Row],[salary]]&gt;=Q9759,"HIGHER SALARY", mobile_customers[[#This Row],[salary]]&gt;=Q9760,"HIGHER MID RANGE SALARY",  mobile_customers[[#This Row],[salary]]&lt;Q9760,"MID RANGE SALARY", mobile_customers[[#This Row],[salary]]&gt;Q9761, "LOW SALARY" )</f>
        <v>HIGHER SALARY</v>
      </c>
      <c r="L9756" s="2" t="str">
        <f>LEFT(mobile_customers[[#This Row],[Credit_card_nos]], 4)&amp;"XXXXX"</f>
        <v>3038XXXXX</v>
      </c>
    </row>
    <row r="9757" spans="1:12" x14ac:dyDescent="0.3">
      <c r="A9757" t="s">
        <v>8</v>
      </c>
      <c r="B9757" s="3" t="s">
        <v>18651</v>
      </c>
      <c r="C9757" t="s">
        <v>18652</v>
      </c>
      <c r="D9757" t="s">
        <v>3983</v>
      </c>
      <c r="E9757">
        <v>47</v>
      </c>
      <c r="F9757">
        <v>170700</v>
      </c>
      <c r="G9757" t="s">
        <v>32</v>
      </c>
      <c r="H9757">
        <v>4.7549156324215716E+18</v>
      </c>
      <c r="I9757" s="5" t="str">
        <f t="shared" si="152"/>
        <v>4754915632421570000</v>
      </c>
      <c r="J9757" t="str">
        <f>INDEX(Age_grp[Age], MATCH(mobile_customers[[#This Row],[age]],Age_grp[Value]))</f>
        <v>40 - 50</v>
      </c>
      <c r="K9757" s="2" t="str">
        <f>_xlfn.IFS(mobile_customers[[#This Row],[salary]]&gt;=Q9760,"HIGHER SALARY", mobile_customers[[#This Row],[salary]]&gt;=Q9761,"HIGHER MID RANGE SALARY",  mobile_customers[[#This Row],[salary]]&lt;Q9761,"MID RANGE SALARY", mobile_customers[[#This Row],[salary]]&gt;Q9762, "LOW SALARY" )</f>
        <v>HIGHER SALARY</v>
      </c>
      <c r="L9757" s="2" t="str">
        <f>LEFT(mobile_customers[[#This Row],[Credit_card_nos]], 4)&amp;"XXXXX"</f>
        <v>4754XXXXX</v>
      </c>
    </row>
    <row r="9758" spans="1:12" x14ac:dyDescent="0.3">
      <c r="A9758" t="s">
        <v>13</v>
      </c>
      <c r="B9758" s="3" t="s">
        <v>18653</v>
      </c>
      <c r="C9758" t="s">
        <v>3535</v>
      </c>
      <c r="D9758" t="s">
        <v>1836</v>
      </c>
      <c r="E9758">
        <v>41</v>
      </c>
      <c r="F9758">
        <v>98962</v>
      </c>
      <c r="G9758" t="s">
        <v>81</v>
      </c>
      <c r="H9758">
        <v>345142782222305</v>
      </c>
      <c r="I9758" s="5" t="str">
        <f t="shared" si="152"/>
        <v>345142782222305</v>
      </c>
      <c r="J9758" t="str">
        <f>INDEX(Age_grp[Age], MATCH(mobile_customers[[#This Row],[age]],Age_grp[Value]))</f>
        <v>40 - 50</v>
      </c>
      <c r="K9758" s="2" t="str">
        <f>_xlfn.IFS(mobile_customers[[#This Row],[salary]]&gt;=Q9761,"HIGHER SALARY", mobile_customers[[#This Row],[salary]]&gt;=Q9762,"HIGHER MID RANGE SALARY",  mobile_customers[[#This Row],[salary]]&lt;Q9762,"MID RANGE SALARY", mobile_customers[[#This Row],[salary]]&gt;Q9763, "LOW SALARY" )</f>
        <v>HIGHER SALARY</v>
      </c>
      <c r="L9758" s="2" t="str">
        <f>LEFT(mobile_customers[[#This Row],[Credit_card_nos]], 4)&amp;"XXXXX"</f>
        <v>3451XXXXX</v>
      </c>
    </row>
    <row r="9759" spans="1:12" x14ac:dyDescent="0.3">
      <c r="A9759" t="s">
        <v>13</v>
      </c>
      <c r="B9759" s="3" t="s">
        <v>18654</v>
      </c>
      <c r="C9759" t="s">
        <v>18655</v>
      </c>
      <c r="D9759" t="s">
        <v>724</v>
      </c>
      <c r="E9759">
        <v>25</v>
      </c>
      <c r="F9759">
        <v>75744</v>
      </c>
      <c r="G9759" t="s">
        <v>81</v>
      </c>
      <c r="H9759">
        <v>2577854330778829</v>
      </c>
      <c r="I9759" s="5" t="str">
        <f t="shared" si="152"/>
        <v>2577854330778830</v>
      </c>
      <c r="J9759" t="str">
        <f>INDEX(Age_grp[Age], MATCH(mobile_customers[[#This Row],[age]],Age_grp[Value]))</f>
        <v>20 - 30</v>
      </c>
      <c r="K9759" s="2" t="str">
        <f>_xlfn.IFS(mobile_customers[[#This Row],[salary]]&gt;=Q9762,"HIGHER SALARY", mobile_customers[[#This Row],[salary]]&gt;=Q9763,"HIGHER MID RANGE SALARY",  mobile_customers[[#This Row],[salary]]&lt;Q9763,"MID RANGE SALARY", mobile_customers[[#This Row],[salary]]&gt;Q9764, "LOW SALARY" )</f>
        <v>HIGHER SALARY</v>
      </c>
      <c r="L9759" s="2" t="str">
        <f>LEFT(mobile_customers[[#This Row],[Credit_card_nos]], 4)&amp;"XXXXX"</f>
        <v>2577XXXXX</v>
      </c>
    </row>
    <row r="9760" spans="1:12" x14ac:dyDescent="0.3">
      <c r="A9760" t="s">
        <v>13</v>
      </c>
      <c r="B9760" s="3" t="s">
        <v>18656</v>
      </c>
      <c r="C9760" t="s">
        <v>18657</v>
      </c>
      <c r="D9760" t="s">
        <v>867</v>
      </c>
      <c r="E9760">
        <v>23</v>
      </c>
      <c r="F9760">
        <v>150082</v>
      </c>
      <c r="G9760" t="s">
        <v>39</v>
      </c>
      <c r="H9760">
        <v>2283018260809369</v>
      </c>
      <c r="I9760" s="5" t="str">
        <f t="shared" si="152"/>
        <v>2283018260809370</v>
      </c>
      <c r="J9760" t="str">
        <f>INDEX(Age_grp[Age], MATCH(mobile_customers[[#This Row],[age]],Age_grp[Value]))</f>
        <v>20 - 30</v>
      </c>
      <c r="K9760" s="2" t="str">
        <f>_xlfn.IFS(mobile_customers[[#This Row],[salary]]&gt;=Q9763,"HIGHER SALARY", mobile_customers[[#This Row],[salary]]&gt;=Q9764,"HIGHER MID RANGE SALARY",  mobile_customers[[#This Row],[salary]]&lt;Q9764,"MID RANGE SALARY", mobile_customers[[#This Row],[salary]]&gt;Q9765, "LOW SALARY" )</f>
        <v>HIGHER SALARY</v>
      </c>
      <c r="L9760" s="2" t="str">
        <f>LEFT(mobile_customers[[#This Row],[Credit_card_nos]], 4)&amp;"XXXXX"</f>
        <v>2283XXXXX</v>
      </c>
    </row>
    <row r="9761" spans="1:12" x14ac:dyDescent="0.3">
      <c r="A9761" t="s">
        <v>13</v>
      </c>
      <c r="B9761" s="3" t="s">
        <v>18658</v>
      </c>
      <c r="C9761" t="s">
        <v>18659</v>
      </c>
      <c r="D9761" t="s">
        <v>406</v>
      </c>
      <c r="E9761">
        <v>31</v>
      </c>
      <c r="F9761">
        <v>27109</v>
      </c>
      <c r="G9761" t="s">
        <v>21</v>
      </c>
      <c r="H9761">
        <v>503807315455</v>
      </c>
      <c r="I9761" s="5" t="str">
        <f t="shared" si="152"/>
        <v>503807315455</v>
      </c>
      <c r="J9761" t="str">
        <f>INDEX(Age_grp[Age], MATCH(mobile_customers[[#This Row],[age]],Age_grp[Value]))</f>
        <v>30 - 40</v>
      </c>
      <c r="K9761" s="2" t="str">
        <f>_xlfn.IFS(mobile_customers[[#This Row],[salary]]&gt;=Q9764,"HIGHER SALARY", mobile_customers[[#This Row],[salary]]&gt;=Q9765,"HIGHER MID RANGE SALARY",  mobile_customers[[#This Row],[salary]]&lt;Q9765,"MID RANGE SALARY", mobile_customers[[#This Row],[salary]]&gt;Q9766, "LOW SALARY" )</f>
        <v>HIGHER SALARY</v>
      </c>
      <c r="L9761" s="2" t="str">
        <f>LEFT(mobile_customers[[#This Row],[Credit_card_nos]], 4)&amp;"XXXXX"</f>
        <v>5038XXXXX</v>
      </c>
    </row>
    <row r="9762" spans="1:12" x14ac:dyDescent="0.3">
      <c r="A9762" t="s">
        <v>13</v>
      </c>
      <c r="B9762" s="3" t="s">
        <v>18660</v>
      </c>
      <c r="C9762" t="s">
        <v>18661</v>
      </c>
      <c r="D9762" t="s">
        <v>820</v>
      </c>
      <c r="E9762">
        <v>46</v>
      </c>
      <c r="F9762">
        <v>107824</v>
      </c>
      <c r="G9762" t="s">
        <v>81</v>
      </c>
      <c r="H9762">
        <v>6011063016646327</v>
      </c>
      <c r="I9762" s="5" t="str">
        <f t="shared" si="152"/>
        <v>6011063016646330</v>
      </c>
      <c r="J9762" t="str">
        <f>INDEX(Age_grp[Age], MATCH(mobile_customers[[#This Row],[age]],Age_grp[Value]))</f>
        <v>40 - 50</v>
      </c>
      <c r="K9762" s="2" t="str">
        <f>_xlfn.IFS(mobile_customers[[#This Row],[salary]]&gt;=Q9765,"HIGHER SALARY", mobile_customers[[#This Row],[salary]]&gt;=Q9766,"HIGHER MID RANGE SALARY",  mobile_customers[[#This Row],[salary]]&lt;Q9766,"MID RANGE SALARY", mobile_customers[[#This Row],[salary]]&gt;Q9767, "LOW SALARY" )</f>
        <v>HIGHER SALARY</v>
      </c>
      <c r="L9762" s="2" t="str">
        <f>LEFT(mobile_customers[[#This Row],[Credit_card_nos]], 4)&amp;"XXXXX"</f>
        <v>6011XXXXX</v>
      </c>
    </row>
    <row r="9763" spans="1:12" x14ac:dyDescent="0.3">
      <c r="A9763" t="s">
        <v>8</v>
      </c>
      <c r="B9763" s="3" t="s">
        <v>18662</v>
      </c>
      <c r="C9763" t="s">
        <v>18663</v>
      </c>
      <c r="D9763" t="s">
        <v>697</v>
      </c>
      <c r="E9763">
        <v>53</v>
      </c>
      <c r="F9763">
        <v>116644</v>
      </c>
      <c r="G9763" t="s">
        <v>49</v>
      </c>
      <c r="H9763">
        <v>4171328528252745</v>
      </c>
      <c r="I9763" s="5" t="str">
        <f t="shared" si="152"/>
        <v>4171328528252740</v>
      </c>
      <c r="J9763" t="str">
        <f>INDEX(Age_grp[Age], MATCH(mobile_customers[[#This Row],[age]],Age_grp[Value]))</f>
        <v>50 - 60</v>
      </c>
      <c r="K9763" s="2" t="str">
        <f>_xlfn.IFS(mobile_customers[[#This Row],[salary]]&gt;=Q9766,"HIGHER SALARY", mobile_customers[[#This Row],[salary]]&gt;=Q9767,"HIGHER MID RANGE SALARY",  mobile_customers[[#This Row],[salary]]&lt;Q9767,"MID RANGE SALARY", mobile_customers[[#This Row],[salary]]&gt;Q9768, "LOW SALARY" )</f>
        <v>HIGHER SALARY</v>
      </c>
      <c r="L9763" s="2" t="str">
        <f>LEFT(mobile_customers[[#This Row],[Credit_card_nos]], 4)&amp;"XXXXX"</f>
        <v>4171XXXXX</v>
      </c>
    </row>
    <row r="9764" spans="1:12" x14ac:dyDescent="0.3">
      <c r="A9764" t="s">
        <v>8</v>
      </c>
      <c r="B9764" s="3" t="s">
        <v>18664</v>
      </c>
      <c r="C9764" t="s">
        <v>11152</v>
      </c>
      <c r="D9764" t="s">
        <v>1715</v>
      </c>
      <c r="E9764">
        <v>46</v>
      </c>
      <c r="F9764">
        <v>238253</v>
      </c>
      <c r="G9764" t="s">
        <v>39</v>
      </c>
      <c r="H9764">
        <v>3596641284856239</v>
      </c>
      <c r="I9764" s="5" t="str">
        <f t="shared" si="152"/>
        <v>3596641284856240</v>
      </c>
      <c r="J9764" t="str">
        <f>INDEX(Age_grp[Age], MATCH(mobile_customers[[#This Row],[age]],Age_grp[Value]))</f>
        <v>40 - 50</v>
      </c>
      <c r="K9764" s="2" t="str">
        <f>_xlfn.IFS(mobile_customers[[#This Row],[salary]]&gt;=Q9767,"HIGHER SALARY", mobile_customers[[#This Row],[salary]]&gt;=Q9768,"HIGHER MID RANGE SALARY",  mobile_customers[[#This Row],[salary]]&lt;Q9768,"MID RANGE SALARY", mobile_customers[[#This Row],[salary]]&gt;Q9769, "LOW SALARY" )</f>
        <v>HIGHER SALARY</v>
      </c>
      <c r="L9764" s="2" t="str">
        <f>LEFT(mobile_customers[[#This Row],[Credit_card_nos]], 4)&amp;"XXXXX"</f>
        <v>3596XXXXX</v>
      </c>
    </row>
    <row r="9765" spans="1:12" x14ac:dyDescent="0.3">
      <c r="A9765" t="s">
        <v>13</v>
      </c>
      <c r="B9765" s="3" t="s">
        <v>18665</v>
      </c>
      <c r="C9765" t="s">
        <v>18666</v>
      </c>
      <c r="D9765" t="s">
        <v>3873</v>
      </c>
      <c r="E9765">
        <v>31</v>
      </c>
      <c r="F9765">
        <v>225897</v>
      </c>
      <c r="G9765" t="s">
        <v>12</v>
      </c>
      <c r="H9765">
        <v>3508855891832188</v>
      </c>
      <c r="I9765" s="5" t="str">
        <f t="shared" si="152"/>
        <v>3508855891832190</v>
      </c>
      <c r="J9765" t="str">
        <f>INDEX(Age_grp[Age], MATCH(mobile_customers[[#This Row],[age]],Age_grp[Value]))</f>
        <v>30 - 40</v>
      </c>
      <c r="K9765" s="2" t="str">
        <f>_xlfn.IFS(mobile_customers[[#This Row],[salary]]&gt;=Q9768,"HIGHER SALARY", mobile_customers[[#This Row],[salary]]&gt;=Q9769,"HIGHER MID RANGE SALARY",  mobile_customers[[#This Row],[salary]]&lt;Q9769,"MID RANGE SALARY", mobile_customers[[#This Row],[salary]]&gt;Q9770, "LOW SALARY" )</f>
        <v>HIGHER SALARY</v>
      </c>
      <c r="L9765" s="2" t="str">
        <f>LEFT(mobile_customers[[#This Row],[Credit_card_nos]], 4)&amp;"XXXXX"</f>
        <v>3508XXXXX</v>
      </c>
    </row>
    <row r="9766" spans="1:12" x14ac:dyDescent="0.3">
      <c r="A9766" t="s">
        <v>13</v>
      </c>
      <c r="B9766" s="3" t="s">
        <v>18667</v>
      </c>
      <c r="C9766" t="s">
        <v>18668</v>
      </c>
      <c r="D9766" t="s">
        <v>320</v>
      </c>
      <c r="E9766">
        <v>45</v>
      </c>
      <c r="F9766">
        <v>229323</v>
      </c>
      <c r="G9766" t="s">
        <v>28</v>
      </c>
      <c r="H9766">
        <v>6567999076095574</v>
      </c>
      <c r="I9766" s="5" t="str">
        <f t="shared" si="152"/>
        <v>6567999076095570</v>
      </c>
      <c r="J9766" t="str">
        <f>INDEX(Age_grp[Age], MATCH(mobile_customers[[#This Row],[age]],Age_grp[Value]))</f>
        <v>40 - 50</v>
      </c>
      <c r="K9766" s="2" t="str">
        <f>_xlfn.IFS(mobile_customers[[#This Row],[salary]]&gt;=Q9769,"HIGHER SALARY", mobile_customers[[#This Row],[salary]]&gt;=Q9770,"HIGHER MID RANGE SALARY",  mobile_customers[[#This Row],[salary]]&lt;Q9770,"MID RANGE SALARY", mobile_customers[[#This Row],[salary]]&gt;Q9771, "LOW SALARY" )</f>
        <v>HIGHER SALARY</v>
      </c>
      <c r="L9766" s="2" t="str">
        <f>LEFT(mobile_customers[[#This Row],[Credit_card_nos]], 4)&amp;"XXXXX"</f>
        <v>6567XXXXX</v>
      </c>
    </row>
    <row r="9767" spans="1:12" x14ac:dyDescent="0.3">
      <c r="A9767" t="s">
        <v>13</v>
      </c>
      <c r="B9767" s="3" t="s">
        <v>18669</v>
      </c>
      <c r="C9767" t="s">
        <v>18670</v>
      </c>
      <c r="D9767" t="s">
        <v>1436</v>
      </c>
      <c r="E9767">
        <v>49</v>
      </c>
      <c r="F9767">
        <v>211665</v>
      </c>
      <c r="G9767" t="s">
        <v>65</v>
      </c>
      <c r="H9767">
        <v>4770444875830366</v>
      </c>
      <c r="I9767" s="5" t="str">
        <f t="shared" si="152"/>
        <v>4770444875830370</v>
      </c>
      <c r="J9767" t="str">
        <f>INDEX(Age_grp[Age], MATCH(mobile_customers[[#This Row],[age]],Age_grp[Value]))</f>
        <v>40 - 50</v>
      </c>
      <c r="K9767" s="2" t="str">
        <f>_xlfn.IFS(mobile_customers[[#This Row],[salary]]&gt;=Q9770,"HIGHER SALARY", mobile_customers[[#This Row],[salary]]&gt;=Q9771,"HIGHER MID RANGE SALARY",  mobile_customers[[#This Row],[salary]]&lt;Q9771,"MID RANGE SALARY", mobile_customers[[#This Row],[salary]]&gt;Q9772, "LOW SALARY" )</f>
        <v>HIGHER SALARY</v>
      </c>
      <c r="L9767" s="2" t="str">
        <f>LEFT(mobile_customers[[#This Row],[Credit_card_nos]], 4)&amp;"XXXXX"</f>
        <v>4770XXXXX</v>
      </c>
    </row>
    <row r="9768" spans="1:12" x14ac:dyDescent="0.3">
      <c r="A9768" t="s">
        <v>13</v>
      </c>
      <c r="B9768" s="3" t="s">
        <v>18671</v>
      </c>
      <c r="C9768" t="s">
        <v>18672</v>
      </c>
      <c r="D9768" t="s">
        <v>3137</v>
      </c>
      <c r="E9768">
        <v>37</v>
      </c>
      <c r="F9768">
        <v>176242</v>
      </c>
      <c r="G9768" t="s">
        <v>17</v>
      </c>
      <c r="H9768">
        <v>371165178618924</v>
      </c>
      <c r="I9768" s="5" t="str">
        <f t="shared" si="152"/>
        <v>371165178618924</v>
      </c>
      <c r="J9768" t="str">
        <f>INDEX(Age_grp[Age], MATCH(mobile_customers[[#This Row],[age]],Age_grp[Value]))</f>
        <v>30 - 40</v>
      </c>
      <c r="K9768" s="2" t="str">
        <f>_xlfn.IFS(mobile_customers[[#This Row],[salary]]&gt;=Q9771,"HIGHER SALARY", mobile_customers[[#This Row],[salary]]&gt;=Q9772,"HIGHER MID RANGE SALARY",  mobile_customers[[#This Row],[salary]]&lt;Q9772,"MID RANGE SALARY", mobile_customers[[#This Row],[salary]]&gt;Q9773, "LOW SALARY" )</f>
        <v>HIGHER SALARY</v>
      </c>
      <c r="L9768" s="2" t="str">
        <f>LEFT(mobile_customers[[#This Row],[Credit_card_nos]], 4)&amp;"XXXXX"</f>
        <v>3711XXXXX</v>
      </c>
    </row>
    <row r="9769" spans="1:12" x14ac:dyDescent="0.3">
      <c r="A9769" t="s">
        <v>13</v>
      </c>
      <c r="B9769" s="3" t="s">
        <v>18673</v>
      </c>
      <c r="C9769" t="s">
        <v>18674</v>
      </c>
      <c r="D9769" t="s">
        <v>1657</v>
      </c>
      <c r="E9769">
        <v>27</v>
      </c>
      <c r="F9769">
        <v>142234</v>
      </c>
      <c r="G9769" t="s">
        <v>39</v>
      </c>
      <c r="H9769">
        <v>4.4642793638802432E+18</v>
      </c>
      <c r="I9769" s="5" t="str">
        <f t="shared" si="152"/>
        <v>4464279363880240000</v>
      </c>
      <c r="J9769" t="str">
        <f>INDEX(Age_grp[Age], MATCH(mobile_customers[[#This Row],[age]],Age_grp[Value]))</f>
        <v>20 - 30</v>
      </c>
      <c r="K9769" s="2" t="str">
        <f>_xlfn.IFS(mobile_customers[[#This Row],[salary]]&gt;=Q9772,"HIGHER SALARY", mobile_customers[[#This Row],[salary]]&gt;=Q9773,"HIGHER MID RANGE SALARY",  mobile_customers[[#This Row],[salary]]&lt;Q9773,"MID RANGE SALARY", mobile_customers[[#This Row],[salary]]&gt;Q9774, "LOW SALARY" )</f>
        <v>HIGHER SALARY</v>
      </c>
      <c r="L9769" s="2" t="str">
        <f>LEFT(mobile_customers[[#This Row],[Credit_card_nos]], 4)&amp;"XXXXX"</f>
        <v>4464XXXXX</v>
      </c>
    </row>
    <row r="9770" spans="1:12" x14ac:dyDescent="0.3">
      <c r="A9770" t="s">
        <v>8</v>
      </c>
      <c r="B9770" s="3" t="s">
        <v>18675</v>
      </c>
      <c r="C9770" t="s">
        <v>18676</v>
      </c>
      <c r="D9770" t="s">
        <v>524</v>
      </c>
      <c r="E9770">
        <v>63</v>
      </c>
      <c r="F9770">
        <v>159463</v>
      </c>
      <c r="G9770" t="s">
        <v>49</v>
      </c>
      <c r="H9770">
        <v>3521699513803802</v>
      </c>
      <c r="I9770" s="5" t="str">
        <f t="shared" si="152"/>
        <v>3521699513803800</v>
      </c>
      <c r="J9770" t="str">
        <f>INDEX(Age_grp[Age], MATCH(mobile_customers[[#This Row],[age]],Age_grp[Value]))</f>
        <v>60 - 70</v>
      </c>
      <c r="K9770" s="2" t="str">
        <f>_xlfn.IFS(mobile_customers[[#This Row],[salary]]&gt;=Q9773,"HIGHER SALARY", mobile_customers[[#This Row],[salary]]&gt;=Q9774,"HIGHER MID RANGE SALARY",  mobile_customers[[#This Row],[salary]]&lt;Q9774,"MID RANGE SALARY", mobile_customers[[#This Row],[salary]]&gt;Q9775, "LOW SALARY" )</f>
        <v>HIGHER SALARY</v>
      </c>
      <c r="L9770" s="2" t="str">
        <f>LEFT(mobile_customers[[#This Row],[Credit_card_nos]], 4)&amp;"XXXXX"</f>
        <v>3521XXXXX</v>
      </c>
    </row>
    <row r="9771" spans="1:12" x14ac:dyDescent="0.3">
      <c r="A9771" t="s">
        <v>13</v>
      </c>
      <c r="B9771" s="3" t="s">
        <v>18677</v>
      </c>
      <c r="C9771" t="s">
        <v>18678</v>
      </c>
      <c r="D9771" t="s">
        <v>983</v>
      </c>
      <c r="E9771">
        <v>29</v>
      </c>
      <c r="F9771">
        <v>29831</v>
      </c>
      <c r="G9771" t="s">
        <v>94</v>
      </c>
      <c r="H9771">
        <v>180072055753611</v>
      </c>
      <c r="I9771" s="5" t="str">
        <f t="shared" si="152"/>
        <v>180072055753611</v>
      </c>
      <c r="J9771" t="str">
        <f>INDEX(Age_grp[Age], MATCH(mobile_customers[[#This Row],[age]],Age_grp[Value]))</f>
        <v>20 - 30</v>
      </c>
      <c r="K9771" s="2" t="str">
        <f>_xlfn.IFS(mobile_customers[[#This Row],[salary]]&gt;=Q9774,"HIGHER SALARY", mobile_customers[[#This Row],[salary]]&gt;=Q9775,"HIGHER MID RANGE SALARY",  mobile_customers[[#This Row],[salary]]&lt;Q9775,"MID RANGE SALARY", mobile_customers[[#This Row],[salary]]&gt;Q9776, "LOW SALARY" )</f>
        <v>HIGHER SALARY</v>
      </c>
      <c r="L9771" s="2" t="str">
        <f>LEFT(mobile_customers[[#This Row],[Credit_card_nos]], 4)&amp;"XXXXX"</f>
        <v>1800XXXXX</v>
      </c>
    </row>
    <row r="9772" spans="1:12" x14ac:dyDescent="0.3">
      <c r="A9772" t="s">
        <v>13</v>
      </c>
      <c r="B9772" s="3" t="s">
        <v>18679</v>
      </c>
      <c r="C9772" t="s">
        <v>18680</v>
      </c>
      <c r="D9772" t="s">
        <v>2161</v>
      </c>
      <c r="E9772">
        <v>49</v>
      </c>
      <c r="F9772">
        <v>231090</v>
      </c>
      <c r="G9772" t="s">
        <v>65</v>
      </c>
      <c r="H9772">
        <v>3512736265322010</v>
      </c>
      <c r="I9772" s="5" t="str">
        <f t="shared" si="152"/>
        <v>3512736265322010</v>
      </c>
      <c r="J9772" t="str">
        <f>INDEX(Age_grp[Age], MATCH(mobile_customers[[#This Row],[age]],Age_grp[Value]))</f>
        <v>40 - 50</v>
      </c>
      <c r="K9772" s="2" t="str">
        <f>_xlfn.IFS(mobile_customers[[#This Row],[salary]]&gt;=Q9775,"HIGHER SALARY", mobile_customers[[#This Row],[salary]]&gt;=Q9776,"HIGHER MID RANGE SALARY",  mobile_customers[[#This Row],[salary]]&lt;Q9776,"MID RANGE SALARY", mobile_customers[[#This Row],[salary]]&gt;Q9777, "LOW SALARY" )</f>
        <v>HIGHER SALARY</v>
      </c>
      <c r="L9772" s="2" t="str">
        <f>LEFT(mobile_customers[[#This Row],[Credit_card_nos]], 4)&amp;"XXXXX"</f>
        <v>3512XXXXX</v>
      </c>
    </row>
    <row r="9773" spans="1:12" x14ac:dyDescent="0.3">
      <c r="A9773" t="s">
        <v>8</v>
      </c>
      <c r="B9773" s="3" t="s">
        <v>18681</v>
      </c>
      <c r="C9773" t="s">
        <v>7800</v>
      </c>
      <c r="D9773" t="s">
        <v>558</v>
      </c>
      <c r="E9773">
        <v>62</v>
      </c>
      <c r="F9773">
        <v>61747</v>
      </c>
      <c r="G9773" t="s">
        <v>12</v>
      </c>
      <c r="H9773">
        <v>4.9641426152792914E+18</v>
      </c>
      <c r="I9773" s="5" t="str">
        <f t="shared" si="152"/>
        <v>4964142615279290000</v>
      </c>
      <c r="J9773" t="str">
        <f>INDEX(Age_grp[Age], MATCH(mobile_customers[[#This Row],[age]],Age_grp[Value]))</f>
        <v>60 - 70</v>
      </c>
      <c r="K9773" s="2" t="str">
        <f>_xlfn.IFS(mobile_customers[[#This Row],[salary]]&gt;=Q9776,"HIGHER SALARY", mobile_customers[[#This Row],[salary]]&gt;=Q9777,"HIGHER MID RANGE SALARY",  mobile_customers[[#This Row],[salary]]&lt;Q9777,"MID RANGE SALARY", mobile_customers[[#This Row],[salary]]&gt;Q9778, "LOW SALARY" )</f>
        <v>HIGHER SALARY</v>
      </c>
      <c r="L9773" s="2" t="str">
        <f>LEFT(mobile_customers[[#This Row],[Credit_card_nos]], 4)&amp;"XXXXX"</f>
        <v>4964XXXXX</v>
      </c>
    </row>
    <row r="9774" spans="1:12" x14ac:dyDescent="0.3">
      <c r="A9774" t="s">
        <v>8</v>
      </c>
      <c r="B9774" s="3" t="s">
        <v>3874</v>
      </c>
      <c r="C9774" t="s">
        <v>18682</v>
      </c>
      <c r="D9774" t="s">
        <v>2643</v>
      </c>
      <c r="E9774">
        <v>42</v>
      </c>
      <c r="F9774">
        <v>182254</v>
      </c>
      <c r="G9774" t="s">
        <v>21</v>
      </c>
      <c r="H9774">
        <v>4.8659926686644337E+18</v>
      </c>
      <c r="I9774" s="5" t="str">
        <f t="shared" si="152"/>
        <v>4865992668664430000</v>
      </c>
      <c r="J9774" t="str">
        <f>INDEX(Age_grp[Age], MATCH(mobile_customers[[#This Row],[age]],Age_grp[Value]))</f>
        <v>40 - 50</v>
      </c>
      <c r="K9774" s="2" t="str">
        <f>_xlfn.IFS(mobile_customers[[#This Row],[salary]]&gt;=Q9777,"HIGHER SALARY", mobile_customers[[#This Row],[salary]]&gt;=Q9778,"HIGHER MID RANGE SALARY",  mobile_customers[[#This Row],[salary]]&lt;Q9778,"MID RANGE SALARY", mobile_customers[[#This Row],[salary]]&gt;Q9779, "LOW SALARY" )</f>
        <v>HIGHER SALARY</v>
      </c>
      <c r="L9774" s="2" t="str">
        <f>LEFT(mobile_customers[[#This Row],[Credit_card_nos]], 4)&amp;"XXXXX"</f>
        <v>4865XXXXX</v>
      </c>
    </row>
    <row r="9775" spans="1:12" x14ac:dyDescent="0.3">
      <c r="A9775" t="s">
        <v>8</v>
      </c>
      <c r="B9775" s="3" t="s">
        <v>18683</v>
      </c>
      <c r="C9775" t="s">
        <v>292</v>
      </c>
      <c r="D9775" t="s">
        <v>31</v>
      </c>
      <c r="E9775">
        <v>22</v>
      </c>
      <c r="F9775">
        <v>214230</v>
      </c>
      <c r="G9775" t="s">
        <v>32</v>
      </c>
      <c r="H9775">
        <v>3530881174887139</v>
      </c>
      <c r="I9775" s="5" t="str">
        <f t="shared" si="152"/>
        <v>3530881174887140</v>
      </c>
      <c r="J9775" t="str">
        <f>INDEX(Age_grp[Age], MATCH(mobile_customers[[#This Row],[age]],Age_grp[Value]))</f>
        <v>20 - 30</v>
      </c>
      <c r="K9775" s="2" t="str">
        <f>_xlfn.IFS(mobile_customers[[#This Row],[salary]]&gt;=Q9778,"HIGHER SALARY", mobile_customers[[#This Row],[salary]]&gt;=Q9779,"HIGHER MID RANGE SALARY",  mobile_customers[[#This Row],[salary]]&lt;Q9779,"MID RANGE SALARY", mobile_customers[[#This Row],[salary]]&gt;Q9780, "LOW SALARY" )</f>
        <v>HIGHER SALARY</v>
      </c>
      <c r="L9775" s="2" t="str">
        <f>LEFT(mobile_customers[[#This Row],[Credit_card_nos]], 4)&amp;"XXXXX"</f>
        <v>3530XXXXX</v>
      </c>
    </row>
    <row r="9776" spans="1:12" x14ac:dyDescent="0.3">
      <c r="A9776" t="s">
        <v>8</v>
      </c>
      <c r="B9776" s="3" t="s">
        <v>18684</v>
      </c>
      <c r="C9776" t="s">
        <v>18685</v>
      </c>
      <c r="D9776" t="s">
        <v>1048</v>
      </c>
      <c r="E9776">
        <v>65</v>
      </c>
      <c r="F9776">
        <v>159849</v>
      </c>
      <c r="G9776" t="s">
        <v>65</v>
      </c>
      <c r="H9776">
        <v>4.5896750619345956E+18</v>
      </c>
      <c r="I9776" s="5" t="str">
        <f t="shared" si="152"/>
        <v>4589675061934600000</v>
      </c>
      <c r="J9776" t="str">
        <f>INDEX(Age_grp[Age], MATCH(mobile_customers[[#This Row],[age]],Age_grp[Value]))</f>
        <v>60 - 70</v>
      </c>
      <c r="K9776" s="2" t="str">
        <f>_xlfn.IFS(mobile_customers[[#This Row],[salary]]&gt;=Q9779,"HIGHER SALARY", mobile_customers[[#This Row],[salary]]&gt;=Q9780,"HIGHER MID RANGE SALARY",  mobile_customers[[#This Row],[salary]]&lt;Q9780,"MID RANGE SALARY", mobile_customers[[#This Row],[salary]]&gt;Q9781, "LOW SALARY" )</f>
        <v>HIGHER SALARY</v>
      </c>
      <c r="L9776" s="2" t="str">
        <f>LEFT(mobile_customers[[#This Row],[Credit_card_nos]], 4)&amp;"XXXXX"</f>
        <v>4589XXXXX</v>
      </c>
    </row>
    <row r="9777" spans="1:12" x14ac:dyDescent="0.3">
      <c r="A9777" t="s">
        <v>13</v>
      </c>
      <c r="B9777" s="3" t="s">
        <v>18686</v>
      </c>
      <c r="C9777" t="s">
        <v>18687</v>
      </c>
      <c r="D9777" t="s">
        <v>1040</v>
      </c>
      <c r="E9777">
        <v>62</v>
      </c>
      <c r="F9777">
        <v>38294</v>
      </c>
      <c r="G9777" t="s">
        <v>32</v>
      </c>
      <c r="H9777">
        <v>4.8591623350857318E+18</v>
      </c>
      <c r="I9777" s="5" t="str">
        <f t="shared" si="152"/>
        <v>4859162335085730000</v>
      </c>
      <c r="J9777" t="str">
        <f>INDEX(Age_grp[Age], MATCH(mobile_customers[[#This Row],[age]],Age_grp[Value]))</f>
        <v>60 - 70</v>
      </c>
      <c r="K9777" s="2" t="str">
        <f>_xlfn.IFS(mobile_customers[[#This Row],[salary]]&gt;=Q9780,"HIGHER SALARY", mobile_customers[[#This Row],[salary]]&gt;=Q9781,"HIGHER MID RANGE SALARY",  mobile_customers[[#This Row],[salary]]&lt;Q9781,"MID RANGE SALARY", mobile_customers[[#This Row],[salary]]&gt;Q9782, "LOW SALARY" )</f>
        <v>HIGHER SALARY</v>
      </c>
      <c r="L9777" s="2" t="str">
        <f>LEFT(mobile_customers[[#This Row],[Credit_card_nos]], 4)&amp;"XXXXX"</f>
        <v>4859XXXXX</v>
      </c>
    </row>
    <row r="9778" spans="1:12" x14ac:dyDescent="0.3">
      <c r="A9778" t="s">
        <v>13</v>
      </c>
      <c r="B9778" s="3" t="s">
        <v>18688</v>
      </c>
      <c r="C9778" t="s">
        <v>18689</v>
      </c>
      <c r="D9778" t="s">
        <v>507</v>
      </c>
      <c r="E9778">
        <v>51</v>
      </c>
      <c r="F9778">
        <v>194812</v>
      </c>
      <c r="G9778" t="s">
        <v>21</v>
      </c>
      <c r="H9778">
        <v>4357243697356159</v>
      </c>
      <c r="I9778" s="5" t="str">
        <f t="shared" si="152"/>
        <v>4357243697356160</v>
      </c>
      <c r="J9778" t="str">
        <f>INDEX(Age_grp[Age], MATCH(mobile_customers[[#This Row],[age]],Age_grp[Value]))</f>
        <v>50 - 60</v>
      </c>
      <c r="K9778" s="2" t="str">
        <f>_xlfn.IFS(mobile_customers[[#This Row],[salary]]&gt;=Q9781,"HIGHER SALARY", mobile_customers[[#This Row],[salary]]&gt;=Q9782,"HIGHER MID RANGE SALARY",  mobile_customers[[#This Row],[salary]]&lt;Q9782,"MID RANGE SALARY", mobile_customers[[#This Row],[salary]]&gt;Q9783, "LOW SALARY" )</f>
        <v>HIGHER SALARY</v>
      </c>
      <c r="L9778" s="2" t="str">
        <f>LEFT(mobile_customers[[#This Row],[Credit_card_nos]], 4)&amp;"XXXXX"</f>
        <v>4357XXXXX</v>
      </c>
    </row>
    <row r="9779" spans="1:12" x14ac:dyDescent="0.3">
      <c r="A9779" t="s">
        <v>13</v>
      </c>
      <c r="B9779" s="3" t="s">
        <v>18690</v>
      </c>
      <c r="C9779" t="s">
        <v>18691</v>
      </c>
      <c r="D9779" t="s">
        <v>697</v>
      </c>
      <c r="E9779">
        <v>58</v>
      </c>
      <c r="F9779">
        <v>67498</v>
      </c>
      <c r="G9779" t="s">
        <v>65</v>
      </c>
      <c r="H9779">
        <v>30132736219465</v>
      </c>
      <c r="I9779" s="5" t="str">
        <f t="shared" si="152"/>
        <v>30132736219465</v>
      </c>
      <c r="J9779" t="str">
        <f>INDEX(Age_grp[Age], MATCH(mobile_customers[[#This Row],[age]],Age_grp[Value]))</f>
        <v>50 - 60</v>
      </c>
      <c r="K9779" s="2" t="str">
        <f>_xlfn.IFS(mobile_customers[[#This Row],[salary]]&gt;=Q9782,"HIGHER SALARY", mobile_customers[[#This Row],[salary]]&gt;=Q9783,"HIGHER MID RANGE SALARY",  mobile_customers[[#This Row],[salary]]&lt;Q9783,"MID RANGE SALARY", mobile_customers[[#This Row],[salary]]&gt;Q9784, "LOW SALARY" )</f>
        <v>HIGHER SALARY</v>
      </c>
      <c r="L9779" s="2" t="str">
        <f>LEFT(mobile_customers[[#This Row],[Credit_card_nos]], 4)&amp;"XXXXX"</f>
        <v>3013XXXXX</v>
      </c>
    </row>
    <row r="9780" spans="1:12" x14ac:dyDescent="0.3">
      <c r="A9780" t="s">
        <v>8</v>
      </c>
      <c r="B9780" s="3" t="s">
        <v>18692</v>
      </c>
      <c r="C9780" t="s">
        <v>18693</v>
      </c>
      <c r="D9780" t="s">
        <v>3651</v>
      </c>
      <c r="E9780">
        <v>29</v>
      </c>
      <c r="F9780">
        <v>142987</v>
      </c>
      <c r="G9780" t="s">
        <v>49</v>
      </c>
      <c r="H9780">
        <v>4675679118609</v>
      </c>
      <c r="I9780" s="5" t="str">
        <f t="shared" si="152"/>
        <v>4675679118609</v>
      </c>
      <c r="J9780" t="str">
        <f>INDEX(Age_grp[Age], MATCH(mobile_customers[[#This Row],[age]],Age_grp[Value]))</f>
        <v>20 - 30</v>
      </c>
      <c r="K9780" s="2" t="str">
        <f>_xlfn.IFS(mobile_customers[[#This Row],[salary]]&gt;=Q9783,"HIGHER SALARY", mobile_customers[[#This Row],[salary]]&gt;=Q9784,"HIGHER MID RANGE SALARY",  mobile_customers[[#This Row],[salary]]&lt;Q9784,"MID RANGE SALARY", mobile_customers[[#This Row],[salary]]&gt;Q9785, "LOW SALARY" )</f>
        <v>HIGHER SALARY</v>
      </c>
      <c r="L9780" s="2" t="str">
        <f>LEFT(mobile_customers[[#This Row],[Credit_card_nos]], 4)&amp;"XXXXX"</f>
        <v>4675XXXXX</v>
      </c>
    </row>
    <row r="9781" spans="1:12" x14ac:dyDescent="0.3">
      <c r="A9781" t="s">
        <v>13</v>
      </c>
      <c r="B9781" s="3" t="s">
        <v>18519</v>
      </c>
      <c r="C9781" t="s">
        <v>18694</v>
      </c>
      <c r="D9781" t="s">
        <v>665</v>
      </c>
      <c r="E9781">
        <v>36</v>
      </c>
      <c r="F9781">
        <v>172193</v>
      </c>
      <c r="G9781" t="s">
        <v>28</v>
      </c>
      <c r="H9781">
        <v>4.9421366130598595E+18</v>
      </c>
      <c r="I9781" s="5" t="str">
        <f t="shared" si="152"/>
        <v>4942136613059860000</v>
      </c>
      <c r="J9781" t="str">
        <f>INDEX(Age_grp[Age], MATCH(mobile_customers[[#This Row],[age]],Age_grp[Value]))</f>
        <v>30 - 40</v>
      </c>
      <c r="K9781" s="2" t="str">
        <f>_xlfn.IFS(mobile_customers[[#This Row],[salary]]&gt;=Q9784,"HIGHER SALARY", mobile_customers[[#This Row],[salary]]&gt;=Q9785,"HIGHER MID RANGE SALARY",  mobile_customers[[#This Row],[salary]]&lt;Q9785,"MID RANGE SALARY", mobile_customers[[#This Row],[salary]]&gt;Q9786, "LOW SALARY" )</f>
        <v>HIGHER SALARY</v>
      </c>
      <c r="L9781" s="2" t="str">
        <f>LEFT(mobile_customers[[#This Row],[Credit_card_nos]], 4)&amp;"XXXXX"</f>
        <v>4942XXXXX</v>
      </c>
    </row>
    <row r="9782" spans="1:12" x14ac:dyDescent="0.3">
      <c r="A9782" t="s">
        <v>8</v>
      </c>
      <c r="B9782" s="3" t="s">
        <v>18695</v>
      </c>
      <c r="C9782" t="s">
        <v>18696</v>
      </c>
      <c r="D9782" t="s">
        <v>3424</v>
      </c>
      <c r="E9782">
        <v>20</v>
      </c>
      <c r="F9782">
        <v>149335</v>
      </c>
      <c r="G9782" t="s">
        <v>49</v>
      </c>
      <c r="H9782">
        <v>4463086007407639</v>
      </c>
      <c r="I9782" s="5" t="str">
        <f t="shared" si="152"/>
        <v>4463086007407640</v>
      </c>
      <c r="J9782" t="str">
        <f>INDEX(Age_grp[Age], MATCH(mobile_customers[[#This Row],[age]],Age_grp[Value]))</f>
        <v>20 - 30</v>
      </c>
      <c r="K9782" s="2" t="str">
        <f>_xlfn.IFS(mobile_customers[[#This Row],[salary]]&gt;=Q9785,"HIGHER SALARY", mobile_customers[[#This Row],[salary]]&gt;=Q9786,"HIGHER MID RANGE SALARY",  mobile_customers[[#This Row],[salary]]&lt;Q9786,"MID RANGE SALARY", mobile_customers[[#This Row],[salary]]&gt;Q9787, "LOW SALARY" )</f>
        <v>HIGHER SALARY</v>
      </c>
      <c r="L9782" s="2" t="str">
        <f>LEFT(mobile_customers[[#This Row],[Credit_card_nos]], 4)&amp;"XXXXX"</f>
        <v>4463XXXXX</v>
      </c>
    </row>
    <row r="9783" spans="1:12" x14ac:dyDescent="0.3">
      <c r="A9783" t="s">
        <v>13</v>
      </c>
      <c r="B9783" s="3" t="s">
        <v>18697</v>
      </c>
      <c r="C9783" t="s">
        <v>18698</v>
      </c>
      <c r="D9783" t="s">
        <v>2041</v>
      </c>
      <c r="E9783">
        <v>18</v>
      </c>
      <c r="F9783">
        <v>88019</v>
      </c>
      <c r="G9783" t="s">
        <v>12</v>
      </c>
      <c r="H9783">
        <v>4308013243184623</v>
      </c>
      <c r="I9783" s="5" t="str">
        <f t="shared" si="152"/>
        <v>4308013243184620</v>
      </c>
      <c r="J9783" t="str">
        <f>INDEX(Age_grp[Age], MATCH(mobile_customers[[#This Row],[age]],Age_grp[Value]))</f>
        <v>"10 - 20</v>
      </c>
      <c r="K9783" s="2" t="str">
        <f>_xlfn.IFS(mobile_customers[[#This Row],[salary]]&gt;=Q9786,"HIGHER SALARY", mobile_customers[[#This Row],[salary]]&gt;=Q9787,"HIGHER MID RANGE SALARY",  mobile_customers[[#This Row],[salary]]&lt;Q9787,"MID RANGE SALARY", mobile_customers[[#This Row],[salary]]&gt;Q9788, "LOW SALARY" )</f>
        <v>HIGHER SALARY</v>
      </c>
      <c r="L9783" s="2" t="str">
        <f>LEFT(mobile_customers[[#This Row],[Credit_card_nos]], 4)&amp;"XXXXX"</f>
        <v>4308XXXXX</v>
      </c>
    </row>
    <row r="9784" spans="1:12" x14ac:dyDescent="0.3">
      <c r="A9784" t="s">
        <v>8</v>
      </c>
      <c r="B9784" s="3" t="s">
        <v>18699</v>
      </c>
      <c r="C9784" t="s">
        <v>18700</v>
      </c>
      <c r="D9784" t="s">
        <v>147</v>
      </c>
      <c r="E9784">
        <v>61</v>
      </c>
      <c r="F9784">
        <v>70831</v>
      </c>
      <c r="G9784" t="s">
        <v>39</v>
      </c>
      <c r="H9784">
        <v>30197829192010</v>
      </c>
      <c r="I9784" s="5" t="str">
        <f t="shared" si="152"/>
        <v>30197829192010</v>
      </c>
      <c r="J9784" t="str">
        <f>INDEX(Age_grp[Age], MATCH(mobile_customers[[#This Row],[age]],Age_grp[Value]))</f>
        <v>60 - 70</v>
      </c>
      <c r="K9784" s="2" t="str">
        <f>_xlfn.IFS(mobile_customers[[#This Row],[salary]]&gt;=Q9787,"HIGHER SALARY", mobile_customers[[#This Row],[salary]]&gt;=Q9788,"HIGHER MID RANGE SALARY",  mobile_customers[[#This Row],[salary]]&lt;Q9788,"MID RANGE SALARY", mobile_customers[[#This Row],[salary]]&gt;Q9789, "LOW SALARY" )</f>
        <v>HIGHER SALARY</v>
      </c>
      <c r="L9784" s="2" t="str">
        <f>LEFT(mobile_customers[[#This Row],[Credit_card_nos]], 4)&amp;"XXXXX"</f>
        <v>3019XXXXX</v>
      </c>
    </row>
    <row r="9785" spans="1:12" x14ac:dyDescent="0.3">
      <c r="A9785" t="s">
        <v>13</v>
      </c>
      <c r="B9785" s="3" t="s">
        <v>18701</v>
      </c>
      <c r="C9785" t="s">
        <v>18702</v>
      </c>
      <c r="D9785" t="s">
        <v>1582</v>
      </c>
      <c r="E9785">
        <v>62</v>
      </c>
      <c r="F9785">
        <v>240771</v>
      </c>
      <c r="G9785" t="s">
        <v>21</v>
      </c>
      <c r="H9785">
        <v>213185702970833</v>
      </c>
      <c r="I9785" s="5" t="str">
        <f t="shared" si="152"/>
        <v>213185702970833</v>
      </c>
      <c r="J9785" t="str">
        <f>INDEX(Age_grp[Age], MATCH(mobile_customers[[#This Row],[age]],Age_grp[Value]))</f>
        <v>60 - 70</v>
      </c>
      <c r="K9785" s="2" t="str">
        <f>_xlfn.IFS(mobile_customers[[#This Row],[salary]]&gt;=Q9788,"HIGHER SALARY", mobile_customers[[#This Row],[salary]]&gt;=Q9789,"HIGHER MID RANGE SALARY",  mobile_customers[[#This Row],[salary]]&lt;Q9789,"MID RANGE SALARY", mobile_customers[[#This Row],[salary]]&gt;Q9790, "LOW SALARY" )</f>
        <v>HIGHER SALARY</v>
      </c>
      <c r="L9785" s="2" t="str">
        <f>LEFT(mobile_customers[[#This Row],[Credit_card_nos]], 4)&amp;"XXXXX"</f>
        <v>2131XXXXX</v>
      </c>
    </row>
    <row r="9786" spans="1:12" x14ac:dyDescent="0.3">
      <c r="A9786" t="s">
        <v>13</v>
      </c>
      <c r="B9786" s="3" t="s">
        <v>18703</v>
      </c>
      <c r="C9786" t="s">
        <v>18704</v>
      </c>
      <c r="D9786" t="s">
        <v>246</v>
      </c>
      <c r="E9786">
        <v>53</v>
      </c>
      <c r="F9786">
        <v>173602</v>
      </c>
      <c r="G9786" t="s">
        <v>17</v>
      </c>
      <c r="H9786">
        <v>180008917381506</v>
      </c>
      <c r="I9786" s="5" t="str">
        <f t="shared" si="152"/>
        <v>180008917381506</v>
      </c>
      <c r="J9786" t="str">
        <f>INDEX(Age_grp[Age], MATCH(mobile_customers[[#This Row],[age]],Age_grp[Value]))</f>
        <v>50 - 60</v>
      </c>
      <c r="K9786" s="2" t="str">
        <f>_xlfn.IFS(mobile_customers[[#This Row],[salary]]&gt;=Q9789,"HIGHER SALARY", mobile_customers[[#This Row],[salary]]&gt;=Q9790,"HIGHER MID RANGE SALARY",  mobile_customers[[#This Row],[salary]]&lt;Q9790,"MID RANGE SALARY", mobile_customers[[#This Row],[salary]]&gt;Q9791, "LOW SALARY" )</f>
        <v>HIGHER SALARY</v>
      </c>
      <c r="L9786" s="2" t="str">
        <f>LEFT(mobile_customers[[#This Row],[Credit_card_nos]], 4)&amp;"XXXXX"</f>
        <v>1800XXXXX</v>
      </c>
    </row>
    <row r="9787" spans="1:12" x14ac:dyDescent="0.3">
      <c r="A9787" t="s">
        <v>8</v>
      </c>
      <c r="B9787" s="3" t="s">
        <v>18705</v>
      </c>
      <c r="C9787" t="s">
        <v>18706</v>
      </c>
      <c r="D9787" t="s">
        <v>364</v>
      </c>
      <c r="E9787">
        <v>45</v>
      </c>
      <c r="F9787">
        <v>200565</v>
      </c>
      <c r="G9787" t="s">
        <v>28</v>
      </c>
      <c r="H9787">
        <v>3568759375577045</v>
      </c>
      <c r="I9787" s="5" t="str">
        <f t="shared" si="152"/>
        <v>3568759375577040</v>
      </c>
      <c r="J9787" t="str">
        <f>INDEX(Age_grp[Age], MATCH(mobile_customers[[#This Row],[age]],Age_grp[Value]))</f>
        <v>40 - 50</v>
      </c>
      <c r="K9787" s="2" t="str">
        <f>_xlfn.IFS(mobile_customers[[#This Row],[salary]]&gt;=Q9790,"HIGHER SALARY", mobile_customers[[#This Row],[salary]]&gt;=Q9791,"HIGHER MID RANGE SALARY",  mobile_customers[[#This Row],[salary]]&lt;Q9791,"MID RANGE SALARY", mobile_customers[[#This Row],[salary]]&gt;Q9792, "LOW SALARY" )</f>
        <v>HIGHER SALARY</v>
      </c>
      <c r="L9787" s="2" t="str">
        <f>LEFT(mobile_customers[[#This Row],[Credit_card_nos]], 4)&amp;"XXXXX"</f>
        <v>3568XXXXX</v>
      </c>
    </row>
    <row r="9788" spans="1:12" x14ac:dyDescent="0.3">
      <c r="A9788" t="s">
        <v>8</v>
      </c>
      <c r="B9788" s="3" t="s">
        <v>18707</v>
      </c>
      <c r="C9788" t="s">
        <v>18708</v>
      </c>
      <c r="D9788" t="s">
        <v>1588</v>
      </c>
      <c r="E9788">
        <v>26</v>
      </c>
      <c r="F9788">
        <v>182758</v>
      </c>
      <c r="G9788" t="s">
        <v>94</v>
      </c>
      <c r="H9788">
        <v>60453487211</v>
      </c>
      <c r="I9788" s="5" t="str">
        <f t="shared" si="152"/>
        <v>60453487211</v>
      </c>
      <c r="J9788" t="str">
        <f>INDEX(Age_grp[Age], MATCH(mobile_customers[[#This Row],[age]],Age_grp[Value]))</f>
        <v>20 - 30</v>
      </c>
      <c r="K9788" s="2" t="str">
        <f>_xlfn.IFS(mobile_customers[[#This Row],[salary]]&gt;=Q9791,"HIGHER SALARY", mobile_customers[[#This Row],[salary]]&gt;=Q9792,"HIGHER MID RANGE SALARY",  mobile_customers[[#This Row],[salary]]&lt;Q9792,"MID RANGE SALARY", mobile_customers[[#This Row],[salary]]&gt;Q9793, "LOW SALARY" )</f>
        <v>HIGHER SALARY</v>
      </c>
      <c r="L9788" s="2" t="str">
        <f>LEFT(mobile_customers[[#This Row],[Credit_card_nos]], 4)&amp;"XXXXX"</f>
        <v>6045XXXXX</v>
      </c>
    </row>
    <row r="9789" spans="1:12" x14ac:dyDescent="0.3">
      <c r="A9789" t="s">
        <v>8</v>
      </c>
      <c r="B9789" s="3" t="s">
        <v>18709</v>
      </c>
      <c r="C9789" t="s">
        <v>18710</v>
      </c>
      <c r="D9789" t="s">
        <v>249</v>
      </c>
      <c r="E9789">
        <v>49</v>
      </c>
      <c r="F9789">
        <v>54495</v>
      </c>
      <c r="G9789" t="s">
        <v>94</v>
      </c>
      <c r="H9789">
        <v>4323291234930</v>
      </c>
      <c r="I9789" s="5" t="str">
        <f t="shared" si="152"/>
        <v>4323291234930</v>
      </c>
      <c r="J9789" t="str">
        <f>INDEX(Age_grp[Age], MATCH(mobile_customers[[#This Row],[age]],Age_grp[Value]))</f>
        <v>40 - 50</v>
      </c>
      <c r="K9789" s="2" t="str">
        <f>_xlfn.IFS(mobile_customers[[#This Row],[salary]]&gt;=Q9792,"HIGHER SALARY", mobile_customers[[#This Row],[salary]]&gt;=Q9793,"HIGHER MID RANGE SALARY",  mobile_customers[[#This Row],[salary]]&lt;Q9793,"MID RANGE SALARY", mobile_customers[[#This Row],[salary]]&gt;Q9794, "LOW SALARY" )</f>
        <v>HIGHER SALARY</v>
      </c>
      <c r="L9789" s="2" t="str">
        <f>LEFT(mobile_customers[[#This Row],[Credit_card_nos]], 4)&amp;"XXXXX"</f>
        <v>4323XXXXX</v>
      </c>
    </row>
    <row r="9790" spans="1:12" x14ac:dyDescent="0.3">
      <c r="A9790" t="s">
        <v>13</v>
      </c>
      <c r="B9790" s="3" t="s">
        <v>18711</v>
      </c>
      <c r="C9790" t="s">
        <v>2286</v>
      </c>
      <c r="D9790" t="s">
        <v>1796</v>
      </c>
      <c r="E9790">
        <v>51</v>
      </c>
      <c r="F9790">
        <v>190304</v>
      </c>
      <c r="G9790" t="s">
        <v>21</v>
      </c>
      <c r="H9790">
        <v>6011081990549366</v>
      </c>
      <c r="I9790" s="5" t="str">
        <f t="shared" si="152"/>
        <v>6011081990549370</v>
      </c>
      <c r="J9790" t="str">
        <f>INDEX(Age_grp[Age], MATCH(mobile_customers[[#This Row],[age]],Age_grp[Value]))</f>
        <v>50 - 60</v>
      </c>
      <c r="K9790" s="2" t="str">
        <f>_xlfn.IFS(mobile_customers[[#This Row],[salary]]&gt;=Q9793,"HIGHER SALARY", mobile_customers[[#This Row],[salary]]&gt;=Q9794,"HIGHER MID RANGE SALARY",  mobile_customers[[#This Row],[salary]]&lt;Q9794,"MID RANGE SALARY", mobile_customers[[#This Row],[salary]]&gt;Q9795, "LOW SALARY" )</f>
        <v>HIGHER SALARY</v>
      </c>
      <c r="L9790" s="2" t="str">
        <f>LEFT(mobile_customers[[#This Row],[Credit_card_nos]], 4)&amp;"XXXXX"</f>
        <v>6011XXXXX</v>
      </c>
    </row>
    <row r="9791" spans="1:12" x14ac:dyDescent="0.3">
      <c r="A9791" t="s">
        <v>8</v>
      </c>
      <c r="B9791" s="3" t="s">
        <v>18712</v>
      </c>
      <c r="C9791" t="s">
        <v>18713</v>
      </c>
      <c r="D9791" t="s">
        <v>2019</v>
      </c>
      <c r="E9791">
        <v>44</v>
      </c>
      <c r="F9791">
        <v>23084</v>
      </c>
      <c r="G9791" t="s">
        <v>32</v>
      </c>
      <c r="H9791">
        <v>3548915663203802</v>
      </c>
      <c r="I9791" s="5" t="str">
        <f t="shared" si="152"/>
        <v>3548915663203800</v>
      </c>
      <c r="J9791" t="str">
        <f>INDEX(Age_grp[Age], MATCH(mobile_customers[[#This Row],[age]],Age_grp[Value]))</f>
        <v>40 - 50</v>
      </c>
      <c r="K9791" s="2" t="str">
        <f>_xlfn.IFS(mobile_customers[[#This Row],[salary]]&gt;=Q9794,"HIGHER SALARY", mobile_customers[[#This Row],[salary]]&gt;=Q9795,"HIGHER MID RANGE SALARY",  mobile_customers[[#This Row],[salary]]&lt;Q9795,"MID RANGE SALARY", mobile_customers[[#This Row],[salary]]&gt;Q9796, "LOW SALARY" )</f>
        <v>HIGHER SALARY</v>
      </c>
      <c r="L9791" s="2" t="str">
        <f>LEFT(mobile_customers[[#This Row],[Credit_card_nos]], 4)&amp;"XXXXX"</f>
        <v>3548XXXXX</v>
      </c>
    </row>
    <row r="9792" spans="1:12" x14ac:dyDescent="0.3">
      <c r="A9792" t="s">
        <v>13</v>
      </c>
      <c r="B9792" s="3" t="s">
        <v>18714</v>
      </c>
      <c r="C9792" t="s">
        <v>18715</v>
      </c>
      <c r="D9792" t="s">
        <v>1459</v>
      </c>
      <c r="E9792">
        <v>23</v>
      </c>
      <c r="F9792">
        <v>139407</v>
      </c>
      <c r="G9792" t="s">
        <v>28</v>
      </c>
      <c r="H9792">
        <v>30183832002537</v>
      </c>
      <c r="I9792" s="5" t="str">
        <f t="shared" si="152"/>
        <v>30183832002537</v>
      </c>
      <c r="J9792" t="str">
        <f>INDEX(Age_grp[Age], MATCH(mobile_customers[[#This Row],[age]],Age_grp[Value]))</f>
        <v>20 - 30</v>
      </c>
      <c r="K9792" s="2" t="str">
        <f>_xlfn.IFS(mobile_customers[[#This Row],[salary]]&gt;=Q9795,"HIGHER SALARY", mobile_customers[[#This Row],[salary]]&gt;=Q9796,"HIGHER MID RANGE SALARY",  mobile_customers[[#This Row],[salary]]&lt;Q9796,"MID RANGE SALARY", mobile_customers[[#This Row],[salary]]&gt;Q9797, "LOW SALARY" )</f>
        <v>HIGHER SALARY</v>
      </c>
      <c r="L9792" s="2" t="str">
        <f>LEFT(mobile_customers[[#This Row],[Credit_card_nos]], 4)&amp;"XXXXX"</f>
        <v>3018XXXXX</v>
      </c>
    </row>
    <row r="9793" spans="1:12" x14ac:dyDescent="0.3">
      <c r="A9793" t="s">
        <v>8</v>
      </c>
      <c r="B9793" s="3" t="s">
        <v>18716</v>
      </c>
      <c r="C9793" t="s">
        <v>18717</v>
      </c>
      <c r="D9793" t="s">
        <v>1263</v>
      </c>
      <c r="E9793">
        <v>31</v>
      </c>
      <c r="F9793">
        <v>50079</v>
      </c>
      <c r="G9793" t="s">
        <v>21</v>
      </c>
      <c r="H9793">
        <v>213163062990642</v>
      </c>
      <c r="I9793" s="5" t="str">
        <f t="shared" si="152"/>
        <v>213163062990642</v>
      </c>
      <c r="J9793" t="str">
        <f>INDEX(Age_grp[Age], MATCH(mobile_customers[[#This Row],[age]],Age_grp[Value]))</f>
        <v>30 - 40</v>
      </c>
      <c r="K9793" s="2" t="str">
        <f>_xlfn.IFS(mobile_customers[[#This Row],[salary]]&gt;=Q9796,"HIGHER SALARY", mobile_customers[[#This Row],[salary]]&gt;=Q9797,"HIGHER MID RANGE SALARY",  mobile_customers[[#This Row],[salary]]&lt;Q9797,"MID RANGE SALARY", mobile_customers[[#This Row],[salary]]&gt;Q9798, "LOW SALARY" )</f>
        <v>HIGHER SALARY</v>
      </c>
      <c r="L9793" s="2" t="str">
        <f>LEFT(mobile_customers[[#This Row],[Credit_card_nos]], 4)&amp;"XXXXX"</f>
        <v>2131XXXXX</v>
      </c>
    </row>
    <row r="9794" spans="1:12" x14ac:dyDescent="0.3">
      <c r="A9794" t="s">
        <v>8</v>
      </c>
      <c r="B9794" s="3" t="s">
        <v>18718</v>
      </c>
      <c r="C9794" t="s">
        <v>18719</v>
      </c>
      <c r="D9794" t="s">
        <v>335</v>
      </c>
      <c r="E9794">
        <v>53</v>
      </c>
      <c r="F9794">
        <v>46795</v>
      </c>
      <c r="G9794" t="s">
        <v>17</v>
      </c>
      <c r="H9794">
        <v>4514389064852591</v>
      </c>
      <c r="I9794" s="5" t="str">
        <f t="shared" ref="I9794:I9857" si="153">TEXT(H9794, "0")</f>
        <v>4514389064852590</v>
      </c>
      <c r="J9794" t="str">
        <f>INDEX(Age_grp[Age], MATCH(mobile_customers[[#This Row],[age]],Age_grp[Value]))</f>
        <v>50 - 60</v>
      </c>
      <c r="K9794" s="2" t="str">
        <f>_xlfn.IFS(mobile_customers[[#This Row],[salary]]&gt;=Q9797,"HIGHER SALARY", mobile_customers[[#This Row],[salary]]&gt;=Q9798,"HIGHER MID RANGE SALARY",  mobile_customers[[#This Row],[salary]]&lt;Q9798,"MID RANGE SALARY", mobile_customers[[#This Row],[salary]]&gt;Q9799, "LOW SALARY" )</f>
        <v>HIGHER SALARY</v>
      </c>
      <c r="L9794" s="2" t="str">
        <f>LEFT(mobile_customers[[#This Row],[Credit_card_nos]], 4)&amp;"XXXXX"</f>
        <v>4514XXXXX</v>
      </c>
    </row>
    <row r="9795" spans="1:12" x14ac:dyDescent="0.3">
      <c r="A9795" t="s">
        <v>13</v>
      </c>
      <c r="B9795" s="3" t="s">
        <v>18720</v>
      </c>
      <c r="C9795" t="s">
        <v>1083</v>
      </c>
      <c r="D9795" t="s">
        <v>951</v>
      </c>
      <c r="E9795">
        <v>28</v>
      </c>
      <c r="F9795">
        <v>126390</v>
      </c>
      <c r="G9795" t="s">
        <v>28</v>
      </c>
      <c r="H9795">
        <v>379133542005113</v>
      </c>
      <c r="I9795" s="5" t="str">
        <f t="shared" si="153"/>
        <v>379133542005113</v>
      </c>
      <c r="J9795" t="str">
        <f>INDEX(Age_grp[Age], MATCH(mobile_customers[[#This Row],[age]],Age_grp[Value]))</f>
        <v>20 - 30</v>
      </c>
      <c r="K9795" s="2" t="str">
        <f>_xlfn.IFS(mobile_customers[[#This Row],[salary]]&gt;=Q9798,"HIGHER SALARY", mobile_customers[[#This Row],[salary]]&gt;=Q9799,"HIGHER MID RANGE SALARY",  mobile_customers[[#This Row],[salary]]&lt;Q9799,"MID RANGE SALARY", mobile_customers[[#This Row],[salary]]&gt;Q9800, "LOW SALARY" )</f>
        <v>HIGHER SALARY</v>
      </c>
      <c r="L9795" s="2" t="str">
        <f>LEFT(mobile_customers[[#This Row],[Credit_card_nos]], 4)&amp;"XXXXX"</f>
        <v>3791XXXXX</v>
      </c>
    </row>
    <row r="9796" spans="1:12" x14ac:dyDescent="0.3">
      <c r="A9796" t="s">
        <v>13</v>
      </c>
      <c r="B9796" s="3" t="s">
        <v>18721</v>
      </c>
      <c r="C9796" t="s">
        <v>18722</v>
      </c>
      <c r="D9796" t="s">
        <v>1857</v>
      </c>
      <c r="E9796">
        <v>50</v>
      </c>
      <c r="F9796">
        <v>136607</v>
      </c>
      <c r="G9796" t="s">
        <v>81</v>
      </c>
      <c r="H9796">
        <v>38141483412480</v>
      </c>
      <c r="I9796" s="5" t="str">
        <f t="shared" si="153"/>
        <v>38141483412480</v>
      </c>
      <c r="J9796" t="str">
        <f>INDEX(Age_grp[Age], MATCH(mobile_customers[[#This Row],[age]],Age_grp[Value]))</f>
        <v>50 - 60</v>
      </c>
      <c r="K9796" s="2" t="str">
        <f>_xlfn.IFS(mobile_customers[[#This Row],[salary]]&gt;=Q9799,"HIGHER SALARY", mobile_customers[[#This Row],[salary]]&gt;=Q9800,"HIGHER MID RANGE SALARY",  mobile_customers[[#This Row],[salary]]&lt;Q9800,"MID RANGE SALARY", mobile_customers[[#This Row],[salary]]&gt;Q9801, "LOW SALARY" )</f>
        <v>HIGHER SALARY</v>
      </c>
      <c r="L9796" s="2" t="str">
        <f>LEFT(mobile_customers[[#This Row],[Credit_card_nos]], 4)&amp;"XXXXX"</f>
        <v>3814XXXXX</v>
      </c>
    </row>
    <row r="9797" spans="1:12" x14ac:dyDescent="0.3">
      <c r="A9797" t="s">
        <v>8</v>
      </c>
      <c r="B9797" s="3" t="s">
        <v>18723</v>
      </c>
      <c r="C9797" t="s">
        <v>18724</v>
      </c>
      <c r="D9797" t="s">
        <v>1096</v>
      </c>
      <c r="E9797">
        <v>20</v>
      </c>
      <c r="F9797">
        <v>28522</v>
      </c>
      <c r="G9797" t="s">
        <v>65</v>
      </c>
      <c r="H9797">
        <v>2265115316637307</v>
      </c>
      <c r="I9797" s="5" t="str">
        <f t="shared" si="153"/>
        <v>2265115316637310</v>
      </c>
      <c r="J9797" t="str">
        <f>INDEX(Age_grp[Age], MATCH(mobile_customers[[#This Row],[age]],Age_grp[Value]))</f>
        <v>20 - 30</v>
      </c>
      <c r="K9797" s="2" t="str">
        <f>_xlfn.IFS(mobile_customers[[#This Row],[salary]]&gt;=Q9800,"HIGHER SALARY", mobile_customers[[#This Row],[salary]]&gt;=Q9801,"HIGHER MID RANGE SALARY",  mobile_customers[[#This Row],[salary]]&lt;Q9801,"MID RANGE SALARY", mobile_customers[[#This Row],[salary]]&gt;Q9802, "LOW SALARY" )</f>
        <v>HIGHER SALARY</v>
      </c>
      <c r="L9797" s="2" t="str">
        <f>LEFT(mobile_customers[[#This Row],[Credit_card_nos]], 4)&amp;"XXXXX"</f>
        <v>2265XXXXX</v>
      </c>
    </row>
    <row r="9798" spans="1:12" x14ac:dyDescent="0.3">
      <c r="A9798" t="s">
        <v>8</v>
      </c>
      <c r="B9798" s="3" t="s">
        <v>18725</v>
      </c>
      <c r="C9798" t="s">
        <v>18726</v>
      </c>
      <c r="D9798" t="s">
        <v>3137</v>
      </c>
      <c r="E9798">
        <v>36</v>
      </c>
      <c r="F9798">
        <v>186454</v>
      </c>
      <c r="G9798" t="s">
        <v>49</v>
      </c>
      <c r="H9798">
        <v>213152514860438</v>
      </c>
      <c r="I9798" s="5" t="str">
        <f t="shared" si="153"/>
        <v>213152514860438</v>
      </c>
      <c r="J9798" t="str">
        <f>INDEX(Age_grp[Age], MATCH(mobile_customers[[#This Row],[age]],Age_grp[Value]))</f>
        <v>30 - 40</v>
      </c>
      <c r="K9798" s="2" t="str">
        <f>_xlfn.IFS(mobile_customers[[#This Row],[salary]]&gt;=Q9801,"HIGHER SALARY", mobile_customers[[#This Row],[salary]]&gt;=Q9802,"HIGHER MID RANGE SALARY",  mobile_customers[[#This Row],[salary]]&lt;Q9802,"MID RANGE SALARY", mobile_customers[[#This Row],[salary]]&gt;Q9803, "LOW SALARY" )</f>
        <v>HIGHER SALARY</v>
      </c>
      <c r="L9798" s="2" t="str">
        <f>LEFT(mobile_customers[[#This Row],[Credit_card_nos]], 4)&amp;"XXXXX"</f>
        <v>2131XXXXX</v>
      </c>
    </row>
    <row r="9799" spans="1:12" x14ac:dyDescent="0.3">
      <c r="A9799" t="s">
        <v>13</v>
      </c>
      <c r="B9799" s="3" t="s">
        <v>18727</v>
      </c>
      <c r="C9799" t="s">
        <v>18728</v>
      </c>
      <c r="D9799" t="s">
        <v>4331</v>
      </c>
      <c r="E9799">
        <v>47</v>
      </c>
      <c r="F9799">
        <v>233752</v>
      </c>
      <c r="G9799" t="s">
        <v>81</v>
      </c>
      <c r="H9799">
        <v>4.4742968198616955E+18</v>
      </c>
      <c r="I9799" s="5" t="str">
        <f t="shared" si="153"/>
        <v>4474296819861700000</v>
      </c>
      <c r="J9799" t="str">
        <f>INDEX(Age_grp[Age], MATCH(mobile_customers[[#This Row],[age]],Age_grp[Value]))</f>
        <v>40 - 50</v>
      </c>
      <c r="K9799" s="2" t="str">
        <f>_xlfn.IFS(mobile_customers[[#This Row],[salary]]&gt;=Q9802,"HIGHER SALARY", mobile_customers[[#This Row],[salary]]&gt;=Q9803,"HIGHER MID RANGE SALARY",  mobile_customers[[#This Row],[salary]]&lt;Q9803,"MID RANGE SALARY", mobile_customers[[#This Row],[salary]]&gt;Q9804, "LOW SALARY" )</f>
        <v>HIGHER SALARY</v>
      </c>
      <c r="L9799" s="2" t="str">
        <f>LEFT(mobile_customers[[#This Row],[Credit_card_nos]], 4)&amp;"XXXXX"</f>
        <v>4474XXXXX</v>
      </c>
    </row>
    <row r="9800" spans="1:12" x14ac:dyDescent="0.3">
      <c r="A9800" t="s">
        <v>8</v>
      </c>
      <c r="B9800" s="3" t="s">
        <v>18729</v>
      </c>
      <c r="C9800" t="s">
        <v>18730</v>
      </c>
      <c r="D9800" t="s">
        <v>6477</v>
      </c>
      <c r="E9800">
        <v>26</v>
      </c>
      <c r="F9800">
        <v>121493</v>
      </c>
      <c r="G9800" t="s">
        <v>32</v>
      </c>
      <c r="H9800">
        <v>503866786836</v>
      </c>
      <c r="I9800" s="5" t="str">
        <f t="shared" si="153"/>
        <v>503866786836</v>
      </c>
      <c r="J9800" t="str">
        <f>INDEX(Age_grp[Age], MATCH(mobile_customers[[#This Row],[age]],Age_grp[Value]))</f>
        <v>20 - 30</v>
      </c>
      <c r="K9800" s="2" t="str">
        <f>_xlfn.IFS(mobile_customers[[#This Row],[salary]]&gt;=Q9803,"HIGHER SALARY", mobile_customers[[#This Row],[salary]]&gt;=Q9804,"HIGHER MID RANGE SALARY",  mobile_customers[[#This Row],[salary]]&lt;Q9804,"MID RANGE SALARY", mobile_customers[[#This Row],[salary]]&gt;Q9805, "LOW SALARY" )</f>
        <v>HIGHER SALARY</v>
      </c>
      <c r="L9800" s="2" t="str">
        <f>LEFT(mobile_customers[[#This Row],[Credit_card_nos]], 4)&amp;"XXXXX"</f>
        <v>5038XXXXX</v>
      </c>
    </row>
    <row r="9801" spans="1:12" x14ac:dyDescent="0.3">
      <c r="A9801" t="s">
        <v>13</v>
      </c>
      <c r="B9801" s="3" t="s">
        <v>18731</v>
      </c>
      <c r="C9801" t="s">
        <v>18732</v>
      </c>
      <c r="D9801" t="s">
        <v>1180</v>
      </c>
      <c r="E9801">
        <v>32</v>
      </c>
      <c r="F9801">
        <v>90223</v>
      </c>
      <c r="G9801" t="s">
        <v>49</v>
      </c>
      <c r="H9801">
        <v>6565505596527467</v>
      </c>
      <c r="I9801" s="5" t="str">
        <f t="shared" si="153"/>
        <v>6565505596527470</v>
      </c>
      <c r="J9801" t="str">
        <f>INDEX(Age_grp[Age], MATCH(mobile_customers[[#This Row],[age]],Age_grp[Value]))</f>
        <v>30 - 40</v>
      </c>
      <c r="K9801" s="2" t="str">
        <f>_xlfn.IFS(mobile_customers[[#This Row],[salary]]&gt;=Q9804,"HIGHER SALARY", mobile_customers[[#This Row],[salary]]&gt;=Q9805,"HIGHER MID RANGE SALARY",  mobile_customers[[#This Row],[salary]]&lt;Q9805,"MID RANGE SALARY", mobile_customers[[#This Row],[salary]]&gt;Q9806, "LOW SALARY" )</f>
        <v>HIGHER SALARY</v>
      </c>
      <c r="L9801" s="2" t="str">
        <f>LEFT(mobile_customers[[#This Row],[Credit_card_nos]], 4)&amp;"XXXXX"</f>
        <v>6565XXXXX</v>
      </c>
    </row>
    <row r="9802" spans="1:12" x14ac:dyDescent="0.3">
      <c r="A9802" t="s">
        <v>13</v>
      </c>
      <c r="B9802" s="3" t="s">
        <v>18733</v>
      </c>
      <c r="C9802" t="s">
        <v>18734</v>
      </c>
      <c r="D9802" t="s">
        <v>1973</v>
      </c>
      <c r="E9802">
        <v>50</v>
      </c>
      <c r="F9802">
        <v>105753</v>
      </c>
      <c r="G9802" t="s">
        <v>28</v>
      </c>
      <c r="H9802">
        <v>30529301806271</v>
      </c>
      <c r="I9802" s="5" t="str">
        <f t="shared" si="153"/>
        <v>30529301806271</v>
      </c>
      <c r="J9802" t="str">
        <f>INDEX(Age_grp[Age], MATCH(mobile_customers[[#This Row],[age]],Age_grp[Value]))</f>
        <v>50 - 60</v>
      </c>
      <c r="K9802" s="2" t="str">
        <f>_xlfn.IFS(mobile_customers[[#This Row],[salary]]&gt;=Q9805,"HIGHER SALARY", mobile_customers[[#This Row],[salary]]&gt;=Q9806,"HIGHER MID RANGE SALARY",  mobile_customers[[#This Row],[salary]]&lt;Q9806,"MID RANGE SALARY", mobile_customers[[#This Row],[salary]]&gt;Q9807, "LOW SALARY" )</f>
        <v>HIGHER SALARY</v>
      </c>
      <c r="L9802" s="2" t="str">
        <f>LEFT(mobile_customers[[#This Row],[Credit_card_nos]], 4)&amp;"XXXXX"</f>
        <v>3052XXXXX</v>
      </c>
    </row>
    <row r="9803" spans="1:12" x14ac:dyDescent="0.3">
      <c r="A9803" t="s">
        <v>13</v>
      </c>
      <c r="B9803" s="3" t="s">
        <v>18735</v>
      </c>
      <c r="C9803" t="s">
        <v>18736</v>
      </c>
      <c r="D9803" t="s">
        <v>120</v>
      </c>
      <c r="E9803">
        <v>28</v>
      </c>
      <c r="F9803">
        <v>227053</v>
      </c>
      <c r="G9803" t="s">
        <v>21</v>
      </c>
      <c r="H9803">
        <v>348182211935462</v>
      </c>
      <c r="I9803" s="5" t="str">
        <f t="shared" si="153"/>
        <v>348182211935462</v>
      </c>
      <c r="J9803" t="str">
        <f>INDEX(Age_grp[Age], MATCH(mobile_customers[[#This Row],[age]],Age_grp[Value]))</f>
        <v>20 - 30</v>
      </c>
      <c r="K9803" s="2" t="str">
        <f>_xlfn.IFS(mobile_customers[[#This Row],[salary]]&gt;=Q9806,"HIGHER SALARY", mobile_customers[[#This Row],[salary]]&gt;=Q9807,"HIGHER MID RANGE SALARY",  mobile_customers[[#This Row],[salary]]&lt;Q9807,"MID RANGE SALARY", mobile_customers[[#This Row],[salary]]&gt;Q9808, "LOW SALARY" )</f>
        <v>HIGHER SALARY</v>
      </c>
      <c r="L9803" s="2" t="str">
        <f>LEFT(mobile_customers[[#This Row],[Credit_card_nos]], 4)&amp;"XXXXX"</f>
        <v>3481XXXXX</v>
      </c>
    </row>
    <row r="9804" spans="1:12" x14ac:dyDescent="0.3">
      <c r="A9804" t="s">
        <v>8</v>
      </c>
      <c r="B9804" s="3" t="s">
        <v>9335</v>
      </c>
      <c r="C9804" t="s">
        <v>18737</v>
      </c>
      <c r="D9804" t="s">
        <v>123</v>
      </c>
      <c r="E9804">
        <v>64</v>
      </c>
      <c r="F9804">
        <v>136753</v>
      </c>
      <c r="G9804" t="s">
        <v>81</v>
      </c>
      <c r="H9804">
        <v>630481681892</v>
      </c>
      <c r="I9804" s="5" t="str">
        <f t="shared" si="153"/>
        <v>630481681892</v>
      </c>
      <c r="J9804" t="str">
        <f>INDEX(Age_grp[Age], MATCH(mobile_customers[[#This Row],[age]],Age_grp[Value]))</f>
        <v>60 - 70</v>
      </c>
      <c r="K9804" s="2" t="str">
        <f>_xlfn.IFS(mobile_customers[[#This Row],[salary]]&gt;=Q9807,"HIGHER SALARY", mobile_customers[[#This Row],[salary]]&gt;=Q9808,"HIGHER MID RANGE SALARY",  mobile_customers[[#This Row],[salary]]&lt;Q9808,"MID RANGE SALARY", mobile_customers[[#This Row],[salary]]&gt;Q9809, "LOW SALARY" )</f>
        <v>HIGHER SALARY</v>
      </c>
      <c r="L9804" s="2" t="str">
        <f>LEFT(mobile_customers[[#This Row],[Credit_card_nos]], 4)&amp;"XXXXX"</f>
        <v>6304XXXXX</v>
      </c>
    </row>
    <row r="9805" spans="1:12" x14ac:dyDescent="0.3">
      <c r="A9805" t="s">
        <v>8</v>
      </c>
      <c r="B9805" s="3" t="s">
        <v>18738</v>
      </c>
      <c r="C9805" t="s">
        <v>9291</v>
      </c>
      <c r="D9805" t="s">
        <v>2554</v>
      </c>
      <c r="E9805">
        <v>18</v>
      </c>
      <c r="F9805">
        <v>93764</v>
      </c>
      <c r="G9805" t="s">
        <v>49</v>
      </c>
      <c r="H9805">
        <v>4838407262614453</v>
      </c>
      <c r="I9805" s="5" t="str">
        <f t="shared" si="153"/>
        <v>4838407262614450</v>
      </c>
      <c r="J9805" t="str">
        <f>INDEX(Age_grp[Age], MATCH(mobile_customers[[#This Row],[age]],Age_grp[Value]))</f>
        <v>"10 - 20</v>
      </c>
      <c r="K9805" s="2" t="str">
        <f>_xlfn.IFS(mobile_customers[[#This Row],[salary]]&gt;=Q9808,"HIGHER SALARY", mobile_customers[[#This Row],[salary]]&gt;=Q9809,"HIGHER MID RANGE SALARY",  mobile_customers[[#This Row],[salary]]&lt;Q9809,"MID RANGE SALARY", mobile_customers[[#This Row],[salary]]&gt;Q9810, "LOW SALARY" )</f>
        <v>HIGHER SALARY</v>
      </c>
      <c r="L9805" s="2" t="str">
        <f>LEFT(mobile_customers[[#This Row],[Credit_card_nos]], 4)&amp;"XXXXX"</f>
        <v>4838XXXXX</v>
      </c>
    </row>
    <row r="9806" spans="1:12" x14ac:dyDescent="0.3">
      <c r="A9806" t="s">
        <v>8</v>
      </c>
      <c r="B9806" s="3" t="s">
        <v>18739</v>
      </c>
      <c r="C9806" t="s">
        <v>18740</v>
      </c>
      <c r="D9806" t="s">
        <v>77</v>
      </c>
      <c r="E9806">
        <v>28</v>
      </c>
      <c r="F9806">
        <v>156218</v>
      </c>
      <c r="G9806" t="s">
        <v>17</v>
      </c>
      <c r="H9806">
        <v>2374780914872669</v>
      </c>
      <c r="I9806" s="5" t="str">
        <f t="shared" si="153"/>
        <v>2374780914872670</v>
      </c>
      <c r="J9806" t="str">
        <f>INDEX(Age_grp[Age], MATCH(mobile_customers[[#This Row],[age]],Age_grp[Value]))</f>
        <v>20 - 30</v>
      </c>
      <c r="K9806" s="2" t="str">
        <f>_xlfn.IFS(mobile_customers[[#This Row],[salary]]&gt;=Q9809,"HIGHER SALARY", mobile_customers[[#This Row],[salary]]&gt;=Q9810,"HIGHER MID RANGE SALARY",  mobile_customers[[#This Row],[salary]]&lt;Q9810,"MID RANGE SALARY", mobile_customers[[#This Row],[salary]]&gt;Q9811, "LOW SALARY" )</f>
        <v>HIGHER SALARY</v>
      </c>
      <c r="L9806" s="2" t="str">
        <f>LEFT(mobile_customers[[#This Row],[Credit_card_nos]], 4)&amp;"XXXXX"</f>
        <v>2374XXXXX</v>
      </c>
    </row>
    <row r="9807" spans="1:12" x14ac:dyDescent="0.3">
      <c r="A9807" t="s">
        <v>8</v>
      </c>
      <c r="B9807" s="3" t="s">
        <v>18741</v>
      </c>
      <c r="C9807" t="s">
        <v>18742</v>
      </c>
      <c r="D9807" t="s">
        <v>2025</v>
      </c>
      <c r="E9807">
        <v>18</v>
      </c>
      <c r="F9807">
        <v>155383</v>
      </c>
      <c r="G9807" t="s">
        <v>81</v>
      </c>
      <c r="H9807">
        <v>3511207885434578</v>
      </c>
      <c r="I9807" s="5" t="str">
        <f t="shared" si="153"/>
        <v>3511207885434580</v>
      </c>
      <c r="J9807" t="str">
        <f>INDEX(Age_grp[Age], MATCH(mobile_customers[[#This Row],[age]],Age_grp[Value]))</f>
        <v>"10 - 20</v>
      </c>
      <c r="K9807" s="2" t="str">
        <f>_xlfn.IFS(mobile_customers[[#This Row],[salary]]&gt;=Q9810,"HIGHER SALARY", mobile_customers[[#This Row],[salary]]&gt;=Q9811,"HIGHER MID RANGE SALARY",  mobile_customers[[#This Row],[salary]]&lt;Q9811,"MID RANGE SALARY", mobile_customers[[#This Row],[salary]]&gt;Q9812, "LOW SALARY" )</f>
        <v>HIGHER SALARY</v>
      </c>
      <c r="L9807" s="2" t="str">
        <f>LEFT(mobile_customers[[#This Row],[Credit_card_nos]], 4)&amp;"XXXXX"</f>
        <v>3511XXXXX</v>
      </c>
    </row>
    <row r="9808" spans="1:12" x14ac:dyDescent="0.3">
      <c r="A9808" t="s">
        <v>13</v>
      </c>
      <c r="B9808" s="3" t="s">
        <v>18743</v>
      </c>
      <c r="C9808" t="s">
        <v>18744</v>
      </c>
      <c r="D9808" t="s">
        <v>205</v>
      </c>
      <c r="E9808">
        <v>55</v>
      </c>
      <c r="F9808">
        <v>179459</v>
      </c>
      <c r="G9808" t="s">
        <v>21</v>
      </c>
      <c r="H9808">
        <v>3511392650678649</v>
      </c>
      <c r="I9808" s="5" t="str">
        <f t="shared" si="153"/>
        <v>3511392650678650</v>
      </c>
      <c r="J9808" t="str">
        <f>INDEX(Age_grp[Age], MATCH(mobile_customers[[#This Row],[age]],Age_grp[Value]))</f>
        <v>50 - 60</v>
      </c>
      <c r="K9808" s="2" t="str">
        <f>_xlfn.IFS(mobile_customers[[#This Row],[salary]]&gt;=Q9811,"HIGHER SALARY", mobile_customers[[#This Row],[salary]]&gt;=Q9812,"HIGHER MID RANGE SALARY",  mobile_customers[[#This Row],[salary]]&lt;Q9812,"MID RANGE SALARY", mobile_customers[[#This Row],[salary]]&gt;Q9813, "LOW SALARY" )</f>
        <v>HIGHER SALARY</v>
      </c>
      <c r="L9808" s="2" t="str">
        <f>LEFT(mobile_customers[[#This Row],[Credit_card_nos]], 4)&amp;"XXXXX"</f>
        <v>3511XXXXX</v>
      </c>
    </row>
    <row r="9809" spans="1:12" x14ac:dyDescent="0.3">
      <c r="A9809" t="s">
        <v>13</v>
      </c>
      <c r="B9809" s="3" t="s">
        <v>18745</v>
      </c>
      <c r="C9809" t="s">
        <v>18746</v>
      </c>
      <c r="D9809" t="s">
        <v>1513</v>
      </c>
      <c r="E9809">
        <v>47</v>
      </c>
      <c r="F9809">
        <v>72971</v>
      </c>
      <c r="G9809" t="s">
        <v>65</v>
      </c>
      <c r="H9809">
        <v>4190201585631449</v>
      </c>
      <c r="I9809" s="5" t="str">
        <f t="shared" si="153"/>
        <v>4190201585631450</v>
      </c>
      <c r="J9809" t="str">
        <f>INDEX(Age_grp[Age], MATCH(mobile_customers[[#This Row],[age]],Age_grp[Value]))</f>
        <v>40 - 50</v>
      </c>
      <c r="K9809" s="2" t="str">
        <f>_xlfn.IFS(mobile_customers[[#This Row],[salary]]&gt;=Q9812,"HIGHER SALARY", mobile_customers[[#This Row],[salary]]&gt;=Q9813,"HIGHER MID RANGE SALARY",  mobile_customers[[#This Row],[salary]]&lt;Q9813,"MID RANGE SALARY", mobile_customers[[#This Row],[salary]]&gt;Q9814, "LOW SALARY" )</f>
        <v>HIGHER SALARY</v>
      </c>
      <c r="L9809" s="2" t="str">
        <f>LEFT(mobile_customers[[#This Row],[Credit_card_nos]], 4)&amp;"XXXXX"</f>
        <v>4190XXXXX</v>
      </c>
    </row>
    <row r="9810" spans="1:12" x14ac:dyDescent="0.3">
      <c r="A9810" t="s">
        <v>13</v>
      </c>
      <c r="B9810" s="3" t="s">
        <v>18747</v>
      </c>
      <c r="C9810" t="s">
        <v>18748</v>
      </c>
      <c r="D9810" t="s">
        <v>513</v>
      </c>
      <c r="E9810">
        <v>64</v>
      </c>
      <c r="F9810">
        <v>162815</v>
      </c>
      <c r="G9810" t="s">
        <v>94</v>
      </c>
      <c r="H9810">
        <v>3504227076255110</v>
      </c>
      <c r="I9810" s="5" t="str">
        <f t="shared" si="153"/>
        <v>3504227076255110</v>
      </c>
      <c r="J9810" t="str">
        <f>INDEX(Age_grp[Age], MATCH(mobile_customers[[#This Row],[age]],Age_grp[Value]))</f>
        <v>60 - 70</v>
      </c>
      <c r="K9810" s="2" t="str">
        <f>_xlfn.IFS(mobile_customers[[#This Row],[salary]]&gt;=Q9813,"HIGHER SALARY", mobile_customers[[#This Row],[salary]]&gt;=Q9814,"HIGHER MID RANGE SALARY",  mobile_customers[[#This Row],[salary]]&lt;Q9814,"MID RANGE SALARY", mobile_customers[[#This Row],[salary]]&gt;Q9815, "LOW SALARY" )</f>
        <v>HIGHER SALARY</v>
      </c>
      <c r="L9810" s="2" t="str">
        <f>LEFT(mobile_customers[[#This Row],[Credit_card_nos]], 4)&amp;"XXXXX"</f>
        <v>3504XXXXX</v>
      </c>
    </row>
    <row r="9811" spans="1:12" x14ac:dyDescent="0.3">
      <c r="A9811" t="s">
        <v>13</v>
      </c>
      <c r="B9811" s="3" t="s">
        <v>18749</v>
      </c>
      <c r="C9811" t="s">
        <v>18750</v>
      </c>
      <c r="D9811" t="s">
        <v>3137</v>
      </c>
      <c r="E9811">
        <v>21</v>
      </c>
      <c r="F9811">
        <v>116459</v>
      </c>
      <c r="G9811" t="s">
        <v>65</v>
      </c>
      <c r="H9811">
        <v>4.4324305580099866E+18</v>
      </c>
      <c r="I9811" s="5" t="str">
        <f t="shared" si="153"/>
        <v>4432430558009990000</v>
      </c>
      <c r="J9811" t="str">
        <f>INDEX(Age_grp[Age], MATCH(mobile_customers[[#This Row],[age]],Age_grp[Value]))</f>
        <v>20 - 30</v>
      </c>
      <c r="K9811" s="2" t="str">
        <f>_xlfn.IFS(mobile_customers[[#This Row],[salary]]&gt;=Q9814,"HIGHER SALARY", mobile_customers[[#This Row],[salary]]&gt;=Q9815,"HIGHER MID RANGE SALARY",  mobile_customers[[#This Row],[salary]]&lt;Q9815,"MID RANGE SALARY", mobile_customers[[#This Row],[salary]]&gt;Q9816, "LOW SALARY" )</f>
        <v>HIGHER SALARY</v>
      </c>
      <c r="L9811" s="2" t="str">
        <f>LEFT(mobile_customers[[#This Row],[Credit_card_nos]], 4)&amp;"XXXXX"</f>
        <v>4432XXXXX</v>
      </c>
    </row>
    <row r="9812" spans="1:12" x14ac:dyDescent="0.3">
      <c r="A9812" t="s">
        <v>8</v>
      </c>
      <c r="B9812" s="3" t="s">
        <v>18751</v>
      </c>
      <c r="C9812" t="s">
        <v>18752</v>
      </c>
      <c r="D9812" t="s">
        <v>385</v>
      </c>
      <c r="E9812">
        <v>25</v>
      </c>
      <c r="F9812">
        <v>200879</v>
      </c>
      <c r="G9812" t="s">
        <v>21</v>
      </c>
      <c r="H9812">
        <v>376623605463640</v>
      </c>
      <c r="I9812" s="5" t="str">
        <f t="shared" si="153"/>
        <v>376623605463640</v>
      </c>
      <c r="J9812" t="str">
        <f>INDEX(Age_grp[Age], MATCH(mobile_customers[[#This Row],[age]],Age_grp[Value]))</f>
        <v>20 - 30</v>
      </c>
      <c r="K9812" s="2" t="str">
        <f>_xlfn.IFS(mobile_customers[[#This Row],[salary]]&gt;=Q9815,"HIGHER SALARY", mobile_customers[[#This Row],[salary]]&gt;=Q9816,"HIGHER MID RANGE SALARY",  mobile_customers[[#This Row],[salary]]&lt;Q9816,"MID RANGE SALARY", mobile_customers[[#This Row],[salary]]&gt;Q9817, "LOW SALARY" )</f>
        <v>HIGHER SALARY</v>
      </c>
      <c r="L9812" s="2" t="str">
        <f>LEFT(mobile_customers[[#This Row],[Credit_card_nos]], 4)&amp;"XXXXX"</f>
        <v>3766XXXXX</v>
      </c>
    </row>
    <row r="9813" spans="1:12" x14ac:dyDescent="0.3">
      <c r="A9813" t="s">
        <v>13</v>
      </c>
      <c r="B9813" s="3" t="s">
        <v>18753</v>
      </c>
      <c r="C9813" t="s">
        <v>18754</v>
      </c>
      <c r="D9813" t="s">
        <v>2036</v>
      </c>
      <c r="E9813">
        <v>26</v>
      </c>
      <c r="F9813">
        <v>98205</v>
      </c>
      <c r="G9813" t="s">
        <v>21</v>
      </c>
      <c r="H9813">
        <v>180067996232436</v>
      </c>
      <c r="I9813" s="5" t="str">
        <f t="shared" si="153"/>
        <v>180067996232436</v>
      </c>
      <c r="J9813" t="str">
        <f>INDEX(Age_grp[Age], MATCH(mobile_customers[[#This Row],[age]],Age_grp[Value]))</f>
        <v>20 - 30</v>
      </c>
      <c r="K9813" s="2" t="str">
        <f>_xlfn.IFS(mobile_customers[[#This Row],[salary]]&gt;=Q9816,"HIGHER SALARY", mobile_customers[[#This Row],[salary]]&gt;=Q9817,"HIGHER MID RANGE SALARY",  mobile_customers[[#This Row],[salary]]&lt;Q9817,"MID RANGE SALARY", mobile_customers[[#This Row],[salary]]&gt;Q9818, "LOW SALARY" )</f>
        <v>HIGHER SALARY</v>
      </c>
      <c r="L9813" s="2" t="str">
        <f>LEFT(mobile_customers[[#This Row],[Credit_card_nos]], 4)&amp;"XXXXX"</f>
        <v>1800XXXXX</v>
      </c>
    </row>
    <row r="9814" spans="1:12" x14ac:dyDescent="0.3">
      <c r="A9814" t="s">
        <v>8</v>
      </c>
      <c r="B9814" s="3" t="s">
        <v>18755</v>
      </c>
      <c r="C9814" t="s">
        <v>18756</v>
      </c>
      <c r="D9814" t="s">
        <v>741</v>
      </c>
      <c r="E9814">
        <v>61</v>
      </c>
      <c r="F9814">
        <v>183613</v>
      </c>
      <c r="G9814" t="s">
        <v>49</v>
      </c>
      <c r="H9814">
        <v>213188281967493</v>
      </c>
      <c r="I9814" s="5" t="str">
        <f t="shared" si="153"/>
        <v>213188281967493</v>
      </c>
      <c r="J9814" t="str">
        <f>INDEX(Age_grp[Age], MATCH(mobile_customers[[#This Row],[age]],Age_grp[Value]))</f>
        <v>60 - 70</v>
      </c>
      <c r="K9814" s="2" t="str">
        <f>_xlfn.IFS(mobile_customers[[#This Row],[salary]]&gt;=Q9817,"HIGHER SALARY", mobile_customers[[#This Row],[salary]]&gt;=Q9818,"HIGHER MID RANGE SALARY",  mobile_customers[[#This Row],[salary]]&lt;Q9818,"MID RANGE SALARY", mobile_customers[[#This Row],[salary]]&gt;Q9819, "LOW SALARY" )</f>
        <v>HIGHER SALARY</v>
      </c>
      <c r="L9814" s="2" t="str">
        <f>LEFT(mobile_customers[[#This Row],[Credit_card_nos]], 4)&amp;"XXXXX"</f>
        <v>2131XXXXX</v>
      </c>
    </row>
    <row r="9815" spans="1:12" x14ac:dyDescent="0.3">
      <c r="A9815" t="s">
        <v>8</v>
      </c>
      <c r="B9815" s="3" t="s">
        <v>18757</v>
      </c>
      <c r="C9815" t="s">
        <v>14323</v>
      </c>
      <c r="D9815" t="s">
        <v>3862</v>
      </c>
      <c r="E9815">
        <v>28</v>
      </c>
      <c r="F9815">
        <v>168525</v>
      </c>
      <c r="G9815" t="s">
        <v>12</v>
      </c>
      <c r="H9815">
        <v>4235039883618636</v>
      </c>
      <c r="I9815" s="5" t="str">
        <f t="shared" si="153"/>
        <v>4235039883618640</v>
      </c>
      <c r="J9815" t="str">
        <f>INDEX(Age_grp[Age], MATCH(mobile_customers[[#This Row],[age]],Age_grp[Value]))</f>
        <v>20 - 30</v>
      </c>
      <c r="K9815" s="2" t="str">
        <f>_xlfn.IFS(mobile_customers[[#This Row],[salary]]&gt;=Q9818,"HIGHER SALARY", mobile_customers[[#This Row],[salary]]&gt;=Q9819,"HIGHER MID RANGE SALARY",  mobile_customers[[#This Row],[salary]]&lt;Q9819,"MID RANGE SALARY", mobile_customers[[#This Row],[salary]]&gt;Q9820, "LOW SALARY" )</f>
        <v>HIGHER SALARY</v>
      </c>
      <c r="L9815" s="2" t="str">
        <f>LEFT(mobile_customers[[#This Row],[Credit_card_nos]], 4)&amp;"XXXXX"</f>
        <v>4235XXXXX</v>
      </c>
    </row>
    <row r="9816" spans="1:12" x14ac:dyDescent="0.3">
      <c r="A9816" t="s">
        <v>8</v>
      </c>
      <c r="B9816" s="3" t="s">
        <v>18758</v>
      </c>
      <c r="C9816" t="s">
        <v>18759</v>
      </c>
      <c r="D9816" t="s">
        <v>430</v>
      </c>
      <c r="E9816">
        <v>18</v>
      </c>
      <c r="F9816">
        <v>67076</v>
      </c>
      <c r="G9816" t="s">
        <v>28</v>
      </c>
      <c r="H9816">
        <v>30488373696385</v>
      </c>
      <c r="I9816" s="5" t="str">
        <f t="shared" si="153"/>
        <v>30488373696385</v>
      </c>
      <c r="J9816" t="str">
        <f>INDEX(Age_grp[Age], MATCH(mobile_customers[[#This Row],[age]],Age_grp[Value]))</f>
        <v>"10 - 20</v>
      </c>
      <c r="K9816" s="2" t="str">
        <f>_xlfn.IFS(mobile_customers[[#This Row],[salary]]&gt;=Q9819,"HIGHER SALARY", mobile_customers[[#This Row],[salary]]&gt;=Q9820,"HIGHER MID RANGE SALARY",  mobile_customers[[#This Row],[salary]]&lt;Q9820,"MID RANGE SALARY", mobile_customers[[#This Row],[salary]]&gt;Q9821, "LOW SALARY" )</f>
        <v>HIGHER SALARY</v>
      </c>
      <c r="L9816" s="2" t="str">
        <f>LEFT(mobile_customers[[#This Row],[Credit_card_nos]], 4)&amp;"XXXXX"</f>
        <v>3048XXXXX</v>
      </c>
    </row>
    <row r="9817" spans="1:12" x14ac:dyDescent="0.3">
      <c r="A9817" t="s">
        <v>13</v>
      </c>
      <c r="B9817" s="3" t="s">
        <v>18760</v>
      </c>
      <c r="C9817" t="s">
        <v>18761</v>
      </c>
      <c r="D9817" t="s">
        <v>492</v>
      </c>
      <c r="E9817">
        <v>46</v>
      </c>
      <c r="F9817">
        <v>195903</v>
      </c>
      <c r="G9817" t="s">
        <v>94</v>
      </c>
      <c r="H9817">
        <v>30183550785404</v>
      </c>
      <c r="I9817" s="5" t="str">
        <f t="shared" si="153"/>
        <v>30183550785404</v>
      </c>
      <c r="J9817" t="str">
        <f>INDEX(Age_grp[Age], MATCH(mobile_customers[[#This Row],[age]],Age_grp[Value]))</f>
        <v>40 - 50</v>
      </c>
      <c r="K9817" s="2" t="str">
        <f>_xlfn.IFS(mobile_customers[[#This Row],[salary]]&gt;=Q9820,"HIGHER SALARY", mobile_customers[[#This Row],[salary]]&gt;=Q9821,"HIGHER MID RANGE SALARY",  mobile_customers[[#This Row],[salary]]&lt;Q9821,"MID RANGE SALARY", mobile_customers[[#This Row],[salary]]&gt;Q9822, "LOW SALARY" )</f>
        <v>HIGHER SALARY</v>
      </c>
      <c r="L9817" s="2" t="str">
        <f>LEFT(mobile_customers[[#This Row],[Credit_card_nos]], 4)&amp;"XXXXX"</f>
        <v>3018XXXXX</v>
      </c>
    </row>
    <row r="9818" spans="1:12" x14ac:dyDescent="0.3">
      <c r="A9818" t="s">
        <v>8</v>
      </c>
      <c r="B9818" s="3" t="s">
        <v>18762</v>
      </c>
      <c r="C9818" t="s">
        <v>18763</v>
      </c>
      <c r="D9818" t="s">
        <v>2251</v>
      </c>
      <c r="E9818">
        <v>27</v>
      </c>
      <c r="F9818">
        <v>220917</v>
      </c>
      <c r="G9818" t="s">
        <v>17</v>
      </c>
      <c r="H9818">
        <v>4415609738964</v>
      </c>
      <c r="I9818" s="5" t="str">
        <f t="shared" si="153"/>
        <v>4415609738964</v>
      </c>
      <c r="J9818" t="str">
        <f>INDEX(Age_grp[Age], MATCH(mobile_customers[[#This Row],[age]],Age_grp[Value]))</f>
        <v>20 - 30</v>
      </c>
      <c r="K9818" s="2" t="str">
        <f>_xlfn.IFS(mobile_customers[[#This Row],[salary]]&gt;=Q9821,"HIGHER SALARY", mobile_customers[[#This Row],[salary]]&gt;=Q9822,"HIGHER MID RANGE SALARY",  mobile_customers[[#This Row],[salary]]&lt;Q9822,"MID RANGE SALARY", mobile_customers[[#This Row],[salary]]&gt;Q9823, "LOW SALARY" )</f>
        <v>HIGHER SALARY</v>
      </c>
      <c r="L9818" s="2" t="str">
        <f>LEFT(mobile_customers[[#This Row],[Credit_card_nos]], 4)&amp;"XXXXX"</f>
        <v>4415XXXXX</v>
      </c>
    </row>
    <row r="9819" spans="1:12" x14ac:dyDescent="0.3">
      <c r="A9819" t="s">
        <v>13</v>
      </c>
      <c r="B9819" s="3" t="s">
        <v>18764</v>
      </c>
      <c r="C9819" t="s">
        <v>18765</v>
      </c>
      <c r="D9819" t="s">
        <v>2570</v>
      </c>
      <c r="E9819">
        <v>23</v>
      </c>
      <c r="F9819">
        <v>68491</v>
      </c>
      <c r="G9819" t="s">
        <v>81</v>
      </c>
      <c r="H9819">
        <v>30573173827882</v>
      </c>
      <c r="I9819" s="5" t="str">
        <f t="shared" si="153"/>
        <v>30573173827882</v>
      </c>
      <c r="J9819" t="str">
        <f>INDEX(Age_grp[Age], MATCH(mobile_customers[[#This Row],[age]],Age_grp[Value]))</f>
        <v>20 - 30</v>
      </c>
      <c r="K9819" s="2" t="str">
        <f>_xlfn.IFS(mobile_customers[[#This Row],[salary]]&gt;=Q9822,"HIGHER SALARY", mobile_customers[[#This Row],[salary]]&gt;=Q9823,"HIGHER MID RANGE SALARY",  mobile_customers[[#This Row],[salary]]&lt;Q9823,"MID RANGE SALARY", mobile_customers[[#This Row],[salary]]&gt;Q9824, "LOW SALARY" )</f>
        <v>HIGHER SALARY</v>
      </c>
      <c r="L9819" s="2" t="str">
        <f>LEFT(mobile_customers[[#This Row],[Credit_card_nos]], 4)&amp;"XXXXX"</f>
        <v>3057XXXXX</v>
      </c>
    </row>
    <row r="9820" spans="1:12" x14ac:dyDescent="0.3">
      <c r="A9820" t="s">
        <v>13</v>
      </c>
      <c r="B9820" s="3" t="s">
        <v>18766</v>
      </c>
      <c r="C9820" t="s">
        <v>18767</v>
      </c>
      <c r="D9820" t="s">
        <v>1079</v>
      </c>
      <c r="E9820">
        <v>34</v>
      </c>
      <c r="F9820">
        <v>182954</v>
      </c>
      <c r="G9820" t="s">
        <v>94</v>
      </c>
      <c r="H9820">
        <v>30444220213452</v>
      </c>
      <c r="I9820" s="5" t="str">
        <f t="shared" si="153"/>
        <v>30444220213452</v>
      </c>
      <c r="J9820" t="str">
        <f>INDEX(Age_grp[Age], MATCH(mobile_customers[[#This Row],[age]],Age_grp[Value]))</f>
        <v>30 - 40</v>
      </c>
      <c r="K9820" s="2" t="str">
        <f>_xlfn.IFS(mobile_customers[[#This Row],[salary]]&gt;=Q9823,"HIGHER SALARY", mobile_customers[[#This Row],[salary]]&gt;=Q9824,"HIGHER MID RANGE SALARY",  mobile_customers[[#This Row],[salary]]&lt;Q9824,"MID RANGE SALARY", mobile_customers[[#This Row],[salary]]&gt;Q9825, "LOW SALARY" )</f>
        <v>HIGHER SALARY</v>
      </c>
      <c r="L9820" s="2" t="str">
        <f>LEFT(mobile_customers[[#This Row],[Credit_card_nos]], 4)&amp;"XXXXX"</f>
        <v>3044XXXXX</v>
      </c>
    </row>
    <row r="9821" spans="1:12" x14ac:dyDescent="0.3">
      <c r="A9821" t="s">
        <v>8</v>
      </c>
      <c r="B9821" s="3" t="s">
        <v>18768</v>
      </c>
      <c r="C9821" t="s">
        <v>10884</v>
      </c>
      <c r="D9821" t="s">
        <v>1479</v>
      </c>
      <c r="E9821">
        <v>30</v>
      </c>
      <c r="F9821">
        <v>67391</v>
      </c>
      <c r="G9821" t="s">
        <v>49</v>
      </c>
      <c r="H9821">
        <v>503829419236</v>
      </c>
      <c r="I9821" s="5" t="str">
        <f t="shared" si="153"/>
        <v>503829419236</v>
      </c>
      <c r="J9821" t="str">
        <f>INDEX(Age_grp[Age], MATCH(mobile_customers[[#This Row],[age]],Age_grp[Value]))</f>
        <v>30 - 40</v>
      </c>
      <c r="K9821" s="2" t="str">
        <f>_xlfn.IFS(mobile_customers[[#This Row],[salary]]&gt;=Q9824,"HIGHER SALARY", mobile_customers[[#This Row],[salary]]&gt;=Q9825,"HIGHER MID RANGE SALARY",  mobile_customers[[#This Row],[salary]]&lt;Q9825,"MID RANGE SALARY", mobile_customers[[#This Row],[salary]]&gt;Q9826, "LOW SALARY" )</f>
        <v>HIGHER SALARY</v>
      </c>
      <c r="L9821" s="2" t="str">
        <f>LEFT(mobile_customers[[#This Row],[Credit_card_nos]], 4)&amp;"XXXXX"</f>
        <v>5038XXXXX</v>
      </c>
    </row>
    <row r="9822" spans="1:12" x14ac:dyDescent="0.3">
      <c r="A9822" t="s">
        <v>13</v>
      </c>
      <c r="B9822" s="3" t="s">
        <v>18769</v>
      </c>
      <c r="C9822" t="s">
        <v>11483</v>
      </c>
      <c r="D9822" t="s">
        <v>2205</v>
      </c>
      <c r="E9822">
        <v>22</v>
      </c>
      <c r="F9822">
        <v>61246</v>
      </c>
      <c r="G9822" t="s">
        <v>21</v>
      </c>
      <c r="H9822">
        <v>36302952005153</v>
      </c>
      <c r="I9822" s="5" t="str">
        <f t="shared" si="153"/>
        <v>36302952005153</v>
      </c>
      <c r="J9822" t="str">
        <f>INDEX(Age_grp[Age], MATCH(mobile_customers[[#This Row],[age]],Age_grp[Value]))</f>
        <v>20 - 30</v>
      </c>
      <c r="K9822" s="2" t="str">
        <f>_xlfn.IFS(mobile_customers[[#This Row],[salary]]&gt;=Q9825,"HIGHER SALARY", mobile_customers[[#This Row],[salary]]&gt;=Q9826,"HIGHER MID RANGE SALARY",  mobile_customers[[#This Row],[salary]]&lt;Q9826,"MID RANGE SALARY", mobile_customers[[#This Row],[salary]]&gt;Q9827, "LOW SALARY" )</f>
        <v>HIGHER SALARY</v>
      </c>
      <c r="L9822" s="2" t="str">
        <f>LEFT(mobile_customers[[#This Row],[Credit_card_nos]], 4)&amp;"XXXXX"</f>
        <v>3630XXXXX</v>
      </c>
    </row>
    <row r="9823" spans="1:12" x14ac:dyDescent="0.3">
      <c r="A9823" t="s">
        <v>13</v>
      </c>
      <c r="B9823" s="3" t="s">
        <v>18770</v>
      </c>
      <c r="C9823" t="s">
        <v>18771</v>
      </c>
      <c r="D9823" t="s">
        <v>2659</v>
      </c>
      <c r="E9823">
        <v>41</v>
      </c>
      <c r="F9823">
        <v>200599</v>
      </c>
      <c r="G9823" t="s">
        <v>12</v>
      </c>
      <c r="H9823">
        <v>3511324796596161</v>
      </c>
      <c r="I9823" s="5" t="str">
        <f t="shared" si="153"/>
        <v>3511324796596160</v>
      </c>
      <c r="J9823" t="str">
        <f>INDEX(Age_grp[Age], MATCH(mobile_customers[[#This Row],[age]],Age_grp[Value]))</f>
        <v>40 - 50</v>
      </c>
      <c r="K9823" s="2" t="str">
        <f>_xlfn.IFS(mobile_customers[[#This Row],[salary]]&gt;=Q9826,"HIGHER SALARY", mobile_customers[[#This Row],[salary]]&gt;=Q9827,"HIGHER MID RANGE SALARY",  mobile_customers[[#This Row],[salary]]&lt;Q9827,"MID RANGE SALARY", mobile_customers[[#This Row],[salary]]&gt;Q9828, "LOW SALARY" )</f>
        <v>HIGHER SALARY</v>
      </c>
      <c r="L9823" s="2" t="str">
        <f>LEFT(mobile_customers[[#This Row],[Credit_card_nos]], 4)&amp;"XXXXX"</f>
        <v>3511XXXXX</v>
      </c>
    </row>
    <row r="9824" spans="1:12" x14ac:dyDescent="0.3">
      <c r="A9824" t="s">
        <v>8</v>
      </c>
      <c r="B9824" s="3" t="s">
        <v>18772</v>
      </c>
      <c r="C9824" t="s">
        <v>18773</v>
      </c>
      <c r="D9824" t="s">
        <v>1383</v>
      </c>
      <c r="E9824">
        <v>54</v>
      </c>
      <c r="F9824">
        <v>49841</v>
      </c>
      <c r="G9824" t="s">
        <v>28</v>
      </c>
      <c r="H9824">
        <v>676158093317</v>
      </c>
      <c r="I9824" s="5" t="str">
        <f t="shared" si="153"/>
        <v>676158093317</v>
      </c>
      <c r="J9824" t="str">
        <f>INDEX(Age_grp[Age], MATCH(mobile_customers[[#This Row],[age]],Age_grp[Value]))</f>
        <v>50 - 60</v>
      </c>
      <c r="K9824" s="2" t="str">
        <f>_xlfn.IFS(mobile_customers[[#This Row],[salary]]&gt;=Q9827,"HIGHER SALARY", mobile_customers[[#This Row],[salary]]&gt;=Q9828,"HIGHER MID RANGE SALARY",  mobile_customers[[#This Row],[salary]]&lt;Q9828,"MID RANGE SALARY", mobile_customers[[#This Row],[salary]]&gt;Q9829, "LOW SALARY" )</f>
        <v>HIGHER SALARY</v>
      </c>
      <c r="L9824" s="2" t="str">
        <f>LEFT(mobile_customers[[#This Row],[Credit_card_nos]], 4)&amp;"XXXXX"</f>
        <v>6761XXXXX</v>
      </c>
    </row>
    <row r="9825" spans="1:12" x14ac:dyDescent="0.3">
      <c r="A9825" t="s">
        <v>13</v>
      </c>
      <c r="B9825" s="3" t="s">
        <v>18774</v>
      </c>
      <c r="C9825" t="s">
        <v>18775</v>
      </c>
      <c r="D9825" t="s">
        <v>1770</v>
      </c>
      <c r="E9825">
        <v>53</v>
      </c>
      <c r="F9825">
        <v>179547</v>
      </c>
      <c r="G9825" t="s">
        <v>32</v>
      </c>
      <c r="H9825">
        <v>676272634111</v>
      </c>
      <c r="I9825" s="5" t="str">
        <f t="shared" si="153"/>
        <v>676272634111</v>
      </c>
      <c r="J9825" t="str">
        <f>INDEX(Age_grp[Age], MATCH(mobile_customers[[#This Row],[age]],Age_grp[Value]))</f>
        <v>50 - 60</v>
      </c>
      <c r="K9825" s="2" t="str">
        <f>_xlfn.IFS(mobile_customers[[#This Row],[salary]]&gt;=Q9828,"HIGHER SALARY", mobile_customers[[#This Row],[salary]]&gt;=Q9829,"HIGHER MID RANGE SALARY",  mobile_customers[[#This Row],[salary]]&lt;Q9829,"MID RANGE SALARY", mobile_customers[[#This Row],[salary]]&gt;Q9830, "LOW SALARY" )</f>
        <v>HIGHER SALARY</v>
      </c>
      <c r="L9825" s="2" t="str">
        <f>LEFT(mobile_customers[[#This Row],[Credit_card_nos]], 4)&amp;"XXXXX"</f>
        <v>6762XXXXX</v>
      </c>
    </row>
    <row r="9826" spans="1:12" x14ac:dyDescent="0.3">
      <c r="A9826" t="s">
        <v>13</v>
      </c>
      <c r="B9826" s="3" t="s">
        <v>18776</v>
      </c>
      <c r="C9826" t="s">
        <v>18777</v>
      </c>
      <c r="D9826" t="s">
        <v>541</v>
      </c>
      <c r="E9826">
        <v>64</v>
      </c>
      <c r="F9826">
        <v>180998</v>
      </c>
      <c r="G9826" t="s">
        <v>32</v>
      </c>
      <c r="H9826">
        <v>3542684804097590</v>
      </c>
      <c r="I9826" s="5" t="str">
        <f t="shared" si="153"/>
        <v>3542684804097590</v>
      </c>
      <c r="J9826" t="str">
        <f>INDEX(Age_grp[Age], MATCH(mobile_customers[[#This Row],[age]],Age_grp[Value]))</f>
        <v>60 - 70</v>
      </c>
      <c r="K9826" s="2" t="str">
        <f>_xlfn.IFS(mobile_customers[[#This Row],[salary]]&gt;=Q9829,"HIGHER SALARY", mobile_customers[[#This Row],[salary]]&gt;=Q9830,"HIGHER MID RANGE SALARY",  mobile_customers[[#This Row],[salary]]&lt;Q9830,"MID RANGE SALARY", mobile_customers[[#This Row],[salary]]&gt;Q9831, "LOW SALARY" )</f>
        <v>HIGHER SALARY</v>
      </c>
      <c r="L9826" s="2" t="str">
        <f>LEFT(mobile_customers[[#This Row],[Credit_card_nos]], 4)&amp;"XXXXX"</f>
        <v>3542XXXXX</v>
      </c>
    </row>
    <row r="9827" spans="1:12" x14ac:dyDescent="0.3">
      <c r="A9827" t="s">
        <v>8</v>
      </c>
      <c r="B9827" s="3" t="s">
        <v>18778</v>
      </c>
      <c r="C9827" t="s">
        <v>18779</v>
      </c>
      <c r="D9827" t="s">
        <v>3352</v>
      </c>
      <c r="E9827">
        <v>50</v>
      </c>
      <c r="F9827">
        <v>52678</v>
      </c>
      <c r="G9827" t="s">
        <v>94</v>
      </c>
      <c r="H9827">
        <v>3579549019251710</v>
      </c>
      <c r="I9827" s="5" t="str">
        <f t="shared" si="153"/>
        <v>3579549019251710</v>
      </c>
      <c r="J9827" t="str">
        <f>INDEX(Age_grp[Age], MATCH(mobile_customers[[#This Row],[age]],Age_grp[Value]))</f>
        <v>50 - 60</v>
      </c>
      <c r="K9827" s="2" t="str">
        <f>_xlfn.IFS(mobile_customers[[#This Row],[salary]]&gt;=Q9830,"HIGHER SALARY", mobile_customers[[#This Row],[salary]]&gt;=Q9831,"HIGHER MID RANGE SALARY",  mobile_customers[[#This Row],[salary]]&lt;Q9831,"MID RANGE SALARY", mobile_customers[[#This Row],[salary]]&gt;Q9832, "LOW SALARY" )</f>
        <v>HIGHER SALARY</v>
      </c>
      <c r="L9827" s="2" t="str">
        <f>LEFT(mobile_customers[[#This Row],[Credit_card_nos]], 4)&amp;"XXXXX"</f>
        <v>3579XXXXX</v>
      </c>
    </row>
    <row r="9828" spans="1:12" x14ac:dyDescent="0.3">
      <c r="A9828" t="s">
        <v>8</v>
      </c>
      <c r="B9828" s="3" t="s">
        <v>18780</v>
      </c>
      <c r="C9828" t="s">
        <v>18781</v>
      </c>
      <c r="D9828" t="s">
        <v>551</v>
      </c>
      <c r="E9828">
        <v>51</v>
      </c>
      <c r="F9828">
        <v>226204</v>
      </c>
      <c r="G9828" t="s">
        <v>21</v>
      </c>
      <c r="H9828">
        <v>675999248262</v>
      </c>
      <c r="I9828" s="5" t="str">
        <f t="shared" si="153"/>
        <v>675999248262</v>
      </c>
      <c r="J9828" t="str">
        <f>INDEX(Age_grp[Age], MATCH(mobile_customers[[#This Row],[age]],Age_grp[Value]))</f>
        <v>50 - 60</v>
      </c>
      <c r="K9828" s="2" t="str">
        <f>_xlfn.IFS(mobile_customers[[#This Row],[salary]]&gt;=Q9831,"HIGHER SALARY", mobile_customers[[#This Row],[salary]]&gt;=Q9832,"HIGHER MID RANGE SALARY",  mobile_customers[[#This Row],[salary]]&lt;Q9832,"MID RANGE SALARY", mobile_customers[[#This Row],[salary]]&gt;Q9833, "LOW SALARY" )</f>
        <v>HIGHER SALARY</v>
      </c>
      <c r="L9828" s="2" t="str">
        <f>LEFT(mobile_customers[[#This Row],[Credit_card_nos]], 4)&amp;"XXXXX"</f>
        <v>6759XXXXX</v>
      </c>
    </row>
    <row r="9829" spans="1:12" x14ac:dyDescent="0.3">
      <c r="A9829" t="s">
        <v>8</v>
      </c>
      <c r="B9829" s="3" t="s">
        <v>18782</v>
      </c>
      <c r="C9829" t="s">
        <v>18783</v>
      </c>
      <c r="D9829" t="s">
        <v>992</v>
      </c>
      <c r="E9829">
        <v>52</v>
      </c>
      <c r="F9829">
        <v>207225</v>
      </c>
      <c r="G9829" t="s">
        <v>21</v>
      </c>
      <c r="H9829">
        <v>4584147627104339</v>
      </c>
      <c r="I9829" s="5" t="str">
        <f t="shared" si="153"/>
        <v>4584147627104340</v>
      </c>
      <c r="J9829" t="str">
        <f>INDEX(Age_grp[Age], MATCH(mobile_customers[[#This Row],[age]],Age_grp[Value]))</f>
        <v>50 - 60</v>
      </c>
      <c r="K9829" s="2" t="str">
        <f>_xlfn.IFS(mobile_customers[[#This Row],[salary]]&gt;=Q9832,"HIGHER SALARY", mobile_customers[[#This Row],[salary]]&gt;=Q9833,"HIGHER MID RANGE SALARY",  mobile_customers[[#This Row],[salary]]&lt;Q9833,"MID RANGE SALARY", mobile_customers[[#This Row],[salary]]&gt;Q9834, "LOW SALARY" )</f>
        <v>HIGHER SALARY</v>
      </c>
      <c r="L9829" s="2" t="str">
        <f>LEFT(mobile_customers[[#This Row],[Credit_card_nos]], 4)&amp;"XXXXX"</f>
        <v>4584XXXXX</v>
      </c>
    </row>
    <row r="9830" spans="1:12" x14ac:dyDescent="0.3">
      <c r="A9830" t="s">
        <v>13</v>
      </c>
      <c r="B9830" s="3" t="s">
        <v>18784</v>
      </c>
      <c r="C9830" t="s">
        <v>18785</v>
      </c>
      <c r="D9830" t="s">
        <v>6477</v>
      </c>
      <c r="E9830">
        <v>64</v>
      </c>
      <c r="F9830">
        <v>162243</v>
      </c>
      <c r="G9830" t="s">
        <v>81</v>
      </c>
      <c r="H9830">
        <v>4333917614926843</v>
      </c>
      <c r="I9830" s="5" t="str">
        <f t="shared" si="153"/>
        <v>4333917614926840</v>
      </c>
      <c r="J9830" t="str">
        <f>INDEX(Age_grp[Age], MATCH(mobile_customers[[#This Row],[age]],Age_grp[Value]))</f>
        <v>60 - 70</v>
      </c>
      <c r="K9830" s="2" t="str">
        <f>_xlfn.IFS(mobile_customers[[#This Row],[salary]]&gt;=Q9833,"HIGHER SALARY", mobile_customers[[#This Row],[salary]]&gt;=Q9834,"HIGHER MID RANGE SALARY",  mobile_customers[[#This Row],[salary]]&lt;Q9834,"MID RANGE SALARY", mobile_customers[[#This Row],[salary]]&gt;Q9835, "LOW SALARY" )</f>
        <v>HIGHER SALARY</v>
      </c>
      <c r="L9830" s="2" t="str">
        <f>LEFT(mobile_customers[[#This Row],[Credit_card_nos]], 4)&amp;"XXXXX"</f>
        <v>4333XXXXX</v>
      </c>
    </row>
    <row r="9831" spans="1:12" x14ac:dyDescent="0.3">
      <c r="A9831" t="s">
        <v>8</v>
      </c>
      <c r="B9831" s="3" t="s">
        <v>18786</v>
      </c>
      <c r="C9831" t="s">
        <v>15233</v>
      </c>
      <c r="D9831" t="s">
        <v>5868</v>
      </c>
      <c r="E9831">
        <v>47</v>
      </c>
      <c r="F9831">
        <v>145303</v>
      </c>
      <c r="G9831" t="s">
        <v>21</v>
      </c>
      <c r="H9831">
        <v>4593672295805262</v>
      </c>
      <c r="I9831" s="5" t="str">
        <f t="shared" si="153"/>
        <v>4593672295805260</v>
      </c>
      <c r="J9831" t="str">
        <f>INDEX(Age_grp[Age], MATCH(mobile_customers[[#This Row],[age]],Age_grp[Value]))</f>
        <v>40 - 50</v>
      </c>
      <c r="K9831" s="2" t="str">
        <f>_xlfn.IFS(mobile_customers[[#This Row],[salary]]&gt;=Q9834,"HIGHER SALARY", mobile_customers[[#This Row],[salary]]&gt;=Q9835,"HIGHER MID RANGE SALARY",  mobile_customers[[#This Row],[salary]]&lt;Q9835,"MID RANGE SALARY", mobile_customers[[#This Row],[salary]]&gt;Q9836, "LOW SALARY" )</f>
        <v>HIGHER SALARY</v>
      </c>
      <c r="L9831" s="2" t="str">
        <f>LEFT(mobile_customers[[#This Row],[Credit_card_nos]], 4)&amp;"XXXXX"</f>
        <v>4593XXXXX</v>
      </c>
    </row>
    <row r="9832" spans="1:12" x14ac:dyDescent="0.3">
      <c r="A9832" t="s">
        <v>13</v>
      </c>
      <c r="B9832" s="3" t="s">
        <v>6865</v>
      </c>
      <c r="C9832" t="s">
        <v>18787</v>
      </c>
      <c r="D9832" t="s">
        <v>673</v>
      </c>
      <c r="E9832">
        <v>48</v>
      </c>
      <c r="F9832">
        <v>126279</v>
      </c>
      <c r="G9832" t="s">
        <v>81</v>
      </c>
      <c r="H9832">
        <v>4266263898226035</v>
      </c>
      <c r="I9832" s="5" t="str">
        <f t="shared" si="153"/>
        <v>4266263898226030</v>
      </c>
      <c r="J9832" t="str">
        <f>INDEX(Age_grp[Age], MATCH(mobile_customers[[#This Row],[age]],Age_grp[Value]))</f>
        <v>40 - 50</v>
      </c>
      <c r="K9832" s="2" t="str">
        <f>_xlfn.IFS(mobile_customers[[#This Row],[salary]]&gt;=Q9835,"HIGHER SALARY", mobile_customers[[#This Row],[salary]]&gt;=Q9836,"HIGHER MID RANGE SALARY",  mobile_customers[[#This Row],[salary]]&lt;Q9836,"MID RANGE SALARY", mobile_customers[[#This Row],[salary]]&gt;Q9837, "LOW SALARY" )</f>
        <v>HIGHER SALARY</v>
      </c>
      <c r="L9832" s="2" t="str">
        <f>LEFT(mobile_customers[[#This Row],[Credit_card_nos]], 4)&amp;"XXXXX"</f>
        <v>4266XXXXX</v>
      </c>
    </row>
    <row r="9833" spans="1:12" x14ac:dyDescent="0.3">
      <c r="A9833" t="s">
        <v>8</v>
      </c>
      <c r="B9833" s="3" t="s">
        <v>18788</v>
      </c>
      <c r="C9833" t="s">
        <v>18789</v>
      </c>
      <c r="D9833" t="s">
        <v>2137</v>
      </c>
      <c r="E9833">
        <v>58</v>
      </c>
      <c r="F9833">
        <v>116460</v>
      </c>
      <c r="G9833" t="s">
        <v>21</v>
      </c>
      <c r="H9833">
        <v>3568487436756750</v>
      </c>
      <c r="I9833" s="5" t="str">
        <f t="shared" si="153"/>
        <v>3568487436756750</v>
      </c>
      <c r="J9833" t="str">
        <f>INDEX(Age_grp[Age], MATCH(mobile_customers[[#This Row],[age]],Age_grp[Value]))</f>
        <v>50 - 60</v>
      </c>
      <c r="K9833" s="2" t="str">
        <f>_xlfn.IFS(mobile_customers[[#This Row],[salary]]&gt;=Q9836,"HIGHER SALARY", mobile_customers[[#This Row],[salary]]&gt;=Q9837,"HIGHER MID RANGE SALARY",  mobile_customers[[#This Row],[salary]]&lt;Q9837,"MID RANGE SALARY", mobile_customers[[#This Row],[salary]]&gt;Q9838, "LOW SALARY" )</f>
        <v>HIGHER SALARY</v>
      </c>
      <c r="L9833" s="2" t="str">
        <f>LEFT(mobile_customers[[#This Row],[Credit_card_nos]], 4)&amp;"XXXXX"</f>
        <v>3568XXXXX</v>
      </c>
    </row>
    <row r="9834" spans="1:12" x14ac:dyDescent="0.3">
      <c r="A9834" t="s">
        <v>13</v>
      </c>
      <c r="B9834" s="3" t="s">
        <v>18790</v>
      </c>
      <c r="C9834" t="s">
        <v>18791</v>
      </c>
      <c r="D9834" t="s">
        <v>1885</v>
      </c>
      <c r="E9834">
        <v>18</v>
      </c>
      <c r="F9834">
        <v>168743</v>
      </c>
      <c r="G9834" t="s">
        <v>28</v>
      </c>
      <c r="H9834">
        <v>4723914164416</v>
      </c>
      <c r="I9834" s="5" t="str">
        <f t="shared" si="153"/>
        <v>4723914164416</v>
      </c>
      <c r="J9834" t="str">
        <f>INDEX(Age_grp[Age], MATCH(mobile_customers[[#This Row],[age]],Age_grp[Value]))</f>
        <v>"10 - 20</v>
      </c>
      <c r="K9834" s="2" t="str">
        <f>_xlfn.IFS(mobile_customers[[#This Row],[salary]]&gt;=Q9837,"HIGHER SALARY", mobile_customers[[#This Row],[salary]]&gt;=Q9838,"HIGHER MID RANGE SALARY",  mobile_customers[[#This Row],[salary]]&lt;Q9838,"MID RANGE SALARY", mobile_customers[[#This Row],[salary]]&gt;Q9839, "LOW SALARY" )</f>
        <v>HIGHER SALARY</v>
      </c>
      <c r="L9834" s="2" t="str">
        <f>LEFT(mobile_customers[[#This Row],[Credit_card_nos]], 4)&amp;"XXXXX"</f>
        <v>4723XXXXX</v>
      </c>
    </row>
    <row r="9835" spans="1:12" x14ac:dyDescent="0.3">
      <c r="A9835" t="s">
        <v>8</v>
      </c>
      <c r="B9835" s="3" t="s">
        <v>18792</v>
      </c>
      <c r="C9835" t="s">
        <v>14598</v>
      </c>
      <c r="D9835" t="s">
        <v>4279</v>
      </c>
      <c r="E9835">
        <v>19</v>
      </c>
      <c r="F9835">
        <v>22811</v>
      </c>
      <c r="G9835" t="s">
        <v>28</v>
      </c>
      <c r="H9835">
        <v>4.4287758849742966E+18</v>
      </c>
      <c r="I9835" s="5" t="str">
        <f t="shared" si="153"/>
        <v>4428775884974300000</v>
      </c>
      <c r="J9835" t="str">
        <f>INDEX(Age_grp[Age], MATCH(mobile_customers[[#This Row],[age]],Age_grp[Value]))</f>
        <v>"10 - 20</v>
      </c>
      <c r="K9835" s="2" t="str">
        <f>_xlfn.IFS(mobile_customers[[#This Row],[salary]]&gt;=Q9838,"HIGHER SALARY", mobile_customers[[#This Row],[salary]]&gt;=Q9839,"HIGHER MID RANGE SALARY",  mobile_customers[[#This Row],[salary]]&lt;Q9839,"MID RANGE SALARY", mobile_customers[[#This Row],[salary]]&gt;Q9840, "LOW SALARY" )</f>
        <v>HIGHER SALARY</v>
      </c>
      <c r="L9835" s="2" t="str">
        <f>LEFT(mobile_customers[[#This Row],[Credit_card_nos]], 4)&amp;"XXXXX"</f>
        <v>4428XXXXX</v>
      </c>
    </row>
    <row r="9836" spans="1:12" x14ac:dyDescent="0.3">
      <c r="A9836" t="s">
        <v>8</v>
      </c>
      <c r="B9836" s="3" t="s">
        <v>18793</v>
      </c>
      <c r="C9836" t="s">
        <v>18794</v>
      </c>
      <c r="D9836" t="s">
        <v>495</v>
      </c>
      <c r="E9836">
        <v>47</v>
      </c>
      <c r="F9836">
        <v>235150</v>
      </c>
      <c r="G9836" t="s">
        <v>17</v>
      </c>
      <c r="H9836">
        <v>3560209337407780</v>
      </c>
      <c r="I9836" s="5" t="str">
        <f t="shared" si="153"/>
        <v>3560209337407780</v>
      </c>
      <c r="J9836" t="str">
        <f>INDEX(Age_grp[Age], MATCH(mobile_customers[[#This Row],[age]],Age_grp[Value]))</f>
        <v>40 - 50</v>
      </c>
      <c r="K9836" s="2" t="str">
        <f>_xlfn.IFS(mobile_customers[[#This Row],[salary]]&gt;=Q9839,"HIGHER SALARY", mobile_customers[[#This Row],[salary]]&gt;=Q9840,"HIGHER MID RANGE SALARY",  mobile_customers[[#This Row],[salary]]&lt;Q9840,"MID RANGE SALARY", mobile_customers[[#This Row],[salary]]&gt;Q9841, "LOW SALARY" )</f>
        <v>HIGHER SALARY</v>
      </c>
      <c r="L9836" s="2" t="str">
        <f>LEFT(mobile_customers[[#This Row],[Credit_card_nos]], 4)&amp;"XXXXX"</f>
        <v>3560XXXXX</v>
      </c>
    </row>
    <row r="9837" spans="1:12" x14ac:dyDescent="0.3">
      <c r="A9837" t="s">
        <v>8</v>
      </c>
      <c r="B9837" s="3" t="s">
        <v>18795</v>
      </c>
      <c r="C9837" t="s">
        <v>6049</v>
      </c>
      <c r="D9837" t="s">
        <v>3252</v>
      </c>
      <c r="E9837">
        <v>36</v>
      </c>
      <c r="F9837">
        <v>199490</v>
      </c>
      <c r="G9837" t="s">
        <v>21</v>
      </c>
      <c r="H9837">
        <v>4966399504750</v>
      </c>
      <c r="I9837" s="5" t="str">
        <f t="shared" si="153"/>
        <v>4966399504750</v>
      </c>
      <c r="J9837" t="str">
        <f>INDEX(Age_grp[Age], MATCH(mobile_customers[[#This Row],[age]],Age_grp[Value]))</f>
        <v>30 - 40</v>
      </c>
      <c r="K9837" s="2" t="str">
        <f>_xlfn.IFS(mobile_customers[[#This Row],[salary]]&gt;=Q9840,"HIGHER SALARY", mobile_customers[[#This Row],[salary]]&gt;=Q9841,"HIGHER MID RANGE SALARY",  mobile_customers[[#This Row],[salary]]&lt;Q9841,"MID RANGE SALARY", mobile_customers[[#This Row],[salary]]&gt;Q9842, "LOW SALARY" )</f>
        <v>HIGHER SALARY</v>
      </c>
      <c r="L9837" s="2" t="str">
        <f>LEFT(mobile_customers[[#This Row],[Credit_card_nos]], 4)&amp;"XXXXX"</f>
        <v>4966XXXXX</v>
      </c>
    </row>
    <row r="9838" spans="1:12" x14ac:dyDescent="0.3">
      <c r="A9838" t="s">
        <v>8</v>
      </c>
      <c r="B9838" s="3" t="s">
        <v>18796</v>
      </c>
      <c r="C9838" t="s">
        <v>18797</v>
      </c>
      <c r="D9838" t="s">
        <v>102</v>
      </c>
      <c r="E9838">
        <v>50</v>
      </c>
      <c r="F9838">
        <v>126928</v>
      </c>
      <c r="G9838" t="s">
        <v>21</v>
      </c>
      <c r="H9838">
        <v>3584083832722726</v>
      </c>
      <c r="I9838" s="5" t="str">
        <f t="shared" si="153"/>
        <v>3584083832722730</v>
      </c>
      <c r="J9838" t="str">
        <f>INDEX(Age_grp[Age], MATCH(mobile_customers[[#This Row],[age]],Age_grp[Value]))</f>
        <v>50 - 60</v>
      </c>
      <c r="K9838" s="2" t="str">
        <f>_xlfn.IFS(mobile_customers[[#This Row],[salary]]&gt;=Q9841,"HIGHER SALARY", mobile_customers[[#This Row],[salary]]&gt;=Q9842,"HIGHER MID RANGE SALARY",  mobile_customers[[#This Row],[salary]]&lt;Q9842,"MID RANGE SALARY", mobile_customers[[#This Row],[salary]]&gt;Q9843, "LOW SALARY" )</f>
        <v>HIGHER SALARY</v>
      </c>
      <c r="L9838" s="2" t="str">
        <f>LEFT(mobile_customers[[#This Row],[Credit_card_nos]], 4)&amp;"XXXXX"</f>
        <v>3584XXXXX</v>
      </c>
    </row>
    <row r="9839" spans="1:12" x14ac:dyDescent="0.3">
      <c r="A9839" t="s">
        <v>8</v>
      </c>
      <c r="B9839" s="3" t="s">
        <v>18798</v>
      </c>
      <c r="C9839" t="s">
        <v>18799</v>
      </c>
      <c r="D9839" t="s">
        <v>5252</v>
      </c>
      <c r="E9839">
        <v>29</v>
      </c>
      <c r="F9839">
        <v>166779</v>
      </c>
      <c r="G9839" t="s">
        <v>39</v>
      </c>
      <c r="H9839">
        <v>36436925309753</v>
      </c>
      <c r="I9839" s="5" t="str">
        <f t="shared" si="153"/>
        <v>36436925309753</v>
      </c>
      <c r="J9839" t="str">
        <f>INDEX(Age_grp[Age], MATCH(mobile_customers[[#This Row],[age]],Age_grp[Value]))</f>
        <v>20 - 30</v>
      </c>
      <c r="K9839" s="2" t="str">
        <f>_xlfn.IFS(mobile_customers[[#This Row],[salary]]&gt;=Q9842,"HIGHER SALARY", mobile_customers[[#This Row],[salary]]&gt;=Q9843,"HIGHER MID RANGE SALARY",  mobile_customers[[#This Row],[salary]]&lt;Q9843,"MID RANGE SALARY", mobile_customers[[#This Row],[salary]]&gt;Q9844, "LOW SALARY" )</f>
        <v>HIGHER SALARY</v>
      </c>
      <c r="L9839" s="2" t="str">
        <f>LEFT(mobile_customers[[#This Row],[Credit_card_nos]], 4)&amp;"XXXXX"</f>
        <v>3643XXXXX</v>
      </c>
    </row>
    <row r="9840" spans="1:12" x14ac:dyDescent="0.3">
      <c r="A9840" t="s">
        <v>13</v>
      </c>
      <c r="B9840" s="3" t="s">
        <v>18800</v>
      </c>
      <c r="C9840" t="s">
        <v>18801</v>
      </c>
      <c r="D9840" t="s">
        <v>2468</v>
      </c>
      <c r="E9840">
        <v>54</v>
      </c>
      <c r="F9840">
        <v>222536</v>
      </c>
      <c r="G9840" t="s">
        <v>21</v>
      </c>
      <c r="H9840">
        <v>578959844759</v>
      </c>
      <c r="I9840" s="5" t="str">
        <f t="shared" si="153"/>
        <v>578959844759</v>
      </c>
      <c r="J9840" t="str">
        <f>INDEX(Age_grp[Age], MATCH(mobile_customers[[#This Row],[age]],Age_grp[Value]))</f>
        <v>50 - 60</v>
      </c>
      <c r="K9840" s="2" t="str">
        <f>_xlfn.IFS(mobile_customers[[#This Row],[salary]]&gt;=Q9843,"HIGHER SALARY", mobile_customers[[#This Row],[salary]]&gt;=Q9844,"HIGHER MID RANGE SALARY",  mobile_customers[[#This Row],[salary]]&lt;Q9844,"MID RANGE SALARY", mobile_customers[[#This Row],[salary]]&gt;Q9845, "LOW SALARY" )</f>
        <v>HIGHER SALARY</v>
      </c>
      <c r="L9840" s="2" t="str">
        <f>LEFT(mobile_customers[[#This Row],[Credit_card_nos]], 4)&amp;"XXXXX"</f>
        <v>5789XXXXX</v>
      </c>
    </row>
    <row r="9841" spans="1:12" x14ac:dyDescent="0.3">
      <c r="A9841" t="s">
        <v>13</v>
      </c>
      <c r="B9841" s="3" t="s">
        <v>18802</v>
      </c>
      <c r="C9841" t="s">
        <v>18803</v>
      </c>
      <c r="D9841" t="s">
        <v>4055</v>
      </c>
      <c r="E9841">
        <v>61</v>
      </c>
      <c r="F9841">
        <v>231794</v>
      </c>
      <c r="G9841" t="s">
        <v>21</v>
      </c>
      <c r="H9841">
        <v>6011862218641352</v>
      </c>
      <c r="I9841" s="5" t="str">
        <f t="shared" si="153"/>
        <v>6011862218641350</v>
      </c>
      <c r="J9841" t="str">
        <f>INDEX(Age_grp[Age], MATCH(mobile_customers[[#This Row],[age]],Age_grp[Value]))</f>
        <v>60 - 70</v>
      </c>
      <c r="K9841" s="2" t="str">
        <f>_xlfn.IFS(mobile_customers[[#This Row],[salary]]&gt;=Q9844,"HIGHER SALARY", mobile_customers[[#This Row],[salary]]&gt;=Q9845,"HIGHER MID RANGE SALARY",  mobile_customers[[#This Row],[salary]]&lt;Q9845,"MID RANGE SALARY", mobile_customers[[#This Row],[salary]]&gt;Q9846, "LOW SALARY" )</f>
        <v>HIGHER SALARY</v>
      </c>
      <c r="L9841" s="2" t="str">
        <f>LEFT(mobile_customers[[#This Row],[Credit_card_nos]], 4)&amp;"XXXXX"</f>
        <v>6011XXXXX</v>
      </c>
    </row>
    <row r="9842" spans="1:12" x14ac:dyDescent="0.3">
      <c r="A9842" t="s">
        <v>8</v>
      </c>
      <c r="B9842" s="3" t="s">
        <v>18804</v>
      </c>
      <c r="C9842" t="s">
        <v>18805</v>
      </c>
      <c r="D9842" t="s">
        <v>1787</v>
      </c>
      <c r="E9842">
        <v>49</v>
      </c>
      <c r="F9842">
        <v>155004</v>
      </c>
      <c r="G9842" t="s">
        <v>21</v>
      </c>
      <c r="H9842">
        <v>213131088941493</v>
      </c>
      <c r="I9842" s="5" t="str">
        <f t="shared" si="153"/>
        <v>213131088941493</v>
      </c>
      <c r="J9842" t="str">
        <f>INDEX(Age_grp[Age], MATCH(mobile_customers[[#This Row],[age]],Age_grp[Value]))</f>
        <v>40 - 50</v>
      </c>
      <c r="K9842" s="2" t="str">
        <f>_xlfn.IFS(mobile_customers[[#This Row],[salary]]&gt;=Q9845,"HIGHER SALARY", mobile_customers[[#This Row],[salary]]&gt;=Q9846,"HIGHER MID RANGE SALARY",  mobile_customers[[#This Row],[salary]]&lt;Q9846,"MID RANGE SALARY", mobile_customers[[#This Row],[salary]]&gt;Q9847, "LOW SALARY" )</f>
        <v>HIGHER SALARY</v>
      </c>
      <c r="L9842" s="2" t="str">
        <f>LEFT(mobile_customers[[#This Row],[Credit_card_nos]], 4)&amp;"XXXXX"</f>
        <v>2131XXXXX</v>
      </c>
    </row>
    <row r="9843" spans="1:12" x14ac:dyDescent="0.3">
      <c r="A9843" t="s">
        <v>8</v>
      </c>
      <c r="B9843" s="3" t="s">
        <v>18806</v>
      </c>
      <c r="C9843" t="s">
        <v>797</v>
      </c>
      <c r="D9843" t="s">
        <v>1983</v>
      </c>
      <c r="E9843">
        <v>51</v>
      </c>
      <c r="F9843">
        <v>222384</v>
      </c>
      <c r="G9843" t="s">
        <v>32</v>
      </c>
      <c r="H9843">
        <v>346181805424018</v>
      </c>
      <c r="I9843" s="5" t="str">
        <f t="shared" si="153"/>
        <v>346181805424018</v>
      </c>
      <c r="J9843" t="str">
        <f>INDEX(Age_grp[Age], MATCH(mobile_customers[[#This Row],[age]],Age_grp[Value]))</f>
        <v>50 - 60</v>
      </c>
      <c r="K9843" s="2" t="str">
        <f>_xlfn.IFS(mobile_customers[[#This Row],[salary]]&gt;=Q9846,"HIGHER SALARY", mobile_customers[[#This Row],[salary]]&gt;=Q9847,"HIGHER MID RANGE SALARY",  mobile_customers[[#This Row],[salary]]&lt;Q9847,"MID RANGE SALARY", mobile_customers[[#This Row],[salary]]&gt;Q9848, "LOW SALARY" )</f>
        <v>HIGHER SALARY</v>
      </c>
      <c r="L9843" s="2" t="str">
        <f>LEFT(mobile_customers[[#This Row],[Credit_card_nos]], 4)&amp;"XXXXX"</f>
        <v>3461XXXXX</v>
      </c>
    </row>
    <row r="9844" spans="1:12" x14ac:dyDescent="0.3">
      <c r="A9844" t="s">
        <v>13</v>
      </c>
      <c r="B9844" s="3" t="s">
        <v>18807</v>
      </c>
      <c r="C9844" t="s">
        <v>18808</v>
      </c>
      <c r="D9844" t="s">
        <v>2294</v>
      </c>
      <c r="E9844">
        <v>57</v>
      </c>
      <c r="F9844">
        <v>83348</v>
      </c>
      <c r="G9844" t="s">
        <v>28</v>
      </c>
      <c r="H9844">
        <v>4.6412130691226245E+18</v>
      </c>
      <c r="I9844" s="5" t="str">
        <f t="shared" si="153"/>
        <v>4641213069122620000</v>
      </c>
      <c r="J9844" t="str">
        <f>INDEX(Age_grp[Age], MATCH(mobile_customers[[#This Row],[age]],Age_grp[Value]))</f>
        <v>50 - 60</v>
      </c>
      <c r="K9844" s="2" t="str">
        <f>_xlfn.IFS(mobile_customers[[#This Row],[salary]]&gt;=Q9847,"HIGHER SALARY", mobile_customers[[#This Row],[salary]]&gt;=Q9848,"HIGHER MID RANGE SALARY",  mobile_customers[[#This Row],[salary]]&lt;Q9848,"MID RANGE SALARY", mobile_customers[[#This Row],[salary]]&gt;Q9849, "LOW SALARY" )</f>
        <v>HIGHER SALARY</v>
      </c>
      <c r="L9844" s="2" t="str">
        <f>LEFT(mobile_customers[[#This Row],[Credit_card_nos]], 4)&amp;"XXXXX"</f>
        <v>4641XXXXX</v>
      </c>
    </row>
    <row r="9845" spans="1:12" x14ac:dyDescent="0.3">
      <c r="A9845" t="s">
        <v>13</v>
      </c>
      <c r="B9845" s="3" t="s">
        <v>18809</v>
      </c>
      <c r="C9845" t="s">
        <v>18810</v>
      </c>
      <c r="D9845" t="s">
        <v>6708</v>
      </c>
      <c r="E9845">
        <v>21</v>
      </c>
      <c r="F9845">
        <v>163632</v>
      </c>
      <c r="G9845" t="s">
        <v>39</v>
      </c>
      <c r="H9845">
        <v>4904163494892131</v>
      </c>
      <c r="I9845" s="5" t="str">
        <f t="shared" si="153"/>
        <v>4904163494892130</v>
      </c>
      <c r="J9845" t="str">
        <f>INDEX(Age_grp[Age], MATCH(mobile_customers[[#This Row],[age]],Age_grp[Value]))</f>
        <v>20 - 30</v>
      </c>
      <c r="K9845" s="2" t="str">
        <f>_xlfn.IFS(mobile_customers[[#This Row],[salary]]&gt;=Q9848,"HIGHER SALARY", mobile_customers[[#This Row],[salary]]&gt;=Q9849,"HIGHER MID RANGE SALARY",  mobile_customers[[#This Row],[salary]]&lt;Q9849,"MID RANGE SALARY", mobile_customers[[#This Row],[salary]]&gt;Q9850, "LOW SALARY" )</f>
        <v>HIGHER SALARY</v>
      </c>
      <c r="L9845" s="2" t="str">
        <f>LEFT(mobile_customers[[#This Row],[Credit_card_nos]], 4)&amp;"XXXXX"</f>
        <v>4904XXXXX</v>
      </c>
    </row>
    <row r="9846" spans="1:12" x14ac:dyDescent="0.3">
      <c r="A9846" t="s">
        <v>8</v>
      </c>
      <c r="B9846" s="3" t="s">
        <v>18811</v>
      </c>
      <c r="C9846" t="s">
        <v>18812</v>
      </c>
      <c r="D9846" t="s">
        <v>1383</v>
      </c>
      <c r="E9846">
        <v>39</v>
      </c>
      <c r="F9846">
        <v>215713</v>
      </c>
      <c r="G9846" t="s">
        <v>28</v>
      </c>
      <c r="H9846">
        <v>4.5389226671128064E+18</v>
      </c>
      <c r="I9846" s="5" t="str">
        <f t="shared" si="153"/>
        <v>4538922667112810000</v>
      </c>
      <c r="J9846" t="str">
        <f>INDEX(Age_grp[Age], MATCH(mobile_customers[[#This Row],[age]],Age_grp[Value]))</f>
        <v>30 - 40</v>
      </c>
      <c r="K9846" s="2" t="str">
        <f>_xlfn.IFS(mobile_customers[[#This Row],[salary]]&gt;=Q9849,"HIGHER SALARY", mobile_customers[[#This Row],[salary]]&gt;=Q9850,"HIGHER MID RANGE SALARY",  mobile_customers[[#This Row],[salary]]&lt;Q9850,"MID RANGE SALARY", mobile_customers[[#This Row],[salary]]&gt;Q9851, "LOW SALARY" )</f>
        <v>HIGHER SALARY</v>
      </c>
      <c r="L9846" s="2" t="str">
        <f>LEFT(mobile_customers[[#This Row],[Credit_card_nos]], 4)&amp;"XXXXX"</f>
        <v>4538XXXXX</v>
      </c>
    </row>
    <row r="9847" spans="1:12" x14ac:dyDescent="0.3">
      <c r="A9847" t="s">
        <v>8</v>
      </c>
      <c r="B9847" s="3" t="s">
        <v>18813</v>
      </c>
      <c r="C9847" t="s">
        <v>18814</v>
      </c>
      <c r="D9847" t="s">
        <v>2406</v>
      </c>
      <c r="E9847">
        <v>48</v>
      </c>
      <c r="F9847">
        <v>123748</v>
      </c>
      <c r="G9847" t="s">
        <v>39</v>
      </c>
      <c r="H9847">
        <v>3536994346278949</v>
      </c>
      <c r="I9847" s="5" t="str">
        <f t="shared" si="153"/>
        <v>3536994346278950</v>
      </c>
      <c r="J9847" t="str">
        <f>INDEX(Age_grp[Age], MATCH(mobile_customers[[#This Row],[age]],Age_grp[Value]))</f>
        <v>40 - 50</v>
      </c>
      <c r="K9847" s="2" t="str">
        <f>_xlfn.IFS(mobile_customers[[#This Row],[salary]]&gt;=Q9850,"HIGHER SALARY", mobile_customers[[#This Row],[salary]]&gt;=Q9851,"HIGHER MID RANGE SALARY",  mobile_customers[[#This Row],[salary]]&lt;Q9851,"MID RANGE SALARY", mobile_customers[[#This Row],[salary]]&gt;Q9852, "LOW SALARY" )</f>
        <v>HIGHER SALARY</v>
      </c>
      <c r="L9847" s="2" t="str">
        <f>LEFT(mobile_customers[[#This Row],[Credit_card_nos]], 4)&amp;"XXXXX"</f>
        <v>3536XXXXX</v>
      </c>
    </row>
    <row r="9848" spans="1:12" x14ac:dyDescent="0.3">
      <c r="A9848" t="s">
        <v>13</v>
      </c>
      <c r="B9848" s="3" t="s">
        <v>18815</v>
      </c>
      <c r="C9848" t="s">
        <v>18816</v>
      </c>
      <c r="D9848" t="s">
        <v>1193</v>
      </c>
      <c r="E9848">
        <v>44</v>
      </c>
      <c r="F9848">
        <v>132024</v>
      </c>
      <c r="G9848" t="s">
        <v>12</v>
      </c>
      <c r="H9848">
        <v>4898787899923782</v>
      </c>
      <c r="I9848" s="5" t="str">
        <f t="shared" si="153"/>
        <v>4898787899923780</v>
      </c>
      <c r="J9848" t="str">
        <f>INDEX(Age_grp[Age], MATCH(mobile_customers[[#This Row],[age]],Age_grp[Value]))</f>
        <v>40 - 50</v>
      </c>
      <c r="K9848" s="2" t="str">
        <f>_xlfn.IFS(mobile_customers[[#This Row],[salary]]&gt;=Q9851,"HIGHER SALARY", mobile_customers[[#This Row],[salary]]&gt;=Q9852,"HIGHER MID RANGE SALARY",  mobile_customers[[#This Row],[salary]]&lt;Q9852,"MID RANGE SALARY", mobile_customers[[#This Row],[salary]]&gt;Q9853, "LOW SALARY" )</f>
        <v>HIGHER SALARY</v>
      </c>
      <c r="L9848" s="2" t="str">
        <f>LEFT(mobile_customers[[#This Row],[Credit_card_nos]], 4)&amp;"XXXXX"</f>
        <v>4898XXXXX</v>
      </c>
    </row>
    <row r="9849" spans="1:12" x14ac:dyDescent="0.3">
      <c r="A9849" t="s">
        <v>8</v>
      </c>
      <c r="B9849" s="3" t="s">
        <v>18817</v>
      </c>
      <c r="C9849" t="s">
        <v>18818</v>
      </c>
      <c r="D9849" t="s">
        <v>1217</v>
      </c>
      <c r="E9849">
        <v>47</v>
      </c>
      <c r="F9849">
        <v>72004</v>
      </c>
      <c r="G9849" t="s">
        <v>21</v>
      </c>
      <c r="H9849">
        <v>3568804373325557</v>
      </c>
      <c r="I9849" s="5" t="str">
        <f t="shared" si="153"/>
        <v>3568804373325560</v>
      </c>
      <c r="J9849" t="str">
        <f>INDEX(Age_grp[Age], MATCH(mobile_customers[[#This Row],[age]],Age_grp[Value]))</f>
        <v>40 - 50</v>
      </c>
      <c r="K9849" s="2" t="str">
        <f>_xlfn.IFS(mobile_customers[[#This Row],[salary]]&gt;=Q9852,"HIGHER SALARY", mobile_customers[[#This Row],[salary]]&gt;=Q9853,"HIGHER MID RANGE SALARY",  mobile_customers[[#This Row],[salary]]&lt;Q9853,"MID RANGE SALARY", mobile_customers[[#This Row],[salary]]&gt;Q9854, "LOW SALARY" )</f>
        <v>HIGHER SALARY</v>
      </c>
      <c r="L9849" s="2" t="str">
        <f>LEFT(mobile_customers[[#This Row],[Credit_card_nos]], 4)&amp;"XXXXX"</f>
        <v>3568XXXXX</v>
      </c>
    </row>
    <row r="9850" spans="1:12" x14ac:dyDescent="0.3">
      <c r="A9850" t="s">
        <v>13</v>
      </c>
      <c r="B9850" s="3" t="s">
        <v>18819</v>
      </c>
      <c r="C9850" t="s">
        <v>18820</v>
      </c>
      <c r="D9850" t="s">
        <v>2782</v>
      </c>
      <c r="E9850">
        <v>33</v>
      </c>
      <c r="F9850">
        <v>140801</v>
      </c>
      <c r="G9850" t="s">
        <v>17</v>
      </c>
      <c r="H9850">
        <v>2280016770835869</v>
      </c>
      <c r="I9850" s="5" t="str">
        <f t="shared" si="153"/>
        <v>2280016770835870</v>
      </c>
      <c r="J9850" t="str">
        <f>INDEX(Age_grp[Age], MATCH(mobile_customers[[#This Row],[age]],Age_grp[Value]))</f>
        <v>30 - 40</v>
      </c>
      <c r="K9850" s="2" t="str">
        <f>_xlfn.IFS(mobile_customers[[#This Row],[salary]]&gt;=Q9853,"HIGHER SALARY", mobile_customers[[#This Row],[salary]]&gt;=Q9854,"HIGHER MID RANGE SALARY",  mobile_customers[[#This Row],[salary]]&lt;Q9854,"MID RANGE SALARY", mobile_customers[[#This Row],[salary]]&gt;Q9855, "LOW SALARY" )</f>
        <v>HIGHER SALARY</v>
      </c>
      <c r="L9850" s="2" t="str">
        <f>LEFT(mobile_customers[[#This Row],[Credit_card_nos]], 4)&amp;"XXXXX"</f>
        <v>2280XXXXX</v>
      </c>
    </row>
    <row r="9851" spans="1:12" x14ac:dyDescent="0.3">
      <c r="A9851" t="s">
        <v>13</v>
      </c>
      <c r="B9851" s="3" t="s">
        <v>18821</v>
      </c>
      <c r="C9851" t="s">
        <v>18822</v>
      </c>
      <c r="D9851" t="s">
        <v>3090</v>
      </c>
      <c r="E9851">
        <v>54</v>
      </c>
      <c r="F9851">
        <v>47300</v>
      </c>
      <c r="G9851" t="s">
        <v>65</v>
      </c>
      <c r="H9851">
        <v>4699277895365395</v>
      </c>
      <c r="I9851" s="5" t="str">
        <f t="shared" si="153"/>
        <v>4699277895365390</v>
      </c>
      <c r="J9851" t="str">
        <f>INDEX(Age_grp[Age], MATCH(mobile_customers[[#This Row],[age]],Age_grp[Value]))</f>
        <v>50 - 60</v>
      </c>
      <c r="K9851" s="2" t="str">
        <f>_xlfn.IFS(mobile_customers[[#This Row],[salary]]&gt;=Q9854,"HIGHER SALARY", mobile_customers[[#This Row],[salary]]&gt;=Q9855,"HIGHER MID RANGE SALARY",  mobile_customers[[#This Row],[salary]]&lt;Q9855,"MID RANGE SALARY", mobile_customers[[#This Row],[salary]]&gt;Q9856, "LOW SALARY" )</f>
        <v>HIGHER SALARY</v>
      </c>
      <c r="L9851" s="2" t="str">
        <f>LEFT(mobile_customers[[#This Row],[Credit_card_nos]], 4)&amp;"XXXXX"</f>
        <v>4699XXXXX</v>
      </c>
    </row>
    <row r="9852" spans="1:12" x14ac:dyDescent="0.3">
      <c r="A9852" t="s">
        <v>13</v>
      </c>
      <c r="B9852" s="3" t="s">
        <v>18823</v>
      </c>
      <c r="C9852" t="s">
        <v>18824</v>
      </c>
      <c r="D9852" t="s">
        <v>3090</v>
      </c>
      <c r="E9852">
        <v>60</v>
      </c>
      <c r="F9852">
        <v>47765</v>
      </c>
      <c r="G9852" t="s">
        <v>21</v>
      </c>
      <c r="H9852">
        <v>180062445101175</v>
      </c>
      <c r="I9852" s="5" t="str">
        <f t="shared" si="153"/>
        <v>180062445101175</v>
      </c>
      <c r="J9852" t="str">
        <f>INDEX(Age_grp[Age], MATCH(mobile_customers[[#This Row],[age]],Age_grp[Value]))</f>
        <v>60 - 70</v>
      </c>
      <c r="K9852" s="2" t="str">
        <f>_xlfn.IFS(mobile_customers[[#This Row],[salary]]&gt;=Q9855,"HIGHER SALARY", mobile_customers[[#This Row],[salary]]&gt;=Q9856,"HIGHER MID RANGE SALARY",  mobile_customers[[#This Row],[salary]]&lt;Q9856,"MID RANGE SALARY", mobile_customers[[#This Row],[salary]]&gt;Q9857, "LOW SALARY" )</f>
        <v>HIGHER SALARY</v>
      </c>
      <c r="L9852" s="2" t="str">
        <f>LEFT(mobile_customers[[#This Row],[Credit_card_nos]], 4)&amp;"XXXXX"</f>
        <v>1800XXXXX</v>
      </c>
    </row>
    <row r="9853" spans="1:12" x14ac:dyDescent="0.3">
      <c r="A9853" t="s">
        <v>13</v>
      </c>
      <c r="B9853" s="3" t="s">
        <v>18825</v>
      </c>
      <c r="C9853" t="s">
        <v>18826</v>
      </c>
      <c r="D9853" t="s">
        <v>90</v>
      </c>
      <c r="E9853">
        <v>43</v>
      </c>
      <c r="F9853">
        <v>106276</v>
      </c>
      <c r="G9853" t="s">
        <v>28</v>
      </c>
      <c r="H9853">
        <v>3598356498654589</v>
      </c>
      <c r="I9853" s="5" t="str">
        <f t="shared" si="153"/>
        <v>3598356498654590</v>
      </c>
      <c r="J9853" t="str">
        <f>INDEX(Age_grp[Age], MATCH(mobile_customers[[#This Row],[age]],Age_grp[Value]))</f>
        <v>40 - 50</v>
      </c>
      <c r="K9853" s="2" t="str">
        <f>_xlfn.IFS(mobile_customers[[#This Row],[salary]]&gt;=Q9856,"HIGHER SALARY", mobile_customers[[#This Row],[salary]]&gt;=Q9857,"HIGHER MID RANGE SALARY",  mobile_customers[[#This Row],[salary]]&lt;Q9857,"MID RANGE SALARY", mobile_customers[[#This Row],[salary]]&gt;Q9858, "LOW SALARY" )</f>
        <v>HIGHER SALARY</v>
      </c>
      <c r="L9853" s="2" t="str">
        <f>LEFT(mobile_customers[[#This Row],[Credit_card_nos]], 4)&amp;"XXXXX"</f>
        <v>3598XXXXX</v>
      </c>
    </row>
    <row r="9854" spans="1:12" x14ac:dyDescent="0.3">
      <c r="A9854" t="s">
        <v>13</v>
      </c>
      <c r="B9854" s="3" t="s">
        <v>18827</v>
      </c>
      <c r="C9854" t="s">
        <v>18828</v>
      </c>
      <c r="D9854" t="s">
        <v>3910</v>
      </c>
      <c r="E9854">
        <v>44</v>
      </c>
      <c r="F9854">
        <v>170035</v>
      </c>
      <c r="G9854" t="s">
        <v>17</v>
      </c>
      <c r="H9854">
        <v>4784661050612</v>
      </c>
      <c r="I9854" s="5" t="str">
        <f t="shared" si="153"/>
        <v>4784661050612</v>
      </c>
      <c r="J9854" t="str">
        <f>INDEX(Age_grp[Age], MATCH(mobile_customers[[#This Row],[age]],Age_grp[Value]))</f>
        <v>40 - 50</v>
      </c>
      <c r="K9854" s="2" t="str">
        <f>_xlfn.IFS(mobile_customers[[#This Row],[salary]]&gt;=Q9857,"HIGHER SALARY", mobile_customers[[#This Row],[salary]]&gt;=Q9858,"HIGHER MID RANGE SALARY",  mobile_customers[[#This Row],[salary]]&lt;Q9858,"MID RANGE SALARY", mobile_customers[[#This Row],[salary]]&gt;Q9859, "LOW SALARY" )</f>
        <v>HIGHER SALARY</v>
      </c>
      <c r="L9854" s="2" t="str">
        <f>LEFT(mobile_customers[[#This Row],[Credit_card_nos]], 4)&amp;"XXXXX"</f>
        <v>4784XXXXX</v>
      </c>
    </row>
    <row r="9855" spans="1:12" x14ac:dyDescent="0.3">
      <c r="A9855" t="s">
        <v>8</v>
      </c>
      <c r="B9855" s="3" t="s">
        <v>18829</v>
      </c>
      <c r="C9855" t="s">
        <v>18830</v>
      </c>
      <c r="D9855" t="s">
        <v>1793</v>
      </c>
      <c r="E9855">
        <v>23</v>
      </c>
      <c r="F9855">
        <v>82707</v>
      </c>
      <c r="G9855" t="s">
        <v>28</v>
      </c>
      <c r="H9855">
        <v>6551228142429395</v>
      </c>
      <c r="I9855" s="5" t="str">
        <f t="shared" si="153"/>
        <v>6551228142429390</v>
      </c>
      <c r="J9855" t="str">
        <f>INDEX(Age_grp[Age], MATCH(mobile_customers[[#This Row],[age]],Age_grp[Value]))</f>
        <v>20 - 30</v>
      </c>
      <c r="K9855" s="2" t="str">
        <f>_xlfn.IFS(mobile_customers[[#This Row],[salary]]&gt;=Q9858,"HIGHER SALARY", mobile_customers[[#This Row],[salary]]&gt;=Q9859,"HIGHER MID RANGE SALARY",  mobile_customers[[#This Row],[salary]]&lt;Q9859,"MID RANGE SALARY", mobile_customers[[#This Row],[salary]]&gt;Q9860, "LOW SALARY" )</f>
        <v>HIGHER SALARY</v>
      </c>
      <c r="L9855" s="2" t="str">
        <f>LEFT(mobile_customers[[#This Row],[Credit_card_nos]], 4)&amp;"XXXXX"</f>
        <v>6551XXXXX</v>
      </c>
    </row>
    <row r="9856" spans="1:12" x14ac:dyDescent="0.3">
      <c r="A9856" t="s">
        <v>13</v>
      </c>
      <c r="B9856" s="3" t="s">
        <v>18831</v>
      </c>
      <c r="C9856" t="s">
        <v>18832</v>
      </c>
      <c r="D9856" t="s">
        <v>2468</v>
      </c>
      <c r="E9856">
        <v>22</v>
      </c>
      <c r="F9856">
        <v>218756</v>
      </c>
      <c r="G9856" t="s">
        <v>94</v>
      </c>
      <c r="H9856">
        <v>4352246534512079</v>
      </c>
      <c r="I9856" s="5" t="str">
        <f t="shared" si="153"/>
        <v>4352246534512080</v>
      </c>
      <c r="J9856" t="str">
        <f>INDEX(Age_grp[Age], MATCH(mobile_customers[[#This Row],[age]],Age_grp[Value]))</f>
        <v>20 - 30</v>
      </c>
      <c r="K9856" s="2" t="str">
        <f>_xlfn.IFS(mobile_customers[[#This Row],[salary]]&gt;=Q9859,"HIGHER SALARY", mobile_customers[[#This Row],[salary]]&gt;=Q9860,"HIGHER MID RANGE SALARY",  mobile_customers[[#This Row],[salary]]&lt;Q9860,"MID RANGE SALARY", mobile_customers[[#This Row],[salary]]&gt;Q9861, "LOW SALARY" )</f>
        <v>HIGHER SALARY</v>
      </c>
      <c r="L9856" s="2" t="str">
        <f>LEFT(mobile_customers[[#This Row],[Credit_card_nos]], 4)&amp;"XXXXX"</f>
        <v>4352XXXXX</v>
      </c>
    </row>
    <row r="9857" spans="1:12" x14ac:dyDescent="0.3">
      <c r="A9857" t="s">
        <v>8</v>
      </c>
      <c r="B9857" s="3" t="s">
        <v>18833</v>
      </c>
      <c r="C9857" t="s">
        <v>15304</v>
      </c>
      <c r="D9857" t="s">
        <v>925</v>
      </c>
      <c r="E9857">
        <v>29</v>
      </c>
      <c r="F9857">
        <v>240361</v>
      </c>
      <c r="G9857" t="s">
        <v>49</v>
      </c>
      <c r="H9857">
        <v>378317903507368</v>
      </c>
      <c r="I9857" s="5" t="str">
        <f t="shared" si="153"/>
        <v>378317903507368</v>
      </c>
      <c r="J9857" t="str">
        <f>INDEX(Age_grp[Age], MATCH(mobile_customers[[#This Row],[age]],Age_grp[Value]))</f>
        <v>20 - 30</v>
      </c>
      <c r="K9857" s="2" t="str">
        <f>_xlfn.IFS(mobile_customers[[#This Row],[salary]]&gt;=Q9860,"HIGHER SALARY", mobile_customers[[#This Row],[salary]]&gt;=Q9861,"HIGHER MID RANGE SALARY",  mobile_customers[[#This Row],[salary]]&lt;Q9861,"MID RANGE SALARY", mobile_customers[[#This Row],[salary]]&gt;Q9862, "LOW SALARY" )</f>
        <v>HIGHER SALARY</v>
      </c>
      <c r="L9857" s="2" t="str">
        <f>LEFT(mobile_customers[[#This Row],[Credit_card_nos]], 4)&amp;"XXXXX"</f>
        <v>3783XXXXX</v>
      </c>
    </row>
    <row r="9858" spans="1:12" x14ac:dyDescent="0.3">
      <c r="A9858" t="s">
        <v>13</v>
      </c>
      <c r="B9858" s="3" t="s">
        <v>18834</v>
      </c>
      <c r="C9858" t="s">
        <v>5147</v>
      </c>
      <c r="D9858" t="s">
        <v>484</v>
      </c>
      <c r="E9858">
        <v>25</v>
      </c>
      <c r="F9858">
        <v>55316</v>
      </c>
      <c r="G9858" t="s">
        <v>28</v>
      </c>
      <c r="H9858">
        <v>4.8347094112094894E+18</v>
      </c>
      <c r="I9858" s="5" t="str">
        <f t="shared" ref="I9858:I9921" si="154">TEXT(H9858, "0")</f>
        <v>4834709411209490000</v>
      </c>
      <c r="J9858" t="str">
        <f>INDEX(Age_grp[Age], MATCH(mobile_customers[[#This Row],[age]],Age_grp[Value]))</f>
        <v>20 - 30</v>
      </c>
      <c r="K9858" s="2" t="str">
        <f>_xlfn.IFS(mobile_customers[[#This Row],[salary]]&gt;=Q9861,"HIGHER SALARY", mobile_customers[[#This Row],[salary]]&gt;=Q9862,"HIGHER MID RANGE SALARY",  mobile_customers[[#This Row],[salary]]&lt;Q9862,"MID RANGE SALARY", mobile_customers[[#This Row],[salary]]&gt;Q9863, "LOW SALARY" )</f>
        <v>HIGHER SALARY</v>
      </c>
      <c r="L9858" s="2" t="str">
        <f>LEFT(mobile_customers[[#This Row],[Credit_card_nos]], 4)&amp;"XXXXX"</f>
        <v>4834XXXXX</v>
      </c>
    </row>
    <row r="9859" spans="1:12" x14ac:dyDescent="0.3">
      <c r="A9859" t="s">
        <v>8</v>
      </c>
      <c r="B9859" s="3" t="s">
        <v>18835</v>
      </c>
      <c r="C9859" t="s">
        <v>18836</v>
      </c>
      <c r="D9859" t="s">
        <v>1187</v>
      </c>
      <c r="E9859">
        <v>26</v>
      </c>
      <c r="F9859">
        <v>95869</v>
      </c>
      <c r="G9859" t="s">
        <v>94</v>
      </c>
      <c r="H9859">
        <v>4659800549328309</v>
      </c>
      <c r="I9859" s="5" t="str">
        <f t="shared" si="154"/>
        <v>4659800549328310</v>
      </c>
      <c r="J9859" t="str">
        <f>INDEX(Age_grp[Age], MATCH(mobile_customers[[#This Row],[age]],Age_grp[Value]))</f>
        <v>20 - 30</v>
      </c>
      <c r="K9859" s="2" t="str">
        <f>_xlfn.IFS(mobile_customers[[#This Row],[salary]]&gt;=Q9862,"HIGHER SALARY", mobile_customers[[#This Row],[salary]]&gt;=Q9863,"HIGHER MID RANGE SALARY",  mobile_customers[[#This Row],[salary]]&lt;Q9863,"MID RANGE SALARY", mobile_customers[[#This Row],[salary]]&gt;Q9864, "LOW SALARY" )</f>
        <v>HIGHER SALARY</v>
      </c>
      <c r="L9859" s="2" t="str">
        <f>LEFT(mobile_customers[[#This Row],[Credit_card_nos]], 4)&amp;"XXXXX"</f>
        <v>4659XXXXX</v>
      </c>
    </row>
    <row r="9860" spans="1:12" x14ac:dyDescent="0.3">
      <c r="A9860" t="s">
        <v>8</v>
      </c>
      <c r="B9860" s="3" t="s">
        <v>18837</v>
      </c>
      <c r="C9860" t="s">
        <v>5068</v>
      </c>
      <c r="D9860" t="s">
        <v>2998</v>
      </c>
      <c r="E9860">
        <v>53</v>
      </c>
      <c r="F9860">
        <v>110609</v>
      </c>
      <c r="G9860" t="s">
        <v>28</v>
      </c>
      <c r="H9860">
        <v>588288399763</v>
      </c>
      <c r="I9860" s="5" t="str">
        <f t="shared" si="154"/>
        <v>588288399763</v>
      </c>
      <c r="J9860" t="str">
        <f>INDEX(Age_grp[Age], MATCH(mobile_customers[[#This Row],[age]],Age_grp[Value]))</f>
        <v>50 - 60</v>
      </c>
      <c r="K9860" s="2" t="str">
        <f>_xlfn.IFS(mobile_customers[[#This Row],[salary]]&gt;=Q9863,"HIGHER SALARY", mobile_customers[[#This Row],[salary]]&gt;=Q9864,"HIGHER MID RANGE SALARY",  mobile_customers[[#This Row],[salary]]&lt;Q9864,"MID RANGE SALARY", mobile_customers[[#This Row],[salary]]&gt;Q9865, "LOW SALARY" )</f>
        <v>HIGHER SALARY</v>
      </c>
      <c r="L9860" s="2" t="str">
        <f>LEFT(mobile_customers[[#This Row],[Credit_card_nos]], 4)&amp;"XXXXX"</f>
        <v>5882XXXXX</v>
      </c>
    </row>
    <row r="9861" spans="1:12" x14ac:dyDescent="0.3">
      <c r="A9861" t="s">
        <v>13</v>
      </c>
      <c r="B9861" s="3" t="s">
        <v>18838</v>
      </c>
      <c r="C9861" t="s">
        <v>5876</v>
      </c>
      <c r="D9861" t="s">
        <v>388</v>
      </c>
      <c r="E9861">
        <v>39</v>
      </c>
      <c r="F9861">
        <v>103396</v>
      </c>
      <c r="G9861" t="s">
        <v>65</v>
      </c>
      <c r="H9861">
        <v>3582157307981660</v>
      </c>
      <c r="I9861" s="5" t="str">
        <f t="shared" si="154"/>
        <v>3582157307981660</v>
      </c>
      <c r="J9861" t="str">
        <f>INDEX(Age_grp[Age], MATCH(mobile_customers[[#This Row],[age]],Age_grp[Value]))</f>
        <v>30 - 40</v>
      </c>
      <c r="K9861" s="2" t="str">
        <f>_xlfn.IFS(mobile_customers[[#This Row],[salary]]&gt;=Q9864,"HIGHER SALARY", mobile_customers[[#This Row],[salary]]&gt;=Q9865,"HIGHER MID RANGE SALARY",  mobile_customers[[#This Row],[salary]]&lt;Q9865,"MID RANGE SALARY", mobile_customers[[#This Row],[salary]]&gt;Q9866, "LOW SALARY" )</f>
        <v>HIGHER SALARY</v>
      </c>
      <c r="L9861" s="2" t="str">
        <f>LEFT(mobile_customers[[#This Row],[Credit_card_nos]], 4)&amp;"XXXXX"</f>
        <v>3582XXXXX</v>
      </c>
    </row>
    <row r="9862" spans="1:12" x14ac:dyDescent="0.3">
      <c r="A9862" t="s">
        <v>13</v>
      </c>
      <c r="B9862" s="3" t="s">
        <v>18839</v>
      </c>
      <c r="C9862" t="s">
        <v>18840</v>
      </c>
      <c r="D9862" t="s">
        <v>350</v>
      </c>
      <c r="E9862">
        <v>27</v>
      </c>
      <c r="F9862">
        <v>21527</v>
      </c>
      <c r="G9862" t="s">
        <v>32</v>
      </c>
      <c r="H9862">
        <v>30157350481133</v>
      </c>
      <c r="I9862" s="5" t="str">
        <f t="shared" si="154"/>
        <v>30157350481133</v>
      </c>
      <c r="J9862" t="str">
        <f>INDEX(Age_grp[Age], MATCH(mobile_customers[[#This Row],[age]],Age_grp[Value]))</f>
        <v>20 - 30</v>
      </c>
      <c r="K9862" s="2" t="str">
        <f>_xlfn.IFS(mobile_customers[[#This Row],[salary]]&gt;=Q9865,"HIGHER SALARY", mobile_customers[[#This Row],[salary]]&gt;=Q9866,"HIGHER MID RANGE SALARY",  mobile_customers[[#This Row],[salary]]&lt;Q9866,"MID RANGE SALARY", mobile_customers[[#This Row],[salary]]&gt;Q9867, "LOW SALARY" )</f>
        <v>HIGHER SALARY</v>
      </c>
      <c r="L9862" s="2" t="str">
        <f>LEFT(mobile_customers[[#This Row],[Credit_card_nos]], 4)&amp;"XXXXX"</f>
        <v>3015XXXXX</v>
      </c>
    </row>
    <row r="9863" spans="1:12" x14ac:dyDescent="0.3">
      <c r="A9863" t="s">
        <v>13</v>
      </c>
      <c r="B9863" s="3" t="s">
        <v>18841</v>
      </c>
      <c r="C9863" t="s">
        <v>18842</v>
      </c>
      <c r="D9863" t="s">
        <v>541</v>
      </c>
      <c r="E9863">
        <v>43</v>
      </c>
      <c r="F9863">
        <v>45816</v>
      </c>
      <c r="G9863" t="s">
        <v>28</v>
      </c>
      <c r="H9863">
        <v>503883595525</v>
      </c>
      <c r="I9863" s="5" t="str">
        <f t="shared" si="154"/>
        <v>503883595525</v>
      </c>
      <c r="J9863" t="str">
        <f>INDEX(Age_grp[Age], MATCH(mobile_customers[[#This Row],[age]],Age_grp[Value]))</f>
        <v>40 - 50</v>
      </c>
      <c r="K9863" s="2" t="str">
        <f>_xlfn.IFS(mobile_customers[[#This Row],[salary]]&gt;=Q9866,"HIGHER SALARY", mobile_customers[[#This Row],[salary]]&gt;=Q9867,"HIGHER MID RANGE SALARY",  mobile_customers[[#This Row],[salary]]&lt;Q9867,"MID RANGE SALARY", mobile_customers[[#This Row],[salary]]&gt;Q9868, "LOW SALARY" )</f>
        <v>HIGHER SALARY</v>
      </c>
      <c r="L9863" s="2" t="str">
        <f>LEFT(mobile_customers[[#This Row],[Credit_card_nos]], 4)&amp;"XXXXX"</f>
        <v>5038XXXXX</v>
      </c>
    </row>
    <row r="9864" spans="1:12" x14ac:dyDescent="0.3">
      <c r="A9864" t="s">
        <v>8</v>
      </c>
      <c r="B9864" s="3" t="s">
        <v>18843</v>
      </c>
      <c r="C9864" t="s">
        <v>18844</v>
      </c>
      <c r="D9864" t="s">
        <v>4342</v>
      </c>
      <c r="E9864">
        <v>55</v>
      </c>
      <c r="F9864">
        <v>53782</v>
      </c>
      <c r="G9864" t="s">
        <v>81</v>
      </c>
      <c r="H9864">
        <v>344519121539237</v>
      </c>
      <c r="I9864" s="5" t="str">
        <f t="shared" si="154"/>
        <v>344519121539237</v>
      </c>
      <c r="J9864" t="str">
        <f>INDEX(Age_grp[Age], MATCH(mobile_customers[[#This Row],[age]],Age_grp[Value]))</f>
        <v>50 - 60</v>
      </c>
      <c r="K9864" s="2" t="str">
        <f>_xlfn.IFS(mobile_customers[[#This Row],[salary]]&gt;=Q9867,"HIGHER SALARY", mobile_customers[[#This Row],[salary]]&gt;=Q9868,"HIGHER MID RANGE SALARY",  mobile_customers[[#This Row],[salary]]&lt;Q9868,"MID RANGE SALARY", mobile_customers[[#This Row],[salary]]&gt;Q9869, "LOW SALARY" )</f>
        <v>HIGHER SALARY</v>
      </c>
      <c r="L9864" s="2" t="str">
        <f>LEFT(mobile_customers[[#This Row],[Credit_card_nos]], 4)&amp;"XXXXX"</f>
        <v>3445XXXXX</v>
      </c>
    </row>
    <row r="9865" spans="1:12" x14ac:dyDescent="0.3">
      <c r="A9865" t="s">
        <v>8</v>
      </c>
      <c r="B9865" s="3" t="s">
        <v>18845</v>
      </c>
      <c r="C9865" t="s">
        <v>18846</v>
      </c>
      <c r="D9865" t="s">
        <v>2115</v>
      </c>
      <c r="E9865">
        <v>56</v>
      </c>
      <c r="F9865">
        <v>182988</v>
      </c>
      <c r="G9865" t="s">
        <v>94</v>
      </c>
      <c r="H9865">
        <v>347448811932691</v>
      </c>
      <c r="I9865" s="5" t="str">
        <f t="shared" si="154"/>
        <v>347448811932691</v>
      </c>
      <c r="J9865" t="str">
        <f>INDEX(Age_grp[Age], MATCH(mobile_customers[[#This Row],[age]],Age_grp[Value]))</f>
        <v>50 - 60</v>
      </c>
      <c r="K9865" s="2" t="str">
        <f>_xlfn.IFS(mobile_customers[[#This Row],[salary]]&gt;=Q9868,"HIGHER SALARY", mobile_customers[[#This Row],[salary]]&gt;=Q9869,"HIGHER MID RANGE SALARY",  mobile_customers[[#This Row],[salary]]&lt;Q9869,"MID RANGE SALARY", mobile_customers[[#This Row],[salary]]&gt;Q9870, "LOW SALARY" )</f>
        <v>HIGHER SALARY</v>
      </c>
      <c r="L9865" s="2" t="str">
        <f>LEFT(mobile_customers[[#This Row],[Credit_card_nos]], 4)&amp;"XXXXX"</f>
        <v>3474XXXXX</v>
      </c>
    </row>
    <row r="9866" spans="1:12" x14ac:dyDescent="0.3">
      <c r="A9866" t="s">
        <v>13</v>
      </c>
      <c r="B9866" s="3" t="s">
        <v>18847</v>
      </c>
      <c r="C9866" t="s">
        <v>18848</v>
      </c>
      <c r="D9866" t="s">
        <v>114</v>
      </c>
      <c r="E9866">
        <v>29</v>
      </c>
      <c r="F9866">
        <v>42562</v>
      </c>
      <c r="G9866" t="s">
        <v>65</v>
      </c>
      <c r="H9866">
        <v>30394075471590</v>
      </c>
      <c r="I9866" s="5" t="str">
        <f t="shared" si="154"/>
        <v>30394075471590</v>
      </c>
      <c r="J9866" t="str">
        <f>INDEX(Age_grp[Age], MATCH(mobile_customers[[#This Row],[age]],Age_grp[Value]))</f>
        <v>20 - 30</v>
      </c>
      <c r="K9866" s="2" t="str">
        <f>_xlfn.IFS(mobile_customers[[#This Row],[salary]]&gt;=Q9869,"HIGHER SALARY", mobile_customers[[#This Row],[salary]]&gt;=Q9870,"HIGHER MID RANGE SALARY",  mobile_customers[[#This Row],[salary]]&lt;Q9870,"MID RANGE SALARY", mobile_customers[[#This Row],[salary]]&gt;Q9871, "LOW SALARY" )</f>
        <v>HIGHER SALARY</v>
      </c>
      <c r="L9866" s="2" t="str">
        <f>LEFT(mobile_customers[[#This Row],[Credit_card_nos]], 4)&amp;"XXXXX"</f>
        <v>3039XXXXX</v>
      </c>
    </row>
    <row r="9867" spans="1:12" x14ac:dyDescent="0.3">
      <c r="A9867" t="s">
        <v>8</v>
      </c>
      <c r="B9867" s="3" t="s">
        <v>18849</v>
      </c>
      <c r="C9867" t="s">
        <v>18850</v>
      </c>
      <c r="D9867" t="s">
        <v>129</v>
      </c>
      <c r="E9867">
        <v>46</v>
      </c>
      <c r="F9867">
        <v>105535</v>
      </c>
      <c r="G9867" t="s">
        <v>28</v>
      </c>
      <c r="H9867">
        <v>4692119631490011</v>
      </c>
      <c r="I9867" s="5" t="str">
        <f t="shared" si="154"/>
        <v>4692119631490010</v>
      </c>
      <c r="J9867" t="str">
        <f>INDEX(Age_grp[Age], MATCH(mobile_customers[[#This Row],[age]],Age_grp[Value]))</f>
        <v>40 - 50</v>
      </c>
      <c r="K9867" s="2" t="str">
        <f>_xlfn.IFS(mobile_customers[[#This Row],[salary]]&gt;=Q9870,"HIGHER SALARY", mobile_customers[[#This Row],[salary]]&gt;=Q9871,"HIGHER MID RANGE SALARY",  mobile_customers[[#This Row],[salary]]&lt;Q9871,"MID RANGE SALARY", mobile_customers[[#This Row],[salary]]&gt;Q9872, "LOW SALARY" )</f>
        <v>HIGHER SALARY</v>
      </c>
      <c r="L9867" s="2" t="str">
        <f>LEFT(mobile_customers[[#This Row],[Credit_card_nos]], 4)&amp;"XXXXX"</f>
        <v>4692XXXXX</v>
      </c>
    </row>
    <row r="9868" spans="1:12" x14ac:dyDescent="0.3">
      <c r="A9868" t="s">
        <v>13</v>
      </c>
      <c r="B9868" s="3" t="s">
        <v>18851</v>
      </c>
      <c r="C9868" t="s">
        <v>7762</v>
      </c>
      <c r="D9868" t="s">
        <v>2205</v>
      </c>
      <c r="E9868">
        <v>49</v>
      </c>
      <c r="F9868">
        <v>157041</v>
      </c>
      <c r="G9868" t="s">
        <v>94</v>
      </c>
      <c r="H9868">
        <v>4.539528319041131E+18</v>
      </c>
      <c r="I9868" s="5" t="str">
        <f t="shared" si="154"/>
        <v>4539528319041130000</v>
      </c>
      <c r="J9868" t="str">
        <f>INDEX(Age_grp[Age], MATCH(mobile_customers[[#This Row],[age]],Age_grp[Value]))</f>
        <v>40 - 50</v>
      </c>
      <c r="K9868" s="2" t="str">
        <f>_xlfn.IFS(mobile_customers[[#This Row],[salary]]&gt;=Q9871,"HIGHER SALARY", mobile_customers[[#This Row],[salary]]&gt;=Q9872,"HIGHER MID RANGE SALARY",  mobile_customers[[#This Row],[salary]]&lt;Q9872,"MID RANGE SALARY", mobile_customers[[#This Row],[salary]]&gt;Q9873, "LOW SALARY" )</f>
        <v>HIGHER SALARY</v>
      </c>
      <c r="L9868" s="2" t="str">
        <f>LEFT(mobile_customers[[#This Row],[Credit_card_nos]], 4)&amp;"XXXXX"</f>
        <v>4539XXXXX</v>
      </c>
    </row>
    <row r="9869" spans="1:12" x14ac:dyDescent="0.3">
      <c r="A9869" t="s">
        <v>8</v>
      </c>
      <c r="B9869" s="3" t="s">
        <v>18852</v>
      </c>
      <c r="C9869" t="s">
        <v>83</v>
      </c>
      <c r="D9869" t="s">
        <v>2817</v>
      </c>
      <c r="E9869">
        <v>27</v>
      </c>
      <c r="F9869">
        <v>25884</v>
      </c>
      <c r="G9869" t="s">
        <v>21</v>
      </c>
      <c r="H9869">
        <v>3588481536569367</v>
      </c>
      <c r="I9869" s="5" t="str">
        <f t="shared" si="154"/>
        <v>3588481536569370</v>
      </c>
      <c r="J9869" t="str">
        <f>INDEX(Age_grp[Age], MATCH(mobile_customers[[#This Row],[age]],Age_grp[Value]))</f>
        <v>20 - 30</v>
      </c>
      <c r="K9869" s="2" t="str">
        <f>_xlfn.IFS(mobile_customers[[#This Row],[salary]]&gt;=Q9872,"HIGHER SALARY", mobile_customers[[#This Row],[salary]]&gt;=Q9873,"HIGHER MID RANGE SALARY",  mobile_customers[[#This Row],[salary]]&lt;Q9873,"MID RANGE SALARY", mobile_customers[[#This Row],[salary]]&gt;Q9874, "LOW SALARY" )</f>
        <v>HIGHER SALARY</v>
      </c>
      <c r="L9869" s="2" t="str">
        <f>LEFT(mobile_customers[[#This Row],[Credit_card_nos]], 4)&amp;"XXXXX"</f>
        <v>3588XXXXX</v>
      </c>
    </row>
    <row r="9870" spans="1:12" x14ac:dyDescent="0.3">
      <c r="A9870" t="s">
        <v>8</v>
      </c>
      <c r="B9870" s="3" t="s">
        <v>18853</v>
      </c>
      <c r="C9870" t="s">
        <v>18854</v>
      </c>
      <c r="D9870" t="s">
        <v>4430</v>
      </c>
      <c r="E9870">
        <v>32</v>
      </c>
      <c r="F9870">
        <v>165635</v>
      </c>
      <c r="G9870" t="s">
        <v>65</v>
      </c>
      <c r="H9870">
        <v>4754655163282727</v>
      </c>
      <c r="I9870" s="5" t="str">
        <f t="shared" si="154"/>
        <v>4754655163282730</v>
      </c>
      <c r="J9870" t="str">
        <f>INDEX(Age_grp[Age], MATCH(mobile_customers[[#This Row],[age]],Age_grp[Value]))</f>
        <v>30 - 40</v>
      </c>
      <c r="K9870" s="2" t="str">
        <f>_xlfn.IFS(mobile_customers[[#This Row],[salary]]&gt;=Q9873,"HIGHER SALARY", mobile_customers[[#This Row],[salary]]&gt;=Q9874,"HIGHER MID RANGE SALARY",  mobile_customers[[#This Row],[salary]]&lt;Q9874,"MID RANGE SALARY", mobile_customers[[#This Row],[salary]]&gt;Q9875, "LOW SALARY" )</f>
        <v>HIGHER SALARY</v>
      </c>
      <c r="L9870" s="2" t="str">
        <f>LEFT(mobile_customers[[#This Row],[Credit_card_nos]], 4)&amp;"XXXXX"</f>
        <v>4754XXXXX</v>
      </c>
    </row>
    <row r="9871" spans="1:12" x14ac:dyDescent="0.3">
      <c r="A9871" t="s">
        <v>13</v>
      </c>
      <c r="B9871" s="3" t="s">
        <v>18855</v>
      </c>
      <c r="C9871" t="s">
        <v>18856</v>
      </c>
      <c r="D9871" t="s">
        <v>433</v>
      </c>
      <c r="E9871">
        <v>41</v>
      </c>
      <c r="F9871">
        <v>209425</v>
      </c>
      <c r="G9871" t="s">
        <v>81</v>
      </c>
      <c r="H9871">
        <v>639012656786</v>
      </c>
      <c r="I9871" s="5" t="str">
        <f t="shared" si="154"/>
        <v>639012656786</v>
      </c>
      <c r="J9871" t="str">
        <f>INDEX(Age_grp[Age], MATCH(mobile_customers[[#This Row],[age]],Age_grp[Value]))</f>
        <v>40 - 50</v>
      </c>
      <c r="K9871" s="2" t="str">
        <f>_xlfn.IFS(mobile_customers[[#This Row],[salary]]&gt;=Q9874,"HIGHER SALARY", mobile_customers[[#This Row],[salary]]&gt;=Q9875,"HIGHER MID RANGE SALARY",  mobile_customers[[#This Row],[salary]]&lt;Q9875,"MID RANGE SALARY", mobile_customers[[#This Row],[salary]]&gt;Q9876, "LOW SALARY" )</f>
        <v>HIGHER SALARY</v>
      </c>
      <c r="L9871" s="2" t="str">
        <f>LEFT(mobile_customers[[#This Row],[Credit_card_nos]], 4)&amp;"XXXXX"</f>
        <v>6390XXXXX</v>
      </c>
    </row>
    <row r="9872" spans="1:12" x14ac:dyDescent="0.3">
      <c r="A9872" t="s">
        <v>13</v>
      </c>
      <c r="B9872" s="3" t="s">
        <v>18857</v>
      </c>
      <c r="C9872" t="s">
        <v>18858</v>
      </c>
      <c r="D9872" t="s">
        <v>433</v>
      </c>
      <c r="E9872">
        <v>47</v>
      </c>
      <c r="F9872">
        <v>89718</v>
      </c>
      <c r="G9872" t="s">
        <v>12</v>
      </c>
      <c r="H9872">
        <v>180041259151427</v>
      </c>
      <c r="I9872" s="5" t="str">
        <f t="shared" si="154"/>
        <v>180041259151427</v>
      </c>
      <c r="J9872" t="str">
        <f>INDEX(Age_grp[Age], MATCH(mobile_customers[[#This Row],[age]],Age_grp[Value]))</f>
        <v>40 - 50</v>
      </c>
      <c r="K9872" s="2" t="str">
        <f>_xlfn.IFS(mobile_customers[[#This Row],[salary]]&gt;=Q9875,"HIGHER SALARY", mobile_customers[[#This Row],[salary]]&gt;=Q9876,"HIGHER MID RANGE SALARY",  mobile_customers[[#This Row],[salary]]&lt;Q9876,"MID RANGE SALARY", mobile_customers[[#This Row],[salary]]&gt;Q9877, "LOW SALARY" )</f>
        <v>HIGHER SALARY</v>
      </c>
      <c r="L9872" s="2" t="str">
        <f>LEFT(mobile_customers[[#This Row],[Credit_card_nos]], 4)&amp;"XXXXX"</f>
        <v>1800XXXXX</v>
      </c>
    </row>
    <row r="9873" spans="1:12" x14ac:dyDescent="0.3">
      <c r="A9873" t="s">
        <v>13</v>
      </c>
      <c r="B9873" s="3" t="s">
        <v>18859</v>
      </c>
      <c r="C9873" t="s">
        <v>18860</v>
      </c>
      <c r="D9873" t="s">
        <v>1829</v>
      </c>
      <c r="E9873">
        <v>20</v>
      </c>
      <c r="F9873">
        <v>93392</v>
      </c>
      <c r="G9873" t="s">
        <v>21</v>
      </c>
      <c r="H9873">
        <v>4.0904282531123308E+18</v>
      </c>
      <c r="I9873" s="5" t="str">
        <f t="shared" si="154"/>
        <v>4090428253112330000</v>
      </c>
      <c r="J9873" t="str">
        <f>INDEX(Age_grp[Age], MATCH(mobile_customers[[#This Row],[age]],Age_grp[Value]))</f>
        <v>20 - 30</v>
      </c>
      <c r="K9873" s="2" t="str">
        <f>_xlfn.IFS(mobile_customers[[#This Row],[salary]]&gt;=Q9876,"HIGHER SALARY", mobile_customers[[#This Row],[salary]]&gt;=Q9877,"HIGHER MID RANGE SALARY",  mobile_customers[[#This Row],[salary]]&lt;Q9877,"MID RANGE SALARY", mobile_customers[[#This Row],[salary]]&gt;Q9878, "LOW SALARY" )</f>
        <v>HIGHER SALARY</v>
      </c>
      <c r="L9873" s="2" t="str">
        <f>LEFT(mobile_customers[[#This Row],[Credit_card_nos]], 4)&amp;"XXXXX"</f>
        <v>4090XXXXX</v>
      </c>
    </row>
    <row r="9874" spans="1:12" x14ac:dyDescent="0.3">
      <c r="A9874" t="s">
        <v>8</v>
      </c>
      <c r="B9874" s="3" t="s">
        <v>18861</v>
      </c>
      <c r="C9874" t="s">
        <v>18862</v>
      </c>
      <c r="D9874" t="s">
        <v>120</v>
      </c>
      <c r="E9874">
        <v>41</v>
      </c>
      <c r="F9874">
        <v>56587</v>
      </c>
      <c r="G9874" t="s">
        <v>21</v>
      </c>
      <c r="H9874">
        <v>3563159236616550</v>
      </c>
      <c r="I9874" s="5" t="str">
        <f t="shared" si="154"/>
        <v>3563159236616550</v>
      </c>
      <c r="J9874" t="str">
        <f>INDEX(Age_grp[Age], MATCH(mobile_customers[[#This Row],[age]],Age_grp[Value]))</f>
        <v>40 - 50</v>
      </c>
      <c r="K9874" s="2" t="str">
        <f>_xlfn.IFS(mobile_customers[[#This Row],[salary]]&gt;=Q9877,"HIGHER SALARY", mobile_customers[[#This Row],[salary]]&gt;=Q9878,"HIGHER MID RANGE SALARY",  mobile_customers[[#This Row],[salary]]&lt;Q9878,"MID RANGE SALARY", mobile_customers[[#This Row],[salary]]&gt;Q9879, "LOW SALARY" )</f>
        <v>HIGHER SALARY</v>
      </c>
      <c r="L9874" s="2" t="str">
        <f>LEFT(mobile_customers[[#This Row],[Credit_card_nos]], 4)&amp;"XXXXX"</f>
        <v>3563XXXXX</v>
      </c>
    </row>
    <row r="9875" spans="1:12" x14ac:dyDescent="0.3">
      <c r="A9875" t="s">
        <v>8</v>
      </c>
      <c r="B9875" s="3" t="s">
        <v>18863</v>
      </c>
      <c r="C9875" t="s">
        <v>18864</v>
      </c>
      <c r="D9875" t="s">
        <v>2377</v>
      </c>
      <c r="E9875">
        <v>22</v>
      </c>
      <c r="F9875">
        <v>229024</v>
      </c>
      <c r="G9875" t="s">
        <v>81</v>
      </c>
      <c r="H9875">
        <v>3556626652608047</v>
      </c>
      <c r="I9875" s="5" t="str">
        <f t="shared" si="154"/>
        <v>3556626652608050</v>
      </c>
      <c r="J9875" t="str">
        <f>INDEX(Age_grp[Age], MATCH(mobile_customers[[#This Row],[age]],Age_grp[Value]))</f>
        <v>20 - 30</v>
      </c>
      <c r="K9875" s="2" t="str">
        <f>_xlfn.IFS(mobile_customers[[#This Row],[salary]]&gt;=Q9878,"HIGHER SALARY", mobile_customers[[#This Row],[salary]]&gt;=Q9879,"HIGHER MID RANGE SALARY",  mobile_customers[[#This Row],[salary]]&lt;Q9879,"MID RANGE SALARY", mobile_customers[[#This Row],[salary]]&gt;Q9880, "LOW SALARY" )</f>
        <v>HIGHER SALARY</v>
      </c>
      <c r="L9875" s="2" t="str">
        <f>LEFT(mobile_customers[[#This Row],[Credit_card_nos]], 4)&amp;"XXXXX"</f>
        <v>3556XXXXX</v>
      </c>
    </row>
    <row r="9876" spans="1:12" x14ac:dyDescent="0.3">
      <c r="A9876" t="s">
        <v>8</v>
      </c>
      <c r="B9876" s="3" t="s">
        <v>18865</v>
      </c>
      <c r="C9876" t="s">
        <v>18866</v>
      </c>
      <c r="D9876" t="s">
        <v>3973</v>
      </c>
      <c r="E9876">
        <v>29</v>
      </c>
      <c r="F9876">
        <v>67454</v>
      </c>
      <c r="G9876" t="s">
        <v>28</v>
      </c>
      <c r="H9876">
        <v>676244329006</v>
      </c>
      <c r="I9876" s="5" t="str">
        <f t="shared" si="154"/>
        <v>676244329006</v>
      </c>
      <c r="J9876" t="str">
        <f>INDEX(Age_grp[Age], MATCH(mobile_customers[[#This Row],[age]],Age_grp[Value]))</f>
        <v>20 - 30</v>
      </c>
      <c r="K9876" s="2" t="str">
        <f>_xlfn.IFS(mobile_customers[[#This Row],[salary]]&gt;=Q9879,"HIGHER SALARY", mobile_customers[[#This Row],[salary]]&gt;=Q9880,"HIGHER MID RANGE SALARY",  mobile_customers[[#This Row],[salary]]&lt;Q9880,"MID RANGE SALARY", mobile_customers[[#This Row],[salary]]&gt;Q9881, "LOW SALARY" )</f>
        <v>HIGHER SALARY</v>
      </c>
      <c r="L9876" s="2" t="str">
        <f>LEFT(mobile_customers[[#This Row],[Credit_card_nos]], 4)&amp;"XXXXX"</f>
        <v>6762XXXXX</v>
      </c>
    </row>
    <row r="9877" spans="1:12" x14ac:dyDescent="0.3">
      <c r="A9877" t="s">
        <v>13</v>
      </c>
      <c r="B9877" s="3" t="s">
        <v>18867</v>
      </c>
      <c r="C9877" t="s">
        <v>18868</v>
      </c>
      <c r="D9877" t="s">
        <v>2156</v>
      </c>
      <c r="E9877">
        <v>19</v>
      </c>
      <c r="F9877">
        <v>24621</v>
      </c>
      <c r="G9877" t="s">
        <v>49</v>
      </c>
      <c r="H9877">
        <v>4.1664623827915796E+18</v>
      </c>
      <c r="I9877" s="5" t="str">
        <f t="shared" si="154"/>
        <v>4166462382791580000</v>
      </c>
      <c r="J9877" t="str">
        <f>INDEX(Age_grp[Age], MATCH(mobile_customers[[#This Row],[age]],Age_grp[Value]))</f>
        <v>"10 - 20</v>
      </c>
      <c r="K9877" s="2" t="str">
        <f>_xlfn.IFS(mobile_customers[[#This Row],[salary]]&gt;=Q9880,"HIGHER SALARY", mobile_customers[[#This Row],[salary]]&gt;=Q9881,"HIGHER MID RANGE SALARY",  mobile_customers[[#This Row],[salary]]&lt;Q9881,"MID RANGE SALARY", mobile_customers[[#This Row],[salary]]&gt;Q9882, "LOW SALARY" )</f>
        <v>HIGHER SALARY</v>
      </c>
      <c r="L9877" s="2" t="str">
        <f>LEFT(mobile_customers[[#This Row],[Credit_card_nos]], 4)&amp;"XXXXX"</f>
        <v>4166XXXXX</v>
      </c>
    </row>
    <row r="9878" spans="1:12" x14ac:dyDescent="0.3">
      <c r="A9878" t="s">
        <v>8</v>
      </c>
      <c r="B9878" s="3" t="s">
        <v>18869</v>
      </c>
      <c r="C9878" t="s">
        <v>18870</v>
      </c>
      <c r="D9878" t="s">
        <v>596</v>
      </c>
      <c r="E9878">
        <v>24</v>
      </c>
      <c r="F9878">
        <v>25536</v>
      </c>
      <c r="G9878" t="s">
        <v>21</v>
      </c>
      <c r="H9878">
        <v>30156427986280</v>
      </c>
      <c r="I9878" s="5" t="str">
        <f t="shared" si="154"/>
        <v>30156427986280</v>
      </c>
      <c r="J9878" t="str">
        <f>INDEX(Age_grp[Age], MATCH(mobile_customers[[#This Row],[age]],Age_grp[Value]))</f>
        <v>20 - 30</v>
      </c>
      <c r="K9878" s="2" t="str">
        <f>_xlfn.IFS(mobile_customers[[#This Row],[salary]]&gt;=Q9881,"HIGHER SALARY", mobile_customers[[#This Row],[salary]]&gt;=Q9882,"HIGHER MID RANGE SALARY",  mobile_customers[[#This Row],[salary]]&lt;Q9882,"MID RANGE SALARY", mobile_customers[[#This Row],[salary]]&gt;Q9883, "LOW SALARY" )</f>
        <v>HIGHER SALARY</v>
      </c>
      <c r="L9878" s="2" t="str">
        <f>LEFT(mobile_customers[[#This Row],[Credit_card_nos]], 4)&amp;"XXXXX"</f>
        <v>3015XXXXX</v>
      </c>
    </row>
    <row r="9879" spans="1:12" x14ac:dyDescent="0.3">
      <c r="A9879" t="s">
        <v>8</v>
      </c>
      <c r="B9879" s="3" t="s">
        <v>18871</v>
      </c>
      <c r="C9879" t="s">
        <v>871</v>
      </c>
      <c r="D9879" t="s">
        <v>1380</v>
      </c>
      <c r="E9879">
        <v>58</v>
      </c>
      <c r="F9879">
        <v>113460</v>
      </c>
      <c r="G9879" t="s">
        <v>21</v>
      </c>
      <c r="H9879">
        <v>3587791253806664</v>
      </c>
      <c r="I9879" s="5" t="str">
        <f t="shared" si="154"/>
        <v>3587791253806660</v>
      </c>
      <c r="J9879" t="str">
        <f>INDEX(Age_grp[Age], MATCH(mobile_customers[[#This Row],[age]],Age_grp[Value]))</f>
        <v>50 - 60</v>
      </c>
      <c r="K9879" s="2" t="str">
        <f>_xlfn.IFS(mobile_customers[[#This Row],[salary]]&gt;=Q9882,"HIGHER SALARY", mobile_customers[[#This Row],[salary]]&gt;=Q9883,"HIGHER MID RANGE SALARY",  mobile_customers[[#This Row],[salary]]&lt;Q9883,"MID RANGE SALARY", mobile_customers[[#This Row],[salary]]&gt;Q9884, "LOW SALARY" )</f>
        <v>HIGHER SALARY</v>
      </c>
      <c r="L9879" s="2" t="str">
        <f>LEFT(mobile_customers[[#This Row],[Credit_card_nos]], 4)&amp;"XXXXX"</f>
        <v>3587XXXXX</v>
      </c>
    </row>
    <row r="9880" spans="1:12" x14ac:dyDescent="0.3">
      <c r="A9880" t="s">
        <v>8</v>
      </c>
      <c r="B9880" s="3" t="s">
        <v>18872</v>
      </c>
      <c r="C9880" t="s">
        <v>18873</v>
      </c>
      <c r="D9880" t="s">
        <v>1380</v>
      </c>
      <c r="E9880">
        <v>57</v>
      </c>
      <c r="F9880">
        <v>217181</v>
      </c>
      <c r="G9880" t="s">
        <v>28</v>
      </c>
      <c r="H9880">
        <v>6576863554886624</v>
      </c>
      <c r="I9880" s="5" t="str">
        <f t="shared" si="154"/>
        <v>6576863554886620</v>
      </c>
      <c r="J9880" t="str">
        <f>INDEX(Age_grp[Age], MATCH(mobile_customers[[#This Row],[age]],Age_grp[Value]))</f>
        <v>50 - 60</v>
      </c>
      <c r="K9880" s="2" t="str">
        <f>_xlfn.IFS(mobile_customers[[#This Row],[salary]]&gt;=Q9883,"HIGHER SALARY", mobile_customers[[#This Row],[salary]]&gt;=Q9884,"HIGHER MID RANGE SALARY",  mobile_customers[[#This Row],[salary]]&lt;Q9884,"MID RANGE SALARY", mobile_customers[[#This Row],[salary]]&gt;Q9885, "LOW SALARY" )</f>
        <v>HIGHER SALARY</v>
      </c>
      <c r="L9880" s="2" t="str">
        <f>LEFT(mobile_customers[[#This Row],[Credit_card_nos]], 4)&amp;"XXXXX"</f>
        <v>6576XXXXX</v>
      </c>
    </row>
    <row r="9881" spans="1:12" x14ac:dyDescent="0.3">
      <c r="A9881" t="s">
        <v>8</v>
      </c>
      <c r="B9881" s="3" t="s">
        <v>18874</v>
      </c>
      <c r="C9881" t="s">
        <v>18875</v>
      </c>
      <c r="D9881" t="s">
        <v>1983</v>
      </c>
      <c r="E9881">
        <v>55</v>
      </c>
      <c r="F9881">
        <v>45864</v>
      </c>
      <c r="G9881" t="s">
        <v>21</v>
      </c>
      <c r="H9881">
        <v>6011444287047256</v>
      </c>
      <c r="I9881" s="5" t="str">
        <f t="shared" si="154"/>
        <v>6011444287047260</v>
      </c>
      <c r="J9881" t="str">
        <f>INDEX(Age_grp[Age], MATCH(mobile_customers[[#This Row],[age]],Age_grp[Value]))</f>
        <v>50 - 60</v>
      </c>
      <c r="K9881" s="2" t="str">
        <f>_xlfn.IFS(mobile_customers[[#This Row],[salary]]&gt;=Q9884,"HIGHER SALARY", mobile_customers[[#This Row],[salary]]&gt;=Q9885,"HIGHER MID RANGE SALARY",  mobile_customers[[#This Row],[salary]]&lt;Q9885,"MID RANGE SALARY", mobile_customers[[#This Row],[salary]]&gt;Q9886, "LOW SALARY" )</f>
        <v>HIGHER SALARY</v>
      </c>
      <c r="L9881" s="2" t="str">
        <f>LEFT(mobile_customers[[#This Row],[Credit_card_nos]], 4)&amp;"XXXXX"</f>
        <v>6011XXXXX</v>
      </c>
    </row>
    <row r="9882" spans="1:12" x14ac:dyDescent="0.3">
      <c r="A9882" t="s">
        <v>13</v>
      </c>
      <c r="B9882" s="3" t="s">
        <v>18876</v>
      </c>
      <c r="C9882" t="s">
        <v>18877</v>
      </c>
      <c r="D9882" t="s">
        <v>1829</v>
      </c>
      <c r="E9882">
        <v>51</v>
      </c>
      <c r="F9882">
        <v>167463</v>
      </c>
      <c r="G9882" t="s">
        <v>94</v>
      </c>
      <c r="H9882">
        <v>676274083952</v>
      </c>
      <c r="I9882" s="5" t="str">
        <f t="shared" si="154"/>
        <v>676274083952</v>
      </c>
      <c r="J9882" t="str">
        <f>INDEX(Age_grp[Age], MATCH(mobile_customers[[#This Row],[age]],Age_grp[Value]))</f>
        <v>50 - 60</v>
      </c>
      <c r="K9882" s="2" t="str">
        <f>_xlfn.IFS(mobile_customers[[#This Row],[salary]]&gt;=Q9885,"HIGHER SALARY", mobile_customers[[#This Row],[salary]]&gt;=Q9886,"HIGHER MID RANGE SALARY",  mobile_customers[[#This Row],[salary]]&lt;Q9886,"MID RANGE SALARY", mobile_customers[[#This Row],[salary]]&gt;Q9887, "LOW SALARY" )</f>
        <v>HIGHER SALARY</v>
      </c>
      <c r="L9882" s="2" t="str">
        <f>LEFT(mobile_customers[[#This Row],[Credit_card_nos]], 4)&amp;"XXXXX"</f>
        <v>6762XXXXX</v>
      </c>
    </row>
    <row r="9883" spans="1:12" x14ac:dyDescent="0.3">
      <c r="A9883" t="s">
        <v>8</v>
      </c>
      <c r="B9883" s="3" t="s">
        <v>18878</v>
      </c>
      <c r="C9883" t="s">
        <v>18879</v>
      </c>
      <c r="D9883" t="s">
        <v>64</v>
      </c>
      <c r="E9883">
        <v>36</v>
      </c>
      <c r="F9883">
        <v>46294</v>
      </c>
      <c r="G9883" t="s">
        <v>94</v>
      </c>
      <c r="H9883">
        <v>4319563691252</v>
      </c>
      <c r="I9883" s="5" t="str">
        <f t="shared" si="154"/>
        <v>4319563691252</v>
      </c>
      <c r="J9883" t="str">
        <f>INDEX(Age_grp[Age], MATCH(mobile_customers[[#This Row],[age]],Age_grp[Value]))</f>
        <v>30 - 40</v>
      </c>
      <c r="K9883" s="2" t="str">
        <f>_xlfn.IFS(mobile_customers[[#This Row],[salary]]&gt;=Q9886,"HIGHER SALARY", mobile_customers[[#This Row],[salary]]&gt;=Q9887,"HIGHER MID RANGE SALARY",  mobile_customers[[#This Row],[salary]]&lt;Q9887,"MID RANGE SALARY", mobile_customers[[#This Row],[salary]]&gt;Q9888, "LOW SALARY" )</f>
        <v>HIGHER SALARY</v>
      </c>
      <c r="L9883" s="2" t="str">
        <f>LEFT(mobile_customers[[#This Row],[Credit_card_nos]], 4)&amp;"XXXXX"</f>
        <v>4319XXXXX</v>
      </c>
    </row>
    <row r="9884" spans="1:12" x14ac:dyDescent="0.3">
      <c r="A9884" t="s">
        <v>13</v>
      </c>
      <c r="B9884" s="3" t="s">
        <v>18880</v>
      </c>
      <c r="C9884" t="s">
        <v>18881</v>
      </c>
      <c r="D9884" t="s">
        <v>1617</v>
      </c>
      <c r="E9884">
        <v>32</v>
      </c>
      <c r="F9884">
        <v>38303</v>
      </c>
      <c r="G9884" t="s">
        <v>21</v>
      </c>
      <c r="H9884">
        <v>6533856025941624</v>
      </c>
      <c r="I9884" s="5" t="str">
        <f t="shared" si="154"/>
        <v>6533856025941620</v>
      </c>
      <c r="J9884" t="str">
        <f>INDEX(Age_grp[Age], MATCH(mobile_customers[[#This Row],[age]],Age_grp[Value]))</f>
        <v>30 - 40</v>
      </c>
      <c r="K9884" s="2" t="str">
        <f>_xlfn.IFS(mobile_customers[[#This Row],[salary]]&gt;=Q9887,"HIGHER SALARY", mobile_customers[[#This Row],[salary]]&gt;=Q9888,"HIGHER MID RANGE SALARY",  mobile_customers[[#This Row],[salary]]&lt;Q9888,"MID RANGE SALARY", mobile_customers[[#This Row],[salary]]&gt;Q9889, "LOW SALARY" )</f>
        <v>HIGHER SALARY</v>
      </c>
      <c r="L9884" s="2" t="str">
        <f>LEFT(mobile_customers[[#This Row],[Credit_card_nos]], 4)&amp;"XXXXX"</f>
        <v>6533XXXXX</v>
      </c>
    </row>
    <row r="9885" spans="1:12" x14ac:dyDescent="0.3">
      <c r="A9885" t="s">
        <v>8</v>
      </c>
      <c r="B9885" s="3" t="s">
        <v>18882</v>
      </c>
      <c r="C9885" t="s">
        <v>18883</v>
      </c>
      <c r="D9885" t="s">
        <v>492</v>
      </c>
      <c r="E9885">
        <v>41</v>
      </c>
      <c r="F9885">
        <v>69862</v>
      </c>
      <c r="G9885" t="s">
        <v>21</v>
      </c>
      <c r="H9885">
        <v>560936032880</v>
      </c>
      <c r="I9885" s="5" t="str">
        <f t="shared" si="154"/>
        <v>560936032880</v>
      </c>
      <c r="J9885" t="str">
        <f>INDEX(Age_grp[Age], MATCH(mobile_customers[[#This Row],[age]],Age_grp[Value]))</f>
        <v>40 - 50</v>
      </c>
      <c r="K9885" s="2" t="str">
        <f>_xlfn.IFS(mobile_customers[[#This Row],[salary]]&gt;=Q9888,"HIGHER SALARY", mobile_customers[[#This Row],[salary]]&gt;=Q9889,"HIGHER MID RANGE SALARY",  mobile_customers[[#This Row],[salary]]&lt;Q9889,"MID RANGE SALARY", mobile_customers[[#This Row],[salary]]&gt;Q9890, "LOW SALARY" )</f>
        <v>HIGHER SALARY</v>
      </c>
      <c r="L9885" s="2" t="str">
        <f>LEFT(mobile_customers[[#This Row],[Credit_card_nos]], 4)&amp;"XXXXX"</f>
        <v>5609XXXXX</v>
      </c>
    </row>
    <row r="9886" spans="1:12" x14ac:dyDescent="0.3">
      <c r="A9886" t="s">
        <v>13</v>
      </c>
      <c r="B9886" s="3" t="s">
        <v>18884</v>
      </c>
      <c r="C9886" t="s">
        <v>1301</v>
      </c>
      <c r="D9886" t="s">
        <v>2097</v>
      </c>
      <c r="E9886">
        <v>38</v>
      </c>
      <c r="F9886">
        <v>141949</v>
      </c>
      <c r="G9886" t="s">
        <v>21</v>
      </c>
      <c r="H9886">
        <v>3501404578304174</v>
      </c>
      <c r="I9886" s="5" t="str">
        <f t="shared" si="154"/>
        <v>3501404578304170</v>
      </c>
      <c r="J9886" t="str">
        <f>INDEX(Age_grp[Age], MATCH(mobile_customers[[#This Row],[age]],Age_grp[Value]))</f>
        <v>30 - 40</v>
      </c>
      <c r="K9886" s="2" t="str">
        <f>_xlfn.IFS(mobile_customers[[#This Row],[salary]]&gt;=Q9889,"HIGHER SALARY", mobile_customers[[#This Row],[salary]]&gt;=Q9890,"HIGHER MID RANGE SALARY",  mobile_customers[[#This Row],[salary]]&lt;Q9890,"MID RANGE SALARY", mobile_customers[[#This Row],[salary]]&gt;Q9891, "LOW SALARY" )</f>
        <v>HIGHER SALARY</v>
      </c>
      <c r="L9886" s="2" t="str">
        <f>LEFT(mobile_customers[[#This Row],[Credit_card_nos]], 4)&amp;"XXXXX"</f>
        <v>3501XXXXX</v>
      </c>
    </row>
    <row r="9887" spans="1:12" x14ac:dyDescent="0.3">
      <c r="A9887" t="s">
        <v>13</v>
      </c>
      <c r="B9887" s="3" t="s">
        <v>18885</v>
      </c>
      <c r="C9887" t="s">
        <v>18886</v>
      </c>
      <c r="D9887" t="s">
        <v>487</v>
      </c>
      <c r="E9887">
        <v>57</v>
      </c>
      <c r="F9887">
        <v>65440</v>
      </c>
      <c r="G9887" t="s">
        <v>81</v>
      </c>
      <c r="H9887">
        <v>572346300948</v>
      </c>
      <c r="I9887" s="5" t="str">
        <f t="shared" si="154"/>
        <v>572346300948</v>
      </c>
      <c r="J9887" t="str">
        <f>INDEX(Age_grp[Age], MATCH(mobile_customers[[#This Row],[age]],Age_grp[Value]))</f>
        <v>50 - 60</v>
      </c>
      <c r="K9887" s="2" t="str">
        <f>_xlfn.IFS(mobile_customers[[#This Row],[salary]]&gt;=Q9890,"HIGHER SALARY", mobile_customers[[#This Row],[salary]]&gt;=Q9891,"HIGHER MID RANGE SALARY",  mobile_customers[[#This Row],[salary]]&lt;Q9891,"MID RANGE SALARY", mobile_customers[[#This Row],[salary]]&gt;Q9892, "LOW SALARY" )</f>
        <v>HIGHER SALARY</v>
      </c>
      <c r="L9887" s="2" t="str">
        <f>LEFT(mobile_customers[[#This Row],[Credit_card_nos]], 4)&amp;"XXXXX"</f>
        <v>5723XXXXX</v>
      </c>
    </row>
    <row r="9888" spans="1:12" x14ac:dyDescent="0.3">
      <c r="A9888" t="s">
        <v>13</v>
      </c>
      <c r="B9888" s="3" t="s">
        <v>18887</v>
      </c>
      <c r="C9888" t="s">
        <v>18888</v>
      </c>
      <c r="D9888" t="s">
        <v>2731</v>
      </c>
      <c r="E9888">
        <v>49</v>
      </c>
      <c r="F9888">
        <v>209901</v>
      </c>
      <c r="G9888" t="s">
        <v>49</v>
      </c>
      <c r="H9888">
        <v>60407471931</v>
      </c>
      <c r="I9888" s="5" t="str">
        <f t="shared" si="154"/>
        <v>60407471931</v>
      </c>
      <c r="J9888" t="str">
        <f>INDEX(Age_grp[Age], MATCH(mobile_customers[[#This Row],[age]],Age_grp[Value]))</f>
        <v>40 - 50</v>
      </c>
      <c r="K9888" s="2" t="str">
        <f>_xlfn.IFS(mobile_customers[[#This Row],[salary]]&gt;=Q9891,"HIGHER SALARY", mobile_customers[[#This Row],[salary]]&gt;=Q9892,"HIGHER MID RANGE SALARY",  mobile_customers[[#This Row],[salary]]&lt;Q9892,"MID RANGE SALARY", mobile_customers[[#This Row],[salary]]&gt;Q9893, "LOW SALARY" )</f>
        <v>HIGHER SALARY</v>
      </c>
      <c r="L9888" s="2" t="str">
        <f>LEFT(mobile_customers[[#This Row],[Credit_card_nos]], 4)&amp;"XXXXX"</f>
        <v>6040XXXXX</v>
      </c>
    </row>
    <row r="9889" spans="1:12" x14ac:dyDescent="0.3">
      <c r="A9889" t="s">
        <v>13</v>
      </c>
      <c r="B9889" s="3" t="s">
        <v>18889</v>
      </c>
      <c r="C9889" t="s">
        <v>18890</v>
      </c>
      <c r="D9889" t="s">
        <v>5868</v>
      </c>
      <c r="E9889">
        <v>43</v>
      </c>
      <c r="F9889">
        <v>199103</v>
      </c>
      <c r="G9889" t="s">
        <v>28</v>
      </c>
      <c r="H9889">
        <v>4148780269815256</v>
      </c>
      <c r="I9889" s="5" t="str">
        <f t="shared" si="154"/>
        <v>4148780269815260</v>
      </c>
      <c r="J9889" t="str">
        <f>INDEX(Age_grp[Age], MATCH(mobile_customers[[#This Row],[age]],Age_grp[Value]))</f>
        <v>40 - 50</v>
      </c>
      <c r="K9889" s="2" t="str">
        <f>_xlfn.IFS(mobile_customers[[#This Row],[salary]]&gt;=Q9892,"HIGHER SALARY", mobile_customers[[#This Row],[salary]]&gt;=Q9893,"HIGHER MID RANGE SALARY",  mobile_customers[[#This Row],[salary]]&lt;Q9893,"MID RANGE SALARY", mobile_customers[[#This Row],[salary]]&gt;Q9894, "LOW SALARY" )</f>
        <v>HIGHER SALARY</v>
      </c>
      <c r="L9889" s="2" t="str">
        <f>LEFT(mobile_customers[[#This Row],[Credit_card_nos]], 4)&amp;"XXXXX"</f>
        <v>4148XXXXX</v>
      </c>
    </row>
    <row r="9890" spans="1:12" x14ac:dyDescent="0.3">
      <c r="A9890" t="s">
        <v>8</v>
      </c>
      <c r="B9890" s="3" t="s">
        <v>18891</v>
      </c>
      <c r="C9890" t="s">
        <v>18892</v>
      </c>
      <c r="D9890" t="s">
        <v>829</v>
      </c>
      <c r="E9890">
        <v>62</v>
      </c>
      <c r="F9890">
        <v>175500</v>
      </c>
      <c r="G9890" t="s">
        <v>21</v>
      </c>
      <c r="H9890">
        <v>30144106896467</v>
      </c>
      <c r="I9890" s="5" t="str">
        <f t="shared" si="154"/>
        <v>30144106896467</v>
      </c>
      <c r="J9890" t="str">
        <f>INDEX(Age_grp[Age], MATCH(mobile_customers[[#This Row],[age]],Age_grp[Value]))</f>
        <v>60 - 70</v>
      </c>
      <c r="K9890" s="2" t="str">
        <f>_xlfn.IFS(mobile_customers[[#This Row],[salary]]&gt;=Q9893,"HIGHER SALARY", mobile_customers[[#This Row],[salary]]&gt;=Q9894,"HIGHER MID RANGE SALARY",  mobile_customers[[#This Row],[salary]]&lt;Q9894,"MID RANGE SALARY", mobile_customers[[#This Row],[salary]]&gt;Q9895, "LOW SALARY" )</f>
        <v>HIGHER SALARY</v>
      </c>
      <c r="L9890" s="2" t="str">
        <f>LEFT(mobile_customers[[#This Row],[Credit_card_nos]], 4)&amp;"XXXXX"</f>
        <v>3014XXXXX</v>
      </c>
    </row>
    <row r="9891" spans="1:12" x14ac:dyDescent="0.3">
      <c r="A9891" t="s">
        <v>13</v>
      </c>
      <c r="B9891" s="3" t="s">
        <v>18893</v>
      </c>
      <c r="C9891" t="s">
        <v>18894</v>
      </c>
      <c r="D9891" t="s">
        <v>558</v>
      </c>
      <c r="E9891">
        <v>58</v>
      </c>
      <c r="F9891">
        <v>33065</v>
      </c>
      <c r="G9891" t="s">
        <v>28</v>
      </c>
      <c r="H9891">
        <v>572584993297</v>
      </c>
      <c r="I9891" s="5" t="str">
        <f t="shared" si="154"/>
        <v>572584993297</v>
      </c>
      <c r="J9891" t="str">
        <f>INDEX(Age_grp[Age], MATCH(mobile_customers[[#This Row],[age]],Age_grp[Value]))</f>
        <v>50 - 60</v>
      </c>
      <c r="K9891" s="2" t="str">
        <f>_xlfn.IFS(mobile_customers[[#This Row],[salary]]&gt;=Q9894,"HIGHER SALARY", mobile_customers[[#This Row],[salary]]&gt;=Q9895,"HIGHER MID RANGE SALARY",  mobile_customers[[#This Row],[salary]]&lt;Q9895,"MID RANGE SALARY", mobile_customers[[#This Row],[salary]]&gt;Q9896, "LOW SALARY" )</f>
        <v>HIGHER SALARY</v>
      </c>
      <c r="L9891" s="2" t="str">
        <f>LEFT(mobile_customers[[#This Row],[Credit_card_nos]], 4)&amp;"XXXXX"</f>
        <v>5725XXXXX</v>
      </c>
    </row>
    <row r="9892" spans="1:12" x14ac:dyDescent="0.3">
      <c r="A9892" t="s">
        <v>13</v>
      </c>
      <c r="B9892" s="3" t="s">
        <v>18895</v>
      </c>
      <c r="C9892" t="s">
        <v>5007</v>
      </c>
      <c r="D9892" t="s">
        <v>2193</v>
      </c>
      <c r="E9892">
        <v>42</v>
      </c>
      <c r="F9892">
        <v>104375</v>
      </c>
      <c r="G9892" t="s">
        <v>49</v>
      </c>
      <c r="H9892">
        <v>3516857187811835</v>
      </c>
      <c r="I9892" s="5" t="str">
        <f t="shared" si="154"/>
        <v>3516857187811830</v>
      </c>
      <c r="J9892" t="str">
        <f>INDEX(Age_grp[Age], MATCH(mobile_customers[[#This Row],[age]],Age_grp[Value]))</f>
        <v>40 - 50</v>
      </c>
      <c r="K9892" s="2" t="str">
        <f>_xlfn.IFS(mobile_customers[[#This Row],[salary]]&gt;=Q9895,"HIGHER SALARY", mobile_customers[[#This Row],[salary]]&gt;=Q9896,"HIGHER MID RANGE SALARY",  mobile_customers[[#This Row],[salary]]&lt;Q9896,"MID RANGE SALARY", mobile_customers[[#This Row],[salary]]&gt;Q9897, "LOW SALARY" )</f>
        <v>HIGHER SALARY</v>
      </c>
      <c r="L9892" s="2" t="str">
        <f>LEFT(mobile_customers[[#This Row],[Credit_card_nos]], 4)&amp;"XXXXX"</f>
        <v>3516XXXXX</v>
      </c>
    </row>
    <row r="9893" spans="1:12" x14ac:dyDescent="0.3">
      <c r="A9893" t="s">
        <v>8</v>
      </c>
      <c r="B9893" s="3" t="s">
        <v>18896</v>
      </c>
      <c r="C9893" t="s">
        <v>18897</v>
      </c>
      <c r="D9893" t="s">
        <v>2009</v>
      </c>
      <c r="E9893">
        <v>35</v>
      </c>
      <c r="F9893">
        <v>42987</v>
      </c>
      <c r="G9893" t="s">
        <v>49</v>
      </c>
      <c r="H9893">
        <v>371222764199262</v>
      </c>
      <c r="I9893" s="5" t="str">
        <f t="shared" si="154"/>
        <v>371222764199262</v>
      </c>
      <c r="J9893" t="str">
        <f>INDEX(Age_grp[Age], MATCH(mobile_customers[[#This Row],[age]],Age_grp[Value]))</f>
        <v>30 - 40</v>
      </c>
      <c r="K9893" s="2" t="str">
        <f>_xlfn.IFS(mobile_customers[[#This Row],[salary]]&gt;=Q9896,"HIGHER SALARY", mobile_customers[[#This Row],[salary]]&gt;=Q9897,"HIGHER MID RANGE SALARY",  mobile_customers[[#This Row],[salary]]&lt;Q9897,"MID RANGE SALARY", mobile_customers[[#This Row],[salary]]&gt;Q9898, "LOW SALARY" )</f>
        <v>HIGHER SALARY</v>
      </c>
      <c r="L9893" s="2" t="str">
        <f>LEFT(mobile_customers[[#This Row],[Credit_card_nos]], 4)&amp;"XXXXX"</f>
        <v>3712XXXXX</v>
      </c>
    </row>
    <row r="9894" spans="1:12" x14ac:dyDescent="0.3">
      <c r="A9894" t="s">
        <v>13</v>
      </c>
      <c r="B9894" s="3" t="s">
        <v>18898</v>
      </c>
      <c r="C9894" t="s">
        <v>18899</v>
      </c>
      <c r="D9894" t="s">
        <v>102</v>
      </c>
      <c r="E9894">
        <v>49</v>
      </c>
      <c r="F9894">
        <v>90474</v>
      </c>
      <c r="G9894" t="s">
        <v>28</v>
      </c>
      <c r="H9894">
        <v>2703856978134147</v>
      </c>
      <c r="I9894" s="5" t="str">
        <f t="shared" si="154"/>
        <v>2703856978134150</v>
      </c>
      <c r="J9894" t="str">
        <f>INDEX(Age_grp[Age], MATCH(mobile_customers[[#This Row],[age]],Age_grp[Value]))</f>
        <v>40 - 50</v>
      </c>
      <c r="K9894" s="2" t="str">
        <f>_xlfn.IFS(mobile_customers[[#This Row],[salary]]&gt;=Q9897,"HIGHER SALARY", mobile_customers[[#This Row],[salary]]&gt;=Q9898,"HIGHER MID RANGE SALARY",  mobile_customers[[#This Row],[salary]]&lt;Q9898,"MID RANGE SALARY", mobile_customers[[#This Row],[salary]]&gt;Q9899, "LOW SALARY" )</f>
        <v>HIGHER SALARY</v>
      </c>
      <c r="L9894" s="2" t="str">
        <f>LEFT(mobile_customers[[#This Row],[Credit_card_nos]], 4)&amp;"XXXXX"</f>
        <v>2703XXXXX</v>
      </c>
    </row>
    <row r="9895" spans="1:12" x14ac:dyDescent="0.3">
      <c r="A9895" t="s">
        <v>8</v>
      </c>
      <c r="B9895" s="3" t="s">
        <v>18900</v>
      </c>
      <c r="C9895" t="s">
        <v>18901</v>
      </c>
      <c r="D9895" t="s">
        <v>867</v>
      </c>
      <c r="E9895">
        <v>25</v>
      </c>
      <c r="F9895">
        <v>232390</v>
      </c>
      <c r="G9895" t="s">
        <v>94</v>
      </c>
      <c r="H9895">
        <v>5155988126864733</v>
      </c>
      <c r="I9895" s="5" t="str">
        <f t="shared" si="154"/>
        <v>5155988126864730</v>
      </c>
      <c r="J9895" t="str">
        <f>INDEX(Age_grp[Age], MATCH(mobile_customers[[#This Row],[age]],Age_grp[Value]))</f>
        <v>20 - 30</v>
      </c>
      <c r="K9895" s="2" t="str">
        <f>_xlfn.IFS(mobile_customers[[#This Row],[salary]]&gt;=Q9898,"HIGHER SALARY", mobile_customers[[#This Row],[salary]]&gt;=Q9899,"HIGHER MID RANGE SALARY",  mobile_customers[[#This Row],[salary]]&lt;Q9899,"MID RANGE SALARY", mobile_customers[[#This Row],[salary]]&gt;Q9900, "LOW SALARY" )</f>
        <v>HIGHER SALARY</v>
      </c>
      <c r="L9895" s="2" t="str">
        <f>LEFT(mobile_customers[[#This Row],[Credit_card_nos]], 4)&amp;"XXXXX"</f>
        <v>5155XXXXX</v>
      </c>
    </row>
    <row r="9896" spans="1:12" x14ac:dyDescent="0.3">
      <c r="A9896" t="s">
        <v>13</v>
      </c>
      <c r="B9896" s="3" t="s">
        <v>892</v>
      </c>
      <c r="C9896" t="s">
        <v>18902</v>
      </c>
      <c r="D9896" t="s">
        <v>3835</v>
      </c>
      <c r="E9896">
        <v>31</v>
      </c>
      <c r="F9896">
        <v>218686</v>
      </c>
      <c r="G9896" t="s">
        <v>94</v>
      </c>
      <c r="H9896">
        <v>4653306516532697</v>
      </c>
      <c r="I9896" s="5" t="str">
        <f t="shared" si="154"/>
        <v>4653306516532700</v>
      </c>
      <c r="J9896" t="str">
        <f>INDEX(Age_grp[Age], MATCH(mobile_customers[[#This Row],[age]],Age_grp[Value]))</f>
        <v>30 - 40</v>
      </c>
      <c r="K9896" s="2" t="str">
        <f>_xlfn.IFS(mobile_customers[[#This Row],[salary]]&gt;=Q9899,"HIGHER SALARY", mobile_customers[[#This Row],[salary]]&gt;=Q9900,"HIGHER MID RANGE SALARY",  mobile_customers[[#This Row],[salary]]&lt;Q9900,"MID RANGE SALARY", mobile_customers[[#This Row],[salary]]&gt;Q9901, "LOW SALARY" )</f>
        <v>HIGHER SALARY</v>
      </c>
      <c r="L9896" s="2" t="str">
        <f>LEFT(mobile_customers[[#This Row],[Credit_card_nos]], 4)&amp;"XXXXX"</f>
        <v>4653XXXXX</v>
      </c>
    </row>
    <row r="9897" spans="1:12" x14ac:dyDescent="0.3">
      <c r="A9897" t="s">
        <v>13</v>
      </c>
      <c r="B9897" s="3" t="s">
        <v>18903</v>
      </c>
      <c r="C9897" t="s">
        <v>18904</v>
      </c>
      <c r="D9897" t="s">
        <v>120</v>
      </c>
      <c r="E9897">
        <v>40</v>
      </c>
      <c r="F9897">
        <v>108638</v>
      </c>
      <c r="G9897" t="s">
        <v>32</v>
      </c>
      <c r="H9897">
        <v>3501809100598202</v>
      </c>
      <c r="I9897" s="5" t="str">
        <f t="shared" si="154"/>
        <v>3501809100598200</v>
      </c>
      <c r="J9897" t="str">
        <f>INDEX(Age_grp[Age], MATCH(mobile_customers[[#This Row],[age]],Age_grp[Value]))</f>
        <v>40 - 50</v>
      </c>
      <c r="K9897" s="2" t="str">
        <f>_xlfn.IFS(mobile_customers[[#This Row],[salary]]&gt;=Q9900,"HIGHER SALARY", mobile_customers[[#This Row],[salary]]&gt;=Q9901,"HIGHER MID RANGE SALARY",  mobile_customers[[#This Row],[salary]]&lt;Q9901,"MID RANGE SALARY", mobile_customers[[#This Row],[salary]]&gt;Q9902, "LOW SALARY" )</f>
        <v>HIGHER SALARY</v>
      </c>
      <c r="L9897" s="2" t="str">
        <f>LEFT(mobile_customers[[#This Row],[Credit_card_nos]], 4)&amp;"XXXXX"</f>
        <v>3501XXXXX</v>
      </c>
    </row>
    <row r="9898" spans="1:12" x14ac:dyDescent="0.3">
      <c r="A9898" t="s">
        <v>8</v>
      </c>
      <c r="B9898" s="3" t="s">
        <v>18905</v>
      </c>
      <c r="C9898" t="s">
        <v>18906</v>
      </c>
      <c r="D9898" t="s">
        <v>1898</v>
      </c>
      <c r="E9898">
        <v>33</v>
      </c>
      <c r="F9898">
        <v>138130</v>
      </c>
      <c r="G9898" t="s">
        <v>17</v>
      </c>
      <c r="H9898">
        <v>4.4843654583364301E+18</v>
      </c>
      <c r="I9898" s="5" t="str">
        <f t="shared" si="154"/>
        <v>4484365458336430000</v>
      </c>
      <c r="J9898" t="str">
        <f>INDEX(Age_grp[Age], MATCH(mobile_customers[[#This Row],[age]],Age_grp[Value]))</f>
        <v>30 - 40</v>
      </c>
      <c r="K9898" s="2" t="str">
        <f>_xlfn.IFS(mobile_customers[[#This Row],[salary]]&gt;=Q9901,"HIGHER SALARY", mobile_customers[[#This Row],[salary]]&gt;=Q9902,"HIGHER MID RANGE SALARY",  mobile_customers[[#This Row],[salary]]&lt;Q9902,"MID RANGE SALARY", mobile_customers[[#This Row],[salary]]&gt;Q9903, "LOW SALARY" )</f>
        <v>HIGHER SALARY</v>
      </c>
      <c r="L9898" s="2" t="str">
        <f>LEFT(mobile_customers[[#This Row],[Credit_card_nos]], 4)&amp;"XXXXX"</f>
        <v>4484XXXXX</v>
      </c>
    </row>
    <row r="9899" spans="1:12" x14ac:dyDescent="0.3">
      <c r="A9899" t="s">
        <v>13</v>
      </c>
      <c r="B9899" s="3" t="s">
        <v>18907</v>
      </c>
      <c r="C9899" t="s">
        <v>18908</v>
      </c>
      <c r="D9899" t="s">
        <v>208</v>
      </c>
      <c r="E9899">
        <v>38</v>
      </c>
      <c r="F9899">
        <v>162041</v>
      </c>
      <c r="G9899" t="s">
        <v>28</v>
      </c>
      <c r="H9899">
        <v>3521216237431727</v>
      </c>
      <c r="I9899" s="5" t="str">
        <f t="shared" si="154"/>
        <v>3521216237431730</v>
      </c>
      <c r="J9899" t="str">
        <f>INDEX(Age_grp[Age], MATCH(mobile_customers[[#This Row],[age]],Age_grp[Value]))</f>
        <v>30 - 40</v>
      </c>
      <c r="K9899" s="2" t="str">
        <f>_xlfn.IFS(mobile_customers[[#This Row],[salary]]&gt;=Q9902,"HIGHER SALARY", mobile_customers[[#This Row],[salary]]&gt;=Q9903,"HIGHER MID RANGE SALARY",  mobile_customers[[#This Row],[salary]]&lt;Q9903,"MID RANGE SALARY", mobile_customers[[#This Row],[salary]]&gt;Q9904, "LOW SALARY" )</f>
        <v>HIGHER SALARY</v>
      </c>
      <c r="L9899" s="2" t="str">
        <f>LEFT(mobile_customers[[#This Row],[Credit_card_nos]], 4)&amp;"XXXXX"</f>
        <v>3521XXXXX</v>
      </c>
    </row>
    <row r="9900" spans="1:12" x14ac:dyDescent="0.3">
      <c r="A9900" t="s">
        <v>8</v>
      </c>
      <c r="B9900" s="3" t="s">
        <v>18909</v>
      </c>
      <c r="C9900" t="s">
        <v>17665</v>
      </c>
      <c r="D9900" t="s">
        <v>910</v>
      </c>
      <c r="E9900">
        <v>37</v>
      </c>
      <c r="F9900">
        <v>201263</v>
      </c>
      <c r="G9900" t="s">
        <v>28</v>
      </c>
      <c r="H9900">
        <v>213132713445645</v>
      </c>
      <c r="I9900" s="5" t="str">
        <f t="shared" si="154"/>
        <v>213132713445645</v>
      </c>
      <c r="J9900" t="str">
        <f>INDEX(Age_grp[Age], MATCH(mobile_customers[[#This Row],[age]],Age_grp[Value]))</f>
        <v>30 - 40</v>
      </c>
      <c r="K9900" s="2" t="str">
        <f>_xlfn.IFS(mobile_customers[[#This Row],[salary]]&gt;=Q9903,"HIGHER SALARY", mobile_customers[[#This Row],[salary]]&gt;=Q9904,"HIGHER MID RANGE SALARY",  mobile_customers[[#This Row],[salary]]&lt;Q9904,"MID RANGE SALARY", mobile_customers[[#This Row],[salary]]&gt;Q9905, "LOW SALARY" )</f>
        <v>HIGHER SALARY</v>
      </c>
      <c r="L9900" s="2" t="str">
        <f>LEFT(mobile_customers[[#This Row],[Credit_card_nos]], 4)&amp;"XXXXX"</f>
        <v>2131XXXXX</v>
      </c>
    </row>
    <row r="9901" spans="1:12" x14ac:dyDescent="0.3">
      <c r="A9901" t="s">
        <v>13</v>
      </c>
      <c r="B9901" s="3" t="s">
        <v>18910</v>
      </c>
      <c r="C9901" t="s">
        <v>18911</v>
      </c>
      <c r="D9901" t="s">
        <v>367</v>
      </c>
      <c r="E9901">
        <v>49</v>
      </c>
      <c r="F9901">
        <v>202817</v>
      </c>
      <c r="G9901" t="s">
        <v>49</v>
      </c>
      <c r="H9901">
        <v>4926659485497222</v>
      </c>
      <c r="I9901" s="5" t="str">
        <f t="shared" si="154"/>
        <v>4926659485497220</v>
      </c>
      <c r="J9901" t="str">
        <f>INDEX(Age_grp[Age], MATCH(mobile_customers[[#This Row],[age]],Age_grp[Value]))</f>
        <v>40 - 50</v>
      </c>
      <c r="K9901" s="2" t="str">
        <f>_xlfn.IFS(mobile_customers[[#This Row],[salary]]&gt;=Q9904,"HIGHER SALARY", mobile_customers[[#This Row],[salary]]&gt;=Q9905,"HIGHER MID RANGE SALARY",  mobile_customers[[#This Row],[salary]]&lt;Q9905,"MID RANGE SALARY", mobile_customers[[#This Row],[salary]]&gt;Q9906, "LOW SALARY" )</f>
        <v>HIGHER SALARY</v>
      </c>
      <c r="L9901" s="2" t="str">
        <f>LEFT(mobile_customers[[#This Row],[Credit_card_nos]], 4)&amp;"XXXXX"</f>
        <v>4926XXXXX</v>
      </c>
    </row>
    <row r="9902" spans="1:12" x14ac:dyDescent="0.3">
      <c r="A9902" t="s">
        <v>8</v>
      </c>
      <c r="B9902" s="3" t="s">
        <v>18912</v>
      </c>
      <c r="C9902" t="s">
        <v>18913</v>
      </c>
      <c r="D9902" t="s">
        <v>1418</v>
      </c>
      <c r="E9902">
        <v>40</v>
      </c>
      <c r="F9902">
        <v>177046</v>
      </c>
      <c r="G9902" t="s">
        <v>32</v>
      </c>
      <c r="H9902">
        <v>4770139479046</v>
      </c>
      <c r="I9902" s="5" t="str">
        <f t="shared" si="154"/>
        <v>4770139479046</v>
      </c>
      <c r="J9902" t="str">
        <f>INDEX(Age_grp[Age], MATCH(mobile_customers[[#This Row],[age]],Age_grp[Value]))</f>
        <v>40 - 50</v>
      </c>
      <c r="K9902" s="2" t="str">
        <f>_xlfn.IFS(mobile_customers[[#This Row],[salary]]&gt;=Q9905,"HIGHER SALARY", mobile_customers[[#This Row],[salary]]&gt;=Q9906,"HIGHER MID RANGE SALARY",  mobile_customers[[#This Row],[salary]]&lt;Q9906,"MID RANGE SALARY", mobile_customers[[#This Row],[salary]]&gt;Q9907, "LOW SALARY" )</f>
        <v>HIGHER SALARY</v>
      </c>
      <c r="L9902" s="2" t="str">
        <f>LEFT(mobile_customers[[#This Row],[Credit_card_nos]], 4)&amp;"XXXXX"</f>
        <v>4770XXXXX</v>
      </c>
    </row>
    <row r="9903" spans="1:12" x14ac:dyDescent="0.3">
      <c r="A9903" t="s">
        <v>13</v>
      </c>
      <c r="B9903" s="3" t="s">
        <v>18914</v>
      </c>
      <c r="C9903" t="s">
        <v>3478</v>
      </c>
      <c r="D9903" t="s">
        <v>4055</v>
      </c>
      <c r="E9903">
        <v>32</v>
      </c>
      <c r="F9903">
        <v>178732</v>
      </c>
      <c r="G9903" t="s">
        <v>32</v>
      </c>
      <c r="H9903">
        <v>4681829460248</v>
      </c>
      <c r="I9903" s="5" t="str">
        <f t="shared" si="154"/>
        <v>4681829460248</v>
      </c>
      <c r="J9903" t="str">
        <f>INDEX(Age_grp[Age], MATCH(mobile_customers[[#This Row],[age]],Age_grp[Value]))</f>
        <v>30 - 40</v>
      </c>
      <c r="K9903" s="2" t="str">
        <f>_xlfn.IFS(mobile_customers[[#This Row],[salary]]&gt;=Q9906,"HIGHER SALARY", mobile_customers[[#This Row],[salary]]&gt;=Q9907,"HIGHER MID RANGE SALARY",  mobile_customers[[#This Row],[salary]]&lt;Q9907,"MID RANGE SALARY", mobile_customers[[#This Row],[salary]]&gt;Q9908, "LOW SALARY" )</f>
        <v>HIGHER SALARY</v>
      </c>
      <c r="L9903" s="2" t="str">
        <f>LEFT(mobile_customers[[#This Row],[Credit_card_nos]], 4)&amp;"XXXXX"</f>
        <v>4681XXXXX</v>
      </c>
    </row>
    <row r="9904" spans="1:12" x14ac:dyDescent="0.3">
      <c r="A9904" t="s">
        <v>13</v>
      </c>
      <c r="B9904" s="3" t="s">
        <v>18915</v>
      </c>
      <c r="C9904" t="s">
        <v>13083</v>
      </c>
      <c r="D9904" t="s">
        <v>52</v>
      </c>
      <c r="E9904">
        <v>36</v>
      </c>
      <c r="F9904">
        <v>213232</v>
      </c>
      <c r="G9904" t="s">
        <v>39</v>
      </c>
      <c r="H9904">
        <v>501820337621</v>
      </c>
      <c r="I9904" s="5" t="str">
        <f t="shared" si="154"/>
        <v>501820337621</v>
      </c>
      <c r="J9904" t="str">
        <f>INDEX(Age_grp[Age], MATCH(mobile_customers[[#This Row],[age]],Age_grp[Value]))</f>
        <v>30 - 40</v>
      </c>
      <c r="K9904" s="2" t="str">
        <f>_xlfn.IFS(mobile_customers[[#This Row],[salary]]&gt;=Q9907,"HIGHER SALARY", mobile_customers[[#This Row],[salary]]&gt;=Q9908,"HIGHER MID RANGE SALARY",  mobile_customers[[#This Row],[salary]]&lt;Q9908,"MID RANGE SALARY", mobile_customers[[#This Row],[salary]]&gt;Q9909, "LOW SALARY" )</f>
        <v>HIGHER SALARY</v>
      </c>
      <c r="L9904" s="2" t="str">
        <f>LEFT(mobile_customers[[#This Row],[Credit_card_nos]], 4)&amp;"XXXXX"</f>
        <v>5018XXXXX</v>
      </c>
    </row>
    <row r="9905" spans="1:12" x14ac:dyDescent="0.3">
      <c r="A9905" t="s">
        <v>13</v>
      </c>
      <c r="B9905" s="3" t="s">
        <v>18916</v>
      </c>
      <c r="C9905" t="s">
        <v>18917</v>
      </c>
      <c r="D9905" t="s">
        <v>495</v>
      </c>
      <c r="E9905">
        <v>34</v>
      </c>
      <c r="F9905">
        <v>165426</v>
      </c>
      <c r="G9905" t="s">
        <v>39</v>
      </c>
      <c r="H9905">
        <v>2705616936932315</v>
      </c>
      <c r="I9905" s="5" t="str">
        <f t="shared" si="154"/>
        <v>2705616936932310</v>
      </c>
      <c r="J9905" t="str">
        <f>INDEX(Age_grp[Age], MATCH(mobile_customers[[#This Row],[age]],Age_grp[Value]))</f>
        <v>30 - 40</v>
      </c>
      <c r="K9905" s="2" t="str">
        <f>_xlfn.IFS(mobile_customers[[#This Row],[salary]]&gt;=Q9908,"HIGHER SALARY", mobile_customers[[#This Row],[salary]]&gt;=Q9909,"HIGHER MID RANGE SALARY",  mobile_customers[[#This Row],[salary]]&lt;Q9909,"MID RANGE SALARY", mobile_customers[[#This Row],[salary]]&gt;Q9910, "LOW SALARY" )</f>
        <v>HIGHER SALARY</v>
      </c>
      <c r="L9905" s="2" t="str">
        <f>LEFT(mobile_customers[[#This Row],[Credit_card_nos]], 4)&amp;"XXXXX"</f>
        <v>2705XXXXX</v>
      </c>
    </row>
    <row r="9906" spans="1:12" x14ac:dyDescent="0.3">
      <c r="A9906" t="s">
        <v>8</v>
      </c>
      <c r="B9906" s="3" t="s">
        <v>18918</v>
      </c>
      <c r="C9906" t="s">
        <v>18919</v>
      </c>
      <c r="D9906" t="s">
        <v>3273</v>
      </c>
      <c r="E9906">
        <v>40</v>
      </c>
      <c r="F9906">
        <v>51365</v>
      </c>
      <c r="G9906" t="s">
        <v>28</v>
      </c>
      <c r="H9906">
        <v>6011946764324511</v>
      </c>
      <c r="I9906" s="5" t="str">
        <f t="shared" si="154"/>
        <v>6011946764324510</v>
      </c>
      <c r="J9906" t="str">
        <f>INDEX(Age_grp[Age], MATCH(mobile_customers[[#This Row],[age]],Age_grp[Value]))</f>
        <v>40 - 50</v>
      </c>
      <c r="K9906" s="2" t="str">
        <f>_xlfn.IFS(mobile_customers[[#This Row],[salary]]&gt;=Q9909,"HIGHER SALARY", mobile_customers[[#This Row],[salary]]&gt;=Q9910,"HIGHER MID RANGE SALARY",  mobile_customers[[#This Row],[salary]]&lt;Q9910,"MID RANGE SALARY", mobile_customers[[#This Row],[salary]]&gt;Q9911, "LOW SALARY" )</f>
        <v>HIGHER SALARY</v>
      </c>
      <c r="L9906" s="2" t="str">
        <f>LEFT(mobile_customers[[#This Row],[Credit_card_nos]], 4)&amp;"XXXXX"</f>
        <v>6011XXXXX</v>
      </c>
    </row>
    <row r="9907" spans="1:12" x14ac:dyDescent="0.3">
      <c r="A9907" t="s">
        <v>8</v>
      </c>
      <c r="B9907" s="3" t="s">
        <v>15303</v>
      </c>
      <c r="C9907" t="s">
        <v>18920</v>
      </c>
      <c r="D9907" t="s">
        <v>382</v>
      </c>
      <c r="E9907">
        <v>55</v>
      </c>
      <c r="F9907">
        <v>88472</v>
      </c>
      <c r="G9907" t="s">
        <v>49</v>
      </c>
      <c r="H9907">
        <v>30027608625304</v>
      </c>
      <c r="I9907" s="5" t="str">
        <f t="shared" si="154"/>
        <v>30027608625304</v>
      </c>
      <c r="J9907" t="str">
        <f>INDEX(Age_grp[Age], MATCH(mobile_customers[[#This Row],[age]],Age_grp[Value]))</f>
        <v>50 - 60</v>
      </c>
      <c r="K9907" s="2" t="str">
        <f>_xlfn.IFS(mobile_customers[[#This Row],[salary]]&gt;=Q9910,"HIGHER SALARY", mobile_customers[[#This Row],[salary]]&gt;=Q9911,"HIGHER MID RANGE SALARY",  mobile_customers[[#This Row],[salary]]&lt;Q9911,"MID RANGE SALARY", mobile_customers[[#This Row],[salary]]&gt;Q9912, "LOW SALARY" )</f>
        <v>HIGHER SALARY</v>
      </c>
      <c r="L9907" s="2" t="str">
        <f>LEFT(mobile_customers[[#This Row],[Credit_card_nos]], 4)&amp;"XXXXX"</f>
        <v>3002XXXXX</v>
      </c>
    </row>
    <row r="9908" spans="1:12" x14ac:dyDescent="0.3">
      <c r="A9908" t="s">
        <v>13</v>
      </c>
      <c r="B9908" s="3" t="s">
        <v>18921</v>
      </c>
      <c r="C9908" t="s">
        <v>18922</v>
      </c>
      <c r="D9908" t="s">
        <v>379</v>
      </c>
      <c r="E9908">
        <v>47</v>
      </c>
      <c r="F9908">
        <v>225303</v>
      </c>
      <c r="G9908" t="s">
        <v>39</v>
      </c>
      <c r="H9908">
        <v>60411356979</v>
      </c>
      <c r="I9908" s="5" t="str">
        <f t="shared" si="154"/>
        <v>60411356979</v>
      </c>
      <c r="J9908" t="str">
        <f>INDEX(Age_grp[Age], MATCH(mobile_customers[[#This Row],[age]],Age_grp[Value]))</f>
        <v>40 - 50</v>
      </c>
      <c r="K9908" s="2" t="str">
        <f>_xlfn.IFS(mobile_customers[[#This Row],[salary]]&gt;=Q9911,"HIGHER SALARY", mobile_customers[[#This Row],[salary]]&gt;=Q9912,"HIGHER MID RANGE SALARY",  mobile_customers[[#This Row],[salary]]&lt;Q9912,"MID RANGE SALARY", mobile_customers[[#This Row],[salary]]&gt;Q9913, "LOW SALARY" )</f>
        <v>HIGHER SALARY</v>
      </c>
      <c r="L9908" s="2" t="str">
        <f>LEFT(mobile_customers[[#This Row],[Credit_card_nos]], 4)&amp;"XXXXX"</f>
        <v>6041XXXXX</v>
      </c>
    </row>
    <row r="9909" spans="1:12" x14ac:dyDescent="0.3">
      <c r="A9909" t="s">
        <v>8</v>
      </c>
      <c r="B9909" s="3" t="s">
        <v>18923</v>
      </c>
      <c r="C9909" t="s">
        <v>1270</v>
      </c>
      <c r="D9909" t="s">
        <v>281</v>
      </c>
      <c r="E9909">
        <v>20</v>
      </c>
      <c r="F9909">
        <v>137322</v>
      </c>
      <c r="G9909" t="s">
        <v>21</v>
      </c>
      <c r="H9909">
        <v>3515650670892185</v>
      </c>
      <c r="I9909" s="5" t="str">
        <f t="shared" si="154"/>
        <v>3515650670892180</v>
      </c>
      <c r="J9909" t="str">
        <f>INDEX(Age_grp[Age], MATCH(mobile_customers[[#This Row],[age]],Age_grp[Value]))</f>
        <v>20 - 30</v>
      </c>
      <c r="K9909" s="2" t="str">
        <f>_xlfn.IFS(mobile_customers[[#This Row],[salary]]&gt;=Q9912,"HIGHER SALARY", mobile_customers[[#This Row],[salary]]&gt;=Q9913,"HIGHER MID RANGE SALARY",  mobile_customers[[#This Row],[salary]]&lt;Q9913,"MID RANGE SALARY", mobile_customers[[#This Row],[salary]]&gt;Q9914, "LOW SALARY" )</f>
        <v>HIGHER SALARY</v>
      </c>
      <c r="L9909" s="2" t="str">
        <f>LEFT(mobile_customers[[#This Row],[Credit_card_nos]], 4)&amp;"XXXXX"</f>
        <v>3515XXXXX</v>
      </c>
    </row>
    <row r="9910" spans="1:12" x14ac:dyDescent="0.3">
      <c r="A9910" t="s">
        <v>13</v>
      </c>
      <c r="B9910" s="3" t="s">
        <v>18924</v>
      </c>
      <c r="C9910" t="s">
        <v>18925</v>
      </c>
      <c r="D9910" t="s">
        <v>1820</v>
      </c>
      <c r="E9910">
        <v>47</v>
      </c>
      <c r="F9910">
        <v>85370</v>
      </c>
      <c r="G9910" t="s">
        <v>65</v>
      </c>
      <c r="H9910">
        <v>213137667800844</v>
      </c>
      <c r="I9910" s="5" t="str">
        <f t="shared" si="154"/>
        <v>213137667800844</v>
      </c>
      <c r="J9910" t="str">
        <f>INDEX(Age_grp[Age], MATCH(mobile_customers[[#This Row],[age]],Age_grp[Value]))</f>
        <v>40 - 50</v>
      </c>
      <c r="K9910" s="2" t="str">
        <f>_xlfn.IFS(mobile_customers[[#This Row],[salary]]&gt;=Q9913,"HIGHER SALARY", mobile_customers[[#This Row],[salary]]&gt;=Q9914,"HIGHER MID RANGE SALARY",  mobile_customers[[#This Row],[salary]]&lt;Q9914,"MID RANGE SALARY", mobile_customers[[#This Row],[salary]]&gt;Q9915, "LOW SALARY" )</f>
        <v>HIGHER SALARY</v>
      </c>
      <c r="L9910" s="2" t="str">
        <f>LEFT(mobile_customers[[#This Row],[Credit_card_nos]], 4)&amp;"XXXXX"</f>
        <v>2131XXXXX</v>
      </c>
    </row>
    <row r="9911" spans="1:12" x14ac:dyDescent="0.3">
      <c r="A9911" t="s">
        <v>8</v>
      </c>
      <c r="B9911" s="3" t="s">
        <v>18926</v>
      </c>
      <c r="C9911" t="s">
        <v>18927</v>
      </c>
      <c r="D9911" t="s">
        <v>3440</v>
      </c>
      <c r="E9911">
        <v>60</v>
      </c>
      <c r="F9911">
        <v>234844</v>
      </c>
      <c r="G9911" t="s">
        <v>65</v>
      </c>
      <c r="H9911">
        <v>3538363349013828</v>
      </c>
      <c r="I9911" s="5" t="str">
        <f t="shared" si="154"/>
        <v>3538363349013830</v>
      </c>
      <c r="J9911" t="str">
        <f>INDEX(Age_grp[Age], MATCH(mobile_customers[[#This Row],[age]],Age_grp[Value]))</f>
        <v>60 - 70</v>
      </c>
      <c r="K9911" s="2" t="str">
        <f>_xlfn.IFS(mobile_customers[[#This Row],[salary]]&gt;=Q9914,"HIGHER SALARY", mobile_customers[[#This Row],[salary]]&gt;=Q9915,"HIGHER MID RANGE SALARY",  mobile_customers[[#This Row],[salary]]&lt;Q9915,"MID RANGE SALARY", mobile_customers[[#This Row],[salary]]&gt;Q9916, "LOW SALARY" )</f>
        <v>HIGHER SALARY</v>
      </c>
      <c r="L9911" s="2" t="str">
        <f>LEFT(mobile_customers[[#This Row],[Credit_card_nos]], 4)&amp;"XXXXX"</f>
        <v>3538XXXXX</v>
      </c>
    </row>
    <row r="9912" spans="1:12" x14ac:dyDescent="0.3">
      <c r="A9912" t="s">
        <v>13</v>
      </c>
      <c r="B9912" s="3" t="s">
        <v>18928</v>
      </c>
      <c r="C9912" t="s">
        <v>18929</v>
      </c>
      <c r="D9912" t="s">
        <v>1901</v>
      </c>
      <c r="E9912">
        <v>64</v>
      </c>
      <c r="F9912">
        <v>183974</v>
      </c>
      <c r="G9912" t="s">
        <v>94</v>
      </c>
      <c r="H9912">
        <v>3505443944628201</v>
      </c>
      <c r="I9912" s="5" t="str">
        <f t="shared" si="154"/>
        <v>3505443944628200</v>
      </c>
      <c r="J9912" t="str">
        <f>INDEX(Age_grp[Age], MATCH(mobile_customers[[#This Row],[age]],Age_grp[Value]))</f>
        <v>60 - 70</v>
      </c>
      <c r="K9912" s="2" t="str">
        <f>_xlfn.IFS(mobile_customers[[#This Row],[salary]]&gt;=Q9915,"HIGHER SALARY", mobile_customers[[#This Row],[salary]]&gt;=Q9916,"HIGHER MID RANGE SALARY",  mobile_customers[[#This Row],[salary]]&lt;Q9916,"MID RANGE SALARY", mobile_customers[[#This Row],[salary]]&gt;Q9917, "LOW SALARY" )</f>
        <v>HIGHER SALARY</v>
      </c>
      <c r="L9912" s="2" t="str">
        <f>LEFT(mobile_customers[[#This Row],[Credit_card_nos]], 4)&amp;"XXXXX"</f>
        <v>3505XXXXX</v>
      </c>
    </row>
    <row r="9913" spans="1:12" x14ac:dyDescent="0.3">
      <c r="A9913" t="s">
        <v>8</v>
      </c>
      <c r="B9913" s="3" t="s">
        <v>18930</v>
      </c>
      <c r="C9913" t="s">
        <v>18931</v>
      </c>
      <c r="D9913" t="s">
        <v>332</v>
      </c>
      <c r="E9913">
        <v>58</v>
      </c>
      <c r="F9913">
        <v>73415</v>
      </c>
      <c r="G9913" t="s">
        <v>21</v>
      </c>
      <c r="H9913">
        <v>30356400478756</v>
      </c>
      <c r="I9913" s="5" t="str">
        <f t="shared" si="154"/>
        <v>30356400478756</v>
      </c>
      <c r="J9913" t="str">
        <f>INDEX(Age_grp[Age], MATCH(mobile_customers[[#This Row],[age]],Age_grp[Value]))</f>
        <v>50 - 60</v>
      </c>
      <c r="K9913" s="2" t="str">
        <f>_xlfn.IFS(mobile_customers[[#This Row],[salary]]&gt;=Q9916,"HIGHER SALARY", mobile_customers[[#This Row],[salary]]&gt;=Q9917,"HIGHER MID RANGE SALARY",  mobile_customers[[#This Row],[salary]]&lt;Q9917,"MID RANGE SALARY", mobile_customers[[#This Row],[salary]]&gt;Q9918, "LOW SALARY" )</f>
        <v>HIGHER SALARY</v>
      </c>
      <c r="L9913" s="2" t="str">
        <f>LEFT(mobile_customers[[#This Row],[Credit_card_nos]], 4)&amp;"XXXXX"</f>
        <v>3035XXXXX</v>
      </c>
    </row>
    <row r="9914" spans="1:12" x14ac:dyDescent="0.3">
      <c r="A9914" t="s">
        <v>8</v>
      </c>
      <c r="B9914" s="3" t="s">
        <v>18932</v>
      </c>
      <c r="C9914" t="s">
        <v>18933</v>
      </c>
      <c r="D9914" t="s">
        <v>487</v>
      </c>
      <c r="E9914">
        <v>52</v>
      </c>
      <c r="F9914">
        <v>118931</v>
      </c>
      <c r="G9914" t="s">
        <v>49</v>
      </c>
      <c r="H9914">
        <v>639081046968</v>
      </c>
      <c r="I9914" s="5" t="str">
        <f t="shared" si="154"/>
        <v>639081046968</v>
      </c>
      <c r="J9914" t="str">
        <f>INDEX(Age_grp[Age], MATCH(mobile_customers[[#This Row],[age]],Age_grp[Value]))</f>
        <v>50 - 60</v>
      </c>
      <c r="K9914" s="2" t="str">
        <f>_xlfn.IFS(mobile_customers[[#This Row],[salary]]&gt;=Q9917,"HIGHER SALARY", mobile_customers[[#This Row],[salary]]&gt;=Q9918,"HIGHER MID RANGE SALARY",  mobile_customers[[#This Row],[salary]]&lt;Q9918,"MID RANGE SALARY", mobile_customers[[#This Row],[salary]]&gt;Q9919, "LOW SALARY" )</f>
        <v>HIGHER SALARY</v>
      </c>
      <c r="L9914" s="2" t="str">
        <f>LEFT(mobile_customers[[#This Row],[Credit_card_nos]], 4)&amp;"XXXXX"</f>
        <v>6390XXXXX</v>
      </c>
    </row>
    <row r="9915" spans="1:12" x14ac:dyDescent="0.3">
      <c r="A9915" t="s">
        <v>8</v>
      </c>
      <c r="B9915" s="3" t="s">
        <v>18934</v>
      </c>
      <c r="C9915" t="s">
        <v>18935</v>
      </c>
      <c r="D9915" t="s">
        <v>311</v>
      </c>
      <c r="E9915">
        <v>61</v>
      </c>
      <c r="F9915">
        <v>227836</v>
      </c>
      <c r="G9915" t="s">
        <v>28</v>
      </c>
      <c r="H9915">
        <v>4.0924628706881859E+18</v>
      </c>
      <c r="I9915" s="5" t="str">
        <f t="shared" si="154"/>
        <v>4092462870688190000</v>
      </c>
      <c r="J9915" t="str">
        <f>INDEX(Age_grp[Age], MATCH(mobile_customers[[#This Row],[age]],Age_grp[Value]))</f>
        <v>60 - 70</v>
      </c>
      <c r="K9915" s="2" t="str">
        <f>_xlfn.IFS(mobile_customers[[#This Row],[salary]]&gt;=Q9918,"HIGHER SALARY", mobile_customers[[#This Row],[salary]]&gt;=Q9919,"HIGHER MID RANGE SALARY",  mobile_customers[[#This Row],[salary]]&lt;Q9919,"MID RANGE SALARY", mobile_customers[[#This Row],[salary]]&gt;Q9920, "LOW SALARY" )</f>
        <v>HIGHER SALARY</v>
      </c>
      <c r="L9915" s="2" t="str">
        <f>LEFT(mobile_customers[[#This Row],[Credit_card_nos]], 4)&amp;"XXXXX"</f>
        <v>4092XXXXX</v>
      </c>
    </row>
    <row r="9916" spans="1:12" x14ac:dyDescent="0.3">
      <c r="A9916" t="s">
        <v>8</v>
      </c>
      <c r="B9916" s="3" t="s">
        <v>18936</v>
      </c>
      <c r="C9916" t="s">
        <v>18937</v>
      </c>
      <c r="D9916" t="s">
        <v>1983</v>
      </c>
      <c r="E9916">
        <v>41</v>
      </c>
      <c r="F9916">
        <v>192780</v>
      </c>
      <c r="G9916" t="s">
        <v>21</v>
      </c>
      <c r="H9916">
        <v>3547213329582699</v>
      </c>
      <c r="I9916" s="5" t="str">
        <f t="shared" si="154"/>
        <v>3547213329582700</v>
      </c>
      <c r="J9916" t="str">
        <f>INDEX(Age_grp[Age], MATCH(mobile_customers[[#This Row],[age]],Age_grp[Value]))</f>
        <v>40 - 50</v>
      </c>
      <c r="K9916" s="2" t="str">
        <f>_xlfn.IFS(mobile_customers[[#This Row],[salary]]&gt;=Q9919,"HIGHER SALARY", mobile_customers[[#This Row],[salary]]&gt;=Q9920,"HIGHER MID RANGE SALARY",  mobile_customers[[#This Row],[salary]]&lt;Q9920,"MID RANGE SALARY", mobile_customers[[#This Row],[salary]]&gt;Q9921, "LOW SALARY" )</f>
        <v>HIGHER SALARY</v>
      </c>
      <c r="L9916" s="2" t="str">
        <f>LEFT(mobile_customers[[#This Row],[Credit_card_nos]], 4)&amp;"XXXXX"</f>
        <v>3547XXXXX</v>
      </c>
    </row>
    <row r="9917" spans="1:12" x14ac:dyDescent="0.3">
      <c r="A9917" t="s">
        <v>13</v>
      </c>
      <c r="B9917" s="3" t="s">
        <v>18938</v>
      </c>
      <c r="C9917" t="s">
        <v>1085</v>
      </c>
      <c r="D9917" t="s">
        <v>5983</v>
      </c>
      <c r="E9917">
        <v>19</v>
      </c>
      <c r="F9917">
        <v>159377</v>
      </c>
      <c r="G9917" t="s">
        <v>81</v>
      </c>
      <c r="H9917">
        <v>4008630430925519</v>
      </c>
      <c r="I9917" s="5" t="str">
        <f t="shared" si="154"/>
        <v>4008630430925520</v>
      </c>
      <c r="J9917" t="str">
        <f>INDEX(Age_grp[Age], MATCH(mobile_customers[[#This Row],[age]],Age_grp[Value]))</f>
        <v>"10 - 20</v>
      </c>
      <c r="K9917" s="2" t="str">
        <f>_xlfn.IFS(mobile_customers[[#This Row],[salary]]&gt;=Q9920,"HIGHER SALARY", mobile_customers[[#This Row],[salary]]&gt;=Q9921,"HIGHER MID RANGE SALARY",  mobile_customers[[#This Row],[salary]]&lt;Q9921,"MID RANGE SALARY", mobile_customers[[#This Row],[salary]]&gt;Q9922, "LOW SALARY" )</f>
        <v>HIGHER SALARY</v>
      </c>
      <c r="L9917" s="2" t="str">
        <f>LEFT(mobile_customers[[#This Row],[Credit_card_nos]], 4)&amp;"XXXXX"</f>
        <v>4008XXXXX</v>
      </c>
    </row>
    <row r="9918" spans="1:12" x14ac:dyDescent="0.3">
      <c r="A9918" t="s">
        <v>8</v>
      </c>
      <c r="B9918" s="3" t="s">
        <v>18939</v>
      </c>
      <c r="C9918" t="s">
        <v>6923</v>
      </c>
      <c r="D9918" t="s">
        <v>4342</v>
      </c>
      <c r="E9918">
        <v>20</v>
      </c>
      <c r="F9918">
        <v>78836</v>
      </c>
      <c r="G9918" t="s">
        <v>28</v>
      </c>
      <c r="H9918">
        <v>213132506819253</v>
      </c>
      <c r="I9918" s="5" t="str">
        <f t="shared" si="154"/>
        <v>213132506819253</v>
      </c>
      <c r="J9918" t="str">
        <f>INDEX(Age_grp[Age], MATCH(mobile_customers[[#This Row],[age]],Age_grp[Value]))</f>
        <v>20 - 30</v>
      </c>
      <c r="K9918" s="2" t="str">
        <f>_xlfn.IFS(mobile_customers[[#This Row],[salary]]&gt;=Q9921,"HIGHER SALARY", mobile_customers[[#This Row],[salary]]&gt;=Q9922,"HIGHER MID RANGE SALARY",  mobile_customers[[#This Row],[salary]]&lt;Q9922,"MID RANGE SALARY", mobile_customers[[#This Row],[salary]]&gt;Q9923, "LOW SALARY" )</f>
        <v>HIGHER SALARY</v>
      </c>
      <c r="L9918" s="2" t="str">
        <f>LEFT(mobile_customers[[#This Row],[Credit_card_nos]], 4)&amp;"XXXXX"</f>
        <v>2131XXXXX</v>
      </c>
    </row>
    <row r="9919" spans="1:12" x14ac:dyDescent="0.3">
      <c r="A9919" t="s">
        <v>13</v>
      </c>
      <c r="B9919" s="3" t="s">
        <v>18940</v>
      </c>
      <c r="C9919" t="s">
        <v>18941</v>
      </c>
      <c r="D9919" t="s">
        <v>802</v>
      </c>
      <c r="E9919">
        <v>29</v>
      </c>
      <c r="F9919">
        <v>26415</v>
      </c>
      <c r="G9919" t="s">
        <v>28</v>
      </c>
      <c r="H9919">
        <v>4.8777694533674547E+18</v>
      </c>
      <c r="I9919" s="5" t="str">
        <f t="shared" si="154"/>
        <v>4877769453367450000</v>
      </c>
      <c r="J9919" t="str">
        <f>INDEX(Age_grp[Age], MATCH(mobile_customers[[#This Row],[age]],Age_grp[Value]))</f>
        <v>20 - 30</v>
      </c>
      <c r="K9919" s="2" t="str">
        <f>_xlfn.IFS(mobile_customers[[#This Row],[salary]]&gt;=Q9922,"HIGHER SALARY", mobile_customers[[#This Row],[salary]]&gt;=Q9923,"HIGHER MID RANGE SALARY",  mobile_customers[[#This Row],[salary]]&lt;Q9923,"MID RANGE SALARY", mobile_customers[[#This Row],[salary]]&gt;Q9924, "LOW SALARY" )</f>
        <v>HIGHER SALARY</v>
      </c>
      <c r="L9919" s="2" t="str">
        <f>LEFT(mobile_customers[[#This Row],[Credit_card_nos]], 4)&amp;"XXXXX"</f>
        <v>4877XXXXX</v>
      </c>
    </row>
    <row r="9920" spans="1:12" x14ac:dyDescent="0.3">
      <c r="A9920" t="s">
        <v>13</v>
      </c>
      <c r="B9920" s="3" t="s">
        <v>18942</v>
      </c>
      <c r="C9920" t="s">
        <v>4909</v>
      </c>
      <c r="D9920" t="s">
        <v>2459</v>
      </c>
      <c r="E9920">
        <v>29</v>
      </c>
      <c r="F9920">
        <v>115319</v>
      </c>
      <c r="G9920" t="s">
        <v>21</v>
      </c>
      <c r="H9920">
        <v>372837746317994</v>
      </c>
      <c r="I9920" s="5" t="str">
        <f t="shared" si="154"/>
        <v>372837746317994</v>
      </c>
      <c r="J9920" t="str">
        <f>INDEX(Age_grp[Age], MATCH(mobile_customers[[#This Row],[age]],Age_grp[Value]))</f>
        <v>20 - 30</v>
      </c>
      <c r="K9920" s="2" t="str">
        <f>_xlfn.IFS(mobile_customers[[#This Row],[salary]]&gt;=Q9923,"HIGHER SALARY", mobile_customers[[#This Row],[salary]]&gt;=Q9924,"HIGHER MID RANGE SALARY",  mobile_customers[[#This Row],[salary]]&lt;Q9924,"MID RANGE SALARY", mobile_customers[[#This Row],[salary]]&gt;Q9925, "LOW SALARY" )</f>
        <v>HIGHER SALARY</v>
      </c>
      <c r="L9920" s="2" t="str">
        <f>LEFT(mobile_customers[[#This Row],[Credit_card_nos]], 4)&amp;"XXXXX"</f>
        <v>3728XXXXX</v>
      </c>
    </row>
    <row r="9921" spans="1:12" x14ac:dyDescent="0.3">
      <c r="A9921" t="s">
        <v>8</v>
      </c>
      <c r="B9921" s="3" t="s">
        <v>18943</v>
      </c>
      <c r="C9921" t="s">
        <v>18944</v>
      </c>
      <c r="D9921" t="s">
        <v>2137</v>
      </c>
      <c r="E9921">
        <v>61</v>
      </c>
      <c r="F9921">
        <v>109687</v>
      </c>
      <c r="G9921" t="s">
        <v>39</v>
      </c>
      <c r="H9921">
        <v>5159413321080650</v>
      </c>
      <c r="I9921" s="5" t="str">
        <f t="shared" si="154"/>
        <v>5159413321080650</v>
      </c>
      <c r="J9921" t="str">
        <f>INDEX(Age_grp[Age], MATCH(mobile_customers[[#This Row],[age]],Age_grp[Value]))</f>
        <v>60 - 70</v>
      </c>
      <c r="K9921" s="2" t="str">
        <f>_xlfn.IFS(mobile_customers[[#This Row],[salary]]&gt;=Q9924,"HIGHER SALARY", mobile_customers[[#This Row],[salary]]&gt;=Q9925,"HIGHER MID RANGE SALARY",  mobile_customers[[#This Row],[salary]]&lt;Q9925,"MID RANGE SALARY", mobile_customers[[#This Row],[salary]]&gt;Q9926, "LOW SALARY" )</f>
        <v>HIGHER SALARY</v>
      </c>
      <c r="L9921" s="2" t="str">
        <f>LEFT(mobile_customers[[#This Row],[Credit_card_nos]], 4)&amp;"XXXXX"</f>
        <v>5159XXXXX</v>
      </c>
    </row>
    <row r="9922" spans="1:12" x14ac:dyDescent="0.3">
      <c r="A9922" t="s">
        <v>8</v>
      </c>
      <c r="B9922" s="3" t="s">
        <v>18945</v>
      </c>
      <c r="C9922" t="s">
        <v>2919</v>
      </c>
      <c r="D9922" t="s">
        <v>2697</v>
      </c>
      <c r="E9922">
        <v>21</v>
      </c>
      <c r="F9922">
        <v>46174</v>
      </c>
      <c r="G9922" t="s">
        <v>28</v>
      </c>
      <c r="H9922">
        <v>4146808000719602</v>
      </c>
      <c r="I9922" s="5" t="str">
        <f t="shared" ref="I9922:I9985" si="155">TEXT(H9922, "0")</f>
        <v>4146808000719600</v>
      </c>
      <c r="J9922" t="str">
        <f>INDEX(Age_grp[Age], MATCH(mobile_customers[[#This Row],[age]],Age_grp[Value]))</f>
        <v>20 - 30</v>
      </c>
      <c r="K9922" s="2" t="str">
        <f>_xlfn.IFS(mobile_customers[[#This Row],[salary]]&gt;=Q9925,"HIGHER SALARY", mobile_customers[[#This Row],[salary]]&gt;=Q9926,"HIGHER MID RANGE SALARY",  mobile_customers[[#This Row],[salary]]&lt;Q9926,"MID RANGE SALARY", mobile_customers[[#This Row],[salary]]&gt;Q9927, "LOW SALARY" )</f>
        <v>HIGHER SALARY</v>
      </c>
      <c r="L9922" s="2" t="str">
        <f>LEFT(mobile_customers[[#This Row],[Credit_card_nos]], 4)&amp;"XXXXX"</f>
        <v>4146XXXXX</v>
      </c>
    </row>
    <row r="9923" spans="1:12" x14ac:dyDescent="0.3">
      <c r="A9923" t="s">
        <v>13</v>
      </c>
      <c r="B9923" s="3" t="s">
        <v>18946</v>
      </c>
      <c r="C9923" t="s">
        <v>18947</v>
      </c>
      <c r="D9923" t="s">
        <v>194</v>
      </c>
      <c r="E9923">
        <v>62</v>
      </c>
      <c r="F9923">
        <v>219763</v>
      </c>
      <c r="G9923" t="s">
        <v>94</v>
      </c>
      <c r="H9923">
        <v>3519003617680691</v>
      </c>
      <c r="I9923" s="5" t="str">
        <f t="shared" si="155"/>
        <v>3519003617680690</v>
      </c>
      <c r="J9923" t="str">
        <f>INDEX(Age_grp[Age], MATCH(mobile_customers[[#This Row],[age]],Age_grp[Value]))</f>
        <v>60 - 70</v>
      </c>
      <c r="K9923" s="2" t="str">
        <f>_xlfn.IFS(mobile_customers[[#This Row],[salary]]&gt;=Q9926,"HIGHER SALARY", mobile_customers[[#This Row],[salary]]&gt;=Q9927,"HIGHER MID RANGE SALARY",  mobile_customers[[#This Row],[salary]]&lt;Q9927,"MID RANGE SALARY", mobile_customers[[#This Row],[salary]]&gt;Q9928, "LOW SALARY" )</f>
        <v>HIGHER SALARY</v>
      </c>
      <c r="L9923" s="2" t="str">
        <f>LEFT(mobile_customers[[#This Row],[Credit_card_nos]], 4)&amp;"XXXXX"</f>
        <v>3519XXXXX</v>
      </c>
    </row>
    <row r="9924" spans="1:12" x14ac:dyDescent="0.3">
      <c r="A9924" t="s">
        <v>13</v>
      </c>
      <c r="B9924" s="3" t="s">
        <v>18948</v>
      </c>
      <c r="C9924" t="s">
        <v>13660</v>
      </c>
      <c r="D9924" t="s">
        <v>182</v>
      </c>
      <c r="E9924">
        <v>49</v>
      </c>
      <c r="F9924">
        <v>83694</v>
      </c>
      <c r="G9924" t="s">
        <v>65</v>
      </c>
      <c r="H9924">
        <v>2666164063371715</v>
      </c>
      <c r="I9924" s="5" t="str">
        <f t="shared" si="155"/>
        <v>2666164063371710</v>
      </c>
      <c r="J9924" t="str">
        <f>INDEX(Age_grp[Age], MATCH(mobile_customers[[#This Row],[age]],Age_grp[Value]))</f>
        <v>40 - 50</v>
      </c>
      <c r="K9924" s="2" t="str">
        <f>_xlfn.IFS(mobile_customers[[#This Row],[salary]]&gt;=Q9927,"HIGHER SALARY", mobile_customers[[#This Row],[salary]]&gt;=Q9928,"HIGHER MID RANGE SALARY",  mobile_customers[[#This Row],[salary]]&lt;Q9928,"MID RANGE SALARY", mobile_customers[[#This Row],[salary]]&gt;Q9929, "LOW SALARY" )</f>
        <v>HIGHER SALARY</v>
      </c>
      <c r="L9924" s="2" t="str">
        <f>LEFT(mobile_customers[[#This Row],[Credit_card_nos]], 4)&amp;"XXXXX"</f>
        <v>2666XXXXX</v>
      </c>
    </row>
    <row r="9925" spans="1:12" x14ac:dyDescent="0.3">
      <c r="A9925" t="s">
        <v>8</v>
      </c>
      <c r="B9925" s="3" t="s">
        <v>18949</v>
      </c>
      <c r="C9925" t="s">
        <v>18950</v>
      </c>
      <c r="D9925" t="s">
        <v>5543</v>
      </c>
      <c r="E9925">
        <v>26</v>
      </c>
      <c r="F9925">
        <v>93367</v>
      </c>
      <c r="G9925" t="s">
        <v>28</v>
      </c>
      <c r="H9925">
        <v>6551979560473030</v>
      </c>
      <c r="I9925" s="5" t="str">
        <f t="shared" si="155"/>
        <v>6551979560473030</v>
      </c>
      <c r="J9925" t="str">
        <f>INDEX(Age_grp[Age], MATCH(mobile_customers[[#This Row],[age]],Age_grp[Value]))</f>
        <v>20 - 30</v>
      </c>
      <c r="K9925" s="2" t="str">
        <f>_xlfn.IFS(mobile_customers[[#This Row],[salary]]&gt;=Q9928,"HIGHER SALARY", mobile_customers[[#This Row],[salary]]&gt;=Q9929,"HIGHER MID RANGE SALARY",  mobile_customers[[#This Row],[salary]]&lt;Q9929,"MID RANGE SALARY", mobile_customers[[#This Row],[salary]]&gt;Q9930, "LOW SALARY" )</f>
        <v>HIGHER SALARY</v>
      </c>
      <c r="L9925" s="2" t="str">
        <f>LEFT(mobile_customers[[#This Row],[Credit_card_nos]], 4)&amp;"XXXXX"</f>
        <v>6551XXXXX</v>
      </c>
    </row>
    <row r="9926" spans="1:12" x14ac:dyDescent="0.3">
      <c r="A9926" t="s">
        <v>8</v>
      </c>
      <c r="B9926" s="3" t="s">
        <v>18951</v>
      </c>
      <c r="C9926" t="s">
        <v>18952</v>
      </c>
      <c r="D9926" t="s">
        <v>2491</v>
      </c>
      <c r="E9926">
        <v>26</v>
      </c>
      <c r="F9926">
        <v>161056</v>
      </c>
      <c r="G9926" t="s">
        <v>28</v>
      </c>
      <c r="H9926">
        <v>370559556622691</v>
      </c>
      <c r="I9926" s="5" t="str">
        <f t="shared" si="155"/>
        <v>370559556622691</v>
      </c>
      <c r="J9926" t="str">
        <f>INDEX(Age_grp[Age], MATCH(mobile_customers[[#This Row],[age]],Age_grp[Value]))</f>
        <v>20 - 30</v>
      </c>
      <c r="K9926" s="2" t="str">
        <f>_xlfn.IFS(mobile_customers[[#This Row],[salary]]&gt;=Q9929,"HIGHER SALARY", mobile_customers[[#This Row],[salary]]&gt;=Q9930,"HIGHER MID RANGE SALARY",  mobile_customers[[#This Row],[salary]]&lt;Q9930,"MID RANGE SALARY", mobile_customers[[#This Row],[salary]]&gt;Q9931, "LOW SALARY" )</f>
        <v>HIGHER SALARY</v>
      </c>
      <c r="L9926" s="2" t="str">
        <f>LEFT(mobile_customers[[#This Row],[Credit_card_nos]], 4)&amp;"XXXXX"</f>
        <v>3705XXXXX</v>
      </c>
    </row>
    <row r="9927" spans="1:12" x14ac:dyDescent="0.3">
      <c r="A9927" t="s">
        <v>13</v>
      </c>
      <c r="B9927" s="3" t="s">
        <v>18953</v>
      </c>
      <c r="C9927" t="s">
        <v>18954</v>
      </c>
      <c r="D9927" t="s">
        <v>3910</v>
      </c>
      <c r="E9927">
        <v>34</v>
      </c>
      <c r="F9927">
        <v>161833</v>
      </c>
      <c r="G9927" t="s">
        <v>28</v>
      </c>
      <c r="H9927">
        <v>341578276149393</v>
      </c>
      <c r="I9927" s="5" t="str">
        <f t="shared" si="155"/>
        <v>341578276149393</v>
      </c>
      <c r="J9927" t="str">
        <f>INDEX(Age_grp[Age], MATCH(mobile_customers[[#This Row],[age]],Age_grp[Value]))</f>
        <v>30 - 40</v>
      </c>
      <c r="K9927" s="2" t="str">
        <f>_xlfn.IFS(mobile_customers[[#This Row],[salary]]&gt;=Q9930,"HIGHER SALARY", mobile_customers[[#This Row],[salary]]&gt;=Q9931,"HIGHER MID RANGE SALARY",  mobile_customers[[#This Row],[salary]]&lt;Q9931,"MID RANGE SALARY", mobile_customers[[#This Row],[salary]]&gt;Q9932, "LOW SALARY" )</f>
        <v>HIGHER SALARY</v>
      </c>
      <c r="L9927" s="2" t="str">
        <f>LEFT(mobile_customers[[#This Row],[Credit_card_nos]], 4)&amp;"XXXXX"</f>
        <v>3415XXXXX</v>
      </c>
    </row>
    <row r="9928" spans="1:12" x14ac:dyDescent="0.3">
      <c r="A9928" t="s">
        <v>13</v>
      </c>
      <c r="B9928" s="3" t="s">
        <v>18955</v>
      </c>
      <c r="C9928" t="s">
        <v>18956</v>
      </c>
      <c r="D9928" t="s">
        <v>1193</v>
      </c>
      <c r="E9928">
        <v>20</v>
      </c>
      <c r="F9928">
        <v>73710</v>
      </c>
      <c r="G9928" t="s">
        <v>12</v>
      </c>
      <c r="H9928">
        <v>30536463324811</v>
      </c>
      <c r="I9928" s="5" t="str">
        <f t="shared" si="155"/>
        <v>30536463324811</v>
      </c>
      <c r="J9928" t="str">
        <f>INDEX(Age_grp[Age], MATCH(mobile_customers[[#This Row],[age]],Age_grp[Value]))</f>
        <v>20 - 30</v>
      </c>
      <c r="K9928" s="2" t="str">
        <f>_xlfn.IFS(mobile_customers[[#This Row],[salary]]&gt;=Q9931,"HIGHER SALARY", mobile_customers[[#This Row],[salary]]&gt;=Q9932,"HIGHER MID RANGE SALARY",  mobile_customers[[#This Row],[salary]]&lt;Q9932,"MID RANGE SALARY", mobile_customers[[#This Row],[salary]]&gt;Q9933, "LOW SALARY" )</f>
        <v>HIGHER SALARY</v>
      </c>
      <c r="L9928" s="2" t="str">
        <f>LEFT(mobile_customers[[#This Row],[Credit_card_nos]], 4)&amp;"XXXXX"</f>
        <v>3053XXXXX</v>
      </c>
    </row>
    <row r="9929" spans="1:12" x14ac:dyDescent="0.3">
      <c r="A9929" t="s">
        <v>13</v>
      </c>
      <c r="B9929" s="3" t="s">
        <v>18957</v>
      </c>
      <c r="C9929" t="s">
        <v>18958</v>
      </c>
      <c r="D9929" t="s">
        <v>691</v>
      </c>
      <c r="E9929">
        <v>24</v>
      </c>
      <c r="F9929">
        <v>101465</v>
      </c>
      <c r="G9929" t="s">
        <v>17</v>
      </c>
      <c r="H9929">
        <v>4902509456244335</v>
      </c>
      <c r="I9929" s="5" t="str">
        <f t="shared" si="155"/>
        <v>4902509456244330</v>
      </c>
      <c r="J9929" t="str">
        <f>INDEX(Age_grp[Age], MATCH(mobile_customers[[#This Row],[age]],Age_grp[Value]))</f>
        <v>20 - 30</v>
      </c>
      <c r="K9929" s="2" t="str">
        <f>_xlfn.IFS(mobile_customers[[#This Row],[salary]]&gt;=Q9932,"HIGHER SALARY", mobile_customers[[#This Row],[salary]]&gt;=Q9933,"HIGHER MID RANGE SALARY",  mobile_customers[[#This Row],[salary]]&lt;Q9933,"MID RANGE SALARY", mobile_customers[[#This Row],[salary]]&gt;Q9934, "LOW SALARY" )</f>
        <v>HIGHER SALARY</v>
      </c>
      <c r="L9929" s="2" t="str">
        <f>LEFT(mobile_customers[[#This Row],[Credit_card_nos]], 4)&amp;"XXXXX"</f>
        <v>4902XXXXX</v>
      </c>
    </row>
    <row r="9930" spans="1:12" x14ac:dyDescent="0.3">
      <c r="A9930" t="s">
        <v>13</v>
      </c>
      <c r="B9930" s="3" t="s">
        <v>18959</v>
      </c>
      <c r="C9930" t="s">
        <v>18960</v>
      </c>
      <c r="D9930" t="s">
        <v>2086</v>
      </c>
      <c r="E9930">
        <v>25</v>
      </c>
      <c r="F9930">
        <v>69599</v>
      </c>
      <c r="G9930" t="s">
        <v>94</v>
      </c>
      <c r="H9930">
        <v>3559529474638357</v>
      </c>
      <c r="I9930" s="5" t="str">
        <f t="shared" si="155"/>
        <v>3559529474638360</v>
      </c>
      <c r="J9930" t="str">
        <f>INDEX(Age_grp[Age], MATCH(mobile_customers[[#This Row],[age]],Age_grp[Value]))</f>
        <v>20 - 30</v>
      </c>
      <c r="K9930" s="2" t="str">
        <f>_xlfn.IFS(mobile_customers[[#This Row],[salary]]&gt;=Q9933,"HIGHER SALARY", mobile_customers[[#This Row],[salary]]&gt;=Q9934,"HIGHER MID RANGE SALARY",  mobile_customers[[#This Row],[salary]]&lt;Q9934,"MID RANGE SALARY", mobile_customers[[#This Row],[salary]]&gt;Q9935, "LOW SALARY" )</f>
        <v>HIGHER SALARY</v>
      </c>
      <c r="L9930" s="2" t="str">
        <f>LEFT(mobile_customers[[#This Row],[Credit_card_nos]], 4)&amp;"XXXXX"</f>
        <v>3559XXXXX</v>
      </c>
    </row>
    <row r="9931" spans="1:12" x14ac:dyDescent="0.3">
      <c r="A9931" t="s">
        <v>13</v>
      </c>
      <c r="B9931" s="3" t="s">
        <v>18961</v>
      </c>
      <c r="C9931" t="s">
        <v>18962</v>
      </c>
      <c r="D9931" t="s">
        <v>774</v>
      </c>
      <c r="E9931">
        <v>24</v>
      </c>
      <c r="F9931">
        <v>92166</v>
      </c>
      <c r="G9931" t="s">
        <v>32</v>
      </c>
      <c r="H9931">
        <v>4170545993184951</v>
      </c>
      <c r="I9931" s="5" t="str">
        <f t="shared" si="155"/>
        <v>4170545993184950</v>
      </c>
      <c r="J9931" t="str">
        <f>INDEX(Age_grp[Age], MATCH(mobile_customers[[#This Row],[age]],Age_grp[Value]))</f>
        <v>20 - 30</v>
      </c>
      <c r="K9931" s="2" t="str">
        <f>_xlfn.IFS(mobile_customers[[#This Row],[salary]]&gt;=Q9934,"HIGHER SALARY", mobile_customers[[#This Row],[salary]]&gt;=Q9935,"HIGHER MID RANGE SALARY",  mobile_customers[[#This Row],[salary]]&lt;Q9935,"MID RANGE SALARY", mobile_customers[[#This Row],[salary]]&gt;Q9936, "LOW SALARY" )</f>
        <v>HIGHER SALARY</v>
      </c>
      <c r="L9931" s="2" t="str">
        <f>LEFT(mobile_customers[[#This Row],[Credit_card_nos]], 4)&amp;"XXXXX"</f>
        <v>4170XXXXX</v>
      </c>
    </row>
    <row r="9932" spans="1:12" x14ac:dyDescent="0.3">
      <c r="A9932" t="s">
        <v>13</v>
      </c>
      <c r="B9932" s="3" t="s">
        <v>18963</v>
      </c>
      <c r="C9932" t="s">
        <v>18964</v>
      </c>
      <c r="D9932" t="s">
        <v>3854</v>
      </c>
      <c r="E9932">
        <v>63</v>
      </c>
      <c r="F9932">
        <v>58466</v>
      </c>
      <c r="G9932" t="s">
        <v>21</v>
      </c>
      <c r="H9932">
        <v>4741768615124516</v>
      </c>
      <c r="I9932" s="5" t="str">
        <f t="shared" si="155"/>
        <v>4741768615124520</v>
      </c>
      <c r="J9932" t="str">
        <f>INDEX(Age_grp[Age], MATCH(mobile_customers[[#This Row],[age]],Age_grp[Value]))</f>
        <v>60 - 70</v>
      </c>
      <c r="K9932" s="2" t="str">
        <f>_xlfn.IFS(mobile_customers[[#This Row],[salary]]&gt;=Q9935,"HIGHER SALARY", mobile_customers[[#This Row],[salary]]&gt;=Q9936,"HIGHER MID RANGE SALARY",  mobile_customers[[#This Row],[salary]]&lt;Q9936,"MID RANGE SALARY", mobile_customers[[#This Row],[salary]]&gt;Q9937, "LOW SALARY" )</f>
        <v>HIGHER SALARY</v>
      </c>
      <c r="L9932" s="2" t="str">
        <f>LEFT(mobile_customers[[#This Row],[Credit_card_nos]], 4)&amp;"XXXXX"</f>
        <v>4741XXXXX</v>
      </c>
    </row>
    <row r="9933" spans="1:12" x14ac:dyDescent="0.3">
      <c r="A9933" t="s">
        <v>13</v>
      </c>
      <c r="B9933" s="3" t="s">
        <v>18965</v>
      </c>
      <c r="C9933" t="s">
        <v>18966</v>
      </c>
      <c r="D9933" t="s">
        <v>4156</v>
      </c>
      <c r="E9933">
        <v>63</v>
      </c>
      <c r="F9933">
        <v>165584</v>
      </c>
      <c r="G9933" t="s">
        <v>21</v>
      </c>
      <c r="H9933">
        <v>30460651752073</v>
      </c>
      <c r="I9933" s="5" t="str">
        <f t="shared" si="155"/>
        <v>30460651752073</v>
      </c>
      <c r="J9933" t="str">
        <f>INDEX(Age_grp[Age], MATCH(mobile_customers[[#This Row],[age]],Age_grp[Value]))</f>
        <v>60 - 70</v>
      </c>
      <c r="K9933" s="2" t="str">
        <f>_xlfn.IFS(mobile_customers[[#This Row],[salary]]&gt;=Q9936,"HIGHER SALARY", mobile_customers[[#This Row],[salary]]&gt;=Q9937,"HIGHER MID RANGE SALARY",  mobile_customers[[#This Row],[salary]]&lt;Q9937,"MID RANGE SALARY", mobile_customers[[#This Row],[salary]]&gt;Q9938, "LOW SALARY" )</f>
        <v>HIGHER SALARY</v>
      </c>
      <c r="L9933" s="2" t="str">
        <f>LEFT(mobile_customers[[#This Row],[Credit_card_nos]], 4)&amp;"XXXXX"</f>
        <v>3046XXXXX</v>
      </c>
    </row>
    <row r="9934" spans="1:12" x14ac:dyDescent="0.3">
      <c r="A9934" t="s">
        <v>13</v>
      </c>
      <c r="B9934" s="3" t="s">
        <v>18967</v>
      </c>
      <c r="C9934" t="s">
        <v>18968</v>
      </c>
      <c r="D9934" t="s">
        <v>1479</v>
      </c>
      <c r="E9934">
        <v>58</v>
      </c>
      <c r="F9934">
        <v>165854</v>
      </c>
      <c r="G9934" t="s">
        <v>65</v>
      </c>
      <c r="H9934">
        <v>343770722449786</v>
      </c>
      <c r="I9934" s="5" t="str">
        <f t="shared" si="155"/>
        <v>343770722449786</v>
      </c>
      <c r="J9934" t="str">
        <f>INDEX(Age_grp[Age], MATCH(mobile_customers[[#This Row],[age]],Age_grp[Value]))</f>
        <v>50 - 60</v>
      </c>
      <c r="K9934" s="2" t="str">
        <f>_xlfn.IFS(mobile_customers[[#This Row],[salary]]&gt;=Q9937,"HIGHER SALARY", mobile_customers[[#This Row],[salary]]&gt;=Q9938,"HIGHER MID RANGE SALARY",  mobile_customers[[#This Row],[salary]]&lt;Q9938,"MID RANGE SALARY", mobile_customers[[#This Row],[salary]]&gt;Q9939, "LOW SALARY" )</f>
        <v>HIGHER SALARY</v>
      </c>
      <c r="L9934" s="2" t="str">
        <f>LEFT(mobile_customers[[#This Row],[Credit_card_nos]], 4)&amp;"XXXXX"</f>
        <v>3437XXXXX</v>
      </c>
    </row>
    <row r="9935" spans="1:12" x14ac:dyDescent="0.3">
      <c r="A9935" t="s">
        <v>8</v>
      </c>
      <c r="B9935" s="3" t="s">
        <v>18969</v>
      </c>
      <c r="C9935" t="s">
        <v>18970</v>
      </c>
      <c r="D9935" t="s">
        <v>228</v>
      </c>
      <c r="E9935">
        <v>33</v>
      </c>
      <c r="F9935">
        <v>200207</v>
      </c>
      <c r="G9935" t="s">
        <v>94</v>
      </c>
      <c r="H9935">
        <v>3588632820361859</v>
      </c>
      <c r="I9935" s="5" t="str">
        <f t="shared" si="155"/>
        <v>3588632820361860</v>
      </c>
      <c r="J9935" t="str">
        <f>INDEX(Age_grp[Age], MATCH(mobile_customers[[#This Row],[age]],Age_grp[Value]))</f>
        <v>30 - 40</v>
      </c>
      <c r="K9935" s="2" t="str">
        <f>_xlfn.IFS(mobile_customers[[#This Row],[salary]]&gt;=Q9938,"HIGHER SALARY", mobile_customers[[#This Row],[salary]]&gt;=Q9939,"HIGHER MID RANGE SALARY",  mobile_customers[[#This Row],[salary]]&lt;Q9939,"MID RANGE SALARY", mobile_customers[[#This Row],[salary]]&gt;Q9940, "LOW SALARY" )</f>
        <v>HIGHER SALARY</v>
      </c>
      <c r="L9935" s="2" t="str">
        <f>LEFT(mobile_customers[[#This Row],[Credit_card_nos]], 4)&amp;"XXXXX"</f>
        <v>3588XXXXX</v>
      </c>
    </row>
    <row r="9936" spans="1:12" x14ac:dyDescent="0.3">
      <c r="A9936" t="s">
        <v>13</v>
      </c>
      <c r="B9936" s="3" t="s">
        <v>18971</v>
      </c>
      <c r="C9936" t="s">
        <v>18972</v>
      </c>
      <c r="D9936" t="s">
        <v>470</v>
      </c>
      <c r="E9936">
        <v>57</v>
      </c>
      <c r="F9936">
        <v>197685</v>
      </c>
      <c r="G9936" t="s">
        <v>28</v>
      </c>
      <c r="H9936">
        <v>2247921114586478</v>
      </c>
      <c r="I9936" s="5" t="str">
        <f t="shared" si="155"/>
        <v>2247921114586480</v>
      </c>
      <c r="J9936" t="str">
        <f>INDEX(Age_grp[Age], MATCH(mobile_customers[[#This Row],[age]],Age_grp[Value]))</f>
        <v>50 - 60</v>
      </c>
      <c r="K9936" s="2" t="str">
        <f>_xlfn.IFS(mobile_customers[[#This Row],[salary]]&gt;=Q9939,"HIGHER SALARY", mobile_customers[[#This Row],[salary]]&gt;=Q9940,"HIGHER MID RANGE SALARY",  mobile_customers[[#This Row],[salary]]&lt;Q9940,"MID RANGE SALARY", mobile_customers[[#This Row],[salary]]&gt;Q9941, "LOW SALARY" )</f>
        <v>HIGHER SALARY</v>
      </c>
      <c r="L9936" s="2" t="str">
        <f>LEFT(mobile_customers[[#This Row],[Credit_card_nos]], 4)&amp;"XXXXX"</f>
        <v>2247XXXXX</v>
      </c>
    </row>
    <row r="9937" spans="1:12" x14ac:dyDescent="0.3">
      <c r="A9937" t="s">
        <v>8</v>
      </c>
      <c r="B9937" s="3" t="s">
        <v>18973</v>
      </c>
      <c r="C9937" t="s">
        <v>18974</v>
      </c>
      <c r="D9937" t="s">
        <v>706</v>
      </c>
      <c r="E9937">
        <v>45</v>
      </c>
      <c r="F9937">
        <v>103748</v>
      </c>
      <c r="G9937" t="s">
        <v>94</v>
      </c>
      <c r="H9937">
        <v>4307409345422229</v>
      </c>
      <c r="I9937" s="5" t="str">
        <f t="shared" si="155"/>
        <v>4307409345422230</v>
      </c>
      <c r="J9937" t="str">
        <f>INDEX(Age_grp[Age], MATCH(mobile_customers[[#This Row],[age]],Age_grp[Value]))</f>
        <v>40 - 50</v>
      </c>
      <c r="K9937" s="2" t="str">
        <f>_xlfn.IFS(mobile_customers[[#This Row],[salary]]&gt;=Q9940,"HIGHER SALARY", mobile_customers[[#This Row],[salary]]&gt;=Q9941,"HIGHER MID RANGE SALARY",  mobile_customers[[#This Row],[salary]]&lt;Q9941,"MID RANGE SALARY", mobile_customers[[#This Row],[salary]]&gt;Q9942, "LOW SALARY" )</f>
        <v>HIGHER SALARY</v>
      </c>
      <c r="L9937" s="2" t="str">
        <f>LEFT(mobile_customers[[#This Row],[Credit_card_nos]], 4)&amp;"XXXXX"</f>
        <v>4307XXXXX</v>
      </c>
    </row>
    <row r="9938" spans="1:12" x14ac:dyDescent="0.3">
      <c r="A9938" t="s">
        <v>13</v>
      </c>
      <c r="B9938" s="3" t="s">
        <v>18975</v>
      </c>
      <c r="C9938" t="s">
        <v>18976</v>
      </c>
      <c r="D9938" t="s">
        <v>5507</v>
      </c>
      <c r="E9938">
        <v>60</v>
      </c>
      <c r="F9938">
        <v>180783</v>
      </c>
      <c r="G9938" t="s">
        <v>81</v>
      </c>
      <c r="H9938">
        <v>3573840187597125</v>
      </c>
      <c r="I9938" s="5" t="str">
        <f t="shared" si="155"/>
        <v>3573840187597120</v>
      </c>
      <c r="J9938" t="str">
        <f>INDEX(Age_grp[Age], MATCH(mobile_customers[[#This Row],[age]],Age_grp[Value]))</f>
        <v>60 - 70</v>
      </c>
      <c r="K9938" s="2" t="str">
        <f>_xlfn.IFS(mobile_customers[[#This Row],[salary]]&gt;=Q9941,"HIGHER SALARY", mobile_customers[[#This Row],[salary]]&gt;=Q9942,"HIGHER MID RANGE SALARY",  mobile_customers[[#This Row],[salary]]&lt;Q9942,"MID RANGE SALARY", mobile_customers[[#This Row],[salary]]&gt;Q9943, "LOW SALARY" )</f>
        <v>HIGHER SALARY</v>
      </c>
      <c r="L9938" s="2" t="str">
        <f>LEFT(mobile_customers[[#This Row],[Credit_card_nos]], 4)&amp;"XXXXX"</f>
        <v>3573XXXXX</v>
      </c>
    </row>
    <row r="9939" spans="1:12" x14ac:dyDescent="0.3">
      <c r="A9939" t="s">
        <v>8</v>
      </c>
      <c r="B9939" s="3" t="s">
        <v>18977</v>
      </c>
      <c r="C9939" t="s">
        <v>18978</v>
      </c>
      <c r="D9939" t="s">
        <v>2820</v>
      </c>
      <c r="E9939">
        <v>28</v>
      </c>
      <c r="F9939">
        <v>154731</v>
      </c>
      <c r="G9939" t="s">
        <v>94</v>
      </c>
      <c r="H9939">
        <v>4375904707918514</v>
      </c>
      <c r="I9939" s="5" t="str">
        <f t="shared" si="155"/>
        <v>4375904707918510</v>
      </c>
      <c r="J9939" t="str">
        <f>INDEX(Age_grp[Age], MATCH(mobile_customers[[#This Row],[age]],Age_grp[Value]))</f>
        <v>20 - 30</v>
      </c>
      <c r="K9939" s="2" t="str">
        <f>_xlfn.IFS(mobile_customers[[#This Row],[salary]]&gt;=Q9942,"HIGHER SALARY", mobile_customers[[#This Row],[salary]]&gt;=Q9943,"HIGHER MID RANGE SALARY",  mobile_customers[[#This Row],[salary]]&lt;Q9943,"MID RANGE SALARY", mobile_customers[[#This Row],[salary]]&gt;Q9944, "LOW SALARY" )</f>
        <v>HIGHER SALARY</v>
      </c>
      <c r="L9939" s="2" t="str">
        <f>LEFT(mobile_customers[[#This Row],[Credit_card_nos]], 4)&amp;"XXXXX"</f>
        <v>4375XXXXX</v>
      </c>
    </row>
    <row r="9940" spans="1:12" x14ac:dyDescent="0.3">
      <c r="A9940" t="s">
        <v>13</v>
      </c>
      <c r="B9940" s="3" t="s">
        <v>18979</v>
      </c>
      <c r="C9940" t="s">
        <v>18980</v>
      </c>
      <c r="D9940" t="s">
        <v>243</v>
      </c>
      <c r="E9940">
        <v>52</v>
      </c>
      <c r="F9940">
        <v>55620</v>
      </c>
      <c r="G9940" t="s">
        <v>21</v>
      </c>
      <c r="H9940">
        <v>6534542177850347</v>
      </c>
      <c r="I9940" s="5" t="str">
        <f t="shared" si="155"/>
        <v>6534542177850350</v>
      </c>
      <c r="J9940" t="str">
        <f>INDEX(Age_grp[Age], MATCH(mobile_customers[[#This Row],[age]],Age_grp[Value]))</f>
        <v>50 - 60</v>
      </c>
      <c r="K9940" s="2" t="str">
        <f>_xlfn.IFS(mobile_customers[[#This Row],[salary]]&gt;=Q9943,"HIGHER SALARY", mobile_customers[[#This Row],[salary]]&gt;=Q9944,"HIGHER MID RANGE SALARY",  mobile_customers[[#This Row],[salary]]&lt;Q9944,"MID RANGE SALARY", mobile_customers[[#This Row],[salary]]&gt;Q9945, "LOW SALARY" )</f>
        <v>HIGHER SALARY</v>
      </c>
      <c r="L9940" s="2" t="str">
        <f>LEFT(mobile_customers[[#This Row],[Credit_card_nos]], 4)&amp;"XXXXX"</f>
        <v>6534XXXXX</v>
      </c>
    </row>
    <row r="9941" spans="1:12" x14ac:dyDescent="0.3">
      <c r="A9941" t="s">
        <v>8</v>
      </c>
      <c r="B9941" s="3" t="s">
        <v>18981</v>
      </c>
      <c r="C9941" t="s">
        <v>18982</v>
      </c>
      <c r="D9941" t="s">
        <v>332</v>
      </c>
      <c r="E9941">
        <v>45</v>
      </c>
      <c r="F9941">
        <v>55685</v>
      </c>
      <c r="G9941" t="s">
        <v>81</v>
      </c>
      <c r="H9941">
        <v>38643010031188</v>
      </c>
      <c r="I9941" s="5" t="str">
        <f t="shared" si="155"/>
        <v>38643010031188</v>
      </c>
      <c r="J9941" t="str">
        <f>INDEX(Age_grp[Age], MATCH(mobile_customers[[#This Row],[age]],Age_grp[Value]))</f>
        <v>40 - 50</v>
      </c>
      <c r="K9941" s="2" t="str">
        <f>_xlfn.IFS(mobile_customers[[#This Row],[salary]]&gt;=Q9944,"HIGHER SALARY", mobile_customers[[#This Row],[salary]]&gt;=Q9945,"HIGHER MID RANGE SALARY",  mobile_customers[[#This Row],[salary]]&lt;Q9945,"MID RANGE SALARY", mobile_customers[[#This Row],[salary]]&gt;Q9946, "LOW SALARY" )</f>
        <v>HIGHER SALARY</v>
      </c>
      <c r="L9941" s="2" t="str">
        <f>LEFT(mobile_customers[[#This Row],[Credit_card_nos]], 4)&amp;"XXXXX"</f>
        <v>3864XXXXX</v>
      </c>
    </row>
    <row r="9942" spans="1:12" x14ac:dyDescent="0.3">
      <c r="A9942" t="s">
        <v>8</v>
      </c>
      <c r="B9942" s="3" t="s">
        <v>18983</v>
      </c>
      <c r="C9942" t="s">
        <v>18984</v>
      </c>
      <c r="D9942" t="s">
        <v>2454</v>
      </c>
      <c r="E9942">
        <v>28</v>
      </c>
      <c r="F9942">
        <v>64804</v>
      </c>
      <c r="G9942" t="s">
        <v>21</v>
      </c>
      <c r="H9942">
        <v>2623798981353651</v>
      </c>
      <c r="I9942" s="5" t="str">
        <f t="shared" si="155"/>
        <v>2623798981353650</v>
      </c>
      <c r="J9942" t="str">
        <f>INDEX(Age_grp[Age], MATCH(mobile_customers[[#This Row],[age]],Age_grp[Value]))</f>
        <v>20 - 30</v>
      </c>
      <c r="K9942" s="2" t="str">
        <f>_xlfn.IFS(mobile_customers[[#This Row],[salary]]&gt;=Q9945,"HIGHER SALARY", mobile_customers[[#This Row],[salary]]&gt;=Q9946,"HIGHER MID RANGE SALARY",  mobile_customers[[#This Row],[salary]]&lt;Q9946,"MID RANGE SALARY", mobile_customers[[#This Row],[salary]]&gt;Q9947, "LOW SALARY" )</f>
        <v>HIGHER SALARY</v>
      </c>
      <c r="L9942" s="2" t="str">
        <f>LEFT(mobile_customers[[#This Row],[Credit_card_nos]], 4)&amp;"XXXXX"</f>
        <v>2623XXXXX</v>
      </c>
    </row>
    <row r="9943" spans="1:12" x14ac:dyDescent="0.3">
      <c r="A9943" t="s">
        <v>8</v>
      </c>
      <c r="B9943" s="3" t="s">
        <v>18985</v>
      </c>
      <c r="C9943" t="s">
        <v>18986</v>
      </c>
      <c r="D9943" t="s">
        <v>194</v>
      </c>
      <c r="E9943">
        <v>19</v>
      </c>
      <c r="F9943">
        <v>92450</v>
      </c>
      <c r="G9943" t="s">
        <v>39</v>
      </c>
      <c r="H9943">
        <v>6011165431509475</v>
      </c>
      <c r="I9943" s="5" t="str">
        <f t="shared" si="155"/>
        <v>6011165431509470</v>
      </c>
      <c r="J9943" t="str">
        <f>INDEX(Age_grp[Age], MATCH(mobile_customers[[#This Row],[age]],Age_grp[Value]))</f>
        <v>"10 - 20</v>
      </c>
      <c r="K9943" s="2" t="str">
        <f>_xlfn.IFS(mobile_customers[[#This Row],[salary]]&gt;=Q9946,"HIGHER SALARY", mobile_customers[[#This Row],[salary]]&gt;=Q9947,"HIGHER MID RANGE SALARY",  mobile_customers[[#This Row],[salary]]&lt;Q9947,"MID RANGE SALARY", mobile_customers[[#This Row],[salary]]&gt;Q9948, "LOW SALARY" )</f>
        <v>HIGHER SALARY</v>
      </c>
      <c r="L9943" s="2" t="str">
        <f>LEFT(mobile_customers[[#This Row],[Credit_card_nos]], 4)&amp;"XXXXX"</f>
        <v>6011XXXXX</v>
      </c>
    </row>
    <row r="9944" spans="1:12" x14ac:dyDescent="0.3">
      <c r="A9944" t="s">
        <v>8</v>
      </c>
      <c r="B9944" s="3" t="s">
        <v>18987</v>
      </c>
      <c r="C9944" t="s">
        <v>18988</v>
      </c>
      <c r="D9944" t="s">
        <v>1577</v>
      </c>
      <c r="E9944">
        <v>64</v>
      </c>
      <c r="F9944">
        <v>230034</v>
      </c>
      <c r="G9944" t="s">
        <v>28</v>
      </c>
      <c r="H9944">
        <v>4042577836205251</v>
      </c>
      <c r="I9944" s="5" t="str">
        <f t="shared" si="155"/>
        <v>4042577836205250</v>
      </c>
      <c r="J9944" t="str">
        <f>INDEX(Age_grp[Age], MATCH(mobile_customers[[#This Row],[age]],Age_grp[Value]))</f>
        <v>60 - 70</v>
      </c>
      <c r="K9944" s="2" t="str">
        <f>_xlfn.IFS(mobile_customers[[#This Row],[salary]]&gt;=Q9947,"HIGHER SALARY", mobile_customers[[#This Row],[salary]]&gt;=Q9948,"HIGHER MID RANGE SALARY",  mobile_customers[[#This Row],[salary]]&lt;Q9948,"MID RANGE SALARY", mobile_customers[[#This Row],[salary]]&gt;Q9949, "LOW SALARY" )</f>
        <v>HIGHER SALARY</v>
      </c>
      <c r="L9944" s="2" t="str">
        <f>LEFT(mobile_customers[[#This Row],[Credit_card_nos]], 4)&amp;"XXXXX"</f>
        <v>4042XXXXX</v>
      </c>
    </row>
    <row r="9945" spans="1:12" x14ac:dyDescent="0.3">
      <c r="A9945" t="s">
        <v>8</v>
      </c>
      <c r="B9945" s="3" t="s">
        <v>6769</v>
      </c>
      <c r="C9945" t="s">
        <v>18989</v>
      </c>
      <c r="D9945" t="s">
        <v>4279</v>
      </c>
      <c r="E9945">
        <v>32</v>
      </c>
      <c r="F9945">
        <v>48390</v>
      </c>
      <c r="G9945" t="s">
        <v>32</v>
      </c>
      <c r="H9945">
        <v>60433531872</v>
      </c>
      <c r="I9945" s="5" t="str">
        <f t="shared" si="155"/>
        <v>60433531872</v>
      </c>
      <c r="J9945" t="str">
        <f>INDEX(Age_grp[Age], MATCH(mobile_customers[[#This Row],[age]],Age_grp[Value]))</f>
        <v>30 - 40</v>
      </c>
      <c r="K9945" s="2" t="str">
        <f>_xlfn.IFS(mobile_customers[[#This Row],[salary]]&gt;=Q9948,"HIGHER SALARY", mobile_customers[[#This Row],[salary]]&gt;=Q9949,"HIGHER MID RANGE SALARY",  mobile_customers[[#This Row],[salary]]&lt;Q9949,"MID RANGE SALARY", mobile_customers[[#This Row],[salary]]&gt;Q9950, "LOW SALARY" )</f>
        <v>HIGHER SALARY</v>
      </c>
      <c r="L9945" s="2" t="str">
        <f>LEFT(mobile_customers[[#This Row],[Credit_card_nos]], 4)&amp;"XXXXX"</f>
        <v>6043XXXXX</v>
      </c>
    </row>
    <row r="9946" spans="1:12" x14ac:dyDescent="0.3">
      <c r="A9946" t="s">
        <v>13</v>
      </c>
      <c r="B9946" s="3" t="s">
        <v>18990</v>
      </c>
      <c r="C9946" t="s">
        <v>18991</v>
      </c>
      <c r="D9946" t="s">
        <v>2911</v>
      </c>
      <c r="E9946">
        <v>47</v>
      </c>
      <c r="F9946">
        <v>109294</v>
      </c>
      <c r="G9946" t="s">
        <v>28</v>
      </c>
      <c r="H9946">
        <v>30087103829249</v>
      </c>
      <c r="I9946" s="5" t="str">
        <f t="shared" si="155"/>
        <v>30087103829249</v>
      </c>
      <c r="J9946" t="str">
        <f>INDEX(Age_grp[Age], MATCH(mobile_customers[[#This Row],[age]],Age_grp[Value]))</f>
        <v>40 - 50</v>
      </c>
      <c r="K9946" s="2" t="str">
        <f>_xlfn.IFS(mobile_customers[[#This Row],[salary]]&gt;=Q9949,"HIGHER SALARY", mobile_customers[[#This Row],[salary]]&gt;=Q9950,"HIGHER MID RANGE SALARY",  mobile_customers[[#This Row],[salary]]&lt;Q9950,"MID RANGE SALARY", mobile_customers[[#This Row],[salary]]&gt;Q9951, "LOW SALARY" )</f>
        <v>HIGHER SALARY</v>
      </c>
      <c r="L9946" s="2" t="str">
        <f>LEFT(mobile_customers[[#This Row],[Credit_card_nos]], 4)&amp;"XXXXX"</f>
        <v>3008XXXXX</v>
      </c>
    </row>
    <row r="9947" spans="1:12" x14ac:dyDescent="0.3">
      <c r="A9947" t="s">
        <v>8</v>
      </c>
      <c r="B9947" s="3" t="s">
        <v>18992</v>
      </c>
      <c r="C9947" t="s">
        <v>18993</v>
      </c>
      <c r="D9947" t="s">
        <v>939</v>
      </c>
      <c r="E9947">
        <v>55</v>
      </c>
      <c r="F9947">
        <v>158699</v>
      </c>
      <c r="G9947" t="s">
        <v>28</v>
      </c>
      <c r="H9947">
        <v>2273889170066668</v>
      </c>
      <c r="I9947" s="5" t="str">
        <f t="shared" si="155"/>
        <v>2273889170066670</v>
      </c>
      <c r="J9947" t="str">
        <f>INDEX(Age_grp[Age], MATCH(mobile_customers[[#This Row],[age]],Age_grp[Value]))</f>
        <v>50 - 60</v>
      </c>
      <c r="K9947" s="2" t="str">
        <f>_xlfn.IFS(mobile_customers[[#This Row],[salary]]&gt;=Q9950,"HIGHER SALARY", mobile_customers[[#This Row],[salary]]&gt;=Q9951,"HIGHER MID RANGE SALARY",  mobile_customers[[#This Row],[salary]]&lt;Q9951,"MID RANGE SALARY", mobile_customers[[#This Row],[salary]]&gt;Q9952, "LOW SALARY" )</f>
        <v>HIGHER SALARY</v>
      </c>
      <c r="L9947" s="2" t="str">
        <f>LEFT(mobile_customers[[#This Row],[Credit_card_nos]], 4)&amp;"XXXXX"</f>
        <v>2273XXXXX</v>
      </c>
    </row>
    <row r="9948" spans="1:12" x14ac:dyDescent="0.3">
      <c r="A9948" t="s">
        <v>13</v>
      </c>
      <c r="B9948" s="3" t="s">
        <v>18994</v>
      </c>
      <c r="C9948" t="s">
        <v>18995</v>
      </c>
      <c r="D9948" t="s">
        <v>281</v>
      </c>
      <c r="E9948">
        <v>31</v>
      </c>
      <c r="F9948">
        <v>69295</v>
      </c>
      <c r="G9948" t="s">
        <v>28</v>
      </c>
      <c r="H9948">
        <v>4.3678974197638139E+18</v>
      </c>
      <c r="I9948" s="5" t="str">
        <f t="shared" si="155"/>
        <v>4367897419763810000</v>
      </c>
      <c r="J9948" t="str">
        <f>INDEX(Age_grp[Age], MATCH(mobile_customers[[#This Row],[age]],Age_grp[Value]))</f>
        <v>30 - 40</v>
      </c>
      <c r="K9948" s="2" t="str">
        <f>_xlfn.IFS(mobile_customers[[#This Row],[salary]]&gt;=Q9951,"HIGHER SALARY", mobile_customers[[#This Row],[salary]]&gt;=Q9952,"HIGHER MID RANGE SALARY",  mobile_customers[[#This Row],[salary]]&lt;Q9952,"MID RANGE SALARY", mobile_customers[[#This Row],[salary]]&gt;Q9953, "LOW SALARY" )</f>
        <v>HIGHER SALARY</v>
      </c>
      <c r="L9948" s="2" t="str">
        <f>LEFT(mobile_customers[[#This Row],[Credit_card_nos]], 4)&amp;"XXXXX"</f>
        <v>4367XXXXX</v>
      </c>
    </row>
    <row r="9949" spans="1:12" x14ac:dyDescent="0.3">
      <c r="A9949" t="s">
        <v>13</v>
      </c>
      <c r="B9949" s="3" t="s">
        <v>18996</v>
      </c>
      <c r="C9949" t="s">
        <v>18997</v>
      </c>
      <c r="D9949" t="s">
        <v>694</v>
      </c>
      <c r="E9949">
        <v>33</v>
      </c>
      <c r="F9949">
        <v>110288</v>
      </c>
      <c r="G9949" t="s">
        <v>21</v>
      </c>
      <c r="H9949">
        <v>213169173682168</v>
      </c>
      <c r="I9949" s="5" t="str">
        <f t="shared" si="155"/>
        <v>213169173682168</v>
      </c>
      <c r="J9949" t="str">
        <f>INDEX(Age_grp[Age], MATCH(mobile_customers[[#This Row],[age]],Age_grp[Value]))</f>
        <v>30 - 40</v>
      </c>
      <c r="K9949" s="2" t="str">
        <f>_xlfn.IFS(mobile_customers[[#This Row],[salary]]&gt;=Q9952,"HIGHER SALARY", mobile_customers[[#This Row],[salary]]&gt;=Q9953,"HIGHER MID RANGE SALARY",  mobile_customers[[#This Row],[salary]]&lt;Q9953,"MID RANGE SALARY", mobile_customers[[#This Row],[salary]]&gt;Q9954, "LOW SALARY" )</f>
        <v>HIGHER SALARY</v>
      </c>
      <c r="L9949" s="2" t="str">
        <f>LEFT(mobile_customers[[#This Row],[Credit_card_nos]], 4)&amp;"XXXXX"</f>
        <v>2131XXXXX</v>
      </c>
    </row>
    <row r="9950" spans="1:12" x14ac:dyDescent="0.3">
      <c r="A9950" t="s">
        <v>8</v>
      </c>
      <c r="B9950" s="3" t="s">
        <v>18998</v>
      </c>
      <c r="C9950" t="s">
        <v>18999</v>
      </c>
      <c r="D9950" t="s">
        <v>2973</v>
      </c>
      <c r="E9950">
        <v>20</v>
      </c>
      <c r="F9950">
        <v>115006</v>
      </c>
      <c r="G9950" t="s">
        <v>12</v>
      </c>
      <c r="H9950">
        <v>372720135616400</v>
      </c>
      <c r="I9950" s="5" t="str">
        <f t="shared" si="155"/>
        <v>372720135616400</v>
      </c>
      <c r="J9950" t="str">
        <f>INDEX(Age_grp[Age], MATCH(mobile_customers[[#This Row],[age]],Age_grp[Value]))</f>
        <v>20 - 30</v>
      </c>
      <c r="K9950" s="2" t="str">
        <f>_xlfn.IFS(mobile_customers[[#This Row],[salary]]&gt;=Q9953,"HIGHER SALARY", mobile_customers[[#This Row],[salary]]&gt;=Q9954,"HIGHER MID RANGE SALARY",  mobile_customers[[#This Row],[salary]]&lt;Q9954,"MID RANGE SALARY", mobile_customers[[#This Row],[salary]]&gt;Q9955, "LOW SALARY" )</f>
        <v>HIGHER SALARY</v>
      </c>
      <c r="L9950" s="2" t="str">
        <f>LEFT(mobile_customers[[#This Row],[Credit_card_nos]], 4)&amp;"XXXXX"</f>
        <v>3727XXXXX</v>
      </c>
    </row>
    <row r="9951" spans="1:12" x14ac:dyDescent="0.3">
      <c r="A9951" t="s">
        <v>8</v>
      </c>
      <c r="B9951" s="3" t="s">
        <v>19000</v>
      </c>
      <c r="C9951" t="s">
        <v>19001</v>
      </c>
      <c r="D9951" t="s">
        <v>385</v>
      </c>
      <c r="E9951">
        <v>20</v>
      </c>
      <c r="F9951">
        <v>66126</v>
      </c>
      <c r="G9951" t="s">
        <v>28</v>
      </c>
      <c r="H9951">
        <v>4910920795456268</v>
      </c>
      <c r="I9951" s="5" t="str">
        <f t="shared" si="155"/>
        <v>4910920795456270</v>
      </c>
      <c r="J9951" t="str">
        <f>INDEX(Age_grp[Age], MATCH(mobile_customers[[#This Row],[age]],Age_grp[Value]))</f>
        <v>20 - 30</v>
      </c>
      <c r="K9951" s="2" t="str">
        <f>_xlfn.IFS(mobile_customers[[#This Row],[salary]]&gt;=Q9954,"HIGHER SALARY", mobile_customers[[#This Row],[salary]]&gt;=Q9955,"HIGHER MID RANGE SALARY",  mobile_customers[[#This Row],[salary]]&lt;Q9955,"MID RANGE SALARY", mobile_customers[[#This Row],[salary]]&gt;Q9956, "LOW SALARY" )</f>
        <v>HIGHER SALARY</v>
      </c>
      <c r="L9951" s="2" t="str">
        <f>LEFT(mobile_customers[[#This Row],[Credit_card_nos]], 4)&amp;"XXXXX"</f>
        <v>4910XXXXX</v>
      </c>
    </row>
    <row r="9952" spans="1:12" x14ac:dyDescent="0.3">
      <c r="A9952" t="s">
        <v>8</v>
      </c>
      <c r="B9952" s="3" t="s">
        <v>19002</v>
      </c>
      <c r="C9952" t="s">
        <v>19003</v>
      </c>
      <c r="D9952" t="s">
        <v>6708</v>
      </c>
      <c r="E9952">
        <v>34</v>
      </c>
      <c r="F9952">
        <v>151005</v>
      </c>
      <c r="G9952" t="s">
        <v>49</v>
      </c>
      <c r="H9952">
        <v>4984762827415362</v>
      </c>
      <c r="I9952" s="5" t="str">
        <f t="shared" si="155"/>
        <v>4984762827415360</v>
      </c>
      <c r="J9952" t="str">
        <f>INDEX(Age_grp[Age], MATCH(mobile_customers[[#This Row],[age]],Age_grp[Value]))</f>
        <v>30 - 40</v>
      </c>
      <c r="K9952" s="2" t="str">
        <f>_xlfn.IFS(mobile_customers[[#This Row],[salary]]&gt;=Q9955,"HIGHER SALARY", mobile_customers[[#This Row],[salary]]&gt;=Q9956,"HIGHER MID RANGE SALARY",  mobile_customers[[#This Row],[salary]]&lt;Q9956,"MID RANGE SALARY", mobile_customers[[#This Row],[salary]]&gt;Q9957, "LOW SALARY" )</f>
        <v>HIGHER SALARY</v>
      </c>
      <c r="L9952" s="2" t="str">
        <f>LEFT(mobile_customers[[#This Row],[Credit_card_nos]], 4)&amp;"XXXXX"</f>
        <v>4984XXXXX</v>
      </c>
    </row>
    <row r="9953" spans="1:12" x14ac:dyDescent="0.3">
      <c r="A9953" t="s">
        <v>13</v>
      </c>
      <c r="B9953" s="3" t="s">
        <v>19004</v>
      </c>
      <c r="C9953" t="s">
        <v>3392</v>
      </c>
      <c r="D9953" t="s">
        <v>3440</v>
      </c>
      <c r="E9953">
        <v>54</v>
      </c>
      <c r="F9953">
        <v>157362</v>
      </c>
      <c r="G9953" t="s">
        <v>21</v>
      </c>
      <c r="H9953">
        <v>3521335890791118</v>
      </c>
      <c r="I9953" s="5" t="str">
        <f t="shared" si="155"/>
        <v>3521335890791120</v>
      </c>
      <c r="J9953" t="str">
        <f>INDEX(Age_grp[Age], MATCH(mobile_customers[[#This Row],[age]],Age_grp[Value]))</f>
        <v>50 - 60</v>
      </c>
      <c r="K9953" s="2" t="str">
        <f>_xlfn.IFS(mobile_customers[[#This Row],[salary]]&gt;=Q9956,"HIGHER SALARY", mobile_customers[[#This Row],[salary]]&gt;=Q9957,"HIGHER MID RANGE SALARY",  mobile_customers[[#This Row],[salary]]&lt;Q9957,"MID RANGE SALARY", mobile_customers[[#This Row],[salary]]&gt;Q9958, "LOW SALARY" )</f>
        <v>HIGHER SALARY</v>
      </c>
      <c r="L9953" s="2" t="str">
        <f>LEFT(mobile_customers[[#This Row],[Credit_card_nos]], 4)&amp;"XXXXX"</f>
        <v>3521XXXXX</v>
      </c>
    </row>
    <row r="9954" spans="1:12" x14ac:dyDescent="0.3">
      <c r="A9954" t="s">
        <v>8</v>
      </c>
      <c r="B9954" s="3" t="s">
        <v>19005</v>
      </c>
      <c r="C9954" t="s">
        <v>19006</v>
      </c>
      <c r="D9954" t="s">
        <v>1355</v>
      </c>
      <c r="E9954">
        <v>22</v>
      </c>
      <c r="F9954">
        <v>78765</v>
      </c>
      <c r="G9954" t="s">
        <v>21</v>
      </c>
      <c r="H9954">
        <v>4775646311561364</v>
      </c>
      <c r="I9954" s="5" t="str">
        <f t="shared" si="155"/>
        <v>4775646311561360</v>
      </c>
      <c r="J9954" t="str">
        <f>INDEX(Age_grp[Age], MATCH(mobile_customers[[#This Row],[age]],Age_grp[Value]))</f>
        <v>20 - 30</v>
      </c>
      <c r="K9954" s="2" t="str">
        <f>_xlfn.IFS(mobile_customers[[#This Row],[salary]]&gt;=Q9957,"HIGHER SALARY", mobile_customers[[#This Row],[salary]]&gt;=Q9958,"HIGHER MID RANGE SALARY",  mobile_customers[[#This Row],[salary]]&lt;Q9958,"MID RANGE SALARY", mobile_customers[[#This Row],[salary]]&gt;Q9959, "LOW SALARY" )</f>
        <v>HIGHER SALARY</v>
      </c>
      <c r="L9954" s="2" t="str">
        <f>LEFT(mobile_customers[[#This Row],[Credit_card_nos]], 4)&amp;"XXXXX"</f>
        <v>4775XXXXX</v>
      </c>
    </row>
    <row r="9955" spans="1:12" x14ac:dyDescent="0.3">
      <c r="A9955" t="s">
        <v>8</v>
      </c>
      <c r="B9955" s="3" t="s">
        <v>19007</v>
      </c>
      <c r="C9955" t="s">
        <v>19008</v>
      </c>
      <c r="D9955" t="s">
        <v>811</v>
      </c>
      <c r="E9955">
        <v>28</v>
      </c>
      <c r="F9955">
        <v>128679</v>
      </c>
      <c r="G9955" t="s">
        <v>21</v>
      </c>
      <c r="H9955">
        <v>4744046750457091</v>
      </c>
      <c r="I9955" s="5" t="str">
        <f t="shared" si="155"/>
        <v>4744046750457090</v>
      </c>
      <c r="J9955" t="str">
        <f>INDEX(Age_grp[Age], MATCH(mobile_customers[[#This Row],[age]],Age_grp[Value]))</f>
        <v>20 - 30</v>
      </c>
      <c r="K9955" s="2" t="str">
        <f>_xlfn.IFS(mobile_customers[[#This Row],[salary]]&gt;=Q9958,"HIGHER SALARY", mobile_customers[[#This Row],[salary]]&gt;=Q9959,"HIGHER MID RANGE SALARY",  mobile_customers[[#This Row],[salary]]&lt;Q9959,"MID RANGE SALARY", mobile_customers[[#This Row],[salary]]&gt;Q9960, "LOW SALARY" )</f>
        <v>HIGHER SALARY</v>
      </c>
      <c r="L9955" s="2" t="str">
        <f>LEFT(mobile_customers[[#This Row],[Credit_card_nos]], 4)&amp;"XXXXX"</f>
        <v>4744XXXXX</v>
      </c>
    </row>
    <row r="9956" spans="1:12" x14ac:dyDescent="0.3">
      <c r="A9956" t="s">
        <v>13</v>
      </c>
      <c r="B9956" s="3" t="s">
        <v>19009</v>
      </c>
      <c r="C9956" t="s">
        <v>19010</v>
      </c>
      <c r="D9956" t="s">
        <v>9266</v>
      </c>
      <c r="E9956">
        <v>49</v>
      </c>
      <c r="F9956">
        <v>93148</v>
      </c>
      <c r="G9956" t="s">
        <v>94</v>
      </c>
      <c r="H9956">
        <v>30505009329097</v>
      </c>
      <c r="I9956" s="5" t="str">
        <f t="shared" si="155"/>
        <v>30505009329097</v>
      </c>
      <c r="J9956" t="str">
        <f>INDEX(Age_grp[Age], MATCH(mobile_customers[[#This Row],[age]],Age_grp[Value]))</f>
        <v>40 - 50</v>
      </c>
      <c r="K9956" s="2" t="str">
        <f>_xlfn.IFS(mobile_customers[[#This Row],[salary]]&gt;=Q9959,"HIGHER SALARY", mobile_customers[[#This Row],[salary]]&gt;=Q9960,"HIGHER MID RANGE SALARY",  mobile_customers[[#This Row],[salary]]&lt;Q9960,"MID RANGE SALARY", mobile_customers[[#This Row],[salary]]&gt;Q9961, "LOW SALARY" )</f>
        <v>HIGHER SALARY</v>
      </c>
      <c r="L9956" s="2" t="str">
        <f>LEFT(mobile_customers[[#This Row],[Credit_card_nos]], 4)&amp;"XXXXX"</f>
        <v>3050XXXXX</v>
      </c>
    </row>
    <row r="9957" spans="1:12" x14ac:dyDescent="0.3">
      <c r="A9957" t="s">
        <v>8</v>
      </c>
      <c r="B9957" s="3" t="s">
        <v>19011</v>
      </c>
      <c r="C9957" t="s">
        <v>7577</v>
      </c>
      <c r="D9957" t="s">
        <v>3074</v>
      </c>
      <c r="E9957">
        <v>62</v>
      </c>
      <c r="F9957">
        <v>217102</v>
      </c>
      <c r="G9957" t="s">
        <v>28</v>
      </c>
      <c r="H9957">
        <v>2281634749550812</v>
      </c>
      <c r="I9957" s="5" t="str">
        <f t="shared" si="155"/>
        <v>2281634749550810</v>
      </c>
      <c r="J9957" t="str">
        <f>INDEX(Age_grp[Age], MATCH(mobile_customers[[#This Row],[age]],Age_grp[Value]))</f>
        <v>60 - 70</v>
      </c>
      <c r="K9957" s="2" t="str">
        <f>_xlfn.IFS(mobile_customers[[#This Row],[salary]]&gt;=Q9960,"HIGHER SALARY", mobile_customers[[#This Row],[salary]]&gt;=Q9961,"HIGHER MID RANGE SALARY",  mobile_customers[[#This Row],[salary]]&lt;Q9961,"MID RANGE SALARY", mobile_customers[[#This Row],[salary]]&gt;Q9962, "LOW SALARY" )</f>
        <v>HIGHER SALARY</v>
      </c>
      <c r="L9957" s="2" t="str">
        <f>LEFT(mobile_customers[[#This Row],[Credit_card_nos]], 4)&amp;"XXXXX"</f>
        <v>2281XXXXX</v>
      </c>
    </row>
    <row r="9958" spans="1:12" x14ac:dyDescent="0.3">
      <c r="A9958" t="s">
        <v>13</v>
      </c>
      <c r="B9958" s="3" t="s">
        <v>19012</v>
      </c>
      <c r="C9958" t="s">
        <v>19013</v>
      </c>
      <c r="D9958" t="s">
        <v>150</v>
      </c>
      <c r="E9958">
        <v>37</v>
      </c>
      <c r="F9958">
        <v>163263</v>
      </c>
      <c r="G9958" t="s">
        <v>32</v>
      </c>
      <c r="H9958">
        <v>3504408999567464</v>
      </c>
      <c r="I9958" s="5" t="str">
        <f t="shared" si="155"/>
        <v>3504408999567460</v>
      </c>
      <c r="J9958" t="str">
        <f>INDEX(Age_grp[Age], MATCH(mobile_customers[[#This Row],[age]],Age_grp[Value]))</f>
        <v>30 - 40</v>
      </c>
      <c r="K9958" s="2" t="str">
        <f>_xlfn.IFS(mobile_customers[[#This Row],[salary]]&gt;=Q9961,"HIGHER SALARY", mobile_customers[[#This Row],[salary]]&gt;=Q9962,"HIGHER MID RANGE SALARY",  mobile_customers[[#This Row],[salary]]&lt;Q9962,"MID RANGE SALARY", mobile_customers[[#This Row],[salary]]&gt;Q9963, "LOW SALARY" )</f>
        <v>HIGHER SALARY</v>
      </c>
      <c r="L9958" s="2" t="str">
        <f>LEFT(mobile_customers[[#This Row],[Credit_card_nos]], 4)&amp;"XXXXX"</f>
        <v>3504XXXXX</v>
      </c>
    </row>
    <row r="9959" spans="1:12" x14ac:dyDescent="0.3">
      <c r="A9959" t="s">
        <v>13</v>
      </c>
      <c r="B9959" s="3" t="s">
        <v>19014</v>
      </c>
      <c r="C9959" t="s">
        <v>19015</v>
      </c>
      <c r="D9959" t="s">
        <v>1841</v>
      </c>
      <c r="E9959">
        <v>49</v>
      </c>
      <c r="F9959">
        <v>205730</v>
      </c>
      <c r="G9959" t="s">
        <v>81</v>
      </c>
      <c r="H9959">
        <v>2629480718364681</v>
      </c>
      <c r="I9959" s="5" t="str">
        <f t="shared" si="155"/>
        <v>2629480718364680</v>
      </c>
      <c r="J9959" t="str">
        <f>INDEX(Age_grp[Age], MATCH(mobile_customers[[#This Row],[age]],Age_grp[Value]))</f>
        <v>40 - 50</v>
      </c>
      <c r="K9959" s="2" t="str">
        <f>_xlfn.IFS(mobile_customers[[#This Row],[salary]]&gt;=Q9962,"HIGHER SALARY", mobile_customers[[#This Row],[salary]]&gt;=Q9963,"HIGHER MID RANGE SALARY",  mobile_customers[[#This Row],[salary]]&lt;Q9963,"MID RANGE SALARY", mobile_customers[[#This Row],[salary]]&gt;Q9964, "LOW SALARY" )</f>
        <v>HIGHER SALARY</v>
      </c>
      <c r="L9959" s="2" t="str">
        <f>LEFT(mobile_customers[[#This Row],[Credit_card_nos]], 4)&amp;"XXXXX"</f>
        <v>2629XXXXX</v>
      </c>
    </row>
    <row r="9960" spans="1:12" x14ac:dyDescent="0.3">
      <c r="A9960" t="s">
        <v>13</v>
      </c>
      <c r="B9960" s="3" t="s">
        <v>19016</v>
      </c>
      <c r="C9960" t="s">
        <v>19017</v>
      </c>
      <c r="D9960" t="s">
        <v>1472</v>
      </c>
      <c r="E9960">
        <v>57</v>
      </c>
      <c r="F9960">
        <v>114413</v>
      </c>
      <c r="G9960" t="s">
        <v>21</v>
      </c>
      <c r="H9960">
        <v>6543015932720849</v>
      </c>
      <c r="I9960" s="5" t="str">
        <f t="shared" si="155"/>
        <v>6543015932720850</v>
      </c>
      <c r="J9960" t="str">
        <f>INDEX(Age_grp[Age], MATCH(mobile_customers[[#This Row],[age]],Age_grp[Value]))</f>
        <v>50 - 60</v>
      </c>
      <c r="K9960" s="2" t="str">
        <f>_xlfn.IFS(mobile_customers[[#This Row],[salary]]&gt;=Q9963,"HIGHER SALARY", mobile_customers[[#This Row],[salary]]&gt;=Q9964,"HIGHER MID RANGE SALARY",  mobile_customers[[#This Row],[salary]]&lt;Q9964,"MID RANGE SALARY", mobile_customers[[#This Row],[salary]]&gt;Q9965, "LOW SALARY" )</f>
        <v>HIGHER SALARY</v>
      </c>
      <c r="L9960" s="2" t="str">
        <f>LEFT(mobile_customers[[#This Row],[Credit_card_nos]], 4)&amp;"XXXXX"</f>
        <v>6543XXXXX</v>
      </c>
    </row>
    <row r="9961" spans="1:12" x14ac:dyDescent="0.3">
      <c r="A9961" t="s">
        <v>13</v>
      </c>
      <c r="B9961" s="3" t="s">
        <v>19018</v>
      </c>
      <c r="C9961" t="s">
        <v>19019</v>
      </c>
      <c r="D9961" t="s">
        <v>87</v>
      </c>
      <c r="E9961">
        <v>59</v>
      </c>
      <c r="F9961">
        <v>114025</v>
      </c>
      <c r="G9961" t="s">
        <v>28</v>
      </c>
      <c r="H9961">
        <v>30097088057336</v>
      </c>
      <c r="I9961" s="5" t="str">
        <f t="shared" si="155"/>
        <v>30097088057336</v>
      </c>
      <c r="J9961" t="str">
        <f>INDEX(Age_grp[Age], MATCH(mobile_customers[[#This Row],[age]],Age_grp[Value]))</f>
        <v>50 - 60</v>
      </c>
      <c r="K9961" s="2" t="str">
        <f>_xlfn.IFS(mobile_customers[[#This Row],[salary]]&gt;=Q9964,"HIGHER SALARY", mobile_customers[[#This Row],[salary]]&gt;=Q9965,"HIGHER MID RANGE SALARY",  mobile_customers[[#This Row],[salary]]&lt;Q9965,"MID RANGE SALARY", mobile_customers[[#This Row],[salary]]&gt;Q9966, "LOW SALARY" )</f>
        <v>HIGHER SALARY</v>
      </c>
      <c r="L9961" s="2" t="str">
        <f>LEFT(mobile_customers[[#This Row],[Credit_card_nos]], 4)&amp;"XXXXX"</f>
        <v>3009XXXXX</v>
      </c>
    </row>
    <row r="9962" spans="1:12" x14ac:dyDescent="0.3">
      <c r="A9962" t="s">
        <v>8</v>
      </c>
      <c r="B9962" s="3" t="s">
        <v>19020</v>
      </c>
      <c r="C9962" t="s">
        <v>1058</v>
      </c>
      <c r="D9962" t="s">
        <v>120</v>
      </c>
      <c r="E9962">
        <v>37</v>
      </c>
      <c r="F9962">
        <v>47457</v>
      </c>
      <c r="G9962" t="s">
        <v>65</v>
      </c>
      <c r="H9962">
        <v>180017498053582</v>
      </c>
      <c r="I9962" s="5" t="str">
        <f t="shared" si="155"/>
        <v>180017498053582</v>
      </c>
      <c r="J9962" t="str">
        <f>INDEX(Age_grp[Age], MATCH(mobile_customers[[#This Row],[age]],Age_grp[Value]))</f>
        <v>30 - 40</v>
      </c>
      <c r="K9962" s="2" t="str">
        <f>_xlfn.IFS(mobile_customers[[#This Row],[salary]]&gt;=Q9965,"HIGHER SALARY", mobile_customers[[#This Row],[salary]]&gt;=Q9966,"HIGHER MID RANGE SALARY",  mobile_customers[[#This Row],[salary]]&lt;Q9966,"MID RANGE SALARY", mobile_customers[[#This Row],[salary]]&gt;Q9967, "LOW SALARY" )</f>
        <v>HIGHER SALARY</v>
      </c>
      <c r="L9962" s="2" t="str">
        <f>LEFT(mobile_customers[[#This Row],[Credit_card_nos]], 4)&amp;"XXXXX"</f>
        <v>1800XXXXX</v>
      </c>
    </row>
    <row r="9963" spans="1:12" x14ac:dyDescent="0.3">
      <c r="A9963" t="s">
        <v>8</v>
      </c>
      <c r="B9963" s="3" t="s">
        <v>19021</v>
      </c>
      <c r="C9963" t="s">
        <v>18119</v>
      </c>
      <c r="D9963" t="s">
        <v>211</v>
      </c>
      <c r="E9963">
        <v>28</v>
      </c>
      <c r="F9963">
        <v>31353</v>
      </c>
      <c r="G9963" t="s">
        <v>28</v>
      </c>
      <c r="H9963">
        <v>213157587821019</v>
      </c>
      <c r="I9963" s="5" t="str">
        <f t="shared" si="155"/>
        <v>213157587821019</v>
      </c>
      <c r="J9963" t="str">
        <f>INDEX(Age_grp[Age], MATCH(mobile_customers[[#This Row],[age]],Age_grp[Value]))</f>
        <v>20 - 30</v>
      </c>
      <c r="K9963" s="2" t="str">
        <f>_xlfn.IFS(mobile_customers[[#This Row],[salary]]&gt;=Q9966,"HIGHER SALARY", mobile_customers[[#This Row],[salary]]&gt;=Q9967,"HIGHER MID RANGE SALARY",  mobile_customers[[#This Row],[salary]]&lt;Q9967,"MID RANGE SALARY", mobile_customers[[#This Row],[salary]]&gt;Q9968, "LOW SALARY" )</f>
        <v>HIGHER SALARY</v>
      </c>
      <c r="L9963" s="2" t="str">
        <f>LEFT(mobile_customers[[#This Row],[Credit_card_nos]], 4)&amp;"XXXXX"</f>
        <v>2131XXXXX</v>
      </c>
    </row>
    <row r="9964" spans="1:12" x14ac:dyDescent="0.3">
      <c r="A9964" t="s">
        <v>8</v>
      </c>
      <c r="B9964" s="3" t="s">
        <v>19022</v>
      </c>
      <c r="C9964" t="s">
        <v>19023</v>
      </c>
      <c r="D9964" t="s">
        <v>541</v>
      </c>
      <c r="E9964">
        <v>62</v>
      </c>
      <c r="F9964">
        <v>69476</v>
      </c>
      <c r="G9964" t="s">
        <v>17</v>
      </c>
      <c r="H9964">
        <v>3515747306521459</v>
      </c>
      <c r="I9964" s="5" t="str">
        <f t="shared" si="155"/>
        <v>3515747306521460</v>
      </c>
      <c r="J9964" t="str">
        <f>INDEX(Age_grp[Age], MATCH(mobile_customers[[#This Row],[age]],Age_grp[Value]))</f>
        <v>60 - 70</v>
      </c>
      <c r="K9964" s="2" t="str">
        <f>_xlfn.IFS(mobile_customers[[#This Row],[salary]]&gt;=Q9967,"HIGHER SALARY", mobile_customers[[#This Row],[salary]]&gt;=Q9968,"HIGHER MID RANGE SALARY",  mobile_customers[[#This Row],[salary]]&lt;Q9968,"MID RANGE SALARY", mobile_customers[[#This Row],[salary]]&gt;Q9969, "LOW SALARY" )</f>
        <v>HIGHER SALARY</v>
      </c>
      <c r="L9964" s="2" t="str">
        <f>LEFT(mobile_customers[[#This Row],[Credit_card_nos]], 4)&amp;"XXXXX"</f>
        <v>3515XXXXX</v>
      </c>
    </row>
    <row r="9965" spans="1:12" x14ac:dyDescent="0.3">
      <c r="A9965" t="s">
        <v>8</v>
      </c>
      <c r="B9965" s="3" t="s">
        <v>4433</v>
      </c>
      <c r="C9965" t="s">
        <v>19024</v>
      </c>
      <c r="D9965" t="s">
        <v>2269</v>
      </c>
      <c r="E9965">
        <v>44</v>
      </c>
      <c r="F9965">
        <v>194925</v>
      </c>
      <c r="G9965" t="s">
        <v>21</v>
      </c>
      <c r="H9965">
        <v>30309765185755</v>
      </c>
      <c r="I9965" s="5" t="str">
        <f t="shared" si="155"/>
        <v>30309765185755</v>
      </c>
      <c r="J9965" t="str">
        <f>INDEX(Age_grp[Age], MATCH(mobile_customers[[#This Row],[age]],Age_grp[Value]))</f>
        <v>40 - 50</v>
      </c>
      <c r="K9965" s="2" t="str">
        <f>_xlfn.IFS(mobile_customers[[#This Row],[salary]]&gt;=Q9968,"HIGHER SALARY", mobile_customers[[#This Row],[salary]]&gt;=Q9969,"HIGHER MID RANGE SALARY",  mobile_customers[[#This Row],[salary]]&lt;Q9969,"MID RANGE SALARY", mobile_customers[[#This Row],[salary]]&gt;Q9970, "LOW SALARY" )</f>
        <v>HIGHER SALARY</v>
      </c>
      <c r="L9965" s="2" t="str">
        <f>LEFT(mobile_customers[[#This Row],[Credit_card_nos]], 4)&amp;"XXXXX"</f>
        <v>3030XXXXX</v>
      </c>
    </row>
    <row r="9966" spans="1:12" x14ac:dyDescent="0.3">
      <c r="A9966" t="s">
        <v>8</v>
      </c>
      <c r="B9966" s="3" t="s">
        <v>19025</v>
      </c>
      <c r="C9966" t="s">
        <v>19015</v>
      </c>
      <c r="D9966" t="s">
        <v>1329</v>
      </c>
      <c r="E9966">
        <v>21</v>
      </c>
      <c r="F9966">
        <v>37133</v>
      </c>
      <c r="G9966" t="s">
        <v>21</v>
      </c>
      <c r="H9966">
        <v>6011245328525139</v>
      </c>
      <c r="I9966" s="5" t="str">
        <f t="shared" si="155"/>
        <v>6011245328525140</v>
      </c>
      <c r="J9966" t="str">
        <f>INDEX(Age_grp[Age], MATCH(mobile_customers[[#This Row],[age]],Age_grp[Value]))</f>
        <v>20 - 30</v>
      </c>
      <c r="K9966" s="2" t="str">
        <f>_xlfn.IFS(mobile_customers[[#This Row],[salary]]&gt;=Q9969,"HIGHER SALARY", mobile_customers[[#This Row],[salary]]&gt;=Q9970,"HIGHER MID RANGE SALARY",  mobile_customers[[#This Row],[salary]]&lt;Q9970,"MID RANGE SALARY", mobile_customers[[#This Row],[salary]]&gt;Q9971, "LOW SALARY" )</f>
        <v>HIGHER SALARY</v>
      </c>
      <c r="L9966" s="2" t="str">
        <f>LEFT(mobile_customers[[#This Row],[Credit_card_nos]], 4)&amp;"XXXXX"</f>
        <v>6011XXXXX</v>
      </c>
    </row>
    <row r="9967" spans="1:12" x14ac:dyDescent="0.3">
      <c r="A9967" t="s">
        <v>8</v>
      </c>
      <c r="B9967" s="3" t="s">
        <v>19026</v>
      </c>
      <c r="C9967" t="s">
        <v>19027</v>
      </c>
      <c r="D9967" t="s">
        <v>4279</v>
      </c>
      <c r="E9967">
        <v>61</v>
      </c>
      <c r="F9967">
        <v>46688</v>
      </c>
      <c r="G9967" t="s">
        <v>49</v>
      </c>
      <c r="H9967">
        <v>3526095476810394</v>
      </c>
      <c r="I9967" s="5" t="str">
        <f t="shared" si="155"/>
        <v>3526095476810390</v>
      </c>
      <c r="J9967" t="str">
        <f>INDEX(Age_grp[Age], MATCH(mobile_customers[[#This Row],[age]],Age_grp[Value]))</f>
        <v>60 - 70</v>
      </c>
      <c r="K9967" s="2" t="str">
        <f>_xlfn.IFS(mobile_customers[[#This Row],[salary]]&gt;=Q9970,"HIGHER SALARY", mobile_customers[[#This Row],[salary]]&gt;=Q9971,"HIGHER MID RANGE SALARY",  mobile_customers[[#This Row],[salary]]&lt;Q9971,"MID RANGE SALARY", mobile_customers[[#This Row],[salary]]&gt;Q9972, "LOW SALARY" )</f>
        <v>HIGHER SALARY</v>
      </c>
      <c r="L9967" s="2" t="str">
        <f>LEFT(mobile_customers[[#This Row],[Credit_card_nos]], 4)&amp;"XXXXX"</f>
        <v>3526XXXXX</v>
      </c>
    </row>
    <row r="9968" spans="1:12" x14ac:dyDescent="0.3">
      <c r="A9968" t="s">
        <v>13</v>
      </c>
      <c r="B9968" s="3" t="s">
        <v>19028</v>
      </c>
      <c r="C9968" t="s">
        <v>19029</v>
      </c>
      <c r="D9968" t="s">
        <v>2262</v>
      </c>
      <c r="E9968">
        <v>26</v>
      </c>
      <c r="F9968">
        <v>24001</v>
      </c>
      <c r="G9968" t="s">
        <v>28</v>
      </c>
      <c r="H9968">
        <v>345458913969485</v>
      </c>
      <c r="I9968" s="5" t="str">
        <f t="shared" si="155"/>
        <v>345458913969485</v>
      </c>
      <c r="J9968" t="str">
        <f>INDEX(Age_grp[Age], MATCH(mobile_customers[[#This Row],[age]],Age_grp[Value]))</f>
        <v>20 - 30</v>
      </c>
      <c r="K9968" s="2" t="str">
        <f>_xlfn.IFS(mobile_customers[[#This Row],[salary]]&gt;=Q9971,"HIGHER SALARY", mobile_customers[[#This Row],[salary]]&gt;=Q9972,"HIGHER MID RANGE SALARY",  mobile_customers[[#This Row],[salary]]&lt;Q9972,"MID RANGE SALARY", mobile_customers[[#This Row],[salary]]&gt;Q9973, "LOW SALARY" )</f>
        <v>HIGHER SALARY</v>
      </c>
      <c r="L9968" s="2" t="str">
        <f>LEFT(mobile_customers[[#This Row],[Credit_card_nos]], 4)&amp;"XXXXX"</f>
        <v>3454XXXXX</v>
      </c>
    </row>
    <row r="9969" spans="1:12" x14ac:dyDescent="0.3">
      <c r="A9969" t="s">
        <v>13</v>
      </c>
      <c r="B9969" s="3" t="s">
        <v>19030</v>
      </c>
      <c r="C9969" t="s">
        <v>6043</v>
      </c>
      <c r="D9969" t="s">
        <v>68</v>
      </c>
      <c r="E9969">
        <v>61</v>
      </c>
      <c r="F9969">
        <v>202953</v>
      </c>
      <c r="G9969" t="s">
        <v>21</v>
      </c>
      <c r="H9969">
        <v>501821551063</v>
      </c>
      <c r="I9969" s="5" t="str">
        <f t="shared" si="155"/>
        <v>501821551063</v>
      </c>
      <c r="J9969" t="str">
        <f>INDEX(Age_grp[Age], MATCH(mobile_customers[[#This Row],[age]],Age_grp[Value]))</f>
        <v>60 - 70</v>
      </c>
      <c r="K9969" s="2" t="str">
        <f>_xlfn.IFS(mobile_customers[[#This Row],[salary]]&gt;=Q9972,"HIGHER SALARY", mobile_customers[[#This Row],[salary]]&gt;=Q9973,"HIGHER MID RANGE SALARY",  mobile_customers[[#This Row],[salary]]&lt;Q9973,"MID RANGE SALARY", mobile_customers[[#This Row],[salary]]&gt;Q9974, "LOW SALARY" )</f>
        <v>HIGHER SALARY</v>
      </c>
      <c r="L9969" s="2" t="str">
        <f>LEFT(mobile_customers[[#This Row],[Credit_card_nos]], 4)&amp;"XXXXX"</f>
        <v>5018XXXXX</v>
      </c>
    </row>
    <row r="9970" spans="1:12" x14ac:dyDescent="0.3">
      <c r="A9970" t="s">
        <v>13</v>
      </c>
      <c r="B9970" s="3" t="s">
        <v>19031</v>
      </c>
      <c r="C9970" t="s">
        <v>19032</v>
      </c>
      <c r="D9970" t="s">
        <v>3210</v>
      </c>
      <c r="E9970">
        <v>37</v>
      </c>
      <c r="F9970">
        <v>46109</v>
      </c>
      <c r="G9970" t="s">
        <v>21</v>
      </c>
      <c r="H9970">
        <v>6549401794530381</v>
      </c>
      <c r="I9970" s="5" t="str">
        <f t="shared" si="155"/>
        <v>6549401794530380</v>
      </c>
      <c r="J9970" t="str">
        <f>INDEX(Age_grp[Age], MATCH(mobile_customers[[#This Row],[age]],Age_grp[Value]))</f>
        <v>30 - 40</v>
      </c>
      <c r="K9970" s="2" t="str">
        <f>_xlfn.IFS(mobile_customers[[#This Row],[salary]]&gt;=Q9973,"HIGHER SALARY", mobile_customers[[#This Row],[salary]]&gt;=Q9974,"HIGHER MID RANGE SALARY",  mobile_customers[[#This Row],[salary]]&lt;Q9974,"MID RANGE SALARY", mobile_customers[[#This Row],[salary]]&gt;Q9975, "LOW SALARY" )</f>
        <v>HIGHER SALARY</v>
      </c>
      <c r="L9970" s="2" t="str">
        <f>LEFT(mobile_customers[[#This Row],[Credit_card_nos]], 4)&amp;"XXXXX"</f>
        <v>6549XXXXX</v>
      </c>
    </row>
    <row r="9971" spans="1:12" x14ac:dyDescent="0.3">
      <c r="A9971" t="s">
        <v>13</v>
      </c>
      <c r="B9971" s="3" t="s">
        <v>19033</v>
      </c>
      <c r="C9971" t="s">
        <v>19034</v>
      </c>
      <c r="D9971" t="s">
        <v>1836</v>
      </c>
      <c r="E9971">
        <v>38</v>
      </c>
      <c r="F9971">
        <v>177683</v>
      </c>
      <c r="G9971" t="s">
        <v>39</v>
      </c>
      <c r="H9971">
        <v>4204911085205643</v>
      </c>
      <c r="I9971" s="5" t="str">
        <f t="shared" si="155"/>
        <v>4204911085205640</v>
      </c>
      <c r="J9971" t="str">
        <f>INDEX(Age_grp[Age], MATCH(mobile_customers[[#This Row],[age]],Age_grp[Value]))</f>
        <v>30 - 40</v>
      </c>
      <c r="K9971" s="2" t="str">
        <f>_xlfn.IFS(mobile_customers[[#This Row],[salary]]&gt;=Q9974,"HIGHER SALARY", mobile_customers[[#This Row],[salary]]&gt;=Q9975,"HIGHER MID RANGE SALARY",  mobile_customers[[#This Row],[salary]]&lt;Q9975,"MID RANGE SALARY", mobile_customers[[#This Row],[salary]]&gt;Q9976, "LOW SALARY" )</f>
        <v>HIGHER SALARY</v>
      </c>
      <c r="L9971" s="2" t="str">
        <f>LEFT(mobile_customers[[#This Row],[Credit_card_nos]], 4)&amp;"XXXXX"</f>
        <v>4204XXXXX</v>
      </c>
    </row>
    <row r="9972" spans="1:12" x14ac:dyDescent="0.3">
      <c r="A9972" t="s">
        <v>8</v>
      </c>
      <c r="B9972" s="3" t="s">
        <v>19035</v>
      </c>
      <c r="C9972" t="s">
        <v>19036</v>
      </c>
      <c r="D9972" t="s">
        <v>1424</v>
      </c>
      <c r="E9972">
        <v>18</v>
      </c>
      <c r="F9972">
        <v>209763</v>
      </c>
      <c r="G9972" t="s">
        <v>12</v>
      </c>
      <c r="H9972">
        <v>6575201380516878</v>
      </c>
      <c r="I9972" s="5" t="str">
        <f t="shared" si="155"/>
        <v>6575201380516880</v>
      </c>
      <c r="J9972" t="str">
        <f>INDEX(Age_grp[Age], MATCH(mobile_customers[[#This Row],[age]],Age_grp[Value]))</f>
        <v>"10 - 20</v>
      </c>
      <c r="K9972" s="2" t="str">
        <f>_xlfn.IFS(mobile_customers[[#This Row],[salary]]&gt;=Q9975,"HIGHER SALARY", mobile_customers[[#This Row],[salary]]&gt;=Q9976,"HIGHER MID RANGE SALARY",  mobile_customers[[#This Row],[salary]]&lt;Q9976,"MID RANGE SALARY", mobile_customers[[#This Row],[salary]]&gt;Q9977, "LOW SALARY" )</f>
        <v>HIGHER SALARY</v>
      </c>
      <c r="L9972" s="2" t="str">
        <f>LEFT(mobile_customers[[#This Row],[Credit_card_nos]], 4)&amp;"XXXXX"</f>
        <v>6575XXXXX</v>
      </c>
    </row>
    <row r="9973" spans="1:12" x14ac:dyDescent="0.3">
      <c r="A9973" t="s">
        <v>8</v>
      </c>
      <c r="B9973" s="3" t="s">
        <v>19037</v>
      </c>
      <c r="C9973" t="s">
        <v>19038</v>
      </c>
      <c r="D9973" t="s">
        <v>2200</v>
      </c>
      <c r="E9973">
        <v>44</v>
      </c>
      <c r="F9973">
        <v>122746</v>
      </c>
      <c r="G9973" t="s">
        <v>12</v>
      </c>
      <c r="H9973">
        <v>3597611437612838</v>
      </c>
      <c r="I9973" s="5" t="str">
        <f t="shared" si="155"/>
        <v>3597611437612840</v>
      </c>
      <c r="J9973" t="str">
        <f>INDEX(Age_grp[Age], MATCH(mobile_customers[[#This Row],[age]],Age_grp[Value]))</f>
        <v>40 - 50</v>
      </c>
      <c r="K9973" s="2" t="str">
        <f>_xlfn.IFS(mobile_customers[[#This Row],[salary]]&gt;=Q9976,"HIGHER SALARY", mobile_customers[[#This Row],[salary]]&gt;=Q9977,"HIGHER MID RANGE SALARY",  mobile_customers[[#This Row],[salary]]&lt;Q9977,"MID RANGE SALARY", mobile_customers[[#This Row],[salary]]&gt;Q9978, "LOW SALARY" )</f>
        <v>HIGHER SALARY</v>
      </c>
      <c r="L9973" s="2" t="str">
        <f>LEFT(mobile_customers[[#This Row],[Credit_card_nos]], 4)&amp;"XXXXX"</f>
        <v>3597XXXXX</v>
      </c>
    </row>
    <row r="9974" spans="1:12" x14ac:dyDescent="0.3">
      <c r="A9974" t="s">
        <v>8</v>
      </c>
      <c r="B9974" s="3" t="s">
        <v>19039</v>
      </c>
      <c r="C9974" t="s">
        <v>19040</v>
      </c>
      <c r="D9974" t="s">
        <v>4941</v>
      </c>
      <c r="E9974">
        <v>49</v>
      </c>
      <c r="F9974">
        <v>122292</v>
      </c>
      <c r="G9974" t="s">
        <v>94</v>
      </c>
      <c r="H9974">
        <v>4401931233570145</v>
      </c>
      <c r="I9974" s="5" t="str">
        <f t="shared" si="155"/>
        <v>4401931233570140</v>
      </c>
      <c r="J9974" t="str">
        <f>INDEX(Age_grp[Age], MATCH(mobile_customers[[#This Row],[age]],Age_grp[Value]))</f>
        <v>40 - 50</v>
      </c>
      <c r="K9974" s="2" t="str">
        <f>_xlfn.IFS(mobile_customers[[#This Row],[salary]]&gt;=Q9977,"HIGHER SALARY", mobile_customers[[#This Row],[salary]]&gt;=Q9978,"HIGHER MID RANGE SALARY",  mobile_customers[[#This Row],[salary]]&lt;Q9978,"MID RANGE SALARY", mobile_customers[[#This Row],[salary]]&gt;Q9979, "LOW SALARY" )</f>
        <v>HIGHER SALARY</v>
      </c>
      <c r="L9974" s="2" t="str">
        <f>LEFT(mobile_customers[[#This Row],[Credit_card_nos]], 4)&amp;"XXXXX"</f>
        <v>4401XXXXX</v>
      </c>
    </row>
    <row r="9975" spans="1:12" x14ac:dyDescent="0.3">
      <c r="A9975" t="s">
        <v>8</v>
      </c>
      <c r="B9975" s="3" t="s">
        <v>19041</v>
      </c>
      <c r="C9975" t="s">
        <v>19042</v>
      </c>
      <c r="D9975" t="s">
        <v>409</v>
      </c>
      <c r="E9975">
        <v>54</v>
      </c>
      <c r="F9975">
        <v>153328</v>
      </c>
      <c r="G9975" t="s">
        <v>49</v>
      </c>
      <c r="H9975">
        <v>372774926440702</v>
      </c>
      <c r="I9975" s="5" t="str">
        <f t="shared" si="155"/>
        <v>372774926440702</v>
      </c>
      <c r="J9975" t="str">
        <f>INDEX(Age_grp[Age], MATCH(mobile_customers[[#This Row],[age]],Age_grp[Value]))</f>
        <v>50 - 60</v>
      </c>
      <c r="K9975" s="2" t="str">
        <f>_xlfn.IFS(mobile_customers[[#This Row],[salary]]&gt;=Q9978,"HIGHER SALARY", mobile_customers[[#This Row],[salary]]&gt;=Q9979,"HIGHER MID RANGE SALARY",  mobile_customers[[#This Row],[salary]]&lt;Q9979,"MID RANGE SALARY", mobile_customers[[#This Row],[salary]]&gt;Q9980, "LOW SALARY" )</f>
        <v>HIGHER SALARY</v>
      </c>
      <c r="L9975" s="2" t="str">
        <f>LEFT(mobile_customers[[#This Row],[Credit_card_nos]], 4)&amp;"XXXXX"</f>
        <v>3727XXXXX</v>
      </c>
    </row>
    <row r="9976" spans="1:12" x14ac:dyDescent="0.3">
      <c r="A9976" t="s">
        <v>13</v>
      </c>
      <c r="B9976" s="3" t="s">
        <v>19043</v>
      </c>
      <c r="C9976" t="s">
        <v>19044</v>
      </c>
      <c r="D9976" t="s">
        <v>1706</v>
      </c>
      <c r="E9976">
        <v>49</v>
      </c>
      <c r="F9976">
        <v>41367</v>
      </c>
      <c r="G9976" t="s">
        <v>65</v>
      </c>
      <c r="H9976">
        <v>4475204413158847</v>
      </c>
      <c r="I9976" s="5" t="str">
        <f t="shared" si="155"/>
        <v>4475204413158850</v>
      </c>
      <c r="J9976" t="str">
        <f>INDEX(Age_grp[Age], MATCH(mobile_customers[[#This Row],[age]],Age_grp[Value]))</f>
        <v>40 - 50</v>
      </c>
      <c r="K9976" s="2" t="str">
        <f>_xlfn.IFS(mobile_customers[[#This Row],[salary]]&gt;=Q9979,"HIGHER SALARY", mobile_customers[[#This Row],[salary]]&gt;=Q9980,"HIGHER MID RANGE SALARY",  mobile_customers[[#This Row],[salary]]&lt;Q9980,"MID RANGE SALARY", mobile_customers[[#This Row],[salary]]&gt;Q9981, "LOW SALARY" )</f>
        <v>HIGHER SALARY</v>
      </c>
      <c r="L9976" s="2" t="str">
        <f>LEFT(mobile_customers[[#This Row],[Credit_card_nos]], 4)&amp;"XXXXX"</f>
        <v>4475XXXXX</v>
      </c>
    </row>
    <row r="9977" spans="1:12" x14ac:dyDescent="0.3">
      <c r="A9977" t="s">
        <v>8</v>
      </c>
      <c r="B9977" s="3" t="s">
        <v>16037</v>
      </c>
      <c r="C9977" t="s">
        <v>70</v>
      </c>
      <c r="D9977" t="s">
        <v>609</v>
      </c>
      <c r="E9977">
        <v>44</v>
      </c>
      <c r="F9977">
        <v>169183</v>
      </c>
      <c r="G9977" t="s">
        <v>65</v>
      </c>
      <c r="H9977">
        <v>2281083384258143</v>
      </c>
      <c r="I9977" s="5" t="str">
        <f t="shared" si="155"/>
        <v>2281083384258140</v>
      </c>
      <c r="J9977" t="str">
        <f>INDEX(Age_grp[Age], MATCH(mobile_customers[[#This Row],[age]],Age_grp[Value]))</f>
        <v>40 - 50</v>
      </c>
      <c r="K9977" s="2" t="str">
        <f>_xlfn.IFS(mobile_customers[[#This Row],[salary]]&gt;=Q9980,"HIGHER SALARY", mobile_customers[[#This Row],[salary]]&gt;=Q9981,"HIGHER MID RANGE SALARY",  mobile_customers[[#This Row],[salary]]&lt;Q9981,"MID RANGE SALARY", mobile_customers[[#This Row],[salary]]&gt;Q9982, "LOW SALARY" )</f>
        <v>HIGHER SALARY</v>
      </c>
      <c r="L9977" s="2" t="str">
        <f>LEFT(mobile_customers[[#This Row],[Credit_card_nos]], 4)&amp;"XXXXX"</f>
        <v>2281XXXXX</v>
      </c>
    </row>
    <row r="9978" spans="1:12" x14ac:dyDescent="0.3">
      <c r="A9978" t="s">
        <v>8</v>
      </c>
      <c r="B9978" s="3" t="s">
        <v>19045</v>
      </c>
      <c r="C9978" t="s">
        <v>7772</v>
      </c>
      <c r="D9978" t="s">
        <v>27</v>
      </c>
      <c r="E9978">
        <v>56</v>
      </c>
      <c r="F9978">
        <v>217163</v>
      </c>
      <c r="G9978" t="s">
        <v>28</v>
      </c>
      <c r="H9978">
        <v>501816413592</v>
      </c>
      <c r="I9978" s="5" t="str">
        <f t="shared" si="155"/>
        <v>501816413592</v>
      </c>
      <c r="J9978" t="str">
        <f>INDEX(Age_grp[Age], MATCH(mobile_customers[[#This Row],[age]],Age_grp[Value]))</f>
        <v>50 - 60</v>
      </c>
      <c r="K9978" s="2" t="str">
        <f>_xlfn.IFS(mobile_customers[[#This Row],[salary]]&gt;=Q9981,"HIGHER SALARY", mobile_customers[[#This Row],[salary]]&gt;=Q9982,"HIGHER MID RANGE SALARY",  mobile_customers[[#This Row],[salary]]&lt;Q9982,"MID RANGE SALARY", mobile_customers[[#This Row],[salary]]&gt;Q9983, "LOW SALARY" )</f>
        <v>HIGHER SALARY</v>
      </c>
      <c r="L9978" s="2" t="str">
        <f>LEFT(mobile_customers[[#This Row],[Credit_card_nos]], 4)&amp;"XXXXX"</f>
        <v>5018XXXXX</v>
      </c>
    </row>
    <row r="9979" spans="1:12" x14ac:dyDescent="0.3">
      <c r="A9979" t="s">
        <v>8</v>
      </c>
      <c r="B9979" s="3" t="s">
        <v>19046</v>
      </c>
      <c r="C9979" t="s">
        <v>19047</v>
      </c>
      <c r="D9979" t="s">
        <v>385</v>
      </c>
      <c r="E9979">
        <v>20</v>
      </c>
      <c r="F9979">
        <v>107006</v>
      </c>
      <c r="G9979" t="s">
        <v>65</v>
      </c>
      <c r="H9979">
        <v>4.6980457545099827E+18</v>
      </c>
      <c r="I9979" s="5" t="str">
        <f t="shared" si="155"/>
        <v>4698045754509980000</v>
      </c>
      <c r="J9979" t="str">
        <f>INDEX(Age_grp[Age], MATCH(mobile_customers[[#This Row],[age]],Age_grp[Value]))</f>
        <v>20 - 30</v>
      </c>
      <c r="K9979" s="2" t="str">
        <f>_xlfn.IFS(mobile_customers[[#This Row],[salary]]&gt;=Q9982,"HIGHER SALARY", mobile_customers[[#This Row],[salary]]&gt;=Q9983,"HIGHER MID RANGE SALARY",  mobile_customers[[#This Row],[salary]]&lt;Q9983,"MID RANGE SALARY", mobile_customers[[#This Row],[salary]]&gt;Q9984, "LOW SALARY" )</f>
        <v>HIGHER SALARY</v>
      </c>
      <c r="L9979" s="2" t="str">
        <f>LEFT(mobile_customers[[#This Row],[Credit_card_nos]], 4)&amp;"XXXXX"</f>
        <v>4698XXXXX</v>
      </c>
    </row>
    <row r="9980" spans="1:12" x14ac:dyDescent="0.3">
      <c r="A9980" t="s">
        <v>8</v>
      </c>
      <c r="B9980" s="3" t="s">
        <v>19048</v>
      </c>
      <c r="C9980" t="s">
        <v>19049</v>
      </c>
      <c r="D9980" t="s">
        <v>3440</v>
      </c>
      <c r="E9980">
        <v>43</v>
      </c>
      <c r="F9980">
        <v>124089</v>
      </c>
      <c r="G9980" t="s">
        <v>81</v>
      </c>
      <c r="H9980">
        <v>572286002330</v>
      </c>
      <c r="I9980" s="5" t="str">
        <f t="shared" si="155"/>
        <v>572286002330</v>
      </c>
      <c r="J9980" t="str">
        <f>INDEX(Age_grp[Age], MATCH(mobile_customers[[#This Row],[age]],Age_grp[Value]))</f>
        <v>40 - 50</v>
      </c>
      <c r="K9980" s="2" t="str">
        <f>_xlfn.IFS(mobile_customers[[#This Row],[salary]]&gt;=Q9983,"HIGHER SALARY", mobile_customers[[#This Row],[salary]]&gt;=Q9984,"HIGHER MID RANGE SALARY",  mobile_customers[[#This Row],[salary]]&lt;Q9984,"MID RANGE SALARY", mobile_customers[[#This Row],[salary]]&gt;Q9985, "LOW SALARY" )</f>
        <v>HIGHER SALARY</v>
      </c>
      <c r="L9980" s="2" t="str">
        <f>LEFT(mobile_customers[[#This Row],[Credit_card_nos]], 4)&amp;"XXXXX"</f>
        <v>5722XXXXX</v>
      </c>
    </row>
    <row r="9981" spans="1:12" x14ac:dyDescent="0.3">
      <c r="A9981" t="s">
        <v>13</v>
      </c>
      <c r="B9981" s="3" t="s">
        <v>19050</v>
      </c>
      <c r="C9981" t="s">
        <v>19051</v>
      </c>
      <c r="D9981" t="s">
        <v>427</v>
      </c>
      <c r="E9981">
        <v>40</v>
      </c>
      <c r="F9981">
        <v>196879</v>
      </c>
      <c r="G9981" t="s">
        <v>39</v>
      </c>
      <c r="H9981">
        <v>379006036511442</v>
      </c>
      <c r="I9981" s="5" t="str">
        <f t="shared" si="155"/>
        <v>379006036511442</v>
      </c>
      <c r="J9981" t="str">
        <f>INDEX(Age_grp[Age], MATCH(mobile_customers[[#This Row],[age]],Age_grp[Value]))</f>
        <v>40 - 50</v>
      </c>
      <c r="K9981" s="2" t="str">
        <f>_xlfn.IFS(mobile_customers[[#This Row],[salary]]&gt;=Q9984,"HIGHER SALARY", mobile_customers[[#This Row],[salary]]&gt;=Q9985,"HIGHER MID RANGE SALARY",  mobile_customers[[#This Row],[salary]]&lt;Q9985,"MID RANGE SALARY", mobile_customers[[#This Row],[salary]]&gt;Q9986, "LOW SALARY" )</f>
        <v>HIGHER SALARY</v>
      </c>
      <c r="L9981" s="2" t="str">
        <f>LEFT(mobile_customers[[#This Row],[Credit_card_nos]], 4)&amp;"XXXXX"</f>
        <v>3790XXXXX</v>
      </c>
    </row>
    <row r="9982" spans="1:12" x14ac:dyDescent="0.3">
      <c r="A9982" t="s">
        <v>13</v>
      </c>
      <c r="B9982" s="3" t="s">
        <v>19052</v>
      </c>
      <c r="C9982" t="s">
        <v>19053</v>
      </c>
      <c r="D9982" t="s">
        <v>2274</v>
      </c>
      <c r="E9982">
        <v>23</v>
      </c>
      <c r="F9982">
        <v>209429</v>
      </c>
      <c r="G9982" t="s">
        <v>39</v>
      </c>
      <c r="H9982">
        <v>180081373604117</v>
      </c>
      <c r="I9982" s="5" t="str">
        <f t="shared" si="155"/>
        <v>180081373604117</v>
      </c>
      <c r="J9982" t="str">
        <f>INDEX(Age_grp[Age], MATCH(mobile_customers[[#This Row],[age]],Age_grp[Value]))</f>
        <v>20 - 30</v>
      </c>
      <c r="K9982" s="2" t="str">
        <f>_xlfn.IFS(mobile_customers[[#This Row],[salary]]&gt;=Q9985,"HIGHER SALARY", mobile_customers[[#This Row],[salary]]&gt;=Q9986,"HIGHER MID RANGE SALARY",  mobile_customers[[#This Row],[salary]]&lt;Q9986,"MID RANGE SALARY", mobile_customers[[#This Row],[salary]]&gt;Q9987, "LOW SALARY" )</f>
        <v>HIGHER SALARY</v>
      </c>
      <c r="L9982" s="2" t="str">
        <f>LEFT(mobile_customers[[#This Row],[Credit_card_nos]], 4)&amp;"XXXXX"</f>
        <v>1800XXXXX</v>
      </c>
    </row>
    <row r="9983" spans="1:12" x14ac:dyDescent="0.3">
      <c r="A9983" t="s">
        <v>13</v>
      </c>
      <c r="B9983" s="3" t="s">
        <v>19054</v>
      </c>
      <c r="C9983" t="s">
        <v>19055</v>
      </c>
      <c r="D9983" t="s">
        <v>284</v>
      </c>
      <c r="E9983">
        <v>44</v>
      </c>
      <c r="F9983">
        <v>84467</v>
      </c>
      <c r="G9983" t="s">
        <v>12</v>
      </c>
      <c r="H9983">
        <v>587322410883</v>
      </c>
      <c r="I9983" s="5" t="str">
        <f t="shared" si="155"/>
        <v>587322410883</v>
      </c>
      <c r="J9983" t="str">
        <f>INDEX(Age_grp[Age], MATCH(mobile_customers[[#This Row],[age]],Age_grp[Value]))</f>
        <v>40 - 50</v>
      </c>
      <c r="K9983" s="2" t="str">
        <f>_xlfn.IFS(mobile_customers[[#This Row],[salary]]&gt;=Q9986,"HIGHER SALARY", mobile_customers[[#This Row],[salary]]&gt;=Q9987,"HIGHER MID RANGE SALARY",  mobile_customers[[#This Row],[salary]]&lt;Q9987,"MID RANGE SALARY", mobile_customers[[#This Row],[salary]]&gt;Q9988, "LOW SALARY" )</f>
        <v>HIGHER SALARY</v>
      </c>
      <c r="L9983" s="2" t="str">
        <f>LEFT(mobile_customers[[#This Row],[Credit_card_nos]], 4)&amp;"XXXXX"</f>
        <v>5873XXXXX</v>
      </c>
    </row>
    <row r="9984" spans="1:12" x14ac:dyDescent="0.3">
      <c r="A9984" t="s">
        <v>13</v>
      </c>
      <c r="B9984" s="3" t="s">
        <v>19056</v>
      </c>
      <c r="C9984" t="s">
        <v>19057</v>
      </c>
      <c r="D9984" t="s">
        <v>2294</v>
      </c>
      <c r="E9984">
        <v>63</v>
      </c>
      <c r="F9984">
        <v>200857</v>
      </c>
      <c r="G9984" t="s">
        <v>21</v>
      </c>
      <c r="H9984">
        <v>4055693528947318</v>
      </c>
      <c r="I9984" s="5" t="str">
        <f t="shared" si="155"/>
        <v>4055693528947320</v>
      </c>
      <c r="J9984" t="str">
        <f>INDEX(Age_grp[Age], MATCH(mobile_customers[[#This Row],[age]],Age_grp[Value]))</f>
        <v>60 - 70</v>
      </c>
      <c r="K9984" s="2" t="str">
        <f>_xlfn.IFS(mobile_customers[[#This Row],[salary]]&gt;=Q9987,"HIGHER SALARY", mobile_customers[[#This Row],[salary]]&gt;=Q9988,"HIGHER MID RANGE SALARY",  mobile_customers[[#This Row],[salary]]&lt;Q9988,"MID RANGE SALARY", mobile_customers[[#This Row],[salary]]&gt;Q9989, "LOW SALARY" )</f>
        <v>HIGHER SALARY</v>
      </c>
      <c r="L9984" s="2" t="str">
        <f>LEFT(mobile_customers[[#This Row],[Credit_card_nos]], 4)&amp;"XXXXX"</f>
        <v>4055XXXXX</v>
      </c>
    </row>
    <row r="9985" spans="1:12" x14ac:dyDescent="0.3">
      <c r="A9985" t="s">
        <v>8</v>
      </c>
      <c r="B9985" s="3" t="s">
        <v>19058</v>
      </c>
      <c r="C9985" t="s">
        <v>19059</v>
      </c>
      <c r="D9985" t="s">
        <v>3221</v>
      </c>
      <c r="E9985">
        <v>62</v>
      </c>
      <c r="F9985">
        <v>179684</v>
      </c>
      <c r="G9985" t="s">
        <v>21</v>
      </c>
      <c r="H9985">
        <v>4.9911391723312251E+18</v>
      </c>
      <c r="I9985" s="5" t="str">
        <f t="shared" si="155"/>
        <v>4991139172331230000</v>
      </c>
      <c r="J9985" t="str">
        <f>INDEX(Age_grp[Age], MATCH(mobile_customers[[#This Row],[age]],Age_grp[Value]))</f>
        <v>60 - 70</v>
      </c>
      <c r="K9985" s="2" t="str">
        <f>_xlfn.IFS(mobile_customers[[#This Row],[salary]]&gt;=Q9988,"HIGHER SALARY", mobile_customers[[#This Row],[salary]]&gt;=Q9989,"HIGHER MID RANGE SALARY",  mobile_customers[[#This Row],[salary]]&lt;Q9989,"MID RANGE SALARY", mobile_customers[[#This Row],[salary]]&gt;Q9990, "LOW SALARY" )</f>
        <v>HIGHER SALARY</v>
      </c>
      <c r="L9985" s="2" t="str">
        <f>LEFT(mobile_customers[[#This Row],[Credit_card_nos]], 4)&amp;"XXXXX"</f>
        <v>4991XXXXX</v>
      </c>
    </row>
    <row r="9986" spans="1:12" x14ac:dyDescent="0.3">
      <c r="A9986" t="s">
        <v>8</v>
      </c>
      <c r="B9986" s="3" t="s">
        <v>19060</v>
      </c>
      <c r="C9986" t="s">
        <v>1888</v>
      </c>
      <c r="D9986" t="s">
        <v>685</v>
      </c>
      <c r="E9986">
        <v>63</v>
      </c>
      <c r="F9986">
        <v>41407</v>
      </c>
      <c r="G9986" t="s">
        <v>28</v>
      </c>
      <c r="H9986">
        <v>4302158750105</v>
      </c>
      <c r="I9986" s="5" t="str">
        <f t="shared" ref="I9986:I10001" si="156">TEXT(H9986, "0")</f>
        <v>4302158750105</v>
      </c>
      <c r="J9986" t="str">
        <f>INDEX(Age_grp[Age], MATCH(mobile_customers[[#This Row],[age]],Age_grp[Value]))</f>
        <v>60 - 70</v>
      </c>
      <c r="K9986" s="2" t="str">
        <f>_xlfn.IFS(mobile_customers[[#This Row],[salary]]&gt;=Q9989,"HIGHER SALARY", mobile_customers[[#This Row],[salary]]&gt;=Q9990,"HIGHER MID RANGE SALARY",  mobile_customers[[#This Row],[salary]]&lt;Q9990,"MID RANGE SALARY", mobile_customers[[#This Row],[salary]]&gt;Q9991, "LOW SALARY" )</f>
        <v>HIGHER SALARY</v>
      </c>
      <c r="L9986" s="2" t="str">
        <f>LEFT(mobile_customers[[#This Row],[Credit_card_nos]], 4)&amp;"XXXXX"</f>
        <v>4302XXXXX</v>
      </c>
    </row>
    <row r="9987" spans="1:12" x14ac:dyDescent="0.3">
      <c r="A9987" t="s">
        <v>8</v>
      </c>
      <c r="B9987" s="3" t="s">
        <v>19061</v>
      </c>
      <c r="C9987" t="s">
        <v>19062</v>
      </c>
      <c r="D9987" t="s">
        <v>2161</v>
      </c>
      <c r="E9987">
        <v>35</v>
      </c>
      <c r="F9987">
        <v>137724</v>
      </c>
      <c r="G9987" t="s">
        <v>39</v>
      </c>
      <c r="H9987">
        <v>567867352682</v>
      </c>
      <c r="I9987" s="5" t="str">
        <f t="shared" si="156"/>
        <v>567867352682</v>
      </c>
      <c r="J9987" t="str">
        <f>INDEX(Age_grp[Age], MATCH(mobile_customers[[#This Row],[age]],Age_grp[Value]))</f>
        <v>30 - 40</v>
      </c>
      <c r="K9987" s="2" t="str">
        <f>_xlfn.IFS(mobile_customers[[#This Row],[salary]]&gt;=Q9990,"HIGHER SALARY", mobile_customers[[#This Row],[salary]]&gt;=Q9991,"HIGHER MID RANGE SALARY",  mobile_customers[[#This Row],[salary]]&lt;Q9991,"MID RANGE SALARY", mobile_customers[[#This Row],[salary]]&gt;Q9992, "LOW SALARY" )</f>
        <v>HIGHER SALARY</v>
      </c>
      <c r="L9987" s="2" t="str">
        <f>LEFT(mobile_customers[[#This Row],[Credit_card_nos]], 4)&amp;"XXXXX"</f>
        <v>5678XXXXX</v>
      </c>
    </row>
    <row r="9988" spans="1:12" x14ac:dyDescent="0.3">
      <c r="A9988" t="s">
        <v>13</v>
      </c>
      <c r="B9988" s="3" t="s">
        <v>19063</v>
      </c>
      <c r="C9988" t="s">
        <v>19064</v>
      </c>
      <c r="D9988" t="s">
        <v>1366</v>
      </c>
      <c r="E9988">
        <v>24</v>
      </c>
      <c r="F9988">
        <v>220178</v>
      </c>
      <c r="G9988" t="s">
        <v>94</v>
      </c>
      <c r="H9988">
        <v>4271463107844585</v>
      </c>
      <c r="I9988" s="5" t="str">
        <f t="shared" si="156"/>
        <v>4271463107844580</v>
      </c>
      <c r="J9988" t="str">
        <f>INDEX(Age_grp[Age], MATCH(mobile_customers[[#This Row],[age]],Age_grp[Value]))</f>
        <v>20 - 30</v>
      </c>
      <c r="K9988" s="2" t="str">
        <f>_xlfn.IFS(mobile_customers[[#This Row],[salary]]&gt;=Q9991,"HIGHER SALARY", mobile_customers[[#This Row],[salary]]&gt;=Q9992,"HIGHER MID RANGE SALARY",  mobile_customers[[#This Row],[salary]]&lt;Q9992,"MID RANGE SALARY", mobile_customers[[#This Row],[salary]]&gt;Q9993, "LOW SALARY" )</f>
        <v>HIGHER SALARY</v>
      </c>
      <c r="L9988" s="2" t="str">
        <f>LEFT(mobile_customers[[#This Row],[Credit_card_nos]], 4)&amp;"XXXXX"</f>
        <v>4271XXXXX</v>
      </c>
    </row>
    <row r="9989" spans="1:12" x14ac:dyDescent="0.3">
      <c r="A9989" t="s">
        <v>13</v>
      </c>
      <c r="B9989" s="3" t="s">
        <v>19065</v>
      </c>
      <c r="C9989" t="s">
        <v>19066</v>
      </c>
      <c r="D9989" t="s">
        <v>4941</v>
      </c>
      <c r="E9989">
        <v>31</v>
      </c>
      <c r="F9989">
        <v>86432</v>
      </c>
      <c r="G9989" t="s">
        <v>21</v>
      </c>
      <c r="H9989">
        <v>6519673931878370</v>
      </c>
      <c r="I9989" s="5" t="str">
        <f t="shared" si="156"/>
        <v>6519673931878370</v>
      </c>
      <c r="J9989" t="str">
        <f>INDEX(Age_grp[Age], MATCH(mobile_customers[[#This Row],[age]],Age_grp[Value]))</f>
        <v>30 - 40</v>
      </c>
      <c r="K9989" s="2" t="str">
        <f>_xlfn.IFS(mobile_customers[[#This Row],[salary]]&gt;=Q9992,"HIGHER SALARY", mobile_customers[[#This Row],[salary]]&gt;=Q9993,"HIGHER MID RANGE SALARY",  mobile_customers[[#This Row],[salary]]&lt;Q9993,"MID RANGE SALARY", mobile_customers[[#This Row],[salary]]&gt;Q9994, "LOW SALARY" )</f>
        <v>HIGHER SALARY</v>
      </c>
      <c r="L9989" s="2" t="str">
        <f>LEFT(mobile_customers[[#This Row],[Credit_card_nos]], 4)&amp;"XXXXX"</f>
        <v>6519XXXXX</v>
      </c>
    </row>
    <row r="9990" spans="1:12" x14ac:dyDescent="0.3">
      <c r="A9990" t="s">
        <v>8</v>
      </c>
      <c r="B9990" s="3" t="s">
        <v>19067</v>
      </c>
      <c r="C9990" t="s">
        <v>19068</v>
      </c>
      <c r="D9990" t="s">
        <v>2058</v>
      </c>
      <c r="E9990">
        <v>52</v>
      </c>
      <c r="F9990">
        <v>182743</v>
      </c>
      <c r="G9990" t="s">
        <v>21</v>
      </c>
      <c r="H9990">
        <v>3540132832871604</v>
      </c>
      <c r="I9990" s="5" t="str">
        <f t="shared" si="156"/>
        <v>3540132832871600</v>
      </c>
      <c r="J9990" t="str">
        <f>INDEX(Age_grp[Age], MATCH(mobile_customers[[#This Row],[age]],Age_grp[Value]))</f>
        <v>50 - 60</v>
      </c>
      <c r="K9990" s="2" t="str">
        <f>_xlfn.IFS(mobile_customers[[#This Row],[salary]]&gt;=Q9993,"HIGHER SALARY", mobile_customers[[#This Row],[salary]]&gt;=Q9994,"HIGHER MID RANGE SALARY",  mobile_customers[[#This Row],[salary]]&lt;Q9994,"MID RANGE SALARY", mobile_customers[[#This Row],[salary]]&gt;Q9995, "LOW SALARY" )</f>
        <v>HIGHER SALARY</v>
      </c>
      <c r="L9990" s="2" t="str">
        <f>LEFT(mobile_customers[[#This Row],[Credit_card_nos]], 4)&amp;"XXXXX"</f>
        <v>3540XXXXX</v>
      </c>
    </row>
    <row r="9991" spans="1:12" x14ac:dyDescent="0.3">
      <c r="A9991" t="s">
        <v>13</v>
      </c>
      <c r="B9991" s="3" t="s">
        <v>19069</v>
      </c>
      <c r="C9991" t="s">
        <v>19070</v>
      </c>
      <c r="D9991" t="s">
        <v>4612</v>
      </c>
      <c r="E9991">
        <v>19</v>
      </c>
      <c r="F9991">
        <v>131826</v>
      </c>
      <c r="G9991" t="s">
        <v>49</v>
      </c>
      <c r="H9991">
        <v>340360098725283</v>
      </c>
      <c r="I9991" s="5" t="str">
        <f t="shared" si="156"/>
        <v>340360098725283</v>
      </c>
      <c r="J9991" t="str">
        <f>INDEX(Age_grp[Age], MATCH(mobile_customers[[#This Row],[age]],Age_grp[Value]))</f>
        <v>"10 - 20</v>
      </c>
      <c r="K9991" s="2" t="str">
        <f>_xlfn.IFS(mobile_customers[[#This Row],[salary]]&gt;=Q9994,"HIGHER SALARY", mobile_customers[[#This Row],[salary]]&gt;=Q9995,"HIGHER MID RANGE SALARY",  mobile_customers[[#This Row],[salary]]&lt;Q9995,"MID RANGE SALARY", mobile_customers[[#This Row],[salary]]&gt;Q9996, "LOW SALARY" )</f>
        <v>HIGHER SALARY</v>
      </c>
      <c r="L9991" s="2" t="str">
        <f>LEFT(mobile_customers[[#This Row],[Credit_card_nos]], 4)&amp;"XXXXX"</f>
        <v>3403XXXXX</v>
      </c>
    </row>
    <row r="9992" spans="1:12" x14ac:dyDescent="0.3">
      <c r="A9992" t="s">
        <v>8</v>
      </c>
      <c r="B9992" s="3" t="s">
        <v>19071</v>
      </c>
      <c r="C9992" t="s">
        <v>19072</v>
      </c>
      <c r="D9992" t="s">
        <v>872</v>
      </c>
      <c r="E9992">
        <v>23</v>
      </c>
      <c r="F9992">
        <v>151241</v>
      </c>
      <c r="G9992" t="s">
        <v>12</v>
      </c>
      <c r="H9992">
        <v>4.7745786429428408E+18</v>
      </c>
      <c r="I9992" s="5" t="str">
        <f t="shared" si="156"/>
        <v>4774578642942840000</v>
      </c>
      <c r="J9992" t="str">
        <f>INDEX(Age_grp[Age], MATCH(mobile_customers[[#This Row],[age]],Age_grp[Value]))</f>
        <v>20 - 30</v>
      </c>
      <c r="K9992" s="2" t="str">
        <f>_xlfn.IFS(mobile_customers[[#This Row],[salary]]&gt;=Q9995,"HIGHER SALARY", mobile_customers[[#This Row],[salary]]&gt;=Q9996,"HIGHER MID RANGE SALARY",  mobile_customers[[#This Row],[salary]]&lt;Q9996,"MID RANGE SALARY", mobile_customers[[#This Row],[salary]]&gt;Q9997, "LOW SALARY" )</f>
        <v>HIGHER SALARY</v>
      </c>
      <c r="L9992" s="2" t="str">
        <f>LEFT(mobile_customers[[#This Row],[Credit_card_nos]], 4)&amp;"XXXXX"</f>
        <v>4774XXXXX</v>
      </c>
    </row>
    <row r="9993" spans="1:12" x14ac:dyDescent="0.3">
      <c r="A9993" t="s">
        <v>13</v>
      </c>
      <c r="B9993" s="3" t="s">
        <v>19073</v>
      </c>
      <c r="C9993" t="s">
        <v>19074</v>
      </c>
      <c r="D9993" t="s">
        <v>1983</v>
      </c>
      <c r="E9993">
        <v>21</v>
      </c>
      <c r="F9993">
        <v>162720</v>
      </c>
      <c r="G9993" t="s">
        <v>39</v>
      </c>
      <c r="H9993">
        <v>4913876833185821</v>
      </c>
      <c r="I9993" s="5" t="str">
        <f t="shared" si="156"/>
        <v>4913876833185820</v>
      </c>
      <c r="J9993" t="str">
        <f>INDEX(Age_grp[Age], MATCH(mobile_customers[[#This Row],[age]],Age_grp[Value]))</f>
        <v>20 - 30</v>
      </c>
      <c r="K9993" s="2" t="str">
        <f>_xlfn.IFS(mobile_customers[[#This Row],[salary]]&gt;=Q9996,"HIGHER SALARY", mobile_customers[[#This Row],[salary]]&gt;=Q9997,"HIGHER MID RANGE SALARY",  mobile_customers[[#This Row],[salary]]&lt;Q9997,"MID RANGE SALARY", mobile_customers[[#This Row],[salary]]&gt;Q9998, "LOW SALARY" )</f>
        <v>HIGHER SALARY</v>
      </c>
      <c r="L9993" s="2" t="str">
        <f>LEFT(mobile_customers[[#This Row],[Credit_card_nos]], 4)&amp;"XXXXX"</f>
        <v>4913XXXXX</v>
      </c>
    </row>
    <row r="9994" spans="1:12" x14ac:dyDescent="0.3">
      <c r="A9994" t="s">
        <v>13</v>
      </c>
      <c r="B9994" s="3" t="s">
        <v>19075</v>
      </c>
      <c r="C9994" t="s">
        <v>19076</v>
      </c>
      <c r="D9994" t="s">
        <v>747</v>
      </c>
      <c r="E9994">
        <v>38</v>
      </c>
      <c r="F9994">
        <v>144463</v>
      </c>
      <c r="G9994" t="s">
        <v>21</v>
      </c>
      <c r="H9994">
        <v>3574824958283478</v>
      </c>
      <c r="I9994" s="5" t="str">
        <f t="shared" si="156"/>
        <v>3574824958283480</v>
      </c>
      <c r="J9994" t="str">
        <f>INDEX(Age_grp[Age], MATCH(mobile_customers[[#This Row],[age]],Age_grp[Value]))</f>
        <v>30 - 40</v>
      </c>
      <c r="K9994" s="2" t="str">
        <f>_xlfn.IFS(mobile_customers[[#This Row],[salary]]&gt;=Q9997,"HIGHER SALARY", mobile_customers[[#This Row],[salary]]&gt;=Q9998,"HIGHER MID RANGE SALARY",  mobile_customers[[#This Row],[salary]]&lt;Q9998,"MID RANGE SALARY", mobile_customers[[#This Row],[salary]]&gt;Q9999, "LOW SALARY" )</f>
        <v>HIGHER SALARY</v>
      </c>
      <c r="L9994" s="2" t="str">
        <f>LEFT(mobile_customers[[#This Row],[Credit_card_nos]], 4)&amp;"XXXXX"</f>
        <v>3574XXXXX</v>
      </c>
    </row>
    <row r="9995" spans="1:12" x14ac:dyDescent="0.3">
      <c r="A9995" t="s">
        <v>8</v>
      </c>
      <c r="B9995" s="3" t="s">
        <v>19077</v>
      </c>
      <c r="C9995" t="s">
        <v>19078</v>
      </c>
      <c r="D9995" t="s">
        <v>1230</v>
      </c>
      <c r="E9995">
        <v>39</v>
      </c>
      <c r="F9995">
        <v>229181</v>
      </c>
      <c r="G9995" t="s">
        <v>49</v>
      </c>
      <c r="H9995">
        <v>2562599088024036</v>
      </c>
      <c r="I9995" s="5" t="str">
        <f t="shared" si="156"/>
        <v>2562599088024040</v>
      </c>
      <c r="J9995" t="str">
        <f>INDEX(Age_grp[Age], MATCH(mobile_customers[[#This Row],[age]],Age_grp[Value]))</f>
        <v>30 - 40</v>
      </c>
      <c r="K9995" s="2" t="str">
        <f>_xlfn.IFS(mobile_customers[[#This Row],[salary]]&gt;=Q9998,"HIGHER SALARY", mobile_customers[[#This Row],[salary]]&gt;=Q9999,"HIGHER MID RANGE SALARY",  mobile_customers[[#This Row],[salary]]&lt;Q9999,"MID RANGE SALARY", mobile_customers[[#This Row],[salary]]&gt;Q10000, "LOW SALARY" )</f>
        <v>HIGHER SALARY</v>
      </c>
      <c r="L9995" s="2" t="str">
        <f>LEFT(mobile_customers[[#This Row],[Credit_card_nos]], 4)&amp;"XXXXX"</f>
        <v>2562XXXXX</v>
      </c>
    </row>
    <row r="9996" spans="1:12" x14ac:dyDescent="0.3">
      <c r="A9996" t="s">
        <v>8</v>
      </c>
      <c r="B9996" s="3" t="s">
        <v>19079</v>
      </c>
      <c r="C9996" t="s">
        <v>8216</v>
      </c>
      <c r="D9996" t="s">
        <v>1496</v>
      </c>
      <c r="E9996">
        <v>27</v>
      </c>
      <c r="F9996">
        <v>57271</v>
      </c>
      <c r="G9996" t="s">
        <v>65</v>
      </c>
      <c r="H9996">
        <v>6011034376740273</v>
      </c>
      <c r="I9996" s="5" t="str">
        <f t="shared" si="156"/>
        <v>6011034376740270</v>
      </c>
      <c r="J9996" t="str">
        <f>INDEX(Age_grp[Age], MATCH(mobile_customers[[#This Row],[age]],Age_grp[Value]))</f>
        <v>20 - 30</v>
      </c>
      <c r="K9996" s="2" t="str">
        <f>_xlfn.IFS(mobile_customers[[#This Row],[salary]]&gt;=Q9999,"HIGHER SALARY", mobile_customers[[#This Row],[salary]]&gt;=Q10000,"HIGHER MID RANGE SALARY",  mobile_customers[[#This Row],[salary]]&lt;Q10000,"MID RANGE SALARY", mobile_customers[[#This Row],[salary]]&gt;Q10001, "LOW SALARY" )</f>
        <v>HIGHER SALARY</v>
      </c>
      <c r="L9996" s="2" t="str">
        <f>LEFT(mobile_customers[[#This Row],[Credit_card_nos]], 4)&amp;"XXXXX"</f>
        <v>6011XXXXX</v>
      </c>
    </row>
    <row r="9997" spans="1:12" x14ac:dyDescent="0.3">
      <c r="A9997" t="s">
        <v>13</v>
      </c>
      <c r="B9997" s="3" t="s">
        <v>19080</v>
      </c>
      <c r="C9997" t="s">
        <v>1558</v>
      </c>
      <c r="D9997" t="s">
        <v>2269</v>
      </c>
      <c r="E9997">
        <v>57</v>
      </c>
      <c r="F9997">
        <v>241058</v>
      </c>
      <c r="G9997" t="s">
        <v>39</v>
      </c>
      <c r="H9997">
        <v>4522452929113284</v>
      </c>
      <c r="I9997" s="5" t="str">
        <f t="shared" si="156"/>
        <v>4522452929113280</v>
      </c>
      <c r="J9997" t="str">
        <f>INDEX(Age_grp[Age], MATCH(mobile_customers[[#This Row],[age]],Age_grp[Value]))</f>
        <v>50 - 60</v>
      </c>
      <c r="K9997" s="2" t="str">
        <f>_xlfn.IFS(mobile_customers[[#This Row],[salary]]&gt;=Q10000,"HIGHER SALARY", mobile_customers[[#This Row],[salary]]&gt;=Q10001,"HIGHER MID RANGE SALARY",  mobile_customers[[#This Row],[salary]]&lt;Q10001,"MID RANGE SALARY", mobile_customers[[#This Row],[salary]]&gt;Q10002, "LOW SALARY" )</f>
        <v>HIGHER SALARY</v>
      </c>
      <c r="L9997" s="2" t="str">
        <f>LEFT(mobile_customers[[#This Row],[Credit_card_nos]], 4)&amp;"XXXXX"</f>
        <v>4522XXXXX</v>
      </c>
    </row>
    <row r="9998" spans="1:12" x14ac:dyDescent="0.3">
      <c r="A9998" t="s">
        <v>13</v>
      </c>
      <c r="B9998" s="3" t="s">
        <v>19081</v>
      </c>
      <c r="C9998" t="s">
        <v>19082</v>
      </c>
      <c r="D9998" t="s">
        <v>258</v>
      </c>
      <c r="E9998">
        <v>33</v>
      </c>
      <c r="F9998">
        <v>26398</v>
      </c>
      <c r="G9998" t="s">
        <v>81</v>
      </c>
      <c r="H9998">
        <v>4647267952761431</v>
      </c>
      <c r="I9998" s="5" t="str">
        <f t="shared" si="156"/>
        <v>4647267952761430</v>
      </c>
      <c r="J9998" t="str">
        <f>INDEX(Age_grp[Age], MATCH(mobile_customers[[#This Row],[age]],Age_grp[Value]))</f>
        <v>30 - 40</v>
      </c>
      <c r="K9998" s="2" t="str">
        <f>_xlfn.IFS(mobile_customers[[#This Row],[salary]]&gt;=Q10001,"HIGHER SALARY", mobile_customers[[#This Row],[salary]]&gt;=Q10002,"HIGHER MID RANGE SALARY",  mobile_customers[[#This Row],[salary]]&lt;Q10002,"MID RANGE SALARY", mobile_customers[[#This Row],[salary]]&gt;Q10003, "LOW SALARY" )</f>
        <v>HIGHER SALARY</v>
      </c>
      <c r="L9998" s="2" t="str">
        <f>LEFT(mobile_customers[[#This Row],[Credit_card_nos]], 4)&amp;"XXXXX"</f>
        <v>4647XXXXX</v>
      </c>
    </row>
    <row r="9999" spans="1:12" x14ac:dyDescent="0.3">
      <c r="A9999" t="s">
        <v>13</v>
      </c>
      <c r="B9999" s="3" t="s">
        <v>19083</v>
      </c>
      <c r="C9999" t="s">
        <v>19084</v>
      </c>
      <c r="D9999" t="s">
        <v>2356</v>
      </c>
      <c r="E9999">
        <v>24</v>
      </c>
      <c r="F9999">
        <v>244563</v>
      </c>
      <c r="G9999" t="s">
        <v>17</v>
      </c>
      <c r="H9999">
        <v>2286190388812018</v>
      </c>
      <c r="I9999" s="5" t="str">
        <f t="shared" si="156"/>
        <v>2286190388812020</v>
      </c>
      <c r="J9999" t="str">
        <f>INDEX(Age_grp[Age], MATCH(mobile_customers[[#This Row],[age]],Age_grp[Value]))</f>
        <v>20 - 30</v>
      </c>
      <c r="K9999" s="2" t="str">
        <f>_xlfn.IFS(mobile_customers[[#This Row],[salary]]&gt;=Q10002,"HIGHER SALARY", mobile_customers[[#This Row],[salary]]&gt;=Q10003,"HIGHER MID RANGE SALARY",  mobile_customers[[#This Row],[salary]]&lt;Q10003,"MID RANGE SALARY", mobile_customers[[#This Row],[salary]]&gt;Q10004, "LOW SALARY" )</f>
        <v>HIGHER SALARY</v>
      </c>
      <c r="L9999" s="2" t="str">
        <f>LEFT(mobile_customers[[#This Row],[Credit_card_nos]], 4)&amp;"XXXXX"</f>
        <v>2286XXXXX</v>
      </c>
    </row>
    <row r="10000" spans="1:12" x14ac:dyDescent="0.3">
      <c r="A10000" t="s">
        <v>8</v>
      </c>
      <c r="B10000" s="3" t="s">
        <v>19085</v>
      </c>
      <c r="C10000" t="s">
        <v>19086</v>
      </c>
      <c r="D10000" t="s">
        <v>1063</v>
      </c>
      <c r="E10000">
        <v>44</v>
      </c>
      <c r="F10000">
        <v>232825</v>
      </c>
      <c r="G10000" t="s">
        <v>32</v>
      </c>
      <c r="H10000">
        <v>3582143232994788</v>
      </c>
      <c r="I10000" s="5" t="str">
        <f t="shared" si="156"/>
        <v>3582143232994790</v>
      </c>
      <c r="J10000" t="str">
        <f>INDEX(Age_grp[Age], MATCH(mobile_customers[[#This Row],[age]],Age_grp[Value]))</f>
        <v>40 - 50</v>
      </c>
      <c r="K10000" s="2" t="str">
        <f>_xlfn.IFS(mobile_customers[[#This Row],[salary]]&gt;=Q10003,"HIGHER SALARY", mobile_customers[[#This Row],[salary]]&gt;=Q10004,"HIGHER MID RANGE SALARY",  mobile_customers[[#This Row],[salary]]&lt;Q10004,"MID RANGE SALARY", mobile_customers[[#This Row],[salary]]&gt;Q10005, "LOW SALARY" )</f>
        <v>HIGHER SALARY</v>
      </c>
      <c r="L10000" s="2" t="str">
        <f>LEFT(mobile_customers[[#This Row],[Credit_card_nos]], 4)&amp;"XXXXX"</f>
        <v>3582XXXXX</v>
      </c>
    </row>
    <row r="10001" spans="1:12" x14ac:dyDescent="0.3">
      <c r="A10001" t="s">
        <v>8</v>
      </c>
      <c r="B10001" s="3" t="s">
        <v>19087</v>
      </c>
      <c r="C10001" t="s">
        <v>5128</v>
      </c>
      <c r="D10001" t="s">
        <v>1715</v>
      </c>
      <c r="E10001">
        <v>48</v>
      </c>
      <c r="F10001">
        <v>168859</v>
      </c>
      <c r="G10001" t="s">
        <v>49</v>
      </c>
      <c r="H10001">
        <v>180039538272220</v>
      </c>
      <c r="I10001" s="5" t="str">
        <f t="shared" si="156"/>
        <v>180039538272220</v>
      </c>
      <c r="J10001" t="str">
        <f>INDEX(Age_grp[Age], MATCH(mobile_customers[[#This Row],[age]],Age_grp[Value]))</f>
        <v>40 - 50</v>
      </c>
      <c r="K10001" s="2" t="str">
        <f>_xlfn.IFS(mobile_customers[[#This Row],[salary]]&gt;=Q10004,"HIGHER SALARY", mobile_customers[[#This Row],[salary]]&gt;=Q10005,"HIGHER MID RANGE SALARY",  mobile_customers[[#This Row],[salary]]&lt;Q10005,"MID RANGE SALARY", mobile_customers[[#This Row],[salary]]&gt;Q10006, "LOW SALARY" )</f>
        <v>HIGHER SALARY</v>
      </c>
      <c r="L10001" s="2" t="str">
        <f>LEFT(mobile_customers[[#This Row],[Credit_card_nos]], 4)&amp;"XXXXX"</f>
        <v>1800XXXXX</v>
      </c>
    </row>
  </sheetData>
  <dataConsolidate/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L I S u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C y E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h K 5 Y f Z 8 q W s 4 B A A A T B A A A E w A c A E Z v c m 1 1 b G F z L 1 N l Y 3 R p b 2 4 x L m 0 g o h g A K K A U A A A A A A A A A A A A A A A A A A A A A A A A A A A A f V N N i 9 s w E L 0 H 8 h + E e k n A B B Z K D 1 1 y a N O W L r 0 U n N J D H I Q s z S Z q 9 B G k c W s T 8 t 8 7 c r L b b W z W F 8 O b N / P e P I 8 T K D T B s / L y v r u f T q a T t J c R N H O h N h a E a h I G B z G x J b O A 0 w m j p w x N V E D I 5 1 a B X f w M 8 V C H c J h 9 o Y 7 F K n g E j 2 n G V + + r H 4 l a K y 1 / G 1 1 9 k i h F q Q x 4 B a k q j W u s z L K p W g X n g v 8 D 0 u J e f J T + 8 D + S m i N E J + M B U G C U P k l 1 6 d M 0 M Q F W t 1 4 X r U 0 t n x f M N 9 Y W D G M D 8 + J i / Z Y q y j 0 A 0 i q X n U 6 b B w S 3 5 L c 0 X n w z X i 9 5 z + b b 8 y Y v s 7 3 O f M O / x + A C U m p f Q e p M p 4 F r W V M a 1 8 o V n 4 3 L F 2 x z 5 X 2 w t l T S y p i W 2 f V 2 / i y x 2 k u / I 4 V 1 d 4 R / 4 9 c 5 j s c Q 3 S r Y x v l c T L M R P 8 X p x C + U O 1 6 w B 4 / v 3 i 4 y + V y w E 3 9 y I 4 y m I h L M E F r s a x Q x i A g 7 k x D o L J 7 q G e 7 r D X 1 g L x 0 M G k f B H X i y M 4 C l 1 h F S G u D g p L E D t D Y R 9 9 n A w I x q Y q T T E z a o / r I G r a R i d L 6 / E a m j D d 2 I t 1 + h H v r d w T D F l D 9 b N 5 I u x W Z Q K B m 1 O M Z A f 8 K I y k u S b 1 z d U 1 4 Z l I B 2 N d g J F f S I l 5 d U a I 8 m P i 8 s f X c + z 6 c T 4 0 c P 6 / 4 v U E s B A i 0 A F A A C A A g A L I S u W M C p / E e l A A A A 9 g A A A B I A A A A A A A A A A A A A A A A A A A A A A E N v b m Z p Z y 9 Q Y W N r Y W d l L n h t b F B L A Q I t A B Q A A g A I A C y E r l g P y u m r p A A A A O k A A A A T A A A A A A A A A A A A A A A A A P E A A A B b Q 2 9 u d G V u d F 9 U e X B l c 1 0 u e G 1 s U E s B A i 0 A F A A C A A g A L I S u W H 2 f K l r O A Q A A E w Q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U A A A A A A A D g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9 i a W x l X 2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M 2 E 5 M G M z L W M w Y m U t N G F l Y y 0 4 O D F i L T Y z M G U 5 N D M 5 Z D F i M S I g L z 4 8 R W 5 0 c n k g V H l w Z T 0 i R m l s b E V u Y W J s Z W Q i I F Z h b H V l P S J s M S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b W 9 i a W x l X 2 N 1 c 3 R v b W V y c y I g L z 4 8 R W 5 0 c n k g V H l w Z T 0 i R m l s b E V y c m 9 y Q 2 9 k Z S I g V m F s d W U 9 I n N V b m t u b 3 d u I i A v P j x F b n R y e S B U e X B l P S J G a W x s Q 2 9 1 b n Q i I F Z h b H V l P S J s M T A w M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E y V D E z O j M 3 O j U y L j E 1 N z c z N T J a I i A v P j x F b n R y e S B U e X B l P S J G a W x s Q 2 9 s d W 1 u V H l w Z X M i I F Z h b H V l P S J z Q X d Z S k J n W U d C Z 1 l K Q m d Z R 0 J n T U R C Z 0 1 E Q U E 9 P S I g L z 4 8 R W 5 0 c n k g V H l w Z T 0 i R m l s b E N v b H V t b k 5 h b W V z I i B W Y W x 1 Z T 0 i c 1 s m c X V v d D t D b 2 x 1 b W 4 x J n F 1 b 3 Q 7 L C Z x d W 9 0 O 2 N 1 c 3 R v b W V y X 2 l k J n F 1 b 3 Q 7 L C Z x d W 9 0 O 2 R h d G V f c m V n a X N 0 Z X J l Z C Z x d W 9 0 O y w m c X V v d D t 1 c 2 V y b m F t Z S Z x d W 9 0 O y w m c X V v d D t u Y W 1 l J n F 1 b 3 Q 7 L C Z x d W 9 0 O 2 d l b m R l c i Z x d W 9 0 O y w m c X V v d D t h Z G R y Z X N z J n F 1 b 3 Q 7 L C Z x d W 9 0 O 2 V t Y W l s J n F 1 b 3 Q 7 L C Z x d W 9 0 O 2 J p c n R o Z G F 0 Z S Z x d W 9 0 O y w m c X V v d D t j d X J y Z W 5 0 X 2 x v Y 2 F 0 a W 9 u J n F 1 b 3 Q 7 L C Z x d W 9 0 O 3 J l c 2 l k Z W 5 j Z S Z x d W 9 0 O y w m c X V v d D t l b X B s b 3 l l c i Z x d W 9 0 O y w m c X V v d D t q b 2 I m c X V v d D s s J n F 1 b 3 Q 7 Y W d l J n F 1 b 3 Q 7 L C Z x d W 9 0 O 3 N h b G F y e S Z x d W 9 0 O y w m c X V v d D t j c m V k a X R f Y 2 F y Z F 9 w c m 9 2 a W R l c i Z x d W 9 0 O y w m c X V v d D t j c m V k a X R f Y 2 F y Z F 9 u d W 1 i Z X I m c X V v d D s s J n F 1 b 3 Q 7 Y 3 J l Z G l 0 X 2 N h c m R f c 2 V j d X J p d H l f Y 2 9 k Z S Z x d W 9 0 O y w m c X V v d D t j c m V k a X R f Y 2 F y Z F 9 l e H B p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i a W x l X 2 N 1 c 3 R v b W V y c y 9 D a G F u Z 2 V k I F R 5 c G U u e 0 N v b H V t b j E s M H 0 m c X V v d D s s J n F 1 b 3 Q 7 U 2 V j d G l v b j E v b W 9 i a W x l X 2 N 1 c 3 R v b W V y c y 9 D a G F u Z 2 V k I F R 5 c G U u e 2 N 1 c 3 R v b W V y X 2 l k L D F 9 J n F 1 b 3 Q 7 L C Z x d W 9 0 O 1 N l Y 3 R p b 2 4 x L 2 1 v Y m l s Z V 9 j d X N 0 b 2 1 l c n M v Q 2 h h b m d l Z C B U e X B l L n t k Y X R l X 3 J l Z 2 l z d G V y Z W Q s M n 0 m c X V v d D s s J n F 1 b 3 Q 7 U 2 V j d G l v b j E v b W 9 i a W x l X 2 N 1 c 3 R v b W V y c y 9 D a G F u Z 2 V k I F R 5 c G U u e 3 V z Z X J u Y W 1 l L D N 9 J n F 1 b 3 Q 7 L C Z x d W 9 0 O 1 N l Y 3 R p b 2 4 x L 2 1 v Y m l s Z V 9 j d X N 0 b 2 1 l c n M v Q 2 h h b m d l Z C B U e X B l L n t u Y W 1 l L D R 9 J n F 1 b 3 Q 7 L C Z x d W 9 0 O 1 N l Y 3 R p b 2 4 x L 2 1 v Y m l s Z V 9 j d X N 0 b 2 1 l c n M v Q 2 h h b m d l Z C B U e X B l L n t n Z W 5 k Z X I s N X 0 m c X V v d D s s J n F 1 b 3 Q 7 U 2 V j d G l v b j E v b W 9 i a W x l X 2 N 1 c 3 R v b W V y c y 9 D a G F u Z 2 V k I F R 5 c G U u e 2 F k Z H J l c 3 M s N n 0 m c X V v d D s s J n F 1 b 3 Q 7 U 2 V j d G l v b j E v b W 9 i a W x l X 2 N 1 c 3 R v b W V y c y 9 D a G F u Z 2 V k I F R 5 c G U u e 2 V t Y W l s L D d 9 J n F 1 b 3 Q 7 L C Z x d W 9 0 O 1 N l Y 3 R p b 2 4 x L 2 1 v Y m l s Z V 9 j d X N 0 b 2 1 l c n M v Q 2 h h b m d l Z C B U e X B l L n t i a X J 0 a G R h d G U s O H 0 m c X V v d D s s J n F 1 b 3 Q 7 U 2 V j d G l v b j E v b W 9 i a W x l X 2 N 1 c 3 R v b W V y c y 9 D a G F u Z 2 V k I F R 5 c G U u e 2 N 1 c n J l b n R f b G 9 j Y X R p b 2 4 s O X 0 m c X V v d D s s J n F 1 b 3 Q 7 U 2 V j d G l v b j E v b W 9 i a W x l X 2 N 1 c 3 R v b W V y c y 9 D a G F u Z 2 V k I F R 5 c G U u e 3 J l c 2 l k Z W 5 j Z S w x M H 0 m c X V v d D s s J n F 1 b 3 Q 7 U 2 V j d G l v b j E v b W 9 i a W x l X 2 N 1 c 3 R v b W V y c y 9 D a G F u Z 2 V k I F R 5 c G U u e 2 V t c G x v e W V y L D E x f S Z x d W 9 0 O y w m c X V v d D t T Z W N 0 a W 9 u M S 9 t b 2 J p b G V f Y 3 V z d G 9 t Z X J z L 0 N o Y W 5 n Z W Q g V H l w Z S 5 7 a m 9 i L D E y f S Z x d W 9 0 O y w m c X V v d D t T Z W N 0 a W 9 u M S 9 t b 2 J p b G V f Y 3 V z d G 9 t Z X J z L 0 N o Y W 5 n Z W Q g V H l w Z S 5 7 Y W d l L D E z f S Z x d W 9 0 O y w m c X V v d D t T Z W N 0 a W 9 u M S 9 t b 2 J p b G V f Y 3 V z d G 9 t Z X J z L 0 N o Y W 5 n Z W Q g V H l w Z S 5 7 c 2 F s Y X J 5 L D E 0 f S Z x d W 9 0 O y w m c X V v d D t T Z W N 0 a W 9 u M S 9 t b 2 J p b G V f Y 3 V z d G 9 t Z X J z L 0 N o Y W 5 n Z W Q g V H l w Z S 5 7 Y 3 J l Z G l 0 X 2 N h c m R f c H J v d m l k Z X I s M T V 9 J n F 1 b 3 Q 7 L C Z x d W 9 0 O 1 N l Y 3 R p b 2 4 x L 2 1 v Y m l s Z V 9 j d X N 0 b 2 1 l c n M v Q 2 h h b m d l Z C B U e X B l L n t j c m V k a X R f Y 2 F y Z F 9 u d W 1 i Z X I s M T Z 9 J n F 1 b 3 Q 7 L C Z x d W 9 0 O 1 N l Y 3 R p b 2 4 x L 2 1 v Y m l s Z V 9 j d X N 0 b 2 1 l c n M v Q 2 h h b m d l Z C B U e X B l L n t j c m V k a X R f Y 2 F y Z F 9 z Z W N 1 c m l 0 e V 9 j b 2 R l L D E 3 f S Z x d W 9 0 O y w m c X V v d D t T Z W N 0 a W 9 u M S 9 t b 2 J p b G V f Y 3 V z d G 9 t Z X J z L 0 N o Y W 5 n Z W Q g V H l w Z S 5 7 Y 3 J l Z G l 0 X 2 N h c m R f Z X h w a X J l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b W 9 i a W x l X 2 N 1 c 3 R v b W V y c y 9 D a G F u Z 2 V k I F R 5 c G U u e 0 N v b H V t b j E s M H 0 m c X V v d D s s J n F 1 b 3 Q 7 U 2 V j d G l v b j E v b W 9 i a W x l X 2 N 1 c 3 R v b W V y c y 9 D a G F u Z 2 V k I F R 5 c G U u e 2 N 1 c 3 R v b W V y X 2 l k L D F 9 J n F 1 b 3 Q 7 L C Z x d W 9 0 O 1 N l Y 3 R p b 2 4 x L 2 1 v Y m l s Z V 9 j d X N 0 b 2 1 l c n M v Q 2 h h b m d l Z C B U e X B l L n t k Y X R l X 3 J l Z 2 l z d G V y Z W Q s M n 0 m c X V v d D s s J n F 1 b 3 Q 7 U 2 V j d G l v b j E v b W 9 i a W x l X 2 N 1 c 3 R v b W V y c y 9 D a G F u Z 2 V k I F R 5 c G U u e 3 V z Z X J u Y W 1 l L D N 9 J n F 1 b 3 Q 7 L C Z x d W 9 0 O 1 N l Y 3 R p b 2 4 x L 2 1 v Y m l s Z V 9 j d X N 0 b 2 1 l c n M v Q 2 h h b m d l Z C B U e X B l L n t u Y W 1 l L D R 9 J n F 1 b 3 Q 7 L C Z x d W 9 0 O 1 N l Y 3 R p b 2 4 x L 2 1 v Y m l s Z V 9 j d X N 0 b 2 1 l c n M v Q 2 h h b m d l Z C B U e X B l L n t n Z W 5 k Z X I s N X 0 m c X V v d D s s J n F 1 b 3 Q 7 U 2 V j d G l v b j E v b W 9 i a W x l X 2 N 1 c 3 R v b W V y c y 9 D a G F u Z 2 V k I F R 5 c G U u e 2 F k Z H J l c 3 M s N n 0 m c X V v d D s s J n F 1 b 3 Q 7 U 2 V j d G l v b j E v b W 9 i a W x l X 2 N 1 c 3 R v b W V y c y 9 D a G F u Z 2 V k I F R 5 c G U u e 2 V t Y W l s L D d 9 J n F 1 b 3 Q 7 L C Z x d W 9 0 O 1 N l Y 3 R p b 2 4 x L 2 1 v Y m l s Z V 9 j d X N 0 b 2 1 l c n M v Q 2 h h b m d l Z C B U e X B l L n t i a X J 0 a G R h d G U s O H 0 m c X V v d D s s J n F 1 b 3 Q 7 U 2 V j d G l v b j E v b W 9 i a W x l X 2 N 1 c 3 R v b W V y c y 9 D a G F u Z 2 V k I F R 5 c G U u e 2 N 1 c n J l b n R f b G 9 j Y X R p b 2 4 s O X 0 m c X V v d D s s J n F 1 b 3 Q 7 U 2 V j d G l v b j E v b W 9 i a W x l X 2 N 1 c 3 R v b W V y c y 9 D a G F u Z 2 V k I F R 5 c G U u e 3 J l c 2 l k Z W 5 j Z S w x M H 0 m c X V v d D s s J n F 1 b 3 Q 7 U 2 V j d G l v b j E v b W 9 i a W x l X 2 N 1 c 3 R v b W V y c y 9 D a G F u Z 2 V k I F R 5 c G U u e 2 V t c G x v e W V y L D E x f S Z x d W 9 0 O y w m c X V v d D t T Z W N 0 a W 9 u M S 9 t b 2 J p b G V f Y 3 V z d G 9 t Z X J z L 0 N o Y W 5 n Z W Q g V H l w Z S 5 7 a m 9 i L D E y f S Z x d W 9 0 O y w m c X V v d D t T Z W N 0 a W 9 u M S 9 t b 2 J p b G V f Y 3 V z d G 9 t Z X J z L 0 N o Y W 5 n Z W Q g V H l w Z S 5 7 Y W d l L D E z f S Z x d W 9 0 O y w m c X V v d D t T Z W N 0 a W 9 u M S 9 t b 2 J p b G V f Y 3 V z d G 9 t Z X J z L 0 N o Y W 5 n Z W Q g V H l w Z S 5 7 c 2 F s Y X J 5 L D E 0 f S Z x d W 9 0 O y w m c X V v d D t T Z W N 0 a W 9 u M S 9 t b 2 J p b G V f Y 3 V z d G 9 t Z X J z L 0 N o Y W 5 n Z W Q g V H l w Z S 5 7 Y 3 J l Z G l 0 X 2 N h c m R f c H J v d m l k Z X I s M T V 9 J n F 1 b 3 Q 7 L C Z x d W 9 0 O 1 N l Y 3 R p b 2 4 x L 2 1 v Y m l s Z V 9 j d X N 0 b 2 1 l c n M v Q 2 h h b m d l Z C B U e X B l L n t j c m V k a X R f Y 2 F y Z F 9 u d W 1 i Z X I s M T Z 9 J n F 1 b 3 Q 7 L C Z x d W 9 0 O 1 N l Y 3 R p b 2 4 x L 2 1 v Y m l s Z V 9 j d X N 0 b 2 1 l c n M v Q 2 h h b m d l Z C B U e X B l L n t j c m V k a X R f Y 2 F y Z F 9 z Z W N 1 c m l 0 e V 9 j b 2 R l L D E 3 f S Z x d W 9 0 O y w m c X V v d D t T Z W N 0 a W 9 u M S 9 t b 2 J p b G V f Y 3 V z d G 9 t Z X J z L 0 N o Y W 5 n Z W Q g V H l w Z S 5 7 Y 3 J l Z G l 0 X 2 N h c m R f Z X h w a X J l L D E 4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1 v Y m l s Z V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X 2 N 1 c 3 R v b W V y c y 9 t b 2 J p b G V f Y 3 V z d G 9 t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X 2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Y 3 V z d G 9 t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o v y + d 2 a 9 J t Q q q 3 n 6 i H K w A A A A A A g A A A A A A E G Y A A A A B A A A g A A A A S a G 8 i X N f Z e V u x I x H q Q O y m y d J j n 4 4 7 v a M H b o H t M J Y K D g A A A A A D o A A A A A C A A A g A A A A b 6 4 m v d T 7 p X Y u k c P s 2 t x J f Y W U I P t B h s k A x h d n R M Y P Q / B Q A A A A t d H y B C Q 3 / t L 2 4 L a u Z 1 V g a n G Z 3 h u v k W o M m z m s R x d R d 8 T q E W l Q B u Z 9 X i 5 C v C l 2 D N C 7 k H D 7 k o L N d R d T Z 5 b r X 2 S 5 5 S B x n M c + 0 X G r L b V 3 q j H Z o C V A A A A A 3 A p f k u q q v R e d O X J 2 0 L l t p o L 5 n + / 5 v x P T W C r L 2 x x f y 0 n k P q y H P y J e z 5 W Q J w K p 4 7 2 z V 8 A 5 H 5 E F Y A G d r T X Q a W q E 7 w = = < / D a t a M a s h u p > 
</file>

<file path=customXml/itemProps1.xml><?xml version="1.0" encoding="utf-8"?>
<ds:datastoreItem xmlns:ds="http://schemas.openxmlformats.org/officeDocument/2006/customXml" ds:itemID="{FDC4FC8C-9E56-4EA7-86CD-13FE8388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mobile_customers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Bunny David</dc:creator>
  <cp:lastModifiedBy>Bunny David</cp:lastModifiedBy>
  <dcterms:created xsi:type="dcterms:W3CDTF">2024-05-12T13:37:02Z</dcterms:created>
  <dcterms:modified xsi:type="dcterms:W3CDTF">2024-05-14T11:50:29Z</dcterms:modified>
</cp:coreProperties>
</file>